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https://arbetsrum.sp.trafikverket.se/sites/20190424044531/home/Effektsamband/2024/Publicering 1 april/3 Bygg om eller bygg nytt/"/>
    </mc:Choice>
  </mc:AlternateContent>
  <xr:revisionPtr revIDLastSave="0" documentId="8_{2E7EE97A-7C2A-4FEE-8CCC-25DAABF70463}" xr6:coauthVersionLast="47" xr6:coauthVersionMax="47" xr10:uidLastSave="{00000000-0000-0000-0000-000000000000}"/>
  <bookViews>
    <workbookView xWindow="-26760" yWindow="-4500" windowWidth="23190" windowHeight="16365" xr2:uid="{00000000-000D-0000-FFFF-FFFF00000000}"/>
  </bookViews>
  <sheets>
    <sheet name="Förklaringar" sheetId="3" r:id="rId1"/>
    <sheet name="Beräkningsförutsättningar" sheetId="4" r:id="rId2"/>
    <sheet name="Förenklad beräkning" sheetId="9" r:id="rId3"/>
    <sheet name="Scenarioanalys" sheetId="1" r:id="rId4"/>
    <sheet name="Lista bef. ATK 2021" sheetId="5" r:id="rId5"/>
    <sheet name="Resultat lista bef. ATK 2021 " sheetId="7" r:id="rId6"/>
    <sheet name="Beräkning lista" sheetId="17" r:id="rId7"/>
    <sheet name="Beräkning S1" sheetId="19" r:id="rId8"/>
    <sheet name="Beräkning S2" sheetId="15" r:id="rId9"/>
  </sheets>
  <definedNames>
    <definedName name="_xlnm._FilterDatabase" localSheetId="4" hidden="1">'Lista bef. ATK 2021'!$A$5:$Y$7558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9" i="9" l="1"/>
  <c r="C8" i="9"/>
  <c r="C7" i="9"/>
  <c r="I10" i="9"/>
  <c r="X6" i="7" l="1"/>
  <c r="B8" i="15" l="1"/>
  <c r="B7" i="15"/>
  <c r="B6" i="15"/>
  <c r="B8" i="19"/>
  <c r="B7" i="19"/>
  <c r="B6" i="19"/>
  <c r="R6" i="5" a="1"/>
  <c r="R6" i="5" s="1"/>
  <c r="S25" i="5" a="1"/>
  <c r="S25" i="5" s="1"/>
  <c r="S26" i="5" a="1"/>
  <c r="S26" i="5" s="1"/>
  <c r="S27" i="5" a="1"/>
  <c r="S27" i="5" s="1"/>
  <c r="S28" i="5" a="1"/>
  <c r="S28" i="5" s="1"/>
  <c r="S29" i="5" a="1"/>
  <c r="S29" i="5" s="1"/>
  <c r="S30" i="5" a="1"/>
  <c r="S30" i="5" s="1"/>
  <c r="S31" i="5" a="1"/>
  <c r="S31" i="5" s="1"/>
  <c r="S32" i="5" a="1"/>
  <c r="S32" i="5" s="1"/>
  <c r="S33" i="5" a="1"/>
  <c r="S33" i="5" s="1"/>
  <c r="S34" i="5" a="1"/>
  <c r="S34" i="5" s="1"/>
  <c r="S35" i="5" a="1"/>
  <c r="S35" i="5" s="1"/>
  <c r="S36" i="5" a="1"/>
  <c r="S36" i="5" s="1"/>
  <c r="S37" i="5" a="1"/>
  <c r="S37" i="5" s="1"/>
  <c r="S38" i="5" a="1"/>
  <c r="S38" i="5" s="1"/>
  <c r="S39" i="5" a="1"/>
  <c r="S39" i="5" s="1"/>
  <c r="S40" i="5" a="1"/>
  <c r="S40" i="5" s="1"/>
  <c r="S41" i="5" a="1"/>
  <c r="S41" i="5" s="1"/>
  <c r="S42" i="5" a="1"/>
  <c r="S42" i="5" s="1"/>
  <c r="S43" i="5" a="1"/>
  <c r="S43" i="5" s="1"/>
  <c r="S44" i="5" a="1"/>
  <c r="S44" i="5" s="1"/>
  <c r="S45" i="5" a="1"/>
  <c r="S45" i="5" s="1"/>
  <c r="S46" i="5" a="1"/>
  <c r="S46" i="5" s="1"/>
  <c r="S47" i="5" a="1"/>
  <c r="S47" i="5" s="1"/>
  <c r="S48" i="5" a="1"/>
  <c r="S48" i="5" s="1"/>
  <c r="S49" i="5" a="1"/>
  <c r="S49" i="5" s="1"/>
  <c r="S50" i="5" a="1"/>
  <c r="S50" i="5" s="1"/>
  <c r="S51" i="5" a="1"/>
  <c r="S51" i="5" s="1"/>
  <c r="S52" i="5" a="1"/>
  <c r="S52" i="5" s="1"/>
  <c r="S53" i="5" a="1"/>
  <c r="S53" i="5" s="1"/>
  <c r="S54" i="5" a="1"/>
  <c r="S54" i="5" s="1"/>
  <c r="S55" i="5" a="1"/>
  <c r="S55" i="5" s="1"/>
  <c r="S56" i="5" a="1"/>
  <c r="S56" i="5" s="1"/>
  <c r="S57" i="5" a="1"/>
  <c r="S57" i="5" s="1"/>
  <c r="S58" i="5" a="1"/>
  <c r="S58" i="5" s="1"/>
  <c r="S59" i="5" a="1"/>
  <c r="S59" i="5" s="1"/>
  <c r="S60" i="5" a="1"/>
  <c r="S60" i="5" s="1"/>
  <c r="S61" i="5" a="1"/>
  <c r="S61" i="5" s="1"/>
  <c r="S62" i="5" a="1"/>
  <c r="S62" i="5" s="1"/>
  <c r="S63" i="5" a="1"/>
  <c r="S63" i="5" s="1"/>
  <c r="S64" i="5" a="1"/>
  <c r="S64" i="5" s="1"/>
  <c r="S65" i="5" a="1"/>
  <c r="S65" i="5" s="1"/>
  <c r="S66" i="5" a="1"/>
  <c r="S66" i="5" s="1"/>
  <c r="S67" i="5" a="1"/>
  <c r="S67" i="5" s="1"/>
  <c r="S68" i="5" a="1"/>
  <c r="S68" i="5" s="1"/>
  <c r="S69" i="5" a="1"/>
  <c r="S69" i="5" s="1"/>
  <c r="S70" i="5" a="1"/>
  <c r="S70" i="5" s="1"/>
  <c r="S71" i="5" a="1"/>
  <c r="S71" i="5" s="1"/>
  <c r="S72" i="5" a="1"/>
  <c r="S72" i="5" s="1"/>
  <c r="S73" i="5" a="1"/>
  <c r="S73" i="5" s="1"/>
  <c r="S74" i="5" a="1"/>
  <c r="S74" i="5" s="1"/>
  <c r="S75" i="5" a="1"/>
  <c r="S75" i="5" s="1"/>
  <c r="S76" i="5" a="1"/>
  <c r="S76" i="5" s="1"/>
  <c r="S77" i="5" a="1"/>
  <c r="S77" i="5" s="1"/>
  <c r="S78" i="5" a="1"/>
  <c r="S78" i="5" s="1"/>
  <c r="S79" i="5" a="1"/>
  <c r="S79" i="5" s="1"/>
  <c r="S80" i="5" a="1"/>
  <c r="S80" i="5" s="1"/>
  <c r="S81" i="5" a="1"/>
  <c r="S81" i="5" s="1"/>
  <c r="S82" i="5" a="1"/>
  <c r="S82" i="5" s="1"/>
  <c r="S83" i="5" a="1"/>
  <c r="S83" i="5" s="1"/>
  <c r="S84" i="5" a="1"/>
  <c r="S84" i="5" s="1"/>
  <c r="S85" i="5" a="1"/>
  <c r="S85" i="5" s="1"/>
  <c r="S86" i="5" a="1"/>
  <c r="S86" i="5" s="1"/>
  <c r="S87" i="5" a="1"/>
  <c r="S87" i="5" s="1"/>
  <c r="S88" i="5" a="1"/>
  <c r="S88" i="5" s="1"/>
  <c r="S89" i="5" a="1"/>
  <c r="S89" i="5" s="1"/>
  <c r="S90" i="5" a="1"/>
  <c r="S90" i="5" s="1"/>
  <c r="S91" i="5" a="1"/>
  <c r="S91" i="5" s="1"/>
  <c r="S92" i="5" a="1"/>
  <c r="S92" i="5" s="1"/>
  <c r="S93" i="5" a="1"/>
  <c r="S93" i="5" s="1"/>
  <c r="S94" i="5" a="1"/>
  <c r="S94" i="5" s="1"/>
  <c r="S95" i="5" a="1"/>
  <c r="S95" i="5" s="1"/>
  <c r="S96" i="5" a="1"/>
  <c r="S96" i="5" s="1"/>
  <c r="S97" i="5" a="1"/>
  <c r="S97" i="5" s="1"/>
  <c r="S98" i="5" a="1"/>
  <c r="S98" i="5" s="1"/>
  <c r="S99" i="5" a="1"/>
  <c r="S99" i="5" s="1"/>
  <c r="S100" i="5" a="1"/>
  <c r="S100" i="5" s="1"/>
  <c r="S101" i="5" a="1"/>
  <c r="S101" i="5" s="1"/>
  <c r="S102" i="5" a="1"/>
  <c r="S102" i="5" s="1"/>
  <c r="S103" i="5" a="1"/>
  <c r="S103" i="5" s="1"/>
  <c r="S104" i="5" a="1"/>
  <c r="S104" i="5" s="1"/>
  <c r="S105" i="5" a="1"/>
  <c r="S105" i="5" s="1"/>
  <c r="S106" i="5" a="1"/>
  <c r="S106" i="5" s="1"/>
  <c r="S107" i="5" a="1"/>
  <c r="S107" i="5" s="1"/>
  <c r="S108" i="5" a="1"/>
  <c r="S108" i="5" s="1"/>
  <c r="S109" i="5" a="1"/>
  <c r="S109" i="5" s="1"/>
  <c r="S110" i="5" a="1"/>
  <c r="S110" i="5" s="1"/>
  <c r="S111" i="5" a="1"/>
  <c r="S111" i="5" s="1"/>
  <c r="S112" i="5" a="1"/>
  <c r="S112" i="5" s="1"/>
  <c r="S113" i="5" a="1"/>
  <c r="S113" i="5" s="1"/>
  <c r="S114" i="5" a="1"/>
  <c r="S114" i="5" s="1"/>
  <c r="S115" i="5" a="1"/>
  <c r="S115" i="5" s="1"/>
  <c r="S116" i="5" a="1"/>
  <c r="S116" i="5" s="1"/>
  <c r="S117" i="5" a="1"/>
  <c r="S117" i="5" s="1"/>
  <c r="S118" i="5" a="1"/>
  <c r="S118" i="5" s="1"/>
  <c r="S119" i="5" a="1"/>
  <c r="S119" i="5" s="1"/>
  <c r="S120" i="5" a="1"/>
  <c r="S120" i="5" s="1"/>
  <c r="S121" i="5" a="1"/>
  <c r="S121" i="5" s="1"/>
  <c r="S122" i="5" a="1"/>
  <c r="S122" i="5" s="1"/>
  <c r="S123" i="5" a="1"/>
  <c r="S123" i="5" s="1"/>
  <c r="S124" i="5" a="1"/>
  <c r="S124" i="5" s="1"/>
  <c r="S125" i="5" a="1"/>
  <c r="S125" i="5" s="1"/>
  <c r="S126" i="5" a="1"/>
  <c r="S126" i="5" s="1"/>
  <c r="S127" i="5" a="1"/>
  <c r="S127" i="5" s="1"/>
  <c r="S128" i="5" a="1"/>
  <c r="S128" i="5" s="1"/>
  <c r="S129" i="5" a="1"/>
  <c r="S129" i="5" s="1"/>
  <c r="S130" i="5" a="1"/>
  <c r="S130" i="5" s="1"/>
  <c r="S131" i="5" a="1"/>
  <c r="S131" i="5" s="1"/>
  <c r="S132" i="5" a="1"/>
  <c r="S132" i="5" s="1"/>
  <c r="S133" i="5" a="1"/>
  <c r="S133" i="5" s="1"/>
  <c r="S134" i="5" a="1"/>
  <c r="S134" i="5" s="1"/>
  <c r="S135" i="5" a="1"/>
  <c r="S135" i="5" s="1"/>
  <c r="S136" i="5" a="1"/>
  <c r="S136" i="5" s="1"/>
  <c r="S137" i="5" a="1"/>
  <c r="S137" i="5" s="1"/>
  <c r="S138" i="5" a="1"/>
  <c r="S138" i="5" s="1"/>
  <c r="S139" i="5" a="1"/>
  <c r="S139" i="5" s="1"/>
  <c r="S140" i="5" a="1"/>
  <c r="S140" i="5" s="1"/>
  <c r="S141" i="5" a="1"/>
  <c r="S141" i="5" s="1"/>
  <c r="S142" i="5" a="1"/>
  <c r="S142" i="5" s="1"/>
  <c r="S143" i="5" a="1"/>
  <c r="S143" i="5" s="1"/>
  <c r="S144" i="5" a="1"/>
  <c r="S144" i="5" s="1"/>
  <c r="S145" i="5" a="1"/>
  <c r="S145" i="5" s="1"/>
  <c r="S146" i="5" a="1"/>
  <c r="S146" i="5" s="1"/>
  <c r="S147" i="5" a="1"/>
  <c r="S147" i="5" s="1"/>
  <c r="S148" i="5" a="1"/>
  <c r="S148" i="5" s="1"/>
  <c r="S149" i="5" a="1"/>
  <c r="S149" i="5" s="1"/>
  <c r="S150" i="5" a="1"/>
  <c r="S150" i="5" s="1"/>
  <c r="S151" i="5" a="1"/>
  <c r="S151" i="5" s="1"/>
  <c r="S152" i="5" a="1"/>
  <c r="S152" i="5" s="1"/>
  <c r="S153" i="5" a="1"/>
  <c r="S153" i="5" s="1"/>
  <c r="S154" i="5" a="1"/>
  <c r="S154" i="5" s="1"/>
  <c r="S155" i="5" a="1"/>
  <c r="S155" i="5" s="1"/>
  <c r="S156" i="5" a="1"/>
  <c r="S156" i="5" s="1"/>
  <c r="S157" i="5" a="1"/>
  <c r="S157" i="5" s="1"/>
  <c r="S158" i="5" a="1"/>
  <c r="S158" i="5" s="1"/>
  <c r="S159" i="5" a="1"/>
  <c r="S159" i="5" s="1"/>
  <c r="S160" i="5" a="1"/>
  <c r="S160" i="5" s="1"/>
  <c r="S161" i="5" a="1"/>
  <c r="S161" i="5" s="1"/>
  <c r="S162" i="5" a="1"/>
  <c r="S162" i="5" s="1"/>
  <c r="S163" i="5" a="1"/>
  <c r="S163" i="5" s="1"/>
  <c r="S164" i="5" a="1"/>
  <c r="S164" i="5" s="1"/>
  <c r="S165" i="5" a="1"/>
  <c r="S165" i="5" s="1"/>
  <c r="S166" i="5" a="1"/>
  <c r="S166" i="5" s="1"/>
  <c r="S167" i="5" a="1"/>
  <c r="S167" i="5" s="1"/>
  <c r="S168" i="5" a="1"/>
  <c r="S168" i="5" s="1"/>
  <c r="S169" i="5" a="1"/>
  <c r="S169" i="5" s="1"/>
  <c r="S170" i="5" a="1"/>
  <c r="S170" i="5" s="1"/>
  <c r="S171" i="5" a="1"/>
  <c r="S171" i="5" s="1"/>
  <c r="S172" i="5" a="1"/>
  <c r="S172" i="5" s="1"/>
  <c r="S173" i="5" a="1"/>
  <c r="S173" i="5" s="1"/>
  <c r="S174" i="5" a="1"/>
  <c r="S174" i="5" s="1"/>
  <c r="S175" i="5" a="1"/>
  <c r="S175" i="5" s="1"/>
  <c r="S176" i="5" a="1"/>
  <c r="S176" i="5" s="1"/>
  <c r="S177" i="5" a="1"/>
  <c r="S177" i="5" s="1"/>
  <c r="S178" i="5" a="1"/>
  <c r="S178" i="5" s="1"/>
  <c r="S179" i="5" a="1"/>
  <c r="S179" i="5" s="1"/>
  <c r="S180" i="5" a="1"/>
  <c r="S180" i="5" s="1"/>
  <c r="S181" i="5" a="1"/>
  <c r="S181" i="5" s="1"/>
  <c r="S182" i="5" a="1"/>
  <c r="S182" i="5" s="1"/>
  <c r="S183" i="5" a="1"/>
  <c r="S183" i="5" s="1"/>
  <c r="S184" i="5" a="1"/>
  <c r="S184" i="5" s="1"/>
  <c r="S185" i="5" a="1"/>
  <c r="S185" i="5" s="1"/>
  <c r="S186" i="5" a="1"/>
  <c r="S186" i="5" s="1"/>
  <c r="S187" i="5" a="1"/>
  <c r="S187" i="5" s="1"/>
  <c r="S188" i="5" a="1"/>
  <c r="S188" i="5" s="1"/>
  <c r="S189" i="5" a="1"/>
  <c r="S189" i="5" s="1"/>
  <c r="S190" i="5" a="1"/>
  <c r="S190" i="5" s="1"/>
  <c r="S191" i="5" a="1"/>
  <c r="S191" i="5" s="1"/>
  <c r="S192" i="5" a="1"/>
  <c r="S192" i="5" s="1"/>
  <c r="S193" i="5" a="1"/>
  <c r="S193" i="5" s="1"/>
  <c r="S194" i="5" a="1"/>
  <c r="S194" i="5" s="1"/>
  <c r="S195" i="5" a="1"/>
  <c r="S195" i="5" s="1"/>
  <c r="S196" i="5" a="1"/>
  <c r="S196" i="5" s="1"/>
  <c r="S197" i="5" a="1"/>
  <c r="S197" i="5" s="1"/>
  <c r="S198" i="5" a="1"/>
  <c r="S198" i="5" s="1"/>
  <c r="S199" i="5" a="1"/>
  <c r="S199" i="5" s="1"/>
  <c r="S200" i="5" a="1"/>
  <c r="S200" i="5" s="1"/>
  <c r="S201" i="5" a="1"/>
  <c r="S201" i="5" s="1"/>
  <c r="S202" i="5" a="1"/>
  <c r="S202" i="5" s="1"/>
  <c r="S203" i="5" a="1"/>
  <c r="S203" i="5" s="1"/>
  <c r="S204" i="5" a="1"/>
  <c r="S204" i="5" s="1"/>
  <c r="S205" i="5" a="1"/>
  <c r="S205" i="5" s="1"/>
  <c r="S206" i="5" a="1"/>
  <c r="S206" i="5" s="1"/>
  <c r="S207" i="5" a="1"/>
  <c r="S207" i="5" s="1"/>
  <c r="S208" i="5" a="1"/>
  <c r="S208" i="5" s="1"/>
  <c r="S209" i="5" a="1"/>
  <c r="S209" i="5" s="1"/>
  <c r="S210" i="5" a="1"/>
  <c r="S210" i="5" s="1"/>
  <c r="S211" i="5" a="1"/>
  <c r="S211" i="5" s="1"/>
  <c r="S212" i="5" a="1"/>
  <c r="S212" i="5" s="1"/>
  <c r="S213" i="5" a="1"/>
  <c r="S213" i="5" s="1"/>
  <c r="S214" i="5" a="1"/>
  <c r="S214" i="5" s="1"/>
  <c r="S215" i="5" a="1"/>
  <c r="S215" i="5" s="1"/>
  <c r="S216" i="5" a="1"/>
  <c r="S216" i="5" s="1"/>
  <c r="S217" i="5" a="1"/>
  <c r="S217" i="5" s="1"/>
  <c r="S218" i="5" a="1"/>
  <c r="S218" i="5" s="1"/>
  <c r="S219" i="5" a="1"/>
  <c r="S219" i="5" s="1"/>
  <c r="S220" i="5" a="1"/>
  <c r="S220" i="5" s="1"/>
  <c r="S221" i="5" a="1"/>
  <c r="S221" i="5" s="1"/>
  <c r="S222" i="5" a="1"/>
  <c r="S222" i="5" s="1"/>
  <c r="S223" i="5" a="1"/>
  <c r="S223" i="5" s="1"/>
  <c r="S224" i="5" a="1"/>
  <c r="S224" i="5" s="1"/>
  <c r="S225" i="5" a="1"/>
  <c r="S225" i="5" s="1"/>
  <c r="S226" i="5" a="1"/>
  <c r="S226" i="5" s="1"/>
  <c r="S227" i="5" a="1"/>
  <c r="S227" i="5" s="1"/>
  <c r="S228" i="5" a="1"/>
  <c r="S228" i="5" s="1"/>
  <c r="S229" i="5" a="1"/>
  <c r="S229" i="5" s="1"/>
  <c r="S230" i="5" a="1"/>
  <c r="S230" i="5" s="1"/>
  <c r="S231" i="5" a="1"/>
  <c r="S231" i="5" s="1"/>
  <c r="S232" i="5" a="1"/>
  <c r="S232" i="5" s="1"/>
  <c r="S233" i="5" a="1"/>
  <c r="S233" i="5" s="1"/>
  <c r="S234" i="5" a="1"/>
  <c r="S234" i="5" s="1"/>
  <c r="S235" i="5" a="1"/>
  <c r="S235" i="5" s="1"/>
  <c r="S236" i="5" a="1"/>
  <c r="S236" i="5" s="1"/>
  <c r="S237" i="5" a="1"/>
  <c r="S237" i="5" s="1"/>
  <c r="S238" i="5" a="1"/>
  <c r="S238" i="5" s="1"/>
  <c r="S239" i="5" a="1"/>
  <c r="S239" i="5" s="1"/>
  <c r="S240" i="5" a="1"/>
  <c r="S240" i="5" s="1"/>
  <c r="S241" i="5" a="1"/>
  <c r="S241" i="5" s="1"/>
  <c r="S242" i="5" a="1"/>
  <c r="S242" i="5" s="1"/>
  <c r="S243" i="5" a="1"/>
  <c r="S243" i="5" s="1"/>
  <c r="S244" i="5" a="1"/>
  <c r="S244" i="5" s="1"/>
  <c r="S245" i="5" a="1"/>
  <c r="S245" i="5" s="1"/>
  <c r="S246" i="5" a="1"/>
  <c r="S246" i="5" s="1"/>
  <c r="S247" i="5" a="1"/>
  <c r="S247" i="5" s="1"/>
  <c r="S248" i="5" a="1"/>
  <c r="S248" i="5" s="1"/>
  <c r="S249" i="5" a="1"/>
  <c r="S249" i="5" s="1"/>
  <c r="S250" i="5" a="1"/>
  <c r="S250" i="5" s="1"/>
  <c r="S251" i="5" a="1"/>
  <c r="S251" i="5" s="1"/>
  <c r="S252" i="5" a="1"/>
  <c r="S252" i="5" s="1"/>
  <c r="S253" i="5" a="1"/>
  <c r="S253" i="5" s="1"/>
  <c r="S254" i="5" a="1"/>
  <c r="S254" i="5" s="1"/>
  <c r="S255" i="5" a="1"/>
  <c r="S255" i="5" s="1"/>
  <c r="S256" i="5" a="1"/>
  <c r="S256" i="5" s="1"/>
  <c r="S257" i="5" a="1"/>
  <c r="S257" i="5" s="1"/>
  <c r="S258" i="5" a="1"/>
  <c r="S258" i="5" s="1"/>
  <c r="S259" i="5" a="1"/>
  <c r="S259" i="5" s="1"/>
  <c r="S260" i="5" a="1"/>
  <c r="S260" i="5" s="1"/>
  <c r="S261" i="5" a="1"/>
  <c r="S261" i="5" s="1"/>
  <c r="S262" i="5" a="1"/>
  <c r="S262" i="5" s="1"/>
  <c r="S263" i="5" a="1"/>
  <c r="S263" i="5" s="1"/>
  <c r="S264" i="5" a="1"/>
  <c r="S264" i="5" s="1"/>
  <c r="S265" i="5" a="1"/>
  <c r="S265" i="5" s="1"/>
  <c r="S266" i="5" a="1"/>
  <c r="S266" i="5" s="1"/>
  <c r="S267" i="5" a="1"/>
  <c r="S267" i="5" s="1"/>
  <c r="S268" i="5" a="1"/>
  <c r="S268" i="5" s="1"/>
  <c r="S269" i="5" a="1"/>
  <c r="S269" i="5" s="1"/>
  <c r="S270" i="5" a="1"/>
  <c r="S270" i="5" s="1"/>
  <c r="S271" i="5" a="1"/>
  <c r="S271" i="5" s="1"/>
  <c r="S272" i="5" a="1"/>
  <c r="S272" i="5" s="1"/>
  <c r="S273" i="5" a="1"/>
  <c r="S273" i="5" s="1"/>
  <c r="S274" i="5" a="1"/>
  <c r="S274" i="5" s="1"/>
  <c r="S275" i="5" a="1"/>
  <c r="S275" i="5" s="1"/>
  <c r="S276" i="5" a="1"/>
  <c r="S276" i="5" s="1"/>
  <c r="S277" i="5" a="1"/>
  <c r="S277" i="5" s="1"/>
  <c r="S278" i="5" a="1"/>
  <c r="S278" i="5" s="1"/>
  <c r="S279" i="5" a="1"/>
  <c r="S279" i="5" s="1"/>
  <c r="S280" i="5" a="1"/>
  <c r="S280" i="5" s="1"/>
  <c r="S281" i="5" a="1"/>
  <c r="S281" i="5" s="1"/>
  <c r="S282" i="5" a="1"/>
  <c r="S282" i="5" s="1"/>
  <c r="S283" i="5" a="1"/>
  <c r="S283" i="5" s="1"/>
  <c r="S284" i="5" a="1"/>
  <c r="S284" i="5" s="1"/>
  <c r="S285" i="5" a="1"/>
  <c r="S285" i="5" s="1"/>
  <c r="S286" i="5" a="1"/>
  <c r="S286" i="5" s="1"/>
  <c r="S287" i="5" a="1"/>
  <c r="S287" i="5" s="1"/>
  <c r="S288" i="5" a="1"/>
  <c r="S288" i="5" s="1"/>
  <c r="S289" i="5" a="1"/>
  <c r="S289" i="5" s="1"/>
  <c r="S290" i="5" a="1"/>
  <c r="S290" i="5" s="1"/>
  <c r="S291" i="5" a="1"/>
  <c r="S291" i="5" s="1"/>
  <c r="S292" i="5" a="1"/>
  <c r="S292" i="5" s="1"/>
  <c r="S293" i="5" a="1"/>
  <c r="S293" i="5" s="1"/>
  <c r="S294" i="5" a="1"/>
  <c r="S294" i="5" s="1"/>
  <c r="S295" i="5" a="1"/>
  <c r="S295" i="5" s="1"/>
  <c r="S296" i="5" a="1"/>
  <c r="S296" i="5" s="1"/>
  <c r="S297" i="5" a="1"/>
  <c r="S297" i="5" s="1"/>
  <c r="S298" i="5" a="1"/>
  <c r="S298" i="5" s="1"/>
  <c r="S299" i="5" a="1"/>
  <c r="S299" i="5" s="1"/>
  <c r="S300" i="5" a="1"/>
  <c r="S300" i="5" s="1"/>
  <c r="S301" i="5" a="1"/>
  <c r="S301" i="5" s="1"/>
  <c r="S302" i="5" a="1"/>
  <c r="S302" i="5" s="1"/>
  <c r="S303" i="5" a="1"/>
  <c r="S303" i="5" s="1"/>
  <c r="S304" i="5" a="1"/>
  <c r="S304" i="5" s="1"/>
  <c r="S305" i="5" a="1"/>
  <c r="S305" i="5" s="1"/>
  <c r="S306" i="5" a="1"/>
  <c r="S306" i="5" s="1"/>
  <c r="S307" i="5" a="1"/>
  <c r="S307" i="5" s="1"/>
  <c r="S308" i="5" a="1"/>
  <c r="S308" i="5" s="1"/>
  <c r="S309" i="5" a="1"/>
  <c r="S309" i="5" s="1"/>
  <c r="S310" i="5" a="1"/>
  <c r="S310" i="5" s="1"/>
  <c r="S311" i="5" a="1"/>
  <c r="S311" i="5" s="1"/>
  <c r="S312" i="5" a="1"/>
  <c r="S312" i="5" s="1"/>
  <c r="S313" i="5" a="1"/>
  <c r="S313" i="5" s="1"/>
  <c r="S314" i="5" a="1"/>
  <c r="S314" i="5" s="1"/>
  <c r="S315" i="5" a="1"/>
  <c r="S315" i="5" s="1"/>
  <c r="S316" i="5" a="1"/>
  <c r="S316" i="5" s="1"/>
  <c r="S317" i="5" a="1"/>
  <c r="S317" i="5" s="1"/>
  <c r="S318" i="5" a="1"/>
  <c r="S318" i="5" s="1"/>
  <c r="S319" i="5" a="1"/>
  <c r="S319" i="5" s="1"/>
  <c r="S320" i="5" a="1"/>
  <c r="S320" i="5" s="1"/>
  <c r="S321" i="5" a="1"/>
  <c r="S321" i="5" s="1"/>
  <c r="S322" i="5" a="1"/>
  <c r="S322" i="5" s="1"/>
  <c r="S323" i="5" a="1"/>
  <c r="S323" i="5" s="1"/>
  <c r="S324" i="5" a="1"/>
  <c r="S324" i="5" s="1"/>
  <c r="S325" i="5" a="1"/>
  <c r="S325" i="5" s="1"/>
  <c r="S326" i="5" a="1"/>
  <c r="S326" i="5" s="1"/>
  <c r="S327" i="5" a="1"/>
  <c r="S327" i="5" s="1"/>
  <c r="S328" i="5" a="1"/>
  <c r="S328" i="5" s="1"/>
  <c r="S329" i="5" a="1"/>
  <c r="S329" i="5" s="1"/>
  <c r="S330" i="5" a="1"/>
  <c r="S330" i="5" s="1"/>
  <c r="S331" i="5" a="1"/>
  <c r="S331" i="5" s="1"/>
  <c r="S332" i="5" a="1"/>
  <c r="S332" i="5" s="1"/>
  <c r="S333" i="5" a="1"/>
  <c r="S333" i="5" s="1"/>
  <c r="S334" i="5" a="1"/>
  <c r="S334" i="5" s="1"/>
  <c r="S335" i="5" a="1"/>
  <c r="S335" i="5" s="1"/>
  <c r="S336" i="5" a="1"/>
  <c r="S336" i="5" s="1"/>
  <c r="S337" i="5" a="1"/>
  <c r="S337" i="5" s="1"/>
  <c r="S338" i="5" a="1"/>
  <c r="S338" i="5" s="1"/>
  <c r="S339" i="5" a="1"/>
  <c r="S339" i="5" s="1"/>
  <c r="S340" i="5" a="1"/>
  <c r="S340" i="5" s="1"/>
  <c r="S341" i="5" a="1"/>
  <c r="S341" i="5" s="1"/>
  <c r="S342" i="5" a="1"/>
  <c r="S342" i="5" s="1"/>
  <c r="S343" i="5" a="1"/>
  <c r="S343" i="5" s="1"/>
  <c r="S344" i="5" a="1"/>
  <c r="S344" i="5" s="1"/>
  <c r="S345" i="5" a="1"/>
  <c r="S345" i="5" s="1"/>
  <c r="S346" i="5" a="1"/>
  <c r="S346" i="5" s="1"/>
  <c r="S347" i="5" a="1"/>
  <c r="S347" i="5" s="1"/>
  <c r="S348" i="5" a="1"/>
  <c r="S348" i="5" s="1"/>
  <c r="S349" i="5" a="1"/>
  <c r="S349" i="5" s="1"/>
  <c r="S350" i="5" a="1"/>
  <c r="S350" i="5" s="1"/>
  <c r="S351" i="5" a="1"/>
  <c r="S351" i="5" s="1"/>
  <c r="S352" i="5" a="1"/>
  <c r="S352" i="5" s="1"/>
  <c r="S353" i="5" a="1"/>
  <c r="S353" i="5" s="1"/>
  <c r="S354" i="5" a="1"/>
  <c r="S354" i="5" s="1"/>
  <c r="S355" i="5" a="1"/>
  <c r="S355" i="5" s="1"/>
  <c r="S356" i="5" a="1"/>
  <c r="S356" i="5" s="1"/>
  <c r="S357" i="5" a="1"/>
  <c r="S357" i="5" s="1"/>
  <c r="S358" i="5" a="1"/>
  <c r="S358" i="5" s="1"/>
  <c r="S359" i="5" a="1"/>
  <c r="S359" i="5" s="1"/>
  <c r="S360" i="5" a="1"/>
  <c r="S360" i="5" s="1"/>
  <c r="S361" i="5" a="1"/>
  <c r="S361" i="5" s="1"/>
  <c r="S362" i="5" a="1"/>
  <c r="S362" i="5" s="1"/>
  <c r="S363" i="5" a="1"/>
  <c r="S363" i="5" s="1"/>
  <c r="S364" i="5" a="1"/>
  <c r="S364" i="5" s="1"/>
  <c r="S365" i="5" a="1"/>
  <c r="S365" i="5" s="1"/>
  <c r="S366" i="5" a="1"/>
  <c r="S366" i="5" s="1"/>
  <c r="S367" i="5" a="1"/>
  <c r="S367" i="5" s="1"/>
  <c r="S368" i="5" a="1"/>
  <c r="S368" i="5" s="1"/>
  <c r="S369" i="5" a="1"/>
  <c r="S369" i="5" s="1"/>
  <c r="S370" i="5" a="1"/>
  <c r="S370" i="5" s="1"/>
  <c r="S371" i="5" a="1"/>
  <c r="S371" i="5" s="1"/>
  <c r="S372" i="5" a="1"/>
  <c r="S372" i="5" s="1"/>
  <c r="S373" i="5" a="1"/>
  <c r="S373" i="5" s="1"/>
  <c r="S374" i="5" a="1"/>
  <c r="S374" i="5" s="1"/>
  <c r="S375" i="5" a="1"/>
  <c r="S375" i="5" s="1"/>
  <c r="S376" i="5" a="1"/>
  <c r="S376" i="5" s="1"/>
  <c r="S377" i="5" a="1"/>
  <c r="S377" i="5" s="1"/>
  <c r="S378" i="5" a="1"/>
  <c r="S378" i="5" s="1"/>
  <c r="S379" i="5" a="1"/>
  <c r="S379" i="5" s="1"/>
  <c r="S380" i="5" a="1"/>
  <c r="S380" i="5" s="1"/>
  <c r="S381" i="5" a="1"/>
  <c r="S381" i="5" s="1"/>
  <c r="S382" i="5" a="1"/>
  <c r="S382" i="5" s="1"/>
  <c r="S383" i="5" a="1"/>
  <c r="S383" i="5" s="1"/>
  <c r="S384" i="5" a="1"/>
  <c r="S384" i="5" s="1"/>
  <c r="S385" i="5" a="1"/>
  <c r="S385" i="5" s="1"/>
  <c r="S386" i="5" a="1"/>
  <c r="S386" i="5" s="1"/>
  <c r="S387" i="5" a="1"/>
  <c r="S387" i="5" s="1"/>
  <c r="S388" i="5" a="1"/>
  <c r="S388" i="5" s="1"/>
  <c r="S389" i="5" a="1"/>
  <c r="S389" i="5" s="1"/>
  <c r="S390" i="5" a="1"/>
  <c r="S390" i="5" s="1"/>
  <c r="S391" i="5" a="1"/>
  <c r="S391" i="5" s="1"/>
  <c r="S392" i="5" a="1"/>
  <c r="S392" i="5" s="1"/>
  <c r="S393" i="5" a="1"/>
  <c r="S393" i="5" s="1"/>
  <c r="S394" i="5" a="1"/>
  <c r="S394" i="5" s="1"/>
  <c r="S395" i="5" a="1"/>
  <c r="S395" i="5" s="1"/>
  <c r="S396" i="5" a="1"/>
  <c r="S396" i="5" s="1"/>
  <c r="S397" i="5" a="1"/>
  <c r="S397" i="5" s="1"/>
  <c r="S398" i="5" a="1"/>
  <c r="S398" i="5" s="1"/>
  <c r="S399" i="5" a="1"/>
  <c r="S399" i="5" s="1"/>
  <c r="S400" i="5" a="1"/>
  <c r="S400" i="5" s="1"/>
  <c r="S401" i="5" a="1"/>
  <c r="S401" i="5" s="1"/>
  <c r="S402" i="5" a="1"/>
  <c r="S402" i="5" s="1"/>
  <c r="S403" i="5" a="1"/>
  <c r="S403" i="5" s="1"/>
  <c r="S404" i="5" a="1"/>
  <c r="S404" i="5" s="1"/>
  <c r="S405" i="5" a="1"/>
  <c r="S405" i="5" s="1"/>
  <c r="S406" i="5" a="1"/>
  <c r="S406" i="5" s="1"/>
  <c r="S407" i="5" a="1"/>
  <c r="S407" i="5" s="1"/>
  <c r="S408" i="5" a="1"/>
  <c r="S408" i="5" s="1"/>
  <c r="S409" i="5" a="1"/>
  <c r="S409" i="5" s="1"/>
  <c r="S410" i="5" a="1"/>
  <c r="S410" i="5" s="1"/>
  <c r="S411" i="5" a="1"/>
  <c r="S411" i="5" s="1"/>
  <c r="S412" i="5" a="1"/>
  <c r="S412" i="5" s="1"/>
  <c r="S413" i="5" a="1"/>
  <c r="S413" i="5" s="1"/>
  <c r="S414" i="5" a="1"/>
  <c r="S414" i="5" s="1"/>
  <c r="S415" i="5" a="1"/>
  <c r="S415" i="5" s="1"/>
  <c r="S416" i="5" a="1"/>
  <c r="S416" i="5" s="1"/>
  <c r="S417" i="5" a="1"/>
  <c r="S417" i="5" s="1"/>
  <c r="S418" i="5" a="1"/>
  <c r="S418" i="5" s="1"/>
  <c r="S419" i="5" a="1"/>
  <c r="S419" i="5" s="1"/>
  <c r="S420" i="5" a="1"/>
  <c r="S420" i="5" s="1"/>
  <c r="S421" i="5" a="1"/>
  <c r="S421" i="5" s="1"/>
  <c r="S422" i="5" a="1"/>
  <c r="S422" i="5" s="1"/>
  <c r="S423" i="5" a="1"/>
  <c r="S423" i="5" s="1"/>
  <c r="S424" i="5" a="1"/>
  <c r="S424" i="5" s="1"/>
  <c r="S425" i="5" a="1"/>
  <c r="S425" i="5" s="1"/>
  <c r="S426" i="5" a="1"/>
  <c r="S426" i="5" s="1"/>
  <c r="S427" i="5" a="1"/>
  <c r="S427" i="5" s="1"/>
  <c r="S428" i="5" a="1"/>
  <c r="S428" i="5" s="1"/>
  <c r="S429" i="5" a="1"/>
  <c r="S429" i="5" s="1"/>
  <c r="S430" i="5" a="1"/>
  <c r="S430" i="5" s="1"/>
  <c r="S431" i="5" a="1"/>
  <c r="S431" i="5" s="1"/>
  <c r="S432" i="5" a="1"/>
  <c r="S432" i="5" s="1"/>
  <c r="S433" i="5" a="1"/>
  <c r="S433" i="5" s="1"/>
  <c r="S434" i="5" a="1"/>
  <c r="S434" i="5" s="1"/>
  <c r="S435" i="5" a="1"/>
  <c r="S435" i="5" s="1"/>
  <c r="S436" i="5" a="1"/>
  <c r="S436" i="5" s="1"/>
  <c r="S437" i="5" a="1"/>
  <c r="S437" i="5" s="1"/>
  <c r="S438" i="5" a="1"/>
  <c r="S438" i="5" s="1"/>
  <c r="S439" i="5" a="1"/>
  <c r="S439" i="5" s="1"/>
  <c r="S440" i="5" a="1"/>
  <c r="S440" i="5" s="1"/>
  <c r="S441" i="5" a="1"/>
  <c r="S441" i="5" s="1"/>
  <c r="S442" i="5" a="1"/>
  <c r="S442" i="5" s="1"/>
  <c r="S443" i="5" a="1"/>
  <c r="S443" i="5" s="1"/>
  <c r="S444" i="5" a="1"/>
  <c r="S444" i="5" s="1"/>
  <c r="S445" i="5" a="1"/>
  <c r="S445" i="5" s="1"/>
  <c r="S446" i="5" a="1"/>
  <c r="S446" i="5" s="1"/>
  <c r="S447" i="5" a="1"/>
  <c r="S447" i="5" s="1"/>
  <c r="S448" i="5" a="1"/>
  <c r="S448" i="5" s="1"/>
  <c r="S449" i="5" a="1"/>
  <c r="S449" i="5" s="1"/>
  <c r="S450" i="5" a="1"/>
  <c r="S450" i="5" s="1"/>
  <c r="S451" i="5" a="1"/>
  <c r="S451" i="5" s="1"/>
  <c r="S452" i="5" a="1"/>
  <c r="S452" i="5" s="1"/>
  <c r="S453" i="5" a="1"/>
  <c r="S453" i="5" s="1"/>
  <c r="S454" i="5" a="1"/>
  <c r="S454" i="5" s="1"/>
  <c r="S455" i="5" a="1"/>
  <c r="S455" i="5" s="1"/>
  <c r="S456" i="5" a="1"/>
  <c r="S456" i="5" s="1"/>
  <c r="S457" i="5" a="1"/>
  <c r="S457" i="5" s="1"/>
  <c r="S458" i="5" a="1"/>
  <c r="S458" i="5" s="1"/>
  <c r="S459" i="5" a="1"/>
  <c r="S459" i="5" s="1"/>
  <c r="S460" i="5" a="1"/>
  <c r="S460" i="5" s="1"/>
  <c r="S461" i="5" a="1"/>
  <c r="S461" i="5" s="1"/>
  <c r="S462" i="5" a="1"/>
  <c r="S462" i="5" s="1"/>
  <c r="S463" i="5" a="1"/>
  <c r="S463" i="5" s="1"/>
  <c r="S464" i="5" a="1"/>
  <c r="S464" i="5" s="1"/>
  <c r="S465" i="5" a="1"/>
  <c r="S465" i="5" s="1"/>
  <c r="S466" i="5" a="1"/>
  <c r="S466" i="5" s="1"/>
  <c r="S467" i="5" a="1"/>
  <c r="S467" i="5" s="1"/>
  <c r="S468" i="5" a="1"/>
  <c r="S468" i="5" s="1"/>
  <c r="S469" i="5" a="1"/>
  <c r="S469" i="5" s="1"/>
  <c r="S470" i="5" a="1"/>
  <c r="S470" i="5" s="1"/>
  <c r="S471" i="5" a="1"/>
  <c r="S471" i="5" s="1"/>
  <c r="S472" i="5" a="1"/>
  <c r="S472" i="5" s="1"/>
  <c r="S473" i="5" a="1"/>
  <c r="S473" i="5" s="1"/>
  <c r="S474" i="5" a="1"/>
  <c r="S474" i="5" s="1"/>
  <c r="S475" i="5" a="1"/>
  <c r="S475" i="5" s="1"/>
  <c r="S476" i="5" a="1"/>
  <c r="S476" i="5" s="1"/>
  <c r="S477" i="5" a="1"/>
  <c r="S477" i="5" s="1"/>
  <c r="S478" i="5" a="1"/>
  <c r="S478" i="5" s="1"/>
  <c r="S479" i="5" a="1"/>
  <c r="S479" i="5" s="1"/>
  <c r="S480" i="5" a="1"/>
  <c r="S480" i="5" s="1"/>
  <c r="S481" i="5" a="1"/>
  <c r="S481" i="5" s="1"/>
  <c r="S482" i="5" a="1"/>
  <c r="S482" i="5" s="1"/>
  <c r="S483" i="5" a="1"/>
  <c r="S483" i="5" s="1"/>
  <c r="S484" i="5" a="1"/>
  <c r="S484" i="5" s="1"/>
  <c r="S485" i="5" a="1"/>
  <c r="S485" i="5" s="1"/>
  <c r="S486" i="5" a="1"/>
  <c r="S486" i="5" s="1"/>
  <c r="S487" i="5" a="1"/>
  <c r="S487" i="5" s="1"/>
  <c r="S488" i="5" a="1"/>
  <c r="S488" i="5" s="1"/>
  <c r="S489" i="5" a="1"/>
  <c r="S489" i="5" s="1"/>
  <c r="S490" i="5" a="1"/>
  <c r="S490" i="5" s="1"/>
  <c r="S491" i="5" a="1"/>
  <c r="S491" i="5" s="1"/>
  <c r="S492" i="5" a="1"/>
  <c r="S492" i="5" s="1"/>
  <c r="S493" i="5" a="1"/>
  <c r="S493" i="5" s="1"/>
  <c r="S494" i="5" a="1"/>
  <c r="S494" i="5" s="1"/>
  <c r="S495" i="5" a="1"/>
  <c r="S495" i="5" s="1"/>
  <c r="S496" i="5" a="1"/>
  <c r="S496" i="5" s="1"/>
  <c r="S497" i="5" a="1"/>
  <c r="S497" i="5" s="1"/>
  <c r="S498" i="5" a="1"/>
  <c r="S498" i="5" s="1"/>
  <c r="S499" i="5" a="1"/>
  <c r="S499" i="5" s="1"/>
  <c r="S500" i="5" a="1"/>
  <c r="S500" i="5" s="1"/>
  <c r="S501" i="5" a="1"/>
  <c r="S501" i="5" s="1"/>
  <c r="S502" i="5" a="1"/>
  <c r="S502" i="5" s="1"/>
  <c r="S503" i="5" a="1"/>
  <c r="S503" i="5" s="1"/>
  <c r="S504" i="5" a="1"/>
  <c r="S504" i="5" s="1"/>
  <c r="S505" i="5" a="1"/>
  <c r="S505" i="5" s="1"/>
  <c r="S506" i="5" a="1"/>
  <c r="S506" i="5" s="1"/>
  <c r="S507" i="5" a="1"/>
  <c r="S507" i="5" s="1"/>
  <c r="S508" i="5" a="1"/>
  <c r="S508" i="5" s="1"/>
  <c r="S509" i="5" a="1"/>
  <c r="S509" i="5" s="1"/>
  <c r="S510" i="5" a="1"/>
  <c r="S510" i="5" s="1"/>
  <c r="S511" i="5" a="1"/>
  <c r="S511" i="5" s="1"/>
  <c r="S512" i="5" a="1"/>
  <c r="S512" i="5" s="1"/>
  <c r="S513" i="5" a="1"/>
  <c r="S513" i="5" s="1"/>
  <c r="S514" i="5" a="1"/>
  <c r="S514" i="5" s="1"/>
  <c r="S515" i="5" a="1"/>
  <c r="S515" i="5" s="1"/>
  <c r="S516" i="5" a="1"/>
  <c r="S516" i="5" s="1"/>
  <c r="S517" i="5" a="1"/>
  <c r="S517" i="5" s="1"/>
  <c r="S518" i="5" a="1"/>
  <c r="S518" i="5" s="1"/>
  <c r="S519" i="5" a="1"/>
  <c r="S519" i="5" s="1"/>
  <c r="S520" i="5" a="1"/>
  <c r="S520" i="5" s="1"/>
  <c r="S521" i="5" a="1"/>
  <c r="S521" i="5" s="1"/>
  <c r="S522" i="5" a="1"/>
  <c r="S522" i="5" s="1"/>
  <c r="S523" i="5" a="1"/>
  <c r="S523" i="5" s="1"/>
  <c r="S524" i="5" a="1"/>
  <c r="S524" i="5" s="1"/>
  <c r="S525" i="5" a="1"/>
  <c r="S525" i="5" s="1"/>
  <c r="S526" i="5" a="1"/>
  <c r="S526" i="5" s="1"/>
  <c r="S527" i="5" a="1"/>
  <c r="S527" i="5" s="1"/>
  <c r="S528" i="5" a="1"/>
  <c r="S528" i="5" s="1"/>
  <c r="S529" i="5" a="1"/>
  <c r="S529" i="5" s="1"/>
  <c r="S530" i="5" a="1"/>
  <c r="S530" i="5" s="1"/>
  <c r="S531" i="5" a="1"/>
  <c r="S531" i="5" s="1"/>
  <c r="S532" i="5" a="1"/>
  <c r="S532" i="5" s="1"/>
  <c r="S533" i="5" a="1"/>
  <c r="S533" i="5" s="1"/>
  <c r="S534" i="5" a="1"/>
  <c r="S534" i="5" s="1"/>
  <c r="S535" i="5" a="1"/>
  <c r="S535" i="5" s="1"/>
  <c r="S536" i="5" a="1"/>
  <c r="S536" i="5" s="1"/>
  <c r="S537" i="5" a="1"/>
  <c r="S537" i="5" s="1"/>
  <c r="S538" i="5" a="1"/>
  <c r="S538" i="5" s="1"/>
  <c r="S539" i="5" a="1"/>
  <c r="S539" i="5" s="1"/>
  <c r="S540" i="5" a="1"/>
  <c r="S540" i="5" s="1"/>
  <c r="S541" i="5" a="1"/>
  <c r="S541" i="5" s="1"/>
  <c r="S542" i="5" a="1"/>
  <c r="S542" i="5" s="1"/>
  <c r="S543" i="5" a="1"/>
  <c r="S543" i="5" s="1"/>
  <c r="S544" i="5" a="1"/>
  <c r="S544" i="5" s="1"/>
  <c r="S545" i="5" a="1"/>
  <c r="S545" i="5" s="1"/>
  <c r="S546" i="5" a="1"/>
  <c r="S546" i="5" s="1"/>
  <c r="S547" i="5" a="1"/>
  <c r="S547" i="5" s="1"/>
  <c r="S548" i="5" a="1"/>
  <c r="S548" i="5" s="1"/>
  <c r="S549" i="5" a="1"/>
  <c r="S549" i="5" s="1"/>
  <c r="S550" i="5" a="1"/>
  <c r="S550" i="5" s="1"/>
  <c r="S551" i="5" a="1"/>
  <c r="S551" i="5" s="1"/>
  <c r="S552" i="5" a="1"/>
  <c r="S552" i="5" s="1"/>
  <c r="S553" i="5" a="1"/>
  <c r="S553" i="5" s="1"/>
  <c r="S554" i="5" a="1"/>
  <c r="S554" i="5" s="1"/>
  <c r="S555" i="5" a="1"/>
  <c r="S555" i="5" s="1"/>
  <c r="S556" i="5" a="1"/>
  <c r="S556" i="5" s="1"/>
  <c r="S557" i="5" a="1"/>
  <c r="S557" i="5" s="1"/>
  <c r="S558" i="5" a="1"/>
  <c r="S558" i="5" s="1"/>
  <c r="S559" i="5" a="1"/>
  <c r="S559" i="5" s="1"/>
  <c r="S560" i="5" a="1"/>
  <c r="S560" i="5" s="1"/>
  <c r="S561" i="5" a="1"/>
  <c r="S561" i="5" s="1"/>
  <c r="S562" i="5" a="1"/>
  <c r="S562" i="5" s="1"/>
  <c r="S563" i="5" a="1"/>
  <c r="S563" i="5" s="1"/>
  <c r="S564" i="5" a="1"/>
  <c r="S564" i="5" s="1"/>
  <c r="S565" i="5" a="1"/>
  <c r="S565" i="5" s="1"/>
  <c r="S566" i="5" a="1"/>
  <c r="S566" i="5" s="1"/>
  <c r="S567" i="5" a="1"/>
  <c r="S567" i="5" s="1"/>
  <c r="S568" i="5" a="1"/>
  <c r="S568" i="5" s="1"/>
  <c r="S569" i="5" a="1"/>
  <c r="S569" i="5" s="1"/>
  <c r="S570" i="5" a="1"/>
  <c r="S570" i="5" s="1"/>
  <c r="S571" i="5" a="1"/>
  <c r="S571" i="5" s="1"/>
  <c r="S572" i="5" a="1"/>
  <c r="S572" i="5" s="1"/>
  <c r="S573" i="5" a="1"/>
  <c r="S573" i="5" s="1"/>
  <c r="S574" i="5" a="1"/>
  <c r="S574" i="5" s="1"/>
  <c r="S575" i="5" a="1"/>
  <c r="S575" i="5" s="1"/>
  <c r="S576" i="5" a="1"/>
  <c r="S576" i="5" s="1"/>
  <c r="S577" i="5" a="1"/>
  <c r="S577" i="5" s="1"/>
  <c r="S578" i="5" a="1"/>
  <c r="S578" i="5" s="1"/>
  <c r="S579" i="5" a="1"/>
  <c r="S579" i="5" s="1"/>
  <c r="S580" i="5" a="1"/>
  <c r="S580" i="5" s="1"/>
  <c r="S581" i="5" a="1"/>
  <c r="S581" i="5" s="1"/>
  <c r="S582" i="5" a="1"/>
  <c r="S582" i="5" s="1"/>
  <c r="S583" i="5" a="1"/>
  <c r="S583" i="5" s="1"/>
  <c r="S584" i="5" a="1"/>
  <c r="S584" i="5" s="1"/>
  <c r="S585" i="5" a="1"/>
  <c r="S585" i="5" s="1"/>
  <c r="S586" i="5" a="1"/>
  <c r="S586" i="5" s="1"/>
  <c r="S587" i="5" a="1"/>
  <c r="S587" i="5" s="1"/>
  <c r="S588" i="5" a="1"/>
  <c r="S588" i="5" s="1"/>
  <c r="S589" i="5" a="1"/>
  <c r="S589" i="5" s="1"/>
  <c r="S590" i="5" a="1"/>
  <c r="S590" i="5" s="1"/>
  <c r="S591" i="5" a="1"/>
  <c r="S591" i="5" s="1"/>
  <c r="S592" i="5" a="1"/>
  <c r="S592" i="5" s="1"/>
  <c r="S593" i="5" a="1"/>
  <c r="S593" i="5" s="1"/>
  <c r="S594" i="5" a="1"/>
  <c r="S594" i="5" s="1"/>
  <c r="S595" i="5" a="1"/>
  <c r="S595" i="5" s="1"/>
  <c r="S596" i="5" a="1"/>
  <c r="S596" i="5" s="1"/>
  <c r="S597" i="5" a="1"/>
  <c r="S597" i="5" s="1"/>
  <c r="S598" i="5" a="1"/>
  <c r="S598" i="5" s="1"/>
  <c r="S599" i="5" a="1"/>
  <c r="S599" i="5" s="1"/>
  <c r="S600" i="5" a="1"/>
  <c r="S600" i="5" s="1"/>
  <c r="S601" i="5" a="1"/>
  <c r="S601" i="5" s="1"/>
  <c r="S602" i="5" a="1"/>
  <c r="S602" i="5" s="1"/>
  <c r="S603" i="5" a="1"/>
  <c r="S603" i="5" s="1"/>
  <c r="S604" i="5" a="1"/>
  <c r="S604" i="5" s="1"/>
  <c r="S605" i="5" a="1"/>
  <c r="S605" i="5" s="1"/>
  <c r="S606" i="5" a="1"/>
  <c r="S606" i="5" s="1"/>
  <c r="S607" i="5" a="1"/>
  <c r="S607" i="5" s="1"/>
  <c r="S608" i="5" a="1"/>
  <c r="S608" i="5" s="1"/>
  <c r="S609" i="5" a="1"/>
  <c r="S609" i="5" s="1"/>
  <c r="S610" i="5" a="1"/>
  <c r="S610" i="5" s="1"/>
  <c r="S611" i="5" a="1"/>
  <c r="S611" i="5" s="1"/>
  <c r="S612" i="5" a="1"/>
  <c r="S612" i="5" s="1"/>
  <c r="S613" i="5" a="1"/>
  <c r="S613" i="5" s="1"/>
  <c r="S614" i="5" a="1"/>
  <c r="S614" i="5" s="1"/>
  <c r="S615" i="5" a="1"/>
  <c r="S615" i="5" s="1"/>
  <c r="S616" i="5" a="1"/>
  <c r="S616" i="5" s="1"/>
  <c r="S617" i="5" a="1"/>
  <c r="S617" i="5" s="1"/>
  <c r="S618" i="5" a="1"/>
  <c r="S618" i="5" s="1"/>
  <c r="S619" i="5" a="1"/>
  <c r="S619" i="5" s="1"/>
  <c r="S620" i="5" a="1"/>
  <c r="S620" i="5" s="1"/>
  <c r="S621" i="5" a="1"/>
  <c r="S621" i="5" s="1"/>
  <c r="S622" i="5" a="1"/>
  <c r="S622" i="5" s="1"/>
  <c r="S623" i="5" a="1"/>
  <c r="S623" i="5" s="1"/>
  <c r="S624" i="5" a="1"/>
  <c r="S624" i="5" s="1"/>
  <c r="S625" i="5" a="1"/>
  <c r="S625" i="5" s="1"/>
  <c r="S626" i="5" a="1"/>
  <c r="S626" i="5" s="1"/>
  <c r="S627" i="5" a="1"/>
  <c r="S627" i="5" s="1"/>
  <c r="S628" i="5" a="1"/>
  <c r="S628" i="5" s="1"/>
  <c r="S629" i="5" a="1"/>
  <c r="S629" i="5" s="1"/>
  <c r="S630" i="5" a="1"/>
  <c r="S630" i="5" s="1"/>
  <c r="S631" i="5" a="1"/>
  <c r="S631" i="5" s="1"/>
  <c r="S632" i="5" a="1"/>
  <c r="S632" i="5" s="1"/>
  <c r="S633" i="5" a="1"/>
  <c r="S633" i="5" s="1"/>
  <c r="S634" i="5" a="1"/>
  <c r="S634" i="5" s="1"/>
  <c r="S635" i="5" a="1"/>
  <c r="S635" i="5" s="1"/>
  <c r="S636" i="5" a="1"/>
  <c r="S636" i="5" s="1"/>
  <c r="S637" i="5" a="1"/>
  <c r="S637" i="5" s="1"/>
  <c r="S638" i="5" a="1"/>
  <c r="S638" i="5" s="1"/>
  <c r="S639" i="5" a="1"/>
  <c r="S639" i="5" s="1"/>
  <c r="S640" i="5" a="1"/>
  <c r="S640" i="5" s="1"/>
  <c r="S641" i="5" a="1"/>
  <c r="S641" i="5" s="1"/>
  <c r="S642" i="5" a="1"/>
  <c r="S642" i="5" s="1"/>
  <c r="S643" i="5" a="1"/>
  <c r="S643" i="5" s="1"/>
  <c r="S644" i="5" a="1"/>
  <c r="S644" i="5" s="1"/>
  <c r="S645" i="5" a="1"/>
  <c r="S645" i="5" s="1"/>
  <c r="S646" i="5" a="1"/>
  <c r="S646" i="5" s="1"/>
  <c r="S647" i="5" a="1"/>
  <c r="S647" i="5" s="1"/>
  <c r="S648" i="5" a="1"/>
  <c r="S648" i="5" s="1"/>
  <c r="S649" i="5" a="1"/>
  <c r="S649" i="5" s="1"/>
  <c r="S650" i="5" a="1"/>
  <c r="S650" i="5" s="1"/>
  <c r="S651" i="5" a="1"/>
  <c r="S651" i="5" s="1"/>
  <c r="S652" i="5" a="1"/>
  <c r="S652" i="5" s="1"/>
  <c r="S653" i="5" a="1"/>
  <c r="S653" i="5" s="1"/>
  <c r="S654" i="5" a="1"/>
  <c r="S654" i="5" s="1"/>
  <c r="S655" i="5" a="1"/>
  <c r="S655" i="5" s="1"/>
  <c r="S656" i="5" a="1"/>
  <c r="S656" i="5" s="1"/>
  <c r="S657" i="5" a="1"/>
  <c r="S657" i="5" s="1"/>
  <c r="S658" i="5" a="1"/>
  <c r="S658" i="5" s="1"/>
  <c r="S659" i="5" a="1"/>
  <c r="S659" i="5" s="1"/>
  <c r="S660" i="5" a="1"/>
  <c r="S660" i="5" s="1"/>
  <c r="S661" i="5" a="1"/>
  <c r="S661" i="5" s="1"/>
  <c r="S662" i="5" a="1"/>
  <c r="S662" i="5" s="1"/>
  <c r="S663" i="5" a="1"/>
  <c r="S663" i="5" s="1"/>
  <c r="S664" i="5" a="1"/>
  <c r="S664" i="5" s="1"/>
  <c r="S665" i="5" a="1"/>
  <c r="S665" i="5" s="1"/>
  <c r="S666" i="5" a="1"/>
  <c r="S666" i="5" s="1"/>
  <c r="S667" i="5" a="1"/>
  <c r="S667" i="5" s="1"/>
  <c r="S668" i="5" a="1"/>
  <c r="S668" i="5" s="1"/>
  <c r="S669" i="5" a="1"/>
  <c r="S669" i="5" s="1"/>
  <c r="S670" i="5" a="1"/>
  <c r="S670" i="5" s="1"/>
  <c r="S671" i="5" a="1"/>
  <c r="S671" i="5" s="1"/>
  <c r="S672" i="5" a="1"/>
  <c r="S672" i="5" s="1"/>
  <c r="S673" i="5" a="1"/>
  <c r="S673" i="5" s="1"/>
  <c r="S674" i="5" a="1"/>
  <c r="S674" i="5" s="1"/>
  <c r="S675" i="5" a="1"/>
  <c r="S675" i="5" s="1"/>
  <c r="S676" i="5" a="1"/>
  <c r="S676" i="5" s="1"/>
  <c r="S677" i="5" a="1"/>
  <c r="S677" i="5" s="1"/>
  <c r="S678" i="5" a="1"/>
  <c r="S678" i="5" s="1"/>
  <c r="S679" i="5" a="1"/>
  <c r="S679" i="5" s="1"/>
  <c r="S680" i="5" a="1"/>
  <c r="S680" i="5" s="1"/>
  <c r="S681" i="5" a="1"/>
  <c r="S681" i="5" s="1"/>
  <c r="S682" i="5" a="1"/>
  <c r="S682" i="5" s="1"/>
  <c r="S683" i="5" a="1"/>
  <c r="S683" i="5" s="1"/>
  <c r="S684" i="5" a="1"/>
  <c r="S684" i="5" s="1"/>
  <c r="S685" i="5" a="1"/>
  <c r="S685" i="5" s="1"/>
  <c r="S686" i="5" a="1"/>
  <c r="S686" i="5" s="1"/>
  <c r="S687" i="5" a="1"/>
  <c r="S687" i="5" s="1"/>
  <c r="S688" i="5" a="1"/>
  <c r="S688" i="5" s="1"/>
  <c r="S689" i="5" a="1"/>
  <c r="S689" i="5" s="1"/>
  <c r="S690" i="5" a="1"/>
  <c r="S690" i="5" s="1"/>
  <c r="S691" i="5" a="1"/>
  <c r="S691" i="5" s="1"/>
  <c r="S692" i="5" a="1"/>
  <c r="S692" i="5" s="1"/>
  <c r="S693" i="5" a="1"/>
  <c r="S693" i="5" s="1"/>
  <c r="S694" i="5" a="1"/>
  <c r="S694" i="5" s="1"/>
  <c r="S695" i="5" a="1"/>
  <c r="S695" i="5" s="1"/>
  <c r="S696" i="5" a="1"/>
  <c r="S696" i="5" s="1"/>
  <c r="S697" i="5" a="1"/>
  <c r="S697" i="5" s="1"/>
  <c r="S698" i="5" a="1"/>
  <c r="S698" i="5" s="1"/>
  <c r="S699" i="5" a="1"/>
  <c r="S699" i="5" s="1"/>
  <c r="S700" i="5" a="1"/>
  <c r="S700" i="5" s="1"/>
  <c r="S701" i="5" a="1"/>
  <c r="S701" i="5" s="1"/>
  <c r="S702" i="5" a="1"/>
  <c r="S702" i="5" s="1"/>
  <c r="S703" i="5" a="1"/>
  <c r="S703" i="5" s="1"/>
  <c r="S704" i="5" a="1"/>
  <c r="S704" i="5" s="1"/>
  <c r="S705" i="5" a="1"/>
  <c r="S705" i="5" s="1"/>
  <c r="S706" i="5" a="1"/>
  <c r="S706" i="5" s="1"/>
  <c r="S707" i="5" a="1"/>
  <c r="S707" i="5" s="1"/>
  <c r="S708" i="5" a="1"/>
  <c r="S708" i="5" s="1"/>
  <c r="S709" i="5" a="1"/>
  <c r="S709" i="5" s="1"/>
  <c r="S710" i="5" a="1"/>
  <c r="S710" i="5" s="1"/>
  <c r="S711" i="5" a="1"/>
  <c r="S711" i="5" s="1"/>
  <c r="S712" i="5" a="1"/>
  <c r="S712" i="5" s="1"/>
  <c r="S713" i="5" a="1"/>
  <c r="S713" i="5" s="1"/>
  <c r="S714" i="5" a="1"/>
  <c r="S714" i="5" s="1"/>
  <c r="S715" i="5" a="1"/>
  <c r="S715" i="5" s="1"/>
  <c r="S716" i="5" a="1"/>
  <c r="S716" i="5" s="1"/>
  <c r="S717" i="5" a="1"/>
  <c r="S717" i="5" s="1"/>
  <c r="S718" i="5" a="1"/>
  <c r="S718" i="5" s="1"/>
  <c r="S719" i="5" a="1"/>
  <c r="S719" i="5" s="1"/>
  <c r="S720" i="5" a="1"/>
  <c r="S720" i="5" s="1"/>
  <c r="S721" i="5" a="1"/>
  <c r="S721" i="5" s="1"/>
  <c r="S722" i="5" a="1"/>
  <c r="S722" i="5" s="1"/>
  <c r="S723" i="5" a="1"/>
  <c r="S723" i="5" s="1"/>
  <c r="S724" i="5" a="1"/>
  <c r="S724" i="5" s="1"/>
  <c r="S725" i="5" a="1"/>
  <c r="S725" i="5" s="1"/>
  <c r="S726" i="5" a="1"/>
  <c r="S726" i="5" s="1"/>
  <c r="S727" i="5" a="1"/>
  <c r="S727" i="5" s="1"/>
  <c r="S728" i="5" a="1"/>
  <c r="S728" i="5" s="1"/>
  <c r="S729" i="5" a="1"/>
  <c r="S729" i="5" s="1"/>
  <c r="S730" i="5" a="1"/>
  <c r="S730" i="5" s="1"/>
  <c r="S731" i="5" a="1"/>
  <c r="S731" i="5" s="1"/>
  <c r="S732" i="5" a="1"/>
  <c r="S732" i="5" s="1"/>
  <c r="S733" i="5" a="1"/>
  <c r="S733" i="5" s="1"/>
  <c r="S734" i="5" a="1"/>
  <c r="S734" i="5" s="1"/>
  <c r="S735" i="5" a="1"/>
  <c r="S735" i="5" s="1"/>
  <c r="S736" i="5" a="1"/>
  <c r="S736" i="5" s="1"/>
  <c r="S737" i="5" a="1"/>
  <c r="S737" i="5" s="1"/>
  <c r="S738" i="5" a="1"/>
  <c r="S738" i="5" s="1"/>
  <c r="S739" i="5" a="1"/>
  <c r="S739" i="5" s="1"/>
  <c r="S740" i="5" a="1"/>
  <c r="S740" i="5" s="1"/>
  <c r="S741" i="5" a="1"/>
  <c r="S741" i="5" s="1"/>
  <c r="S742" i="5" a="1"/>
  <c r="S742" i="5" s="1"/>
  <c r="S743" i="5" a="1"/>
  <c r="S743" i="5" s="1"/>
  <c r="S744" i="5" a="1"/>
  <c r="S744" i="5" s="1"/>
  <c r="S745" i="5" a="1"/>
  <c r="S745" i="5" s="1"/>
  <c r="S746" i="5" a="1"/>
  <c r="S746" i="5" s="1"/>
  <c r="S747" i="5" a="1"/>
  <c r="S747" i="5" s="1"/>
  <c r="S748" i="5" a="1"/>
  <c r="S748" i="5" s="1"/>
  <c r="S749" i="5" a="1"/>
  <c r="S749" i="5" s="1"/>
  <c r="S750" i="5" a="1"/>
  <c r="S750" i="5" s="1"/>
  <c r="S751" i="5" a="1"/>
  <c r="S751" i="5" s="1"/>
  <c r="S752" i="5" a="1"/>
  <c r="S752" i="5" s="1"/>
  <c r="S753" i="5" a="1"/>
  <c r="S753" i="5" s="1"/>
  <c r="S754" i="5" a="1"/>
  <c r="S754" i="5" s="1"/>
  <c r="S755" i="5" a="1"/>
  <c r="S755" i="5" s="1"/>
  <c r="S756" i="5" a="1"/>
  <c r="S756" i="5" s="1"/>
  <c r="S757" i="5" a="1"/>
  <c r="S757" i="5" s="1"/>
  <c r="S758" i="5" a="1"/>
  <c r="S758" i="5" s="1"/>
  <c r="S759" i="5" a="1"/>
  <c r="S759" i="5" s="1"/>
  <c r="S760" i="5" a="1"/>
  <c r="S760" i="5" s="1"/>
  <c r="S761" i="5" a="1"/>
  <c r="S761" i="5" s="1"/>
  <c r="S762" i="5" a="1"/>
  <c r="S762" i="5" s="1"/>
  <c r="S763" i="5" a="1"/>
  <c r="S763" i="5" s="1"/>
  <c r="S764" i="5" a="1"/>
  <c r="S764" i="5" s="1"/>
  <c r="S765" i="5" a="1"/>
  <c r="S765" i="5" s="1"/>
  <c r="S766" i="5" a="1"/>
  <c r="S766" i="5" s="1"/>
  <c r="S767" i="5" a="1"/>
  <c r="S767" i="5" s="1"/>
  <c r="S768" i="5" a="1"/>
  <c r="S768" i="5" s="1"/>
  <c r="S769" i="5" a="1"/>
  <c r="S769" i="5" s="1"/>
  <c r="S770" i="5" a="1"/>
  <c r="S770" i="5" s="1"/>
  <c r="S771" i="5" a="1"/>
  <c r="S771" i="5" s="1"/>
  <c r="S772" i="5" a="1"/>
  <c r="S772" i="5" s="1"/>
  <c r="S773" i="5" a="1"/>
  <c r="S773" i="5" s="1"/>
  <c r="S774" i="5" a="1"/>
  <c r="S774" i="5" s="1"/>
  <c r="S775" i="5" a="1"/>
  <c r="S775" i="5" s="1"/>
  <c r="S776" i="5" a="1"/>
  <c r="S776" i="5" s="1"/>
  <c r="S777" i="5" a="1"/>
  <c r="S777" i="5" s="1"/>
  <c r="S778" i="5" a="1"/>
  <c r="S778" i="5" s="1"/>
  <c r="S779" i="5" a="1"/>
  <c r="S779" i="5" s="1"/>
  <c r="S780" i="5" a="1"/>
  <c r="S780" i="5" s="1"/>
  <c r="S781" i="5" a="1"/>
  <c r="S781" i="5" s="1"/>
  <c r="S782" i="5" a="1"/>
  <c r="S782" i="5" s="1"/>
  <c r="S783" i="5" a="1"/>
  <c r="S783" i="5" s="1"/>
  <c r="S784" i="5" a="1"/>
  <c r="S784" i="5" s="1"/>
  <c r="S785" i="5" a="1"/>
  <c r="S785" i="5" s="1"/>
  <c r="S786" i="5" a="1"/>
  <c r="S786" i="5" s="1"/>
  <c r="S787" i="5" a="1"/>
  <c r="S787" i="5" s="1"/>
  <c r="S788" i="5" a="1"/>
  <c r="S788" i="5" s="1"/>
  <c r="S789" i="5" a="1"/>
  <c r="S789" i="5" s="1"/>
  <c r="S790" i="5" a="1"/>
  <c r="S790" i="5" s="1"/>
  <c r="S791" i="5" a="1"/>
  <c r="S791" i="5" s="1"/>
  <c r="S792" i="5" a="1"/>
  <c r="S792" i="5" s="1"/>
  <c r="S793" i="5" a="1"/>
  <c r="S793" i="5" s="1"/>
  <c r="S794" i="5" a="1"/>
  <c r="S794" i="5" s="1"/>
  <c r="S795" i="5" a="1"/>
  <c r="S795" i="5" s="1"/>
  <c r="S796" i="5" a="1"/>
  <c r="S796" i="5" s="1"/>
  <c r="S797" i="5" a="1"/>
  <c r="S797" i="5" s="1"/>
  <c r="S798" i="5" a="1"/>
  <c r="S798" i="5" s="1"/>
  <c r="S799" i="5" a="1"/>
  <c r="S799" i="5" s="1"/>
  <c r="S800" i="5" a="1"/>
  <c r="S800" i="5" s="1"/>
  <c r="S801" i="5" a="1"/>
  <c r="S801" i="5" s="1"/>
  <c r="S802" i="5" a="1"/>
  <c r="S802" i="5" s="1"/>
  <c r="S803" i="5" a="1"/>
  <c r="S803" i="5" s="1"/>
  <c r="S804" i="5" a="1"/>
  <c r="S804" i="5" s="1"/>
  <c r="S805" i="5" a="1"/>
  <c r="S805" i="5" s="1"/>
  <c r="S806" i="5" a="1"/>
  <c r="S806" i="5" s="1"/>
  <c r="S807" i="5" a="1"/>
  <c r="S807" i="5" s="1"/>
  <c r="S808" i="5" a="1"/>
  <c r="S808" i="5" s="1"/>
  <c r="S809" i="5" a="1"/>
  <c r="S809" i="5" s="1"/>
  <c r="S810" i="5" a="1"/>
  <c r="S810" i="5" s="1"/>
  <c r="S811" i="5" a="1"/>
  <c r="S811" i="5" s="1"/>
  <c r="S812" i="5" a="1"/>
  <c r="S812" i="5" s="1"/>
  <c r="S813" i="5" a="1"/>
  <c r="S813" i="5" s="1"/>
  <c r="S814" i="5" a="1"/>
  <c r="S814" i="5" s="1"/>
  <c r="S815" i="5" a="1"/>
  <c r="S815" i="5" s="1"/>
  <c r="S816" i="5" a="1"/>
  <c r="S816" i="5" s="1"/>
  <c r="S817" i="5" a="1"/>
  <c r="S817" i="5" s="1"/>
  <c r="S818" i="5" a="1"/>
  <c r="S818" i="5" s="1"/>
  <c r="S819" i="5" a="1"/>
  <c r="S819" i="5" s="1"/>
  <c r="S820" i="5" a="1"/>
  <c r="S820" i="5" s="1"/>
  <c r="S821" i="5" a="1"/>
  <c r="S821" i="5" s="1"/>
  <c r="S822" i="5" a="1"/>
  <c r="S822" i="5" s="1"/>
  <c r="S823" i="5" a="1"/>
  <c r="S823" i="5" s="1"/>
  <c r="S824" i="5" a="1"/>
  <c r="S824" i="5" s="1"/>
  <c r="S825" i="5" a="1"/>
  <c r="S825" i="5" s="1"/>
  <c r="S826" i="5" a="1"/>
  <c r="S826" i="5" s="1"/>
  <c r="S827" i="5" a="1"/>
  <c r="S827" i="5" s="1"/>
  <c r="S828" i="5" a="1"/>
  <c r="S828" i="5" s="1"/>
  <c r="S829" i="5" a="1"/>
  <c r="S829" i="5" s="1"/>
  <c r="S830" i="5" a="1"/>
  <c r="S830" i="5" s="1"/>
  <c r="S831" i="5" a="1"/>
  <c r="S831" i="5" s="1"/>
  <c r="S832" i="5" a="1"/>
  <c r="S832" i="5" s="1"/>
  <c r="S833" i="5" a="1"/>
  <c r="S833" i="5" s="1"/>
  <c r="S834" i="5" a="1"/>
  <c r="S834" i="5" s="1"/>
  <c r="S835" i="5" a="1"/>
  <c r="S835" i="5" s="1"/>
  <c r="S836" i="5" a="1"/>
  <c r="S836" i="5" s="1"/>
  <c r="S837" i="5" a="1"/>
  <c r="S837" i="5" s="1"/>
  <c r="S838" i="5" a="1"/>
  <c r="S838" i="5" s="1"/>
  <c r="S839" i="5" a="1"/>
  <c r="S839" i="5" s="1"/>
  <c r="S840" i="5" a="1"/>
  <c r="S840" i="5" s="1"/>
  <c r="S841" i="5" a="1"/>
  <c r="S841" i="5" s="1"/>
  <c r="S842" i="5" a="1"/>
  <c r="S842" i="5" s="1"/>
  <c r="S843" i="5" a="1"/>
  <c r="S843" i="5" s="1"/>
  <c r="S844" i="5" a="1"/>
  <c r="S844" i="5" s="1"/>
  <c r="S845" i="5" a="1"/>
  <c r="S845" i="5" s="1"/>
  <c r="S846" i="5" a="1"/>
  <c r="S846" i="5" s="1"/>
  <c r="S847" i="5" a="1"/>
  <c r="S847" i="5" s="1"/>
  <c r="S848" i="5" a="1"/>
  <c r="S848" i="5" s="1"/>
  <c r="S849" i="5" a="1"/>
  <c r="S849" i="5" s="1"/>
  <c r="S850" i="5" a="1"/>
  <c r="S850" i="5" s="1"/>
  <c r="S851" i="5" a="1"/>
  <c r="S851" i="5" s="1"/>
  <c r="S852" i="5" a="1"/>
  <c r="S852" i="5" s="1"/>
  <c r="S853" i="5" a="1"/>
  <c r="S853" i="5" s="1"/>
  <c r="S854" i="5" a="1"/>
  <c r="S854" i="5" s="1"/>
  <c r="S855" i="5" a="1"/>
  <c r="S855" i="5" s="1"/>
  <c r="S856" i="5" a="1"/>
  <c r="S856" i="5" s="1"/>
  <c r="S857" i="5" a="1"/>
  <c r="S857" i="5" s="1"/>
  <c r="S858" i="5" a="1"/>
  <c r="S858" i="5" s="1"/>
  <c r="S859" i="5" a="1"/>
  <c r="S859" i="5" s="1"/>
  <c r="S860" i="5" a="1"/>
  <c r="S860" i="5" s="1"/>
  <c r="S861" i="5" a="1"/>
  <c r="S861" i="5" s="1"/>
  <c r="S862" i="5" a="1"/>
  <c r="S862" i="5" s="1"/>
  <c r="S863" i="5" a="1"/>
  <c r="S863" i="5" s="1"/>
  <c r="S864" i="5" a="1"/>
  <c r="S864" i="5" s="1"/>
  <c r="S865" i="5" a="1"/>
  <c r="S865" i="5" s="1"/>
  <c r="S866" i="5" a="1"/>
  <c r="S866" i="5" s="1"/>
  <c r="S867" i="5" a="1"/>
  <c r="S867" i="5" s="1"/>
  <c r="S868" i="5" a="1"/>
  <c r="S868" i="5" s="1"/>
  <c r="S869" i="5" a="1"/>
  <c r="S869" i="5" s="1"/>
  <c r="S870" i="5" a="1"/>
  <c r="S870" i="5" s="1"/>
  <c r="S871" i="5" a="1"/>
  <c r="S871" i="5" s="1"/>
  <c r="S872" i="5" a="1"/>
  <c r="S872" i="5" s="1"/>
  <c r="S873" i="5" a="1"/>
  <c r="S873" i="5" s="1"/>
  <c r="S874" i="5" a="1"/>
  <c r="S874" i="5" s="1"/>
  <c r="S875" i="5" a="1"/>
  <c r="S875" i="5" s="1"/>
  <c r="S876" i="5" a="1"/>
  <c r="S876" i="5" s="1"/>
  <c r="S877" i="5" a="1"/>
  <c r="S877" i="5" s="1"/>
  <c r="S878" i="5" a="1"/>
  <c r="S878" i="5" s="1"/>
  <c r="S879" i="5" a="1"/>
  <c r="S879" i="5" s="1"/>
  <c r="S880" i="5" a="1"/>
  <c r="S880" i="5" s="1"/>
  <c r="S881" i="5" a="1"/>
  <c r="S881" i="5" s="1"/>
  <c r="S882" i="5" a="1"/>
  <c r="S882" i="5" s="1"/>
  <c r="S883" i="5" a="1"/>
  <c r="S883" i="5" s="1"/>
  <c r="S884" i="5" a="1"/>
  <c r="S884" i="5" s="1"/>
  <c r="S885" i="5" a="1"/>
  <c r="S885" i="5" s="1"/>
  <c r="S886" i="5" a="1"/>
  <c r="S886" i="5" s="1"/>
  <c r="S887" i="5" a="1"/>
  <c r="S887" i="5" s="1"/>
  <c r="S888" i="5" a="1"/>
  <c r="S888" i="5" s="1"/>
  <c r="S889" i="5" a="1"/>
  <c r="S889" i="5" s="1"/>
  <c r="S890" i="5" a="1"/>
  <c r="S890" i="5" s="1"/>
  <c r="S891" i="5" a="1"/>
  <c r="S891" i="5" s="1"/>
  <c r="S892" i="5" a="1"/>
  <c r="S892" i="5" s="1"/>
  <c r="S893" i="5" a="1"/>
  <c r="S893" i="5" s="1"/>
  <c r="S894" i="5" a="1"/>
  <c r="S894" i="5" s="1"/>
  <c r="S895" i="5" a="1"/>
  <c r="S895" i="5" s="1"/>
  <c r="S896" i="5" a="1"/>
  <c r="S896" i="5" s="1"/>
  <c r="S897" i="5" a="1"/>
  <c r="S897" i="5" s="1"/>
  <c r="S898" i="5" a="1"/>
  <c r="S898" i="5" s="1"/>
  <c r="S899" i="5" a="1"/>
  <c r="S899" i="5" s="1"/>
  <c r="S900" i="5" a="1"/>
  <c r="S900" i="5" s="1"/>
  <c r="S901" i="5" a="1"/>
  <c r="S901" i="5" s="1"/>
  <c r="S902" i="5" a="1"/>
  <c r="S902" i="5" s="1"/>
  <c r="S903" i="5" a="1"/>
  <c r="S903" i="5" s="1"/>
  <c r="S904" i="5" a="1"/>
  <c r="S904" i="5" s="1"/>
  <c r="S905" i="5" a="1"/>
  <c r="S905" i="5" s="1"/>
  <c r="S906" i="5" a="1"/>
  <c r="S906" i="5" s="1"/>
  <c r="S907" i="5" a="1"/>
  <c r="S907" i="5" s="1"/>
  <c r="S908" i="5" a="1"/>
  <c r="S908" i="5" s="1"/>
  <c r="S909" i="5" a="1"/>
  <c r="S909" i="5" s="1"/>
  <c r="S910" i="5" a="1"/>
  <c r="S910" i="5" s="1"/>
  <c r="S911" i="5" a="1"/>
  <c r="S911" i="5" s="1"/>
  <c r="S912" i="5" a="1"/>
  <c r="S912" i="5" s="1"/>
  <c r="S913" i="5" a="1"/>
  <c r="S913" i="5" s="1"/>
  <c r="S914" i="5" a="1"/>
  <c r="S914" i="5" s="1"/>
  <c r="S915" i="5" a="1"/>
  <c r="S915" i="5" s="1"/>
  <c r="S916" i="5" a="1"/>
  <c r="S916" i="5" s="1"/>
  <c r="S917" i="5" a="1"/>
  <c r="S917" i="5" s="1"/>
  <c r="S918" i="5" a="1"/>
  <c r="S918" i="5" s="1"/>
  <c r="S919" i="5" a="1"/>
  <c r="S919" i="5" s="1"/>
  <c r="S920" i="5" a="1"/>
  <c r="S920" i="5" s="1"/>
  <c r="S921" i="5" a="1"/>
  <c r="S921" i="5" s="1"/>
  <c r="S922" i="5" a="1"/>
  <c r="S922" i="5" s="1"/>
  <c r="S923" i="5" a="1"/>
  <c r="S923" i="5" s="1"/>
  <c r="S924" i="5" a="1"/>
  <c r="S924" i="5" s="1"/>
  <c r="S925" i="5" a="1"/>
  <c r="S925" i="5" s="1"/>
  <c r="S926" i="5" a="1"/>
  <c r="S926" i="5" s="1"/>
  <c r="S927" i="5" a="1"/>
  <c r="S927" i="5" s="1"/>
  <c r="S928" i="5" a="1"/>
  <c r="S928" i="5" s="1"/>
  <c r="S929" i="5" a="1"/>
  <c r="S929" i="5" s="1"/>
  <c r="S930" i="5" a="1"/>
  <c r="S930" i="5" s="1"/>
  <c r="S931" i="5" a="1"/>
  <c r="S931" i="5" s="1"/>
  <c r="S932" i="5" a="1"/>
  <c r="S932" i="5" s="1"/>
  <c r="S933" i="5" a="1"/>
  <c r="S933" i="5" s="1"/>
  <c r="S934" i="5" a="1"/>
  <c r="S934" i="5" s="1"/>
  <c r="S935" i="5" a="1"/>
  <c r="S935" i="5" s="1"/>
  <c r="S936" i="5" a="1"/>
  <c r="S936" i="5" s="1"/>
  <c r="S937" i="5" a="1"/>
  <c r="S937" i="5" s="1"/>
  <c r="S938" i="5" a="1"/>
  <c r="S938" i="5" s="1"/>
  <c r="S939" i="5" a="1"/>
  <c r="S939" i="5" s="1"/>
  <c r="S940" i="5" a="1"/>
  <c r="S940" i="5" s="1"/>
  <c r="S941" i="5" a="1"/>
  <c r="S941" i="5" s="1"/>
  <c r="S942" i="5" a="1"/>
  <c r="S942" i="5" s="1"/>
  <c r="S943" i="5" a="1"/>
  <c r="S943" i="5" s="1"/>
  <c r="S944" i="5" a="1"/>
  <c r="S944" i="5" s="1"/>
  <c r="S945" i="5" a="1"/>
  <c r="S945" i="5" s="1"/>
  <c r="S946" i="5" a="1"/>
  <c r="S946" i="5" s="1"/>
  <c r="S947" i="5" a="1"/>
  <c r="S947" i="5" s="1"/>
  <c r="S948" i="5" a="1"/>
  <c r="S948" i="5" s="1"/>
  <c r="S949" i="5" a="1"/>
  <c r="S949" i="5" s="1"/>
  <c r="S950" i="5" a="1"/>
  <c r="S950" i="5" s="1"/>
  <c r="S951" i="5" a="1"/>
  <c r="S951" i="5" s="1"/>
  <c r="S952" i="5" a="1"/>
  <c r="S952" i="5" s="1"/>
  <c r="S953" i="5" a="1"/>
  <c r="S953" i="5" s="1"/>
  <c r="S954" i="5" a="1"/>
  <c r="S954" i="5" s="1"/>
  <c r="S955" i="5" a="1"/>
  <c r="S955" i="5" s="1"/>
  <c r="S956" i="5" a="1"/>
  <c r="S956" i="5" s="1"/>
  <c r="S957" i="5" a="1"/>
  <c r="S957" i="5" s="1"/>
  <c r="S958" i="5" a="1"/>
  <c r="S958" i="5" s="1"/>
  <c r="S959" i="5" a="1"/>
  <c r="S959" i="5" s="1"/>
  <c r="S960" i="5" a="1"/>
  <c r="S960" i="5" s="1"/>
  <c r="S961" i="5" a="1"/>
  <c r="S961" i="5" s="1"/>
  <c r="S962" i="5" a="1"/>
  <c r="S962" i="5" s="1"/>
  <c r="S963" i="5" a="1"/>
  <c r="S963" i="5" s="1"/>
  <c r="S964" i="5" a="1"/>
  <c r="S964" i="5" s="1"/>
  <c r="S965" i="5" a="1"/>
  <c r="S965" i="5" s="1"/>
  <c r="S966" i="5" a="1"/>
  <c r="S966" i="5" s="1"/>
  <c r="S967" i="5" a="1"/>
  <c r="S967" i="5" s="1"/>
  <c r="S968" i="5" a="1"/>
  <c r="S968" i="5" s="1"/>
  <c r="S969" i="5" a="1"/>
  <c r="S969" i="5" s="1"/>
  <c r="S970" i="5" a="1"/>
  <c r="S970" i="5" s="1"/>
  <c r="S971" i="5" a="1"/>
  <c r="S971" i="5" s="1"/>
  <c r="S972" i="5" a="1"/>
  <c r="S972" i="5" s="1"/>
  <c r="S973" i="5" a="1"/>
  <c r="S973" i="5" s="1"/>
  <c r="S974" i="5" a="1"/>
  <c r="S974" i="5" s="1"/>
  <c r="S975" i="5" a="1"/>
  <c r="S975" i="5" s="1"/>
  <c r="S976" i="5" a="1"/>
  <c r="S976" i="5" s="1"/>
  <c r="S977" i="5" a="1"/>
  <c r="S977" i="5" s="1"/>
  <c r="S978" i="5" a="1"/>
  <c r="S978" i="5" s="1"/>
  <c r="S979" i="5" a="1"/>
  <c r="S979" i="5" s="1"/>
  <c r="S980" i="5" a="1"/>
  <c r="S980" i="5" s="1"/>
  <c r="S981" i="5" a="1"/>
  <c r="S981" i="5" s="1"/>
  <c r="S982" i="5" a="1"/>
  <c r="S982" i="5" s="1"/>
  <c r="S983" i="5" a="1"/>
  <c r="S983" i="5" s="1"/>
  <c r="S984" i="5" a="1"/>
  <c r="S984" i="5" s="1"/>
  <c r="S985" i="5" a="1"/>
  <c r="S985" i="5" s="1"/>
  <c r="S986" i="5" a="1"/>
  <c r="S986" i="5" s="1"/>
  <c r="S987" i="5" a="1"/>
  <c r="S987" i="5" s="1"/>
  <c r="S988" i="5" a="1"/>
  <c r="S988" i="5" s="1"/>
  <c r="S989" i="5" a="1"/>
  <c r="S989" i="5" s="1"/>
  <c r="S990" i="5" a="1"/>
  <c r="S990" i="5" s="1"/>
  <c r="S991" i="5" a="1"/>
  <c r="S991" i="5" s="1"/>
  <c r="S992" i="5" a="1"/>
  <c r="S992" i="5" s="1"/>
  <c r="S993" i="5" a="1"/>
  <c r="S993" i="5" s="1"/>
  <c r="S994" i="5" a="1"/>
  <c r="S994" i="5" s="1"/>
  <c r="S995" i="5" a="1"/>
  <c r="S995" i="5" s="1"/>
  <c r="S996" i="5" a="1"/>
  <c r="S996" i="5" s="1"/>
  <c r="S997" i="5" a="1"/>
  <c r="S997" i="5" s="1"/>
  <c r="S998" i="5" a="1"/>
  <c r="S998" i="5" s="1"/>
  <c r="S999" i="5" a="1"/>
  <c r="S999" i="5" s="1"/>
  <c r="S1000" i="5" a="1"/>
  <c r="S1000" i="5" s="1"/>
  <c r="S1001" i="5" a="1"/>
  <c r="S1001" i="5" s="1"/>
  <c r="S1002" i="5" a="1"/>
  <c r="S1002" i="5" s="1"/>
  <c r="S1003" i="5" a="1"/>
  <c r="S1003" i="5" s="1"/>
  <c r="S1004" i="5" a="1"/>
  <c r="S1004" i="5" s="1"/>
  <c r="S1005" i="5" a="1"/>
  <c r="S1005" i="5" s="1"/>
  <c r="S1006" i="5" a="1"/>
  <c r="S1006" i="5" s="1"/>
  <c r="S1007" i="5" a="1"/>
  <c r="S1007" i="5" s="1"/>
  <c r="S1008" i="5" a="1"/>
  <c r="S1008" i="5" s="1"/>
  <c r="S1009" i="5" a="1"/>
  <c r="S1009" i="5" s="1"/>
  <c r="S1010" i="5" a="1"/>
  <c r="S1010" i="5" s="1"/>
  <c r="S1011" i="5" a="1"/>
  <c r="S1011" i="5" s="1"/>
  <c r="S1012" i="5" a="1"/>
  <c r="S1012" i="5" s="1"/>
  <c r="S1013" i="5" a="1"/>
  <c r="S1013" i="5" s="1"/>
  <c r="S1014" i="5" a="1"/>
  <c r="S1014" i="5" s="1"/>
  <c r="S1015" i="5" a="1"/>
  <c r="S1015" i="5" s="1"/>
  <c r="S1016" i="5" a="1"/>
  <c r="S1016" i="5" s="1"/>
  <c r="S1017" i="5" a="1"/>
  <c r="S1017" i="5" s="1"/>
  <c r="S1018" i="5" a="1"/>
  <c r="S1018" i="5" s="1"/>
  <c r="S1019" i="5" a="1"/>
  <c r="S1019" i="5" s="1"/>
  <c r="S1020" i="5" a="1"/>
  <c r="S1020" i="5" s="1"/>
  <c r="S1021" i="5" a="1"/>
  <c r="S1021" i="5" s="1"/>
  <c r="S1022" i="5" a="1"/>
  <c r="S1022" i="5" s="1"/>
  <c r="S1023" i="5" a="1"/>
  <c r="S1023" i="5" s="1"/>
  <c r="S1024" i="5" a="1"/>
  <c r="S1024" i="5" s="1"/>
  <c r="S1025" i="5" a="1"/>
  <c r="S1025" i="5" s="1"/>
  <c r="S1026" i="5" a="1"/>
  <c r="S1026" i="5" s="1"/>
  <c r="S1027" i="5" a="1"/>
  <c r="S1027" i="5" s="1"/>
  <c r="S1028" i="5" a="1"/>
  <c r="S1028" i="5" s="1"/>
  <c r="S1029" i="5" a="1"/>
  <c r="S1029" i="5" s="1"/>
  <c r="S1030" i="5" a="1"/>
  <c r="S1030" i="5" s="1"/>
  <c r="S1031" i="5" a="1"/>
  <c r="S1031" i="5" s="1"/>
  <c r="S1032" i="5" a="1"/>
  <c r="S1032" i="5" s="1"/>
  <c r="S1033" i="5" a="1"/>
  <c r="S1033" i="5" s="1"/>
  <c r="S1034" i="5" a="1"/>
  <c r="S1034" i="5" s="1"/>
  <c r="S1035" i="5" a="1"/>
  <c r="S1035" i="5" s="1"/>
  <c r="S1036" i="5" a="1"/>
  <c r="S1036" i="5" s="1"/>
  <c r="S1037" i="5" a="1"/>
  <c r="S1037" i="5" s="1"/>
  <c r="S1038" i="5" a="1"/>
  <c r="S1038" i="5" s="1"/>
  <c r="S1039" i="5" a="1"/>
  <c r="S1039" i="5" s="1"/>
  <c r="S1040" i="5" a="1"/>
  <c r="S1040" i="5" s="1"/>
  <c r="S1041" i="5" a="1"/>
  <c r="S1041" i="5" s="1"/>
  <c r="S1042" i="5" a="1"/>
  <c r="S1042" i="5" s="1"/>
  <c r="S1043" i="5" a="1"/>
  <c r="S1043" i="5" s="1"/>
  <c r="S1044" i="5" a="1"/>
  <c r="S1044" i="5" s="1"/>
  <c r="S1045" i="5" a="1"/>
  <c r="S1045" i="5" s="1"/>
  <c r="S1046" i="5" a="1"/>
  <c r="S1046" i="5" s="1"/>
  <c r="S1047" i="5" a="1"/>
  <c r="S1047" i="5" s="1"/>
  <c r="S1048" i="5" a="1"/>
  <c r="S1048" i="5" s="1"/>
  <c r="S1049" i="5" a="1"/>
  <c r="S1049" i="5" s="1"/>
  <c r="S1050" i="5" a="1"/>
  <c r="S1050" i="5" s="1"/>
  <c r="S1051" i="5" a="1"/>
  <c r="S1051" i="5" s="1"/>
  <c r="S1052" i="5" a="1"/>
  <c r="S1052" i="5" s="1"/>
  <c r="S1053" i="5" a="1"/>
  <c r="S1053" i="5" s="1"/>
  <c r="S1054" i="5" a="1"/>
  <c r="S1054" i="5" s="1"/>
  <c r="S1055" i="5" a="1"/>
  <c r="S1055" i="5" s="1"/>
  <c r="S1056" i="5" a="1"/>
  <c r="S1056" i="5" s="1"/>
  <c r="S1057" i="5" a="1"/>
  <c r="S1057" i="5" s="1"/>
  <c r="S1058" i="5" a="1"/>
  <c r="S1058" i="5" s="1"/>
  <c r="S1059" i="5" a="1"/>
  <c r="S1059" i="5" s="1"/>
  <c r="S1060" i="5" a="1"/>
  <c r="S1060" i="5" s="1"/>
  <c r="S1061" i="5" a="1"/>
  <c r="S1061" i="5" s="1"/>
  <c r="S1062" i="5" a="1"/>
  <c r="S1062" i="5" s="1"/>
  <c r="S1063" i="5" a="1"/>
  <c r="S1063" i="5" s="1"/>
  <c r="S1064" i="5" a="1"/>
  <c r="S1064" i="5" s="1"/>
  <c r="S1065" i="5" a="1"/>
  <c r="S1065" i="5" s="1"/>
  <c r="S1066" i="5" a="1"/>
  <c r="S1066" i="5" s="1"/>
  <c r="S1067" i="5" a="1"/>
  <c r="S1067" i="5" s="1"/>
  <c r="S1068" i="5" a="1"/>
  <c r="S1068" i="5" s="1"/>
  <c r="S1069" i="5" a="1"/>
  <c r="S1069" i="5" s="1"/>
  <c r="S1070" i="5" a="1"/>
  <c r="S1070" i="5" s="1"/>
  <c r="S1071" i="5" a="1"/>
  <c r="S1071" i="5" s="1"/>
  <c r="S1072" i="5" a="1"/>
  <c r="S1072" i="5" s="1"/>
  <c r="S1073" i="5" a="1"/>
  <c r="S1073" i="5" s="1"/>
  <c r="S1074" i="5" a="1"/>
  <c r="S1074" i="5" s="1"/>
  <c r="S1075" i="5" a="1"/>
  <c r="S1075" i="5" s="1"/>
  <c r="S1076" i="5" a="1"/>
  <c r="S1076" i="5" s="1"/>
  <c r="S1077" i="5" a="1"/>
  <c r="S1077" i="5" s="1"/>
  <c r="S1078" i="5" a="1"/>
  <c r="S1078" i="5" s="1"/>
  <c r="S1079" i="5" a="1"/>
  <c r="S1079" i="5" s="1"/>
  <c r="S1080" i="5" a="1"/>
  <c r="S1080" i="5" s="1"/>
  <c r="S1081" i="5" a="1"/>
  <c r="S1081" i="5" s="1"/>
  <c r="S1082" i="5" a="1"/>
  <c r="S1082" i="5" s="1"/>
  <c r="S1083" i="5" a="1"/>
  <c r="S1083" i="5" s="1"/>
  <c r="S1084" i="5" a="1"/>
  <c r="S1084" i="5" s="1"/>
  <c r="S1085" i="5" a="1"/>
  <c r="S1085" i="5" s="1"/>
  <c r="S1086" i="5" a="1"/>
  <c r="S1086" i="5" s="1"/>
  <c r="S1087" i="5" a="1"/>
  <c r="S1087" i="5" s="1"/>
  <c r="S1088" i="5" a="1"/>
  <c r="S1088" i="5" s="1"/>
  <c r="S1089" i="5" a="1"/>
  <c r="S1089" i="5" s="1"/>
  <c r="S1090" i="5" a="1"/>
  <c r="S1090" i="5" s="1"/>
  <c r="S1091" i="5" a="1"/>
  <c r="S1091" i="5" s="1"/>
  <c r="S1092" i="5" a="1"/>
  <c r="S1092" i="5" s="1"/>
  <c r="S1093" i="5" a="1"/>
  <c r="S1093" i="5" s="1"/>
  <c r="S1094" i="5" a="1"/>
  <c r="S1094" i="5" s="1"/>
  <c r="S1095" i="5" a="1"/>
  <c r="S1095" i="5" s="1"/>
  <c r="S1096" i="5" a="1"/>
  <c r="S1096" i="5" s="1"/>
  <c r="S1097" i="5" a="1"/>
  <c r="S1097" i="5" s="1"/>
  <c r="S1098" i="5" a="1"/>
  <c r="S1098" i="5" s="1"/>
  <c r="S1099" i="5" a="1"/>
  <c r="S1099" i="5" s="1"/>
  <c r="S1100" i="5" a="1"/>
  <c r="S1100" i="5" s="1"/>
  <c r="S1101" i="5" a="1"/>
  <c r="S1101" i="5" s="1"/>
  <c r="S1102" i="5" a="1"/>
  <c r="S1102" i="5" s="1"/>
  <c r="S1103" i="5" a="1"/>
  <c r="S1103" i="5" s="1"/>
  <c r="S1104" i="5" a="1"/>
  <c r="S1104" i="5" s="1"/>
  <c r="S1105" i="5" a="1"/>
  <c r="S1105" i="5" s="1"/>
  <c r="S1106" i="5" a="1"/>
  <c r="S1106" i="5" s="1"/>
  <c r="S1107" i="5" a="1"/>
  <c r="S1107" i="5" s="1"/>
  <c r="S1108" i="5" a="1"/>
  <c r="S1108" i="5" s="1"/>
  <c r="S1109" i="5" a="1"/>
  <c r="S1109" i="5" s="1"/>
  <c r="S1110" i="5" a="1"/>
  <c r="S1110" i="5" s="1"/>
  <c r="S1111" i="5" a="1"/>
  <c r="S1111" i="5" s="1"/>
  <c r="S1112" i="5" a="1"/>
  <c r="S1112" i="5" s="1"/>
  <c r="S1113" i="5" a="1"/>
  <c r="S1113" i="5" s="1"/>
  <c r="S1114" i="5" a="1"/>
  <c r="S1114" i="5" s="1"/>
  <c r="S1115" i="5" a="1"/>
  <c r="S1115" i="5" s="1"/>
  <c r="S1116" i="5" a="1"/>
  <c r="S1116" i="5" s="1"/>
  <c r="S1117" i="5" a="1"/>
  <c r="S1117" i="5" s="1"/>
  <c r="S1118" i="5" a="1"/>
  <c r="S1118" i="5" s="1"/>
  <c r="S1119" i="5" a="1"/>
  <c r="S1119" i="5" s="1"/>
  <c r="S1120" i="5" a="1"/>
  <c r="S1120" i="5" s="1"/>
  <c r="S1121" i="5" a="1"/>
  <c r="S1121" i="5" s="1"/>
  <c r="S1122" i="5" a="1"/>
  <c r="S1122" i="5" s="1"/>
  <c r="S1123" i="5" a="1"/>
  <c r="S1123" i="5" s="1"/>
  <c r="S1124" i="5" a="1"/>
  <c r="S1124" i="5" s="1"/>
  <c r="S1125" i="5" a="1"/>
  <c r="S1125" i="5" s="1"/>
  <c r="S1126" i="5" a="1"/>
  <c r="S1126" i="5" s="1"/>
  <c r="S1127" i="5" a="1"/>
  <c r="S1127" i="5" s="1"/>
  <c r="S1128" i="5" a="1"/>
  <c r="S1128" i="5" s="1"/>
  <c r="S1129" i="5" a="1"/>
  <c r="S1129" i="5" s="1"/>
  <c r="S1130" i="5" a="1"/>
  <c r="S1130" i="5" s="1"/>
  <c r="S1131" i="5" a="1"/>
  <c r="S1131" i="5" s="1"/>
  <c r="S1132" i="5" a="1"/>
  <c r="S1132" i="5" s="1"/>
  <c r="S1133" i="5" a="1"/>
  <c r="S1133" i="5" s="1"/>
  <c r="S1134" i="5" a="1"/>
  <c r="S1134" i="5" s="1"/>
  <c r="S1135" i="5" a="1"/>
  <c r="S1135" i="5" s="1"/>
  <c r="S1136" i="5" a="1"/>
  <c r="S1136" i="5" s="1"/>
  <c r="S1137" i="5" a="1"/>
  <c r="S1137" i="5" s="1"/>
  <c r="S1138" i="5" a="1"/>
  <c r="S1138" i="5" s="1"/>
  <c r="S1139" i="5" a="1"/>
  <c r="S1139" i="5" s="1"/>
  <c r="S1140" i="5" a="1"/>
  <c r="S1140" i="5" s="1"/>
  <c r="S1141" i="5" a="1"/>
  <c r="S1141" i="5" s="1"/>
  <c r="S1142" i="5" a="1"/>
  <c r="S1142" i="5" s="1"/>
  <c r="S1143" i="5" a="1"/>
  <c r="S1143" i="5" s="1"/>
  <c r="S1144" i="5" a="1"/>
  <c r="S1144" i="5" s="1"/>
  <c r="S1145" i="5" a="1"/>
  <c r="S1145" i="5" s="1"/>
  <c r="S1146" i="5" a="1"/>
  <c r="S1146" i="5" s="1"/>
  <c r="S1147" i="5" a="1"/>
  <c r="S1147" i="5" s="1"/>
  <c r="S1148" i="5" a="1"/>
  <c r="S1148" i="5" s="1"/>
  <c r="S1149" i="5" a="1"/>
  <c r="S1149" i="5" s="1"/>
  <c r="S1150" i="5" a="1"/>
  <c r="S1150" i="5" s="1"/>
  <c r="S1151" i="5" a="1"/>
  <c r="S1151" i="5" s="1"/>
  <c r="S1152" i="5" a="1"/>
  <c r="S1152" i="5" s="1"/>
  <c r="S1153" i="5" a="1"/>
  <c r="S1153" i="5" s="1"/>
  <c r="S1154" i="5" a="1"/>
  <c r="S1154" i="5" s="1"/>
  <c r="S1155" i="5" a="1"/>
  <c r="S1155" i="5" s="1"/>
  <c r="S1156" i="5" a="1"/>
  <c r="S1156" i="5" s="1"/>
  <c r="S1157" i="5" a="1"/>
  <c r="S1157" i="5" s="1"/>
  <c r="S1158" i="5" a="1"/>
  <c r="S1158" i="5" s="1"/>
  <c r="S1159" i="5" a="1"/>
  <c r="S1159" i="5" s="1"/>
  <c r="S1160" i="5" a="1"/>
  <c r="S1160" i="5" s="1"/>
  <c r="S1161" i="5" a="1"/>
  <c r="S1161" i="5" s="1"/>
  <c r="S1162" i="5" a="1"/>
  <c r="S1162" i="5" s="1"/>
  <c r="S1163" i="5" a="1"/>
  <c r="S1163" i="5" s="1"/>
  <c r="S1164" i="5" a="1"/>
  <c r="S1164" i="5" s="1"/>
  <c r="S1165" i="5" a="1"/>
  <c r="S1165" i="5" s="1"/>
  <c r="S1166" i="5" a="1"/>
  <c r="S1166" i="5" s="1"/>
  <c r="S1167" i="5" a="1"/>
  <c r="S1167" i="5" s="1"/>
  <c r="S1168" i="5" a="1"/>
  <c r="S1168" i="5" s="1"/>
  <c r="S1169" i="5" a="1"/>
  <c r="S1169" i="5" s="1"/>
  <c r="S1170" i="5" a="1"/>
  <c r="S1170" i="5" s="1"/>
  <c r="S1171" i="5" a="1"/>
  <c r="S1171" i="5" s="1"/>
  <c r="S1172" i="5" a="1"/>
  <c r="S1172" i="5" s="1"/>
  <c r="S1173" i="5" a="1"/>
  <c r="S1173" i="5" s="1"/>
  <c r="S1174" i="5" a="1"/>
  <c r="S1174" i="5" s="1"/>
  <c r="S1175" i="5" a="1"/>
  <c r="S1175" i="5" s="1"/>
  <c r="S1176" i="5" a="1"/>
  <c r="S1176" i="5" s="1"/>
  <c r="S1177" i="5" a="1"/>
  <c r="S1177" i="5" s="1"/>
  <c r="S1178" i="5" a="1"/>
  <c r="S1178" i="5" s="1"/>
  <c r="S1179" i="5" a="1"/>
  <c r="S1179" i="5" s="1"/>
  <c r="S1180" i="5" a="1"/>
  <c r="S1180" i="5" s="1"/>
  <c r="S1181" i="5" a="1"/>
  <c r="S1181" i="5" s="1"/>
  <c r="S1182" i="5" a="1"/>
  <c r="S1182" i="5" s="1"/>
  <c r="S1183" i="5" a="1"/>
  <c r="S1183" i="5" s="1"/>
  <c r="S1184" i="5" a="1"/>
  <c r="S1184" i="5" s="1"/>
  <c r="S1185" i="5" a="1"/>
  <c r="S1185" i="5" s="1"/>
  <c r="S1186" i="5" a="1"/>
  <c r="S1186" i="5" s="1"/>
  <c r="S1187" i="5" a="1"/>
  <c r="S1187" i="5" s="1"/>
  <c r="S1188" i="5" a="1"/>
  <c r="S1188" i="5" s="1"/>
  <c r="S1189" i="5" a="1"/>
  <c r="S1189" i="5" s="1"/>
  <c r="S1190" i="5" a="1"/>
  <c r="S1190" i="5" s="1"/>
  <c r="S1191" i="5" a="1"/>
  <c r="S1191" i="5" s="1"/>
  <c r="S1192" i="5" a="1"/>
  <c r="S1192" i="5" s="1"/>
  <c r="S1193" i="5" a="1"/>
  <c r="S1193" i="5" s="1"/>
  <c r="S1194" i="5" a="1"/>
  <c r="S1194" i="5" s="1"/>
  <c r="S1195" i="5" a="1"/>
  <c r="S1195" i="5" s="1"/>
  <c r="S1196" i="5" a="1"/>
  <c r="S1196" i="5" s="1"/>
  <c r="S1197" i="5" a="1"/>
  <c r="S1197" i="5" s="1"/>
  <c r="S1198" i="5" a="1"/>
  <c r="S1198" i="5" s="1"/>
  <c r="S1199" i="5" a="1"/>
  <c r="S1199" i="5" s="1"/>
  <c r="S1200" i="5" a="1"/>
  <c r="S1200" i="5" s="1"/>
  <c r="S1201" i="5" a="1"/>
  <c r="S1201" i="5" s="1"/>
  <c r="S1202" i="5" a="1"/>
  <c r="S1202" i="5" s="1"/>
  <c r="S1203" i="5" a="1"/>
  <c r="S1203" i="5" s="1"/>
  <c r="S1204" i="5" a="1"/>
  <c r="S1204" i="5" s="1"/>
  <c r="S1205" i="5" a="1"/>
  <c r="S1205" i="5" s="1"/>
  <c r="S1206" i="5" a="1"/>
  <c r="S1206" i="5" s="1"/>
  <c r="S1207" i="5" a="1"/>
  <c r="S1207" i="5" s="1"/>
  <c r="S1208" i="5" a="1"/>
  <c r="S1208" i="5" s="1"/>
  <c r="S1209" i="5" a="1"/>
  <c r="S1209" i="5" s="1"/>
  <c r="S1210" i="5" a="1"/>
  <c r="S1210" i="5" s="1"/>
  <c r="S1211" i="5" a="1"/>
  <c r="S1211" i="5" s="1"/>
  <c r="S1212" i="5" a="1"/>
  <c r="S1212" i="5" s="1"/>
  <c r="S1213" i="5" a="1"/>
  <c r="S1213" i="5" s="1"/>
  <c r="S1214" i="5" a="1"/>
  <c r="S1214" i="5" s="1"/>
  <c r="S1215" i="5" a="1"/>
  <c r="S1215" i="5" s="1"/>
  <c r="S1216" i="5" a="1"/>
  <c r="S1216" i="5" s="1"/>
  <c r="S1217" i="5" a="1"/>
  <c r="S1217" i="5" s="1"/>
  <c r="S1218" i="5" a="1"/>
  <c r="S1218" i="5" s="1"/>
  <c r="S1219" i="5" a="1"/>
  <c r="S1219" i="5" s="1"/>
  <c r="S1220" i="5" a="1"/>
  <c r="S1220" i="5" s="1"/>
  <c r="S1221" i="5" a="1"/>
  <c r="S1221" i="5" s="1"/>
  <c r="S1222" i="5" a="1"/>
  <c r="S1222" i="5" s="1"/>
  <c r="S1223" i="5" a="1"/>
  <c r="S1223" i="5" s="1"/>
  <c r="S1224" i="5" a="1"/>
  <c r="S1224" i="5" s="1"/>
  <c r="S1225" i="5" a="1"/>
  <c r="S1225" i="5" s="1"/>
  <c r="S1226" i="5" a="1"/>
  <c r="S1226" i="5" s="1"/>
  <c r="S1227" i="5" a="1"/>
  <c r="S1227" i="5" s="1"/>
  <c r="S1228" i="5" a="1"/>
  <c r="S1228" i="5" s="1"/>
  <c r="S1229" i="5" a="1"/>
  <c r="S1229" i="5" s="1"/>
  <c r="S1230" i="5" a="1"/>
  <c r="S1230" i="5" s="1"/>
  <c r="S1231" i="5" a="1"/>
  <c r="S1231" i="5" s="1"/>
  <c r="S1232" i="5" a="1"/>
  <c r="S1232" i="5" s="1"/>
  <c r="S1233" i="5" a="1"/>
  <c r="S1233" i="5" s="1"/>
  <c r="S1234" i="5" a="1"/>
  <c r="S1234" i="5" s="1"/>
  <c r="S1235" i="5" a="1"/>
  <c r="S1235" i="5" s="1"/>
  <c r="S1236" i="5" a="1"/>
  <c r="S1236" i="5" s="1"/>
  <c r="S1237" i="5" a="1"/>
  <c r="S1237" i="5" s="1"/>
  <c r="S1238" i="5" a="1"/>
  <c r="S1238" i="5" s="1"/>
  <c r="S1239" i="5" a="1"/>
  <c r="S1239" i="5" s="1"/>
  <c r="S1240" i="5" a="1"/>
  <c r="S1240" i="5" s="1"/>
  <c r="S1241" i="5" a="1"/>
  <c r="S1241" i="5" s="1"/>
  <c r="S1242" i="5" a="1"/>
  <c r="S1242" i="5" s="1"/>
  <c r="S1243" i="5" a="1"/>
  <c r="S1243" i="5" s="1"/>
  <c r="S1244" i="5" a="1"/>
  <c r="S1244" i="5" s="1"/>
  <c r="S1245" i="5" a="1"/>
  <c r="S1245" i="5" s="1"/>
  <c r="S1246" i="5" a="1"/>
  <c r="S1246" i="5" s="1"/>
  <c r="S1247" i="5" a="1"/>
  <c r="S1247" i="5" s="1"/>
  <c r="S1248" i="5" a="1"/>
  <c r="S1248" i="5" s="1"/>
  <c r="S1249" i="5" a="1"/>
  <c r="S1249" i="5" s="1"/>
  <c r="S1250" i="5" a="1"/>
  <c r="S1250" i="5" s="1"/>
  <c r="S1251" i="5" a="1"/>
  <c r="S1251" i="5" s="1"/>
  <c r="S1252" i="5" a="1"/>
  <c r="S1252" i="5" s="1"/>
  <c r="S1253" i="5" a="1"/>
  <c r="S1253" i="5" s="1"/>
  <c r="S1254" i="5" a="1"/>
  <c r="S1254" i="5" s="1"/>
  <c r="S1255" i="5" a="1"/>
  <c r="S1255" i="5" s="1"/>
  <c r="S1256" i="5" a="1"/>
  <c r="S1256" i="5" s="1"/>
  <c r="S1257" i="5" a="1"/>
  <c r="S1257" i="5" s="1"/>
  <c r="S1258" i="5" a="1"/>
  <c r="S1258" i="5" s="1"/>
  <c r="S1259" i="5" a="1"/>
  <c r="S1259" i="5" s="1"/>
  <c r="S1260" i="5" a="1"/>
  <c r="S1260" i="5" s="1"/>
  <c r="S1261" i="5" a="1"/>
  <c r="S1261" i="5" s="1"/>
  <c r="S1262" i="5" a="1"/>
  <c r="S1262" i="5" s="1"/>
  <c r="S1263" i="5" a="1"/>
  <c r="S1263" i="5" s="1"/>
  <c r="S1264" i="5" a="1"/>
  <c r="S1264" i="5" s="1"/>
  <c r="S1265" i="5" a="1"/>
  <c r="S1265" i="5" s="1"/>
  <c r="S1266" i="5" a="1"/>
  <c r="S1266" i="5" s="1"/>
  <c r="S1267" i="5" a="1"/>
  <c r="S1267" i="5" s="1"/>
  <c r="S1268" i="5" a="1"/>
  <c r="S1268" i="5" s="1"/>
  <c r="S1269" i="5" a="1"/>
  <c r="S1269" i="5" s="1"/>
  <c r="S1270" i="5" a="1"/>
  <c r="S1270" i="5" s="1"/>
  <c r="S1271" i="5" a="1"/>
  <c r="S1271" i="5" s="1"/>
  <c r="S1272" i="5" a="1"/>
  <c r="S1272" i="5" s="1"/>
  <c r="S1273" i="5" a="1"/>
  <c r="S1273" i="5" s="1"/>
  <c r="S1274" i="5" a="1"/>
  <c r="S1274" i="5" s="1"/>
  <c r="S1275" i="5" a="1"/>
  <c r="S1275" i="5" s="1"/>
  <c r="S1276" i="5" a="1"/>
  <c r="S1276" i="5" s="1"/>
  <c r="S1277" i="5" a="1"/>
  <c r="S1277" i="5" s="1"/>
  <c r="S1278" i="5" a="1"/>
  <c r="S1278" i="5" s="1"/>
  <c r="S1279" i="5" a="1"/>
  <c r="S1279" i="5" s="1"/>
  <c r="S1280" i="5" a="1"/>
  <c r="S1280" i="5" s="1"/>
  <c r="S1281" i="5" a="1"/>
  <c r="S1281" i="5" s="1"/>
  <c r="S1282" i="5" a="1"/>
  <c r="S1282" i="5" s="1"/>
  <c r="S1283" i="5" a="1"/>
  <c r="S1283" i="5" s="1"/>
  <c r="S1284" i="5" a="1"/>
  <c r="S1284" i="5" s="1"/>
  <c r="S1285" i="5" a="1"/>
  <c r="S1285" i="5" s="1"/>
  <c r="S1286" i="5" a="1"/>
  <c r="S1286" i="5" s="1"/>
  <c r="S1287" i="5" a="1"/>
  <c r="S1287" i="5" s="1"/>
  <c r="S1288" i="5" a="1"/>
  <c r="S1288" i="5" s="1"/>
  <c r="S1289" i="5" a="1"/>
  <c r="S1289" i="5" s="1"/>
  <c r="S1290" i="5" a="1"/>
  <c r="S1290" i="5" s="1"/>
  <c r="S1291" i="5" a="1"/>
  <c r="S1291" i="5" s="1"/>
  <c r="S1292" i="5" a="1"/>
  <c r="S1292" i="5" s="1"/>
  <c r="S1293" i="5" a="1"/>
  <c r="S1293" i="5" s="1"/>
  <c r="S1294" i="5" a="1"/>
  <c r="S1294" i="5" s="1"/>
  <c r="S1295" i="5" a="1"/>
  <c r="S1295" i="5" s="1"/>
  <c r="S1296" i="5" a="1"/>
  <c r="S1296" i="5" s="1"/>
  <c r="S1297" i="5" a="1"/>
  <c r="S1297" i="5" s="1"/>
  <c r="S1298" i="5" a="1"/>
  <c r="S1298" i="5" s="1"/>
  <c r="S1299" i="5" a="1"/>
  <c r="S1299" i="5" s="1"/>
  <c r="S1300" i="5" a="1"/>
  <c r="S1300" i="5" s="1"/>
  <c r="S1301" i="5" a="1"/>
  <c r="S1301" i="5" s="1"/>
  <c r="S1302" i="5" a="1"/>
  <c r="S1302" i="5" s="1"/>
  <c r="S1303" i="5" a="1"/>
  <c r="S1303" i="5" s="1"/>
  <c r="S1304" i="5" a="1"/>
  <c r="S1304" i="5" s="1"/>
  <c r="S1305" i="5" a="1"/>
  <c r="S1305" i="5" s="1"/>
  <c r="S1306" i="5" a="1"/>
  <c r="S1306" i="5" s="1"/>
  <c r="S1307" i="5" a="1"/>
  <c r="S1307" i="5" s="1"/>
  <c r="S1308" i="5" a="1"/>
  <c r="S1308" i="5" s="1"/>
  <c r="S1309" i="5" a="1"/>
  <c r="S1309" i="5" s="1"/>
  <c r="S1310" i="5" a="1"/>
  <c r="S1310" i="5" s="1"/>
  <c r="S1311" i="5" a="1"/>
  <c r="S1311" i="5" s="1"/>
  <c r="S1312" i="5" a="1"/>
  <c r="S1312" i="5" s="1"/>
  <c r="S1313" i="5" a="1"/>
  <c r="S1313" i="5" s="1"/>
  <c r="S1314" i="5" a="1"/>
  <c r="S1314" i="5" s="1"/>
  <c r="S1315" i="5" a="1"/>
  <c r="S1315" i="5" s="1"/>
  <c r="S1316" i="5" a="1"/>
  <c r="S1316" i="5" s="1"/>
  <c r="S1317" i="5" a="1"/>
  <c r="S1317" i="5" s="1"/>
  <c r="S1318" i="5" a="1"/>
  <c r="S1318" i="5" s="1"/>
  <c r="S1319" i="5" a="1"/>
  <c r="S1319" i="5" s="1"/>
  <c r="S1320" i="5" a="1"/>
  <c r="S1320" i="5" s="1"/>
  <c r="S1321" i="5" a="1"/>
  <c r="S1321" i="5" s="1"/>
  <c r="S1322" i="5" a="1"/>
  <c r="S1322" i="5" s="1"/>
  <c r="S1323" i="5" a="1"/>
  <c r="S1323" i="5" s="1"/>
  <c r="S1324" i="5" a="1"/>
  <c r="S1324" i="5" s="1"/>
  <c r="S1325" i="5" a="1"/>
  <c r="S1325" i="5" s="1"/>
  <c r="S1326" i="5" a="1"/>
  <c r="S1326" i="5" s="1"/>
  <c r="S1327" i="5" a="1"/>
  <c r="S1327" i="5" s="1"/>
  <c r="S1328" i="5" a="1"/>
  <c r="S1328" i="5" s="1"/>
  <c r="S1329" i="5" a="1"/>
  <c r="S1329" i="5" s="1"/>
  <c r="S1330" i="5" a="1"/>
  <c r="S1330" i="5" s="1"/>
  <c r="S1331" i="5" a="1"/>
  <c r="S1331" i="5" s="1"/>
  <c r="S1332" i="5" a="1"/>
  <c r="S1332" i="5" s="1"/>
  <c r="S1333" i="5" a="1"/>
  <c r="S1333" i="5" s="1"/>
  <c r="S1334" i="5" a="1"/>
  <c r="S1334" i="5" s="1"/>
  <c r="S1335" i="5" a="1"/>
  <c r="S1335" i="5" s="1"/>
  <c r="S1336" i="5" a="1"/>
  <c r="S1336" i="5" s="1"/>
  <c r="S1337" i="5" a="1"/>
  <c r="S1337" i="5" s="1"/>
  <c r="S1338" i="5" a="1"/>
  <c r="S1338" i="5" s="1"/>
  <c r="S1339" i="5" a="1"/>
  <c r="S1339" i="5" s="1"/>
  <c r="S1340" i="5" a="1"/>
  <c r="S1340" i="5" s="1"/>
  <c r="S1341" i="5" a="1"/>
  <c r="S1341" i="5" s="1"/>
  <c r="S1342" i="5" a="1"/>
  <c r="S1342" i="5" s="1"/>
  <c r="S1343" i="5" a="1"/>
  <c r="S1343" i="5" s="1"/>
  <c r="S1344" i="5" a="1"/>
  <c r="S1344" i="5" s="1"/>
  <c r="S1345" i="5" a="1"/>
  <c r="S1345" i="5" s="1"/>
  <c r="S1346" i="5" a="1"/>
  <c r="S1346" i="5" s="1"/>
  <c r="S1347" i="5" a="1"/>
  <c r="S1347" i="5" s="1"/>
  <c r="S1348" i="5" a="1"/>
  <c r="S1348" i="5" s="1"/>
  <c r="S1349" i="5" a="1"/>
  <c r="S1349" i="5" s="1"/>
  <c r="S1350" i="5" a="1"/>
  <c r="S1350" i="5" s="1"/>
  <c r="S1351" i="5" a="1"/>
  <c r="S1351" i="5" s="1"/>
  <c r="S1352" i="5" a="1"/>
  <c r="S1352" i="5" s="1"/>
  <c r="S1353" i="5" a="1"/>
  <c r="S1353" i="5" s="1"/>
  <c r="S1354" i="5" a="1"/>
  <c r="S1354" i="5" s="1"/>
  <c r="S1355" i="5" a="1"/>
  <c r="S1355" i="5" s="1"/>
  <c r="S1356" i="5" a="1"/>
  <c r="S1356" i="5" s="1"/>
  <c r="S1357" i="5" a="1"/>
  <c r="S1357" i="5" s="1"/>
  <c r="S1358" i="5" a="1"/>
  <c r="S1358" i="5" s="1"/>
  <c r="S1359" i="5" a="1"/>
  <c r="S1359" i="5" s="1"/>
  <c r="S1360" i="5" a="1"/>
  <c r="S1360" i="5" s="1"/>
  <c r="S1361" i="5" a="1"/>
  <c r="S1361" i="5" s="1"/>
  <c r="S1362" i="5" a="1"/>
  <c r="S1362" i="5" s="1"/>
  <c r="S1363" i="5" a="1"/>
  <c r="S1363" i="5" s="1"/>
  <c r="S1364" i="5" a="1"/>
  <c r="S1364" i="5" s="1"/>
  <c r="S1365" i="5" a="1"/>
  <c r="S1365" i="5" s="1"/>
  <c r="S1366" i="5" a="1"/>
  <c r="S1366" i="5" s="1"/>
  <c r="S1367" i="5" a="1"/>
  <c r="S1367" i="5" s="1"/>
  <c r="S1368" i="5" a="1"/>
  <c r="S1368" i="5" s="1"/>
  <c r="S1369" i="5" a="1"/>
  <c r="S1369" i="5" s="1"/>
  <c r="S1370" i="5" a="1"/>
  <c r="S1370" i="5" s="1"/>
  <c r="S1371" i="5" a="1"/>
  <c r="S1371" i="5" s="1"/>
  <c r="S1372" i="5" a="1"/>
  <c r="S1372" i="5" s="1"/>
  <c r="S1373" i="5" a="1"/>
  <c r="S1373" i="5" s="1"/>
  <c r="S1374" i="5" a="1"/>
  <c r="S1374" i="5" s="1"/>
  <c r="S1375" i="5" a="1"/>
  <c r="S1375" i="5" s="1"/>
  <c r="S1376" i="5" a="1"/>
  <c r="S1376" i="5" s="1"/>
  <c r="S1377" i="5" a="1"/>
  <c r="S1377" i="5" s="1"/>
  <c r="S1378" i="5" a="1"/>
  <c r="S1378" i="5" s="1"/>
  <c r="S1379" i="5" a="1"/>
  <c r="S1379" i="5" s="1"/>
  <c r="S1380" i="5" a="1"/>
  <c r="S1380" i="5" s="1"/>
  <c r="S1381" i="5" a="1"/>
  <c r="S1381" i="5" s="1"/>
  <c r="S1382" i="5" a="1"/>
  <c r="S1382" i="5" s="1"/>
  <c r="S1383" i="5" a="1"/>
  <c r="S1383" i="5" s="1"/>
  <c r="S1384" i="5" a="1"/>
  <c r="S1384" i="5" s="1"/>
  <c r="S1385" i="5" a="1"/>
  <c r="S1385" i="5" s="1"/>
  <c r="S1386" i="5" a="1"/>
  <c r="S1386" i="5" s="1"/>
  <c r="S1387" i="5" a="1"/>
  <c r="S1387" i="5" s="1"/>
  <c r="S1388" i="5" a="1"/>
  <c r="S1388" i="5" s="1"/>
  <c r="S1389" i="5" a="1"/>
  <c r="S1389" i="5" s="1"/>
  <c r="S1390" i="5" a="1"/>
  <c r="S1390" i="5" s="1"/>
  <c r="S1391" i="5" a="1"/>
  <c r="S1391" i="5" s="1"/>
  <c r="S1392" i="5" a="1"/>
  <c r="S1392" i="5" s="1"/>
  <c r="S1393" i="5" a="1"/>
  <c r="S1393" i="5" s="1"/>
  <c r="S1394" i="5" a="1"/>
  <c r="S1394" i="5" s="1"/>
  <c r="S1395" i="5" a="1"/>
  <c r="S1395" i="5" s="1"/>
  <c r="S1396" i="5" a="1"/>
  <c r="S1396" i="5" s="1"/>
  <c r="S1397" i="5" a="1"/>
  <c r="S1397" i="5" s="1"/>
  <c r="S1398" i="5" a="1"/>
  <c r="S1398" i="5" s="1"/>
  <c r="S1399" i="5" a="1"/>
  <c r="S1399" i="5" s="1"/>
  <c r="S1400" i="5" a="1"/>
  <c r="S1400" i="5" s="1"/>
  <c r="S1401" i="5" a="1"/>
  <c r="S1401" i="5" s="1"/>
  <c r="S1402" i="5" a="1"/>
  <c r="S1402" i="5" s="1"/>
  <c r="S1403" i="5" a="1"/>
  <c r="S1403" i="5" s="1"/>
  <c r="S1404" i="5" a="1"/>
  <c r="S1404" i="5" s="1"/>
  <c r="S1405" i="5" a="1"/>
  <c r="S1405" i="5" s="1"/>
  <c r="S1406" i="5" a="1"/>
  <c r="S1406" i="5" s="1"/>
  <c r="S1407" i="5" a="1"/>
  <c r="S1407" i="5" s="1"/>
  <c r="S1408" i="5" a="1"/>
  <c r="S1408" i="5" s="1"/>
  <c r="S1409" i="5" a="1"/>
  <c r="S1409" i="5" s="1"/>
  <c r="S1410" i="5" a="1"/>
  <c r="S1410" i="5" s="1"/>
  <c r="S1411" i="5" a="1"/>
  <c r="S1411" i="5" s="1"/>
  <c r="S1412" i="5" a="1"/>
  <c r="S1412" i="5" s="1"/>
  <c r="S1413" i="5" a="1"/>
  <c r="S1413" i="5" s="1"/>
  <c r="S1414" i="5" a="1"/>
  <c r="S1414" i="5" s="1"/>
  <c r="S1415" i="5" a="1"/>
  <c r="S1415" i="5" s="1"/>
  <c r="S1416" i="5" a="1"/>
  <c r="S1416" i="5" s="1"/>
  <c r="S1417" i="5" a="1"/>
  <c r="S1417" i="5" s="1"/>
  <c r="S1418" i="5" a="1"/>
  <c r="S1418" i="5" s="1"/>
  <c r="S1419" i="5" a="1"/>
  <c r="S1419" i="5" s="1"/>
  <c r="S1420" i="5" a="1"/>
  <c r="S1420" i="5" s="1"/>
  <c r="S1421" i="5" a="1"/>
  <c r="S1421" i="5" s="1"/>
  <c r="S1422" i="5" a="1"/>
  <c r="S1422" i="5" s="1"/>
  <c r="S1423" i="5" a="1"/>
  <c r="S1423" i="5" s="1"/>
  <c r="S1424" i="5" a="1"/>
  <c r="S1424" i="5" s="1"/>
  <c r="S1425" i="5" a="1"/>
  <c r="S1425" i="5" s="1"/>
  <c r="S1426" i="5" a="1"/>
  <c r="S1426" i="5" s="1"/>
  <c r="S1427" i="5" a="1"/>
  <c r="S1427" i="5" s="1"/>
  <c r="S1428" i="5" a="1"/>
  <c r="S1428" i="5" s="1"/>
  <c r="S1429" i="5" a="1"/>
  <c r="S1429" i="5" s="1"/>
  <c r="S1430" i="5" a="1"/>
  <c r="S1430" i="5" s="1"/>
  <c r="S1431" i="5" a="1"/>
  <c r="S1431" i="5" s="1"/>
  <c r="S1432" i="5" a="1"/>
  <c r="S1432" i="5" s="1"/>
  <c r="S1433" i="5" a="1"/>
  <c r="S1433" i="5" s="1"/>
  <c r="S1434" i="5" a="1"/>
  <c r="S1434" i="5" s="1"/>
  <c r="S1435" i="5" a="1"/>
  <c r="S1435" i="5" s="1"/>
  <c r="S1436" i="5" a="1"/>
  <c r="S1436" i="5" s="1"/>
  <c r="S1437" i="5" a="1"/>
  <c r="S1437" i="5" s="1"/>
  <c r="S1438" i="5" a="1"/>
  <c r="S1438" i="5" s="1"/>
  <c r="S1439" i="5" a="1"/>
  <c r="S1439" i="5" s="1"/>
  <c r="S1440" i="5" a="1"/>
  <c r="S1440" i="5" s="1"/>
  <c r="S1441" i="5" a="1"/>
  <c r="S1441" i="5" s="1"/>
  <c r="S1442" i="5" a="1"/>
  <c r="S1442" i="5" s="1"/>
  <c r="S1443" i="5" a="1"/>
  <c r="S1443" i="5" s="1"/>
  <c r="S1444" i="5" a="1"/>
  <c r="S1444" i="5" s="1"/>
  <c r="S1445" i="5" a="1"/>
  <c r="S1445" i="5" s="1"/>
  <c r="S1446" i="5" a="1"/>
  <c r="S1446" i="5" s="1"/>
  <c r="S1447" i="5" a="1"/>
  <c r="S1447" i="5" s="1"/>
  <c r="S1448" i="5" a="1"/>
  <c r="S1448" i="5" s="1"/>
  <c r="S1449" i="5" a="1"/>
  <c r="S1449" i="5" s="1"/>
  <c r="S1450" i="5" a="1"/>
  <c r="S1450" i="5" s="1"/>
  <c r="S1451" i="5" a="1"/>
  <c r="S1451" i="5" s="1"/>
  <c r="S1452" i="5" a="1"/>
  <c r="S1452" i="5" s="1"/>
  <c r="S1453" i="5" a="1"/>
  <c r="S1453" i="5" s="1"/>
  <c r="S1454" i="5" a="1"/>
  <c r="S1454" i="5" s="1"/>
  <c r="S1455" i="5" a="1"/>
  <c r="S1455" i="5" s="1"/>
  <c r="S1456" i="5" a="1"/>
  <c r="S1456" i="5" s="1"/>
  <c r="S1457" i="5" a="1"/>
  <c r="S1457" i="5" s="1"/>
  <c r="S1458" i="5" a="1"/>
  <c r="S1458" i="5" s="1"/>
  <c r="S1459" i="5" a="1"/>
  <c r="S1459" i="5" s="1"/>
  <c r="S1460" i="5" a="1"/>
  <c r="S1460" i="5" s="1"/>
  <c r="S1461" i="5" a="1"/>
  <c r="S1461" i="5" s="1"/>
  <c r="S1462" i="5" a="1"/>
  <c r="S1462" i="5" s="1"/>
  <c r="S1463" i="5" a="1"/>
  <c r="S1463" i="5" s="1"/>
  <c r="S1464" i="5" a="1"/>
  <c r="S1464" i="5" s="1"/>
  <c r="S1465" i="5" a="1"/>
  <c r="S1465" i="5" s="1"/>
  <c r="S1466" i="5" a="1"/>
  <c r="S1466" i="5" s="1"/>
  <c r="S1467" i="5" a="1"/>
  <c r="S1467" i="5" s="1"/>
  <c r="S1468" i="5" a="1"/>
  <c r="S1468" i="5" s="1"/>
  <c r="S1469" i="5" a="1"/>
  <c r="S1469" i="5" s="1"/>
  <c r="S1470" i="5" a="1"/>
  <c r="S1470" i="5" s="1"/>
  <c r="S1471" i="5" a="1"/>
  <c r="S1471" i="5" s="1"/>
  <c r="S1472" i="5" a="1"/>
  <c r="S1472" i="5" s="1"/>
  <c r="S1473" i="5" a="1"/>
  <c r="S1473" i="5" s="1"/>
  <c r="S1474" i="5" a="1"/>
  <c r="S1474" i="5" s="1"/>
  <c r="S1475" i="5" a="1"/>
  <c r="S1475" i="5" s="1"/>
  <c r="S1476" i="5" a="1"/>
  <c r="S1476" i="5" s="1"/>
  <c r="S1477" i="5" a="1"/>
  <c r="S1477" i="5" s="1"/>
  <c r="S1478" i="5" a="1"/>
  <c r="S1478" i="5" s="1"/>
  <c r="S1479" i="5" a="1"/>
  <c r="S1479" i="5" s="1"/>
  <c r="S1480" i="5" a="1"/>
  <c r="S1480" i="5" s="1"/>
  <c r="S1481" i="5" a="1"/>
  <c r="S1481" i="5" s="1"/>
  <c r="S1482" i="5" a="1"/>
  <c r="S1482" i="5" s="1"/>
  <c r="S1483" i="5" a="1"/>
  <c r="S1483" i="5" s="1"/>
  <c r="S1484" i="5" a="1"/>
  <c r="S1484" i="5" s="1"/>
  <c r="S1485" i="5" a="1"/>
  <c r="S1485" i="5" s="1"/>
  <c r="S1486" i="5" a="1"/>
  <c r="S1486" i="5" s="1"/>
  <c r="S1487" i="5" a="1"/>
  <c r="S1487" i="5" s="1"/>
  <c r="S1488" i="5" a="1"/>
  <c r="S1488" i="5" s="1"/>
  <c r="S1489" i="5" a="1"/>
  <c r="S1489" i="5" s="1"/>
  <c r="S1490" i="5" a="1"/>
  <c r="S1490" i="5" s="1"/>
  <c r="S1491" i="5" a="1"/>
  <c r="S1491" i="5" s="1"/>
  <c r="S1492" i="5" a="1"/>
  <c r="S1492" i="5" s="1"/>
  <c r="S1493" i="5" a="1"/>
  <c r="S1493" i="5" s="1"/>
  <c r="S1494" i="5" a="1"/>
  <c r="S1494" i="5" s="1"/>
  <c r="S1495" i="5" a="1"/>
  <c r="S1495" i="5" s="1"/>
  <c r="S1496" i="5" a="1"/>
  <c r="S1496" i="5" s="1"/>
  <c r="S1497" i="5" a="1"/>
  <c r="S1497" i="5" s="1"/>
  <c r="S1498" i="5" a="1"/>
  <c r="S1498" i="5" s="1"/>
  <c r="S1499" i="5" a="1"/>
  <c r="S1499" i="5" s="1"/>
  <c r="S1500" i="5" a="1"/>
  <c r="S1500" i="5" s="1"/>
  <c r="S1501" i="5" a="1"/>
  <c r="S1501" i="5" s="1"/>
  <c r="S1502" i="5" a="1"/>
  <c r="S1502" i="5" s="1"/>
  <c r="S1503" i="5" a="1"/>
  <c r="S1503" i="5" s="1"/>
  <c r="S1504" i="5" a="1"/>
  <c r="S1504" i="5" s="1"/>
  <c r="S1505" i="5" a="1"/>
  <c r="S1505" i="5" s="1"/>
  <c r="S1506" i="5" a="1"/>
  <c r="S1506" i="5" s="1"/>
  <c r="S1507" i="5" a="1"/>
  <c r="S1507" i="5" s="1"/>
  <c r="S1508" i="5" a="1"/>
  <c r="S1508" i="5" s="1"/>
  <c r="S1509" i="5" a="1"/>
  <c r="S1509" i="5" s="1"/>
  <c r="S1510" i="5" a="1"/>
  <c r="S1510" i="5" s="1"/>
  <c r="S1511" i="5" a="1"/>
  <c r="S1511" i="5" s="1"/>
  <c r="S1512" i="5" a="1"/>
  <c r="S1512" i="5" s="1"/>
  <c r="S1513" i="5" a="1"/>
  <c r="S1513" i="5" s="1"/>
  <c r="S1514" i="5" a="1"/>
  <c r="S1514" i="5" s="1"/>
  <c r="S1515" i="5" a="1"/>
  <c r="S1515" i="5" s="1"/>
  <c r="S1516" i="5" a="1"/>
  <c r="S1516" i="5" s="1"/>
  <c r="S1517" i="5" a="1"/>
  <c r="S1517" i="5" s="1"/>
  <c r="S1518" i="5" a="1"/>
  <c r="S1518" i="5" s="1"/>
  <c r="S1519" i="5" a="1"/>
  <c r="S1519" i="5" s="1"/>
  <c r="S1520" i="5" a="1"/>
  <c r="S1520" i="5" s="1"/>
  <c r="S1521" i="5" a="1"/>
  <c r="S1521" i="5" s="1"/>
  <c r="S1522" i="5" a="1"/>
  <c r="S1522" i="5" s="1"/>
  <c r="S1523" i="5" a="1"/>
  <c r="S1523" i="5" s="1"/>
  <c r="S1524" i="5" a="1"/>
  <c r="S1524" i="5" s="1"/>
  <c r="S1525" i="5" a="1"/>
  <c r="S1525" i="5" s="1"/>
  <c r="S1526" i="5" a="1"/>
  <c r="S1526" i="5" s="1"/>
  <c r="S1527" i="5" a="1"/>
  <c r="S1527" i="5" s="1"/>
  <c r="S1528" i="5" a="1"/>
  <c r="S1528" i="5" s="1"/>
  <c r="S1529" i="5" a="1"/>
  <c r="S1529" i="5" s="1"/>
  <c r="S1530" i="5" a="1"/>
  <c r="S1530" i="5" s="1"/>
  <c r="S1531" i="5" a="1"/>
  <c r="S1531" i="5" s="1"/>
  <c r="S1532" i="5" a="1"/>
  <c r="S1532" i="5" s="1"/>
  <c r="S1533" i="5" a="1"/>
  <c r="S1533" i="5" s="1"/>
  <c r="S1534" i="5" a="1"/>
  <c r="S1534" i="5" s="1"/>
  <c r="S1535" i="5" a="1"/>
  <c r="S1535" i="5" s="1"/>
  <c r="S1536" i="5" a="1"/>
  <c r="S1536" i="5" s="1"/>
  <c r="S1537" i="5" a="1"/>
  <c r="S1537" i="5" s="1"/>
  <c r="S1538" i="5" a="1"/>
  <c r="S1538" i="5" s="1"/>
  <c r="S1539" i="5" a="1"/>
  <c r="S1539" i="5" s="1"/>
  <c r="S1540" i="5" a="1"/>
  <c r="S1540" i="5" s="1"/>
  <c r="S1541" i="5" a="1"/>
  <c r="S1541" i="5" s="1"/>
  <c r="S1542" i="5" a="1"/>
  <c r="S1542" i="5" s="1"/>
  <c r="S1543" i="5" a="1"/>
  <c r="S1543" i="5" s="1"/>
  <c r="S1544" i="5" a="1"/>
  <c r="S1544" i="5" s="1"/>
  <c r="S1545" i="5" a="1"/>
  <c r="S1545" i="5" s="1"/>
  <c r="S1546" i="5" a="1"/>
  <c r="S1546" i="5" s="1"/>
  <c r="S1547" i="5" a="1"/>
  <c r="S1547" i="5" s="1"/>
  <c r="S1548" i="5" a="1"/>
  <c r="S1548" i="5" s="1"/>
  <c r="S1549" i="5" a="1"/>
  <c r="S1549" i="5" s="1"/>
  <c r="S1550" i="5" a="1"/>
  <c r="S1550" i="5" s="1"/>
  <c r="S1551" i="5" a="1"/>
  <c r="S1551" i="5" s="1"/>
  <c r="S1552" i="5" a="1"/>
  <c r="S1552" i="5" s="1"/>
  <c r="S1553" i="5" a="1"/>
  <c r="S1553" i="5" s="1"/>
  <c r="S1554" i="5" a="1"/>
  <c r="S1554" i="5" s="1"/>
  <c r="S1555" i="5" a="1"/>
  <c r="S1555" i="5" s="1"/>
  <c r="S1556" i="5" a="1"/>
  <c r="S1556" i="5" s="1"/>
  <c r="S1557" i="5" a="1"/>
  <c r="S1557" i="5" s="1"/>
  <c r="S1558" i="5" a="1"/>
  <c r="S1558" i="5" s="1"/>
  <c r="S1559" i="5" a="1"/>
  <c r="S1559" i="5" s="1"/>
  <c r="S1560" i="5" a="1"/>
  <c r="S1560" i="5" s="1"/>
  <c r="S1561" i="5" a="1"/>
  <c r="S1561" i="5" s="1"/>
  <c r="S1562" i="5" a="1"/>
  <c r="S1562" i="5" s="1"/>
  <c r="S1563" i="5" a="1"/>
  <c r="S1563" i="5" s="1"/>
  <c r="S1564" i="5" a="1"/>
  <c r="S1564" i="5" s="1"/>
  <c r="S1565" i="5" a="1"/>
  <c r="S1565" i="5" s="1"/>
  <c r="S1566" i="5" a="1"/>
  <c r="S1566" i="5" s="1"/>
  <c r="S1567" i="5" a="1"/>
  <c r="S1567" i="5" s="1"/>
  <c r="S1568" i="5" a="1"/>
  <c r="S1568" i="5" s="1"/>
  <c r="S1569" i="5" a="1"/>
  <c r="S1569" i="5" s="1"/>
  <c r="S1570" i="5" a="1"/>
  <c r="S1570" i="5" s="1"/>
  <c r="S1571" i="5" a="1"/>
  <c r="S1571" i="5" s="1"/>
  <c r="S1572" i="5" a="1"/>
  <c r="S1572" i="5" s="1"/>
  <c r="S1573" i="5" a="1"/>
  <c r="S1573" i="5" s="1"/>
  <c r="S1574" i="5" a="1"/>
  <c r="S1574" i="5" s="1"/>
  <c r="S1575" i="5" a="1"/>
  <c r="S1575" i="5" s="1"/>
  <c r="S1576" i="5" a="1"/>
  <c r="S1576" i="5" s="1"/>
  <c r="S1577" i="5" a="1"/>
  <c r="S1577" i="5" s="1"/>
  <c r="S1578" i="5" a="1"/>
  <c r="S1578" i="5" s="1"/>
  <c r="S1579" i="5" a="1"/>
  <c r="S1579" i="5" s="1"/>
  <c r="S1580" i="5" a="1"/>
  <c r="S1580" i="5" s="1"/>
  <c r="S1581" i="5" a="1"/>
  <c r="S1581" i="5" s="1"/>
  <c r="S1582" i="5" a="1"/>
  <c r="S1582" i="5" s="1"/>
  <c r="S1583" i="5" a="1"/>
  <c r="S1583" i="5" s="1"/>
  <c r="S1584" i="5" a="1"/>
  <c r="S1584" i="5" s="1"/>
  <c r="S1585" i="5" a="1"/>
  <c r="S1585" i="5" s="1"/>
  <c r="S1586" i="5" a="1"/>
  <c r="S1586" i="5" s="1"/>
  <c r="S1587" i="5" a="1"/>
  <c r="S1587" i="5" s="1"/>
  <c r="S1588" i="5" a="1"/>
  <c r="S1588" i="5" s="1"/>
  <c r="S1589" i="5" a="1"/>
  <c r="S1589" i="5" s="1"/>
  <c r="S1590" i="5" a="1"/>
  <c r="S1590" i="5" s="1"/>
  <c r="S1591" i="5" a="1"/>
  <c r="S1591" i="5" s="1"/>
  <c r="S1592" i="5" a="1"/>
  <c r="S1592" i="5" s="1"/>
  <c r="S1593" i="5" a="1"/>
  <c r="S1593" i="5" s="1"/>
  <c r="S1594" i="5" a="1"/>
  <c r="S1594" i="5" s="1"/>
  <c r="S1595" i="5" a="1"/>
  <c r="S1595" i="5" s="1"/>
  <c r="S1596" i="5" a="1"/>
  <c r="S1596" i="5" s="1"/>
  <c r="S1597" i="5" a="1"/>
  <c r="S1597" i="5" s="1"/>
  <c r="S1598" i="5" a="1"/>
  <c r="S1598" i="5" s="1"/>
  <c r="S1599" i="5" a="1"/>
  <c r="S1599" i="5" s="1"/>
  <c r="S1600" i="5" a="1"/>
  <c r="S1600" i="5" s="1"/>
  <c r="S1601" i="5" a="1"/>
  <c r="S1601" i="5" s="1"/>
  <c r="S1602" i="5" a="1"/>
  <c r="S1602" i="5" s="1"/>
  <c r="S1603" i="5" a="1"/>
  <c r="S1603" i="5" s="1"/>
  <c r="S1604" i="5" a="1"/>
  <c r="S1604" i="5" s="1"/>
  <c r="S1605" i="5" a="1"/>
  <c r="S1605" i="5" s="1"/>
  <c r="S1606" i="5" a="1"/>
  <c r="S1606" i="5" s="1"/>
  <c r="S1607" i="5" a="1"/>
  <c r="S1607" i="5" s="1"/>
  <c r="S1608" i="5" a="1"/>
  <c r="S1608" i="5" s="1"/>
  <c r="S1609" i="5" a="1"/>
  <c r="S1609" i="5" s="1"/>
  <c r="S1610" i="5" a="1"/>
  <c r="S1610" i="5" s="1"/>
  <c r="S1611" i="5" a="1"/>
  <c r="S1611" i="5" s="1"/>
  <c r="S1612" i="5" a="1"/>
  <c r="S1612" i="5" s="1"/>
  <c r="S1613" i="5" a="1"/>
  <c r="S1613" i="5" s="1"/>
  <c r="S1614" i="5" a="1"/>
  <c r="S1614" i="5" s="1"/>
  <c r="S1615" i="5" a="1"/>
  <c r="S1615" i="5" s="1"/>
  <c r="S1616" i="5" a="1"/>
  <c r="S1616" i="5" s="1"/>
  <c r="S1617" i="5" a="1"/>
  <c r="S1617" i="5" s="1"/>
  <c r="S1618" i="5" a="1"/>
  <c r="S1618" i="5" s="1"/>
  <c r="S1619" i="5" a="1"/>
  <c r="S1619" i="5" s="1"/>
  <c r="S1620" i="5" a="1"/>
  <c r="S1620" i="5" s="1"/>
  <c r="S1621" i="5" a="1"/>
  <c r="S1621" i="5" s="1"/>
  <c r="S1622" i="5" a="1"/>
  <c r="S1622" i="5" s="1"/>
  <c r="S1623" i="5" a="1"/>
  <c r="S1623" i="5" s="1"/>
  <c r="S1624" i="5" a="1"/>
  <c r="S1624" i="5" s="1"/>
  <c r="S1625" i="5" a="1"/>
  <c r="S1625" i="5" s="1"/>
  <c r="S1626" i="5" a="1"/>
  <c r="S1626" i="5" s="1"/>
  <c r="S1627" i="5" a="1"/>
  <c r="S1627" i="5" s="1"/>
  <c r="S1628" i="5" a="1"/>
  <c r="S1628" i="5" s="1"/>
  <c r="S1629" i="5" a="1"/>
  <c r="S1629" i="5" s="1"/>
  <c r="S1630" i="5" a="1"/>
  <c r="S1630" i="5" s="1"/>
  <c r="S1631" i="5" a="1"/>
  <c r="S1631" i="5" s="1"/>
  <c r="S1632" i="5" a="1"/>
  <c r="S1632" i="5" s="1"/>
  <c r="S1633" i="5" a="1"/>
  <c r="S1633" i="5" s="1"/>
  <c r="S1634" i="5" a="1"/>
  <c r="S1634" i="5" s="1"/>
  <c r="S1635" i="5" a="1"/>
  <c r="S1635" i="5" s="1"/>
  <c r="S1636" i="5" a="1"/>
  <c r="S1636" i="5" s="1"/>
  <c r="S1637" i="5" a="1"/>
  <c r="S1637" i="5" s="1"/>
  <c r="S1638" i="5" a="1"/>
  <c r="S1638" i="5" s="1"/>
  <c r="S1639" i="5" a="1"/>
  <c r="S1639" i="5" s="1"/>
  <c r="S1640" i="5" a="1"/>
  <c r="S1640" i="5" s="1"/>
  <c r="S1641" i="5" a="1"/>
  <c r="S1641" i="5" s="1"/>
  <c r="S1642" i="5" a="1"/>
  <c r="S1642" i="5" s="1"/>
  <c r="S1643" i="5" a="1"/>
  <c r="S1643" i="5" s="1"/>
  <c r="S1644" i="5" a="1"/>
  <c r="S1644" i="5" s="1"/>
  <c r="S1645" i="5" a="1"/>
  <c r="S1645" i="5" s="1"/>
  <c r="S1646" i="5" a="1"/>
  <c r="S1646" i="5" s="1"/>
  <c r="S1647" i="5" a="1"/>
  <c r="S1647" i="5" s="1"/>
  <c r="S1648" i="5" a="1"/>
  <c r="S1648" i="5" s="1"/>
  <c r="S1649" i="5" a="1"/>
  <c r="S1649" i="5" s="1"/>
  <c r="S1650" i="5" a="1"/>
  <c r="S1650" i="5" s="1"/>
  <c r="S1651" i="5" a="1"/>
  <c r="S1651" i="5" s="1"/>
  <c r="S1652" i="5" a="1"/>
  <c r="S1652" i="5" s="1"/>
  <c r="S1653" i="5" a="1"/>
  <c r="S1653" i="5" s="1"/>
  <c r="S1654" i="5" a="1"/>
  <c r="S1654" i="5" s="1"/>
  <c r="S1655" i="5" a="1"/>
  <c r="S1655" i="5" s="1"/>
  <c r="S1656" i="5" a="1"/>
  <c r="S1656" i="5" s="1"/>
  <c r="S1657" i="5" a="1"/>
  <c r="S1657" i="5" s="1"/>
  <c r="S1658" i="5" a="1"/>
  <c r="S1658" i="5" s="1"/>
  <c r="S1659" i="5" a="1"/>
  <c r="S1659" i="5" s="1"/>
  <c r="S1660" i="5" a="1"/>
  <c r="S1660" i="5" s="1"/>
  <c r="S1661" i="5" a="1"/>
  <c r="S1661" i="5" s="1"/>
  <c r="S1662" i="5" a="1"/>
  <c r="S1662" i="5" s="1"/>
  <c r="S1663" i="5" a="1"/>
  <c r="S1663" i="5" s="1"/>
  <c r="S1664" i="5" a="1"/>
  <c r="S1664" i="5" s="1"/>
  <c r="S1665" i="5" a="1"/>
  <c r="S1665" i="5" s="1"/>
  <c r="S1666" i="5" a="1"/>
  <c r="S1666" i="5" s="1"/>
  <c r="S1667" i="5" a="1"/>
  <c r="S1667" i="5" s="1"/>
  <c r="S1668" i="5" a="1"/>
  <c r="S1668" i="5" s="1"/>
  <c r="S1669" i="5" a="1"/>
  <c r="S1669" i="5" s="1"/>
  <c r="S1670" i="5" a="1"/>
  <c r="S1670" i="5" s="1"/>
  <c r="S1671" i="5" a="1"/>
  <c r="S1671" i="5" s="1"/>
  <c r="S1672" i="5" a="1"/>
  <c r="S1672" i="5" s="1"/>
  <c r="S1673" i="5" a="1"/>
  <c r="S1673" i="5" s="1"/>
  <c r="S1674" i="5" a="1"/>
  <c r="S1674" i="5" s="1"/>
  <c r="S1675" i="5" a="1"/>
  <c r="S1675" i="5" s="1"/>
  <c r="S1676" i="5" a="1"/>
  <c r="S1676" i="5" s="1"/>
  <c r="S1677" i="5" a="1"/>
  <c r="S1677" i="5" s="1"/>
  <c r="S1678" i="5" a="1"/>
  <c r="S1678" i="5" s="1"/>
  <c r="S1679" i="5" a="1"/>
  <c r="S1679" i="5" s="1"/>
  <c r="S1680" i="5" a="1"/>
  <c r="S1680" i="5" s="1"/>
  <c r="S1681" i="5" a="1"/>
  <c r="S1681" i="5" s="1"/>
  <c r="S1682" i="5" a="1"/>
  <c r="S1682" i="5" s="1"/>
  <c r="S1683" i="5" a="1"/>
  <c r="S1683" i="5" s="1"/>
  <c r="S1684" i="5" a="1"/>
  <c r="S1684" i="5" s="1"/>
  <c r="S1685" i="5" a="1"/>
  <c r="S1685" i="5" s="1"/>
  <c r="S1686" i="5" a="1"/>
  <c r="S1686" i="5" s="1"/>
  <c r="S1687" i="5" a="1"/>
  <c r="S1687" i="5" s="1"/>
  <c r="S1688" i="5" a="1"/>
  <c r="S1688" i="5" s="1"/>
  <c r="S1689" i="5" a="1"/>
  <c r="S1689" i="5" s="1"/>
  <c r="S1690" i="5" a="1"/>
  <c r="S1690" i="5" s="1"/>
  <c r="S1691" i="5" a="1"/>
  <c r="S1691" i="5" s="1"/>
  <c r="S1692" i="5" a="1"/>
  <c r="S1692" i="5" s="1"/>
  <c r="S1693" i="5" a="1"/>
  <c r="S1693" i="5" s="1"/>
  <c r="S1694" i="5" a="1"/>
  <c r="S1694" i="5" s="1"/>
  <c r="S1695" i="5" a="1"/>
  <c r="S1695" i="5" s="1"/>
  <c r="S1696" i="5" a="1"/>
  <c r="S1696" i="5" s="1"/>
  <c r="S1697" i="5" a="1"/>
  <c r="S1697" i="5" s="1"/>
  <c r="S1698" i="5" a="1"/>
  <c r="S1698" i="5" s="1"/>
  <c r="S1699" i="5" a="1"/>
  <c r="S1699" i="5" s="1"/>
  <c r="S1700" i="5" a="1"/>
  <c r="S1700" i="5" s="1"/>
  <c r="S1701" i="5" a="1"/>
  <c r="S1701" i="5" s="1"/>
  <c r="S1702" i="5" a="1"/>
  <c r="S1702" i="5" s="1"/>
  <c r="S1703" i="5" a="1"/>
  <c r="S1703" i="5" s="1"/>
  <c r="S1704" i="5" a="1"/>
  <c r="S1704" i="5" s="1"/>
  <c r="S1705" i="5" a="1"/>
  <c r="S1705" i="5" s="1"/>
  <c r="S1706" i="5" a="1"/>
  <c r="S1706" i="5" s="1"/>
  <c r="S1707" i="5" a="1"/>
  <c r="S1707" i="5" s="1"/>
  <c r="S1708" i="5" a="1"/>
  <c r="S1708" i="5" s="1"/>
  <c r="S1709" i="5" a="1"/>
  <c r="S1709" i="5" s="1"/>
  <c r="S1710" i="5" a="1"/>
  <c r="S1710" i="5" s="1"/>
  <c r="S1711" i="5" a="1"/>
  <c r="S1711" i="5" s="1"/>
  <c r="S1712" i="5" a="1"/>
  <c r="S1712" i="5" s="1"/>
  <c r="S1713" i="5" a="1"/>
  <c r="S1713" i="5" s="1"/>
  <c r="S1714" i="5" a="1"/>
  <c r="S1714" i="5" s="1"/>
  <c r="S1715" i="5" a="1"/>
  <c r="S1715" i="5" s="1"/>
  <c r="S1716" i="5" a="1"/>
  <c r="S1716" i="5" s="1"/>
  <c r="S1717" i="5" a="1"/>
  <c r="S1717" i="5" s="1"/>
  <c r="S1718" i="5" a="1"/>
  <c r="S1718" i="5" s="1"/>
  <c r="S1719" i="5" a="1"/>
  <c r="S1719" i="5" s="1"/>
  <c r="S1720" i="5" a="1"/>
  <c r="S1720" i="5" s="1"/>
  <c r="S1721" i="5" a="1"/>
  <c r="S1721" i="5" s="1"/>
  <c r="S1722" i="5" a="1"/>
  <c r="S1722" i="5" s="1"/>
  <c r="S1723" i="5" a="1"/>
  <c r="S1723" i="5" s="1"/>
  <c r="S1724" i="5" a="1"/>
  <c r="S1724" i="5" s="1"/>
  <c r="S1725" i="5" a="1"/>
  <c r="S1725" i="5" s="1"/>
  <c r="S1726" i="5" a="1"/>
  <c r="S1726" i="5" s="1"/>
  <c r="S1727" i="5" a="1"/>
  <c r="S1727" i="5" s="1"/>
  <c r="S1728" i="5" a="1"/>
  <c r="S1728" i="5" s="1"/>
  <c r="S1729" i="5" a="1"/>
  <c r="S1729" i="5" s="1"/>
  <c r="S1730" i="5" a="1"/>
  <c r="S1730" i="5" s="1"/>
  <c r="S1731" i="5" a="1"/>
  <c r="S1731" i="5" s="1"/>
  <c r="S1732" i="5" a="1"/>
  <c r="S1732" i="5" s="1"/>
  <c r="S1733" i="5" a="1"/>
  <c r="S1733" i="5" s="1"/>
  <c r="S1734" i="5" a="1"/>
  <c r="S1734" i="5" s="1"/>
  <c r="S1735" i="5" a="1"/>
  <c r="S1735" i="5" s="1"/>
  <c r="S1736" i="5" a="1"/>
  <c r="S1736" i="5" s="1"/>
  <c r="S1737" i="5" a="1"/>
  <c r="S1737" i="5" s="1"/>
  <c r="S1738" i="5" a="1"/>
  <c r="S1738" i="5" s="1"/>
  <c r="S1739" i="5" a="1"/>
  <c r="S1739" i="5" s="1"/>
  <c r="S1740" i="5" a="1"/>
  <c r="S1740" i="5" s="1"/>
  <c r="S1741" i="5" a="1"/>
  <c r="S1741" i="5" s="1"/>
  <c r="S1742" i="5" a="1"/>
  <c r="S1742" i="5" s="1"/>
  <c r="S1743" i="5" a="1"/>
  <c r="S1743" i="5" s="1"/>
  <c r="S1744" i="5" a="1"/>
  <c r="S1744" i="5" s="1"/>
  <c r="S1745" i="5" a="1"/>
  <c r="S1745" i="5" s="1"/>
  <c r="S1746" i="5" a="1"/>
  <c r="S1746" i="5" s="1"/>
  <c r="S1747" i="5" a="1"/>
  <c r="S1747" i="5" s="1"/>
  <c r="S1748" i="5" a="1"/>
  <c r="S1748" i="5" s="1"/>
  <c r="S1749" i="5" a="1"/>
  <c r="S1749" i="5" s="1"/>
  <c r="S1750" i="5" a="1"/>
  <c r="S1750" i="5" s="1"/>
  <c r="S1751" i="5" a="1"/>
  <c r="S1751" i="5" s="1"/>
  <c r="S1752" i="5" a="1"/>
  <c r="S1752" i="5" s="1"/>
  <c r="S1753" i="5" a="1"/>
  <c r="S1753" i="5" s="1"/>
  <c r="S1754" i="5" a="1"/>
  <c r="S1754" i="5" s="1"/>
  <c r="S1755" i="5" a="1"/>
  <c r="S1755" i="5" s="1"/>
  <c r="S1756" i="5" a="1"/>
  <c r="S1756" i="5" s="1"/>
  <c r="S1757" i="5" a="1"/>
  <c r="S1757" i="5" s="1"/>
  <c r="S1758" i="5" a="1"/>
  <c r="S1758" i="5" s="1"/>
  <c r="S1759" i="5" a="1"/>
  <c r="S1759" i="5" s="1"/>
  <c r="S1760" i="5" a="1"/>
  <c r="S1760" i="5" s="1"/>
  <c r="S1761" i="5" a="1"/>
  <c r="S1761" i="5" s="1"/>
  <c r="S1762" i="5" a="1"/>
  <c r="S1762" i="5" s="1"/>
  <c r="S1763" i="5" a="1"/>
  <c r="S1763" i="5" s="1"/>
  <c r="S1764" i="5" a="1"/>
  <c r="S1764" i="5" s="1"/>
  <c r="S1765" i="5" a="1"/>
  <c r="S1765" i="5" s="1"/>
  <c r="S1766" i="5" a="1"/>
  <c r="S1766" i="5" s="1"/>
  <c r="S1767" i="5" a="1"/>
  <c r="S1767" i="5" s="1"/>
  <c r="S1768" i="5" a="1"/>
  <c r="S1768" i="5" s="1"/>
  <c r="S1769" i="5" a="1"/>
  <c r="S1769" i="5" s="1"/>
  <c r="S1770" i="5" a="1"/>
  <c r="S1770" i="5" s="1"/>
  <c r="S1771" i="5" a="1"/>
  <c r="S1771" i="5" s="1"/>
  <c r="S1772" i="5" a="1"/>
  <c r="S1772" i="5" s="1"/>
  <c r="S1773" i="5" a="1"/>
  <c r="S1773" i="5" s="1"/>
  <c r="S1774" i="5" a="1"/>
  <c r="S1774" i="5" s="1"/>
  <c r="S1775" i="5" a="1"/>
  <c r="S1775" i="5" s="1"/>
  <c r="S1776" i="5" a="1"/>
  <c r="S1776" i="5" s="1"/>
  <c r="S1777" i="5" a="1"/>
  <c r="S1777" i="5" s="1"/>
  <c r="S1778" i="5" a="1"/>
  <c r="S1778" i="5" s="1"/>
  <c r="S1779" i="5" a="1"/>
  <c r="S1779" i="5" s="1"/>
  <c r="S1780" i="5" a="1"/>
  <c r="S1780" i="5" s="1"/>
  <c r="S1781" i="5" a="1"/>
  <c r="S1781" i="5" s="1"/>
  <c r="S1782" i="5" a="1"/>
  <c r="S1782" i="5" s="1"/>
  <c r="S1783" i="5" a="1"/>
  <c r="S1783" i="5" s="1"/>
  <c r="S1784" i="5" a="1"/>
  <c r="S1784" i="5" s="1"/>
  <c r="S1785" i="5" a="1"/>
  <c r="S1785" i="5" s="1"/>
  <c r="S1786" i="5" a="1"/>
  <c r="S1786" i="5" s="1"/>
  <c r="S1787" i="5" a="1"/>
  <c r="S1787" i="5" s="1"/>
  <c r="S1788" i="5" a="1"/>
  <c r="S1788" i="5" s="1"/>
  <c r="S1789" i="5" a="1"/>
  <c r="S1789" i="5" s="1"/>
  <c r="S1790" i="5" a="1"/>
  <c r="S1790" i="5" s="1"/>
  <c r="S1791" i="5" a="1"/>
  <c r="S1791" i="5" s="1"/>
  <c r="S1792" i="5" a="1"/>
  <c r="S1792" i="5" s="1"/>
  <c r="S1793" i="5" a="1"/>
  <c r="S1793" i="5" s="1"/>
  <c r="S1794" i="5" a="1"/>
  <c r="S1794" i="5" s="1"/>
  <c r="S1795" i="5" a="1"/>
  <c r="S1795" i="5" s="1"/>
  <c r="S1796" i="5" a="1"/>
  <c r="S1796" i="5" s="1"/>
  <c r="S1797" i="5" a="1"/>
  <c r="S1797" i="5" s="1"/>
  <c r="S1798" i="5" a="1"/>
  <c r="S1798" i="5" s="1"/>
  <c r="S1799" i="5" a="1"/>
  <c r="S1799" i="5" s="1"/>
  <c r="S1800" i="5" a="1"/>
  <c r="S1800" i="5" s="1"/>
  <c r="S1801" i="5" a="1"/>
  <c r="S1801" i="5" s="1"/>
  <c r="S1802" i="5" a="1"/>
  <c r="S1802" i="5" s="1"/>
  <c r="S1803" i="5" a="1"/>
  <c r="S1803" i="5" s="1"/>
  <c r="S1804" i="5" a="1"/>
  <c r="S1804" i="5" s="1"/>
  <c r="S1805" i="5" a="1"/>
  <c r="S1805" i="5" s="1"/>
  <c r="S1806" i="5" a="1"/>
  <c r="S1806" i="5" s="1"/>
  <c r="S1807" i="5" a="1"/>
  <c r="S1807" i="5" s="1"/>
  <c r="S1808" i="5" a="1"/>
  <c r="S1808" i="5" s="1"/>
  <c r="S1809" i="5" a="1"/>
  <c r="S1809" i="5" s="1"/>
  <c r="S1810" i="5" a="1"/>
  <c r="S1810" i="5" s="1"/>
  <c r="S1811" i="5" a="1"/>
  <c r="S1811" i="5" s="1"/>
  <c r="S1812" i="5" a="1"/>
  <c r="S1812" i="5" s="1"/>
  <c r="S1813" i="5" a="1"/>
  <c r="S1813" i="5" s="1"/>
  <c r="S1814" i="5" a="1"/>
  <c r="S1814" i="5" s="1"/>
  <c r="S1815" i="5" a="1"/>
  <c r="S1815" i="5" s="1"/>
  <c r="S1816" i="5" a="1"/>
  <c r="S1816" i="5" s="1"/>
  <c r="S1817" i="5" a="1"/>
  <c r="S1817" i="5" s="1"/>
  <c r="S1818" i="5" a="1"/>
  <c r="S1818" i="5" s="1"/>
  <c r="S1819" i="5" a="1"/>
  <c r="S1819" i="5" s="1"/>
  <c r="S1820" i="5" a="1"/>
  <c r="S1820" i="5" s="1"/>
  <c r="S1821" i="5" a="1"/>
  <c r="S1821" i="5" s="1"/>
  <c r="S1822" i="5" a="1"/>
  <c r="S1822" i="5" s="1"/>
  <c r="S1823" i="5" a="1"/>
  <c r="S1823" i="5" s="1"/>
  <c r="S1824" i="5" a="1"/>
  <c r="S1824" i="5" s="1"/>
  <c r="S1825" i="5" a="1"/>
  <c r="S1825" i="5" s="1"/>
  <c r="S1826" i="5" a="1"/>
  <c r="S1826" i="5" s="1"/>
  <c r="S1827" i="5" a="1"/>
  <c r="S1827" i="5" s="1"/>
  <c r="S1828" i="5" a="1"/>
  <c r="S1828" i="5" s="1"/>
  <c r="S1829" i="5" a="1"/>
  <c r="S1829" i="5" s="1"/>
  <c r="S1830" i="5" a="1"/>
  <c r="S1830" i="5" s="1"/>
  <c r="S1831" i="5" a="1"/>
  <c r="S1831" i="5" s="1"/>
  <c r="S1832" i="5" a="1"/>
  <c r="S1832" i="5" s="1"/>
  <c r="S1833" i="5" a="1"/>
  <c r="S1833" i="5" s="1"/>
  <c r="S1834" i="5" a="1"/>
  <c r="S1834" i="5" s="1"/>
  <c r="S1835" i="5" a="1"/>
  <c r="S1835" i="5" s="1"/>
  <c r="S1836" i="5" a="1"/>
  <c r="S1836" i="5" s="1"/>
  <c r="S1837" i="5" a="1"/>
  <c r="S1837" i="5" s="1"/>
  <c r="S1838" i="5" a="1"/>
  <c r="S1838" i="5" s="1"/>
  <c r="S1839" i="5" a="1"/>
  <c r="S1839" i="5" s="1"/>
  <c r="S1840" i="5" a="1"/>
  <c r="S1840" i="5" s="1"/>
  <c r="S1841" i="5" a="1"/>
  <c r="S1841" i="5" s="1"/>
  <c r="S1842" i="5" a="1"/>
  <c r="S1842" i="5" s="1"/>
  <c r="S1843" i="5" a="1"/>
  <c r="S1843" i="5" s="1"/>
  <c r="S1844" i="5" a="1"/>
  <c r="S1844" i="5" s="1"/>
  <c r="S1845" i="5" a="1"/>
  <c r="S1845" i="5" s="1"/>
  <c r="S1846" i="5" a="1"/>
  <c r="S1846" i="5" s="1"/>
  <c r="S1847" i="5" a="1"/>
  <c r="S1847" i="5" s="1"/>
  <c r="S1848" i="5" a="1"/>
  <c r="S1848" i="5" s="1"/>
  <c r="S1849" i="5" a="1"/>
  <c r="S1849" i="5" s="1"/>
  <c r="S1850" i="5" a="1"/>
  <c r="S1850" i="5" s="1"/>
  <c r="S1851" i="5" a="1"/>
  <c r="S1851" i="5" s="1"/>
  <c r="S1852" i="5" a="1"/>
  <c r="S1852" i="5" s="1"/>
  <c r="S1853" i="5" a="1"/>
  <c r="S1853" i="5" s="1"/>
  <c r="S1854" i="5" a="1"/>
  <c r="S1854" i="5" s="1"/>
  <c r="S1855" i="5" a="1"/>
  <c r="S1855" i="5" s="1"/>
  <c r="S1856" i="5" a="1"/>
  <c r="S1856" i="5" s="1"/>
  <c r="S1857" i="5" a="1"/>
  <c r="S1857" i="5" s="1"/>
  <c r="S1858" i="5" a="1"/>
  <c r="S1858" i="5" s="1"/>
  <c r="S1859" i="5" a="1"/>
  <c r="S1859" i="5" s="1"/>
  <c r="S1860" i="5" a="1"/>
  <c r="S1860" i="5" s="1"/>
  <c r="S1861" i="5" a="1"/>
  <c r="S1861" i="5" s="1"/>
  <c r="S1862" i="5" a="1"/>
  <c r="S1862" i="5" s="1"/>
  <c r="S1863" i="5" a="1"/>
  <c r="S1863" i="5" s="1"/>
  <c r="S1864" i="5" a="1"/>
  <c r="S1864" i="5" s="1"/>
  <c r="S1865" i="5" a="1"/>
  <c r="S1865" i="5" s="1"/>
  <c r="S1866" i="5" a="1"/>
  <c r="S1866" i="5" s="1"/>
  <c r="S1867" i="5" a="1"/>
  <c r="S1867" i="5" s="1"/>
  <c r="S1868" i="5" a="1"/>
  <c r="S1868" i="5" s="1"/>
  <c r="S1869" i="5" a="1"/>
  <c r="S1869" i="5" s="1"/>
  <c r="S1870" i="5" a="1"/>
  <c r="S1870" i="5" s="1"/>
  <c r="S1871" i="5" a="1"/>
  <c r="S1871" i="5" s="1"/>
  <c r="S1872" i="5" a="1"/>
  <c r="S1872" i="5" s="1"/>
  <c r="S1873" i="5" a="1"/>
  <c r="S1873" i="5" s="1"/>
  <c r="S1874" i="5" a="1"/>
  <c r="S1874" i="5" s="1"/>
  <c r="S1875" i="5" a="1"/>
  <c r="S1875" i="5" s="1"/>
  <c r="S1876" i="5" a="1"/>
  <c r="S1876" i="5" s="1"/>
  <c r="S1877" i="5" a="1"/>
  <c r="S1877" i="5" s="1"/>
  <c r="S1878" i="5" a="1"/>
  <c r="S1878" i="5" s="1"/>
  <c r="S1879" i="5" a="1"/>
  <c r="S1879" i="5" s="1"/>
  <c r="S1880" i="5" a="1"/>
  <c r="S1880" i="5" s="1"/>
  <c r="S1881" i="5" a="1"/>
  <c r="S1881" i="5" s="1"/>
  <c r="S1882" i="5" a="1"/>
  <c r="S1882" i="5" s="1"/>
  <c r="S1883" i="5" a="1"/>
  <c r="S1883" i="5" s="1"/>
  <c r="S1884" i="5" a="1"/>
  <c r="S1884" i="5" s="1"/>
  <c r="S1885" i="5" a="1"/>
  <c r="S1885" i="5" s="1"/>
  <c r="S1886" i="5" a="1"/>
  <c r="S1886" i="5" s="1"/>
  <c r="S1887" i="5" a="1"/>
  <c r="S1887" i="5" s="1"/>
  <c r="S1888" i="5" a="1"/>
  <c r="S1888" i="5" s="1"/>
  <c r="S1889" i="5" a="1"/>
  <c r="S1889" i="5" s="1"/>
  <c r="S1890" i="5" a="1"/>
  <c r="S1890" i="5" s="1"/>
  <c r="S1891" i="5" a="1"/>
  <c r="S1891" i="5" s="1"/>
  <c r="S1892" i="5" a="1"/>
  <c r="S1892" i="5" s="1"/>
  <c r="S1893" i="5" a="1"/>
  <c r="S1893" i="5" s="1"/>
  <c r="S1894" i="5" a="1"/>
  <c r="S1894" i="5" s="1"/>
  <c r="S1895" i="5" a="1"/>
  <c r="S1895" i="5" s="1"/>
  <c r="S1896" i="5" a="1"/>
  <c r="S1896" i="5" s="1"/>
  <c r="S1897" i="5" a="1"/>
  <c r="S1897" i="5" s="1"/>
  <c r="S1898" i="5" a="1"/>
  <c r="S1898" i="5" s="1"/>
  <c r="S1899" i="5" a="1"/>
  <c r="S1899" i="5" s="1"/>
  <c r="S1900" i="5" a="1"/>
  <c r="S1900" i="5" s="1"/>
  <c r="S1901" i="5" a="1"/>
  <c r="S1901" i="5" s="1"/>
  <c r="S1902" i="5" a="1"/>
  <c r="S1902" i="5" s="1"/>
  <c r="S1903" i="5" a="1"/>
  <c r="S1903" i="5" s="1"/>
  <c r="S1904" i="5" a="1"/>
  <c r="S1904" i="5" s="1"/>
  <c r="S1905" i="5" a="1"/>
  <c r="S1905" i="5" s="1"/>
  <c r="S1906" i="5" a="1"/>
  <c r="S1906" i="5" s="1"/>
  <c r="S1907" i="5" a="1"/>
  <c r="S1907" i="5" s="1"/>
  <c r="S1908" i="5" a="1"/>
  <c r="S1908" i="5" s="1"/>
  <c r="S1909" i="5" a="1"/>
  <c r="S1909" i="5" s="1"/>
  <c r="S1910" i="5" a="1"/>
  <c r="S1910" i="5" s="1"/>
  <c r="S1911" i="5" a="1"/>
  <c r="S1911" i="5" s="1"/>
  <c r="S1912" i="5" a="1"/>
  <c r="S1912" i="5" s="1"/>
  <c r="S1913" i="5" a="1"/>
  <c r="S1913" i="5" s="1"/>
  <c r="S1914" i="5" a="1"/>
  <c r="S1914" i="5" s="1"/>
  <c r="S1915" i="5" a="1"/>
  <c r="S1915" i="5" s="1"/>
  <c r="S1916" i="5" a="1"/>
  <c r="S1916" i="5" s="1"/>
  <c r="S1917" i="5" a="1"/>
  <c r="S1917" i="5" s="1"/>
  <c r="S1918" i="5" a="1"/>
  <c r="S1918" i="5" s="1"/>
  <c r="S1919" i="5" a="1"/>
  <c r="S1919" i="5" s="1"/>
  <c r="S1920" i="5" a="1"/>
  <c r="S1920" i="5" s="1"/>
  <c r="S1921" i="5" a="1"/>
  <c r="S1921" i="5" s="1"/>
  <c r="S1922" i="5" a="1"/>
  <c r="S1922" i="5" s="1"/>
  <c r="S1923" i="5" a="1"/>
  <c r="S1923" i="5" s="1"/>
  <c r="S1924" i="5" a="1"/>
  <c r="S1924" i="5" s="1"/>
  <c r="S1925" i="5" a="1"/>
  <c r="S1925" i="5" s="1"/>
  <c r="S1926" i="5" a="1"/>
  <c r="S1926" i="5" s="1"/>
  <c r="S1927" i="5" a="1"/>
  <c r="S1927" i="5" s="1"/>
  <c r="S1928" i="5" a="1"/>
  <c r="S1928" i="5" s="1"/>
  <c r="S1929" i="5" a="1"/>
  <c r="S1929" i="5" s="1"/>
  <c r="S1930" i="5" a="1"/>
  <c r="S1930" i="5" s="1"/>
  <c r="S1931" i="5" a="1"/>
  <c r="S1931" i="5" s="1"/>
  <c r="S1932" i="5" a="1"/>
  <c r="S1932" i="5" s="1"/>
  <c r="S1933" i="5" a="1"/>
  <c r="S1933" i="5" s="1"/>
  <c r="S1934" i="5" a="1"/>
  <c r="S1934" i="5" s="1"/>
  <c r="S1935" i="5" a="1"/>
  <c r="S1935" i="5" s="1"/>
  <c r="S1936" i="5" a="1"/>
  <c r="S1936" i="5" s="1"/>
  <c r="S1937" i="5" a="1"/>
  <c r="S1937" i="5" s="1"/>
  <c r="S1938" i="5" a="1"/>
  <c r="S1938" i="5" s="1"/>
  <c r="S1939" i="5" a="1"/>
  <c r="S1939" i="5" s="1"/>
  <c r="S1940" i="5" a="1"/>
  <c r="S1940" i="5" s="1"/>
  <c r="S1941" i="5" a="1"/>
  <c r="S1941" i="5" s="1"/>
  <c r="S1942" i="5" a="1"/>
  <c r="S1942" i="5" s="1"/>
  <c r="S1943" i="5" a="1"/>
  <c r="S1943" i="5" s="1"/>
  <c r="S1944" i="5" a="1"/>
  <c r="S1944" i="5" s="1"/>
  <c r="S1945" i="5" a="1"/>
  <c r="S1945" i="5" s="1"/>
  <c r="S1946" i="5" a="1"/>
  <c r="S1946" i="5" s="1"/>
  <c r="S1947" i="5" a="1"/>
  <c r="S1947" i="5" s="1"/>
  <c r="S1948" i="5" a="1"/>
  <c r="S1948" i="5" s="1"/>
  <c r="S1949" i="5" a="1"/>
  <c r="S1949" i="5" s="1"/>
  <c r="S1950" i="5" a="1"/>
  <c r="S1950" i="5" s="1"/>
  <c r="S1951" i="5" a="1"/>
  <c r="S1951" i="5" s="1"/>
  <c r="S1952" i="5" a="1"/>
  <c r="S1952" i="5" s="1"/>
  <c r="S1953" i="5" a="1"/>
  <c r="S1953" i="5" s="1"/>
  <c r="S1954" i="5" a="1"/>
  <c r="S1954" i="5" s="1"/>
  <c r="S1955" i="5" a="1"/>
  <c r="S1955" i="5" s="1"/>
  <c r="S1956" i="5" a="1"/>
  <c r="S1956" i="5" s="1"/>
  <c r="S1957" i="5" a="1"/>
  <c r="S1957" i="5" s="1"/>
  <c r="S1958" i="5" a="1"/>
  <c r="S1958" i="5" s="1"/>
  <c r="S1959" i="5" a="1"/>
  <c r="S1959" i="5" s="1"/>
  <c r="S1960" i="5" a="1"/>
  <c r="S1960" i="5" s="1"/>
  <c r="S1961" i="5" a="1"/>
  <c r="S1961" i="5" s="1"/>
  <c r="S1962" i="5" a="1"/>
  <c r="S1962" i="5" s="1"/>
  <c r="S1963" i="5" a="1"/>
  <c r="S1963" i="5" s="1"/>
  <c r="S1964" i="5" a="1"/>
  <c r="S1964" i="5" s="1"/>
  <c r="S1965" i="5" a="1"/>
  <c r="S1965" i="5" s="1"/>
  <c r="S1966" i="5" a="1"/>
  <c r="S1966" i="5" s="1"/>
  <c r="S1967" i="5" a="1"/>
  <c r="S1967" i="5" s="1"/>
  <c r="S1968" i="5" a="1"/>
  <c r="S1968" i="5" s="1"/>
  <c r="S1969" i="5" a="1"/>
  <c r="S1969" i="5" s="1"/>
  <c r="S1970" i="5" a="1"/>
  <c r="S1970" i="5" s="1"/>
  <c r="S1971" i="5" a="1"/>
  <c r="S1971" i="5" s="1"/>
  <c r="S1972" i="5" a="1"/>
  <c r="S1972" i="5" s="1"/>
  <c r="S1973" i="5" a="1"/>
  <c r="S1973" i="5" s="1"/>
  <c r="S1974" i="5" a="1"/>
  <c r="S1974" i="5" s="1"/>
  <c r="S1975" i="5" a="1"/>
  <c r="S1975" i="5" s="1"/>
  <c r="S1976" i="5" a="1"/>
  <c r="S1976" i="5" s="1"/>
  <c r="S1977" i="5" a="1"/>
  <c r="S1977" i="5" s="1"/>
  <c r="S1978" i="5" a="1"/>
  <c r="S1978" i="5" s="1"/>
  <c r="S1979" i="5" a="1"/>
  <c r="S1979" i="5" s="1"/>
  <c r="S1980" i="5" a="1"/>
  <c r="S1980" i="5" s="1"/>
  <c r="S1981" i="5" a="1"/>
  <c r="S1981" i="5" s="1"/>
  <c r="S1982" i="5" a="1"/>
  <c r="S1982" i="5" s="1"/>
  <c r="S1983" i="5" a="1"/>
  <c r="S1983" i="5" s="1"/>
  <c r="S1984" i="5" a="1"/>
  <c r="S1984" i="5" s="1"/>
  <c r="S1985" i="5" a="1"/>
  <c r="S1985" i="5" s="1"/>
  <c r="S1986" i="5" a="1"/>
  <c r="S1986" i="5" s="1"/>
  <c r="S1987" i="5" a="1"/>
  <c r="S1987" i="5" s="1"/>
  <c r="S1988" i="5" a="1"/>
  <c r="S1988" i="5" s="1"/>
  <c r="S1989" i="5" a="1"/>
  <c r="S1989" i="5" s="1"/>
  <c r="S1990" i="5" a="1"/>
  <c r="S1990" i="5" s="1"/>
  <c r="S1991" i="5" a="1"/>
  <c r="S1991" i="5" s="1"/>
  <c r="S1992" i="5" a="1"/>
  <c r="S1992" i="5" s="1"/>
  <c r="S1993" i="5" a="1"/>
  <c r="S1993" i="5" s="1"/>
  <c r="S1994" i="5" a="1"/>
  <c r="S1994" i="5" s="1"/>
  <c r="S1995" i="5" a="1"/>
  <c r="S1995" i="5" s="1"/>
  <c r="S1996" i="5" a="1"/>
  <c r="S1996" i="5" s="1"/>
  <c r="S1997" i="5" a="1"/>
  <c r="S1997" i="5" s="1"/>
  <c r="S1998" i="5" a="1"/>
  <c r="S1998" i="5" s="1"/>
  <c r="S1999" i="5" a="1"/>
  <c r="S1999" i="5" s="1"/>
  <c r="S2000" i="5" a="1"/>
  <c r="S2000" i="5" s="1"/>
  <c r="S2001" i="5" a="1"/>
  <c r="S2001" i="5" s="1"/>
  <c r="S2002" i="5" a="1"/>
  <c r="S2002" i="5" s="1"/>
  <c r="S2003" i="5" a="1"/>
  <c r="S2003" i="5" s="1"/>
  <c r="S2004" i="5" a="1"/>
  <c r="S2004" i="5" s="1"/>
  <c r="S2005" i="5" a="1"/>
  <c r="S2005" i="5" s="1"/>
  <c r="S2006" i="5" a="1"/>
  <c r="S2006" i="5" s="1"/>
  <c r="S2007" i="5" a="1"/>
  <c r="S2007" i="5" s="1"/>
  <c r="S2008" i="5" a="1"/>
  <c r="S2008" i="5" s="1"/>
  <c r="S2009" i="5" a="1"/>
  <c r="S2009" i="5" s="1"/>
  <c r="S2010" i="5" a="1"/>
  <c r="S2010" i="5" s="1"/>
  <c r="S2011" i="5" a="1"/>
  <c r="S2011" i="5" s="1"/>
  <c r="S2012" i="5" a="1"/>
  <c r="S2012" i="5" s="1"/>
  <c r="S2013" i="5" a="1"/>
  <c r="S2013" i="5" s="1"/>
  <c r="S2014" i="5" a="1"/>
  <c r="S2014" i="5" s="1"/>
  <c r="S2015" i="5" a="1"/>
  <c r="S2015" i="5" s="1"/>
  <c r="S2016" i="5" a="1"/>
  <c r="S2016" i="5" s="1"/>
  <c r="S2017" i="5" a="1"/>
  <c r="S2017" i="5" s="1"/>
  <c r="S2018" i="5" a="1"/>
  <c r="S2018" i="5" s="1"/>
  <c r="S2019" i="5" a="1"/>
  <c r="S2019" i="5" s="1"/>
  <c r="S2020" i="5" a="1"/>
  <c r="S2020" i="5" s="1"/>
  <c r="S2021" i="5" a="1"/>
  <c r="S2021" i="5" s="1"/>
  <c r="S2022" i="5" a="1"/>
  <c r="S2022" i="5" s="1"/>
  <c r="S2023" i="5" a="1"/>
  <c r="S2023" i="5" s="1"/>
  <c r="S2024" i="5" a="1"/>
  <c r="S2024" i="5" s="1"/>
  <c r="S2025" i="5" a="1"/>
  <c r="S2025" i="5" s="1"/>
  <c r="S2026" i="5" a="1"/>
  <c r="S2026" i="5" s="1"/>
  <c r="S2027" i="5" a="1"/>
  <c r="S2027" i="5" s="1"/>
  <c r="S2028" i="5" a="1"/>
  <c r="S2028" i="5" s="1"/>
  <c r="S2029" i="5" a="1"/>
  <c r="S2029" i="5" s="1"/>
  <c r="S2030" i="5" a="1"/>
  <c r="S2030" i="5" s="1"/>
  <c r="S2031" i="5" a="1"/>
  <c r="S2031" i="5" s="1"/>
  <c r="S2032" i="5" a="1"/>
  <c r="S2032" i="5" s="1"/>
  <c r="S2033" i="5" a="1"/>
  <c r="S2033" i="5" s="1"/>
  <c r="S2034" i="5" a="1"/>
  <c r="S2034" i="5" s="1"/>
  <c r="S2035" i="5" a="1"/>
  <c r="S2035" i="5" s="1"/>
  <c r="S2036" i="5" a="1"/>
  <c r="S2036" i="5" s="1"/>
  <c r="S2037" i="5" a="1"/>
  <c r="S2037" i="5" s="1"/>
  <c r="S2038" i="5" a="1"/>
  <c r="S2038" i="5" s="1"/>
  <c r="S2039" i="5" a="1"/>
  <c r="S2039" i="5" s="1"/>
  <c r="S2040" i="5" a="1"/>
  <c r="S2040" i="5" s="1"/>
  <c r="S2041" i="5" a="1"/>
  <c r="S2041" i="5" s="1"/>
  <c r="S2042" i="5" a="1"/>
  <c r="S2042" i="5" s="1"/>
  <c r="S2043" i="5" a="1"/>
  <c r="S2043" i="5" s="1"/>
  <c r="S2044" i="5" a="1"/>
  <c r="S2044" i="5" s="1"/>
  <c r="S2045" i="5" a="1"/>
  <c r="S2045" i="5" s="1"/>
  <c r="S2046" i="5" a="1"/>
  <c r="S2046" i="5" s="1"/>
  <c r="S2047" i="5" a="1"/>
  <c r="S2047" i="5" s="1"/>
  <c r="S2048" i="5" a="1"/>
  <c r="S2048" i="5" s="1"/>
  <c r="S2049" i="5" a="1"/>
  <c r="S2049" i="5" s="1"/>
  <c r="S2050" i="5" a="1"/>
  <c r="S2050" i="5" s="1"/>
  <c r="S2051" i="5" a="1"/>
  <c r="S2051" i="5" s="1"/>
  <c r="S2052" i="5" a="1"/>
  <c r="S2052" i="5" s="1"/>
  <c r="S2053" i="5" a="1"/>
  <c r="S2053" i="5" s="1"/>
  <c r="S2054" i="5" a="1"/>
  <c r="S2054" i="5" s="1"/>
  <c r="S2055" i="5" a="1"/>
  <c r="S2055" i="5" s="1"/>
  <c r="S2056" i="5" a="1"/>
  <c r="S2056" i="5" s="1"/>
  <c r="S2057" i="5" a="1"/>
  <c r="S2057" i="5" s="1"/>
  <c r="S2058" i="5" a="1"/>
  <c r="S2058" i="5" s="1"/>
  <c r="S2059" i="5" a="1"/>
  <c r="S2059" i="5" s="1"/>
  <c r="S2060" i="5" a="1"/>
  <c r="S2060" i="5" s="1"/>
  <c r="S2061" i="5" a="1"/>
  <c r="S2061" i="5" s="1"/>
  <c r="S2062" i="5" a="1"/>
  <c r="S2062" i="5" s="1"/>
  <c r="S2063" i="5" a="1"/>
  <c r="S2063" i="5" s="1"/>
  <c r="S2064" i="5" a="1"/>
  <c r="S2064" i="5" s="1"/>
  <c r="S2065" i="5" a="1"/>
  <c r="S2065" i="5" s="1"/>
  <c r="S2066" i="5" a="1"/>
  <c r="S2066" i="5" s="1"/>
  <c r="S2067" i="5" a="1"/>
  <c r="S2067" i="5" s="1"/>
  <c r="S2068" i="5" a="1"/>
  <c r="S2068" i="5" s="1"/>
  <c r="S2069" i="5" a="1"/>
  <c r="S2069" i="5" s="1"/>
  <c r="S2070" i="5" a="1"/>
  <c r="S2070" i="5" s="1"/>
  <c r="S2071" i="5" a="1"/>
  <c r="S2071" i="5" s="1"/>
  <c r="S2072" i="5" a="1"/>
  <c r="S2072" i="5" s="1"/>
  <c r="S2073" i="5" a="1"/>
  <c r="S2073" i="5" s="1"/>
  <c r="S2074" i="5" a="1"/>
  <c r="S2074" i="5" s="1"/>
  <c r="S2075" i="5" a="1"/>
  <c r="S2075" i="5" s="1"/>
  <c r="S2076" i="5" a="1"/>
  <c r="S2076" i="5" s="1"/>
  <c r="S2077" i="5" a="1"/>
  <c r="S2077" i="5" s="1"/>
  <c r="S2078" i="5" a="1"/>
  <c r="S2078" i="5" s="1"/>
  <c r="S2079" i="5" a="1"/>
  <c r="S2079" i="5" s="1"/>
  <c r="S2080" i="5" a="1"/>
  <c r="S2080" i="5" s="1"/>
  <c r="S2081" i="5" a="1"/>
  <c r="S2081" i="5" s="1"/>
  <c r="S2082" i="5" a="1"/>
  <c r="S2082" i="5"/>
  <c r="S2083" i="5" a="1"/>
  <c r="S2083" i="5" s="1"/>
  <c r="S2084" i="5" a="1"/>
  <c r="S2084" i="5" s="1"/>
  <c r="S2085" i="5" a="1"/>
  <c r="S2085" i="5" s="1"/>
  <c r="S2086" i="5" a="1"/>
  <c r="S2086" i="5" s="1"/>
  <c r="S2087" i="5" a="1"/>
  <c r="S2087" i="5" s="1"/>
  <c r="S2088" i="5" a="1"/>
  <c r="S2088" i="5" s="1"/>
  <c r="S2089" i="5" a="1"/>
  <c r="S2089" i="5" s="1"/>
  <c r="S2090" i="5" a="1"/>
  <c r="S2090" i="5" s="1"/>
  <c r="S2091" i="5" a="1"/>
  <c r="S2091" i="5" s="1"/>
  <c r="S2092" i="5" a="1"/>
  <c r="S2092" i="5" s="1"/>
  <c r="S2093" i="5" a="1"/>
  <c r="S2093" i="5" s="1"/>
  <c r="S2094" i="5" a="1"/>
  <c r="S2094" i="5" s="1"/>
  <c r="S2095" i="5" a="1"/>
  <c r="S2095" i="5" s="1"/>
  <c r="S2096" i="5" a="1"/>
  <c r="S2096" i="5" s="1"/>
  <c r="S2097" i="5" a="1"/>
  <c r="S2097" i="5" s="1"/>
  <c r="S2098" i="5" a="1"/>
  <c r="S2098" i="5" s="1"/>
  <c r="S2099" i="5" a="1"/>
  <c r="S2099" i="5" s="1"/>
  <c r="S2100" i="5" a="1"/>
  <c r="S2100" i="5" s="1"/>
  <c r="S2101" i="5" a="1"/>
  <c r="S2101" i="5" s="1"/>
  <c r="S2102" i="5" a="1"/>
  <c r="S2102" i="5" s="1"/>
  <c r="S2103" i="5" a="1"/>
  <c r="S2103" i="5" s="1"/>
  <c r="S2104" i="5" a="1"/>
  <c r="S2104" i="5" s="1"/>
  <c r="S2105" i="5" a="1"/>
  <c r="S2105" i="5"/>
  <c r="S2106" i="5" a="1"/>
  <c r="S2106" i="5" s="1"/>
  <c r="S2107" i="5" a="1"/>
  <c r="S2107" i="5" s="1"/>
  <c r="S2108" i="5" a="1"/>
  <c r="S2108" i="5" s="1"/>
  <c r="S2109" i="5" a="1"/>
  <c r="S2109" i="5" s="1"/>
  <c r="S2110" i="5" a="1"/>
  <c r="S2110" i="5" s="1"/>
  <c r="S2111" i="5" a="1"/>
  <c r="S2111" i="5" s="1"/>
  <c r="S2112" i="5" a="1"/>
  <c r="S2112" i="5" s="1"/>
  <c r="S2113" i="5" a="1"/>
  <c r="S2113" i="5" s="1"/>
  <c r="S2114" i="5" a="1"/>
  <c r="S2114" i="5" s="1"/>
  <c r="S2115" i="5" a="1"/>
  <c r="S2115" i="5" s="1"/>
  <c r="S2116" i="5" a="1"/>
  <c r="S2116" i="5" s="1"/>
  <c r="S2117" i="5" a="1"/>
  <c r="S2117" i="5" s="1"/>
  <c r="S2118" i="5" a="1"/>
  <c r="S2118" i="5" s="1"/>
  <c r="S2119" i="5" a="1"/>
  <c r="S2119" i="5" s="1"/>
  <c r="S2120" i="5" a="1"/>
  <c r="S2120" i="5" s="1"/>
  <c r="S2121" i="5" a="1"/>
  <c r="S2121" i="5" s="1"/>
  <c r="S2122" i="5" a="1"/>
  <c r="S2122" i="5" s="1"/>
  <c r="S2123" i="5" a="1"/>
  <c r="S2123" i="5" s="1"/>
  <c r="S2124" i="5" a="1"/>
  <c r="S2124" i="5" s="1"/>
  <c r="S2125" i="5" a="1"/>
  <c r="S2125" i="5" s="1"/>
  <c r="S2126" i="5" a="1"/>
  <c r="S2126" i="5" s="1"/>
  <c r="S2127" i="5" a="1"/>
  <c r="S2127" i="5" s="1"/>
  <c r="S2128" i="5" a="1"/>
  <c r="S2128" i="5" s="1"/>
  <c r="S2129" i="5" a="1"/>
  <c r="S2129" i="5" s="1"/>
  <c r="S2130" i="5" a="1"/>
  <c r="S2130" i="5" s="1"/>
  <c r="S2131" i="5" a="1"/>
  <c r="S2131" i="5" s="1"/>
  <c r="S2132" i="5" a="1"/>
  <c r="S2132" i="5" s="1"/>
  <c r="S2133" i="5" a="1"/>
  <c r="S2133" i="5" s="1"/>
  <c r="S2134" i="5" a="1"/>
  <c r="S2134" i="5" s="1"/>
  <c r="S2135" i="5" a="1"/>
  <c r="S2135" i="5" s="1"/>
  <c r="S2136" i="5" a="1"/>
  <c r="S2136" i="5" s="1"/>
  <c r="S2137" i="5" a="1"/>
  <c r="S2137" i="5" s="1"/>
  <c r="S2138" i="5" a="1"/>
  <c r="S2138" i="5" s="1"/>
  <c r="S2139" i="5" a="1"/>
  <c r="S2139" i="5" s="1"/>
  <c r="S2140" i="5" a="1"/>
  <c r="S2140" i="5" s="1"/>
  <c r="S2141" i="5" a="1"/>
  <c r="S2141" i="5" s="1"/>
  <c r="S2142" i="5" a="1"/>
  <c r="S2142" i="5" s="1"/>
  <c r="S2143" i="5" a="1"/>
  <c r="S2143" i="5" s="1"/>
  <c r="S2144" i="5" a="1"/>
  <c r="S2144" i="5" s="1"/>
  <c r="S2145" i="5" a="1"/>
  <c r="S2145" i="5" s="1"/>
  <c r="S2146" i="5" a="1"/>
  <c r="S2146" i="5" s="1"/>
  <c r="S2147" i="5" a="1"/>
  <c r="S2147" i="5" s="1"/>
  <c r="S2148" i="5" a="1"/>
  <c r="S2148" i="5" s="1"/>
  <c r="S2149" i="5" a="1"/>
  <c r="S2149" i="5" s="1"/>
  <c r="S2150" i="5" a="1"/>
  <c r="S2150" i="5" s="1"/>
  <c r="S2151" i="5" a="1"/>
  <c r="S2151" i="5" s="1"/>
  <c r="S2152" i="5" a="1"/>
  <c r="S2152" i="5" s="1"/>
  <c r="S2153" i="5" a="1"/>
  <c r="S2153" i="5" s="1"/>
  <c r="S2154" i="5" a="1"/>
  <c r="S2154" i="5" s="1"/>
  <c r="S2155" i="5" a="1"/>
  <c r="S2155" i="5" s="1"/>
  <c r="S2156" i="5" a="1"/>
  <c r="S2156" i="5" s="1"/>
  <c r="S2157" i="5" a="1"/>
  <c r="S2157" i="5" s="1"/>
  <c r="S2158" i="5" a="1"/>
  <c r="S2158" i="5" s="1"/>
  <c r="S2159" i="5" a="1"/>
  <c r="S2159" i="5" s="1"/>
  <c r="S2160" i="5" a="1"/>
  <c r="S2160" i="5" s="1"/>
  <c r="S2161" i="5" a="1"/>
  <c r="S2161" i="5" s="1"/>
  <c r="S2162" i="5" a="1"/>
  <c r="S2162" i="5" s="1"/>
  <c r="S2163" i="5" a="1"/>
  <c r="S2163" i="5" s="1"/>
  <c r="S2164" i="5" a="1"/>
  <c r="S2164" i="5" s="1"/>
  <c r="S2165" i="5" a="1"/>
  <c r="S2165" i="5" s="1"/>
  <c r="S2166" i="5" a="1"/>
  <c r="S2166" i="5" s="1"/>
  <c r="S2167" i="5" a="1"/>
  <c r="S2167" i="5" s="1"/>
  <c r="S2168" i="5" a="1"/>
  <c r="S2168" i="5" s="1"/>
  <c r="S2169" i="5" a="1"/>
  <c r="S2169" i="5" s="1"/>
  <c r="S2170" i="5" a="1"/>
  <c r="S2170" i="5" s="1"/>
  <c r="S2171" i="5" a="1"/>
  <c r="S2171" i="5" s="1"/>
  <c r="S2172" i="5" a="1"/>
  <c r="S2172" i="5" s="1"/>
  <c r="S2173" i="5" a="1"/>
  <c r="S2173" i="5" s="1"/>
  <c r="S2174" i="5" a="1"/>
  <c r="S2174" i="5" s="1"/>
  <c r="S2175" i="5" a="1"/>
  <c r="S2175" i="5" s="1"/>
  <c r="S2176" i="5" a="1"/>
  <c r="S2176" i="5" s="1"/>
  <c r="S2177" i="5" a="1"/>
  <c r="S2177" i="5" s="1"/>
  <c r="S2178" i="5" a="1"/>
  <c r="S2178" i="5" s="1"/>
  <c r="S2179" i="5" a="1"/>
  <c r="S2179" i="5" s="1"/>
  <c r="S2180" i="5" a="1"/>
  <c r="S2180" i="5" s="1"/>
  <c r="S2181" i="5" a="1"/>
  <c r="S2181" i="5" s="1"/>
  <c r="S2182" i="5" a="1"/>
  <c r="S2182" i="5" s="1"/>
  <c r="S2183" i="5" a="1"/>
  <c r="S2183" i="5" s="1"/>
  <c r="S2184" i="5" a="1"/>
  <c r="S2184" i="5" s="1"/>
  <c r="S2185" i="5" a="1"/>
  <c r="S2185" i="5" s="1"/>
  <c r="S2186" i="5" a="1"/>
  <c r="S2186" i="5" s="1"/>
  <c r="S2187" i="5" a="1"/>
  <c r="S2187" i="5" s="1"/>
  <c r="S2188" i="5" a="1"/>
  <c r="S2188" i="5" s="1"/>
  <c r="S2189" i="5" a="1"/>
  <c r="S2189" i="5" s="1"/>
  <c r="S2190" i="5" a="1"/>
  <c r="S2190" i="5" s="1"/>
  <c r="S2191" i="5" a="1"/>
  <c r="S2191" i="5" s="1"/>
  <c r="S2192" i="5" a="1"/>
  <c r="S2192" i="5" s="1"/>
  <c r="S2193" i="5" a="1"/>
  <c r="S2193" i="5" s="1"/>
  <c r="S2194" i="5" a="1"/>
  <c r="S2194" i="5" s="1"/>
  <c r="S2195" i="5" a="1"/>
  <c r="S2195" i="5" s="1"/>
  <c r="S2196" i="5" a="1"/>
  <c r="S2196" i="5" s="1"/>
  <c r="S2197" i="5" a="1"/>
  <c r="S2197" i="5" s="1"/>
  <c r="S2198" i="5" a="1"/>
  <c r="S2198" i="5" s="1"/>
  <c r="S2199" i="5" a="1"/>
  <c r="S2199" i="5" s="1"/>
  <c r="S2200" i="5" a="1"/>
  <c r="S2200" i="5" s="1"/>
  <c r="S2201" i="5" a="1"/>
  <c r="S2201" i="5" s="1"/>
  <c r="S2202" i="5" a="1"/>
  <c r="S2202" i="5" s="1"/>
  <c r="S2203" i="5" a="1"/>
  <c r="S2203" i="5" s="1"/>
  <c r="S2204" i="5" a="1"/>
  <c r="S2204" i="5" s="1"/>
  <c r="S2205" i="5" a="1"/>
  <c r="S2205" i="5" s="1"/>
  <c r="S2206" i="5" a="1"/>
  <c r="S2206" i="5"/>
  <c r="S2207" i="5" a="1"/>
  <c r="S2207" i="5" s="1"/>
  <c r="S2208" i="5" a="1"/>
  <c r="S2208" i="5" s="1"/>
  <c r="S2209" i="5" a="1"/>
  <c r="S2209" i="5" s="1"/>
  <c r="S2210" i="5" a="1"/>
  <c r="S2210" i="5" s="1"/>
  <c r="S2211" i="5" a="1"/>
  <c r="S2211" i="5" s="1"/>
  <c r="S2212" i="5" a="1"/>
  <c r="S2212" i="5" s="1"/>
  <c r="S2213" i="5" a="1"/>
  <c r="S2213" i="5" s="1"/>
  <c r="S2214" i="5" a="1"/>
  <c r="S2214" i="5" s="1"/>
  <c r="S2215" i="5" a="1"/>
  <c r="S2215" i="5" s="1"/>
  <c r="S2216" i="5" a="1"/>
  <c r="S2216" i="5" s="1"/>
  <c r="S2217" i="5" a="1"/>
  <c r="S2217" i="5" s="1"/>
  <c r="S2218" i="5" a="1"/>
  <c r="S2218" i="5" s="1"/>
  <c r="S2219" i="5" a="1"/>
  <c r="S2219" i="5" s="1"/>
  <c r="S2220" i="5" a="1"/>
  <c r="S2220" i="5" s="1"/>
  <c r="S2221" i="5" a="1"/>
  <c r="S2221" i="5"/>
  <c r="S2222" i="5" a="1"/>
  <c r="S2222" i="5" s="1"/>
  <c r="S2223" i="5" a="1"/>
  <c r="S2223" i="5" s="1"/>
  <c r="S2224" i="5" a="1"/>
  <c r="S2224" i="5" s="1"/>
  <c r="S2225" i="5" a="1"/>
  <c r="S2225" i="5" s="1"/>
  <c r="S2226" i="5" a="1"/>
  <c r="S2226" i="5" s="1"/>
  <c r="S2227" i="5" a="1"/>
  <c r="S2227" i="5" s="1"/>
  <c r="S2228" i="5" a="1"/>
  <c r="S2228" i="5" s="1"/>
  <c r="S2229" i="5" a="1"/>
  <c r="S2229" i="5" s="1"/>
  <c r="S2230" i="5" a="1"/>
  <c r="S2230" i="5" s="1"/>
  <c r="S2231" i="5" a="1"/>
  <c r="S2231" i="5" s="1"/>
  <c r="S2232" i="5" a="1"/>
  <c r="S2232" i="5" s="1"/>
  <c r="S2233" i="5" a="1"/>
  <c r="S2233" i="5" s="1"/>
  <c r="S2234" i="5" a="1"/>
  <c r="S2234" i="5" s="1"/>
  <c r="S2235" i="5" a="1"/>
  <c r="S2235" i="5" s="1"/>
  <c r="S2236" i="5" a="1"/>
  <c r="S2236" i="5" s="1"/>
  <c r="S2237" i="5" a="1"/>
  <c r="S2237" i="5" s="1"/>
  <c r="S2238" i="5" a="1"/>
  <c r="S2238" i="5" s="1"/>
  <c r="S2239" i="5" a="1"/>
  <c r="S2239" i="5" s="1"/>
  <c r="S2240" i="5" a="1"/>
  <c r="S2240" i="5" s="1"/>
  <c r="S2241" i="5" a="1"/>
  <c r="S2241" i="5" s="1"/>
  <c r="S2242" i="5" a="1"/>
  <c r="S2242" i="5" s="1"/>
  <c r="S2243" i="5" a="1"/>
  <c r="S2243" i="5" s="1"/>
  <c r="S2244" i="5" a="1"/>
  <c r="S2244" i="5" s="1"/>
  <c r="S2245" i="5" a="1"/>
  <c r="S2245" i="5" s="1"/>
  <c r="S2246" i="5" a="1"/>
  <c r="S2246" i="5" s="1"/>
  <c r="S2247" i="5" a="1"/>
  <c r="S2247" i="5" s="1"/>
  <c r="S2248" i="5" a="1"/>
  <c r="S2248" i="5" s="1"/>
  <c r="S2249" i="5" a="1"/>
  <c r="S2249" i="5" s="1"/>
  <c r="S2250" i="5" a="1"/>
  <c r="S2250" i="5" s="1"/>
  <c r="S2251" i="5" a="1"/>
  <c r="S2251" i="5" s="1"/>
  <c r="S2252" i="5" a="1"/>
  <c r="S2252" i="5" s="1"/>
  <c r="S2253" i="5" a="1"/>
  <c r="S2253" i="5" s="1"/>
  <c r="S2254" i="5" a="1"/>
  <c r="S2254" i="5" s="1"/>
  <c r="S2255" i="5" a="1"/>
  <c r="S2255" i="5" s="1"/>
  <c r="S2256" i="5" a="1"/>
  <c r="S2256" i="5" s="1"/>
  <c r="S2257" i="5" a="1"/>
  <c r="S2257" i="5" s="1"/>
  <c r="S2258" i="5" a="1"/>
  <c r="S2258" i="5" s="1"/>
  <c r="S2259" i="5" a="1"/>
  <c r="S2259" i="5" s="1"/>
  <c r="S2260" i="5" a="1"/>
  <c r="S2260" i="5" s="1"/>
  <c r="S2261" i="5" a="1"/>
  <c r="S2261" i="5" s="1"/>
  <c r="S2262" i="5" a="1"/>
  <c r="S2262" i="5" s="1"/>
  <c r="S2263" i="5" a="1"/>
  <c r="S2263" i="5" s="1"/>
  <c r="S2264" i="5" a="1"/>
  <c r="S2264" i="5" s="1"/>
  <c r="S2265" i="5" a="1"/>
  <c r="S2265" i="5" s="1"/>
  <c r="S2266" i="5" a="1"/>
  <c r="S2266" i="5" s="1"/>
  <c r="S2267" i="5" a="1"/>
  <c r="S2267" i="5" s="1"/>
  <c r="S2268" i="5" a="1"/>
  <c r="S2268" i="5" s="1"/>
  <c r="S2269" i="5" a="1"/>
  <c r="S2269" i="5" s="1"/>
  <c r="S2270" i="5" a="1"/>
  <c r="S2270" i="5" s="1"/>
  <c r="S2271" i="5" a="1"/>
  <c r="S2271" i="5" s="1"/>
  <c r="S2272" i="5" a="1"/>
  <c r="S2272" i="5" s="1"/>
  <c r="S2273" i="5" a="1"/>
  <c r="S2273" i="5" s="1"/>
  <c r="S2274" i="5" a="1"/>
  <c r="S2274" i="5" s="1"/>
  <c r="S2275" i="5" a="1"/>
  <c r="S2275" i="5" s="1"/>
  <c r="S2276" i="5" a="1"/>
  <c r="S2276" i="5" s="1"/>
  <c r="S2277" i="5" a="1"/>
  <c r="S2277" i="5" s="1"/>
  <c r="S2278" i="5" a="1"/>
  <c r="S2278" i="5" s="1"/>
  <c r="S2279" i="5" a="1"/>
  <c r="S2279" i="5" s="1"/>
  <c r="S2280" i="5" a="1"/>
  <c r="S2280" i="5" s="1"/>
  <c r="S2281" i="5" a="1"/>
  <c r="S2281" i="5" s="1"/>
  <c r="S2282" i="5" a="1"/>
  <c r="S2282" i="5" s="1"/>
  <c r="S2283" i="5" a="1"/>
  <c r="S2283" i="5" s="1"/>
  <c r="S2284" i="5" a="1"/>
  <c r="S2284" i="5" s="1"/>
  <c r="S2285" i="5" a="1"/>
  <c r="S2285" i="5" s="1"/>
  <c r="S2286" i="5" a="1"/>
  <c r="S2286" i="5" s="1"/>
  <c r="S2287" i="5" a="1"/>
  <c r="S2287" i="5" s="1"/>
  <c r="S2288" i="5" a="1"/>
  <c r="S2288" i="5" s="1"/>
  <c r="S2289" i="5" a="1"/>
  <c r="S2289" i="5" s="1"/>
  <c r="S2290" i="5" a="1"/>
  <c r="S2290" i="5" s="1"/>
  <c r="S2291" i="5" a="1"/>
  <c r="S2291" i="5" s="1"/>
  <c r="S2292" i="5" a="1"/>
  <c r="S2292" i="5" s="1"/>
  <c r="S2293" i="5" a="1"/>
  <c r="S2293" i="5" s="1"/>
  <c r="S2294" i="5" a="1"/>
  <c r="S2294" i="5" s="1"/>
  <c r="S2295" i="5" a="1"/>
  <c r="S2295" i="5" s="1"/>
  <c r="S2296" i="5" a="1"/>
  <c r="S2296" i="5" s="1"/>
  <c r="S2297" i="5" a="1"/>
  <c r="S2297" i="5" s="1"/>
  <c r="S2298" i="5" a="1"/>
  <c r="S2298" i="5" s="1"/>
  <c r="S2299" i="5" a="1"/>
  <c r="S2299" i="5" s="1"/>
  <c r="S2300" i="5" a="1"/>
  <c r="S2300" i="5" s="1"/>
  <c r="S2301" i="5" a="1"/>
  <c r="S2301" i="5" s="1"/>
  <c r="S2302" i="5" a="1"/>
  <c r="S2302" i="5" s="1"/>
  <c r="S2303" i="5" a="1"/>
  <c r="S2303" i="5" s="1"/>
  <c r="S2304" i="5" a="1"/>
  <c r="S2304" i="5" s="1"/>
  <c r="S2305" i="5" a="1"/>
  <c r="S2305" i="5" s="1"/>
  <c r="S2306" i="5" a="1"/>
  <c r="S2306" i="5" s="1"/>
  <c r="S2307" i="5" a="1"/>
  <c r="S2307" i="5" s="1"/>
  <c r="S2308" i="5" a="1"/>
  <c r="S2308" i="5" s="1"/>
  <c r="S2309" i="5" a="1"/>
  <c r="S2309" i="5" s="1"/>
  <c r="S2310" i="5" a="1"/>
  <c r="S2310" i="5" s="1"/>
  <c r="S2311" i="5" a="1"/>
  <c r="S2311" i="5" s="1"/>
  <c r="S2312" i="5" a="1"/>
  <c r="S2312" i="5" s="1"/>
  <c r="S2313" i="5" a="1"/>
  <c r="S2313" i="5" s="1"/>
  <c r="S2314" i="5" a="1"/>
  <c r="S2314" i="5" s="1"/>
  <c r="S2315" i="5" a="1"/>
  <c r="S2315" i="5" s="1"/>
  <c r="S2316" i="5" a="1"/>
  <c r="S2316" i="5" s="1"/>
  <c r="S2317" i="5" a="1"/>
  <c r="S2317" i="5" s="1"/>
  <c r="S2318" i="5" a="1"/>
  <c r="S2318" i="5" s="1"/>
  <c r="S2319" i="5" a="1"/>
  <c r="S2319" i="5" s="1"/>
  <c r="S2320" i="5" a="1"/>
  <c r="S2320" i="5" s="1"/>
  <c r="S2321" i="5" a="1"/>
  <c r="S2321" i="5" s="1"/>
  <c r="S2322" i="5" a="1"/>
  <c r="S2322" i="5" s="1"/>
  <c r="S2323" i="5" a="1"/>
  <c r="S2323" i="5" s="1"/>
  <c r="S2324" i="5" a="1"/>
  <c r="S2324" i="5" s="1"/>
  <c r="S2325" i="5" a="1"/>
  <c r="S2325" i="5" s="1"/>
  <c r="S2326" i="5" a="1"/>
  <c r="S2326" i="5" s="1"/>
  <c r="S2327" i="5" a="1"/>
  <c r="S2327" i="5" s="1"/>
  <c r="S2328" i="5" a="1"/>
  <c r="S2328" i="5" s="1"/>
  <c r="S2329" i="5" a="1"/>
  <c r="S2329" i="5" s="1"/>
  <c r="S2330" i="5" a="1"/>
  <c r="S2330" i="5" s="1"/>
  <c r="S2331" i="5" a="1"/>
  <c r="S2331" i="5" s="1"/>
  <c r="S2332" i="5" a="1"/>
  <c r="S2332" i="5" s="1"/>
  <c r="S2333" i="5" a="1"/>
  <c r="S2333" i="5" s="1"/>
  <c r="S2334" i="5" a="1"/>
  <c r="S2334" i="5" s="1"/>
  <c r="S2335" i="5" a="1"/>
  <c r="S2335" i="5" s="1"/>
  <c r="S2336" i="5" a="1"/>
  <c r="S2336" i="5" s="1"/>
  <c r="S2337" i="5" a="1"/>
  <c r="S2337" i="5" s="1"/>
  <c r="S2338" i="5" a="1"/>
  <c r="S2338" i="5" s="1"/>
  <c r="S2339" i="5" a="1"/>
  <c r="S2339" i="5" s="1"/>
  <c r="S2340" i="5" a="1"/>
  <c r="S2340" i="5" s="1"/>
  <c r="S2341" i="5" a="1"/>
  <c r="S2341" i="5" s="1"/>
  <c r="S2342" i="5" a="1"/>
  <c r="S2342" i="5" s="1"/>
  <c r="S2343" i="5" a="1"/>
  <c r="S2343" i="5" s="1"/>
  <c r="S2344" i="5" a="1"/>
  <c r="S2344" i="5" s="1"/>
  <c r="S2345" i="5" a="1"/>
  <c r="S2345" i="5" s="1"/>
  <c r="S2346" i="5" a="1"/>
  <c r="S2346" i="5" s="1"/>
  <c r="S2347" i="5" a="1"/>
  <c r="S2347" i="5" s="1"/>
  <c r="S2348" i="5" a="1"/>
  <c r="S2348" i="5" s="1"/>
  <c r="S2349" i="5" a="1"/>
  <c r="S2349" i="5" s="1"/>
  <c r="S2350" i="5" a="1"/>
  <c r="S2350" i="5" s="1"/>
  <c r="S2351" i="5" a="1"/>
  <c r="S2351" i="5" s="1"/>
  <c r="S2352" i="5" a="1"/>
  <c r="S2352" i="5" s="1"/>
  <c r="S2353" i="5" a="1"/>
  <c r="S2353" i="5" s="1"/>
  <c r="S2354" i="5" a="1"/>
  <c r="S2354" i="5" s="1"/>
  <c r="S2355" i="5" a="1"/>
  <c r="S2355" i="5" s="1"/>
  <c r="S2356" i="5" a="1"/>
  <c r="S2356" i="5" s="1"/>
  <c r="S2357" i="5" a="1"/>
  <c r="S2357" i="5" s="1"/>
  <c r="S2358" i="5" a="1"/>
  <c r="S2358" i="5" s="1"/>
  <c r="S2359" i="5" a="1"/>
  <c r="S2359" i="5" s="1"/>
  <c r="S2360" i="5" a="1"/>
  <c r="S2360" i="5" s="1"/>
  <c r="S2361" i="5" a="1"/>
  <c r="S2361" i="5" s="1"/>
  <c r="S2362" i="5" a="1"/>
  <c r="S2362" i="5" s="1"/>
  <c r="S2363" i="5" a="1"/>
  <c r="S2363" i="5" s="1"/>
  <c r="S2364" i="5" a="1"/>
  <c r="S2364" i="5" s="1"/>
  <c r="S2365" i="5" a="1"/>
  <c r="S2365" i="5" s="1"/>
  <c r="S2366" i="5" a="1"/>
  <c r="S2366" i="5" s="1"/>
  <c r="S2367" i="5" a="1"/>
  <c r="S2367" i="5" s="1"/>
  <c r="S2368" i="5" a="1"/>
  <c r="S2368" i="5" s="1"/>
  <c r="S2369" i="5" a="1"/>
  <c r="S2369" i="5" s="1"/>
  <c r="S2370" i="5" a="1"/>
  <c r="S2370" i="5" s="1"/>
  <c r="S2371" i="5" a="1"/>
  <c r="S2371" i="5" s="1"/>
  <c r="S2372" i="5" a="1"/>
  <c r="S2372" i="5" s="1"/>
  <c r="S2373" i="5" a="1"/>
  <c r="S2373" i="5" s="1"/>
  <c r="S2374" i="5" a="1"/>
  <c r="S2374" i="5" s="1"/>
  <c r="S2375" i="5" a="1"/>
  <c r="S2375" i="5" s="1"/>
  <c r="S2376" i="5" a="1"/>
  <c r="S2376" i="5" s="1"/>
  <c r="S2377" i="5" a="1"/>
  <c r="S2377" i="5" s="1"/>
  <c r="S2378" i="5" a="1"/>
  <c r="S2378" i="5" s="1"/>
  <c r="S2379" i="5" a="1"/>
  <c r="S2379" i="5" s="1"/>
  <c r="S2380" i="5" a="1"/>
  <c r="S2380" i="5" s="1"/>
  <c r="S2381" i="5" a="1"/>
  <c r="S2381" i="5" s="1"/>
  <c r="S2382" i="5" a="1"/>
  <c r="S2382" i="5" s="1"/>
  <c r="S2383" i="5" a="1"/>
  <c r="S2383" i="5" s="1"/>
  <c r="S2384" i="5" a="1"/>
  <c r="S2384" i="5" s="1"/>
  <c r="S2385" i="5" a="1"/>
  <c r="S2385" i="5" s="1"/>
  <c r="S2386" i="5" a="1"/>
  <c r="S2386" i="5" s="1"/>
  <c r="S2387" i="5" a="1"/>
  <c r="S2387" i="5" s="1"/>
  <c r="S2388" i="5" a="1"/>
  <c r="S2388" i="5" s="1"/>
  <c r="S2389" i="5" a="1"/>
  <c r="S2389" i="5" s="1"/>
  <c r="S2390" i="5" a="1"/>
  <c r="S2390" i="5" s="1"/>
  <c r="S2391" i="5" a="1"/>
  <c r="S2391" i="5" s="1"/>
  <c r="S2392" i="5" a="1"/>
  <c r="S2392" i="5" s="1"/>
  <c r="S2393" i="5" a="1"/>
  <c r="S2393" i="5" s="1"/>
  <c r="S2394" i="5" a="1"/>
  <c r="S2394" i="5" s="1"/>
  <c r="S2395" i="5" a="1"/>
  <c r="S2395" i="5" s="1"/>
  <c r="S2396" i="5" a="1"/>
  <c r="S2396" i="5" s="1"/>
  <c r="S2397" i="5" a="1"/>
  <c r="S2397" i="5" s="1"/>
  <c r="S2398" i="5" a="1"/>
  <c r="S2398" i="5" s="1"/>
  <c r="S2399" i="5" a="1"/>
  <c r="S2399" i="5" s="1"/>
  <c r="S2400" i="5" a="1"/>
  <c r="S2400" i="5" s="1"/>
  <c r="S2401" i="5" a="1"/>
  <c r="S2401" i="5" s="1"/>
  <c r="S2402" i="5" a="1"/>
  <c r="S2402" i="5" s="1"/>
  <c r="S2403" i="5" a="1"/>
  <c r="S2403" i="5" s="1"/>
  <c r="S2404" i="5" a="1"/>
  <c r="S2404" i="5" s="1"/>
  <c r="S2405" i="5" a="1"/>
  <c r="S2405" i="5" s="1"/>
  <c r="S2406" i="5" a="1"/>
  <c r="S2406" i="5" s="1"/>
  <c r="S2407" i="5" a="1"/>
  <c r="S2407" i="5" s="1"/>
  <c r="S2408" i="5" a="1"/>
  <c r="S2408" i="5" s="1"/>
  <c r="S2409" i="5" a="1"/>
  <c r="S2409" i="5" s="1"/>
  <c r="S2410" i="5" a="1"/>
  <c r="S2410" i="5" s="1"/>
  <c r="S2411" i="5" a="1"/>
  <c r="S2411" i="5" s="1"/>
  <c r="S2412" i="5" a="1"/>
  <c r="S2412" i="5" s="1"/>
  <c r="S2413" i="5" a="1"/>
  <c r="S2413" i="5" s="1"/>
  <c r="S2414" i="5" a="1"/>
  <c r="S2414" i="5" s="1"/>
  <c r="S2415" i="5" a="1"/>
  <c r="S2415" i="5" s="1"/>
  <c r="S2416" i="5" a="1"/>
  <c r="S2416" i="5" s="1"/>
  <c r="S2417" i="5" a="1"/>
  <c r="S2417" i="5" s="1"/>
  <c r="S2418" i="5" a="1"/>
  <c r="S2418" i="5" s="1"/>
  <c r="S2419" i="5" a="1"/>
  <c r="S2419" i="5" s="1"/>
  <c r="S2420" i="5" a="1"/>
  <c r="S2420" i="5" s="1"/>
  <c r="S2421" i="5" a="1"/>
  <c r="S2421" i="5" s="1"/>
  <c r="S2422" i="5" a="1"/>
  <c r="S2422" i="5" s="1"/>
  <c r="S2423" i="5" a="1"/>
  <c r="S2423" i="5" s="1"/>
  <c r="S2424" i="5" a="1"/>
  <c r="S2424" i="5" s="1"/>
  <c r="S2425" i="5" a="1"/>
  <c r="S2425" i="5" s="1"/>
  <c r="S2426" i="5" a="1"/>
  <c r="S2426" i="5" s="1"/>
  <c r="S2427" i="5" a="1"/>
  <c r="S2427" i="5" s="1"/>
  <c r="S2428" i="5" a="1"/>
  <c r="S2428" i="5" s="1"/>
  <c r="S2429" i="5" a="1"/>
  <c r="S2429" i="5" s="1"/>
  <c r="S2430" i="5" a="1"/>
  <c r="S2430" i="5" s="1"/>
  <c r="S2431" i="5" a="1"/>
  <c r="S2431" i="5" s="1"/>
  <c r="S2432" i="5" a="1"/>
  <c r="S2432" i="5" s="1"/>
  <c r="S2433" i="5" a="1"/>
  <c r="S2433" i="5" s="1"/>
  <c r="S2434" i="5" a="1"/>
  <c r="S2434" i="5" s="1"/>
  <c r="S2435" i="5" a="1"/>
  <c r="S2435" i="5" s="1"/>
  <c r="S2436" i="5" a="1"/>
  <c r="S2436" i="5" s="1"/>
  <c r="S2437" i="5" a="1"/>
  <c r="S2437" i="5" s="1"/>
  <c r="S2438" i="5" a="1"/>
  <c r="S2438" i="5" s="1"/>
  <c r="S2439" i="5" a="1"/>
  <c r="S2439" i="5" s="1"/>
  <c r="S2440" i="5" a="1"/>
  <c r="S2440" i="5" s="1"/>
  <c r="S2441" i="5" a="1"/>
  <c r="S2441" i="5" s="1"/>
  <c r="S2442" i="5" a="1"/>
  <c r="S2442" i="5" s="1"/>
  <c r="S2443" i="5" a="1"/>
  <c r="S2443" i="5" s="1"/>
  <c r="S2444" i="5" a="1"/>
  <c r="S2444" i="5" s="1"/>
  <c r="S2445" i="5" a="1"/>
  <c r="S2445" i="5" s="1"/>
  <c r="S2446" i="5" a="1"/>
  <c r="S2446" i="5" s="1"/>
  <c r="S2447" i="5" a="1"/>
  <c r="S2447" i="5" s="1"/>
  <c r="S2448" i="5" a="1"/>
  <c r="S2448" i="5" s="1"/>
  <c r="S2449" i="5" a="1"/>
  <c r="S2449" i="5" s="1"/>
  <c r="S2450" i="5" a="1"/>
  <c r="S2450" i="5" s="1"/>
  <c r="S2451" i="5" a="1"/>
  <c r="S2451" i="5" s="1"/>
  <c r="S2452" i="5" a="1"/>
  <c r="S2452" i="5" s="1"/>
  <c r="S2453" i="5" a="1"/>
  <c r="S2453" i="5" s="1"/>
  <c r="S2454" i="5" a="1"/>
  <c r="S2454" i="5" s="1"/>
  <c r="S2455" i="5" a="1"/>
  <c r="S2455" i="5" s="1"/>
  <c r="S2456" i="5" a="1"/>
  <c r="S2456" i="5" s="1"/>
  <c r="S2457" i="5" a="1"/>
  <c r="S2457" i="5" s="1"/>
  <c r="S2458" i="5" a="1"/>
  <c r="S2458" i="5" s="1"/>
  <c r="S2459" i="5" a="1"/>
  <c r="S2459" i="5" s="1"/>
  <c r="S2460" i="5" a="1"/>
  <c r="S2460" i="5" s="1"/>
  <c r="S2461" i="5" a="1"/>
  <c r="S2461" i="5" s="1"/>
  <c r="S2462" i="5" a="1"/>
  <c r="S2462" i="5" s="1"/>
  <c r="S2463" i="5" a="1"/>
  <c r="S2463" i="5" s="1"/>
  <c r="S2464" i="5" a="1"/>
  <c r="S2464" i="5" s="1"/>
  <c r="S2465" i="5" a="1"/>
  <c r="S2465" i="5" s="1"/>
  <c r="S2466" i="5" a="1"/>
  <c r="S2466" i="5" s="1"/>
  <c r="S2467" i="5" a="1"/>
  <c r="S2467" i="5" s="1"/>
  <c r="S2468" i="5" a="1"/>
  <c r="S2468" i="5" s="1"/>
  <c r="S2469" i="5" a="1"/>
  <c r="S2469" i="5" s="1"/>
  <c r="S2470" i="5" a="1"/>
  <c r="S2470" i="5" s="1"/>
  <c r="S2471" i="5" a="1"/>
  <c r="S2471" i="5" s="1"/>
  <c r="S2472" i="5" a="1"/>
  <c r="S2472" i="5" s="1"/>
  <c r="S2473" i="5" a="1"/>
  <c r="S2473" i="5" s="1"/>
  <c r="S2474" i="5" a="1"/>
  <c r="S2474" i="5" s="1"/>
  <c r="S2475" i="5" a="1"/>
  <c r="S2475" i="5" s="1"/>
  <c r="S2476" i="5" a="1"/>
  <c r="S2476" i="5" s="1"/>
  <c r="S2477" i="5" a="1"/>
  <c r="S2477" i="5" s="1"/>
  <c r="S2478" i="5" a="1"/>
  <c r="S2478" i="5" s="1"/>
  <c r="S2479" i="5" a="1"/>
  <c r="S2479" i="5" s="1"/>
  <c r="S2480" i="5" a="1"/>
  <c r="S2480" i="5" s="1"/>
  <c r="S2481" i="5" a="1"/>
  <c r="S2481" i="5" s="1"/>
  <c r="S2482" i="5" a="1"/>
  <c r="S2482" i="5" s="1"/>
  <c r="S2483" i="5" a="1"/>
  <c r="S2483" i="5" s="1"/>
  <c r="S2484" i="5" a="1"/>
  <c r="S2484" i="5" s="1"/>
  <c r="S2485" i="5" a="1"/>
  <c r="S2485" i="5" s="1"/>
  <c r="S2486" i="5" a="1"/>
  <c r="S2486" i="5" s="1"/>
  <c r="S2487" i="5" a="1"/>
  <c r="S2487" i="5" s="1"/>
  <c r="S2488" i="5" a="1"/>
  <c r="S2488" i="5" s="1"/>
  <c r="S2489" i="5" a="1"/>
  <c r="S2489" i="5" s="1"/>
  <c r="S2490" i="5" a="1"/>
  <c r="S2490" i="5" s="1"/>
  <c r="S2491" i="5" a="1"/>
  <c r="S2491" i="5" s="1"/>
  <c r="S2492" i="5" a="1"/>
  <c r="S2492" i="5" s="1"/>
  <c r="S2493" i="5" a="1"/>
  <c r="S2493" i="5" s="1"/>
  <c r="S2494" i="5" a="1"/>
  <c r="S2494" i="5" s="1"/>
  <c r="S2495" i="5" a="1"/>
  <c r="S2495" i="5" s="1"/>
  <c r="S2496" i="5" a="1"/>
  <c r="S2496" i="5" s="1"/>
  <c r="S2497" i="5" a="1"/>
  <c r="S2497" i="5" s="1"/>
  <c r="S2498" i="5" a="1"/>
  <c r="S2498" i="5" s="1"/>
  <c r="S2499" i="5" a="1"/>
  <c r="S2499" i="5" s="1"/>
  <c r="S2500" i="5" a="1"/>
  <c r="S2500" i="5" s="1"/>
  <c r="S2501" i="5" a="1"/>
  <c r="S2501" i="5" s="1"/>
  <c r="S2502" i="5" a="1"/>
  <c r="S2502" i="5" s="1"/>
  <c r="S2503" i="5" a="1"/>
  <c r="S2503" i="5" s="1"/>
  <c r="S2504" i="5" a="1"/>
  <c r="S2504" i="5" s="1"/>
  <c r="S2505" i="5" a="1"/>
  <c r="S2505" i="5" s="1"/>
  <c r="S2506" i="5" a="1"/>
  <c r="S2506" i="5" s="1"/>
  <c r="S2507" i="5" a="1"/>
  <c r="S2507" i="5" s="1"/>
  <c r="S2508" i="5" a="1"/>
  <c r="S2508" i="5" s="1"/>
  <c r="S2509" i="5" a="1"/>
  <c r="S2509" i="5" s="1"/>
  <c r="S2510" i="5" a="1"/>
  <c r="S2510" i="5" s="1"/>
  <c r="S2511" i="5" a="1"/>
  <c r="S2511" i="5" s="1"/>
  <c r="S2512" i="5" a="1"/>
  <c r="S2512" i="5" s="1"/>
  <c r="S2513" i="5" a="1"/>
  <c r="S2513" i="5" s="1"/>
  <c r="S2514" i="5" a="1"/>
  <c r="S2514" i="5" s="1"/>
  <c r="S2515" i="5" a="1"/>
  <c r="S2515" i="5" s="1"/>
  <c r="S2516" i="5" a="1"/>
  <c r="S2516" i="5" s="1"/>
  <c r="S2517" i="5" a="1"/>
  <c r="S2517" i="5" s="1"/>
  <c r="S2518" i="5" a="1"/>
  <c r="S2518" i="5" s="1"/>
  <c r="S2519" i="5" a="1"/>
  <c r="S2519" i="5" s="1"/>
  <c r="S2520" i="5" a="1"/>
  <c r="S2520" i="5" s="1"/>
  <c r="S2521" i="5" a="1"/>
  <c r="S2521" i="5" s="1"/>
  <c r="S2522" i="5" a="1"/>
  <c r="S2522" i="5" s="1"/>
  <c r="S2523" i="5" a="1"/>
  <c r="S2523" i="5" s="1"/>
  <c r="S2524" i="5" a="1"/>
  <c r="S2524" i="5" s="1"/>
  <c r="S2525" i="5" a="1"/>
  <c r="S2525" i="5" s="1"/>
  <c r="S2526" i="5" a="1"/>
  <c r="S2526" i="5" s="1"/>
  <c r="S2527" i="5" a="1"/>
  <c r="S2527" i="5" s="1"/>
  <c r="S2528" i="5" a="1"/>
  <c r="S2528" i="5" s="1"/>
  <c r="S2529" i="5" a="1"/>
  <c r="S2529" i="5" s="1"/>
  <c r="S2530" i="5" a="1"/>
  <c r="S2530" i="5" s="1"/>
  <c r="S2531" i="5" a="1"/>
  <c r="S2531" i="5" s="1"/>
  <c r="S2532" i="5" a="1"/>
  <c r="S2532" i="5" s="1"/>
  <c r="S2533" i="5" a="1"/>
  <c r="S2533" i="5" s="1"/>
  <c r="S2534" i="5" a="1"/>
  <c r="S2534" i="5" s="1"/>
  <c r="S2535" i="5" a="1"/>
  <c r="S2535" i="5" s="1"/>
  <c r="S2536" i="5" a="1"/>
  <c r="S2536" i="5" s="1"/>
  <c r="S2537" i="5" a="1"/>
  <c r="S2537" i="5" s="1"/>
  <c r="S2538" i="5" a="1"/>
  <c r="S2538" i="5" s="1"/>
  <c r="S2539" i="5" a="1"/>
  <c r="S2539" i="5" s="1"/>
  <c r="S2540" i="5" a="1"/>
  <c r="S2540" i="5" s="1"/>
  <c r="S2541" i="5" a="1"/>
  <c r="S2541" i="5" s="1"/>
  <c r="S2542" i="5" a="1"/>
  <c r="S2542" i="5" s="1"/>
  <c r="S2543" i="5" a="1"/>
  <c r="S2543" i="5" s="1"/>
  <c r="S2544" i="5" a="1"/>
  <c r="S2544" i="5" s="1"/>
  <c r="S2545" i="5" a="1"/>
  <c r="S2545" i="5" s="1"/>
  <c r="S2546" i="5" a="1"/>
  <c r="S2546" i="5" s="1"/>
  <c r="S2547" i="5" a="1"/>
  <c r="S2547" i="5" s="1"/>
  <c r="S2548" i="5" a="1"/>
  <c r="S2548" i="5" s="1"/>
  <c r="S2549" i="5" a="1"/>
  <c r="S2549" i="5" s="1"/>
  <c r="S2550" i="5" a="1"/>
  <c r="S2550" i="5" s="1"/>
  <c r="S2551" i="5" a="1"/>
  <c r="S2551" i="5" s="1"/>
  <c r="S2552" i="5" a="1"/>
  <c r="S2552" i="5" s="1"/>
  <c r="S2553" i="5" a="1"/>
  <c r="S2553" i="5" s="1"/>
  <c r="S2554" i="5" a="1"/>
  <c r="S2554" i="5" s="1"/>
  <c r="S2555" i="5" a="1"/>
  <c r="S2555" i="5" s="1"/>
  <c r="S2556" i="5" a="1"/>
  <c r="S2556" i="5" s="1"/>
  <c r="S2557" i="5" a="1"/>
  <c r="S2557" i="5" s="1"/>
  <c r="S2558" i="5" a="1"/>
  <c r="S2558" i="5" s="1"/>
  <c r="S2559" i="5" a="1"/>
  <c r="S2559" i="5" s="1"/>
  <c r="S2560" i="5" a="1"/>
  <c r="S2560" i="5" s="1"/>
  <c r="S2561" i="5" a="1"/>
  <c r="S2561" i="5" s="1"/>
  <c r="S2562" i="5" a="1"/>
  <c r="S2562" i="5" s="1"/>
  <c r="S2563" i="5" a="1"/>
  <c r="S2563" i="5" s="1"/>
  <c r="S2564" i="5" a="1"/>
  <c r="S2564" i="5" s="1"/>
  <c r="S2565" i="5" a="1"/>
  <c r="S2565" i="5" s="1"/>
  <c r="S2566" i="5" a="1"/>
  <c r="S2566" i="5" s="1"/>
  <c r="S2567" i="5" a="1"/>
  <c r="S2567" i="5" s="1"/>
  <c r="S2568" i="5" a="1"/>
  <c r="S2568" i="5" s="1"/>
  <c r="S2569" i="5" a="1"/>
  <c r="S2569" i="5" s="1"/>
  <c r="S2570" i="5" a="1"/>
  <c r="S2570" i="5" s="1"/>
  <c r="S2571" i="5" a="1"/>
  <c r="S2571" i="5" s="1"/>
  <c r="S2572" i="5" a="1"/>
  <c r="S2572" i="5" s="1"/>
  <c r="S2573" i="5" a="1"/>
  <c r="S2573" i="5" s="1"/>
  <c r="S2574" i="5" a="1"/>
  <c r="S2574" i="5" s="1"/>
  <c r="S2575" i="5" a="1"/>
  <c r="S2575" i="5" s="1"/>
  <c r="S2576" i="5" a="1"/>
  <c r="S2576" i="5" s="1"/>
  <c r="S2577" i="5" a="1"/>
  <c r="S2577" i="5" s="1"/>
  <c r="S2578" i="5" a="1"/>
  <c r="S2578" i="5" s="1"/>
  <c r="S2579" i="5" a="1"/>
  <c r="S2579" i="5" s="1"/>
  <c r="S2580" i="5" a="1"/>
  <c r="S2580" i="5" s="1"/>
  <c r="S2581" i="5" a="1"/>
  <c r="S2581" i="5" s="1"/>
  <c r="S2582" i="5" a="1"/>
  <c r="S2582" i="5" s="1"/>
  <c r="S2583" i="5" a="1"/>
  <c r="S2583" i="5" s="1"/>
  <c r="S2584" i="5" a="1"/>
  <c r="S2584" i="5" s="1"/>
  <c r="S2585" i="5" a="1"/>
  <c r="S2585" i="5" s="1"/>
  <c r="S2586" i="5" a="1"/>
  <c r="S2586" i="5" s="1"/>
  <c r="S2587" i="5" a="1"/>
  <c r="S2587" i="5" s="1"/>
  <c r="S2588" i="5" a="1"/>
  <c r="S2588" i="5" s="1"/>
  <c r="S2589" i="5" a="1"/>
  <c r="S2589" i="5" s="1"/>
  <c r="S2590" i="5" a="1"/>
  <c r="S2590" i="5" s="1"/>
  <c r="S2591" i="5" a="1"/>
  <c r="S2591" i="5" s="1"/>
  <c r="S2592" i="5" a="1"/>
  <c r="S2592" i="5" s="1"/>
  <c r="S2593" i="5" a="1"/>
  <c r="S2593" i="5" s="1"/>
  <c r="S2594" i="5" a="1"/>
  <c r="S2594" i="5" s="1"/>
  <c r="S2595" i="5" a="1"/>
  <c r="S2595" i="5" s="1"/>
  <c r="S2596" i="5" a="1"/>
  <c r="S2596" i="5" s="1"/>
  <c r="S2597" i="5" a="1"/>
  <c r="S2597" i="5" s="1"/>
  <c r="S2598" i="5" a="1"/>
  <c r="S2598" i="5" s="1"/>
  <c r="S2599" i="5" a="1"/>
  <c r="S2599" i="5" s="1"/>
  <c r="S2600" i="5" a="1"/>
  <c r="S2600" i="5" s="1"/>
  <c r="S2601" i="5" a="1"/>
  <c r="S2601" i="5" s="1"/>
  <c r="S2602" i="5" a="1"/>
  <c r="S2602" i="5" s="1"/>
  <c r="S2603" i="5" a="1"/>
  <c r="S2603" i="5" s="1"/>
  <c r="S2604" i="5" a="1"/>
  <c r="S2604" i="5" s="1"/>
  <c r="S2605" i="5" a="1"/>
  <c r="S2605" i="5" s="1"/>
  <c r="S2606" i="5" a="1"/>
  <c r="S2606" i="5" s="1"/>
  <c r="S2607" i="5" a="1"/>
  <c r="S2607" i="5" s="1"/>
  <c r="S2608" i="5" a="1"/>
  <c r="S2608" i="5" s="1"/>
  <c r="S2609" i="5" a="1"/>
  <c r="S2609" i="5" s="1"/>
  <c r="S2610" i="5" a="1"/>
  <c r="S2610" i="5" s="1"/>
  <c r="S2611" i="5" a="1"/>
  <c r="S2611" i="5" s="1"/>
  <c r="S2612" i="5" a="1"/>
  <c r="S2612" i="5" s="1"/>
  <c r="S2613" i="5" a="1"/>
  <c r="S2613" i="5" s="1"/>
  <c r="S2614" i="5" a="1"/>
  <c r="S2614" i="5" s="1"/>
  <c r="S2615" i="5" a="1"/>
  <c r="S2615" i="5" s="1"/>
  <c r="S2616" i="5" a="1"/>
  <c r="S2616" i="5" s="1"/>
  <c r="S2617" i="5" a="1"/>
  <c r="S2617" i="5" s="1"/>
  <c r="S2618" i="5" a="1"/>
  <c r="S2618" i="5" s="1"/>
  <c r="S2619" i="5" a="1"/>
  <c r="S2619" i="5" s="1"/>
  <c r="S2620" i="5" a="1"/>
  <c r="S2620" i="5" s="1"/>
  <c r="S2621" i="5" a="1"/>
  <c r="S2621" i="5" s="1"/>
  <c r="S2622" i="5" a="1"/>
  <c r="S2622" i="5" s="1"/>
  <c r="S2623" i="5" a="1"/>
  <c r="S2623" i="5" s="1"/>
  <c r="S2624" i="5" a="1"/>
  <c r="S2624" i="5" s="1"/>
  <c r="S2625" i="5" a="1"/>
  <c r="S2625" i="5" s="1"/>
  <c r="S2626" i="5" a="1"/>
  <c r="S2626" i="5" s="1"/>
  <c r="S2627" i="5" a="1"/>
  <c r="S2627" i="5" s="1"/>
  <c r="S2628" i="5" a="1"/>
  <c r="S2628" i="5" s="1"/>
  <c r="S2629" i="5" a="1"/>
  <c r="S2629" i="5" s="1"/>
  <c r="S2630" i="5" a="1"/>
  <c r="S2630" i="5" s="1"/>
  <c r="S2631" i="5" a="1"/>
  <c r="S2631" i="5" s="1"/>
  <c r="S2632" i="5" a="1"/>
  <c r="S2632" i="5" s="1"/>
  <c r="S2633" i="5" a="1"/>
  <c r="S2633" i="5" s="1"/>
  <c r="S2634" i="5" a="1"/>
  <c r="S2634" i="5" s="1"/>
  <c r="S2635" i="5" a="1"/>
  <c r="S2635" i="5" s="1"/>
  <c r="S2636" i="5" a="1"/>
  <c r="S2636" i="5" s="1"/>
  <c r="S2637" i="5" a="1"/>
  <c r="S2637" i="5" s="1"/>
  <c r="S2638" i="5" a="1"/>
  <c r="S2638" i="5" s="1"/>
  <c r="S2639" i="5" a="1"/>
  <c r="S2639" i="5" s="1"/>
  <c r="S2640" i="5" a="1"/>
  <c r="S2640" i="5" s="1"/>
  <c r="S2641" i="5" a="1"/>
  <c r="S2641" i="5" s="1"/>
  <c r="S2642" i="5" a="1"/>
  <c r="S2642" i="5" s="1"/>
  <c r="S2643" i="5" a="1"/>
  <c r="S2643" i="5" s="1"/>
  <c r="S2644" i="5" a="1"/>
  <c r="S2644" i="5" s="1"/>
  <c r="S2645" i="5" a="1"/>
  <c r="S2645" i="5" s="1"/>
  <c r="S2646" i="5" a="1"/>
  <c r="S2646" i="5" s="1"/>
  <c r="S2647" i="5" a="1"/>
  <c r="S2647" i="5" s="1"/>
  <c r="S2648" i="5" a="1"/>
  <c r="S2648" i="5" s="1"/>
  <c r="S2649" i="5" a="1"/>
  <c r="S2649" i="5" s="1"/>
  <c r="S2650" i="5" a="1"/>
  <c r="S2650" i="5" s="1"/>
  <c r="S2651" i="5" a="1"/>
  <c r="S2651" i="5" s="1"/>
  <c r="S2652" i="5" a="1"/>
  <c r="S2652" i="5" s="1"/>
  <c r="S2653" i="5" a="1"/>
  <c r="S2653" i="5" s="1"/>
  <c r="S2654" i="5" a="1"/>
  <c r="S2654" i="5" s="1"/>
  <c r="S2655" i="5" a="1"/>
  <c r="S2655" i="5" s="1"/>
  <c r="S2656" i="5" a="1"/>
  <c r="S2656" i="5" s="1"/>
  <c r="S2657" i="5" a="1"/>
  <c r="S2657" i="5" s="1"/>
  <c r="S2658" i="5" a="1"/>
  <c r="S2658" i="5" s="1"/>
  <c r="S2659" i="5" a="1"/>
  <c r="S2659" i="5" s="1"/>
  <c r="S2660" i="5" a="1"/>
  <c r="S2660" i="5" s="1"/>
  <c r="S2661" i="5" a="1"/>
  <c r="S2661" i="5" s="1"/>
  <c r="S2662" i="5" a="1"/>
  <c r="S2662" i="5" s="1"/>
  <c r="S2663" i="5" a="1"/>
  <c r="S2663" i="5" s="1"/>
  <c r="S2664" i="5" a="1"/>
  <c r="S2664" i="5" s="1"/>
  <c r="S2665" i="5" a="1"/>
  <c r="S2665" i="5" s="1"/>
  <c r="S2666" i="5" a="1"/>
  <c r="S2666" i="5" s="1"/>
  <c r="S2667" i="5" a="1"/>
  <c r="S2667" i="5" s="1"/>
  <c r="S2668" i="5" a="1"/>
  <c r="S2668" i="5" s="1"/>
  <c r="S2669" i="5" a="1"/>
  <c r="S2669" i="5" s="1"/>
  <c r="S2670" i="5" a="1"/>
  <c r="S2670" i="5" s="1"/>
  <c r="S2671" i="5" a="1"/>
  <c r="S2671" i="5" s="1"/>
  <c r="S2672" i="5" a="1"/>
  <c r="S2672" i="5" s="1"/>
  <c r="S2673" i="5" a="1"/>
  <c r="S2673" i="5" s="1"/>
  <c r="S2674" i="5" a="1"/>
  <c r="S2674" i="5" s="1"/>
  <c r="S2675" i="5" a="1"/>
  <c r="S2675" i="5" s="1"/>
  <c r="S2676" i="5" a="1"/>
  <c r="S2676" i="5" s="1"/>
  <c r="S2677" i="5" a="1"/>
  <c r="S2677" i="5" s="1"/>
  <c r="S2678" i="5" a="1"/>
  <c r="S2678" i="5" s="1"/>
  <c r="S2679" i="5" a="1"/>
  <c r="S2679" i="5" s="1"/>
  <c r="S2680" i="5" a="1"/>
  <c r="S2680" i="5" s="1"/>
  <c r="S2681" i="5" a="1"/>
  <c r="S2681" i="5" s="1"/>
  <c r="S2682" i="5" a="1"/>
  <c r="S2682" i="5" s="1"/>
  <c r="S2683" i="5" a="1"/>
  <c r="S2683" i="5" s="1"/>
  <c r="S2684" i="5" a="1"/>
  <c r="S2684" i="5" s="1"/>
  <c r="S2685" i="5" a="1"/>
  <c r="S2685" i="5" s="1"/>
  <c r="S2686" i="5" a="1"/>
  <c r="S2686" i="5" s="1"/>
  <c r="S2687" i="5" a="1"/>
  <c r="S2687" i="5" s="1"/>
  <c r="S2688" i="5" a="1"/>
  <c r="S2688" i="5" s="1"/>
  <c r="S2689" i="5" a="1"/>
  <c r="S2689" i="5" s="1"/>
  <c r="S2690" i="5" a="1"/>
  <c r="S2690" i="5" s="1"/>
  <c r="S2691" i="5" a="1"/>
  <c r="S2691" i="5" s="1"/>
  <c r="S2692" i="5" a="1"/>
  <c r="S2692" i="5" s="1"/>
  <c r="S2693" i="5" a="1"/>
  <c r="S2693" i="5" s="1"/>
  <c r="S2694" i="5" a="1"/>
  <c r="S2694" i="5" s="1"/>
  <c r="S2695" i="5" a="1"/>
  <c r="S2695" i="5" s="1"/>
  <c r="S2696" i="5" a="1"/>
  <c r="S2696" i="5" s="1"/>
  <c r="S2697" i="5" a="1"/>
  <c r="S2697" i="5" s="1"/>
  <c r="S2698" i="5" a="1"/>
  <c r="S2698" i="5" s="1"/>
  <c r="S2699" i="5" a="1"/>
  <c r="S2699" i="5" s="1"/>
  <c r="S2700" i="5" a="1"/>
  <c r="S2700" i="5" s="1"/>
  <c r="S2701" i="5" a="1"/>
  <c r="S2701" i="5" s="1"/>
  <c r="S2702" i="5" a="1"/>
  <c r="S2702" i="5" s="1"/>
  <c r="S2703" i="5" a="1"/>
  <c r="S2703" i="5" s="1"/>
  <c r="S2704" i="5" a="1"/>
  <c r="S2704" i="5" s="1"/>
  <c r="S2705" i="5" a="1"/>
  <c r="S2705" i="5" s="1"/>
  <c r="S2706" i="5" a="1"/>
  <c r="S2706" i="5" s="1"/>
  <c r="S2707" i="5" a="1"/>
  <c r="S2707" i="5" s="1"/>
  <c r="S2708" i="5" a="1"/>
  <c r="S2708" i="5" s="1"/>
  <c r="S2709" i="5" a="1"/>
  <c r="S2709" i="5" s="1"/>
  <c r="S2710" i="5" a="1"/>
  <c r="S2710" i="5" s="1"/>
  <c r="S2711" i="5" a="1"/>
  <c r="S2711" i="5" s="1"/>
  <c r="S2712" i="5" a="1"/>
  <c r="S2712" i="5" s="1"/>
  <c r="S2713" i="5" a="1"/>
  <c r="S2713" i="5" s="1"/>
  <c r="S2714" i="5" a="1"/>
  <c r="S2714" i="5" s="1"/>
  <c r="S2715" i="5" a="1"/>
  <c r="S2715" i="5" s="1"/>
  <c r="S2716" i="5" a="1"/>
  <c r="S2716" i="5" s="1"/>
  <c r="S2717" i="5" a="1"/>
  <c r="S2717" i="5" s="1"/>
  <c r="S2718" i="5" a="1"/>
  <c r="S2718" i="5" s="1"/>
  <c r="S2719" i="5" a="1"/>
  <c r="S2719" i="5" s="1"/>
  <c r="S2720" i="5" a="1"/>
  <c r="S2720" i="5" s="1"/>
  <c r="S2721" i="5" a="1"/>
  <c r="S2721" i="5" s="1"/>
  <c r="S2722" i="5" a="1"/>
  <c r="S2722" i="5" s="1"/>
  <c r="S2723" i="5" a="1"/>
  <c r="S2723" i="5" s="1"/>
  <c r="S2724" i="5" a="1"/>
  <c r="S2724" i="5" s="1"/>
  <c r="S2725" i="5" a="1"/>
  <c r="S2725" i="5" s="1"/>
  <c r="S2726" i="5" a="1"/>
  <c r="S2726" i="5" s="1"/>
  <c r="S2727" i="5" a="1"/>
  <c r="S2727" i="5" s="1"/>
  <c r="S2728" i="5" a="1"/>
  <c r="S2728" i="5" s="1"/>
  <c r="S2729" i="5" a="1"/>
  <c r="S2729" i="5" s="1"/>
  <c r="S2730" i="5" a="1"/>
  <c r="S2730" i="5" s="1"/>
  <c r="S2731" i="5" a="1"/>
  <c r="S2731" i="5" s="1"/>
  <c r="S2732" i="5" a="1"/>
  <c r="S2732" i="5" s="1"/>
  <c r="S2733" i="5" a="1"/>
  <c r="S2733" i="5" s="1"/>
  <c r="S2734" i="5" a="1"/>
  <c r="S2734" i="5" s="1"/>
  <c r="S2735" i="5" a="1"/>
  <c r="S2735" i="5" s="1"/>
  <c r="S2736" i="5" a="1"/>
  <c r="S2736" i="5" s="1"/>
  <c r="S2737" i="5" a="1"/>
  <c r="S2737" i="5" s="1"/>
  <c r="S2738" i="5" a="1"/>
  <c r="S2738" i="5" s="1"/>
  <c r="S2739" i="5" a="1"/>
  <c r="S2739" i="5" s="1"/>
  <c r="S2740" i="5" a="1"/>
  <c r="S2740" i="5" s="1"/>
  <c r="S2741" i="5" a="1"/>
  <c r="S2741" i="5" s="1"/>
  <c r="S2742" i="5" a="1"/>
  <c r="S2742" i="5" s="1"/>
  <c r="S2743" i="5" a="1"/>
  <c r="S2743" i="5" s="1"/>
  <c r="S2744" i="5" a="1"/>
  <c r="S2744" i="5" s="1"/>
  <c r="S2745" i="5" a="1"/>
  <c r="S2745" i="5" s="1"/>
  <c r="S2746" i="5" a="1"/>
  <c r="S2746" i="5" s="1"/>
  <c r="S2747" i="5" a="1"/>
  <c r="S2747" i="5" s="1"/>
  <c r="S2748" i="5" a="1"/>
  <c r="S2748" i="5" s="1"/>
  <c r="S2749" i="5" a="1"/>
  <c r="S2749" i="5" s="1"/>
  <c r="S2750" i="5" a="1"/>
  <c r="S2750" i="5" s="1"/>
  <c r="S2751" i="5" a="1"/>
  <c r="S2751" i="5" s="1"/>
  <c r="S2752" i="5" a="1"/>
  <c r="S2752" i="5" s="1"/>
  <c r="S2753" i="5" a="1"/>
  <c r="S2753" i="5" s="1"/>
  <c r="S2754" i="5" a="1"/>
  <c r="S2754" i="5" s="1"/>
  <c r="S2755" i="5" a="1"/>
  <c r="S2755" i="5" s="1"/>
  <c r="S2756" i="5" a="1"/>
  <c r="S2756" i="5" s="1"/>
  <c r="S2757" i="5" a="1"/>
  <c r="S2757" i="5" s="1"/>
  <c r="S2758" i="5" a="1"/>
  <c r="S2758" i="5" s="1"/>
  <c r="S2759" i="5" a="1"/>
  <c r="S2759" i="5" s="1"/>
  <c r="S2760" i="5" a="1"/>
  <c r="S2760" i="5" s="1"/>
  <c r="S2761" i="5" a="1"/>
  <c r="S2761" i="5" s="1"/>
  <c r="S2762" i="5" a="1"/>
  <c r="S2762" i="5" s="1"/>
  <c r="S2763" i="5" a="1"/>
  <c r="S2763" i="5" s="1"/>
  <c r="S2764" i="5" a="1"/>
  <c r="S2764" i="5" s="1"/>
  <c r="S2765" i="5" a="1"/>
  <c r="S2765" i="5" s="1"/>
  <c r="S2766" i="5" a="1"/>
  <c r="S2766" i="5" s="1"/>
  <c r="S2767" i="5" a="1"/>
  <c r="S2767" i="5" s="1"/>
  <c r="S2768" i="5" a="1"/>
  <c r="S2768" i="5" s="1"/>
  <c r="S2769" i="5" a="1"/>
  <c r="S2769" i="5" s="1"/>
  <c r="S2770" i="5" a="1"/>
  <c r="S2770" i="5" s="1"/>
  <c r="S2771" i="5" a="1"/>
  <c r="S2771" i="5" s="1"/>
  <c r="S2772" i="5" a="1"/>
  <c r="S2772" i="5" s="1"/>
  <c r="S2773" i="5" a="1"/>
  <c r="S2773" i="5" s="1"/>
  <c r="S2774" i="5" a="1"/>
  <c r="S2774" i="5" s="1"/>
  <c r="S2775" i="5" a="1"/>
  <c r="S2775" i="5" s="1"/>
  <c r="S2776" i="5" a="1"/>
  <c r="S2776" i="5" s="1"/>
  <c r="S2777" i="5" a="1"/>
  <c r="S2777" i="5" s="1"/>
  <c r="S2778" i="5" a="1"/>
  <c r="S2778" i="5" s="1"/>
  <c r="S2779" i="5" a="1"/>
  <c r="S2779" i="5" s="1"/>
  <c r="S2780" i="5" a="1"/>
  <c r="S2780" i="5" s="1"/>
  <c r="S2781" i="5" a="1"/>
  <c r="S2781" i="5" s="1"/>
  <c r="S2782" i="5" a="1"/>
  <c r="S2782" i="5" s="1"/>
  <c r="S2783" i="5" a="1"/>
  <c r="S2783" i="5" s="1"/>
  <c r="S2784" i="5" a="1"/>
  <c r="S2784" i="5" s="1"/>
  <c r="S2785" i="5" a="1"/>
  <c r="S2785" i="5" s="1"/>
  <c r="S2786" i="5" a="1"/>
  <c r="S2786" i="5" s="1"/>
  <c r="S2787" i="5" a="1"/>
  <c r="S2787" i="5" s="1"/>
  <c r="S2788" i="5" a="1"/>
  <c r="S2788" i="5" s="1"/>
  <c r="S2789" i="5" a="1"/>
  <c r="S2789" i="5" s="1"/>
  <c r="S2790" i="5" a="1"/>
  <c r="S2790" i="5" s="1"/>
  <c r="S2791" i="5" a="1"/>
  <c r="S2791" i="5" s="1"/>
  <c r="S2792" i="5" a="1"/>
  <c r="S2792" i="5" s="1"/>
  <c r="S2793" i="5" a="1"/>
  <c r="S2793" i="5" s="1"/>
  <c r="S2794" i="5" a="1"/>
  <c r="S2794" i="5" s="1"/>
  <c r="S2795" i="5" a="1"/>
  <c r="S2795" i="5" s="1"/>
  <c r="S2796" i="5" a="1"/>
  <c r="S2796" i="5" s="1"/>
  <c r="S2797" i="5" a="1"/>
  <c r="S2797" i="5" s="1"/>
  <c r="S2798" i="5" a="1"/>
  <c r="S2798" i="5" s="1"/>
  <c r="S2799" i="5" a="1"/>
  <c r="S2799" i="5" s="1"/>
  <c r="S2800" i="5" a="1"/>
  <c r="S2800" i="5" s="1"/>
  <c r="S2801" i="5" a="1"/>
  <c r="S2801" i="5" s="1"/>
  <c r="S2802" i="5" a="1"/>
  <c r="S2802" i="5" s="1"/>
  <c r="S2803" i="5" a="1"/>
  <c r="S2803" i="5" s="1"/>
  <c r="S2804" i="5" a="1"/>
  <c r="S2804" i="5" s="1"/>
  <c r="S2805" i="5" a="1"/>
  <c r="S2805" i="5" s="1"/>
  <c r="S2806" i="5" a="1"/>
  <c r="S2806" i="5" s="1"/>
  <c r="S2807" i="5" a="1"/>
  <c r="S2807" i="5" s="1"/>
  <c r="S2808" i="5" a="1"/>
  <c r="S2808" i="5" s="1"/>
  <c r="S2809" i="5" a="1"/>
  <c r="S2809" i="5" s="1"/>
  <c r="S2810" i="5" a="1"/>
  <c r="S2810" i="5" s="1"/>
  <c r="S2811" i="5" a="1"/>
  <c r="S2811" i="5" s="1"/>
  <c r="S2812" i="5" a="1"/>
  <c r="S2812" i="5" s="1"/>
  <c r="S2813" i="5" a="1"/>
  <c r="S2813" i="5" s="1"/>
  <c r="S2814" i="5" a="1"/>
  <c r="S2814" i="5" s="1"/>
  <c r="S2815" i="5" a="1"/>
  <c r="S2815" i="5" s="1"/>
  <c r="S2816" i="5" a="1"/>
  <c r="S2816" i="5" s="1"/>
  <c r="S2817" i="5" a="1"/>
  <c r="S2817" i="5" s="1"/>
  <c r="S2818" i="5" a="1"/>
  <c r="S2818" i="5" s="1"/>
  <c r="S2819" i="5" a="1"/>
  <c r="S2819" i="5" s="1"/>
  <c r="S2820" i="5" a="1"/>
  <c r="S2820" i="5" s="1"/>
  <c r="S2821" i="5" a="1"/>
  <c r="S2821" i="5" s="1"/>
  <c r="S2822" i="5" a="1"/>
  <c r="S2822" i="5" s="1"/>
  <c r="S2823" i="5" a="1"/>
  <c r="S2823" i="5" s="1"/>
  <c r="S2824" i="5" a="1"/>
  <c r="S2824" i="5" s="1"/>
  <c r="S2825" i="5" a="1"/>
  <c r="S2825" i="5" s="1"/>
  <c r="S2826" i="5" a="1"/>
  <c r="S2826" i="5" s="1"/>
  <c r="S2827" i="5" a="1"/>
  <c r="S2827" i="5" s="1"/>
  <c r="S2828" i="5" a="1"/>
  <c r="S2828" i="5" s="1"/>
  <c r="S2829" i="5" a="1"/>
  <c r="S2829" i="5" s="1"/>
  <c r="S2830" i="5" a="1"/>
  <c r="S2830" i="5" s="1"/>
  <c r="S2831" i="5" a="1"/>
  <c r="S2831" i="5" s="1"/>
  <c r="S2832" i="5" a="1"/>
  <c r="S2832" i="5" s="1"/>
  <c r="S2833" i="5" a="1"/>
  <c r="S2833" i="5" s="1"/>
  <c r="S2834" i="5" a="1"/>
  <c r="S2834" i="5" s="1"/>
  <c r="S2835" i="5" a="1"/>
  <c r="S2835" i="5" s="1"/>
  <c r="S2836" i="5" a="1"/>
  <c r="S2836" i="5" s="1"/>
  <c r="S2837" i="5" a="1"/>
  <c r="S2837" i="5" s="1"/>
  <c r="S2838" i="5" a="1"/>
  <c r="S2838" i="5" s="1"/>
  <c r="S2839" i="5" a="1"/>
  <c r="S2839" i="5" s="1"/>
  <c r="S2840" i="5" a="1"/>
  <c r="S2840" i="5" s="1"/>
  <c r="S2841" i="5" a="1"/>
  <c r="S2841" i="5" s="1"/>
  <c r="S2842" i="5" a="1"/>
  <c r="S2842" i="5" s="1"/>
  <c r="S2843" i="5" a="1"/>
  <c r="S2843" i="5" s="1"/>
  <c r="S2844" i="5" a="1"/>
  <c r="S2844" i="5" s="1"/>
  <c r="S2845" i="5" a="1"/>
  <c r="S2845" i="5" s="1"/>
  <c r="S2846" i="5" a="1"/>
  <c r="S2846" i="5" s="1"/>
  <c r="S2847" i="5" a="1"/>
  <c r="S2847" i="5" s="1"/>
  <c r="S2848" i="5" a="1"/>
  <c r="S2848" i="5" s="1"/>
  <c r="S2849" i="5" a="1"/>
  <c r="S2849" i="5" s="1"/>
  <c r="S2850" i="5" a="1"/>
  <c r="S2850" i="5" s="1"/>
  <c r="S2851" i="5" a="1"/>
  <c r="S2851" i="5" s="1"/>
  <c r="S2852" i="5" a="1"/>
  <c r="S2852" i="5" s="1"/>
  <c r="S2853" i="5" a="1"/>
  <c r="S2853" i="5" s="1"/>
  <c r="S2854" i="5" a="1"/>
  <c r="S2854" i="5" s="1"/>
  <c r="S2855" i="5" a="1"/>
  <c r="S2855" i="5" s="1"/>
  <c r="S2856" i="5" a="1"/>
  <c r="S2856" i="5" s="1"/>
  <c r="S2857" i="5" a="1"/>
  <c r="S2857" i="5" s="1"/>
  <c r="S2858" i="5" a="1"/>
  <c r="S2858" i="5" s="1"/>
  <c r="S2859" i="5" a="1"/>
  <c r="S2859" i="5" s="1"/>
  <c r="S2860" i="5" a="1"/>
  <c r="S2860" i="5" s="1"/>
  <c r="S2861" i="5" a="1"/>
  <c r="S2861" i="5" s="1"/>
  <c r="S2862" i="5" a="1"/>
  <c r="S2862" i="5" s="1"/>
  <c r="S2863" i="5" a="1"/>
  <c r="S2863" i="5" s="1"/>
  <c r="S2864" i="5" a="1"/>
  <c r="S2864" i="5" s="1"/>
  <c r="S2865" i="5" a="1"/>
  <c r="S2865" i="5" s="1"/>
  <c r="S2866" i="5" a="1"/>
  <c r="S2866" i="5" s="1"/>
  <c r="S2867" i="5" a="1"/>
  <c r="S2867" i="5" s="1"/>
  <c r="S2868" i="5" a="1"/>
  <c r="S2868" i="5" s="1"/>
  <c r="S2869" i="5" a="1"/>
  <c r="S2869" i="5" s="1"/>
  <c r="S2870" i="5" a="1"/>
  <c r="S2870" i="5" s="1"/>
  <c r="S2871" i="5" a="1"/>
  <c r="S2871" i="5" s="1"/>
  <c r="S2872" i="5" a="1"/>
  <c r="S2872" i="5" s="1"/>
  <c r="S2873" i="5" a="1"/>
  <c r="S2873" i="5" s="1"/>
  <c r="S2874" i="5" a="1"/>
  <c r="S2874" i="5" s="1"/>
  <c r="S2875" i="5" a="1"/>
  <c r="S2875" i="5" s="1"/>
  <c r="S2876" i="5" a="1"/>
  <c r="S2876" i="5" s="1"/>
  <c r="S2877" i="5" a="1"/>
  <c r="S2877" i="5" s="1"/>
  <c r="S2878" i="5" a="1"/>
  <c r="S2878" i="5" s="1"/>
  <c r="S2879" i="5" a="1"/>
  <c r="S2879" i="5" s="1"/>
  <c r="S2880" i="5" a="1"/>
  <c r="S2880" i="5" s="1"/>
  <c r="S2881" i="5" a="1"/>
  <c r="S2881" i="5" s="1"/>
  <c r="S2882" i="5" a="1"/>
  <c r="S2882" i="5" s="1"/>
  <c r="S2883" i="5" a="1"/>
  <c r="S2883" i="5" s="1"/>
  <c r="S2884" i="5" a="1"/>
  <c r="S2884" i="5" s="1"/>
  <c r="S2885" i="5" a="1"/>
  <c r="S2885" i="5" s="1"/>
  <c r="S2886" i="5" a="1"/>
  <c r="S2886" i="5" s="1"/>
  <c r="S2887" i="5" a="1"/>
  <c r="S2887" i="5" s="1"/>
  <c r="S2888" i="5" a="1"/>
  <c r="S2888" i="5" s="1"/>
  <c r="S2889" i="5" a="1"/>
  <c r="S2889" i="5" s="1"/>
  <c r="S2890" i="5" a="1"/>
  <c r="S2890" i="5" s="1"/>
  <c r="S2891" i="5" a="1"/>
  <c r="S2891" i="5" s="1"/>
  <c r="S2892" i="5" a="1"/>
  <c r="S2892" i="5" s="1"/>
  <c r="S2893" i="5" a="1"/>
  <c r="S2893" i="5" s="1"/>
  <c r="S2894" i="5" a="1"/>
  <c r="S2894" i="5" s="1"/>
  <c r="S2895" i="5" a="1"/>
  <c r="S2895" i="5" s="1"/>
  <c r="S2896" i="5" a="1"/>
  <c r="S2896" i="5" s="1"/>
  <c r="S2897" i="5" a="1"/>
  <c r="S2897" i="5" s="1"/>
  <c r="S2898" i="5" a="1"/>
  <c r="S2898" i="5" s="1"/>
  <c r="S2899" i="5" a="1"/>
  <c r="S2899" i="5" s="1"/>
  <c r="S2900" i="5" a="1"/>
  <c r="S2900" i="5" s="1"/>
  <c r="S2901" i="5" a="1"/>
  <c r="S2901" i="5" s="1"/>
  <c r="S2902" i="5" a="1"/>
  <c r="S2902" i="5" s="1"/>
  <c r="S2903" i="5" a="1"/>
  <c r="S2903" i="5" s="1"/>
  <c r="S2904" i="5" a="1"/>
  <c r="S2904" i="5" s="1"/>
  <c r="S2905" i="5" a="1"/>
  <c r="S2905" i="5" s="1"/>
  <c r="S2906" i="5" a="1"/>
  <c r="S2906" i="5" s="1"/>
  <c r="S2907" i="5" a="1"/>
  <c r="S2907" i="5" s="1"/>
  <c r="S2908" i="5" a="1"/>
  <c r="S2908" i="5" s="1"/>
  <c r="S2909" i="5" a="1"/>
  <c r="S2909" i="5" s="1"/>
  <c r="S2910" i="5" a="1"/>
  <c r="S2910" i="5" s="1"/>
  <c r="S2911" i="5" a="1"/>
  <c r="S2911" i="5" s="1"/>
  <c r="S2912" i="5" a="1"/>
  <c r="S2912" i="5" s="1"/>
  <c r="S2913" i="5" a="1"/>
  <c r="S2913" i="5" s="1"/>
  <c r="S2914" i="5" a="1"/>
  <c r="S2914" i="5" s="1"/>
  <c r="S2915" i="5" a="1"/>
  <c r="S2915" i="5" s="1"/>
  <c r="S2916" i="5" a="1"/>
  <c r="S2916" i="5" s="1"/>
  <c r="S2917" i="5" a="1"/>
  <c r="S2917" i="5" s="1"/>
  <c r="S2918" i="5" a="1"/>
  <c r="S2918" i="5" s="1"/>
  <c r="S2919" i="5" a="1"/>
  <c r="S2919" i="5" s="1"/>
  <c r="S2920" i="5" a="1"/>
  <c r="S2920" i="5" s="1"/>
  <c r="S2921" i="5" a="1"/>
  <c r="S2921" i="5" s="1"/>
  <c r="S2922" i="5" a="1"/>
  <c r="S2922" i="5" s="1"/>
  <c r="S2923" i="5" a="1"/>
  <c r="S2923" i="5" s="1"/>
  <c r="S2924" i="5" a="1"/>
  <c r="S2924" i="5" s="1"/>
  <c r="S2925" i="5" a="1"/>
  <c r="S2925" i="5" s="1"/>
  <c r="S2926" i="5" a="1"/>
  <c r="S2926" i="5" s="1"/>
  <c r="S2927" i="5" a="1"/>
  <c r="S2927" i="5" s="1"/>
  <c r="S2928" i="5" a="1"/>
  <c r="S2928" i="5" s="1"/>
  <c r="S2929" i="5" a="1"/>
  <c r="S2929" i="5" s="1"/>
  <c r="S2930" i="5" a="1"/>
  <c r="S2930" i="5" s="1"/>
  <c r="S2931" i="5" a="1"/>
  <c r="S2931" i="5" s="1"/>
  <c r="S2932" i="5" a="1"/>
  <c r="S2932" i="5" s="1"/>
  <c r="S2933" i="5" a="1"/>
  <c r="S2933" i="5" s="1"/>
  <c r="S2934" i="5" a="1"/>
  <c r="S2934" i="5" s="1"/>
  <c r="S2935" i="5" a="1"/>
  <c r="S2935" i="5" s="1"/>
  <c r="S2936" i="5" a="1"/>
  <c r="S2936" i="5" s="1"/>
  <c r="S2937" i="5" a="1"/>
  <c r="S2937" i="5" s="1"/>
  <c r="S2938" i="5" a="1"/>
  <c r="S2938" i="5" s="1"/>
  <c r="S2939" i="5" a="1"/>
  <c r="S2939" i="5" s="1"/>
  <c r="S2940" i="5" a="1"/>
  <c r="S2940" i="5" s="1"/>
  <c r="S2941" i="5" a="1"/>
  <c r="S2941" i="5" s="1"/>
  <c r="S2942" i="5" a="1"/>
  <c r="S2942" i="5" s="1"/>
  <c r="S2943" i="5" a="1"/>
  <c r="S2943" i="5" s="1"/>
  <c r="S2944" i="5" a="1"/>
  <c r="S2944" i="5" s="1"/>
  <c r="S2945" i="5" a="1"/>
  <c r="S2945" i="5" s="1"/>
  <c r="S2946" i="5" a="1"/>
  <c r="S2946" i="5" s="1"/>
  <c r="S2947" i="5" a="1"/>
  <c r="S2947" i="5" s="1"/>
  <c r="S2948" i="5" a="1"/>
  <c r="S2948" i="5" s="1"/>
  <c r="S2949" i="5" a="1"/>
  <c r="S2949" i="5" s="1"/>
  <c r="S2950" i="5" a="1"/>
  <c r="S2950" i="5" s="1"/>
  <c r="S2951" i="5" a="1"/>
  <c r="S2951" i="5" s="1"/>
  <c r="S2952" i="5" a="1"/>
  <c r="S2952" i="5" s="1"/>
  <c r="S2953" i="5" a="1"/>
  <c r="S2953" i="5" s="1"/>
  <c r="S2954" i="5" a="1"/>
  <c r="S2954" i="5" s="1"/>
  <c r="S2955" i="5" a="1"/>
  <c r="S2955" i="5" s="1"/>
  <c r="S2956" i="5" a="1"/>
  <c r="S2956" i="5" s="1"/>
  <c r="S2957" i="5" a="1"/>
  <c r="S2957" i="5" s="1"/>
  <c r="S2958" i="5" a="1"/>
  <c r="S2958" i="5" s="1"/>
  <c r="S2959" i="5" a="1"/>
  <c r="S2959" i="5" s="1"/>
  <c r="S2960" i="5" a="1"/>
  <c r="S2960" i="5" s="1"/>
  <c r="S2961" i="5" a="1"/>
  <c r="S2961" i="5" s="1"/>
  <c r="S2962" i="5" a="1"/>
  <c r="S2962" i="5" s="1"/>
  <c r="S2963" i="5" a="1"/>
  <c r="S2963" i="5" s="1"/>
  <c r="S2964" i="5" a="1"/>
  <c r="S2964" i="5" s="1"/>
  <c r="S2965" i="5" a="1"/>
  <c r="S2965" i="5" s="1"/>
  <c r="S2966" i="5" a="1"/>
  <c r="S2966" i="5" s="1"/>
  <c r="S2967" i="5" a="1"/>
  <c r="S2967" i="5" s="1"/>
  <c r="S2968" i="5" a="1"/>
  <c r="S2968" i="5" s="1"/>
  <c r="S2969" i="5" a="1"/>
  <c r="S2969" i="5" s="1"/>
  <c r="S2970" i="5" a="1"/>
  <c r="S2970" i="5" s="1"/>
  <c r="S2971" i="5" a="1"/>
  <c r="S2971" i="5" s="1"/>
  <c r="S2972" i="5" a="1"/>
  <c r="S2972" i="5" s="1"/>
  <c r="S2973" i="5" a="1"/>
  <c r="S2973" i="5" s="1"/>
  <c r="S2974" i="5" a="1"/>
  <c r="S2974" i="5" s="1"/>
  <c r="S2975" i="5" a="1"/>
  <c r="S2975" i="5" s="1"/>
  <c r="S2976" i="5" a="1"/>
  <c r="S2976" i="5" s="1"/>
  <c r="S2977" i="5" a="1"/>
  <c r="S2977" i="5" s="1"/>
  <c r="S2978" i="5" a="1"/>
  <c r="S2978" i="5" s="1"/>
  <c r="S2979" i="5" a="1"/>
  <c r="S2979" i="5" s="1"/>
  <c r="S2980" i="5" a="1"/>
  <c r="S2980" i="5" s="1"/>
  <c r="S2981" i="5" a="1"/>
  <c r="S2981" i="5" s="1"/>
  <c r="S2982" i="5" a="1"/>
  <c r="S2982" i="5" s="1"/>
  <c r="S2983" i="5" a="1"/>
  <c r="S2983" i="5" s="1"/>
  <c r="S2984" i="5" a="1"/>
  <c r="S2984" i="5" s="1"/>
  <c r="S2985" i="5" a="1"/>
  <c r="S2985" i="5" s="1"/>
  <c r="S2986" i="5" a="1"/>
  <c r="S2986" i="5" s="1"/>
  <c r="S2987" i="5" a="1"/>
  <c r="S2987" i="5" s="1"/>
  <c r="S2988" i="5" a="1"/>
  <c r="S2988" i="5" s="1"/>
  <c r="S2989" i="5" a="1"/>
  <c r="S2989" i="5" s="1"/>
  <c r="S2990" i="5" a="1"/>
  <c r="S2990" i="5" s="1"/>
  <c r="S2991" i="5" a="1"/>
  <c r="S2991" i="5" s="1"/>
  <c r="S2992" i="5" a="1"/>
  <c r="S2992" i="5" s="1"/>
  <c r="S2993" i="5" a="1"/>
  <c r="S2993" i="5" s="1"/>
  <c r="S2994" i="5" a="1"/>
  <c r="S2994" i="5" s="1"/>
  <c r="S2995" i="5" a="1"/>
  <c r="S2995" i="5" s="1"/>
  <c r="S2996" i="5" a="1"/>
  <c r="S2996" i="5" s="1"/>
  <c r="S2997" i="5" a="1"/>
  <c r="S2997" i="5" s="1"/>
  <c r="S2998" i="5" a="1"/>
  <c r="S2998" i="5" s="1"/>
  <c r="S2999" i="5" a="1"/>
  <c r="S2999" i="5" s="1"/>
  <c r="S3000" i="5" a="1"/>
  <c r="S3000" i="5" s="1"/>
  <c r="S3001" i="5" a="1"/>
  <c r="S3001" i="5" s="1"/>
  <c r="S3002" i="5" a="1"/>
  <c r="S3002" i="5" s="1"/>
  <c r="S3003" i="5" a="1"/>
  <c r="S3003" i="5" s="1"/>
  <c r="S3004" i="5" a="1"/>
  <c r="S3004" i="5" s="1"/>
  <c r="S3005" i="5" a="1"/>
  <c r="S3005" i="5" s="1"/>
  <c r="S3006" i="5" a="1"/>
  <c r="S3006" i="5" s="1"/>
  <c r="S3007" i="5" a="1"/>
  <c r="S3007" i="5" s="1"/>
  <c r="S3008" i="5" a="1"/>
  <c r="S3008" i="5" s="1"/>
  <c r="S3009" i="5" a="1"/>
  <c r="S3009" i="5" s="1"/>
  <c r="S3010" i="5" a="1"/>
  <c r="S3010" i="5" s="1"/>
  <c r="S3011" i="5" a="1"/>
  <c r="S3011" i="5" s="1"/>
  <c r="S3012" i="5" a="1"/>
  <c r="S3012" i="5" s="1"/>
  <c r="S3013" i="5" a="1"/>
  <c r="S3013" i="5" s="1"/>
  <c r="S3014" i="5" a="1"/>
  <c r="S3014" i="5" s="1"/>
  <c r="S3015" i="5" a="1"/>
  <c r="S3015" i="5" s="1"/>
  <c r="S3016" i="5" a="1"/>
  <c r="S3016" i="5" s="1"/>
  <c r="S3017" i="5" a="1"/>
  <c r="S3017" i="5" s="1"/>
  <c r="S3018" i="5" a="1"/>
  <c r="S3018" i="5" s="1"/>
  <c r="S3019" i="5" a="1"/>
  <c r="S3019" i="5" s="1"/>
  <c r="S3020" i="5" a="1"/>
  <c r="S3020" i="5" s="1"/>
  <c r="S3021" i="5" a="1"/>
  <c r="S3021" i="5" s="1"/>
  <c r="S3022" i="5" a="1"/>
  <c r="S3022" i="5" s="1"/>
  <c r="S3023" i="5" a="1"/>
  <c r="S3023" i="5" s="1"/>
  <c r="S3024" i="5" a="1"/>
  <c r="S3024" i="5" s="1"/>
  <c r="S3025" i="5" a="1"/>
  <c r="S3025" i="5" s="1"/>
  <c r="S3026" i="5" a="1"/>
  <c r="S3026" i="5" s="1"/>
  <c r="S3027" i="5" a="1"/>
  <c r="S3027" i="5" s="1"/>
  <c r="S3028" i="5" a="1"/>
  <c r="S3028" i="5" s="1"/>
  <c r="S3029" i="5" a="1"/>
  <c r="S3029" i="5" s="1"/>
  <c r="S3030" i="5" a="1"/>
  <c r="S3030" i="5" s="1"/>
  <c r="S3031" i="5" a="1"/>
  <c r="S3031" i="5" s="1"/>
  <c r="S3032" i="5" a="1"/>
  <c r="S3032" i="5" s="1"/>
  <c r="S3033" i="5" a="1"/>
  <c r="S3033" i="5" s="1"/>
  <c r="S3034" i="5" a="1"/>
  <c r="S3034" i="5" s="1"/>
  <c r="S3035" i="5" a="1"/>
  <c r="S3035" i="5" s="1"/>
  <c r="S3036" i="5" a="1"/>
  <c r="S3036" i="5" s="1"/>
  <c r="S3037" i="5" a="1"/>
  <c r="S3037" i="5" s="1"/>
  <c r="S3038" i="5" a="1"/>
  <c r="S3038" i="5" s="1"/>
  <c r="S3039" i="5" a="1"/>
  <c r="S3039" i="5" s="1"/>
  <c r="S3040" i="5" a="1"/>
  <c r="S3040" i="5" s="1"/>
  <c r="S3041" i="5" a="1"/>
  <c r="S3041" i="5" s="1"/>
  <c r="S3042" i="5" a="1"/>
  <c r="S3042" i="5" s="1"/>
  <c r="S3043" i="5" a="1"/>
  <c r="S3043" i="5" s="1"/>
  <c r="S3044" i="5" a="1"/>
  <c r="S3044" i="5" s="1"/>
  <c r="S3045" i="5" a="1"/>
  <c r="S3045" i="5" s="1"/>
  <c r="S3046" i="5" a="1"/>
  <c r="S3046" i="5" s="1"/>
  <c r="S3047" i="5" a="1"/>
  <c r="S3047" i="5" s="1"/>
  <c r="S3048" i="5" a="1"/>
  <c r="S3048" i="5" s="1"/>
  <c r="S3049" i="5" a="1"/>
  <c r="S3049" i="5" s="1"/>
  <c r="S3050" i="5" a="1"/>
  <c r="S3050" i="5" s="1"/>
  <c r="S3051" i="5" a="1"/>
  <c r="S3051" i="5" s="1"/>
  <c r="S3052" i="5" a="1"/>
  <c r="S3052" i="5" s="1"/>
  <c r="S3053" i="5" a="1"/>
  <c r="S3053" i="5" s="1"/>
  <c r="S3054" i="5" a="1"/>
  <c r="S3054" i="5" s="1"/>
  <c r="S3055" i="5" a="1"/>
  <c r="S3055" i="5" s="1"/>
  <c r="S3056" i="5" a="1"/>
  <c r="S3056" i="5" s="1"/>
  <c r="S3057" i="5" a="1"/>
  <c r="S3057" i="5" s="1"/>
  <c r="S3058" i="5" a="1"/>
  <c r="S3058" i="5" s="1"/>
  <c r="S3059" i="5" a="1"/>
  <c r="S3059" i="5" s="1"/>
  <c r="S3060" i="5" a="1"/>
  <c r="S3060" i="5" s="1"/>
  <c r="S3061" i="5" a="1"/>
  <c r="S3061" i="5" s="1"/>
  <c r="S3062" i="5" a="1"/>
  <c r="S3062" i="5" s="1"/>
  <c r="S3063" i="5" a="1"/>
  <c r="S3063" i="5" s="1"/>
  <c r="S3064" i="5" a="1"/>
  <c r="S3064" i="5" s="1"/>
  <c r="S3065" i="5" a="1"/>
  <c r="S3065" i="5" s="1"/>
  <c r="S3066" i="5" a="1"/>
  <c r="S3066" i="5" s="1"/>
  <c r="S3067" i="5" a="1"/>
  <c r="S3067" i="5" s="1"/>
  <c r="S3068" i="5" a="1"/>
  <c r="S3068" i="5" s="1"/>
  <c r="S3069" i="5" a="1"/>
  <c r="S3069" i="5" s="1"/>
  <c r="S3070" i="5" a="1"/>
  <c r="S3070" i="5" s="1"/>
  <c r="S3071" i="5" a="1"/>
  <c r="S3071" i="5" s="1"/>
  <c r="S3072" i="5" a="1"/>
  <c r="S3072" i="5" s="1"/>
  <c r="S3073" i="5" a="1"/>
  <c r="S3073" i="5" s="1"/>
  <c r="S3074" i="5" a="1"/>
  <c r="S3074" i="5" s="1"/>
  <c r="S3075" i="5" a="1"/>
  <c r="S3075" i="5" s="1"/>
  <c r="S3076" i="5" a="1"/>
  <c r="S3076" i="5" s="1"/>
  <c r="S3077" i="5" a="1"/>
  <c r="S3077" i="5" s="1"/>
  <c r="S3078" i="5" a="1"/>
  <c r="S3078" i="5" s="1"/>
  <c r="S3079" i="5" a="1"/>
  <c r="S3079" i="5" s="1"/>
  <c r="S3080" i="5" a="1"/>
  <c r="S3080" i="5" s="1"/>
  <c r="S3081" i="5" a="1"/>
  <c r="S3081" i="5" s="1"/>
  <c r="S3082" i="5" a="1"/>
  <c r="S3082" i="5" s="1"/>
  <c r="S3083" i="5" a="1"/>
  <c r="S3083" i="5" s="1"/>
  <c r="S3084" i="5" a="1"/>
  <c r="S3084" i="5" s="1"/>
  <c r="S3085" i="5" a="1"/>
  <c r="S3085" i="5" s="1"/>
  <c r="S3086" i="5" a="1"/>
  <c r="S3086" i="5" s="1"/>
  <c r="S3087" i="5" a="1"/>
  <c r="S3087" i="5" s="1"/>
  <c r="S3088" i="5" a="1"/>
  <c r="S3088" i="5" s="1"/>
  <c r="S3089" i="5" a="1"/>
  <c r="S3089" i="5" s="1"/>
  <c r="S3090" i="5" a="1"/>
  <c r="S3090" i="5" s="1"/>
  <c r="S3091" i="5" a="1"/>
  <c r="S3091" i="5" s="1"/>
  <c r="S3092" i="5" a="1"/>
  <c r="S3092" i="5" s="1"/>
  <c r="S3093" i="5" a="1"/>
  <c r="S3093" i="5" s="1"/>
  <c r="S3094" i="5" a="1"/>
  <c r="S3094" i="5" s="1"/>
  <c r="S3095" i="5" a="1"/>
  <c r="S3095" i="5" s="1"/>
  <c r="S3096" i="5" a="1"/>
  <c r="S3096" i="5" s="1"/>
  <c r="S3097" i="5" a="1"/>
  <c r="S3097" i="5" s="1"/>
  <c r="S3098" i="5" a="1"/>
  <c r="S3098" i="5" s="1"/>
  <c r="S3099" i="5" a="1"/>
  <c r="S3099" i="5" s="1"/>
  <c r="S3100" i="5" a="1"/>
  <c r="S3100" i="5" s="1"/>
  <c r="S3101" i="5" a="1"/>
  <c r="S3101" i="5" s="1"/>
  <c r="S3102" i="5" a="1"/>
  <c r="S3102" i="5" s="1"/>
  <c r="S3103" i="5" a="1"/>
  <c r="S3103" i="5" s="1"/>
  <c r="S3104" i="5" a="1"/>
  <c r="S3104" i="5" s="1"/>
  <c r="S3105" i="5" a="1"/>
  <c r="S3105" i="5" s="1"/>
  <c r="S3106" i="5" a="1"/>
  <c r="S3106" i="5" s="1"/>
  <c r="S3107" i="5" a="1"/>
  <c r="S3107" i="5" s="1"/>
  <c r="S3108" i="5" a="1"/>
  <c r="S3108" i="5" s="1"/>
  <c r="S3109" i="5" a="1"/>
  <c r="S3109" i="5" s="1"/>
  <c r="S3110" i="5" a="1"/>
  <c r="S3110" i="5" s="1"/>
  <c r="S3111" i="5" a="1"/>
  <c r="S3111" i="5" s="1"/>
  <c r="S3112" i="5" a="1"/>
  <c r="S3112" i="5" s="1"/>
  <c r="S3113" i="5" a="1"/>
  <c r="S3113" i="5" s="1"/>
  <c r="S3114" i="5" a="1"/>
  <c r="S3114" i="5" s="1"/>
  <c r="S3115" i="5" a="1"/>
  <c r="S3115" i="5" s="1"/>
  <c r="S3116" i="5" a="1"/>
  <c r="S3116" i="5" s="1"/>
  <c r="S3117" i="5" a="1"/>
  <c r="S3117" i="5" s="1"/>
  <c r="S3118" i="5" a="1"/>
  <c r="S3118" i="5" s="1"/>
  <c r="S3119" i="5" a="1"/>
  <c r="S3119" i="5" s="1"/>
  <c r="S3120" i="5" a="1"/>
  <c r="S3120" i="5" s="1"/>
  <c r="S3121" i="5" a="1"/>
  <c r="S3121" i="5" s="1"/>
  <c r="S3122" i="5" a="1"/>
  <c r="S3122" i="5" s="1"/>
  <c r="S3123" i="5" a="1"/>
  <c r="S3123" i="5" s="1"/>
  <c r="S3124" i="5" a="1"/>
  <c r="S3124" i="5" s="1"/>
  <c r="S3125" i="5" a="1"/>
  <c r="S3125" i="5" s="1"/>
  <c r="S3126" i="5" a="1"/>
  <c r="S3126" i="5" s="1"/>
  <c r="S3127" i="5" a="1"/>
  <c r="S3127" i="5" s="1"/>
  <c r="S3128" i="5" a="1"/>
  <c r="S3128" i="5" s="1"/>
  <c r="S3129" i="5" a="1"/>
  <c r="S3129" i="5" s="1"/>
  <c r="S3130" i="5" a="1"/>
  <c r="S3130" i="5" s="1"/>
  <c r="S3131" i="5" a="1"/>
  <c r="S3131" i="5" s="1"/>
  <c r="S3132" i="5" a="1"/>
  <c r="S3132" i="5" s="1"/>
  <c r="S3133" i="5" a="1"/>
  <c r="S3133" i="5" s="1"/>
  <c r="S3134" i="5" a="1"/>
  <c r="S3134" i="5" s="1"/>
  <c r="S3135" i="5" a="1"/>
  <c r="S3135" i="5" s="1"/>
  <c r="S3136" i="5" a="1"/>
  <c r="S3136" i="5" s="1"/>
  <c r="S3137" i="5" a="1"/>
  <c r="S3137" i="5" s="1"/>
  <c r="S3138" i="5" a="1"/>
  <c r="S3138" i="5" s="1"/>
  <c r="S3139" i="5" a="1"/>
  <c r="S3139" i="5" s="1"/>
  <c r="S3140" i="5" a="1"/>
  <c r="S3140" i="5" s="1"/>
  <c r="S3141" i="5" a="1"/>
  <c r="S3141" i="5" s="1"/>
  <c r="S3142" i="5" a="1"/>
  <c r="S3142" i="5" s="1"/>
  <c r="S3143" i="5" a="1"/>
  <c r="S3143" i="5" s="1"/>
  <c r="S3144" i="5" a="1"/>
  <c r="S3144" i="5" s="1"/>
  <c r="S3145" i="5" a="1"/>
  <c r="S3145" i="5" s="1"/>
  <c r="S3146" i="5" a="1"/>
  <c r="S3146" i="5" s="1"/>
  <c r="S3147" i="5" a="1"/>
  <c r="S3147" i="5" s="1"/>
  <c r="S3148" i="5" a="1"/>
  <c r="S3148" i="5" s="1"/>
  <c r="S3149" i="5" a="1"/>
  <c r="S3149" i="5" s="1"/>
  <c r="S3150" i="5" a="1"/>
  <c r="S3150" i="5" s="1"/>
  <c r="S3151" i="5" a="1"/>
  <c r="S3151" i="5" s="1"/>
  <c r="S3152" i="5" a="1"/>
  <c r="S3152" i="5" s="1"/>
  <c r="S3153" i="5" a="1"/>
  <c r="S3153" i="5" s="1"/>
  <c r="S3154" i="5" a="1"/>
  <c r="S3154" i="5" s="1"/>
  <c r="S3155" i="5" a="1"/>
  <c r="S3155" i="5" s="1"/>
  <c r="S3156" i="5" a="1"/>
  <c r="S3156" i="5" s="1"/>
  <c r="S3157" i="5" a="1"/>
  <c r="S3157" i="5" s="1"/>
  <c r="S3158" i="5" a="1"/>
  <c r="S3158" i="5" s="1"/>
  <c r="S3159" i="5" a="1"/>
  <c r="S3159" i="5" s="1"/>
  <c r="S3160" i="5" a="1"/>
  <c r="S3160" i="5" s="1"/>
  <c r="S3161" i="5" a="1"/>
  <c r="S3161" i="5" s="1"/>
  <c r="S3162" i="5" a="1"/>
  <c r="S3162" i="5" s="1"/>
  <c r="S3163" i="5" a="1"/>
  <c r="S3163" i="5" s="1"/>
  <c r="S3164" i="5" a="1"/>
  <c r="S3164" i="5" s="1"/>
  <c r="S3165" i="5" a="1"/>
  <c r="S3165" i="5" s="1"/>
  <c r="S3166" i="5" a="1"/>
  <c r="S3166" i="5" s="1"/>
  <c r="S3167" i="5" a="1"/>
  <c r="S3167" i="5" s="1"/>
  <c r="S3168" i="5" a="1"/>
  <c r="S3168" i="5" s="1"/>
  <c r="S3169" i="5" a="1"/>
  <c r="S3169" i="5" s="1"/>
  <c r="S3170" i="5" a="1"/>
  <c r="S3170" i="5" s="1"/>
  <c r="S3171" i="5" a="1"/>
  <c r="S3171" i="5" s="1"/>
  <c r="S3172" i="5" a="1"/>
  <c r="S3172" i="5" s="1"/>
  <c r="S3173" i="5" a="1"/>
  <c r="S3173" i="5" s="1"/>
  <c r="S3174" i="5" a="1"/>
  <c r="S3174" i="5" s="1"/>
  <c r="S3175" i="5" a="1"/>
  <c r="S3175" i="5" s="1"/>
  <c r="S3176" i="5" a="1"/>
  <c r="S3176" i="5" s="1"/>
  <c r="S3177" i="5" a="1"/>
  <c r="S3177" i="5" s="1"/>
  <c r="S3178" i="5" a="1"/>
  <c r="S3178" i="5" s="1"/>
  <c r="S3179" i="5" a="1"/>
  <c r="S3179" i="5" s="1"/>
  <c r="S3180" i="5" a="1"/>
  <c r="S3180" i="5" s="1"/>
  <c r="S3181" i="5" a="1"/>
  <c r="S3181" i="5" s="1"/>
  <c r="S3182" i="5" a="1"/>
  <c r="S3182" i="5" s="1"/>
  <c r="S3183" i="5" a="1"/>
  <c r="S3183" i="5" s="1"/>
  <c r="S3184" i="5" a="1"/>
  <c r="S3184" i="5" s="1"/>
  <c r="S3185" i="5" a="1"/>
  <c r="S3185" i="5" s="1"/>
  <c r="S3186" i="5" a="1"/>
  <c r="S3186" i="5" s="1"/>
  <c r="S3187" i="5" a="1"/>
  <c r="S3187" i="5" s="1"/>
  <c r="S3188" i="5" a="1"/>
  <c r="S3188" i="5" s="1"/>
  <c r="S3189" i="5" a="1"/>
  <c r="S3189" i="5" s="1"/>
  <c r="S3190" i="5" a="1"/>
  <c r="S3190" i="5" s="1"/>
  <c r="S3191" i="5" a="1"/>
  <c r="S3191" i="5" s="1"/>
  <c r="S3192" i="5" a="1"/>
  <c r="S3192" i="5" s="1"/>
  <c r="S3193" i="5" a="1"/>
  <c r="S3193" i="5" s="1"/>
  <c r="S3194" i="5" a="1"/>
  <c r="S3194" i="5" s="1"/>
  <c r="S3195" i="5" a="1"/>
  <c r="S3195" i="5" s="1"/>
  <c r="S3196" i="5" a="1"/>
  <c r="S3196" i="5" s="1"/>
  <c r="S3197" i="5" a="1"/>
  <c r="S3197" i="5" s="1"/>
  <c r="S3198" i="5" a="1"/>
  <c r="S3198" i="5" s="1"/>
  <c r="S3199" i="5" a="1"/>
  <c r="S3199" i="5" s="1"/>
  <c r="S3200" i="5" a="1"/>
  <c r="S3200" i="5" s="1"/>
  <c r="S3201" i="5" a="1"/>
  <c r="S3201" i="5" s="1"/>
  <c r="S3202" i="5" a="1"/>
  <c r="S3202" i="5" s="1"/>
  <c r="S3203" i="5" a="1"/>
  <c r="S3203" i="5" s="1"/>
  <c r="S3204" i="5" a="1"/>
  <c r="S3204" i="5" s="1"/>
  <c r="S3205" i="5" a="1"/>
  <c r="S3205" i="5" s="1"/>
  <c r="S3206" i="5" a="1"/>
  <c r="S3206" i="5" s="1"/>
  <c r="S3207" i="5" a="1"/>
  <c r="S3207" i="5" s="1"/>
  <c r="S3208" i="5" a="1"/>
  <c r="S3208" i="5" s="1"/>
  <c r="S3209" i="5" a="1"/>
  <c r="S3209" i="5" s="1"/>
  <c r="S3210" i="5" a="1"/>
  <c r="S3210" i="5" s="1"/>
  <c r="S3211" i="5" a="1"/>
  <c r="S3211" i="5" s="1"/>
  <c r="S3212" i="5" a="1"/>
  <c r="S3212" i="5" s="1"/>
  <c r="S3213" i="5" a="1"/>
  <c r="S3213" i="5" s="1"/>
  <c r="S3214" i="5" a="1"/>
  <c r="S3214" i="5" s="1"/>
  <c r="S3215" i="5" a="1"/>
  <c r="S3215" i="5" s="1"/>
  <c r="S3216" i="5" a="1"/>
  <c r="S3216" i="5" s="1"/>
  <c r="S3217" i="5" a="1"/>
  <c r="S3217" i="5" s="1"/>
  <c r="S3218" i="5" a="1"/>
  <c r="S3218" i="5" s="1"/>
  <c r="S3219" i="5" a="1"/>
  <c r="S3219" i="5" s="1"/>
  <c r="S3220" i="5" a="1"/>
  <c r="S3220" i="5" s="1"/>
  <c r="S3221" i="5" a="1"/>
  <c r="S3221" i="5" s="1"/>
  <c r="S3222" i="5" a="1"/>
  <c r="S3222" i="5" s="1"/>
  <c r="S3223" i="5" a="1"/>
  <c r="S3223" i="5" s="1"/>
  <c r="S3224" i="5" a="1"/>
  <c r="S3224" i="5" s="1"/>
  <c r="S3225" i="5" a="1"/>
  <c r="S3225" i="5" s="1"/>
  <c r="S3226" i="5" a="1"/>
  <c r="S3226" i="5" s="1"/>
  <c r="S3227" i="5" a="1"/>
  <c r="S3227" i="5" s="1"/>
  <c r="S3228" i="5" a="1"/>
  <c r="S3228" i="5" s="1"/>
  <c r="S3229" i="5" a="1"/>
  <c r="S3229" i="5" s="1"/>
  <c r="S3230" i="5" a="1"/>
  <c r="S3230" i="5" s="1"/>
  <c r="S3231" i="5" a="1"/>
  <c r="S3231" i="5" s="1"/>
  <c r="S3232" i="5" a="1"/>
  <c r="S3232" i="5" s="1"/>
  <c r="S3233" i="5" a="1"/>
  <c r="S3233" i="5" s="1"/>
  <c r="S3234" i="5" a="1"/>
  <c r="S3234" i="5" s="1"/>
  <c r="S3235" i="5" a="1"/>
  <c r="S3235" i="5" s="1"/>
  <c r="S3236" i="5" a="1"/>
  <c r="S3236" i="5" s="1"/>
  <c r="S3237" i="5" a="1"/>
  <c r="S3237" i="5" s="1"/>
  <c r="S3238" i="5" a="1"/>
  <c r="S3238" i="5" s="1"/>
  <c r="S3239" i="5" a="1"/>
  <c r="S3239" i="5" s="1"/>
  <c r="S3240" i="5" a="1"/>
  <c r="S3240" i="5" s="1"/>
  <c r="S3241" i="5" a="1"/>
  <c r="S3241" i="5" s="1"/>
  <c r="S3242" i="5" a="1"/>
  <c r="S3242" i="5" s="1"/>
  <c r="S3243" i="5" a="1"/>
  <c r="S3243" i="5" s="1"/>
  <c r="S3244" i="5" a="1"/>
  <c r="S3244" i="5" s="1"/>
  <c r="S3245" i="5" a="1"/>
  <c r="S3245" i="5" s="1"/>
  <c r="S3246" i="5" a="1"/>
  <c r="S3246" i="5" s="1"/>
  <c r="S3247" i="5" a="1"/>
  <c r="S3247" i="5" s="1"/>
  <c r="S3248" i="5" a="1"/>
  <c r="S3248" i="5" s="1"/>
  <c r="S3249" i="5" a="1"/>
  <c r="S3249" i="5" s="1"/>
  <c r="S3250" i="5" a="1"/>
  <c r="S3250" i="5" s="1"/>
  <c r="S3251" i="5" a="1"/>
  <c r="S3251" i="5" s="1"/>
  <c r="S3252" i="5" a="1"/>
  <c r="S3252" i="5" s="1"/>
  <c r="S3253" i="5" a="1"/>
  <c r="S3253" i="5" s="1"/>
  <c r="S3254" i="5" a="1"/>
  <c r="S3254" i="5" s="1"/>
  <c r="S3255" i="5" a="1"/>
  <c r="S3255" i="5" s="1"/>
  <c r="S3256" i="5" a="1"/>
  <c r="S3256" i="5" s="1"/>
  <c r="S3257" i="5" a="1"/>
  <c r="S3257" i="5" s="1"/>
  <c r="S3258" i="5" a="1"/>
  <c r="S3258" i="5" s="1"/>
  <c r="S3259" i="5" a="1"/>
  <c r="S3259" i="5" s="1"/>
  <c r="S3260" i="5" a="1"/>
  <c r="S3260" i="5" s="1"/>
  <c r="S3261" i="5" a="1"/>
  <c r="S3261" i="5" s="1"/>
  <c r="S3262" i="5" a="1"/>
  <c r="S3262" i="5" s="1"/>
  <c r="S3263" i="5" a="1"/>
  <c r="S3263" i="5" s="1"/>
  <c r="S3264" i="5" a="1"/>
  <c r="S3264" i="5" s="1"/>
  <c r="S3265" i="5" a="1"/>
  <c r="S3265" i="5" s="1"/>
  <c r="S3266" i="5" a="1"/>
  <c r="S3266" i="5" s="1"/>
  <c r="S3267" i="5" a="1"/>
  <c r="S3267" i="5" s="1"/>
  <c r="S3268" i="5" a="1"/>
  <c r="S3268" i="5" s="1"/>
  <c r="S3269" i="5" a="1"/>
  <c r="S3269" i="5" s="1"/>
  <c r="S3270" i="5" a="1"/>
  <c r="S3270" i="5" s="1"/>
  <c r="S3271" i="5" a="1"/>
  <c r="S3271" i="5" s="1"/>
  <c r="S3272" i="5" a="1"/>
  <c r="S3272" i="5" s="1"/>
  <c r="S3273" i="5" a="1"/>
  <c r="S3273" i="5" s="1"/>
  <c r="S3274" i="5" a="1"/>
  <c r="S3274" i="5" s="1"/>
  <c r="S3275" i="5" a="1"/>
  <c r="S3275" i="5" s="1"/>
  <c r="S3276" i="5" a="1"/>
  <c r="S3276" i="5" s="1"/>
  <c r="S3277" i="5" a="1"/>
  <c r="S3277" i="5" s="1"/>
  <c r="S3278" i="5" a="1"/>
  <c r="S3278" i="5" s="1"/>
  <c r="S3279" i="5" a="1"/>
  <c r="S3279" i="5" s="1"/>
  <c r="S3280" i="5" a="1"/>
  <c r="S3280" i="5" s="1"/>
  <c r="S3281" i="5" a="1"/>
  <c r="S3281" i="5" s="1"/>
  <c r="S3282" i="5" a="1"/>
  <c r="S3282" i="5" s="1"/>
  <c r="S3283" i="5" a="1"/>
  <c r="S3283" i="5" s="1"/>
  <c r="S3284" i="5" a="1"/>
  <c r="S3284" i="5" s="1"/>
  <c r="S3285" i="5" a="1"/>
  <c r="S3285" i="5" s="1"/>
  <c r="S3286" i="5" a="1"/>
  <c r="S3286" i="5" s="1"/>
  <c r="S3287" i="5" a="1"/>
  <c r="S3287" i="5" s="1"/>
  <c r="S3288" i="5" a="1"/>
  <c r="S3288" i="5" s="1"/>
  <c r="S3289" i="5" a="1"/>
  <c r="S3289" i="5" s="1"/>
  <c r="S3290" i="5" a="1"/>
  <c r="S3290" i="5" s="1"/>
  <c r="S3291" i="5" a="1"/>
  <c r="S3291" i="5" s="1"/>
  <c r="S3292" i="5" a="1"/>
  <c r="S3292" i="5" s="1"/>
  <c r="S3293" i="5" a="1"/>
  <c r="S3293" i="5" s="1"/>
  <c r="S3294" i="5" a="1"/>
  <c r="S3294" i="5" s="1"/>
  <c r="S3295" i="5" a="1"/>
  <c r="S3295" i="5" s="1"/>
  <c r="S3296" i="5" a="1"/>
  <c r="S3296" i="5" s="1"/>
  <c r="S3297" i="5" a="1"/>
  <c r="S3297" i="5" s="1"/>
  <c r="S3298" i="5" a="1"/>
  <c r="S3298" i="5" s="1"/>
  <c r="S3299" i="5" a="1"/>
  <c r="S3299" i="5" s="1"/>
  <c r="S3300" i="5" a="1"/>
  <c r="S3300" i="5" s="1"/>
  <c r="S3301" i="5" a="1"/>
  <c r="S3301" i="5" s="1"/>
  <c r="S3302" i="5" a="1"/>
  <c r="S3302" i="5" s="1"/>
  <c r="S3303" i="5" a="1"/>
  <c r="S3303" i="5" s="1"/>
  <c r="S3304" i="5" a="1"/>
  <c r="S3304" i="5" s="1"/>
  <c r="S3305" i="5" a="1"/>
  <c r="S3305" i="5" s="1"/>
  <c r="S3306" i="5" a="1"/>
  <c r="S3306" i="5" s="1"/>
  <c r="S3307" i="5" a="1"/>
  <c r="S3307" i="5" s="1"/>
  <c r="S3308" i="5" a="1"/>
  <c r="S3308" i="5" s="1"/>
  <c r="S3309" i="5" a="1"/>
  <c r="S3309" i="5" s="1"/>
  <c r="S3310" i="5" a="1"/>
  <c r="S3310" i="5" s="1"/>
  <c r="S3311" i="5" a="1"/>
  <c r="S3311" i="5" s="1"/>
  <c r="S3312" i="5" a="1"/>
  <c r="S3312" i="5" s="1"/>
  <c r="S3313" i="5" a="1"/>
  <c r="S3313" i="5" s="1"/>
  <c r="S3314" i="5" a="1"/>
  <c r="S3314" i="5" s="1"/>
  <c r="S3315" i="5" a="1"/>
  <c r="S3315" i="5" s="1"/>
  <c r="S3316" i="5" a="1"/>
  <c r="S3316" i="5" s="1"/>
  <c r="S3317" i="5" a="1"/>
  <c r="S3317" i="5" s="1"/>
  <c r="S3318" i="5" a="1"/>
  <c r="S3318" i="5" s="1"/>
  <c r="S3319" i="5" a="1"/>
  <c r="S3319" i="5" s="1"/>
  <c r="S3320" i="5" a="1"/>
  <c r="S3320" i="5" s="1"/>
  <c r="S3321" i="5" a="1"/>
  <c r="S3321" i="5" s="1"/>
  <c r="S3322" i="5" a="1"/>
  <c r="S3322" i="5" s="1"/>
  <c r="S3323" i="5" a="1"/>
  <c r="S3323" i="5" s="1"/>
  <c r="S3324" i="5" a="1"/>
  <c r="S3324" i="5" s="1"/>
  <c r="S3325" i="5" a="1"/>
  <c r="S3325" i="5" s="1"/>
  <c r="S3326" i="5" a="1"/>
  <c r="S3326" i="5" s="1"/>
  <c r="S3327" i="5" a="1"/>
  <c r="S3327" i="5" s="1"/>
  <c r="S3328" i="5" a="1"/>
  <c r="S3328" i="5" s="1"/>
  <c r="S3329" i="5" a="1"/>
  <c r="S3329" i="5" s="1"/>
  <c r="S3330" i="5" a="1"/>
  <c r="S3330" i="5" s="1"/>
  <c r="S3331" i="5" a="1"/>
  <c r="S3331" i="5" s="1"/>
  <c r="S3332" i="5" a="1"/>
  <c r="S3332" i="5" s="1"/>
  <c r="S3333" i="5" a="1"/>
  <c r="S3333" i="5" s="1"/>
  <c r="S3334" i="5" a="1"/>
  <c r="S3334" i="5" s="1"/>
  <c r="S3335" i="5" a="1"/>
  <c r="S3335" i="5" s="1"/>
  <c r="S3336" i="5" a="1"/>
  <c r="S3336" i="5" s="1"/>
  <c r="S3337" i="5" a="1"/>
  <c r="S3337" i="5" s="1"/>
  <c r="S3338" i="5" a="1"/>
  <c r="S3338" i="5" s="1"/>
  <c r="S3339" i="5" a="1"/>
  <c r="S3339" i="5" s="1"/>
  <c r="S3340" i="5" a="1"/>
  <c r="S3340" i="5" s="1"/>
  <c r="S3341" i="5" a="1"/>
  <c r="S3341" i="5" s="1"/>
  <c r="S3342" i="5" a="1"/>
  <c r="S3342" i="5" s="1"/>
  <c r="S3343" i="5" a="1"/>
  <c r="S3343" i="5" s="1"/>
  <c r="S3344" i="5" a="1"/>
  <c r="S3344" i="5" s="1"/>
  <c r="S3345" i="5" a="1"/>
  <c r="S3345" i="5" s="1"/>
  <c r="S3346" i="5" a="1"/>
  <c r="S3346" i="5" s="1"/>
  <c r="S3347" i="5" a="1"/>
  <c r="S3347" i="5" s="1"/>
  <c r="S3348" i="5" a="1"/>
  <c r="S3348" i="5" s="1"/>
  <c r="S3349" i="5" a="1"/>
  <c r="S3349" i="5" s="1"/>
  <c r="S3350" i="5" a="1"/>
  <c r="S3350" i="5" s="1"/>
  <c r="S3351" i="5" a="1"/>
  <c r="S3351" i="5" s="1"/>
  <c r="S3352" i="5" a="1"/>
  <c r="S3352" i="5" s="1"/>
  <c r="S3353" i="5" a="1"/>
  <c r="S3353" i="5" s="1"/>
  <c r="S3354" i="5" a="1"/>
  <c r="S3354" i="5" s="1"/>
  <c r="S3355" i="5" a="1"/>
  <c r="S3355" i="5" s="1"/>
  <c r="S3356" i="5" a="1"/>
  <c r="S3356" i="5" s="1"/>
  <c r="S3357" i="5" a="1"/>
  <c r="S3357" i="5" s="1"/>
  <c r="S3358" i="5" a="1"/>
  <c r="S3358" i="5" s="1"/>
  <c r="S3359" i="5" a="1"/>
  <c r="S3359" i="5" s="1"/>
  <c r="S3360" i="5" a="1"/>
  <c r="S3360" i="5" s="1"/>
  <c r="S3361" i="5" a="1"/>
  <c r="S3361" i="5" s="1"/>
  <c r="S3362" i="5" a="1"/>
  <c r="S3362" i="5" s="1"/>
  <c r="S3363" i="5" a="1"/>
  <c r="S3363" i="5" s="1"/>
  <c r="S3364" i="5" a="1"/>
  <c r="S3364" i="5" s="1"/>
  <c r="S3365" i="5" a="1"/>
  <c r="S3365" i="5" s="1"/>
  <c r="S3366" i="5" a="1"/>
  <c r="S3366" i="5" s="1"/>
  <c r="S3367" i="5" a="1"/>
  <c r="S3367" i="5" s="1"/>
  <c r="S3368" i="5" a="1"/>
  <c r="S3368" i="5" s="1"/>
  <c r="S3369" i="5" a="1"/>
  <c r="S3369" i="5" s="1"/>
  <c r="S3370" i="5" a="1"/>
  <c r="S3370" i="5" s="1"/>
  <c r="S3371" i="5" a="1"/>
  <c r="S3371" i="5" s="1"/>
  <c r="S3372" i="5" a="1"/>
  <c r="S3372" i="5" s="1"/>
  <c r="S3373" i="5" a="1"/>
  <c r="S3373" i="5" s="1"/>
  <c r="S3374" i="5" a="1"/>
  <c r="S3374" i="5" s="1"/>
  <c r="S3375" i="5" a="1"/>
  <c r="S3375" i="5" s="1"/>
  <c r="S3376" i="5" a="1"/>
  <c r="S3376" i="5" s="1"/>
  <c r="S3377" i="5" a="1"/>
  <c r="S3377" i="5" s="1"/>
  <c r="S3378" i="5" a="1"/>
  <c r="S3378" i="5" s="1"/>
  <c r="S3379" i="5" a="1"/>
  <c r="S3379" i="5" s="1"/>
  <c r="S3380" i="5" a="1"/>
  <c r="S3380" i="5" s="1"/>
  <c r="S3381" i="5" a="1"/>
  <c r="S3381" i="5" s="1"/>
  <c r="S3382" i="5" a="1"/>
  <c r="S3382" i="5" s="1"/>
  <c r="S3383" i="5" a="1"/>
  <c r="S3383" i="5" s="1"/>
  <c r="S3384" i="5" a="1"/>
  <c r="S3384" i="5" s="1"/>
  <c r="S3385" i="5" a="1"/>
  <c r="S3385" i="5" s="1"/>
  <c r="S3386" i="5" a="1"/>
  <c r="S3386" i="5" s="1"/>
  <c r="S3387" i="5" a="1"/>
  <c r="S3387" i="5" s="1"/>
  <c r="S3388" i="5" a="1"/>
  <c r="S3388" i="5" s="1"/>
  <c r="S3389" i="5" a="1"/>
  <c r="S3389" i="5" s="1"/>
  <c r="S3390" i="5" a="1"/>
  <c r="S3390" i="5" s="1"/>
  <c r="S3391" i="5" a="1"/>
  <c r="S3391" i="5" s="1"/>
  <c r="S3392" i="5" a="1"/>
  <c r="S3392" i="5" s="1"/>
  <c r="S3393" i="5" a="1"/>
  <c r="S3393" i="5" s="1"/>
  <c r="S3394" i="5" a="1"/>
  <c r="S3394" i="5" s="1"/>
  <c r="S3395" i="5" a="1"/>
  <c r="S3395" i="5" s="1"/>
  <c r="S3396" i="5" a="1"/>
  <c r="S3396" i="5" s="1"/>
  <c r="S3397" i="5" a="1"/>
  <c r="S3397" i="5" s="1"/>
  <c r="S3398" i="5" a="1"/>
  <c r="S3398" i="5" s="1"/>
  <c r="S3399" i="5" a="1"/>
  <c r="S3399" i="5" s="1"/>
  <c r="S3400" i="5" a="1"/>
  <c r="S3400" i="5" s="1"/>
  <c r="S3401" i="5" a="1"/>
  <c r="S3401" i="5" s="1"/>
  <c r="S3402" i="5" a="1"/>
  <c r="S3402" i="5" s="1"/>
  <c r="S3403" i="5" a="1"/>
  <c r="S3403" i="5" s="1"/>
  <c r="S3404" i="5" a="1"/>
  <c r="S3404" i="5" s="1"/>
  <c r="S3405" i="5" a="1"/>
  <c r="S3405" i="5" s="1"/>
  <c r="S3406" i="5" a="1"/>
  <c r="S3406" i="5" s="1"/>
  <c r="S3407" i="5" a="1"/>
  <c r="S3407" i="5" s="1"/>
  <c r="S3408" i="5" a="1"/>
  <c r="S3408" i="5" s="1"/>
  <c r="S3409" i="5" a="1"/>
  <c r="S3409" i="5" s="1"/>
  <c r="S3410" i="5" a="1"/>
  <c r="S3410" i="5" s="1"/>
  <c r="S3411" i="5" a="1"/>
  <c r="S3411" i="5" s="1"/>
  <c r="S3412" i="5" a="1"/>
  <c r="S3412" i="5" s="1"/>
  <c r="S3413" i="5" a="1"/>
  <c r="S3413" i="5" s="1"/>
  <c r="S3414" i="5" a="1"/>
  <c r="S3414" i="5" s="1"/>
  <c r="S3415" i="5" a="1"/>
  <c r="S3415" i="5" s="1"/>
  <c r="S3416" i="5" a="1"/>
  <c r="S3416" i="5" s="1"/>
  <c r="S3417" i="5" a="1"/>
  <c r="S3417" i="5" s="1"/>
  <c r="S3418" i="5" a="1"/>
  <c r="S3418" i="5" s="1"/>
  <c r="S3419" i="5" a="1"/>
  <c r="S3419" i="5" s="1"/>
  <c r="S3420" i="5" a="1"/>
  <c r="S3420" i="5" s="1"/>
  <c r="S3421" i="5" a="1"/>
  <c r="S3421" i="5" s="1"/>
  <c r="S3422" i="5" a="1"/>
  <c r="S3422" i="5" s="1"/>
  <c r="S3423" i="5" a="1"/>
  <c r="S3423" i="5" s="1"/>
  <c r="S3424" i="5" a="1"/>
  <c r="S3424" i="5" s="1"/>
  <c r="S3425" i="5" a="1"/>
  <c r="S3425" i="5" s="1"/>
  <c r="S3426" i="5" a="1"/>
  <c r="S3426" i="5" s="1"/>
  <c r="S3427" i="5" a="1"/>
  <c r="S3427" i="5" s="1"/>
  <c r="S3428" i="5" a="1"/>
  <c r="S3428" i="5" s="1"/>
  <c r="S3429" i="5" a="1"/>
  <c r="S3429" i="5" s="1"/>
  <c r="S3430" i="5" a="1"/>
  <c r="S3430" i="5" s="1"/>
  <c r="S3431" i="5" a="1"/>
  <c r="S3431" i="5" s="1"/>
  <c r="S3432" i="5" a="1"/>
  <c r="S3432" i="5" s="1"/>
  <c r="S3433" i="5" a="1"/>
  <c r="S3433" i="5" s="1"/>
  <c r="S3434" i="5" a="1"/>
  <c r="S3434" i="5" s="1"/>
  <c r="S3435" i="5" a="1"/>
  <c r="S3435" i="5" s="1"/>
  <c r="S3436" i="5" a="1"/>
  <c r="S3436" i="5" s="1"/>
  <c r="S3437" i="5" a="1"/>
  <c r="S3437" i="5" s="1"/>
  <c r="S3438" i="5" a="1"/>
  <c r="S3438" i="5" s="1"/>
  <c r="S3439" i="5" a="1"/>
  <c r="S3439" i="5" s="1"/>
  <c r="S3440" i="5" a="1"/>
  <c r="S3440" i="5" s="1"/>
  <c r="S3441" i="5" a="1"/>
  <c r="S3441" i="5" s="1"/>
  <c r="S3442" i="5" a="1"/>
  <c r="S3442" i="5" s="1"/>
  <c r="S3443" i="5" a="1"/>
  <c r="S3443" i="5" s="1"/>
  <c r="S3444" i="5" a="1"/>
  <c r="S3444" i="5" s="1"/>
  <c r="S3445" i="5" a="1"/>
  <c r="S3445" i="5" s="1"/>
  <c r="S3446" i="5" a="1"/>
  <c r="S3446" i="5" s="1"/>
  <c r="S3447" i="5" a="1"/>
  <c r="S3447" i="5" s="1"/>
  <c r="S3448" i="5" a="1"/>
  <c r="S3448" i="5" s="1"/>
  <c r="S3449" i="5" a="1"/>
  <c r="S3449" i="5" s="1"/>
  <c r="S3450" i="5" a="1"/>
  <c r="S3450" i="5" s="1"/>
  <c r="S3451" i="5" a="1"/>
  <c r="S3451" i="5" s="1"/>
  <c r="S3452" i="5" a="1"/>
  <c r="S3452" i="5" s="1"/>
  <c r="S3453" i="5" a="1"/>
  <c r="S3453" i="5" s="1"/>
  <c r="S3454" i="5" a="1"/>
  <c r="S3454" i="5" s="1"/>
  <c r="S3455" i="5" a="1"/>
  <c r="S3455" i="5" s="1"/>
  <c r="S3456" i="5" a="1"/>
  <c r="S3456" i="5" s="1"/>
  <c r="S3457" i="5" a="1"/>
  <c r="S3457" i="5" s="1"/>
  <c r="S3458" i="5" a="1"/>
  <c r="S3458" i="5" s="1"/>
  <c r="S3459" i="5" a="1"/>
  <c r="S3459" i="5" s="1"/>
  <c r="S3460" i="5" a="1"/>
  <c r="S3460" i="5" s="1"/>
  <c r="S3461" i="5" a="1"/>
  <c r="S3461" i="5" s="1"/>
  <c r="S3462" i="5" a="1"/>
  <c r="S3462" i="5" s="1"/>
  <c r="S3463" i="5" a="1"/>
  <c r="S3463" i="5" s="1"/>
  <c r="S3464" i="5" a="1"/>
  <c r="S3464" i="5" s="1"/>
  <c r="S3465" i="5" a="1"/>
  <c r="S3465" i="5" s="1"/>
  <c r="S3466" i="5" a="1"/>
  <c r="S3466" i="5" s="1"/>
  <c r="S3467" i="5" a="1"/>
  <c r="S3467" i="5" s="1"/>
  <c r="S3468" i="5" a="1"/>
  <c r="S3468" i="5" s="1"/>
  <c r="S3469" i="5" a="1"/>
  <c r="S3469" i="5" s="1"/>
  <c r="S3470" i="5" a="1"/>
  <c r="S3470" i="5" s="1"/>
  <c r="S3471" i="5" a="1"/>
  <c r="S3471" i="5" s="1"/>
  <c r="S3472" i="5" a="1"/>
  <c r="S3472" i="5" s="1"/>
  <c r="S3473" i="5" a="1"/>
  <c r="S3473" i="5" s="1"/>
  <c r="S3474" i="5" a="1"/>
  <c r="S3474" i="5" s="1"/>
  <c r="S3475" i="5" a="1"/>
  <c r="S3475" i="5" s="1"/>
  <c r="S3476" i="5" a="1"/>
  <c r="S3476" i="5" s="1"/>
  <c r="S3477" i="5" a="1"/>
  <c r="S3477" i="5" s="1"/>
  <c r="S3478" i="5" a="1"/>
  <c r="S3478" i="5" s="1"/>
  <c r="S3479" i="5" a="1"/>
  <c r="S3479" i="5" s="1"/>
  <c r="S3480" i="5" a="1"/>
  <c r="S3480" i="5" s="1"/>
  <c r="S3481" i="5" a="1"/>
  <c r="S3481" i="5" s="1"/>
  <c r="S3482" i="5" a="1"/>
  <c r="S3482" i="5" s="1"/>
  <c r="S3483" i="5" a="1"/>
  <c r="S3483" i="5" s="1"/>
  <c r="S3484" i="5" a="1"/>
  <c r="S3484" i="5" s="1"/>
  <c r="S3485" i="5" a="1"/>
  <c r="S3485" i="5" s="1"/>
  <c r="S3486" i="5" a="1"/>
  <c r="S3486" i="5" s="1"/>
  <c r="S3487" i="5" a="1"/>
  <c r="S3487" i="5" s="1"/>
  <c r="S3488" i="5" a="1"/>
  <c r="S3488" i="5" s="1"/>
  <c r="S3489" i="5" a="1"/>
  <c r="S3489" i="5" s="1"/>
  <c r="S3490" i="5" a="1"/>
  <c r="S3490" i="5" s="1"/>
  <c r="S3491" i="5" a="1"/>
  <c r="S3491" i="5" s="1"/>
  <c r="S3492" i="5" a="1"/>
  <c r="S3492" i="5" s="1"/>
  <c r="S3493" i="5" a="1"/>
  <c r="S3493" i="5" s="1"/>
  <c r="S3494" i="5" a="1"/>
  <c r="S3494" i="5" s="1"/>
  <c r="S3495" i="5" a="1"/>
  <c r="S3495" i="5" s="1"/>
  <c r="S3496" i="5" a="1"/>
  <c r="S3496" i="5" s="1"/>
  <c r="S3497" i="5" a="1"/>
  <c r="S3497" i="5" s="1"/>
  <c r="S3498" i="5" a="1"/>
  <c r="S3498" i="5" s="1"/>
  <c r="S3499" i="5" a="1"/>
  <c r="S3499" i="5" s="1"/>
  <c r="S3500" i="5" a="1"/>
  <c r="S3500" i="5" s="1"/>
  <c r="S3501" i="5" a="1"/>
  <c r="S3501" i="5" s="1"/>
  <c r="S3502" i="5" a="1"/>
  <c r="S3502" i="5" s="1"/>
  <c r="S3503" i="5" a="1"/>
  <c r="S3503" i="5" s="1"/>
  <c r="S3504" i="5" a="1"/>
  <c r="S3504" i="5" s="1"/>
  <c r="S3505" i="5" a="1"/>
  <c r="S3505" i="5" s="1"/>
  <c r="S3506" i="5" a="1"/>
  <c r="S3506" i="5" s="1"/>
  <c r="S3507" i="5" a="1"/>
  <c r="S3507" i="5" s="1"/>
  <c r="S3508" i="5" a="1"/>
  <c r="S3508" i="5" s="1"/>
  <c r="S3509" i="5" a="1"/>
  <c r="S3509" i="5" s="1"/>
  <c r="S3510" i="5" a="1"/>
  <c r="S3510" i="5" s="1"/>
  <c r="S3511" i="5" a="1"/>
  <c r="S3511" i="5" s="1"/>
  <c r="S3512" i="5" a="1"/>
  <c r="S3512" i="5" s="1"/>
  <c r="S3513" i="5" a="1"/>
  <c r="S3513" i="5" s="1"/>
  <c r="S3514" i="5" a="1"/>
  <c r="S3514" i="5" s="1"/>
  <c r="S3515" i="5" a="1"/>
  <c r="S3515" i="5" s="1"/>
  <c r="S3516" i="5" a="1"/>
  <c r="S3516" i="5" s="1"/>
  <c r="S3517" i="5" a="1"/>
  <c r="S3517" i="5" s="1"/>
  <c r="S3518" i="5" a="1"/>
  <c r="S3518" i="5" s="1"/>
  <c r="S3519" i="5" a="1"/>
  <c r="S3519" i="5" s="1"/>
  <c r="S3520" i="5" a="1"/>
  <c r="S3520" i="5" s="1"/>
  <c r="S3521" i="5" a="1"/>
  <c r="S3521" i="5" s="1"/>
  <c r="S3522" i="5" a="1"/>
  <c r="S3522" i="5" s="1"/>
  <c r="S3523" i="5" a="1"/>
  <c r="S3523" i="5" s="1"/>
  <c r="S3524" i="5" a="1"/>
  <c r="S3524" i="5" s="1"/>
  <c r="S3525" i="5" a="1"/>
  <c r="S3525" i="5" s="1"/>
  <c r="S3526" i="5" a="1"/>
  <c r="S3526" i="5" s="1"/>
  <c r="S3527" i="5" a="1"/>
  <c r="S3527" i="5" s="1"/>
  <c r="S3528" i="5" a="1"/>
  <c r="S3528" i="5" s="1"/>
  <c r="S3529" i="5" a="1"/>
  <c r="S3529" i="5" s="1"/>
  <c r="S3530" i="5" a="1"/>
  <c r="S3530" i="5" s="1"/>
  <c r="S3531" i="5" a="1"/>
  <c r="S3531" i="5" s="1"/>
  <c r="S3532" i="5" a="1"/>
  <c r="S3532" i="5" s="1"/>
  <c r="S3533" i="5" a="1"/>
  <c r="S3533" i="5" s="1"/>
  <c r="S3534" i="5" a="1"/>
  <c r="S3534" i="5" s="1"/>
  <c r="S3535" i="5" a="1"/>
  <c r="S3535" i="5" s="1"/>
  <c r="S3536" i="5" a="1"/>
  <c r="S3536" i="5" s="1"/>
  <c r="S3537" i="5" a="1"/>
  <c r="S3537" i="5" s="1"/>
  <c r="S3538" i="5" a="1"/>
  <c r="S3538" i="5" s="1"/>
  <c r="S3539" i="5" a="1"/>
  <c r="S3539" i="5" s="1"/>
  <c r="S3540" i="5" a="1"/>
  <c r="S3540" i="5" s="1"/>
  <c r="S3541" i="5" a="1"/>
  <c r="S3541" i="5" s="1"/>
  <c r="S3542" i="5" a="1"/>
  <c r="S3542" i="5" s="1"/>
  <c r="S3543" i="5" a="1"/>
  <c r="S3543" i="5" s="1"/>
  <c r="S3544" i="5" a="1"/>
  <c r="S3544" i="5" s="1"/>
  <c r="S3545" i="5" a="1"/>
  <c r="S3545" i="5" s="1"/>
  <c r="S3546" i="5" a="1"/>
  <c r="S3546" i="5" s="1"/>
  <c r="S3547" i="5" a="1"/>
  <c r="S3547" i="5" s="1"/>
  <c r="S3548" i="5" a="1"/>
  <c r="S3548" i="5" s="1"/>
  <c r="S3549" i="5" a="1"/>
  <c r="S3549" i="5" s="1"/>
  <c r="S3550" i="5" a="1"/>
  <c r="S3550" i="5" s="1"/>
  <c r="S3551" i="5" a="1"/>
  <c r="S3551" i="5" s="1"/>
  <c r="S3552" i="5" a="1"/>
  <c r="S3552" i="5" s="1"/>
  <c r="S3553" i="5" a="1"/>
  <c r="S3553" i="5" s="1"/>
  <c r="S3554" i="5" a="1"/>
  <c r="S3554" i="5" s="1"/>
  <c r="S3555" i="5" a="1"/>
  <c r="S3555" i="5" s="1"/>
  <c r="S3556" i="5" a="1"/>
  <c r="S3556" i="5" s="1"/>
  <c r="S3557" i="5" a="1"/>
  <c r="S3557" i="5" s="1"/>
  <c r="S3558" i="5" a="1"/>
  <c r="S3558" i="5" s="1"/>
  <c r="S3559" i="5" a="1"/>
  <c r="S3559" i="5" s="1"/>
  <c r="S3560" i="5" a="1"/>
  <c r="S3560" i="5" s="1"/>
  <c r="S3561" i="5" a="1"/>
  <c r="S3561" i="5" s="1"/>
  <c r="S3562" i="5" a="1"/>
  <c r="S3562" i="5" s="1"/>
  <c r="S3563" i="5" a="1"/>
  <c r="S3563" i="5" s="1"/>
  <c r="S3564" i="5" a="1"/>
  <c r="S3564" i="5" s="1"/>
  <c r="S3565" i="5" a="1"/>
  <c r="S3565" i="5" s="1"/>
  <c r="S3566" i="5" a="1"/>
  <c r="S3566" i="5" s="1"/>
  <c r="S3567" i="5" a="1"/>
  <c r="S3567" i="5" s="1"/>
  <c r="S3568" i="5" a="1"/>
  <c r="S3568" i="5" s="1"/>
  <c r="S3569" i="5" a="1"/>
  <c r="S3569" i="5" s="1"/>
  <c r="S3570" i="5" a="1"/>
  <c r="S3570" i="5" s="1"/>
  <c r="S3571" i="5" a="1"/>
  <c r="S3571" i="5" s="1"/>
  <c r="S3572" i="5" a="1"/>
  <c r="S3572" i="5" s="1"/>
  <c r="S3573" i="5" a="1"/>
  <c r="S3573" i="5" s="1"/>
  <c r="S3574" i="5" a="1"/>
  <c r="S3574" i="5" s="1"/>
  <c r="S3575" i="5" a="1"/>
  <c r="S3575" i="5" s="1"/>
  <c r="S3576" i="5" a="1"/>
  <c r="S3576" i="5" s="1"/>
  <c r="S3577" i="5" a="1"/>
  <c r="S3577" i="5" s="1"/>
  <c r="S3578" i="5" a="1"/>
  <c r="S3578" i="5" s="1"/>
  <c r="S3579" i="5" a="1"/>
  <c r="S3579" i="5" s="1"/>
  <c r="S3580" i="5" a="1"/>
  <c r="S3580" i="5" s="1"/>
  <c r="S3581" i="5" a="1"/>
  <c r="S3581" i="5" s="1"/>
  <c r="S3582" i="5" a="1"/>
  <c r="S3582" i="5" s="1"/>
  <c r="S3583" i="5" a="1"/>
  <c r="S3583" i="5" s="1"/>
  <c r="S3584" i="5" a="1"/>
  <c r="S3584" i="5" s="1"/>
  <c r="S3585" i="5" a="1"/>
  <c r="S3585" i="5" s="1"/>
  <c r="S3586" i="5" a="1"/>
  <c r="S3586" i="5" s="1"/>
  <c r="S3587" i="5" a="1"/>
  <c r="S3587" i="5" s="1"/>
  <c r="S3588" i="5" a="1"/>
  <c r="S3588" i="5" s="1"/>
  <c r="S3589" i="5" a="1"/>
  <c r="S3589" i="5" s="1"/>
  <c r="S3590" i="5" a="1"/>
  <c r="S3590" i="5" s="1"/>
  <c r="S3591" i="5" a="1"/>
  <c r="S3591" i="5" s="1"/>
  <c r="S3592" i="5" a="1"/>
  <c r="S3592" i="5" s="1"/>
  <c r="S3593" i="5" a="1"/>
  <c r="S3593" i="5" s="1"/>
  <c r="S3594" i="5" a="1"/>
  <c r="S3594" i="5" s="1"/>
  <c r="S3595" i="5" a="1"/>
  <c r="S3595" i="5" s="1"/>
  <c r="S3596" i="5" a="1"/>
  <c r="S3596" i="5" s="1"/>
  <c r="S3597" i="5" a="1"/>
  <c r="S3597" i="5" s="1"/>
  <c r="S3598" i="5" a="1"/>
  <c r="S3598" i="5" s="1"/>
  <c r="S3599" i="5" a="1"/>
  <c r="S3599" i="5" s="1"/>
  <c r="S3600" i="5" a="1"/>
  <c r="S3600" i="5" s="1"/>
  <c r="S3601" i="5" a="1"/>
  <c r="S3601" i="5" s="1"/>
  <c r="S3602" i="5" a="1"/>
  <c r="S3602" i="5" s="1"/>
  <c r="S3603" i="5" a="1"/>
  <c r="S3603" i="5" s="1"/>
  <c r="S3604" i="5" a="1"/>
  <c r="S3604" i="5" s="1"/>
  <c r="S3605" i="5" a="1"/>
  <c r="S3605" i="5" s="1"/>
  <c r="S3606" i="5" a="1"/>
  <c r="S3606" i="5" s="1"/>
  <c r="S3607" i="5" a="1"/>
  <c r="S3607" i="5" s="1"/>
  <c r="S3608" i="5" a="1"/>
  <c r="S3608" i="5" s="1"/>
  <c r="S3609" i="5" a="1"/>
  <c r="S3609" i="5" s="1"/>
  <c r="S3610" i="5" a="1"/>
  <c r="S3610" i="5" s="1"/>
  <c r="S3611" i="5" a="1"/>
  <c r="S3611" i="5" s="1"/>
  <c r="S3612" i="5" a="1"/>
  <c r="S3612" i="5" s="1"/>
  <c r="S3613" i="5" a="1"/>
  <c r="S3613" i="5" s="1"/>
  <c r="S3614" i="5" a="1"/>
  <c r="S3614" i="5" s="1"/>
  <c r="S3615" i="5" a="1"/>
  <c r="S3615" i="5" s="1"/>
  <c r="S3616" i="5" a="1"/>
  <c r="S3616" i="5" s="1"/>
  <c r="S3617" i="5" a="1"/>
  <c r="S3617" i="5" s="1"/>
  <c r="S3618" i="5" a="1"/>
  <c r="S3618" i="5" s="1"/>
  <c r="S3619" i="5" a="1"/>
  <c r="S3619" i="5" s="1"/>
  <c r="S3620" i="5" a="1"/>
  <c r="S3620" i="5" s="1"/>
  <c r="S3621" i="5" a="1"/>
  <c r="S3621" i="5" s="1"/>
  <c r="S3622" i="5" a="1"/>
  <c r="S3622" i="5" s="1"/>
  <c r="S3623" i="5" a="1"/>
  <c r="S3623" i="5" s="1"/>
  <c r="S3624" i="5" a="1"/>
  <c r="S3624" i="5" s="1"/>
  <c r="S3625" i="5" a="1"/>
  <c r="S3625" i="5" s="1"/>
  <c r="S3626" i="5" a="1"/>
  <c r="S3626" i="5" s="1"/>
  <c r="S3627" i="5" a="1"/>
  <c r="S3627" i="5" s="1"/>
  <c r="S3628" i="5" a="1"/>
  <c r="S3628" i="5" s="1"/>
  <c r="S3629" i="5" a="1"/>
  <c r="S3629" i="5" s="1"/>
  <c r="S3630" i="5" a="1"/>
  <c r="S3630" i="5" s="1"/>
  <c r="S3631" i="5" a="1"/>
  <c r="S3631" i="5" s="1"/>
  <c r="S3632" i="5" a="1"/>
  <c r="S3632" i="5" s="1"/>
  <c r="S3633" i="5" a="1"/>
  <c r="S3633" i="5" s="1"/>
  <c r="S3634" i="5" a="1"/>
  <c r="S3634" i="5" s="1"/>
  <c r="S3635" i="5" a="1"/>
  <c r="S3635" i="5" s="1"/>
  <c r="S3636" i="5" a="1"/>
  <c r="S3636" i="5" s="1"/>
  <c r="S3637" i="5" a="1"/>
  <c r="S3637" i="5" s="1"/>
  <c r="S3638" i="5" a="1"/>
  <c r="S3638" i="5" s="1"/>
  <c r="S3639" i="5" a="1"/>
  <c r="S3639" i="5" s="1"/>
  <c r="S3640" i="5" a="1"/>
  <c r="S3640" i="5" s="1"/>
  <c r="S3641" i="5" a="1"/>
  <c r="S3641" i="5" s="1"/>
  <c r="S3642" i="5" a="1"/>
  <c r="S3642" i="5" s="1"/>
  <c r="S3643" i="5" a="1"/>
  <c r="S3643" i="5" s="1"/>
  <c r="S3644" i="5" a="1"/>
  <c r="S3644" i="5" s="1"/>
  <c r="S3645" i="5" a="1"/>
  <c r="S3645" i="5" s="1"/>
  <c r="S3646" i="5" a="1"/>
  <c r="S3646" i="5" s="1"/>
  <c r="S3647" i="5" a="1"/>
  <c r="S3647" i="5" s="1"/>
  <c r="S3648" i="5" a="1"/>
  <c r="S3648" i="5" s="1"/>
  <c r="S3649" i="5" a="1"/>
  <c r="S3649" i="5" s="1"/>
  <c r="S3650" i="5" a="1"/>
  <c r="S3650" i="5" s="1"/>
  <c r="S3651" i="5" a="1"/>
  <c r="S3651" i="5" s="1"/>
  <c r="S3652" i="5" a="1"/>
  <c r="S3652" i="5" s="1"/>
  <c r="S3653" i="5" a="1"/>
  <c r="S3653" i="5" s="1"/>
  <c r="S3654" i="5" a="1"/>
  <c r="S3654" i="5" s="1"/>
  <c r="S3655" i="5" a="1"/>
  <c r="S3655" i="5" s="1"/>
  <c r="S3656" i="5" a="1"/>
  <c r="S3656" i="5" s="1"/>
  <c r="S3657" i="5" a="1"/>
  <c r="S3657" i="5" s="1"/>
  <c r="S3658" i="5" a="1"/>
  <c r="S3658" i="5" s="1"/>
  <c r="S3659" i="5" a="1"/>
  <c r="S3659" i="5" s="1"/>
  <c r="S3660" i="5" a="1"/>
  <c r="S3660" i="5" s="1"/>
  <c r="S3661" i="5" a="1"/>
  <c r="S3661" i="5" s="1"/>
  <c r="S3662" i="5" a="1"/>
  <c r="S3662" i="5" s="1"/>
  <c r="S3663" i="5" a="1"/>
  <c r="S3663" i="5" s="1"/>
  <c r="S3664" i="5" a="1"/>
  <c r="S3664" i="5" s="1"/>
  <c r="S3665" i="5" a="1"/>
  <c r="S3665" i="5" s="1"/>
  <c r="S3666" i="5" a="1"/>
  <c r="S3666" i="5" s="1"/>
  <c r="S3667" i="5" a="1"/>
  <c r="S3667" i="5" s="1"/>
  <c r="S3668" i="5" a="1"/>
  <c r="S3668" i="5" s="1"/>
  <c r="S3669" i="5" a="1"/>
  <c r="S3669" i="5" s="1"/>
  <c r="S3670" i="5" a="1"/>
  <c r="S3670" i="5" s="1"/>
  <c r="S3671" i="5" a="1"/>
  <c r="S3671" i="5" s="1"/>
  <c r="S3672" i="5" a="1"/>
  <c r="S3672" i="5" s="1"/>
  <c r="S3673" i="5" a="1"/>
  <c r="S3673" i="5" s="1"/>
  <c r="S3674" i="5" a="1"/>
  <c r="S3674" i="5" s="1"/>
  <c r="S3675" i="5" a="1"/>
  <c r="S3675" i="5" s="1"/>
  <c r="S3676" i="5" a="1"/>
  <c r="S3676" i="5" s="1"/>
  <c r="S3677" i="5" a="1"/>
  <c r="S3677" i="5" s="1"/>
  <c r="S3678" i="5" a="1"/>
  <c r="S3678" i="5" s="1"/>
  <c r="S3679" i="5" a="1"/>
  <c r="S3679" i="5" s="1"/>
  <c r="S3680" i="5" a="1"/>
  <c r="S3680" i="5" s="1"/>
  <c r="S3681" i="5" a="1"/>
  <c r="S3681" i="5" s="1"/>
  <c r="S3682" i="5" a="1"/>
  <c r="S3682" i="5" s="1"/>
  <c r="S3683" i="5" a="1"/>
  <c r="S3683" i="5" s="1"/>
  <c r="S3684" i="5" a="1"/>
  <c r="S3684" i="5" s="1"/>
  <c r="S3685" i="5" a="1"/>
  <c r="S3685" i="5" s="1"/>
  <c r="S3686" i="5" a="1"/>
  <c r="S3686" i="5" s="1"/>
  <c r="S3687" i="5" a="1"/>
  <c r="S3687" i="5" s="1"/>
  <c r="S3688" i="5" a="1"/>
  <c r="S3688" i="5" s="1"/>
  <c r="S3689" i="5" a="1"/>
  <c r="S3689" i="5" s="1"/>
  <c r="S3690" i="5" a="1"/>
  <c r="S3690" i="5" s="1"/>
  <c r="S3691" i="5" a="1"/>
  <c r="S3691" i="5" s="1"/>
  <c r="S3692" i="5" a="1"/>
  <c r="S3692" i="5" s="1"/>
  <c r="S3693" i="5" a="1"/>
  <c r="S3693" i="5" s="1"/>
  <c r="S3694" i="5" a="1"/>
  <c r="S3694" i="5" s="1"/>
  <c r="S3695" i="5" a="1"/>
  <c r="S3695" i="5" s="1"/>
  <c r="S3696" i="5" a="1"/>
  <c r="S3696" i="5" s="1"/>
  <c r="S3697" i="5" a="1"/>
  <c r="S3697" i="5" s="1"/>
  <c r="S3698" i="5" a="1"/>
  <c r="S3698" i="5" s="1"/>
  <c r="S3699" i="5" a="1"/>
  <c r="S3699" i="5" s="1"/>
  <c r="S3700" i="5" a="1"/>
  <c r="S3700" i="5" s="1"/>
  <c r="S3701" i="5" a="1"/>
  <c r="S3701" i="5" s="1"/>
  <c r="S3702" i="5" a="1"/>
  <c r="S3702" i="5" s="1"/>
  <c r="S3703" i="5" a="1"/>
  <c r="S3703" i="5" s="1"/>
  <c r="S3704" i="5" a="1"/>
  <c r="S3704" i="5" s="1"/>
  <c r="S3705" i="5" a="1"/>
  <c r="S3705" i="5" s="1"/>
  <c r="S3706" i="5" a="1"/>
  <c r="S3706" i="5" s="1"/>
  <c r="S3707" i="5" a="1"/>
  <c r="S3707" i="5" s="1"/>
  <c r="S3708" i="5" a="1"/>
  <c r="S3708" i="5" s="1"/>
  <c r="S3709" i="5" a="1"/>
  <c r="S3709" i="5" s="1"/>
  <c r="S3710" i="5" a="1"/>
  <c r="S3710" i="5" s="1"/>
  <c r="S3711" i="5" a="1"/>
  <c r="S3711" i="5" s="1"/>
  <c r="S3712" i="5" a="1"/>
  <c r="S3712" i="5" s="1"/>
  <c r="S3713" i="5" a="1"/>
  <c r="S3713" i="5" s="1"/>
  <c r="S3714" i="5" a="1"/>
  <c r="S3714" i="5" s="1"/>
  <c r="S3715" i="5" a="1"/>
  <c r="S3715" i="5" s="1"/>
  <c r="S3716" i="5" a="1"/>
  <c r="S3716" i="5" s="1"/>
  <c r="S3717" i="5" a="1"/>
  <c r="S3717" i="5" s="1"/>
  <c r="S3718" i="5" a="1"/>
  <c r="S3718" i="5" s="1"/>
  <c r="S3719" i="5" a="1"/>
  <c r="S3719" i="5" s="1"/>
  <c r="S3720" i="5" a="1"/>
  <c r="S3720" i="5" s="1"/>
  <c r="S3721" i="5" a="1"/>
  <c r="S3721" i="5" s="1"/>
  <c r="S3722" i="5" a="1"/>
  <c r="S3722" i="5" s="1"/>
  <c r="S3723" i="5" a="1"/>
  <c r="S3723" i="5" s="1"/>
  <c r="S3724" i="5" a="1"/>
  <c r="S3724" i="5" s="1"/>
  <c r="S3725" i="5" a="1"/>
  <c r="S3725" i="5" s="1"/>
  <c r="S3726" i="5" a="1"/>
  <c r="S3726" i="5" s="1"/>
  <c r="S3727" i="5" a="1"/>
  <c r="S3727" i="5" s="1"/>
  <c r="S3728" i="5" a="1"/>
  <c r="S3728" i="5" s="1"/>
  <c r="S3729" i="5" a="1"/>
  <c r="S3729" i="5" s="1"/>
  <c r="S3730" i="5" a="1"/>
  <c r="S3730" i="5" s="1"/>
  <c r="S3731" i="5" a="1"/>
  <c r="S3731" i="5" s="1"/>
  <c r="S3732" i="5" a="1"/>
  <c r="S3732" i="5" s="1"/>
  <c r="S3733" i="5" a="1"/>
  <c r="S3733" i="5" s="1"/>
  <c r="S3734" i="5" a="1"/>
  <c r="S3734" i="5" s="1"/>
  <c r="S3735" i="5" a="1"/>
  <c r="S3735" i="5" s="1"/>
  <c r="S3736" i="5" a="1"/>
  <c r="S3736" i="5" s="1"/>
  <c r="S3737" i="5" a="1"/>
  <c r="S3737" i="5" s="1"/>
  <c r="S3738" i="5" a="1"/>
  <c r="S3738" i="5" s="1"/>
  <c r="S3739" i="5" a="1"/>
  <c r="S3739" i="5" s="1"/>
  <c r="S3740" i="5" a="1"/>
  <c r="S3740" i="5" s="1"/>
  <c r="S3741" i="5" a="1"/>
  <c r="S3741" i="5" s="1"/>
  <c r="S3742" i="5" a="1"/>
  <c r="S3742" i="5" s="1"/>
  <c r="S3743" i="5" a="1"/>
  <c r="S3743" i="5" s="1"/>
  <c r="S3744" i="5" a="1"/>
  <c r="S3744" i="5" s="1"/>
  <c r="S3745" i="5" a="1"/>
  <c r="S3745" i="5" s="1"/>
  <c r="S3746" i="5" a="1"/>
  <c r="S3746" i="5" s="1"/>
  <c r="S3747" i="5" a="1"/>
  <c r="S3747" i="5" s="1"/>
  <c r="S3748" i="5" a="1"/>
  <c r="S3748" i="5" s="1"/>
  <c r="S3749" i="5" a="1"/>
  <c r="S3749" i="5" s="1"/>
  <c r="S3750" i="5" a="1"/>
  <c r="S3750" i="5" s="1"/>
  <c r="S3751" i="5" a="1"/>
  <c r="S3751" i="5" s="1"/>
  <c r="S3752" i="5" a="1"/>
  <c r="S3752" i="5" s="1"/>
  <c r="S3753" i="5" a="1"/>
  <c r="S3753" i="5" s="1"/>
  <c r="S3754" i="5" a="1"/>
  <c r="S3754" i="5" s="1"/>
  <c r="S3755" i="5" a="1"/>
  <c r="S3755" i="5" s="1"/>
  <c r="S3756" i="5" a="1"/>
  <c r="S3756" i="5" s="1"/>
  <c r="S3757" i="5" a="1"/>
  <c r="S3757" i="5" s="1"/>
  <c r="S3758" i="5" a="1"/>
  <c r="S3758" i="5" s="1"/>
  <c r="S3759" i="5" a="1"/>
  <c r="S3759" i="5" s="1"/>
  <c r="S3760" i="5" a="1"/>
  <c r="S3760" i="5" s="1"/>
  <c r="S3761" i="5" a="1"/>
  <c r="S3761" i="5" s="1"/>
  <c r="S3762" i="5" a="1"/>
  <c r="S3762" i="5" s="1"/>
  <c r="S3763" i="5" a="1"/>
  <c r="S3763" i="5" s="1"/>
  <c r="S3764" i="5" a="1"/>
  <c r="S3764" i="5" s="1"/>
  <c r="S3765" i="5" a="1"/>
  <c r="S3765" i="5" s="1"/>
  <c r="S3766" i="5" a="1"/>
  <c r="S3766" i="5" s="1"/>
  <c r="S3767" i="5" a="1"/>
  <c r="S3767" i="5" s="1"/>
  <c r="S3768" i="5" a="1"/>
  <c r="S3768" i="5" s="1"/>
  <c r="S3769" i="5" a="1"/>
  <c r="S3769" i="5" s="1"/>
  <c r="S3770" i="5" a="1"/>
  <c r="S3770" i="5" s="1"/>
  <c r="S3771" i="5" a="1"/>
  <c r="S3771" i="5" s="1"/>
  <c r="S3772" i="5" a="1"/>
  <c r="S3772" i="5" s="1"/>
  <c r="S3773" i="5" a="1"/>
  <c r="S3773" i="5" s="1"/>
  <c r="S3774" i="5" a="1"/>
  <c r="S3774" i="5" s="1"/>
  <c r="S3775" i="5" a="1"/>
  <c r="S3775" i="5" s="1"/>
  <c r="S3776" i="5" a="1"/>
  <c r="S3776" i="5" s="1"/>
  <c r="S3777" i="5" a="1"/>
  <c r="S3777" i="5" s="1"/>
  <c r="S3778" i="5" a="1"/>
  <c r="S3778" i="5" s="1"/>
  <c r="S3779" i="5" a="1"/>
  <c r="S3779" i="5" s="1"/>
  <c r="S3780" i="5" a="1"/>
  <c r="S3780" i="5" s="1"/>
  <c r="S3781" i="5" a="1"/>
  <c r="S3781" i="5" s="1"/>
  <c r="S3782" i="5" a="1"/>
  <c r="S3782" i="5" s="1"/>
  <c r="S3783" i="5" a="1"/>
  <c r="S3783" i="5" s="1"/>
  <c r="S3784" i="5" a="1"/>
  <c r="S3784" i="5" s="1"/>
  <c r="S3785" i="5" a="1"/>
  <c r="S3785" i="5" s="1"/>
  <c r="S3786" i="5" a="1"/>
  <c r="S3786" i="5" s="1"/>
  <c r="S3787" i="5" a="1"/>
  <c r="S3787" i="5" s="1"/>
  <c r="S3788" i="5" a="1"/>
  <c r="S3788" i="5" s="1"/>
  <c r="S3789" i="5" a="1"/>
  <c r="S3789" i="5" s="1"/>
  <c r="S3790" i="5" a="1"/>
  <c r="S3790" i="5" s="1"/>
  <c r="S3791" i="5" a="1"/>
  <c r="S3791" i="5" s="1"/>
  <c r="S3792" i="5" a="1"/>
  <c r="S3792" i="5" s="1"/>
  <c r="S3793" i="5" a="1"/>
  <c r="S3793" i="5" s="1"/>
  <c r="S3794" i="5" a="1"/>
  <c r="S3794" i="5" s="1"/>
  <c r="S3795" i="5" a="1"/>
  <c r="S3795" i="5" s="1"/>
  <c r="S3796" i="5" a="1"/>
  <c r="S3796" i="5" s="1"/>
  <c r="S3797" i="5" a="1"/>
  <c r="S3797" i="5" s="1"/>
  <c r="S3798" i="5" a="1"/>
  <c r="S3798" i="5" s="1"/>
  <c r="S3799" i="5" a="1"/>
  <c r="S3799" i="5" s="1"/>
  <c r="S3800" i="5" a="1"/>
  <c r="S3800" i="5" s="1"/>
  <c r="S3801" i="5" a="1"/>
  <c r="S3801" i="5" s="1"/>
  <c r="S3802" i="5" a="1"/>
  <c r="S3802" i="5" s="1"/>
  <c r="S3803" i="5" a="1"/>
  <c r="S3803" i="5" s="1"/>
  <c r="S3804" i="5" a="1"/>
  <c r="S3804" i="5" s="1"/>
  <c r="S3805" i="5" a="1"/>
  <c r="S3805" i="5" s="1"/>
  <c r="S3806" i="5" a="1"/>
  <c r="S3806" i="5" s="1"/>
  <c r="S3807" i="5" a="1"/>
  <c r="S3807" i="5" s="1"/>
  <c r="S3808" i="5" a="1"/>
  <c r="S3808" i="5" s="1"/>
  <c r="S3809" i="5" a="1"/>
  <c r="S3809" i="5" s="1"/>
  <c r="S3810" i="5" a="1"/>
  <c r="S3810" i="5" s="1"/>
  <c r="S3811" i="5" a="1"/>
  <c r="S3811" i="5" s="1"/>
  <c r="S3812" i="5" a="1"/>
  <c r="S3812" i="5" s="1"/>
  <c r="S3813" i="5" a="1"/>
  <c r="S3813" i="5" s="1"/>
  <c r="S3814" i="5" a="1"/>
  <c r="S3814" i="5" s="1"/>
  <c r="S3815" i="5" a="1"/>
  <c r="S3815" i="5" s="1"/>
  <c r="S3816" i="5" a="1"/>
  <c r="S3816" i="5" s="1"/>
  <c r="S3817" i="5" a="1"/>
  <c r="S3817" i="5" s="1"/>
  <c r="S3818" i="5" a="1"/>
  <c r="S3818" i="5" s="1"/>
  <c r="S3819" i="5" a="1"/>
  <c r="S3819" i="5" s="1"/>
  <c r="S3820" i="5" a="1"/>
  <c r="S3820" i="5" s="1"/>
  <c r="S3821" i="5" a="1"/>
  <c r="S3821" i="5" s="1"/>
  <c r="S3822" i="5" a="1"/>
  <c r="S3822" i="5" s="1"/>
  <c r="S3823" i="5" a="1"/>
  <c r="S3823" i="5" s="1"/>
  <c r="S3824" i="5" a="1"/>
  <c r="S3824" i="5" s="1"/>
  <c r="S3825" i="5" a="1"/>
  <c r="S3825" i="5" s="1"/>
  <c r="S3826" i="5" a="1"/>
  <c r="S3826" i="5" s="1"/>
  <c r="S3827" i="5" a="1"/>
  <c r="S3827" i="5" s="1"/>
  <c r="S3828" i="5" a="1"/>
  <c r="S3828" i="5" s="1"/>
  <c r="S3829" i="5" a="1"/>
  <c r="S3829" i="5" s="1"/>
  <c r="S3830" i="5" a="1"/>
  <c r="S3830" i="5" s="1"/>
  <c r="S3831" i="5" a="1"/>
  <c r="S3831" i="5" s="1"/>
  <c r="S3832" i="5" a="1"/>
  <c r="S3832" i="5" s="1"/>
  <c r="S3833" i="5" a="1"/>
  <c r="S3833" i="5" s="1"/>
  <c r="S3834" i="5" a="1"/>
  <c r="S3834" i="5" s="1"/>
  <c r="S3835" i="5" a="1"/>
  <c r="S3835" i="5" s="1"/>
  <c r="S3836" i="5" a="1"/>
  <c r="S3836" i="5" s="1"/>
  <c r="S3837" i="5" a="1"/>
  <c r="S3837" i="5" s="1"/>
  <c r="S3838" i="5" a="1"/>
  <c r="S3838" i="5" s="1"/>
  <c r="S3839" i="5" a="1"/>
  <c r="S3839" i="5" s="1"/>
  <c r="S3840" i="5" a="1"/>
  <c r="S3840" i="5" s="1"/>
  <c r="S3841" i="5" a="1"/>
  <c r="S3841" i="5" s="1"/>
  <c r="S3842" i="5" a="1"/>
  <c r="S3842" i="5" s="1"/>
  <c r="S3843" i="5" a="1"/>
  <c r="S3843" i="5" s="1"/>
  <c r="S3844" i="5" a="1"/>
  <c r="S3844" i="5" s="1"/>
  <c r="S3845" i="5" a="1"/>
  <c r="S3845" i="5" s="1"/>
  <c r="S3846" i="5" a="1"/>
  <c r="S3846" i="5" s="1"/>
  <c r="S3847" i="5" a="1"/>
  <c r="S3847" i="5" s="1"/>
  <c r="S3848" i="5" a="1"/>
  <c r="S3848" i="5" s="1"/>
  <c r="S3849" i="5" a="1"/>
  <c r="S3849" i="5" s="1"/>
  <c r="S3850" i="5" a="1"/>
  <c r="S3850" i="5" s="1"/>
  <c r="S3851" i="5" a="1"/>
  <c r="S3851" i="5" s="1"/>
  <c r="S3852" i="5" a="1"/>
  <c r="S3852" i="5" s="1"/>
  <c r="S3853" i="5" a="1"/>
  <c r="S3853" i="5" s="1"/>
  <c r="S3854" i="5" a="1"/>
  <c r="S3854" i="5" s="1"/>
  <c r="S3855" i="5" a="1"/>
  <c r="S3855" i="5" s="1"/>
  <c r="S3856" i="5" a="1"/>
  <c r="S3856" i="5" s="1"/>
  <c r="S3857" i="5" a="1"/>
  <c r="S3857" i="5" s="1"/>
  <c r="S3858" i="5" a="1"/>
  <c r="S3858" i="5" s="1"/>
  <c r="S3859" i="5" a="1"/>
  <c r="S3859" i="5" s="1"/>
  <c r="S3860" i="5" a="1"/>
  <c r="S3860" i="5" s="1"/>
  <c r="S3861" i="5" a="1"/>
  <c r="S3861" i="5" s="1"/>
  <c r="S3862" i="5" a="1"/>
  <c r="S3862" i="5" s="1"/>
  <c r="S3863" i="5" a="1"/>
  <c r="S3863" i="5" s="1"/>
  <c r="S3864" i="5" a="1"/>
  <c r="S3864" i="5" s="1"/>
  <c r="S3865" i="5" a="1"/>
  <c r="S3865" i="5" s="1"/>
  <c r="S3866" i="5" a="1"/>
  <c r="S3866" i="5" s="1"/>
  <c r="S3867" i="5" a="1"/>
  <c r="S3867" i="5" s="1"/>
  <c r="S3868" i="5" a="1"/>
  <c r="S3868" i="5" s="1"/>
  <c r="S3869" i="5" a="1"/>
  <c r="S3869" i="5" s="1"/>
  <c r="S3870" i="5" a="1"/>
  <c r="S3870" i="5" s="1"/>
  <c r="S3871" i="5" a="1"/>
  <c r="S3871" i="5" s="1"/>
  <c r="S3872" i="5" a="1"/>
  <c r="S3872" i="5" s="1"/>
  <c r="S3873" i="5" a="1"/>
  <c r="S3873" i="5" s="1"/>
  <c r="S3874" i="5" a="1"/>
  <c r="S3874" i="5" s="1"/>
  <c r="S3875" i="5" a="1"/>
  <c r="S3875" i="5" s="1"/>
  <c r="S3876" i="5" a="1"/>
  <c r="S3876" i="5" s="1"/>
  <c r="S3877" i="5" a="1"/>
  <c r="S3877" i="5" s="1"/>
  <c r="S3878" i="5" a="1"/>
  <c r="S3878" i="5" s="1"/>
  <c r="S3879" i="5" a="1"/>
  <c r="S3879" i="5" s="1"/>
  <c r="S3880" i="5" a="1"/>
  <c r="S3880" i="5" s="1"/>
  <c r="S3881" i="5" a="1"/>
  <c r="S3881" i="5" s="1"/>
  <c r="S3882" i="5" a="1"/>
  <c r="S3882" i="5" s="1"/>
  <c r="S3883" i="5" a="1"/>
  <c r="S3883" i="5" s="1"/>
  <c r="S3884" i="5" a="1"/>
  <c r="S3884" i="5" s="1"/>
  <c r="S3885" i="5" a="1"/>
  <c r="S3885" i="5" s="1"/>
  <c r="S3886" i="5" a="1"/>
  <c r="S3886" i="5" s="1"/>
  <c r="S3887" i="5" a="1"/>
  <c r="S3887" i="5" s="1"/>
  <c r="S3888" i="5" a="1"/>
  <c r="S3888" i="5" s="1"/>
  <c r="S3889" i="5" a="1"/>
  <c r="S3889" i="5" s="1"/>
  <c r="S3890" i="5" a="1"/>
  <c r="S3890" i="5" s="1"/>
  <c r="S3891" i="5" a="1"/>
  <c r="S3891" i="5" s="1"/>
  <c r="S3892" i="5" a="1"/>
  <c r="S3892" i="5" s="1"/>
  <c r="S3893" i="5" a="1"/>
  <c r="S3893" i="5" s="1"/>
  <c r="S3894" i="5" a="1"/>
  <c r="S3894" i="5" s="1"/>
  <c r="S3895" i="5" a="1"/>
  <c r="S3895" i="5" s="1"/>
  <c r="S3896" i="5" a="1"/>
  <c r="S3896" i="5" s="1"/>
  <c r="S3897" i="5" a="1"/>
  <c r="S3897" i="5" s="1"/>
  <c r="S3898" i="5" a="1"/>
  <c r="S3898" i="5" s="1"/>
  <c r="S3899" i="5" a="1"/>
  <c r="S3899" i="5" s="1"/>
  <c r="S3900" i="5" a="1"/>
  <c r="S3900" i="5" s="1"/>
  <c r="S3901" i="5" a="1"/>
  <c r="S3901" i="5" s="1"/>
  <c r="S3902" i="5" a="1"/>
  <c r="S3902" i="5" s="1"/>
  <c r="S3903" i="5" a="1"/>
  <c r="S3903" i="5" s="1"/>
  <c r="S3904" i="5" a="1"/>
  <c r="S3904" i="5" s="1"/>
  <c r="S3905" i="5" a="1"/>
  <c r="S3905" i="5" s="1"/>
  <c r="S3906" i="5" a="1"/>
  <c r="S3906" i="5" s="1"/>
  <c r="S3907" i="5" a="1"/>
  <c r="S3907" i="5" s="1"/>
  <c r="S3908" i="5" a="1"/>
  <c r="S3908" i="5" s="1"/>
  <c r="S3909" i="5" a="1"/>
  <c r="S3909" i="5" s="1"/>
  <c r="S3910" i="5" a="1"/>
  <c r="S3910" i="5" s="1"/>
  <c r="S3911" i="5" a="1"/>
  <c r="S3911" i="5" s="1"/>
  <c r="S3912" i="5" a="1"/>
  <c r="S3912" i="5" s="1"/>
  <c r="S3913" i="5" a="1"/>
  <c r="S3913" i="5" s="1"/>
  <c r="S3914" i="5" a="1"/>
  <c r="S3914" i="5" s="1"/>
  <c r="S3915" i="5" a="1"/>
  <c r="S3915" i="5" s="1"/>
  <c r="S3916" i="5" a="1"/>
  <c r="S3916" i="5" s="1"/>
  <c r="S3917" i="5" a="1"/>
  <c r="S3917" i="5" s="1"/>
  <c r="S3918" i="5" a="1"/>
  <c r="S3918" i="5" s="1"/>
  <c r="S3919" i="5" a="1"/>
  <c r="S3919" i="5" s="1"/>
  <c r="S3920" i="5" a="1"/>
  <c r="S3920" i="5" s="1"/>
  <c r="S3921" i="5" a="1"/>
  <c r="S3921" i="5" s="1"/>
  <c r="S3922" i="5" a="1"/>
  <c r="S3922" i="5" s="1"/>
  <c r="S3923" i="5" a="1"/>
  <c r="S3923" i="5" s="1"/>
  <c r="S3924" i="5" a="1"/>
  <c r="S3924" i="5" s="1"/>
  <c r="S3925" i="5" a="1"/>
  <c r="S3925" i="5" s="1"/>
  <c r="S3926" i="5" a="1"/>
  <c r="S3926" i="5" s="1"/>
  <c r="S3927" i="5" a="1"/>
  <c r="S3927" i="5" s="1"/>
  <c r="S3928" i="5" a="1"/>
  <c r="S3928" i="5" s="1"/>
  <c r="S3929" i="5" a="1"/>
  <c r="S3929" i="5" s="1"/>
  <c r="S3930" i="5" a="1"/>
  <c r="S3930" i="5" s="1"/>
  <c r="S3931" i="5" a="1"/>
  <c r="S3931" i="5" s="1"/>
  <c r="S3932" i="5" a="1"/>
  <c r="S3932" i="5" s="1"/>
  <c r="S3933" i="5" a="1"/>
  <c r="S3933" i="5" s="1"/>
  <c r="S3934" i="5" a="1"/>
  <c r="S3934" i="5" s="1"/>
  <c r="S3935" i="5" a="1"/>
  <c r="S3935" i="5" s="1"/>
  <c r="S3936" i="5" a="1"/>
  <c r="S3936" i="5" s="1"/>
  <c r="S3937" i="5" a="1"/>
  <c r="S3937" i="5" s="1"/>
  <c r="S3938" i="5" a="1"/>
  <c r="S3938" i="5" s="1"/>
  <c r="S3939" i="5" a="1"/>
  <c r="S3939" i="5" s="1"/>
  <c r="S3940" i="5" a="1"/>
  <c r="S3940" i="5" s="1"/>
  <c r="S3941" i="5" a="1"/>
  <c r="S3941" i="5" s="1"/>
  <c r="S3942" i="5" a="1"/>
  <c r="S3942" i="5" s="1"/>
  <c r="S3943" i="5" a="1"/>
  <c r="S3943" i="5" s="1"/>
  <c r="S3944" i="5" a="1"/>
  <c r="S3944" i="5" s="1"/>
  <c r="S3945" i="5" a="1"/>
  <c r="S3945" i="5" s="1"/>
  <c r="S3946" i="5" a="1"/>
  <c r="S3946" i="5" s="1"/>
  <c r="S3947" i="5" a="1"/>
  <c r="S3947" i="5" s="1"/>
  <c r="S3948" i="5" a="1"/>
  <c r="S3948" i="5" s="1"/>
  <c r="S3949" i="5" a="1"/>
  <c r="S3949" i="5" s="1"/>
  <c r="S3950" i="5" a="1"/>
  <c r="S3950" i="5" s="1"/>
  <c r="S3951" i="5" a="1"/>
  <c r="S3951" i="5" s="1"/>
  <c r="S3952" i="5" a="1"/>
  <c r="S3952" i="5" s="1"/>
  <c r="S3953" i="5" a="1"/>
  <c r="S3953" i="5" s="1"/>
  <c r="S3954" i="5" a="1"/>
  <c r="S3954" i="5" s="1"/>
  <c r="S3955" i="5" a="1"/>
  <c r="S3955" i="5" s="1"/>
  <c r="S3956" i="5" a="1"/>
  <c r="S3956" i="5" s="1"/>
  <c r="S3957" i="5" a="1"/>
  <c r="S3957" i="5" s="1"/>
  <c r="S3958" i="5" a="1"/>
  <c r="S3958" i="5" s="1"/>
  <c r="S3959" i="5" a="1"/>
  <c r="S3959" i="5" s="1"/>
  <c r="S3960" i="5" a="1"/>
  <c r="S3960" i="5" s="1"/>
  <c r="S3961" i="5" a="1"/>
  <c r="S3961" i="5" s="1"/>
  <c r="S3962" i="5" a="1"/>
  <c r="S3962" i="5" s="1"/>
  <c r="S3963" i="5" a="1"/>
  <c r="S3963" i="5" s="1"/>
  <c r="S3964" i="5" a="1"/>
  <c r="S3964" i="5" s="1"/>
  <c r="S3965" i="5" a="1"/>
  <c r="S3965" i="5" s="1"/>
  <c r="S3966" i="5" a="1"/>
  <c r="S3966" i="5" s="1"/>
  <c r="S3967" i="5" a="1"/>
  <c r="S3967" i="5" s="1"/>
  <c r="S3968" i="5" a="1"/>
  <c r="S3968" i="5" s="1"/>
  <c r="S3969" i="5" a="1"/>
  <c r="S3969" i="5" s="1"/>
  <c r="S3970" i="5" a="1"/>
  <c r="S3970" i="5" s="1"/>
  <c r="S3971" i="5" a="1"/>
  <c r="S3971" i="5" s="1"/>
  <c r="S3972" i="5" a="1"/>
  <c r="S3972" i="5" s="1"/>
  <c r="S3973" i="5" a="1"/>
  <c r="S3973" i="5" s="1"/>
  <c r="S3974" i="5" a="1"/>
  <c r="S3974" i="5" s="1"/>
  <c r="S3975" i="5" a="1"/>
  <c r="S3975" i="5" s="1"/>
  <c r="S3976" i="5" a="1"/>
  <c r="S3976" i="5" s="1"/>
  <c r="S3977" i="5" a="1"/>
  <c r="S3977" i="5" s="1"/>
  <c r="S3978" i="5" a="1"/>
  <c r="S3978" i="5" s="1"/>
  <c r="S3979" i="5" a="1"/>
  <c r="S3979" i="5" s="1"/>
  <c r="S3980" i="5" a="1"/>
  <c r="S3980" i="5" s="1"/>
  <c r="S3981" i="5" a="1"/>
  <c r="S3981" i="5" s="1"/>
  <c r="S3982" i="5" a="1"/>
  <c r="S3982" i="5" s="1"/>
  <c r="S3983" i="5" a="1"/>
  <c r="S3983" i="5" s="1"/>
  <c r="S3984" i="5" a="1"/>
  <c r="S3984" i="5" s="1"/>
  <c r="S3985" i="5" a="1"/>
  <c r="S3985" i="5" s="1"/>
  <c r="S3986" i="5" a="1"/>
  <c r="S3986" i="5" s="1"/>
  <c r="S3987" i="5" a="1"/>
  <c r="S3987" i="5" s="1"/>
  <c r="S3988" i="5" a="1"/>
  <c r="S3988" i="5" s="1"/>
  <c r="S3989" i="5" a="1"/>
  <c r="S3989" i="5" s="1"/>
  <c r="S3990" i="5" a="1"/>
  <c r="S3990" i="5" s="1"/>
  <c r="S3991" i="5" a="1"/>
  <c r="S3991" i="5" s="1"/>
  <c r="S3992" i="5" a="1"/>
  <c r="S3992" i="5" s="1"/>
  <c r="S3993" i="5" a="1"/>
  <c r="S3993" i="5" s="1"/>
  <c r="S3994" i="5" a="1"/>
  <c r="S3994" i="5" s="1"/>
  <c r="S3995" i="5" a="1"/>
  <c r="S3995" i="5" s="1"/>
  <c r="S3996" i="5" a="1"/>
  <c r="S3996" i="5" s="1"/>
  <c r="S3997" i="5" a="1"/>
  <c r="S3997" i="5" s="1"/>
  <c r="S3998" i="5" a="1"/>
  <c r="S3998" i="5" s="1"/>
  <c r="S3999" i="5" a="1"/>
  <c r="S3999" i="5" s="1"/>
  <c r="S4000" i="5" a="1"/>
  <c r="S4000" i="5" s="1"/>
  <c r="S4001" i="5" a="1"/>
  <c r="S4001" i="5" s="1"/>
  <c r="S4002" i="5" a="1"/>
  <c r="S4002" i="5" s="1"/>
  <c r="S4003" i="5" a="1"/>
  <c r="S4003" i="5" s="1"/>
  <c r="S4004" i="5" a="1"/>
  <c r="S4004" i="5" s="1"/>
  <c r="S4005" i="5" a="1"/>
  <c r="S4005" i="5" s="1"/>
  <c r="S4006" i="5" a="1"/>
  <c r="S4006" i="5" s="1"/>
  <c r="S4007" i="5" a="1"/>
  <c r="S4007" i="5" s="1"/>
  <c r="S4008" i="5" a="1"/>
  <c r="S4008" i="5" s="1"/>
  <c r="S4009" i="5" a="1"/>
  <c r="S4009" i="5" s="1"/>
  <c r="S4010" i="5" a="1"/>
  <c r="S4010" i="5" s="1"/>
  <c r="S4011" i="5" a="1"/>
  <c r="S4011" i="5" s="1"/>
  <c r="S4012" i="5" a="1"/>
  <c r="S4012" i="5" s="1"/>
  <c r="S4013" i="5" a="1"/>
  <c r="S4013" i="5" s="1"/>
  <c r="S4014" i="5" a="1"/>
  <c r="S4014" i="5" s="1"/>
  <c r="S4015" i="5" a="1"/>
  <c r="S4015" i="5" s="1"/>
  <c r="S4016" i="5" a="1"/>
  <c r="S4016" i="5" s="1"/>
  <c r="S4017" i="5" a="1"/>
  <c r="S4017" i="5" s="1"/>
  <c r="S4018" i="5" a="1"/>
  <c r="S4018" i="5" s="1"/>
  <c r="S4019" i="5" a="1"/>
  <c r="S4019" i="5" s="1"/>
  <c r="S4020" i="5" a="1"/>
  <c r="S4020" i="5" s="1"/>
  <c r="S4021" i="5" a="1"/>
  <c r="S4021" i="5" s="1"/>
  <c r="S4022" i="5" a="1"/>
  <c r="S4022" i="5" s="1"/>
  <c r="S4023" i="5" a="1"/>
  <c r="S4023" i="5" s="1"/>
  <c r="S4024" i="5" a="1"/>
  <c r="S4024" i="5" s="1"/>
  <c r="S4025" i="5" a="1"/>
  <c r="S4025" i="5" s="1"/>
  <c r="S4026" i="5" a="1"/>
  <c r="S4026" i="5" s="1"/>
  <c r="S4027" i="5" a="1"/>
  <c r="S4027" i="5" s="1"/>
  <c r="S4028" i="5" a="1"/>
  <c r="S4028" i="5" s="1"/>
  <c r="S4029" i="5" a="1"/>
  <c r="S4029" i="5" s="1"/>
  <c r="S4030" i="5" a="1"/>
  <c r="S4030" i="5" s="1"/>
  <c r="S4031" i="5" a="1"/>
  <c r="S4031" i="5" s="1"/>
  <c r="S4032" i="5" a="1"/>
  <c r="S4032" i="5" s="1"/>
  <c r="S4033" i="5" a="1"/>
  <c r="S4033" i="5" s="1"/>
  <c r="S4034" i="5" a="1"/>
  <c r="S4034" i="5" s="1"/>
  <c r="S4035" i="5" a="1"/>
  <c r="S4035" i="5" s="1"/>
  <c r="S4036" i="5" a="1"/>
  <c r="S4036" i="5" s="1"/>
  <c r="S4037" i="5" a="1"/>
  <c r="S4037" i="5" s="1"/>
  <c r="S4038" i="5" a="1"/>
  <c r="S4038" i="5" s="1"/>
  <c r="S4039" i="5" a="1"/>
  <c r="S4039" i="5" s="1"/>
  <c r="S4040" i="5" a="1"/>
  <c r="S4040" i="5" s="1"/>
  <c r="S4041" i="5" a="1"/>
  <c r="S4041" i="5" s="1"/>
  <c r="S4042" i="5" a="1"/>
  <c r="S4042" i="5" s="1"/>
  <c r="S4043" i="5" a="1"/>
  <c r="S4043" i="5" s="1"/>
  <c r="S4044" i="5" a="1"/>
  <c r="S4044" i="5" s="1"/>
  <c r="S4045" i="5" a="1"/>
  <c r="S4045" i="5" s="1"/>
  <c r="S4046" i="5" a="1"/>
  <c r="S4046" i="5" s="1"/>
  <c r="S4047" i="5" a="1"/>
  <c r="S4047" i="5" s="1"/>
  <c r="S4048" i="5" a="1"/>
  <c r="S4048" i="5" s="1"/>
  <c r="S4049" i="5" a="1"/>
  <c r="S4049" i="5" s="1"/>
  <c r="S4050" i="5" a="1"/>
  <c r="S4050" i="5" s="1"/>
  <c r="S4051" i="5" a="1"/>
  <c r="S4051" i="5" s="1"/>
  <c r="S4052" i="5" a="1"/>
  <c r="S4052" i="5" s="1"/>
  <c r="S4053" i="5" a="1"/>
  <c r="S4053" i="5" s="1"/>
  <c r="S4054" i="5" a="1"/>
  <c r="S4054" i="5" s="1"/>
  <c r="S4055" i="5" a="1"/>
  <c r="S4055" i="5" s="1"/>
  <c r="S4056" i="5" a="1"/>
  <c r="S4056" i="5" s="1"/>
  <c r="S4057" i="5" a="1"/>
  <c r="S4057" i="5" s="1"/>
  <c r="S4058" i="5" a="1"/>
  <c r="S4058" i="5" s="1"/>
  <c r="S4059" i="5" a="1"/>
  <c r="S4059" i="5" s="1"/>
  <c r="S4060" i="5" a="1"/>
  <c r="S4060" i="5" s="1"/>
  <c r="S4061" i="5" a="1"/>
  <c r="S4061" i="5" s="1"/>
  <c r="S4062" i="5" a="1"/>
  <c r="S4062" i="5" s="1"/>
  <c r="S4063" i="5" a="1"/>
  <c r="S4063" i="5" s="1"/>
  <c r="S4064" i="5" a="1"/>
  <c r="S4064" i="5" s="1"/>
  <c r="S4065" i="5" a="1"/>
  <c r="S4065" i="5" s="1"/>
  <c r="S4066" i="5" a="1"/>
  <c r="S4066" i="5" s="1"/>
  <c r="S4067" i="5" a="1"/>
  <c r="S4067" i="5" s="1"/>
  <c r="S4068" i="5" a="1"/>
  <c r="S4068" i="5" s="1"/>
  <c r="S4069" i="5" a="1"/>
  <c r="S4069" i="5" s="1"/>
  <c r="S4070" i="5" a="1"/>
  <c r="S4070" i="5" s="1"/>
  <c r="S4071" i="5" a="1"/>
  <c r="S4071" i="5" s="1"/>
  <c r="S4072" i="5" a="1"/>
  <c r="S4072" i="5" s="1"/>
  <c r="S4073" i="5" a="1"/>
  <c r="S4073" i="5" s="1"/>
  <c r="S4074" i="5" a="1"/>
  <c r="S4074" i="5" s="1"/>
  <c r="S4075" i="5" a="1"/>
  <c r="S4075" i="5" s="1"/>
  <c r="S4076" i="5" a="1"/>
  <c r="S4076" i="5" s="1"/>
  <c r="S4077" i="5" a="1"/>
  <c r="S4077" i="5" s="1"/>
  <c r="S4078" i="5" a="1"/>
  <c r="S4078" i="5" s="1"/>
  <c r="S4079" i="5" a="1"/>
  <c r="S4079" i="5" s="1"/>
  <c r="S4080" i="5" a="1"/>
  <c r="S4080" i="5" s="1"/>
  <c r="S4081" i="5" a="1"/>
  <c r="S4081" i="5" s="1"/>
  <c r="S4082" i="5" a="1"/>
  <c r="S4082" i="5" s="1"/>
  <c r="S4083" i="5" a="1"/>
  <c r="S4083" i="5" s="1"/>
  <c r="S4084" i="5" a="1"/>
  <c r="S4084" i="5" s="1"/>
  <c r="S4085" i="5" a="1"/>
  <c r="S4085" i="5" s="1"/>
  <c r="S4086" i="5" a="1"/>
  <c r="S4086" i="5" s="1"/>
  <c r="S4087" i="5" a="1"/>
  <c r="S4087" i="5" s="1"/>
  <c r="S4088" i="5" a="1"/>
  <c r="S4088" i="5" s="1"/>
  <c r="S4089" i="5" a="1"/>
  <c r="S4089" i="5" s="1"/>
  <c r="S4090" i="5" a="1"/>
  <c r="S4090" i="5" s="1"/>
  <c r="S4091" i="5" a="1"/>
  <c r="S4091" i="5" s="1"/>
  <c r="S4092" i="5" a="1"/>
  <c r="S4092" i="5" s="1"/>
  <c r="S4093" i="5" a="1"/>
  <c r="S4093" i="5" s="1"/>
  <c r="S4094" i="5" a="1"/>
  <c r="S4094" i="5" s="1"/>
  <c r="S4095" i="5" a="1"/>
  <c r="S4095" i="5" s="1"/>
  <c r="S4096" i="5" a="1"/>
  <c r="S4096" i="5" s="1"/>
  <c r="S4097" i="5" a="1"/>
  <c r="S4097" i="5" s="1"/>
  <c r="S4098" i="5" a="1"/>
  <c r="S4098" i="5" s="1"/>
  <c r="S4099" i="5" a="1"/>
  <c r="S4099" i="5" s="1"/>
  <c r="S4100" i="5" a="1"/>
  <c r="S4100" i="5" s="1"/>
  <c r="S4101" i="5" a="1"/>
  <c r="S4101" i="5" s="1"/>
  <c r="S4102" i="5" a="1"/>
  <c r="S4102" i="5" s="1"/>
  <c r="S4103" i="5" a="1"/>
  <c r="S4103" i="5" s="1"/>
  <c r="S4104" i="5" a="1"/>
  <c r="S4104" i="5" s="1"/>
  <c r="S4105" i="5" a="1"/>
  <c r="S4105" i="5" s="1"/>
  <c r="S4106" i="5" a="1"/>
  <c r="S4106" i="5" s="1"/>
  <c r="S4107" i="5" a="1"/>
  <c r="S4107" i="5" s="1"/>
  <c r="S4108" i="5" a="1"/>
  <c r="S4108" i="5" s="1"/>
  <c r="S4109" i="5" a="1"/>
  <c r="S4109" i="5" s="1"/>
  <c r="S4110" i="5" a="1"/>
  <c r="S4110" i="5" s="1"/>
  <c r="S4111" i="5" a="1"/>
  <c r="S4111" i="5" s="1"/>
  <c r="S4112" i="5" a="1"/>
  <c r="S4112" i="5" s="1"/>
  <c r="S4113" i="5" a="1"/>
  <c r="S4113" i="5" s="1"/>
  <c r="S4114" i="5" a="1"/>
  <c r="S4114" i="5" s="1"/>
  <c r="S4115" i="5" a="1"/>
  <c r="S4115" i="5" s="1"/>
  <c r="S4116" i="5" a="1"/>
  <c r="S4116" i="5" s="1"/>
  <c r="S4117" i="5" a="1"/>
  <c r="S4117" i="5" s="1"/>
  <c r="S4118" i="5" a="1"/>
  <c r="S4118" i="5" s="1"/>
  <c r="S4119" i="5" a="1"/>
  <c r="S4119" i="5" s="1"/>
  <c r="S4120" i="5" a="1"/>
  <c r="S4120" i="5" s="1"/>
  <c r="S4121" i="5" a="1"/>
  <c r="S4121" i="5" s="1"/>
  <c r="S4122" i="5" a="1"/>
  <c r="S4122" i="5" s="1"/>
  <c r="S4123" i="5" a="1"/>
  <c r="S4123" i="5" s="1"/>
  <c r="S4124" i="5" a="1"/>
  <c r="S4124" i="5" s="1"/>
  <c r="S4125" i="5" a="1"/>
  <c r="S4125" i="5" s="1"/>
  <c r="S4126" i="5" a="1"/>
  <c r="S4126" i="5" s="1"/>
  <c r="S4127" i="5" a="1"/>
  <c r="S4127" i="5" s="1"/>
  <c r="S4128" i="5" a="1"/>
  <c r="S4128" i="5" s="1"/>
  <c r="S4129" i="5" a="1"/>
  <c r="S4129" i="5" s="1"/>
  <c r="S4130" i="5" a="1"/>
  <c r="S4130" i="5" s="1"/>
  <c r="S4131" i="5" a="1"/>
  <c r="S4131" i="5" s="1"/>
  <c r="S4132" i="5" a="1"/>
  <c r="S4132" i="5" s="1"/>
  <c r="S4133" i="5" a="1"/>
  <c r="S4133" i="5" s="1"/>
  <c r="S4134" i="5" a="1"/>
  <c r="S4134" i="5" s="1"/>
  <c r="S4135" i="5" a="1"/>
  <c r="S4135" i="5" s="1"/>
  <c r="S4136" i="5" a="1"/>
  <c r="S4136" i="5" s="1"/>
  <c r="S4137" i="5" a="1"/>
  <c r="S4137" i="5" s="1"/>
  <c r="S4138" i="5" a="1"/>
  <c r="S4138" i="5" s="1"/>
  <c r="S4139" i="5" a="1"/>
  <c r="S4139" i="5" s="1"/>
  <c r="S4140" i="5" a="1"/>
  <c r="S4140" i="5" s="1"/>
  <c r="S4141" i="5" a="1"/>
  <c r="S4141" i="5" s="1"/>
  <c r="S4142" i="5" a="1"/>
  <c r="S4142" i="5" s="1"/>
  <c r="S4143" i="5" a="1"/>
  <c r="S4143" i="5" s="1"/>
  <c r="S4144" i="5" a="1"/>
  <c r="S4144" i="5" s="1"/>
  <c r="S4145" i="5" a="1"/>
  <c r="S4145" i="5" s="1"/>
  <c r="S4146" i="5" a="1"/>
  <c r="S4146" i="5" s="1"/>
  <c r="S4147" i="5" a="1"/>
  <c r="S4147" i="5" s="1"/>
  <c r="S4148" i="5" a="1"/>
  <c r="S4148" i="5" s="1"/>
  <c r="S4149" i="5" a="1"/>
  <c r="S4149" i="5" s="1"/>
  <c r="S4150" i="5" a="1"/>
  <c r="S4150" i="5" s="1"/>
  <c r="S4151" i="5" a="1"/>
  <c r="S4151" i="5" s="1"/>
  <c r="S4152" i="5" a="1"/>
  <c r="S4152" i="5" s="1"/>
  <c r="S4153" i="5" a="1"/>
  <c r="S4153" i="5" s="1"/>
  <c r="S4154" i="5" a="1"/>
  <c r="S4154" i="5" s="1"/>
  <c r="S4155" i="5" a="1"/>
  <c r="S4155" i="5" s="1"/>
  <c r="S4156" i="5" a="1"/>
  <c r="S4156" i="5" s="1"/>
  <c r="S4157" i="5" a="1"/>
  <c r="S4157" i="5" s="1"/>
  <c r="S4158" i="5" a="1"/>
  <c r="S4158" i="5" s="1"/>
  <c r="S4159" i="5" a="1"/>
  <c r="S4159" i="5" s="1"/>
  <c r="S4160" i="5" a="1"/>
  <c r="S4160" i="5" s="1"/>
  <c r="S4161" i="5" a="1"/>
  <c r="S4161" i="5" s="1"/>
  <c r="S4162" i="5" a="1"/>
  <c r="S4162" i="5" s="1"/>
  <c r="S4163" i="5" a="1"/>
  <c r="S4163" i="5" s="1"/>
  <c r="S4164" i="5" a="1"/>
  <c r="S4164" i="5" s="1"/>
  <c r="S4165" i="5" a="1"/>
  <c r="S4165" i="5" s="1"/>
  <c r="S4166" i="5" a="1"/>
  <c r="S4166" i="5" s="1"/>
  <c r="S4167" i="5" a="1"/>
  <c r="S4167" i="5" s="1"/>
  <c r="S4168" i="5" a="1"/>
  <c r="S4168" i="5" s="1"/>
  <c r="S4169" i="5" a="1"/>
  <c r="S4169" i="5" s="1"/>
  <c r="S4170" i="5" a="1"/>
  <c r="S4170" i="5" s="1"/>
  <c r="S4171" i="5" a="1"/>
  <c r="S4171" i="5" s="1"/>
  <c r="S4172" i="5" a="1"/>
  <c r="S4172" i="5" s="1"/>
  <c r="S4173" i="5" a="1"/>
  <c r="S4173" i="5" s="1"/>
  <c r="S4174" i="5" a="1"/>
  <c r="S4174" i="5" s="1"/>
  <c r="S4175" i="5" a="1"/>
  <c r="S4175" i="5" s="1"/>
  <c r="S4176" i="5" a="1"/>
  <c r="S4176" i="5" s="1"/>
  <c r="S4177" i="5" a="1"/>
  <c r="S4177" i="5" s="1"/>
  <c r="S4178" i="5" a="1"/>
  <c r="S4178" i="5" s="1"/>
  <c r="S4179" i="5" a="1"/>
  <c r="S4179" i="5" s="1"/>
  <c r="S4180" i="5" a="1"/>
  <c r="S4180" i="5" s="1"/>
  <c r="S4181" i="5" a="1"/>
  <c r="S4181" i="5" s="1"/>
  <c r="S4182" i="5" a="1"/>
  <c r="S4182" i="5" s="1"/>
  <c r="S4183" i="5" a="1"/>
  <c r="S4183" i="5" s="1"/>
  <c r="S4184" i="5" a="1"/>
  <c r="S4184" i="5" s="1"/>
  <c r="S4185" i="5" a="1"/>
  <c r="S4185" i="5" s="1"/>
  <c r="S4186" i="5" a="1"/>
  <c r="S4186" i="5" s="1"/>
  <c r="S4187" i="5" a="1"/>
  <c r="S4187" i="5" s="1"/>
  <c r="S4188" i="5" a="1"/>
  <c r="S4188" i="5" s="1"/>
  <c r="S4189" i="5" a="1"/>
  <c r="S4189" i="5" s="1"/>
  <c r="S4190" i="5" a="1"/>
  <c r="S4190" i="5" s="1"/>
  <c r="S4191" i="5" a="1"/>
  <c r="S4191" i="5" s="1"/>
  <c r="S4192" i="5" a="1"/>
  <c r="S4192" i="5" s="1"/>
  <c r="S4193" i="5" a="1"/>
  <c r="S4193" i="5" s="1"/>
  <c r="S4194" i="5" a="1"/>
  <c r="S4194" i="5" s="1"/>
  <c r="S4195" i="5" a="1"/>
  <c r="S4195" i="5" s="1"/>
  <c r="S4196" i="5" a="1"/>
  <c r="S4196" i="5" s="1"/>
  <c r="S4197" i="5" a="1"/>
  <c r="S4197" i="5" s="1"/>
  <c r="S4198" i="5" a="1"/>
  <c r="S4198" i="5" s="1"/>
  <c r="S4199" i="5" a="1"/>
  <c r="S4199" i="5" s="1"/>
  <c r="S4200" i="5" a="1"/>
  <c r="S4200" i="5" s="1"/>
  <c r="S4201" i="5" a="1"/>
  <c r="S4201" i="5" s="1"/>
  <c r="S4202" i="5" a="1"/>
  <c r="S4202" i="5" s="1"/>
  <c r="S4203" i="5" a="1"/>
  <c r="S4203" i="5" s="1"/>
  <c r="S4204" i="5" a="1"/>
  <c r="S4204" i="5" s="1"/>
  <c r="S4205" i="5" a="1"/>
  <c r="S4205" i="5" s="1"/>
  <c r="S4206" i="5" a="1"/>
  <c r="S4206" i="5" s="1"/>
  <c r="S4207" i="5" a="1"/>
  <c r="S4207" i="5" s="1"/>
  <c r="S4208" i="5" a="1"/>
  <c r="S4208" i="5" s="1"/>
  <c r="S4209" i="5" a="1"/>
  <c r="S4209" i="5" s="1"/>
  <c r="S4210" i="5" a="1"/>
  <c r="S4210" i="5" s="1"/>
  <c r="S4211" i="5" a="1"/>
  <c r="S4211" i="5" s="1"/>
  <c r="S4212" i="5" a="1"/>
  <c r="S4212" i="5" s="1"/>
  <c r="S4213" i="5" a="1"/>
  <c r="S4213" i="5" s="1"/>
  <c r="S4214" i="5" a="1"/>
  <c r="S4214" i="5" s="1"/>
  <c r="S4215" i="5" a="1"/>
  <c r="S4215" i="5" s="1"/>
  <c r="S4216" i="5" a="1"/>
  <c r="S4216" i="5" s="1"/>
  <c r="S4217" i="5" a="1"/>
  <c r="S4217" i="5" s="1"/>
  <c r="S4218" i="5" a="1"/>
  <c r="S4218" i="5" s="1"/>
  <c r="S4219" i="5" a="1"/>
  <c r="S4219" i="5" s="1"/>
  <c r="S4220" i="5" a="1"/>
  <c r="S4220" i="5" s="1"/>
  <c r="S4221" i="5" a="1"/>
  <c r="S4221" i="5" s="1"/>
  <c r="S4222" i="5" a="1"/>
  <c r="S4222" i="5" s="1"/>
  <c r="S4223" i="5" a="1"/>
  <c r="S4223" i="5" s="1"/>
  <c r="S4224" i="5" a="1"/>
  <c r="S4224" i="5" s="1"/>
  <c r="S4225" i="5" a="1"/>
  <c r="S4225" i="5" s="1"/>
  <c r="S4226" i="5" a="1"/>
  <c r="S4226" i="5" s="1"/>
  <c r="S4227" i="5" a="1"/>
  <c r="S4227" i="5" s="1"/>
  <c r="S4228" i="5" a="1"/>
  <c r="S4228" i="5" s="1"/>
  <c r="S4229" i="5" a="1"/>
  <c r="S4229" i="5" s="1"/>
  <c r="S4230" i="5" a="1"/>
  <c r="S4230" i="5" s="1"/>
  <c r="S4231" i="5" a="1"/>
  <c r="S4231" i="5" s="1"/>
  <c r="S4232" i="5" a="1"/>
  <c r="S4232" i="5" s="1"/>
  <c r="S4233" i="5" a="1"/>
  <c r="S4233" i="5" s="1"/>
  <c r="S4234" i="5" a="1"/>
  <c r="S4234" i="5" s="1"/>
  <c r="S4235" i="5" a="1"/>
  <c r="S4235" i="5" s="1"/>
  <c r="S4236" i="5" a="1"/>
  <c r="S4236" i="5" s="1"/>
  <c r="S4237" i="5" a="1"/>
  <c r="S4237" i="5" s="1"/>
  <c r="S4238" i="5" a="1"/>
  <c r="S4238" i="5" s="1"/>
  <c r="S4239" i="5" a="1"/>
  <c r="S4239" i="5" s="1"/>
  <c r="S4240" i="5" a="1"/>
  <c r="S4240" i="5" s="1"/>
  <c r="S4241" i="5" a="1"/>
  <c r="S4241" i="5" s="1"/>
  <c r="S4242" i="5" a="1"/>
  <c r="S4242" i="5" s="1"/>
  <c r="S4243" i="5" a="1"/>
  <c r="S4243" i="5" s="1"/>
  <c r="S4244" i="5" a="1"/>
  <c r="S4244" i="5" s="1"/>
  <c r="S4245" i="5" a="1"/>
  <c r="S4245" i="5" s="1"/>
  <c r="S4246" i="5" a="1"/>
  <c r="S4246" i="5" s="1"/>
  <c r="S4247" i="5" a="1"/>
  <c r="S4247" i="5" s="1"/>
  <c r="S4248" i="5" a="1"/>
  <c r="S4248" i="5" s="1"/>
  <c r="S4249" i="5" a="1"/>
  <c r="S4249" i="5" s="1"/>
  <c r="S4250" i="5" a="1"/>
  <c r="S4250" i="5" s="1"/>
  <c r="S4251" i="5" a="1"/>
  <c r="S4251" i="5" s="1"/>
  <c r="S4252" i="5" a="1"/>
  <c r="S4252" i="5" s="1"/>
  <c r="S4253" i="5" a="1"/>
  <c r="S4253" i="5" s="1"/>
  <c r="S4254" i="5" a="1"/>
  <c r="S4254" i="5" s="1"/>
  <c r="S4255" i="5" a="1"/>
  <c r="S4255" i="5" s="1"/>
  <c r="S4256" i="5" a="1"/>
  <c r="S4256" i="5" s="1"/>
  <c r="S4257" i="5" a="1"/>
  <c r="S4257" i="5" s="1"/>
  <c r="S4258" i="5" a="1"/>
  <c r="S4258" i="5" s="1"/>
  <c r="S4259" i="5" a="1"/>
  <c r="S4259" i="5" s="1"/>
  <c r="S4260" i="5" a="1"/>
  <c r="S4260" i="5" s="1"/>
  <c r="S4261" i="5" a="1"/>
  <c r="S4261" i="5" s="1"/>
  <c r="S4262" i="5" a="1"/>
  <c r="S4262" i="5" s="1"/>
  <c r="S4263" i="5" a="1"/>
  <c r="S4263" i="5" s="1"/>
  <c r="S4264" i="5" a="1"/>
  <c r="S4264" i="5" s="1"/>
  <c r="S4265" i="5" a="1"/>
  <c r="S4265" i="5" s="1"/>
  <c r="S4266" i="5" a="1"/>
  <c r="S4266" i="5" s="1"/>
  <c r="S4267" i="5" a="1"/>
  <c r="S4267" i="5" s="1"/>
  <c r="S4268" i="5" a="1"/>
  <c r="S4268" i="5" s="1"/>
  <c r="S4269" i="5" a="1"/>
  <c r="S4269" i="5" s="1"/>
  <c r="S4270" i="5" a="1"/>
  <c r="S4270" i="5" s="1"/>
  <c r="S4271" i="5" a="1"/>
  <c r="S4271" i="5" s="1"/>
  <c r="S4272" i="5" a="1"/>
  <c r="S4272" i="5" s="1"/>
  <c r="S4273" i="5" a="1"/>
  <c r="S4273" i="5" s="1"/>
  <c r="S4274" i="5" a="1"/>
  <c r="S4274" i="5" s="1"/>
  <c r="S4275" i="5" a="1"/>
  <c r="S4275" i="5" s="1"/>
  <c r="S4276" i="5" a="1"/>
  <c r="S4276" i="5" s="1"/>
  <c r="S4277" i="5" a="1"/>
  <c r="S4277" i="5" s="1"/>
  <c r="S4278" i="5" a="1"/>
  <c r="S4278" i="5" s="1"/>
  <c r="S4279" i="5" a="1"/>
  <c r="S4279" i="5" s="1"/>
  <c r="S4280" i="5" a="1"/>
  <c r="S4280" i="5" s="1"/>
  <c r="S4281" i="5" a="1"/>
  <c r="S4281" i="5" s="1"/>
  <c r="S4282" i="5" a="1"/>
  <c r="S4282" i="5" s="1"/>
  <c r="S4283" i="5" a="1"/>
  <c r="S4283" i="5" s="1"/>
  <c r="S4284" i="5" a="1"/>
  <c r="S4284" i="5" s="1"/>
  <c r="S4285" i="5" a="1"/>
  <c r="S4285" i="5" s="1"/>
  <c r="S4286" i="5" a="1"/>
  <c r="S4286" i="5" s="1"/>
  <c r="S4287" i="5" a="1"/>
  <c r="S4287" i="5" s="1"/>
  <c r="S4288" i="5" a="1"/>
  <c r="S4288" i="5" s="1"/>
  <c r="S4289" i="5" a="1"/>
  <c r="S4289" i="5" s="1"/>
  <c r="S4290" i="5" a="1"/>
  <c r="S4290" i="5" s="1"/>
  <c r="S4291" i="5" a="1"/>
  <c r="S4291" i="5" s="1"/>
  <c r="S4292" i="5" a="1"/>
  <c r="S4292" i="5" s="1"/>
  <c r="S4293" i="5" a="1"/>
  <c r="S4293" i="5" s="1"/>
  <c r="S4294" i="5" a="1"/>
  <c r="S4294" i="5" s="1"/>
  <c r="S4295" i="5" a="1"/>
  <c r="S4295" i="5" s="1"/>
  <c r="S4296" i="5" a="1"/>
  <c r="S4296" i="5" s="1"/>
  <c r="S4297" i="5" a="1"/>
  <c r="S4297" i="5" s="1"/>
  <c r="S4298" i="5" a="1"/>
  <c r="S4298" i="5" s="1"/>
  <c r="S4299" i="5" a="1"/>
  <c r="S4299" i="5" s="1"/>
  <c r="S4300" i="5" a="1"/>
  <c r="S4300" i="5" s="1"/>
  <c r="S4301" i="5" a="1"/>
  <c r="S4301" i="5" s="1"/>
  <c r="S4302" i="5" a="1"/>
  <c r="S4302" i="5" s="1"/>
  <c r="S4303" i="5" a="1"/>
  <c r="S4303" i="5" s="1"/>
  <c r="S4304" i="5" a="1"/>
  <c r="S4304" i="5" s="1"/>
  <c r="S4305" i="5" a="1"/>
  <c r="S4305" i="5" s="1"/>
  <c r="S4306" i="5" a="1"/>
  <c r="S4306" i="5" s="1"/>
  <c r="S4307" i="5" a="1"/>
  <c r="S4307" i="5" s="1"/>
  <c r="S4308" i="5" a="1"/>
  <c r="S4308" i="5" s="1"/>
  <c r="S4309" i="5" a="1"/>
  <c r="S4309" i="5" s="1"/>
  <c r="S4310" i="5" a="1"/>
  <c r="S4310" i="5" s="1"/>
  <c r="S4311" i="5" a="1"/>
  <c r="S4311" i="5" s="1"/>
  <c r="S4312" i="5" a="1"/>
  <c r="S4312" i="5" s="1"/>
  <c r="S4313" i="5" a="1"/>
  <c r="S4313" i="5" s="1"/>
  <c r="S4314" i="5" a="1"/>
  <c r="S4314" i="5" s="1"/>
  <c r="S4315" i="5" a="1"/>
  <c r="S4315" i="5" s="1"/>
  <c r="S4316" i="5" a="1"/>
  <c r="S4316" i="5" s="1"/>
  <c r="S4317" i="5" a="1"/>
  <c r="S4317" i="5" s="1"/>
  <c r="S4318" i="5" a="1"/>
  <c r="S4318" i="5" s="1"/>
  <c r="S4319" i="5" a="1"/>
  <c r="S4319" i="5" s="1"/>
  <c r="S4320" i="5" a="1"/>
  <c r="S4320" i="5" s="1"/>
  <c r="S4321" i="5" a="1"/>
  <c r="S4321" i="5" s="1"/>
  <c r="S4322" i="5" a="1"/>
  <c r="S4322" i="5" s="1"/>
  <c r="S4323" i="5" a="1"/>
  <c r="S4323" i="5" s="1"/>
  <c r="S4324" i="5" a="1"/>
  <c r="S4324" i="5" s="1"/>
  <c r="S4325" i="5" a="1"/>
  <c r="S4325" i="5" s="1"/>
  <c r="S4326" i="5" a="1"/>
  <c r="S4326" i="5" s="1"/>
  <c r="S4327" i="5" a="1"/>
  <c r="S4327" i="5" s="1"/>
  <c r="S4328" i="5" a="1"/>
  <c r="S4328" i="5" s="1"/>
  <c r="S4329" i="5" a="1"/>
  <c r="S4329" i="5" s="1"/>
  <c r="S4330" i="5" a="1"/>
  <c r="S4330" i="5" s="1"/>
  <c r="S4331" i="5" a="1"/>
  <c r="S4331" i="5" s="1"/>
  <c r="S4332" i="5" a="1"/>
  <c r="S4332" i="5" s="1"/>
  <c r="S4333" i="5" a="1"/>
  <c r="S4333" i="5" s="1"/>
  <c r="S4334" i="5" a="1"/>
  <c r="S4334" i="5" s="1"/>
  <c r="S4335" i="5" a="1"/>
  <c r="S4335" i="5" s="1"/>
  <c r="S4336" i="5" a="1"/>
  <c r="S4336" i="5" s="1"/>
  <c r="S4337" i="5" a="1"/>
  <c r="S4337" i="5" s="1"/>
  <c r="S4338" i="5" a="1"/>
  <c r="S4338" i="5" s="1"/>
  <c r="S4339" i="5" a="1"/>
  <c r="S4339" i="5" s="1"/>
  <c r="S4340" i="5" a="1"/>
  <c r="S4340" i="5" s="1"/>
  <c r="S4341" i="5" a="1"/>
  <c r="S4341" i="5" s="1"/>
  <c r="S4342" i="5" a="1"/>
  <c r="S4342" i="5" s="1"/>
  <c r="S4343" i="5" a="1"/>
  <c r="S4343" i="5" s="1"/>
  <c r="S4344" i="5" a="1"/>
  <c r="S4344" i="5" s="1"/>
  <c r="S4345" i="5" a="1"/>
  <c r="S4345" i="5" s="1"/>
  <c r="S4346" i="5" a="1"/>
  <c r="S4346" i="5" s="1"/>
  <c r="S4347" i="5" a="1"/>
  <c r="S4347" i="5" s="1"/>
  <c r="S4348" i="5" a="1"/>
  <c r="S4348" i="5" s="1"/>
  <c r="S4349" i="5" a="1"/>
  <c r="S4349" i="5" s="1"/>
  <c r="S4350" i="5" a="1"/>
  <c r="S4350" i="5" s="1"/>
  <c r="S4351" i="5" a="1"/>
  <c r="S4351" i="5" s="1"/>
  <c r="S4352" i="5" a="1"/>
  <c r="S4352" i="5" s="1"/>
  <c r="S4353" i="5" a="1"/>
  <c r="S4353" i="5" s="1"/>
  <c r="S4354" i="5" a="1"/>
  <c r="S4354" i="5" s="1"/>
  <c r="S4355" i="5" a="1"/>
  <c r="S4355" i="5" s="1"/>
  <c r="S4356" i="5" a="1"/>
  <c r="S4356" i="5" s="1"/>
  <c r="S4357" i="5" a="1"/>
  <c r="S4357" i="5" s="1"/>
  <c r="S4358" i="5" a="1"/>
  <c r="S4358" i="5" s="1"/>
  <c r="S4359" i="5" a="1"/>
  <c r="S4359" i="5" s="1"/>
  <c r="S4360" i="5" a="1"/>
  <c r="S4360" i="5" s="1"/>
  <c r="S4361" i="5" a="1"/>
  <c r="S4361" i="5" s="1"/>
  <c r="S4362" i="5" a="1"/>
  <c r="S4362" i="5" s="1"/>
  <c r="S4363" i="5" a="1"/>
  <c r="S4363" i="5" s="1"/>
  <c r="S4364" i="5" a="1"/>
  <c r="S4364" i="5" s="1"/>
  <c r="S4365" i="5" a="1"/>
  <c r="S4365" i="5" s="1"/>
  <c r="S4366" i="5" a="1"/>
  <c r="S4366" i="5" s="1"/>
  <c r="S4367" i="5" a="1"/>
  <c r="S4367" i="5" s="1"/>
  <c r="S4368" i="5" a="1"/>
  <c r="S4368" i="5" s="1"/>
  <c r="S4369" i="5" a="1"/>
  <c r="S4369" i="5" s="1"/>
  <c r="S4370" i="5" a="1"/>
  <c r="S4370" i="5" s="1"/>
  <c r="S4371" i="5" a="1"/>
  <c r="S4371" i="5" s="1"/>
  <c r="S4372" i="5" a="1"/>
  <c r="S4372" i="5" s="1"/>
  <c r="S4373" i="5" a="1"/>
  <c r="S4373" i="5" s="1"/>
  <c r="S4374" i="5" a="1"/>
  <c r="S4374" i="5" s="1"/>
  <c r="S4375" i="5" a="1"/>
  <c r="S4375" i="5" s="1"/>
  <c r="S4376" i="5" a="1"/>
  <c r="S4376" i="5" s="1"/>
  <c r="S4377" i="5" a="1"/>
  <c r="S4377" i="5" s="1"/>
  <c r="S4378" i="5" a="1"/>
  <c r="S4378" i="5" s="1"/>
  <c r="S4379" i="5" a="1"/>
  <c r="S4379" i="5" s="1"/>
  <c r="S4380" i="5" a="1"/>
  <c r="S4380" i="5" s="1"/>
  <c r="S4381" i="5" a="1"/>
  <c r="S4381" i="5" s="1"/>
  <c r="S4382" i="5" a="1"/>
  <c r="S4382" i="5" s="1"/>
  <c r="S4383" i="5" a="1"/>
  <c r="S4383" i="5" s="1"/>
  <c r="S4384" i="5" a="1"/>
  <c r="S4384" i="5" s="1"/>
  <c r="S4385" i="5" a="1"/>
  <c r="S4385" i="5" s="1"/>
  <c r="S4386" i="5" a="1"/>
  <c r="S4386" i="5" s="1"/>
  <c r="S4387" i="5" a="1"/>
  <c r="S4387" i="5" s="1"/>
  <c r="S4388" i="5" a="1"/>
  <c r="S4388" i="5" s="1"/>
  <c r="S4389" i="5" a="1"/>
  <c r="S4389" i="5" s="1"/>
  <c r="S4390" i="5" a="1"/>
  <c r="S4390" i="5" s="1"/>
  <c r="S4391" i="5" a="1"/>
  <c r="S4391" i="5" s="1"/>
  <c r="S4392" i="5" a="1"/>
  <c r="S4392" i="5" s="1"/>
  <c r="S4393" i="5" a="1"/>
  <c r="S4393" i="5" s="1"/>
  <c r="S4394" i="5" a="1"/>
  <c r="S4394" i="5" s="1"/>
  <c r="S4395" i="5" a="1"/>
  <c r="S4395" i="5" s="1"/>
  <c r="S4396" i="5" a="1"/>
  <c r="S4396" i="5" s="1"/>
  <c r="S4397" i="5" a="1"/>
  <c r="S4397" i="5" s="1"/>
  <c r="S4398" i="5" a="1"/>
  <c r="S4398" i="5" s="1"/>
  <c r="S4399" i="5" a="1"/>
  <c r="S4399" i="5" s="1"/>
  <c r="S4400" i="5" a="1"/>
  <c r="S4400" i="5" s="1"/>
  <c r="S4401" i="5" a="1"/>
  <c r="S4401" i="5" s="1"/>
  <c r="S4402" i="5" a="1"/>
  <c r="S4402" i="5" s="1"/>
  <c r="S4403" i="5" a="1"/>
  <c r="S4403" i="5" s="1"/>
  <c r="S4404" i="5" a="1"/>
  <c r="S4404" i="5" s="1"/>
  <c r="S4405" i="5" a="1"/>
  <c r="S4405" i="5" s="1"/>
  <c r="S4406" i="5" a="1"/>
  <c r="S4406" i="5" s="1"/>
  <c r="S4407" i="5" a="1"/>
  <c r="S4407" i="5" s="1"/>
  <c r="S4408" i="5" a="1"/>
  <c r="S4408" i="5" s="1"/>
  <c r="S4409" i="5" a="1"/>
  <c r="S4409" i="5" s="1"/>
  <c r="S4410" i="5" a="1"/>
  <c r="S4410" i="5" s="1"/>
  <c r="S4411" i="5" a="1"/>
  <c r="S4411" i="5" s="1"/>
  <c r="S4412" i="5" a="1"/>
  <c r="S4412" i="5" s="1"/>
  <c r="S4413" i="5" a="1"/>
  <c r="S4413" i="5" s="1"/>
  <c r="S4414" i="5" a="1"/>
  <c r="S4414" i="5" s="1"/>
  <c r="S4415" i="5" a="1"/>
  <c r="S4415" i="5" s="1"/>
  <c r="S4416" i="5" a="1"/>
  <c r="S4416" i="5" s="1"/>
  <c r="S4417" i="5" a="1"/>
  <c r="S4417" i="5" s="1"/>
  <c r="S4418" i="5" a="1"/>
  <c r="S4418" i="5" s="1"/>
  <c r="S4419" i="5" a="1"/>
  <c r="S4419" i="5" s="1"/>
  <c r="S4420" i="5" a="1"/>
  <c r="S4420" i="5" s="1"/>
  <c r="S4421" i="5" a="1"/>
  <c r="S4421" i="5" s="1"/>
  <c r="S4422" i="5" a="1"/>
  <c r="S4422" i="5" s="1"/>
  <c r="S4423" i="5" a="1"/>
  <c r="S4423" i="5" s="1"/>
  <c r="S4424" i="5" a="1"/>
  <c r="S4424" i="5" s="1"/>
  <c r="S4425" i="5" a="1"/>
  <c r="S4425" i="5" s="1"/>
  <c r="S4426" i="5" a="1"/>
  <c r="S4426" i="5" s="1"/>
  <c r="S4427" i="5" a="1"/>
  <c r="S4427" i="5" s="1"/>
  <c r="S4428" i="5" a="1"/>
  <c r="S4428" i="5" s="1"/>
  <c r="S4429" i="5" a="1"/>
  <c r="S4429" i="5" s="1"/>
  <c r="S4430" i="5" a="1"/>
  <c r="S4430" i="5" s="1"/>
  <c r="S4431" i="5" a="1"/>
  <c r="S4431" i="5" s="1"/>
  <c r="S4432" i="5" a="1"/>
  <c r="S4432" i="5" s="1"/>
  <c r="S4433" i="5" a="1"/>
  <c r="S4433" i="5" s="1"/>
  <c r="S4434" i="5" a="1"/>
  <c r="S4434" i="5" s="1"/>
  <c r="S4435" i="5" a="1"/>
  <c r="S4435" i="5" s="1"/>
  <c r="S4436" i="5" a="1"/>
  <c r="S4436" i="5" s="1"/>
  <c r="S4437" i="5" a="1"/>
  <c r="S4437" i="5" s="1"/>
  <c r="S4438" i="5" a="1"/>
  <c r="S4438" i="5" s="1"/>
  <c r="S4439" i="5" a="1"/>
  <c r="S4439" i="5" s="1"/>
  <c r="S4440" i="5" a="1"/>
  <c r="S4440" i="5" s="1"/>
  <c r="S4441" i="5" a="1"/>
  <c r="S4441" i="5" s="1"/>
  <c r="S4442" i="5" a="1"/>
  <c r="S4442" i="5" s="1"/>
  <c r="S4443" i="5" a="1"/>
  <c r="S4443" i="5" s="1"/>
  <c r="S4444" i="5" a="1"/>
  <c r="S4444" i="5" s="1"/>
  <c r="S4445" i="5" a="1"/>
  <c r="S4445" i="5" s="1"/>
  <c r="S4446" i="5" a="1"/>
  <c r="S4446" i="5" s="1"/>
  <c r="S4447" i="5" a="1"/>
  <c r="S4447" i="5" s="1"/>
  <c r="S4448" i="5" a="1"/>
  <c r="S4448" i="5" s="1"/>
  <c r="S4449" i="5" a="1"/>
  <c r="S4449" i="5" s="1"/>
  <c r="S4450" i="5" a="1"/>
  <c r="S4450" i="5" s="1"/>
  <c r="S4451" i="5" a="1"/>
  <c r="S4451" i="5" s="1"/>
  <c r="S4452" i="5" a="1"/>
  <c r="S4452" i="5" s="1"/>
  <c r="S4453" i="5" a="1"/>
  <c r="S4453" i="5" s="1"/>
  <c r="S4454" i="5" a="1"/>
  <c r="S4454" i="5" s="1"/>
  <c r="S4455" i="5" a="1"/>
  <c r="S4455" i="5" s="1"/>
  <c r="S4456" i="5" a="1"/>
  <c r="S4456" i="5" s="1"/>
  <c r="S4457" i="5" a="1"/>
  <c r="S4457" i="5" s="1"/>
  <c r="S4458" i="5" a="1"/>
  <c r="S4458" i="5" s="1"/>
  <c r="S4459" i="5" a="1"/>
  <c r="S4459" i="5" s="1"/>
  <c r="S4460" i="5" a="1"/>
  <c r="S4460" i="5" s="1"/>
  <c r="S4461" i="5" a="1"/>
  <c r="S4461" i="5" s="1"/>
  <c r="S4462" i="5" a="1"/>
  <c r="S4462" i="5" s="1"/>
  <c r="S4463" i="5" a="1"/>
  <c r="S4463" i="5" s="1"/>
  <c r="S4464" i="5" a="1"/>
  <c r="S4464" i="5" s="1"/>
  <c r="S4465" i="5" a="1"/>
  <c r="S4465" i="5" s="1"/>
  <c r="S4466" i="5" a="1"/>
  <c r="S4466" i="5" s="1"/>
  <c r="S4467" i="5" a="1"/>
  <c r="S4467" i="5" s="1"/>
  <c r="S4468" i="5" a="1"/>
  <c r="S4468" i="5" s="1"/>
  <c r="S4469" i="5" a="1"/>
  <c r="S4469" i="5" s="1"/>
  <c r="S4470" i="5" a="1"/>
  <c r="S4470" i="5" s="1"/>
  <c r="S4471" i="5" a="1"/>
  <c r="S4471" i="5" s="1"/>
  <c r="S4472" i="5" a="1"/>
  <c r="S4472" i="5" s="1"/>
  <c r="S4473" i="5" a="1"/>
  <c r="S4473" i="5" s="1"/>
  <c r="S4474" i="5" a="1"/>
  <c r="S4474" i="5" s="1"/>
  <c r="S4475" i="5" a="1"/>
  <c r="S4475" i="5" s="1"/>
  <c r="S4476" i="5" a="1"/>
  <c r="S4476" i="5" s="1"/>
  <c r="S4477" i="5" a="1"/>
  <c r="S4477" i="5" s="1"/>
  <c r="S4478" i="5" a="1"/>
  <c r="S4478" i="5" s="1"/>
  <c r="S4479" i="5" a="1"/>
  <c r="S4479" i="5" s="1"/>
  <c r="S4480" i="5" a="1"/>
  <c r="S4480" i="5" s="1"/>
  <c r="S4481" i="5" a="1"/>
  <c r="S4481" i="5" s="1"/>
  <c r="S4482" i="5" a="1"/>
  <c r="S4482" i="5" s="1"/>
  <c r="S4483" i="5" a="1"/>
  <c r="S4483" i="5" s="1"/>
  <c r="S4484" i="5" a="1"/>
  <c r="S4484" i="5" s="1"/>
  <c r="S4485" i="5" a="1"/>
  <c r="S4485" i="5" s="1"/>
  <c r="S4486" i="5" a="1"/>
  <c r="S4486" i="5" s="1"/>
  <c r="S4487" i="5" a="1"/>
  <c r="S4487" i="5" s="1"/>
  <c r="S4488" i="5" a="1"/>
  <c r="S4488" i="5" s="1"/>
  <c r="S4489" i="5" a="1"/>
  <c r="S4489" i="5" s="1"/>
  <c r="S4490" i="5" a="1"/>
  <c r="S4490" i="5" s="1"/>
  <c r="S4491" i="5" a="1"/>
  <c r="S4491" i="5" s="1"/>
  <c r="S4492" i="5" a="1"/>
  <c r="S4492" i="5" s="1"/>
  <c r="S4493" i="5" a="1"/>
  <c r="S4493" i="5" s="1"/>
  <c r="S4494" i="5" a="1"/>
  <c r="S4494" i="5" s="1"/>
  <c r="S4495" i="5" a="1"/>
  <c r="S4495" i="5" s="1"/>
  <c r="S4496" i="5" a="1"/>
  <c r="S4496" i="5" s="1"/>
  <c r="S4497" i="5" a="1"/>
  <c r="S4497" i="5" s="1"/>
  <c r="S4498" i="5" a="1"/>
  <c r="S4498" i="5" s="1"/>
  <c r="S4499" i="5" a="1"/>
  <c r="S4499" i="5" s="1"/>
  <c r="S4500" i="5" a="1"/>
  <c r="S4500" i="5" s="1"/>
  <c r="S4501" i="5" a="1"/>
  <c r="S4501" i="5" s="1"/>
  <c r="S4502" i="5" a="1"/>
  <c r="S4502" i="5" s="1"/>
  <c r="S4503" i="5" a="1"/>
  <c r="S4503" i="5" s="1"/>
  <c r="S4504" i="5" a="1"/>
  <c r="S4504" i="5" s="1"/>
  <c r="S4505" i="5" a="1"/>
  <c r="S4505" i="5" s="1"/>
  <c r="S4506" i="5" a="1"/>
  <c r="S4506" i="5" s="1"/>
  <c r="S4507" i="5" a="1"/>
  <c r="S4507" i="5" s="1"/>
  <c r="S4508" i="5" a="1"/>
  <c r="S4508" i="5" s="1"/>
  <c r="S4509" i="5" a="1"/>
  <c r="S4509" i="5" s="1"/>
  <c r="S4510" i="5" a="1"/>
  <c r="S4510" i="5" s="1"/>
  <c r="S4511" i="5" a="1"/>
  <c r="S4511" i="5" s="1"/>
  <c r="S4512" i="5" a="1"/>
  <c r="S4512" i="5" s="1"/>
  <c r="S4513" i="5" a="1"/>
  <c r="S4513" i="5" s="1"/>
  <c r="S4514" i="5" a="1"/>
  <c r="S4514" i="5" s="1"/>
  <c r="S4515" i="5" a="1"/>
  <c r="S4515" i="5" s="1"/>
  <c r="S4516" i="5" a="1"/>
  <c r="S4516" i="5" s="1"/>
  <c r="S4517" i="5" a="1"/>
  <c r="S4517" i="5" s="1"/>
  <c r="S4518" i="5" a="1"/>
  <c r="S4518" i="5" s="1"/>
  <c r="S4519" i="5" a="1"/>
  <c r="S4519" i="5" s="1"/>
  <c r="S4520" i="5" a="1"/>
  <c r="S4520" i="5" s="1"/>
  <c r="S4521" i="5" a="1"/>
  <c r="S4521" i="5" s="1"/>
  <c r="S4522" i="5" a="1"/>
  <c r="S4522" i="5" s="1"/>
  <c r="S4523" i="5" a="1"/>
  <c r="S4523" i="5" s="1"/>
  <c r="S4524" i="5" a="1"/>
  <c r="S4524" i="5" s="1"/>
  <c r="S4525" i="5" a="1"/>
  <c r="S4525" i="5" s="1"/>
  <c r="S4526" i="5" a="1"/>
  <c r="S4526" i="5" s="1"/>
  <c r="S4527" i="5" a="1"/>
  <c r="S4527" i="5" s="1"/>
  <c r="S4528" i="5" a="1"/>
  <c r="S4528" i="5" s="1"/>
  <c r="S4529" i="5" a="1"/>
  <c r="S4529" i="5" s="1"/>
  <c r="S4530" i="5" a="1"/>
  <c r="S4530" i="5" s="1"/>
  <c r="S4531" i="5" a="1"/>
  <c r="S4531" i="5" s="1"/>
  <c r="S4532" i="5" a="1"/>
  <c r="S4532" i="5" s="1"/>
  <c r="S4533" i="5" a="1"/>
  <c r="S4533" i="5" s="1"/>
  <c r="S4534" i="5" a="1"/>
  <c r="S4534" i="5" s="1"/>
  <c r="S4535" i="5" a="1"/>
  <c r="S4535" i="5" s="1"/>
  <c r="S4536" i="5" a="1"/>
  <c r="S4536" i="5" s="1"/>
  <c r="S4537" i="5" a="1"/>
  <c r="S4537" i="5" s="1"/>
  <c r="S4538" i="5" a="1"/>
  <c r="S4538" i="5" s="1"/>
  <c r="S4539" i="5" a="1"/>
  <c r="S4539" i="5" s="1"/>
  <c r="S4540" i="5" a="1"/>
  <c r="S4540" i="5" s="1"/>
  <c r="S4541" i="5" a="1"/>
  <c r="S4541" i="5" s="1"/>
  <c r="S4542" i="5" a="1"/>
  <c r="S4542" i="5" s="1"/>
  <c r="S4543" i="5" a="1"/>
  <c r="S4543" i="5" s="1"/>
  <c r="S4544" i="5" a="1"/>
  <c r="S4544" i="5" s="1"/>
  <c r="S4545" i="5" a="1"/>
  <c r="S4545" i="5" s="1"/>
  <c r="S4546" i="5" a="1"/>
  <c r="S4546" i="5" s="1"/>
  <c r="S4547" i="5" a="1"/>
  <c r="S4547" i="5" s="1"/>
  <c r="S4548" i="5" a="1"/>
  <c r="S4548" i="5" s="1"/>
  <c r="S4549" i="5" a="1"/>
  <c r="S4549" i="5" s="1"/>
  <c r="S4550" i="5" a="1"/>
  <c r="S4550" i="5" s="1"/>
  <c r="S4551" i="5" a="1"/>
  <c r="S4551" i="5" s="1"/>
  <c r="S4552" i="5" a="1"/>
  <c r="S4552" i="5" s="1"/>
  <c r="S4553" i="5" a="1"/>
  <c r="S4553" i="5" s="1"/>
  <c r="S4554" i="5" a="1"/>
  <c r="S4554" i="5" s="1"/>
  <c r="S4555" i="5" a="1"/>
  <c r="S4555" i="5" s="1"/>
  <c r="S4556" i="5" a="1"/>
  <c r="S4556" i="5" s="1"/>
  <c r="S4557" i="5" a="1"/>
  <c r="S4557" i="5" s="1"/>
  <c r="S4558" i="5" a="1"/>
  <c r="S4558" i="5" s="1"/>
  <c r="S4559" i="5" a="1"/>
  <c r="S4559" i="5" s="1"/>
  <c r="S4560" i="5" a="1"/>
  <c r="S4560" i="5" s="1"/>
  <c r="S4561" i="5" a="1"/>
  <c r="S4561" i="5" s="1"/>
  <c r="S4562" i="5" a="1"/>
  <c r="S4562" i="5" s="1"/>
  <c r="S4563" i="5" a="1"/>
  <c r="S4563" i="5" s="1"/>
  <c r="S4564" i="5" a="1"/>
  <c r="S4564" i="5" s="1"/>
  <c r="S4565" i="5" a="1"/>
  <c r="S4565" i="5" s="1"/>
  <c r="S4566" i="5" a="1"/>
  <c r="S4566" i="5" s="1"/>
  <c r="S4567" i="5" a="1"/>
  <c r="S4567" i="5" s="1"/>
  <c r="S4568" i="5" a="1"/>
  <c r="S4568" i="5" s="1"/>
  <c r="S4569" i="5" a="1"/>
  <c r="S4569" i="5" s="1"/>
  <c r="S4570" i="5" a="1"/>
  <c r="S4570" i="5" s="1"/>
  <c r="S4571" i="5" a="1"/>
  <c r="S4571" i="5" s="1"/>
  <c r="S4572" i="5" a="1"/>
  <c r="S4572" i="5" s="1"/>
  <c r="S4573" i="5" a="1"/>
  <c r="S4573" i="5" s="1"/>
  <c r="S4574" i="5" a="1"/>
  <c r="S4574" i="5" s="1"/>
  <c r="S4575" i="5" a="1"/>
  <c r="S4575" i="5" s="1"/>
  <c r="S4576" i="5" a="1"/>
  <c r="S4576" i="5" s="1"/>
  <c r="S4577" i="5" a="1"/>
  <c r="S4577" i="5" s="1"/>
  <c r="S4578" i="5" a="1"/>
  <c r="S4578" i="5" s="1"/>
  <c r="S4579" i="5" a="1"/>
  <c r="S4579" i="5" s="1"/>
  <c r="S4580" i="5" a="1"/>
  <c r="S4580" i="5" s="1"/>
  <c r="S4581" i="5" a="1"/>
  <c r="S4581" i="5" s="1"/>
  <c r="S4582" i="5" a="1"/>
  <c r="S4582" i="5" s="1"/>
  <c r="S4583" i="5" a="1"/>
  <c r="S4583" i="5" s="1"/>
  <c r="S4584" i="5" a="1"/>
  <c r="S4584" i="5" s="1"/>
  <c r="S4585" i="5" a="1"/>
  <c r="S4585" i="5" s="1"/>
  <c r="S4586" i="5" a="1"/>
  <c r="S4586" i="5" s="1"/>
  <c r="S4587" i="5" a="1"/>
  <c r="S4587" i="5" s="1"/>
  <c r="S4588" i="5" a="1"/>
  <c r="S4588" i="5" s="1"/>
  <c r="S4589" i="5" a="1"/>
  <c r="S4589" i="5" s="1"/>
  <c r="S4590" i="5" a="1"/>
  <c r="S4590" i="5" s="1"/>
  <c r="S4591" i="5" a="1"/>
  <c r="S4591" i="5" s="1"/>
  <c r="S4592" i="5" a="1"/>
  <c r="S4592" i="5" s="1"/>
  <c r="S4593" i="5" a="1"/>
  <c r="S4593" i="5" s="1"/>
  <c r="S4594" i="5" a="1"/>
  <c r="S4594" i="5" s="1"/>
  <c r="S4595" i="5" a="1"/>
  <c r="S4595" i="5" s="1"/>
  <c r="S4596" i="5" a="1"/>
  <c r="S4596" i="5" s="1"/>
  <c r="S4597" i="5" a="1"/>
  <c r="S4597" i="5" s="1"/>
  <c r="S4598" i="5" a="1"/>
  <c r="S4598" i="5" s="1"/>
  <c r="S4599" i="5" a="1"/>
  <c r="S4599" i="5" s="1"/>
  <c r="S4600" i="5" a="1"/>
  <c r="S4600" i="5" s="1"/>
  <c r="S4601" i="5" a="1"/>
  <c r="S4601" i="5" s="1"/>
  <c r="S4602" i="5" a="1"/>
  <c r="S4602" i="5" s="1"/>
  <c r="S4603" i="5" a="1"/>
  <c r="S4603" i="5" s="1"/>
  <c r="S4604" i="5" a="1"/>
  <c r="S4604" i="5" s="1"/>
  <c r="S4605" i="5" a="1"/>
  <c r="S4605" i="5" s="1"/>
  <c r="S4606" i="5" a="1"/>
  <c r="S4606" i="5" s="1"/>
  <c r="S4607" i="5" a="1"/>
  <c r="S4607" i="5" s="1"/>
  <c r="S4608" i="5" a="1"/>
  <c r="S4608" i="5" s="1"/>
  <c r="S4609" i="5" a="1"/>
  <c r="S4609" i="5" s="1"/>
  <c r="S4610" i="5" a="1"/>
  <c r="S4610" i="5" s="1"/>
  <c r="S4611" i="5" a="1"/>
  <c r="S4611" i="5" s="1"/>
  <c r="S4612" i="5" a="1"/>
  <c r="S4612" i="5" s="1"/>
  <c r="S4613" i="5" a="1"/>
  <c r="S4613" i="5" s="1"/>
  <c r="S4614" i="5" a="1"/>
  <c r="S4614" i="5" s="1"/>
  <c r="S4615" i="5" a="1"/>
  <c r="S4615" i="5" s="1"/>
  <c r="S4616" i="5" a="1"/>
  <c r="S4616" i="5" s="1"/>
  <c r="S4617" i="5" a="1"/>
  <c r="S4617" i="5" s="1"/>
  <c r="S4618" i="5" a="1"/>
  <c r="S4618" i="5" s="1"/>
  <c r="S4619" i="5" a="1"/>
  <c r="S4619" i="5" s="1"/>
  <c r="S4620" i="5" a="1"/>
  <c r="S4620" i="5" s="1"/>
  <c r="S4621" i="5" a="1"/>
  <c r="S4621" i="5" s="1"/>
  <c r="S4622" i="5" a="1"/>
  <c r="S4622" i="5" s="1"/>
  <c r="S4623" i="5" a="1"/>
  <c r="S4623" i="5" s="1"/>
  <c r="S4624" i="5" a="1"/>
  <c r="S4624" i="5" s="1"/>
  <c r="S4625" i="5" a="1"/>
  <c r="S4625" i="5" s="1"/>
  <c r="S4626" i="5" a="1"/>
  <c r="S4626" i="5" s="1"/>
  <c r="S4627" i="5" a="1"/>
  <c r="S4627" i="5" s="1"/>
  <c r="S4628" i="5" a="1"/>
  <c r="S4628" i="5" s="1"/>
  <c r="S4629" i="5" a="1"/>
  <c r="S4629" i="5" s="1"/>
  <c r="S4630" i="5" a="1"/>
  <c r="S4630" i="5" s="1"/>
  <c r="S4631" i="5" a="1"/>
  <c r="S4631" i="5" s="1"/>
  <c r="S4632" i="5" a="1"/>
  <c r="S4632" i="5" s="1"/>
  <c r="S4633" i="5" a="1"/>
  <c r="S4633" i="5" s="1"/>
  <c r="S4634" i="5" a="1"/>
  <c r="S4634" i="5" s="1"/>
  <c r="S4635" i="5" a="1"/>
  <c r="S4635" i="5" s="1"/>
  <c r="S4636" i="5" a="1"/>
  <c r="S4636" i="5" s="1"/>
  <c r="S4637" i="5" a="1"/>
  <c r="S4637" i="5" s="1"/>
  <c r="S4638" i="5" a="1"/>
  <c r="S4638" i="5" s="1"/>
  <c r="S4639" i="5" a="1"/>
  <c r="S4639" i="5" s="1"/>
  <c r="S4640" i="5" a="1"/>
  <c r="S4640" i="5" s="1"/>
  <c r="S4641" i="5" a="1"/>
  <c r="S4641" i="5" s="1"/>
  <c r="S4642" i="5" a="1"/>
  <c r="S4642" i="5" s="1"/>
  <c r="S4643" i="5" a="1"/>
  <c r="S4643" i="5" s="1"/>
  <c r="S4644" i="5" a="1"/>
  <c r="S4644" i="5" s="1"/>
  <c r="S4645" i="5" a="1"/>
  <c r="S4645" i="5" s="1"/>
  <c r="S4646" i="5" a="1"/>
  <c r="S4646" i="5" s="1"/>
  <c r="S4647" i="5" a="1"/>
  <c r="S4647" i="5" s="1"/>
  <c r="S4648" i="5" a="1"/>
  <c r="S4648" i="5" s="1"/>
  <c r="S4649" i="5" a="1"/>
  <c r="S4649" i="5" s="1"/>
  <c r="S4650" i="5" a="1"/>
  <c r="S4650" i="5" s="1"/>
  <c r="S4651" i="5" a="1"/>
  <c r="S4651" i="5" s="1"/>
  <c r="S4652" i="5" a="1"/>
  <c r="S4652" i="5" s="1"/>
  <c r="S4653" i="5" a="1"/>
  <c r="S4653" i="5" s="1"/>
  <c r="S4654" i="5" a="1"/>
  <c r="S4654" i="5" s="1"/>
  <c r="S4655" i="5" a="1"/>
  <c r="S4655" i="5" s="1"/>
  <c r="S4656" i="5" a="1"/>
  <c r="S4656" i="5" s="1"/>
  <c r="S4657" i="5" a="1"/>
  <c r="S4657" i="5" s="1"/>
  <c r="S4658" i="5" a="1"/>
  <c r="S4658" i="5" s="1"/>
  <c r="S4659" i="5" a="1"/>
  <c r="S4659" i="5" s="1"/>
  <c r="S4660" i="5" a="1"/>
  <c r="S4660" i="5" s="1"/>
  <c r="S4661" i="5" a="1"/>
  <c r="S4661" i="5" s="1"/>
  <c r="S4662" i="5" a="1"/>
  <c r="S4662" i="5" s="1"/>
  <c r="S4663" i="5" a="1"/>
  <c r="S4663" i="5" s="1"/>
  <c r="S4664" i="5" a="1"/>
  <c r="S4664" i="5" s="1"/>
  <c r="S4665" i="5" a="1"/>
  <c r="S4665" i="5" s="1"/>
  <c r="S4666" i="5" a="1"/>
  <c r="S4666" i="5" s="1"/>
  <c r="S4667" i="5" a="1"/>
  <c r="S4667" i="5" s="1"/>
  <c r="S4668" i="5" a="1"/>
  <c r="S4668" i="5" s="1"/>
  <c r="S4669" i="5" a="1"/>
  <c r="S4669" i="5" s="1"/>
  <c r="S4670" i="5" a="1"/>
  <c r="S4670" i="5" s="1"/>
  <c r="S4671" i="5" a="1"/>
  <c r="S4671" i="5" s="1"/>
  <c r="S4672" i="5" a="1"/>
  <c r="S4672" i="5" s="1"/>
  <c r="S4673" i="5" a="1"/>
  <c r="S4673" i="5" s="1"/>
  <c r="S4674" i="5" a="1"/>
  <c r="S4674" i="5" s="1"/>
  <c r="S4675" i="5" a="1"/>
  <c r="S4675" i="5" s="1"/>
  <c r="S4676" i="5" a="1"/>
  <c r="S4676" i="5" s="1"/>
  <c r="S4677" i="5" a="1"/>
  <c r="S4677" i="5" s="1"/>
  <c r="S4678" i="5" a="1"/>
  <c r="S4678" i="5" s="1"/>
  <c r="S4679" i="5" a="1"/>
  <c r="S4679" i="5" s="1"/>
  <c r="S4680" i="5" a="1"/>
  <c r="S4680" i="5" s="1"/>
  <c r="S4681" i="5" a="1"/>
  <c r="S4681" i="5" s="1"/>
  <c r="S4682" i="5" a="1"/>
  <c r="S4682" i="5" s="1"/>
  <c r="S4683" i="5" a="1"/>
  <c r="S4683" i="5" s="1"/>
  <c r="S4684" i="5" a="1"/>
  <c r="S4684" i="5" s="1"/>
  <c r="S4685" i="5" a="1"/>
  <c r="S4685" i="5" s="1"/>
  <c r="S4686" i="5" a="1"/>
  <c r="S4686" i="5" s="1"/>
  <c r="S4687" i="5" a="1"/>
  <c r="S4687" i="5" s="1"/>
  <c r="S4688" i="5" a="1"/>
  <c r="S4688" i="5" s="1"/>
  <c r="S4689" i="5" a="1"/>
  <c r="S4689" i="5" s="1"/>
  <c r="S4690" i="5" a="1"/>
  <c r="S4690" i="5" s="1"/>
  <c r="S4691" i="5" a="1"/>
  <c r="S4691" i="5" s="1"/>
  <c r="S4692" i="5" a="1"/>
  <c r="S4692" i="5" s="1"/>
  <c r="S4693" i="5" a="1"/>
  <c r="S4693" i="5" s="1"/>
  <c r="S4694" i="5" a="1"/>
  <c r="S4694" i="5" s="1"/>
  <c r="S4695" i="5" a="1"/>
  <c r="S4695" i="5" s="1"/>
  <c r="S4696" i="5" a="1"/>
  <c r="S4696" i="5" s="1"/>
  <c r="S4697" i="5" a="1"/>
  <c r="S4697" i="5" s="1"/>
  <c r="S4698" i="5" a="1"/>
  <c r="S4698" i="5" s="1"/>
  <c r="S4699" i="5" a="1"/>
  <c r="S4699" i="5" s="1"/>
  <c r="S4700" i="5" a="1"/>
  <c r="S4700" i="5" s="1"/>
  <c r="S4701" i="5" a="1"/>
  <c r="S4701" i="5" s="1"/>
  <c r="S4702" i="5" a="1"/>
  <c r="S4702" i="5" s="1"/>
  <c r="S4703" i="5" a="1"/>
  <c r="S4703" i="5" s="1"/>
  <c r="S4704" i="5" a="1"/>
  <c r="S4704" i="5" s="1"/>
  <c r="S4705" i="5" a="1"/>
  <c r="S4705" i="5" s="1"/>
  <c r="S4706" i="5" a="1"/>
  <c r="S4706" i="5" s="1"/>
  <c r="S4707" i="5" a="1"/>
  <c r="S4707" i="5" s="1"/>
  <c r="S4708" i="5" a="1"/>
  <c r="S4708" i="5" s="1"/>
  <c r="S4709" i="5" a="1"/>
  <c r="S4709" i="5" s="1"/>
  <c r="S4710" i="5" a="1"/>
  <c r="S4710" i="5" s="1"/>
  <c r="S4711" i="5" a="1"/>
  <c r="S4711" i="5" s="1"/>
  <c r="S4712" i="5" a="1"/>
  <c r="S4712" i="5" s="1"/>
  <c r="S4713" i="5" a="1"/>
  <c r="S4713" i="5" s="1"/>
  <c r="S4714" i="5" a="1"/>
  <c r="S4714" i="5" s="1"/>
  <c r="S4715" i="5" a="1"/>
  <c r="S4715" i="5" s="1"/>
  <c r="S4716" i="5" a="1"/>
  <c r="S4716" i="5" s="1"/>
  <c r="S4717" i="5" a="1"/>
  <c r="S4717" i="5" s="1"/>
  <c r="S4718" i="5" a="1"/>
  <c r="S4718" i="5" s="1"/>
  <c r="S4719" i="5" a="1"/>
  <c r="S4719" i="5" s="1"/>
  <c r="S4720" i="5" a="1"/>
  <c r="S4720" i="5" s="1"/>
  <c r="S4721" i="5" a="1"/>
  <c r="S4721" i="5" s="1"/>
  <c r="S4722" i="5" a="1"/>
  <c r="S4722" i="5" s="1"/>
  <c r="S4723" i="5" a="1"/>
  <c r="S4723" i="5" s="1"/>
  <c r="S4724" i="5" a="1"/>
  <c r="S4724" i="5" s="1"/>
  <c r="S4725" i="5" a="1"/>
  <c r="S4725" i="5" s="1"/>
  <c r="S4726" i="5" a="1"/>
  <c r="S4726" i="5" s="1"/>
  <c r="S4727" i="5" a="1"/>
  <c r="S4727" i="5" s="1"/>
  <c r="S4728" i="5" a="1"/>
  <c r="S4728" i="5" s="1"/>
  <c r="S4729" i="5" a="1"/>
  <c r="S4729" i="5" s="1"/>
  <c r="S4730" i="5" a="1"/>
  <c r="S4730" i="5" s="1"/>
  <c r="S4731" i="5" a="1"/>
  <c r="S4731" i="5" s="1"/>
  <c r="S4732" i="5" a="1"/>
  <c r="S4732" i="5" s="1"/>
  <c r="S4733" i="5" a="1"/>
  <c r="S4733" i="5" s="1"/>
  <c r="S4734" i="5" a="1"/>
  <c r="S4734" i="5" s="1"/>
  <c r="S4735" i="5" a="1"/>
  <c r="S4735" i="5" s="1"/>
  <c r="S4736" i="5" a="1"/>
  <c r="S4736" i="5" s="1"/>
  <c r="S4737" i="5" a="1"/>
  <c r="S4737" i="5" s="1"/>
  <c r="S4738" i="5" a="1"/>
  <c r="S4738" i="5" s="1"/>
  <c r="S4739" i="5" a="1"/>
  <c r="S4739" i="5" s="1"/>
  <c r="S4740" i="5" a="1"/>
  <c r="S4740" i="5" s="1"/>
  <c r="S4741" i="5" a="1"/>
  <c r="S4741" i="5" s="1"/>
  <c r="S4742" i="5" a="1"/>
  <c r="S4742" i="5" s="1"/>
  <c r="S4743" i="5" a="1"/>
  <c r="S4743" i="5" s="1"/>
  <c r="S4744" i="5" a="1"/>
  <c r="S4744" i="5" s="1"/>
  <c r="S4745" i="5" a="1"/>
  <c r="S4745" i="5" s="1"/>
  <c r="S4746" i="5" a="1"/>
  <c r="S4746" i="5" s="1"/>
  <c r="S4747" i="5" a="1"/>
  <c r="S4747" i="5" s="1"/>
  <c r="S4748" i="5" a="1"/>
  <c r="S4748" i="5" s="1"/>
  <c r="S4749" i="5" a="1"/>
  <c r="S4749" i="5" s="1"/>
  <c r="S4750" i="5" a="1"/>
  <c r="S4750" i="5" s="1"/>
  <c r="S4751" i="5" a="1"/>
  <c r="S4751" i="5" s="1"/>
  <c r="S4752" i="5" a="1"/>
  <c r="S4752" i="5" s="1"/>
  <c r="S4753" i="5" a="1"/>
  <c r="S4753" i="5" s="1"/>
  <c r="S4754" i="5" a="1"/>
  <c r="S4754" i="5" s="1"/>
  <c r="S4755" i="5" a="1"/>
  <c r="S4755" i="5" s="1"/>
  <c r="S4756" i="5" a="1"/>
  <c r="S4756" i="5" s="1"/>
  <c r="S4757" i="5" a="1"/>
  <c r="S4757" i="5" s="1"/>
  <c r="S4758" i="5" a="1"/>
  <c r="S4758" i="5" s="1"/>
  <c r="S4759" i="5" a="1"/>
  <c r="S4759" i="5" s="1"/>
  <c r="S4760" i="5" a="1"/>
  <c r="S4760" i="5" s="1"/>
  <c r="S4761" i="5" a="1"/>
  <c r="S4761" i="5" s="1"/>
  <c r="S4762" i="5" a="1"/>
  <c r="S4762" i="5" s="1"/>
  <c r="S4763" i="5" a="1"/>
  <c r="S4763" i="5" s="1"/>
  <c r="S4764" i="5" a="1"/>
  <c r="S4764" i="5" s="1"/>
  <c r="S4765" i="5" a="1"/>
  <c r="S4765" i="5" s="1"/>
  <c r="S4766" i="5" a="1"/>
  <c r="S4766" i="5" s="1"/>
  <c r="S4767" i="5" a="1"/>
  <c r="S4767" i="5" s="1"/>
  <c r="S4768" i="5" a="1"/>
  <c r="S4768" i="5" s="1"/>
  <c r="S4769" i="5" a="1"/>
  <c r="S4769" i="5" s="1"/>
  <c r="S4770" i="5" a="1"/>
  <c r="S4770" i="5" s="1"/>
  <c r="S4771" i="5" a="1"/>
  <c r="S4771" i="5" s="1"/>
  <c r="S4772" i="5" a="1"/>
  <c r="S4772" i="5" s="1"/>
  <c r="S4773" i="5" a="1"/>
  <c r="S4773" i="5" s="1"/>
  <c r="S4774" i="5" a="1"/>
  <c r="S4774" i="5" s="1"/>
  <c r="S4775" i="5" a="1"/>
  <c r="S4775" i="5" s="1"/>
  <c r="S4776" i="5" a="1"/>
  <c r="S4776" i="5" s="1"/>
  <c r="S4777" i="5" a="1"/>
  <c r="S4777" i="5" s="1"/>
  <c r="S4778" i="5" a="1"/>
  <c r="S4778" i="5" s="1"/>
  <c r="S4779" i="5" a="1"/>
  <c r="S4779" i="5" s="1"/>
  <c r="S4780" i="5" a="1"/>
  <c r="S4780" i="5" s="1"/>
  <c r="S4781" i="5" a="1"/>
  <c r="S4781" i="5" s="1"/>
  <c r="S4782" i="5" a="1"/>
  <c r="S4782" i="5" s="1"/>
  <c r="S4783" i="5" a="1"/>
  <c r="S4783" i="5" s="1"/>
  <c r="S4784" i="5" a="1"/>
  <c r="S4784" i="5" s="1"/>
  <c r="S4785" i="5" a="1"/>
  <c r="S4785" i="5" s="1"/>
  <c r="S4786" i="5" a="1"/>
  <c r="S4786" i="5" s="1"/>
  <c r="S4787" i="5" a="1"/>
  <c r="S4787" i="5" s="1"/>
  <c r="S4788" i="5" a="1"/>
  <c r="S4788" i="5" s="1"/>
  <c r="S4789" i="5" a="1"/>
  <c r="S4789" i="5" s="1"/>
  <c r="S4790" i="5" a="1"/>
  <c r="S4790" i="5" s="1"/>
  <c r="S4791" i="5" a="1"/>
  <c r="S4791" i="5" s="1"/>
  <c r="S4792" i="5" a="1"/>
  <c r="S4792" i="5" s="1"/>
  <c r="S4793" i="5" a="1"/>
  <c r="S4793" i="5" s="1"/>
  <c r="S4794" i="5" a="1"/>
  <c r="S4794" i="5" s="1"/>
  <c r="S4795" i="5" a="1"/>
  <c r="S4795" i="5" s="1"/>
  <c r="S4796" i="5" a="1"/>
  <c r="S4796" i="5" s="1"/>
  <c r="S4797" i="5" a="1"/>
  <c r="S4797" i="5" s="1"/>
  <c r="S4798" i="5" a="1"/>
  <c r="S4798" i="5" s="1"/>
  <c r="S4799" i="5" a="1"/>
  <c r="S4799" i="5" s="1"/>
  <c r="S4800" i="5" a="1"/>
  <c r="S4800" i="5" s="1"/>
  <c r="S4801" i="5" a="1"/>
  <c r="S4801" i="5" s="1"/>
  <c r="S4802" i="5" a="1"/>
  <c r="S4802" i="5" s="1"/>
  <c r="S4803" i="5" a="1"/>
  <c r="S4803" i="5" s="1"/>
  <c r="S4804" i="5" a="1"/>
  <c r="S4804" i="5" s="1"/>
  <c r="S4805" i="5" a="1"/>
  <c r="S4805" i="5" s="1"/>
  <c r="S4806" i="5" a="1"/>
  <c r="S4806" i="5" s="1"/>
  <c r="S4807" i="5" a="1"/>
  <c r="S4807" i="5" s="1"/>
  <c r="S4808" i="5" a="1"/>
  <c r="S4808" i="5" s="1"/>
  <c r="S4809" i="5" a="1"/>
  <c r="S4809" i="5" s="1"/>
  <c r="S4810" i="5" a="1"/>
  <c r="S4810" i="5" s="1"/>
  <c r="S4811" i="5" a="1"/>
  <c r="S4811" i="5" s="1"/>
  <c r="S4812" i="5" a="1"/>
  <c r="S4812" i="5" s="1"/>
  <c r="S4813" i="5" a="1"/>
  <c r="S4813" i="5" s="1"/>
  <c r="S4814" i="5" a="1"/>
  <c r="S4814" i="5" s="1"/>
  <c r="S4815" i="5" a="1"/>
  <c r="S4815" i="5" s="1"/>
  <c r="S4816" i="5" a="1"/>
  <c r="S4816" i="5" s="1"/>
  <c r="S4817" i="5" a="1"/>
  <c r="S4817" i="5" s="1"/>
  <c r="S4818" i="5" a="1"/>
  <c r="S4818" i="5" s="1"/>
  <c r="S4819" i="5" a="1"/>
  <c r="S4819" i="5" s="1"/>
  <c r="S4820" i="5" a="1"/>
  <c r="S4820" i="5" s="1"/>
  <c r="S4821" i="5" a="1"/>
  <c r="S4821" i="5" s="1"/>
  <c r="S4822" i="5" a="1"/>
  <c r="S4822" i="5" s="1"/>
  <c r="S4823" i="5" a="1"/>
  <c r="S4823" i="5" s="1"/>
  <c r="S4824" i="5" a="1"/>
  <c r="S4824" i="5" s="1"/>
  <c r="S4825" i="5" a="1"/>
  <c r="S4825" i="5" s="1"/>
  <c r="S4826" i="5" a="1"/>
  <c r="S4826" i="5" s="1"/>
  <c r="S4827" i="5" a="1"/>
  <c r="S4827" i="5" s="1"/>
  <c r="S4828" i="5" a="1"/>
  <c r="S4828" i="5" s="1"/>
  <c r="S4829" i="5" a="1"/>
  <c r="S4829" i="5" s="1"/>
  <c r="S4830" i="5" a="1"/>
  <c r="S4830" i="5" s="1"/>
  <c r="S4831" i="5" a="1"/>
  <c r="S4831" i="5" s="1"/>
  <c r="S4832" i="5" a="1"/>
  <c r="S4832" i="5" s="1"/>
  <c r="S4833" i="5" a="1"/>
  <c r="S4833" i="5" s="1"/>
  <c r="S4834" i="5" a="1"/>
  <c r="S4834" i="5" s="1"/>
  <c r="S4835" i="5" a="1"/>
  <c r="S4835" i="5" s="1"/>
  <c r="S4836" i="5" a="1"/>
  <c r="S4836" i="5" s="1"/>
  <c r="S4837" i="5" a="1"/>
  <c r="S4837" i="5" s="1"/>
  <c r="S4838" i="5" a="1"/>
  <c r="S4838" i="5" s="1"/>
  <c r="S4839" i="5" a="1"/>
  <c r="S4839" i="5" s="1"/>
  <c r="S4840" i="5" a="1"/>
  <c r="S4840" i="5" s="1"/>
  <c r="S4841" i="5" a="1"/>
  <c r="S4841" i="5" s="1"/>
  <c r="S4842" i="5" a="1"/>
  <c r="S4842" i="5" s="1"/>
  <c r="S4843" i="5" a="1"/>
  <c r="S4843" i="5" s="1"/>
  <c r="S4844" i="5" a="1"/>
  <c r="S4844" i="5" s="1"/>
  <c r="S4845" i="5" a="1"/>
  <c r="S4845" i="5" s="1"/>
  <c r="S4846" i="5" a="1"/>
  <c r="S4846" i="5" s="1"/>
  <c r="S4847" i="5" a="1"/>
  <c r="S4847" i="5" s="1"/>
  <c r="S4848" i="5" a="1"/>
  <c r="S4848" i="5" s="1"/>
  <c r="S4849" i="5" a="1"/>
  <c r="S4849" i="5" s="1"/>
  <c r="S4850" i="5" a="1"/>
  <c r="S4850" i="5" s="1"/>
  <c r="S4851" i="5" a="1"/>
  <c r="S4851" i="5" s="1"/>
  <c r="S4852" i="5" a="1"/>
  <c r="S4852" i="5" s="1"/>
  <c r="S4853" i="5" a="1"/>
  <c r="S4853" i="5" s="1"/>
  <c r="S4854" i="5" a="1"/>
  <c r="S4854" i="5" s="1"/>
  <c r="S4855" i="5" a="1"/>
  <c r="S4855" i="5" s="1"/>
  <c r="S4856" i="5" a="1"/>
  <c r="S4856" i="5" s="1"/>
  <c r="S4857" i="5" a="1"/>
  <c r="S4857" i="5" s="1"/>
  <c r="S4858" i="5" a="1"/>
  <c r="S4858" i="5" s="1"/>
  <c r="S4859" i="5" a="1"/>
  <c r="S4859" i="5" s="1"/>
  <c r="S4860" i="5" a="1"/>
  <c r="S4860" i="5" s="1"/>
  <c r="S4861" i="5" a="1"/>
  <c r="S4861" i="5" s="1"/>
  <c r="S4862" i="5" a="1"/>
  <c r="S4862" i="5" s="1"/>
  <c r="S4863" i="5" a="1"/>
  <c r="S4863" i="5" s="1"/>
  <c r="S4864" i="5" a="1"/>
  <c r="S4864" i="5" s="1"/>
  <c r="S4865" i="5" a="1"/>
  <c r="S4865" i="5" s="1"/>
  <c r="S4866" i="5" a="1"/>
  <c r="S4866" i="5" s="1"/>
  <c r="S4867" i="5" a="1"/>
  <c r="S4867" i="5" s="1"/>
  <c r="S4868" i="5" a="1"/>
  <c r="S4868" i="5" s="1"/>
  <c r="S4869" i="5" a="1"/>
  <c r="S4869" i="5" s="1"/>
  <c r="S4870" i="5" a="1"/>
  <c r="S4870" i="5" s="1"/>
  <c r="S4871" i="5" a="1"/>
  <c r="S4871" i="5" s="1"/>
  <c r="S4872" i="5" a="1"/>
  <c r="S4872" i="5" s="1"/>
  <c r="S4873" i="5" a="1"/>
  <c r="S4873" i="5" s="1"/>
  <c r="S4874" i="5" a="1"/>
  <c r="S4874" i="5" s="1"/>
  <c r="S4875" i="5" a="1"/>
  <c r="S4875" i="5" s="1"/>
  <c r="S4876" i="5" a="1"/>
  <c r="S4876" i="5" s="1"/>
  <c r="S4877" i="5" a="1"/>
  <c r="S4877" i="5" s="1"/>
  <c r="S4878" i="5" a="1"/>
  <c r="S4878" i="5" s="1"/>
  <c r="S4879" i="5" a="1"/>
  <c r="S4879" i="5" s="1"/>
  <c r="S4880" i="5" a="1"/>
  <c r="S4880" i="5" s="1"/>
  <c r="S4881" i="5" a="1"/>
  <c r="S4881" i="5" s="1"/>
  <c r="S4882" i="5" a="1"/>
  <c r="S4882" i="5" s="1"/>
  <c r="S4883" i="5" a="1"/>
  <c r="S4883" i="5" s="1"/>
  <c r="S4884" i="5" a="1"/>
  <c r="S4884" i="5" s="1"/>
  <c r="S4885" i="5" a="1"/>
  <c r="S4885" i="5" s="1"/>
  <c r="S4886" i="5" a="1"/>
  <c r="S4886" i="5" s="1"/>
  <c r="S4887" i="5" a="1"/>
  <c r="S4887" i="5" s="1"/>
  <c r="S4888" i="5" a="1"/>
  <c r="S4888" i="5" s="1"/>
  <c r="S4889" i="5" a="1"/>
  <c r="S4889" i="5" s="1"/>
  <c r="S4890" i="5" a="1"/>
  <c r="S4890" i="5" s="1"/>
  <c r="S4891" i="5" a="1"/>
  <c r="S4891" i="5" s="1"/>
  <c r="S4892" i="5" a="1"/>
  <c r="S4892" i="5" s="1"/>
  <c r="S4893" i="5" a="1"/>
  <c r="S4893" i="5" s="1"/>
  <c r="S4894" i="5" a="1"/>
  <c r="S4894" i="5" s="1"/>
  <c r="S4895" i="5" a="1"/>
  <c r="S4895" i="5" s="1"/>
  <c r="S4896" i="5" a="1"/>
  <c r="S4896" i="5" s="1"/>
  <c r="S4897" i="5" a="1"/>
  <c r="S4897" i="5" s="1"/>
  <c r="S4898" i="5" a="1"/>
  <c r="S4898" i="5" s="1"/>
  <c r="S4899" i="5" a="1"/>
  <c r="S4899" i="5" s="1"/>
  <c r="S4900" i="5" a="1"/>
  <c r="S4900" i="5" s="1"/>
  <c r="S4901" i="5" a="1"/>
  <c r="S4901" i="5" s="1"/>
  <c r="S4902" i="5" a="1"/>
  <c r="S4902" i="5" s="1"/>
  <c r="S4903" i="5" a="1"/>
  <c r="S4903" i="5" s="1"/>
  <c r="S4904" i="5" a="1"/>
  <c r="S4904" i="5" s="1"/>
  <c r="S4905" i="5" a="1"/>
  <c r="S4905" i="5" s="1"/>
  <c r="S4906" i="5" a="1"/>
  <c r="S4906" i="5" s="1"/>
  <c r="S4907" i="5" a="1"/>
  <c r="S4907" i="5" s="1"/>
  <c r="S4908" i="5" a="1"/>
  <c r="S4908" i="5" s="1"/>
  <c r="S4909" i="5" a="1"/>
  <c r="S4909" i="5" s="1"/>
  <c r="S4910" i="5" a="1"/>
  <c r="S4910" i="5" s="1"/>
  <c r="S4911" i="5" a="1"/>
  <c r="S4911" i="5" s="1"/>
  <c r="S4912" i="5" a="1"/>
  <c r="S4912" i="5" s="1"/>
  <c r="S4913" i="5" a="1"/>
  <c r="S4913" i="5" s="1"/>
  <c r="S4914" i="5" a="1"/>
  <c r="S4914" i="5" s="1"/>
  <c r="S4915" i="5" a="1"/>
  <c r="S4915" i="5" s="1"/>
  <c r="S4916" i="5" a="1"/>
  <c r="S4916" i="5" s="1"/>
  <c r="S4917" i="5" a="1"/>
  <c r="S4917" i="5" s="1"/>
  <c r="S4918" i="5" a="1"/>
  <c r="S4918" i="5" s="1"/>
  <c r="S4919" i="5" a="1"/>
  <c r="S4919" i="5" s="1"/>
  <c r="S4920" i="5" a="1"/>
  <c r="S4920" i="5" s="1"/>
  <c r="S4921" i="5" a="1"/>
  <c r="S4921" i="5" s="1"/>
  <c r="S4922" i="5" a="1"/>
  <c r="S4922" i="5" s="1"/>
  <c r="S4923" i="5" a="1"/>
  <c r="S4923" i="5" s="1"/>
  <c r="S4924" i="5" a="1"/>
  <c r="S4924" i="5" s="1"/>
  <c r="S4925" i="5" a="1"/>
  <c r="S4925" i="5" s="1"/>
  <c r="S4926" i="5" a="1"/>
  <c r="S4926" i="5" s="1"/>
  <c r="S4927" i="5" a="1"/>
  <c r="S4927" i="5" s="1"/>
  <c r="S4928" i="5" a="1"/>
  <c r="S4928" i="5" s="1"/>
  <c r="S4929" i="5" a="1"/>
  <c r="S4929" i="5" s="1"/>
  <c r="S4930" i="5" a="1"/>
  <c r="S4930" i="5" s="1"/>
  <c r="S4931" i="5" a="1"/>
  <c r="S4931" i="5" s="1"/>
  <c r="S4932" i="5" a="1"/>
  <c r="S4932" i="5" s="1"/>
  <c r="S4933" i="5" a="1"/>
  <c r="S4933" i="5" s="1"/>
  <c r="S4934" i="5" a="1"/>
  <c r="S4934" i="5" s="1"/>
  <c r="S4935" i="5" a="1"/>
  <c r="S4935" i="5" s="1"/>
  <c r="S4936" i="5" a="1"/>
  <c r="S4936" i="5" s="1"/>
  <c r="S4937" i="5" a="1"/>
  <c r="S4937" i="5" s="1"/>
  <c r="S4938" i="5" a="1"/>
  <c r="S4938" i="5" s="1"/>
  <c r="S4939" i="5" a="1"/>
  <c r="S4939" i="5" s="1"/>
  <c r="S4940" i="5" a="1"/>
  <c r="S4940" i="5" s="1"/>
  <c r="S4941" i="5" a="1"/>
  <c r="S4941" i="5" s="1"/>
  <c r="S4942" i="5" a="1"/>
  <c r="S4942" i="5" s="1"/>
  <c r="S4943" i="5" a="1"/>
  <c r="S4943" i="5" s="1"/>
  <c r="S4944" i="5" a="1"/>
  <c r="S4944" i="5" s="1"/>
  <c r="S4945" i="5" a="1"/>
  <c r="S4945" i="5" s="1"/>
  <c r="S4946" i="5" a="1"/>
  <c r="S4946" i="5" s="1"/>
  <c r="S4947" i="5" a="1"/>
  <c r="S4947" i="5" s="1"/>
  <c r="S4948" i="5" a="1"/>
  <c r="S4948" i="5" s="1"/>
  <c r="S4949" i="5" a="1"/>
  <c r="S4949" i="5" s="1"/>
  <c r="S4950" i="5" a="1"/>
  <c r="S4950" i="5" s="1"/>
  <c r="S4951" i="5" a="1"/>
  <c r="S4951" i="5" s="1"/>
  <c r="S4952" i="5" a="1"/>
  <c r="S4952" i="5" s="1"/>
  <c r="S4953" i="5" a="1"/>
  <c r="S4953" i="5" s="1"/>
  <c r="S4954" i="5" a="1"/>
  <c r="S4954" i="5" s="1"/>
  <c r="S4955" i="5" a="1"/>
  <c r="S4955" i="5" s="1"/>
  <c r="S4956" i="5" a="1"/>
  <c r="S4956" i="5" s="1"/>
  <c r="S4957" i="5" a="1"/>
  <c r="S4957" i="5" s="1"/>
  <c r="S4958" i="5" a="1"/>
  <c r="S4958" i="5" s="1"/>
  <c r="S4959" i="5" a="1"/>
  <c r="S4959" i="5" s="1"/>
  <c r="S4960" i="5" a="1"/>
  <c r="S4960" i="5" s="1"/>
  <c r="S4961" i="5" a="1"/>
  <c r="S4961" i="5" s="1"/>
  <c r="S4962" i="5" a="1"/>
  <c r="S4962" i="5" s="1"/>
  <c r="S4963" i="5" a="1"/>
  <c r="S4963" i="5" s="1"/>
  <c r="S4964" i="5" a="1"/>
  <c r="S4964" i="5" s="1"/>
  <c r="S4965" i="5" a="1"/>
  <c r="S4965" i="5" s="1"/>
  <c r="S4966" i="5" a="1"/>
  <c r="S4966" i="5" s="1"/>
  <c r="S4967" i="5" a="1"/>
  <c r="S4967" i="5" s="1"/>
  <c r="S4968" i="5" a="1"/>
  <c r="S4968" i="5" s="1"/>
  <c r="S4969" i="5" a="1"/>
  <c r="S4969" i="5" s="1"/>
  <c r="S4970" i="5" a="1"/>
  <c r="S4970" i="5" s="1"/>
  <c r="S4971" i="5" a="1"/>
  <c r="S4971" i="5" s="1"/>
  <c r="S4972" i="5" a="1"/>
  <c r="S4972" i="5" s="1"/>
  <c r="S4973" i="5" a="1"/>
  <c r="S4973" i="5" s="1"/>
  <c r="S4974" i="5" a="1"/>
  <c r="S4974" i="5" s="1"/>
  <c r="S4975" i="5" a="1"/>
  <c r="S4975" i="5" s="1"/>
  <c r="S4976" i="5" a="1"/>
  <c r="S4976" i="5" s="1"/>
  <c r="S4977" i="5" a="1"/>
  <c r="S4977" i="5" s="1"/>
  <c r="S4978" i="5" a="1"/>
  <c r="S4978" i="5" s="1"/>
  <c r="S4979" i="5" a="1"/>
  <c r="S4979" i="5" s="1"/>
  <c r="S4980" i="5" a="1"/>
  <c r="S4980" i="5" s="1"/>
  <c r="S4981" i="5" a="1"/>
  <c r="S4981" i="5" s="1"/>
  <c r="S4982" i="5" a="1"/>
  <c r="S4982" i="5" s="1"/>
  <c r="S4983" i="5" a="1"/>
  <c r="S4983" i="5" s="1"/>
  <c r="S4984" i="5" a="1"/>
  <c r="S4984" i="5" s="1"/>
  <c r="S4985" i="5" a="1"/>
  <c r="S4985" i="5" s="1"/>
  <c r="S4986" i="5" a="1"/>
  <c r="S4986" i="5" s="1"/>
  <c r="S4987" i="5" a="1"/>
  <c r="S4987" i="5" s="1"/>
  <c r="S4988" i="5" a="1"/>
  <c r="S4988" i="5" s="1"/>
  <c r="S4989" i="5" a="1"/>
  <c r="S4989" i="5" s="1"/>
  <c r="S4990" i="5" a="1"/>
  <c r="S4990" i="5" s="1"/>
  <c r="S4991" i="5" a="1"/>
  <c r="S4991" i="5" s="1"/>
  <c r="S4992" i="5" a="1"/>
  <c r="S4992" i="5" s="1"/>
  <c r="S4993" i="5" a="1"/>
  <c r="S4993" i="5" s="1"/>
  <c r="S4994" i="5" a="1"/>
  <c r="S4994" i="5" s="1"/>
  <c r="S4995" i="5" a="1"/>
  <c r="S4995" i="5" s="1"/>
  <c r="S4996" i="5" a="1"/>
  <c r="S4996" i="5" s="1"/>
  <c r="S4997" i="5" a="1"/>
  <c r="S4997" i="5" s="1"/>
  <c r="S4998" i="5" a="1"/>
  <c r="S4998" i="5" s="1"/>
  <c r="S4999" i="5" a="1"/>
  <c r="S4999" i="5" s="1"/>
  <c r="S5000" i="5" a="1"/>
  <c r="S5000" i="5" s="1"/>
  <c r="S5001" i="5" a="1"/>
  <c r="S5001" i="5" s="1"/>
  <c r="S5002" i="5" a="1"/>
  <c r="S5002" i="5" s="1"/>
  <c r="S5003" i="5" a="1"/>
  <c r="S5003" i="5" s="1"/>
  <c r="S5004" i="5" a="1"/>
  <c r="S5004" i="5" s="1"/>
  <c r="S5005" i="5" a="1"/>
  <c r="S5005" i="5" s="1"/>
  <c r="S5006" i="5" a="1"/>
  <c r="S5006" i="5" s="1"/>
  <c r="S5007" i="5" a="1"/>
  <c r="S5007" i="5" s="1"/>
  <c r="S5008" i="5" a="1"/>
  <c r="S5008" i="5" s="1"/>
  <c r="S5009" i="5" a="1"/>
  <c r="S5009" i="5" s="1"/>
  <c r="S5010" i="5" a="1"/>
  <c r="S5010" i="5" s="1"/>
  <c r="S5011" i="5" a="1"/>
  <c r="S5011" i="5" s="1"/>
  <c r="S5012" i="5" a="1"/>
  <c r="S5012" i="5" s="1"/>
  <c r="S5013" i="5" a="1"/>
  <c r="S5013" i="5" s="1"/>
  <c r="S5014" i="5" a="1"/>
  <c r="S5014" i="5" s="1"/>
  <c r="S5015" i="5" a="1"/>
  <c r="S5015" i="5" s="1"/>
  <c r="S5016" i="5" a="1"/>
  <c r="S5016" i="5" s="1"/>
  <c r="S5017" i="5" a="1"/>
  <c r="S5017" i="5" s="1"/>
  <c r="S5018" i="5" a="1"/>
  <c r="S5018" i="5" s="1"/>
  <c r="S5019" i="5" a="1"/>
  <c r="S5019" i="5" s="1"/>
  <c r="S5020" i="5" a="1"/>
  <c r="S5020" i="5" s="1"/>
  <c r="S5021" i="5" a="1"/>
  <c r="S5021" i="5" s="1"/>
  <c r="S5022" i="5" a="1"/>
  <c r="S5022" i="5" s="1"/>
  <c r="S5023" i="5" a="1"/>
  <c r="S5023" i="5" s="1"/>
  <c r="S5024" i="5" a="1"/>
  <c r="S5024" i="5" s="1"/>
  <c r="S5025" i="5" a="1"/>
  <c r="S5025" i="5" s="1"/>
  <c r="S5026" i="5" a="1"/>
  <c r="S5026" i="5" s="1"/>
  <c r="S5027" i="5" a="1"/>
  <c r="S5027" i="5" s="1"/>
  <c r="S5028" i="5" a="1"/>
  <c r="S5028" i="5" s="1"/>
  <c r="S5029" i="5" a="1"/>
  <c r="S5029" i="5" s="1"/>
  <c r="S5030" i="5" a="1"/>
  <c r="S5030" i="5" s="1"/>
  <c r="S5031" i="5" a="1"/>
  <c r="S5031" i="5" s="1"/>
  <c r="S5032" i="5" a="1"/>
  <c r="S5032" i="5" s="1"/>
  <c r="S5033" i="5" a="1"/>
  <c r="S5033" i="5" s="1"/>
  <c r="S5034" i="5" a="1"/>
  <c r="S5034" i="5" s="1"/>
  <c r="S5035" i="5" a="1"/>
  <c r="S5035" i="5" s="1"/>
  <c r="S5036" i="5" a="1"/>
  <c r="S5036" i="5" s="1"/>
  <c r="S5037" i="5" a="1"/>
  <c r="S5037" i="5" s="1"/>
  <c r="S5038" i="5" a="1"/>
  <c r="S5038" i="5" s="1"/>
  <c r="S5039" i="5" a="1"/>
  <c r="S5039" i="5" s="1"/>
  <c r="S5040" i="5" a="1"/>
  <c r="S5040" i="5" s="1"/>
  <c r="S5041" i="5" a="1"/>
  <c r="S5041" i="5" s="1"/>
  <c r="S5042" i="5" a="1"/>
  <c r="S5042" i="5" s="1"/>
  <c r="S5043" i="5" a="1"/>
  <c r="S5043" i="5" s="1"/>
  <c r="S5044" i="5" a="1"/>
  <c r="S5044" i="5" s="1"/>
  <c r="S5045" i="5" a="1"/>
  <c r="S5045" i="5" s="1"/>
  <c r="S5046" i="5" a="1"/>
  <c r="S5046" i="5" s="1"/>
  <c r="S5047" i="5" a="1"/>
  <c r="S5047" i="5" s="1"/>
  <c r="S5048" i="5" a="1"/>
  <c r="S5048" i="5" s="1"/>
  <c r="S5049" i="5" a="1"/>
  <c r="S5049" i="5" s="1"/>
  <c r="S5050" i="5" a="1"/>
  <c r="S5050" i="5" s="1"/>
  <c r="S5051" i="5" a="1"/>
  <c r="S5051" i="5" s="1"/>
  <c r="S5052" i="5" a="1"/>
  <c r="S5052" i="5" s="1"/>
  <c r="S5053" i="5" a="1"/>
  <c r="S5053" i="5" s="1"/>
  <c r="S5054" i="5" a="1"/>
  <c r="S5054" i="5" s="1"/>
  <c r="S5055" i="5" a="1"/>
  <c r="S5055" i="5" s="1"/>
  <c r="S5056" i="5" a="1"/>
  <c r="S5056" i="5" s="1"/>
  <c r="S5057" i="5" a="1"/>
  <c r="S5057" i="5" s="1"/>
  <c r="S5058" i="5" a="1"/>
  <c r="S5058" i="5" s="1"/>
  <c r="S5059" i="5" a="1"/>
  <c r="S5059" i="5" s="1"/>
  <c r="S5060" i="5" a="1"/>
  <c r="S5060" i="5" s="1"/>
  <c r="S5061" i="5" a="1"/>
  <c r="S5061" i="5" s="1"/>
  <c r="S5062" i="5" a="1"/>
  <c r="S5062" i="5" s="1"/>
  <c r="S5063" i="5" a="1"/>
  <c r="S5063" i="5" s="1"/>
  <c r="S5064" i="5" a="1"/>
  <c r="S5064" i="5" s="1"/>
  <c r="S5065" i="5" a="1"/>
  <c r="S5065" i="5" s="1"/>
  <c r="S5066" i="5" a="1"/>
  <c r="S5066" i="5" s="1"/>
  <c r="S5067" i="5" a="1"/>
  <c r="S5067" i="5" s="1"/>
  <c r="S5068" i="5" a="1"/>
  <c r="S5068" i="5" s="1"/>
  <c r="S5069" i="5" a="1"/>
  <c r="S5069" i="5" s="1"/>
  <c r="S5070" i="5" a="1"/>
  <c r="S5070" i="5" s="1"/>
  <c r="S5071" i="5" a="1"/>
  <c r="S5071" i="5" s="1"/>
  <c r="S5072" i="5" a="1"/>
  <c r="S5072" i="5" s="1"/>
  <c r="S5073" i="5" a="1"/>
  <c r="S5073" i="5" s="1"/>
  <c r="S5074" i="5" a="1"/>
  <c r="S5074" i="5" s="1"/>
  <c r="S5075" i="5" a="1"/>
  <c r="S5075" i="5" s="1"/>
  <c r="S5076" i="5" a="1"/>
  <c r="S5076" i="5" s="1"/>
  <c r="S5077" i="5" a="1"/>
  <c r="S5077" i="5" s="1"/>
  <c r="S5078" i="5" a="1"/>
  <c r="S5078" i="5" s="1"/>
  <c r="S5079" i="5" a="1"/>
  <c r="S5079" i="5" s="1"/>
  <c r="S5080" i="5" a="1"/>
  <c r="S5080" i="5" s="1"/>
  <c r="S5081" i="5" a="1"/>
  <c r="S5081" i="5" s="1"/>
  <c r="S5082" i="5" a="1"/>
  <c r="S5082" i="5" s="1"/>
  <c r="S5083" i="5" a="1"/>
  <c r="S5083" i="5" s="1"/>
  <c r="S5084" i="5" a="1"/>
  <c r="S5084" i="5" s="1"/>
  <c r="S5085" i="5" a="1"/>
  <c r="S5085" i="5" s="1"/>
  <c r="S5086" i="5" a="1"/>
  <c r="S5086" i="5" s="1"/>
  <c r="S5087" i="5" a="1"/>
  <c r="S5087" i="5" s="1"/>
  <c r="S5088" i="5" a="1"/>
  <c r="S5088" i="5" s="1"/>
  <c r="S5089" i="5" a="1"/>
  <c r="S5089" i="5" s="1"/>
  <c r="S5090" i="5" a="1"/>
  <c r="S5090" i="5" s="1"/>
  <c r="S5091" i="5" a="1"/>
  <c r="S5091" i="5" s="1"/>
  <c r="S5092" i="5" a="1"/>
  <c r="S5092" i="5" s="1"/>
  <c r="S5093" i="5" a="1"/>
  <c r="S5093" i="5" s="1"/>
  <c r="S5094" i="5" a="1"/>
  <c r="S5094" i="5" s="1"/>
  <c r="S5095" i="5" a="1"/>
  <c r="S5095" i="5" s="1"/>
  <c r="S5096" i="5" a="1"/>
  <c r="S5096" i="5" s="1"/>
  <c r="S5097" i="5" a="1"/>
  <c r="S5097" i="5" s="1"/>
  <c r="S5098" i="5" a="1"/>
  <c r="S5098" i="5" s="1"/>
  <c r="S5099" i="5" a="1"/>
  <c r="S5099" i="5" s="1"/>
  <c r="S5100" i="5" a="1"/>
  <c r="S5100" i="5" s="1"/>
  <c r="S5101" i="5" a="1"/>
  <c r="S5101" i="5" s="1"/>
  <c r="S5102" i="5" a="1"/>
  <c r="S5102" i="5" s="1"/>
  <c r="S5103" i="5" a="1"/>
  <c r="S5103" i="5" s="1"/>
  <c r="S5104" i="5" a="1"/>
  <c r="S5104" i="5" s="1"/>
  <c r="S5105" i="5" a="1"/>
  <c r="S5105" i="5" s="1"/>
  <c r="S5106" i="5" a="1"/>
  <c r="S5106" i="5" s="1"/>
  <c r="S5107" i="5" a="1"/>
  <c r="S5107" i="5" s="1"/>
  <c r="S5108" i="5" a="1"/>
  <c r="S5108" i="5" s="1"/>
  <c r="S5109" i="5" a="1"/>
  <c r="S5109" i="5" s="1"/>
  <c r="S5110" i="5" a="1"/>
  <c r="S5110" i="5" s="1"/>
  <c r="S5111" i="5" a="1"/>
  <c r="S5111" i="5" s="1"/>
  <c r="S5112" i="5" a="1"/>
  <c r="S5112" i="5" s="1"/>
  <c r="S5113" i="5" a="1"/>
  <c r="S5113" i="5" s="1"/>
  <c r="S5114" i="5" a="1"/>
  <c r="S5114" i="5" s="1"/>
  <c r="S5115" i="5" a="1"/>
  <c r="S5115" i="5" s="1"/>
  <c r="S5116" i="5" a="1"/>
  <c r="S5116" i="5" s="1"/>
  <c r="S5117" i="5" a="1"/>
  <c r="S5117" i="5" s="1"/>
  <c r="S5118" i="5" a="1"/>
  <c r="S5118" i="5" s="1"/>
  <c r="S5119" i="5" a="1"/>
  <c r="S5119" i="5" s="1"/>
  <c r="S5120" i="5" a="1"/>
  <c r="S5120" i="5" s="1"/>
  <c r="S5121" i="5" a="1"/>
  <c r="S5121" i="5" s="1"/>
  <c r="S5122" i="5" a="1"/>
  <c r="S5122" i="5" s="1"/>
  <c r="S5123" i="5" a="1"/>
  <c r="S5123" i="5" s="1"/>
  <c r="S5124" i="5" a="1"/>
  <c r="S5124" i="5" s="1"/>
  <c r="S5125" i="5" a="1"/>
  <c r="S5125" i="5" s="1"/>
  <c r="S5126" i="5" a="1"/>
  <c r="S5126" i="5" s="1"/>
  <c r="S5127" i="5" a="1"/>
  <c r="S5127" i="5" s="1"/>
  <c r="S5128" i="5" a="1"/>
  <c r="S5128" i="5" s="1"/>
  <c r="S5129" i="5" a="1"/>
  <c r="S5129" i="5" s="1"/>
  <c r="S5130" i="5" a="1"/>
  <c r="S5130" i="5" s="1"/>
  <c r="S5131" i="5" a="1"/>
  <c r="S5131" i="5" s="1"/>
  <c r="S5132" i="5" a="1"/>
  <c r="S5132" i="5" s="1"/>
  <c r="S5133" i="5" a="1"/>
  <c r="S5133" i="5" s="1"/>
  <c r="S5134" i="5" a="1"/>
  <c r="S5134" i="5" s="1"/>
  <c r="S5135" i="5" a="1"/>
  <c r="S5135" i="5" s="1"/>
  <c r="S5136" i="5" a="1"/>
  <c r="S5136" i="5" s="1"/>
  <c r="S5137" i="5" a="1"/>
  <c r="S5137" i="5" s="1"/>
  <c r="S5138" i="5" a="1"/>
  <c r="S5138" i="5" s="1"/>
  <c r="S5139" i="5" a="1"/>
  <c r="S5139" i="5" s="1"/>
  <c r="S5140" i="5" a="1"/>
  <c r="S5140" i="5" s="1"/>
  <c r="S5141" i="5" a="1"/>
  <c r="S5141" i="5" s="1"/>
  <c r="S5142" i="5" a="1"/>
  <c r="S5142" i="5" s="1"/>
  <c r="S5143" i="5" a="1"/>
  <c r="S5143" i="5" s="1"/>
  <c r="S5144" i="5" a="1"/>
  <c r="S5144" i="5" s="1"/>
  <c r="S5145" i="5" a="1"/>
  <c r="S5145" i="5" s="1"/>
  <c r="S5146" i="5" a="1"/>
  <c r="S5146" i="5" s="1"/>
  <c r="S5147" i="5" a="1"/>
  <c r="S5147" i="5" s="1"/>
  <c r="S5148" i="5" a="1"/>
  <c r="S5148" i="5" s="1"/>
  <c r="S5149" i="5" a="1"/>
  <c r="S5149" i="5" s="1"/>
  <c r="S5150" i="5" a="1"/>
  <c r="S5150" i="5" s="1"/>
  <c r="S5151" i="5" a="1"/>
  <c r="S5151" i="5" s="1"/>
  <c r="S5152" i="5" a="1"/>
  <c r="S5152" i="5" s="1"/>
  <c r="S5153" i="5" a="1"/>
  <c r="S5153" i="5" s="1"/>
  <c r="S5154" i="5" a="1"/>
  <c r="S5154" i="5" s="1"/>
  <c r="S5155" i="5" a="1"/>
  <c r="S5155" i="5" s="1"/>
  <c r="S5156" i="5" a="1"/>
  <c r="S5156" i="5" s="1"/>
  <c r="S5157" i="5" a="1"/>
  <c r="S5157" i="5" s="1"/>
  <c r="S5158" i="5" a="1"/>
  <c r="S5158" i="5" s="1"/>
  <c r="S5159" i="5" a="1"/>
  <c r="S5159" i="5" s="1"/>
  <c r="S5160" i="5" a="1"/>
  <c r="S5160" i="5" s="1"/>
  <c r="S5161" i="5" a="1"/>
  <c r="S5161" i="5" s="1"/>
  <c r="S5162" i="5" a="1"/>
  <c r="S5162" i="5" s="1"/>
  <c r="S5163" i="5" a="1"/>
  <c r="S5163" i="5" s="1"/>
  <c r="S5164" i="5" a="1"/>
  <c r="S5164" i="5" s="1"/>
  <c r="S5165" i="5" a="1"/>
  <c r="S5165" i="5" s="1"/>
  <c r="S5166" i="5" a="1"/>
  <c r="S5166" i="5" s="1"/>
  <c r="S5167" i="5" a="1"/>
  <c r="S5167" i="5" s="1"/>
  <c r="S5168" i="5" a="1"/>
  <c r="S5168" i="5" s="1"/>
  <c r="S5169" i="5" a="1"/>
  <c r="S5169" i="5" s="1"/>
  <c r="S5170" i="5" a="1"/>
  <c r="S5170" i="5" s="1"/>
  <c r="S5171" i="5" a="1"/>
  <c r="S5171" i="5" s="1"/>
  <c r="S5172" i="5" a="1"/>
  <c r="S5172" i="5" s="1"/>
  <c r="S5173" i="5" a="1"/>
  <c r="S5173" i="5" s="1"/>
  <c r="S5174" i="5" a="1"/>
  <c r="S5174" i="5" s="1"/>
  <c r="S5175" i="5" a="1"/>
  <c r="S5175" i="5" s="1"/>
  <c r="S5176" i="5" a="1"/>
  <c r="S5176" i="5" s="1"/>
  <c r="S5177" i="5" a="1"/>
  <c r="S5177" i="5" s="1"/>
  <c r="S5178" i="5" a="1"/>
  <c r="S5178" i="5" s="1"/>
  <c r="S5179" i="5" a="1"/>
  <c r="S5179" i="5" s="1"/>
  <c r="S5180" i="5" a="1"/>
  <c r="S5180" i="5" s="1"/>
  <c r="S5181" i="5" a="1"/>
  <c r="S5181" i="5" s="1"/>
  <c r="S5182" i="5" a="1"/>
  <c r="S5182" i="5" s="1"/>
  <c r="S5183" i="5" a="1"/>
  <c r="S5183" i="5" s="1"/>
  <c r="S5184" i="5" a="1"/>
  <c r="S5184" i="5" s="1"/>
  <c r="S5185" i="5" a="1"/>
  <c r="S5185" i="5" s="1"/>
  <c r="S5186" i="5" a="1"/>
  <c r="S5186" i="5" s="1"/>
  <c r="S5187" i="5" a="1"/>
  <c r="S5187" i="5" s="1"/>
  <c r="S5188" i="5" a="1"/>
  <c r="S5188" i="5" s="1"/>
  <c r="S5189" i="5" a="1"/>
  <c r="S5189" i="5" s="1"/>
  <c r="S5190" i="5" a="1"/>
  <c r="S5190" i="5" s="1"/>
  <c r="S5191" i="5" a="1"/>
  <c r="S5191" i="5" s="1"/>
  <c r="S5192" i="5" a="1"/>
  <c r="S5192" i="5" s="1"/>
  <c r="S5193" i="5" a="1"/>
  <c r="S5193" i="5" s="1"/>
  <c r="S5194" i="5" a="1"/>
  <c r="S5194" i="5" s="1"/>
  <c r="S5195" i="5" a="1"/>
  <c r="S5195" i="5" s="1"/>
  <c r="S5196" i="5" a="1"/>
  <c r="S5196" i="5" s="1"/>
  <c r="S5197" i="5" a="1"/>
  <c r="S5197" i="5" s="1"/>
  <c r="S5198" i="5" a="1"/>
  <c r="S5198" i="5" s="1"/>
  <c r="S5199" i="5" a="1"/>
  <c r="S5199" i="5" s="1"/>
  <c r="S5200" i="5" a="1"/>
  <c r="S5200" i="5" s="1"/>
  <c r="S5201" i="5" a="1"/>
  <c r="S5201" i="5" s="1"/>
  <c r="S5202" i="5" a="1"/>
  <c r="S5202" i="5" s="1"/>
  <c r="S5203" i="5" a="1"/>
  <c r="S5203" i="5" s="1"/>
  <c r="S5204" i="5" a="1"/>
  <c r="S5204" i="5" s="1"/>
  <c r="S5205" i="5" a="1"/>
  <c r="S5205" i="5" s="1"/>
  <c r="S5206" i="5" a="1"/>
  <c r="S5206" i="5" s="1"/>
  <c r="S5207" i="5" a="1"/>
  <c r="S5207" i="5" s="1"/>
  <c r="S5208" i="5" a="1"/>
  <c r="S5208" i="5" s="1"/>
  <c r="S5209" i="5" a="1"/>
  <c r="S5209" i="5" s="1"/>
  <c r="S5210" i="5" a="1"/>
  <c r="S5210" i="5" s="1"/>
  <c r="S5211" i="5" a="1"/>
  <c r="S5211" i="5" s="1"/>
  <c r="S5212" i="5" a="1"/>
  <c r="S5212" i="5" s="1"/>
  <c r="S5213" i="5" a="1"/>
  <c r="S5213" i="5" s="1"/>
  <c r="S5214" i="5" a="1"/>
  <c r="S5214" i="5" s="1"/>
  <c r="S5215" i="5" a="1"/>
  <c r="S5215" i="5" s="1"/>
  <c r="S5216" i="5" a="1"/>
  <c r="S5216" i="5" s="1"/>
  <c r="S5217" i="5" a="1"/>
  <c r="S5217" i="5" s="1"/>
  <c r="S5218" i="5" a="1"/>
  <c r="S5218" i="5" s="1"/>
  <c r="S5219" i="5" a="1"/>
  <c r="S5219" i="5" s="1"/>
  <c r="S5220" i="5" a="1"/>
  <c r="S5220" i="5" s="1"/>
  <c r="S5221" i="5" a="1"/>
  <c r="S5221" i="5" s="1"/>
  <c r="S5222" i="5" a="1"/>
  <c r="S5222" i="5" s="1"/>
  <c r="S5223" i="5" a="1"/>
  <c r="S5223" i="5" s="1"/>
  <c r="S5224" i="5" a="1"/>
  <c r="S5224" i="5" s="1"/>
  <c r="S5225" i="5" a="1"/>
  <c r="S5225" i="5" s="1"/>
  <c r="S5226" i="5" a="1"/>
  <c r="S5226" i="5" s="1"/>
  <c r="S5227" i="5" a="1"/>
  <c r="S5227" i="5" s="1"/>
  <c r="S5228" i="5" a="1"/>
  <c r="S5228" i="5" s="1"/>
  <c r="S5229" i="5" a="1"/>
  <c r="S5229" i="5" s="1"/>
  <c r="S5230" i="5" a="1"/>
  <c r="S5230" i="5" s="1"/>
  <c r="S5231" i="5" a="1"/>
  <c r="S5231" i="5" s="1"/>
  <c r="S5232" i="5" a="1"/>
  <c r="S5232" i="5" s="1"/>
  <c r="S5233" i="5" a="1"/>
  <c r="S5233" i="5" s="1"/>
  <c r="S5234" i="5" a="1"/>
  <c r="S5234" i="5" s="1"/>
  <c r="S5235" i="5" a="1"/>
  <c r="S5235" i="5" s="1"/>
  <c r="S5236" i="5" a="1"/>
  <c r="S5236" i="5" s="1"/>
  <c r="S5237" i="5" a="1"/>
  <c r="S5237" i="5" s="1"/>
  <c r="S5238" i="5" a="1"/>
  <c r="S5238" i="5" s="1"/>
  <c r="S5239" i="5" a="1"/>
  <c r="S5239" i="5" s="1"/>
  <c r="S5240" i="5" a="1"/>
  <c r="S5240" i="5" s="1"/>
  <c r="S5241" i="5" a="1"/>
  <c r="S5241" i="5" s="1"/>
  <c r="S5242" i="5" a="1"/>
  <c r="S5242" i="5" s="1"/>
  <c r="S5243" i="5" a="1"/>
  <c r="S5243" i="5" s="1"/>
  <c r="S5244" i="5" a="1"/>
  <c r="S5244" i="5" s="1"/>
  <c r="S5245" i="5" a="1"/>
  <c r="S5245" i="5" s="1"/>
  <c r="S5246" i="5" a="1"/>
  <c r="S5246" i="5" s="1"/>
  <c r="S5247" i="5" a="1"/>
  <c r="S5247" i="5" s="1"/>
  <c r="S5248" i="5" a="1"/>
  <c r="S5248" i="5" s="1"/>
  <c r="S5249" i="5" a="1"/>
  <c r="S5249" i="5" s="1"/>
  <c r="S5250" i="5" a="1"/>
  <c r="S5250" i="5" s="1"/>
  <c r="S5251" i="5" a="1"/>
  <c r="S5251" i="5" s="1"/>
  <c r="S5252" i="5" a="1"/>
  <c r="S5252" i="5" s="1"/>
  <c r="S5253" i="5" a="1"/>
  <c r="S5253" i="5" s="1"/>
  <c r="S5254" i="5" a="1"/>
  <c r="S5254" i="5" s="1"/>
  <c r="S5255" i="5" a="1"/>
  <c r="S5255" i="5" s="1"/>
  <c r="S5256" i="5" a="1"/>
  <c r="S5256" i="5" s="1"/>
  <c r="S5257" i="5" a="1"/>
  <c r="S5257" i="5" s="1"/>
  <c r="S5258" i="5" a="1"/>
  <c r="S5258" i="5" s="1"/>
  <c r="S5259" i="5" a="1"/>
  <c r="S5259" i="5" s="1"/>
  <c r="S5260" i="5" a="1"/>
  <c r="S5260" i="5" s="1"/>
  <c r="S5261" i="5" a="1"/>
  <c r="S5261" i="5" s="1"/>
  <c r="S5262" i="5" a="1"/>
  <c r="S5262" i="5" s="1"/>
  <c r="S5263" i="5" a="1"/>
  <c r="S5263" i="5" s="1"/>
  <c r="S5264" i="5" a="1"/>
  <c r="S5264" i="5" s="1"/>
  <c r="S5265" i="5" a="1"/>
  <c r="S5265" i="5" s="1"/>
  <c r="S5266" i="5" a="1"/>
  <c r="S5266" i="5" s="1"/>
  <c r="S5267" i="5" a="1"/>
  <c r="S5267" i="5" s="1"/>
  <c r="S5268" i="5" a="1"/>
  <c r="S5268" i="5" s="1"/>
  <c r="S5269" i="5" a="1"/>
  <c r="S5269" i="5" s="1"/>
  <c r="S5270" i="5" a="1"/>
  <c r="S5270" i="5" s="1"/>
  <c r="S5271" i="5" a="1"/>
  <c r="S5271" i="5" s="1"/>
  <c r="S5272" i="5" a="1"/>
  <c r="S5272" i="5" s="1"/>
  <c r="S5273" i="5" a="1"/>
  <c r="S5273" i="5" s="1"/>
  <c r="S5274" i="5" a="1"/>
  <c r="S5274" i="5" s="1"/>
  <c r="S5275" i="5" a="1"/>
  <c r="S5275" i="5" s="1"/>
  <c r="S5276" i="5" a="1"/>
  <c r="S5276" i="5" s="1"/>
  <c r="S5277" i="5" a="1"/>
  <c r="S5277" i="5" s="1"/>
  <c r="S5278" i="5" a="1"/>
  <c r="S5278" i="5" s="1"/>
  <c r="S5279" i="5" a="1"/>
  <c r="S5279" i="5" s="1"/>
  <c r="S5280" i="5" a="1"/>
  <c r="S5280" i="5" s="1"/>
  <c r="S5281" i="5" a="1"/>
  <c r="S5281" i="5" s="1"/>
  <c r="S5282" i="5" a="1"/>
  <c r="S5282" i="5" s="1"/>
  <c r="S5283" i="5" a="1"/>
  <c r="S5283" i="5" s="1"/>
  <c r="S5284" i="5" a="1"/>
  <c r="S5284" i="5" s="1"/>
  <c r="S5285" i="5" a="1"/>
  <c r="S5285" i="5" s="1"/>
  <c r="S5286" i="5" a="1"/>
  <c r="S5286" i="5" s="1"/>
  <c r="S5287" i="5" a="1"/>
  <c r="S5287" i="5" s="1"/>
  <c r="S5288" i="5" a="1"/>
  <c r="S5288" i="5" s="1"/>
  <c r="S5289" i="5" a="1"/>
  <c r="S5289" i="5" s="1"/>
  <c r="S5290" i="5" a="1"/>
  <c r="S5290" i="5" s="1"/>
  <c r="S5291" i="5" a="1"/>
  <c r="S5291" i="5" s="1"/>
  <c r="S5292" i="5" a="1"/>
  <c r="S5292" i="5" s="1"/>
  <c r="S5293" i="5" a="1"/>
  <c r="S5293" i="5" s="1"/>
  <c r="S5294" i="5" a="1"/>
  <c r="S5294" i="5" s="1"/>
  <c r="S5295" i="5" a="1"/>
  <c r="S5295" i="5" s="1"/>
  <c r="S5296" i="5" a="1"/>
  <c r="S5296" i="5" s="1"/>
  <c r="S5297" i="5" a="1"/>
  <c r="S5297" i="5" s="1"/>
  <c r="S5298" i="5" a="1"/>
  <c r="S5298" i="5" s="1"/>
  <c r="S5299" i="5" a="1"/>
  <c r="S5299" i="5" s="1"/>
  <c r="S5300" i="5" a="1"/>
  <c r="S5300" i="5" s="1"/>
  <c r="S5301" i="5" a="1"/>
  <c r="S5301" i="5" s="1"/>
  <c r="S5302" i="5" a="1"/>
  <c r="S5302" i="5" s="1"/>
  <c r="S5303" i="5" a="1"/>
  <c r="S5303" i="5" s="1"/>
  <c r="S5304" i="5" a="1"/>
  <c r="S5304" i="5" s="1"/>
  <c r="S5305" i="5" a="1"/>
  <c r="S5305" i="5" s="1"/>
  <c r="S5306" i="5" a="1"/>
  <c r="S5306" i="5" s="1"/>
  <c r="S5307" i="5" a="1"/>
  <c r="S5307" i="5" s="1"/>
  <c r="S5308" i="5" a="1"/>
  <c r="S5308" i="5" s="1"/>
  <c r="S5309" i="5" a="1"/>
  <c r="S5309" i="5" s="1"/>
  <c r="S5310" i="5" a="1"/>
  <c r="S5310" i="5" s="1"/>
  <c r="S5311" i="5" a="1"/>
  <c r="S5311" i="5" s="1"/>
  <c r="S5312" i="5" a="1"/>
  <c r="S5312" i="5" s="1"/>
  <c r="S5313" i="5" a="1"/>
  <c r="S5313" i="5" s="1"/>
  <c r="S5314" i="5" a="1"/>
  <c r="S5314" i="5" s="1"/>
  <c r="S5315" i="5" a="1"/>
  <c r="S5315" i="5" s="1"/>
  <c r="S5316" i="5" a="1"/>
  <c r="S5316" i="5" s="1"/>
  <c r="S5317" i="5" a="1"/>
  <c r="S5317" i="5" s="1"/>
  <c r="S5318" i="5" a="1"/>
  <c r="S5318" i="5" s="1"/>
  <c r="S5319" i="5" a="1"/>
  <c r="S5319" i="5" s="1"/>
  <c r="S5320" i="5" a="1"/>
  <c r="S5320" i="5" s="1"/>
  <c r="S5321" i="5" a="1"/>
  <c r="S5321" i="5" s="1"/>
  <c r="S5322" i="5" a="1"/>
  <c r="S5322" i="5" s="1"/>
  <c r="S5323" i="5" a="1"/>
  <c r="S5323" i="5" s="1"/>
  <c r="S5324" i="5" a="1"/>
  <c r="S5324" i="5" s="1"/>
  <c r="S5325" i="5" a="1"/>
  <c r="S5325" i="5" s="1"/>
  <c r="S5326" i="5" a="1"/>
  <c r="S5326" i="5" s="1"/>
  <c r="S5327" i="5" a="1"/>
  <c r="S5327" i="5" s="1"/>
  <c r="S5328" i="5" a="1"/>
  <c r="S5328" i="5" s="1"/>
  <c r="S5329" i="5" a="1"/>
  <c r="S5329" i="5" s="1"/>
  <c r="S5330" i="5" a="1"/>
  <c r="S5330" i="5" s="1"/>
  <c r="S5331" i="5" a="1"/>
  <c r="S5331" i="5" s="1"/>
  <c r="S5332" i="5" a="1"/>
  <c r="S5332" i="5" s="1"/>
  <c r="S5333" i="5" a="1"/>
  <c r="S5333" i="5" s="1"/>
  <c r="S5334" i="5" a="1"/>
  <c r="S5334" i="5" s="1"/>
  <c r="S5335" i="5" a="1"/>
  <c r="S5335" i="5" s="1"/>
  <c r="S5336" i="5" a="1"/>
  <c r="S5336" i="5" s="1"/>
  <c r="S5337" i="5" a="1"/>
  <c r="S5337" i="5" s="1"/>
  <c r="S5338" i="5" a="1"/>
  <c r="S5338" i="5" s="1"/>
  <c r="S5339" i="5" a="1"/>
  <c r="S5339" i="5" s="1"/>
  <c r="S5340" i="5" a="1"/>
  <c r="S5340" i="5" s="1"/>
  <c r="S5341" i="5" a="1"/>
  <c r="S5341" i="5" s="1"/>
  <c r="S5342" i="5" a="1"/>
  <c r="S5342" i="5" s="1"/>
  <c r="S5343" i="5" a="1"/>
  <c r="S5343" i="5" s="1"/>
  <c r="S5344" i="5" a="1"/>
  <c r="S5344" i="5" s="1"/>
  <c r="S5345" i="5" a="1"/>
  <c r="S5345" i="5" s="1"/>
  <c r="S5346" i="5" a="1"/>
  <c r="S5346" i="5" s="1"/>
  <c r="S5347" i="5" a="1"/>
  <c r="S5347" i="5" s="1"/>
  <c r="S5348" i="5" a="1"/>
  <c r="S5348" i="5" s="1"/>
  <c r="S5349" i="5" a="1"/>
  <c r="S5349" i="5" s="1"/>
  <c r="S5350" i="5" a="1"/>
  <c r="S5350" i="5" s="1"/>
  <c r="S5351" i="5" a="1"/>
  <c r="S5351" i="5" s="1"/>
  <c r="S5352" i="5" a="1"/>
  <c r="S5352" i="5" s="1"/>
  <c r="S5353" i="5" a="1"/>
  <c r="S5353" i="5" s="1"/>
  <c r="S5354" i="5" a="1"/>
  <c r="S5354" i="5" s="1"/>
  <c r="S5355" i="5" a="1"/>
  <c r="S5355" i="5" s="1"/>
  <c r="S5356" i="5" a="1"/>
  <c r="S5356" i="5" s="1"/>
  <c r="S5357" i="5" a="1"/>
  <c r="S5357" i="5" s="1"/>
  <c r="S5358" i="5" a="1"/>
  <c r="S5358" i="5" s="1"/>
  <c r="S5359" i="5" a="1"/>
  <c r="S5359" i="5" s="1"/>
  <c r="S5360" i="5" a="1"/>
  <c r="S5360" i="5" s="1"/>
  <c r="S5361" i="5" a="1"/>
  <c r="S5361" i="5" s="1"/>
  <c r="S5362" i="5" a="1"/>
  <c r="S5362" i="5" s="1"/>
  <c r="S5363" i="5" a="1"/>
  <c r="S5363" i="5" s="1"/>
  <c r="S5364" i="5" a="1"/>
  <c r="S5364" i="5" s="1"/>
  <c r="S5365" i="5" a="1"/>
  <c r="S5365" i="5" s="1"/>
  <c r="S5366" i="5" a="1"/>
  <c r="S5366" i="5" s="1"/>
  <c r="S5367" i="5" a="1"/>
  <c r="S5367" i="5" s="1"/>
  <c r="S5368" i="5" a="1"/>
  <c r="S5368" i="5" s="1"/>
  <c r="S5369" i="5" a="1"/>
  <c r="S5369" i="5" s="1"/>
  <c r="S5370" i="5" a="1"/>
  <c r="S5370" i="5" s="1"/>
  <c r="S5371" i="5" a="1"/>
  <c r="S5371" i="5" s="1"/>
  <c r="S5372" i="5" a="1"/>
  <c r="S5372" i="5" s="1"/>
  <c r="S5373" i="5" a="1"/>
  <c r="S5373" i="5" s="1"/>
  <c r="S5374" i="5" a="1"/>
  <c r="S5374" i="5" s="1"/>
  <c r="S5375" i="5" a="1"/>
  <c r="S5375" i="5" s="1"/>
  <c r="S5376" i="5" a="1"/>
  <c r="S5376" i="5" s="1"/>
  <c r="S5377" i="5" a="1"/>
  <c r="S5377" i="5" s="1"/>
  <c r="S5378" i="5" a="1"/>
  <c r="S5378" i="5" s="1"/>
  <c r="S5379" i="5" a="1"/>
  <c r="S5379" i="5" s="1"/>
  <c r="S5380" i="5" a="1"/>
  <c r="S5380" i="5" s="1"/>
  <c r="S5381" i="5" a="1"/>
  <c r="S5381" i="5" s="1"/>
  <c r="S5382" i="5" a="1"/>
  <c r="S5382" i="5" s="1"/>
  <c r="S5383" i="5" a="1"/>
  <c r="S5383" i="5" s="1"/>
  <c r="S5384" i="5" a="1"/>
  <c r="S5384" i="5" s="1"/>
  <c r="S5385" i="5" a="1"/>
  <c r="S5385" i="5" s="1"/>
  <c r="S5386" i="5" a="1"/>
  <c r="S5386" i="5" s="1"/>
  <c r="S5387" i="5" a="1"/>
  <c r="S5387" i="5" s="1"/>
  <c r="S5388" i="5" a="1"/>
  <c r="S5388" i="5" s="1"/>
  <c r="S5389" i="5" a="1"/>
  <c r="S5389" i="5" s="1"/>
  <c r="S5390" i="5" a="1"/>
  <c r="S5390" i="5" s="1"/>
  <c r="S5391" i="5" a="1"/>
  <c r="S5391" i="5" s="1"/>
  <c r="S5392" i="5" a="1"/>
  <c r="S5392" i="5" s="1"/>
  <c r="S5393" i="5" a="1"/>
  <c r="S5393" i="5" s="1"/>
  <c r="S5394" i="5" a="1"/>
  <c r="S5394" i="5" s="1"/>
  <c r="S5395" i="5" a="1"/>
  <c r="S5395" i="5" s="1"/>
  <c r="S5396" i="5" a="1"/>
  <c r="S5396" i="5" s="1"/>
  <c r="S5397" i="5" a="1"/>
  <c r="S5397" i="5" s="1"/>
  <c r="S5398" i="5" a="1"/>
  <c r="S5398" i="5" s="1"/>
  <c r="S5399" i="5" a="1"/>
  <c r="S5399" i="5" s="1"/>
  <c r="S5400" i="5" a="1"/>
  <c r="S5400" i="5" s="1"/>
  <c r="S5401" i="5" a="1"/>
  <c r="S5401" i="5" s="1"/>
  <c r="S5402" i="5" a="1"/>
  <c r="S5402" i="5" s="1"/>
  <c r="S5403" i="5" a="1"/>
  <c r="S5403" i="5" s="1"/>
  <c r="S5404" i="5" a="1"/>
  <c r="S5404" i="5" s="1"/>
  <c r="S5405" i="5" a="1"/>
  <c r="S5405" i="5" s="1"/>
  <c r="S5406" i="5" a="1"/>
  <c r="S5406" i="5" s="1"/>
  <c r="S5407" i="5" a="1"/>
  <c r="S5407" i="5" s="1"/>
  <c r="S5408" i="5" a="1"/>
  <c r="S5408" i="5" s="1"/>
  <c r="S5409" i="5" a="1"/>
  <c r="S5409" i="5" s="1"/>
  <c r="S5410" i="5" a="1"/>
  <c r="S5410" i="5" s="1"/>
  <c r="S5411" i="5" a="1"/>
  <c r="S5411" i="5" s="1"/>
  <c r="S5412" i="5" a="1"/>
  <c r="S5412" i="5" s="1"/>
  <c r="S5413" i="5" a="1"/>
  <c r="S5413" i="5" s="1"/>
  <c r="S5414" i="5" a="1"/>
  <c r="S5414" i="5" s="1"/>
  <c r="S5415" i="5" a="1"/>
  <c r="S5415" i="5" s="1"/>
  <c r="S5416" i="5" a="1"/>
  <c r="S5416" i="5" s="1"/>
  <c r="S5417" i="5" a="1"/>
  <c r="S5417" i="5" s="1"/>
  <c r="S5418" i="5" a="1"/>
  <c r="S5418" i="5" s="1"/>
  <c r="S5419" i="5" a="1"/>
  <c r="S5419" i="5" s="1"/>
  <c r="S5420" i="5" a="1"/>
  <c r="S5420" i="5" s="1"/>
  <c r="S5421" i="5" a="1"/>
  <c r="S5421" i="5" s="1"/>
  <c r="S5422" i="5" a="1"/>
  <c r="S5422" i="5" s="1"/>
  <c r="S5423" i="5" a="1"/>
  <c r="S5423" i="5" s="1"/>
  <c r="S5424" i="5" a="1"/>
  <c r="S5424" i="5" s="1"/>
  <c r="S5425" i="5" a="1"/>
  <c r="S5425" i="5" s="1"/>
  <c r="S5426" i="5" a="1"/>
  <c r="S5426" i="5" s="1"/>
  <c r="S5427" i="5" a="1"/>
  <c r="S5427" i="5" s="1"/>
  <c r="S5428" i="5" a="1"/>
  <c r="S5428" i="5" s="1"/>
  <c r="S5429" i="5" a="1"/>
  <c r="S5429" i="5" s="1"/>
  <c r="S5430" i="5" a="1"/>
  <c r="S5430" i="5" s="1"/>
  <c r="S5431" i="5" a="1"/>
  <c r="S5431" i="5" s="1"/>
  <c r="S5432" i="5" a="1"/>
  <c r="S5432" i="5" s="1"/>
  <c r="S5433" i="5" a="1"/>
  <c r="S5433" i="5" s="1"/>
  <c r="S5434" i="5" a="1"/>
  <c r="S5434" i="5" s="1"/>
  <c r="S5435" i="5" a="1"/>
  <c r="S5435" i="5" s="1"/>
  <c r="S5436" i="5" a="1"/>
  <c r="S5436" i="5" s="1"/>
  <c r="S5437" i="5" a="1"/>
  <c r="S5437" i="5" s="1"/>
  <c r="S5438" i="5" a="1"/>
  <c r="S5438" i="5" s="1"/>
  <c r="S5439" i="5" a="1"/>
  <c r="S5439" i="5" s="1"/>
  <c r="S5440" i="5" a="1"/>
  <c r="S5440" i="5" s="1"/>
  <c r="S5441" i="5" a="1"/>
  <c r="S5441" i="5" s="1"/>
  <c r="S5442" i="5" a="1"/>
  <c r="S5442" i="5" s="1"/>
  <c r="S5443" i="5" a="1"/>
  <c r="S5443" i="5" s="1"/>
  <c r="S5444" i="5" a="1"/>
  <c r="S5444" i="5" s="1"/>
  <c r="S5445" i="5" a="1"/>
  <c r="S5445" i="5" s="1"/>
  <c r="S5446" i="5" a="1"/>
  <c r="S5446" i="5" s="1"/>
  <c r="S5447" i="5" a="1"/>
  <c r="S5447" i="5" s="1"/>
  <c r="S5448" i="5" a="1"/>
  <c r="S5448" i="5" s="1"/>
  <c r="S5449" i="5" a="1"/>
  <c r="S5449" i="5" s="1"/>
  <c r="S5450" i="5" a="1"/>
  <c r="S5450" i="5" s="1"/>
  <c r="S5451" i="5" a="1"/>
  <c r="S5451" i="5" s="1"/>
  <c r="S5452" i="5" a="1"/>
  <c r="S5452" i="5" s="1"/>
  <c r="S5453" i="5" a="1"/>
  <c r="S5453" i="5" s="1"/>
  <c r="S5454" i="5" a="1"/>
  <c r="S5454" i="5" s="1"/>
  <c r="S5455" i="5" a="1"/>
  <c r="S5455" i="5" s="1"/>
  <c r="S5456" i="5" a="1"/>
  <c r="S5456" i="5" s="1"/>
  <c r="S5457" i="5" a="1"/>
  <c r="S5457" i="5" s="1"/>
  <c r="S5458" i="5" a="1"/>
  <c r="S5458" i="5" s="1"/>
  <c r="S5459" i="5" a="1"/>
  <c r="S5459" i="5" s="1"/>
  <c r="S5460" i="5" a="1"/>
  <c r="S5460" i="5" s="1"/>
  <c r="S5461" i="5" a="1"/>
  <c r="S5461" i="5" s="1"/>
  <c r="S5462" i="5" a="1"/>
  <c r="S5462" i="5" s="1"/>
  <c r="S5463" i="5" a="1"/>
  <c r="S5463" i="5" s="1"/>
  <c r="S5464" i="5" a="1"/>
  <c r="S5464" i="5" s="1"/>
  <c r="S5465" i="5" a="1"/>
  <c r="S5465" i="5" s="1"/>
  <c r="S5466" i="5" a="1"/>
  <c r="S5466" i="5" s="1"/>
  <c r="S5467" i="5" a="1"/>
  <c r="S5467" i="5" s="1"/>
  <c r="S5468" i="5" a="1"/>
  <c r="S5468" i="5" s="1"/>
  <c r="S5469" i="5" a="1"/>
  <c r="S5469" i="5" s="1"/>
  <c r="S5470" i="5" a="1"/>
  <c r="S5470" i="5" s="1"/>
  <c r="S5471" i="5" a="1"/>
  <c r="S5471" i="5" s="1"/>
  <c r="S5472" i="5" a="1"/>
  <c r="S5472" i="5" s="1"/>
  <c r="S5473" i="5" a="1"/>
  <c r="S5473" i="5" s="1"/>
  <c r="S5474" i="5" a="1"/>
  <c r="S5474" i="5" s="1"/>
  <c r="S5475" i="5" a="1"/>
  <c r="S5475" i="5" s="1"/>
  <c r="S5476" i="5" a="1"/>
  <c r="S5476" i="5" s="1"/>
  <c r="S5477" i="5" a="1"/>
  <c r="S5477" i="5" s="1"/>
  <c r="S5478" i="5" a="1"/>
  <c r="S5478" i="5" s="1"/>
  <c r="S5479" i="5" a="1"/>
  <c r="S5479" i="5" s="1"/>
  <c r="S5480" i="5" a="1"/>
  <c r="S5480" i="5" s="1"/>
  <c r="S5481" i="5" a="1"/>
  <c r="S5481" i="5" s="1"/>
  <c r="S5482" i="5" a="1"/>
  <c r="S5482" i="5" s="1"/>
  <c r="S5483" i="5" a="1"/>
  <c r="S5483" i="5" s="1"/>
  <c r="S5484" i="5" a="1"/>
  <c r="S5484" i="5" s="1"/>
  <c r="S5485" i="5" a="1"/>
  <c r="S5485" i="5" s="1"/>
  <c r="S5486" i="5" a="1"/>
  <c r="S5486" i="5" s="1"/>
  <c r="S5487" i="5" a="1"/>
  <c r="S5487" i="5" s="1"/>
  <c r="S5488" i="5" a="1"/>
  <c r="S5488" i="5" s="1"/>
  <c r="S5489" i="5" a="1"/>
  <c r="S5489" i="5" s="1"/>
  <c r="S5490" i="5" a="1"/>
  <c r="S5490" i="5" s="1"/>
  <c r="S5491" i="5" a="1"/>
  <c r="S5491" i="5" s="1"/>
  <c r="S5492" i="5" a="1"/>
  <c r="S5492" i="5" s="1"/>
  <c r="S5493" i="5" a="1"/>
  <c r="S5493" i="5" s="1"/>
  <c r="S5494" i="5" a="1"/>
  <c r="S5494" i="5" s="1"/>
  <c r="S5495" i="5" a="1"/>
  <c r="S5495" i="5" s="1"/>
  <c r="S5496" i="5" a="1"/>
  <c r="S5496" i="5" s="1"/>
  <c r="S5497" i="5" a="1"/>
  <c r="S5497" i="5" s="1"/>
  <c r="S5498" i="5" a="1"/>
  <c r="S5498" i="5" s="1"/>
  <c r="S5499" i="5" a="1"/>
  <c r="S5499" i="5" s="1"/>
  <c r="S5500" i="5" a="1"/>
  <c r="S5500" i="5" s="1"/>
  <c r="S5501" i="5" a="1"/>
  <c r="S5501" i="5" s="1"/>
  <c r="S5502" i="5" a="1"/>
  <c r="S5502" i="5" s="1"/>
  <c r="S5503" i="5" a="1"/>
  <c r="S5503" i="5" s="1"/>
  <c r="S5504" i="5" a="1"/>
  <c r="S5504" i="5" s="1"/>
  <c r="S5505" i="5" a="1"/>
  <c r="S5505" i="5" s="1"/>
  <c r="S5506" i="5" a="1"/>
  <c r="S5506" i="5" s="1"/>
  <c r="S5507" i="5" a="1"/>
  <c r="S5507" i="5" s="1"/>
  <c r="S5508" i="5" a="1"/>
  <c r="S5508" i="5" s="1"/>
  <c r="S5509" i="5" a="1"/>
  <c r="S5509" i="5" s="1"/>
  <c r="S5510" i="5" a="1"/>
  <c r="S5510" i="5" s="1"/>
  <c r="S5511" i="5" a="1"/>
  <c r="S5511" i="5" s="1"/>
  <c r="S5512" i="5" a="1"/>
  <c r="S5512" i="5" s="1"/>
  <c r="S5513" i="5" a="1"/>
  <c r="S5513" i="5" s="1"/>
  <c r="S5514" i="5" a="1"/>
  <c r="S5514" i="5" s="1"/>
  <c r="S5515" i="5" a="1"/>
  <c r="S5515" i="5" s="1"/>
  <c r="S5516" i="5" a="1"/>
  <c r="S5516" i="5" s="1"/>
  <c r="S5517" i="5" a="1"/>
  <c r="S5517" i="5" s="1"/>
  <c r="S5518" i="5" a="1"/>
  <c r="S5518" i="5" s="1"/>
  <c r="S5519" i="5" a="1"/>
  <c r="S5519" i="5" s="1"/>
  <c r="S5520" i="5" a="1"/>
  <c r="S5520" i="5" s="1"/>
  <c r="S5521" i="5" a="1"/>
  <c r="S5521" i="5" s="1"/>
  <c r="S5522" i="5" a="1"/>
  <c r="S5522" i="5" s="1"/>
  <c r="S5523" i="5" a="1"/>
  <c r="S5523" i="5" s="1"/>
  <c r="S5524" i="5" a="1"/>
  <c r="S5524" i="5" s="1"/>
  <c r="S5525" i="5" a="1"/>
  <c r="S5525" i="5" s="1"/>
  <c r="S5526" i="5" a="1"/>
  <c r="S5526" i="5" s="1"/>
  <c r="S5527" i="5" a="1"/>
  <c r="S5527" i="5" s="1"/>
  <c r="S5528" i="5" a="1"/>
  <c r="S5528" i="5" s="1"/>
  <c r="S5529" i="5" a="1"/>
  <c r="S5529" i="5" s="1"/>
  <c r="S5530" i="5" a="1"/>
  <c r="S5530" i="5" s="1"/>
  <c r="S5531" i="5" a="1"/>
  <c r="S5531" i="5" s="1"/>
  <c r="S5532" i="5" a="1"/>
  <c r="S5532" i="5" s="1"/>
  <c r="S5533" i="5" a="1"/>
  <c r="S5533" i="5" s="1"/>
  <c r="S5534" i="5" a="1"/>
  <c r="S5534" i="5" s="1"/>
  <c r="S5535" i="5" a="1"/>
  <c r="S5535" i="5" s="1"/>
  <c r="S5536" i="5" a="1"/>
  <c r="S5536" i="5" s="1"/>
  <c r="S5537" i="5" a="1"/>
  <c r="S5537" i="5" s="1"/>
  <c r="S5538" i="5" a="1"/>
  <c r="S5538" i="5" s="1"/>
  <c r="S5539" i="5" a="1"/>
  <c r="S5539" i="5" s="1"/>
  <c r="S5540" i="5" a="1"/>
  <c r="S5540" i="5" s="1"/>
  <c r="S5541" i="5" a="1"/>
  <c r="S5541" i="5" s="1"/>
  <c r="S5542" i="5" a="1"/>
  <c r="S5542" i="5" s="1"/>
  <c r="S5543" i="5" a="1"/>
  <c r="S5543" i="5" s="1"/>
  <c r="S5544" i="5" a="1"/>
  <c r="S5544" i="5" s="1"/>
  <c r="S5545" i="5" a="1"/>
  <c r="S5545" i="5" s="1"/>
  <c r="S5546" i="5" a="1"/>
  <c r="S5546" i="5" s="1"/>
  <c r="S5547" i="5" a="1"/>
  <c r="S5547" i="5" s="1"/>
  <c r="S5548" i="5" a="1"/>
  <c r="S5548" i="5" s="1"/>
  <c r="S5549" i="5" a="1"/>
  <c r="S5549" i="5" s="1"/>
  <c r="S5550" i="5" a="1"/>
  <c r="S5550" i="5" s="1"/>
  <c r="S5551" i="5" a="1"/>
  <c r="S5551" i="5" s="1"/>
  <c r="S5552" i="5" a="1"/>
  <c r="S5552" i="5" s="1"/>
  <c r="S5553" i="5" a="1"/>
  <c r="S5553" i="5" s="1"/>
  <c r="S5554" i="5" a="1"/>
  <c r="S5554" i="5" s="1"/>
  <c r="S5555" i="5" a="1"/>
  <c r="S5555" i="5" s="1"/>
  <c r="S5556" i="5" a="1"/>
  <c r="S5556" i="5" s="1"/>
  <c r="S5557" i="5" a="1"/>
  <c r="S5557" i="5" s="1"/>
  <c r="S5558" i="5" a="1"/>
  <c r="S5558" i="5" s="1"/>
  <c r="S5559" i="5" a="1"/>
  <c r="S5559" i="5" s="1"/>
  <c r="S5560" i="5" a="1"/>
  <c r="S5560" i="5" s="1"/>
  <c r="S5561" i="5" a="1"/>
  <c r="S5561" i="5" s="1"/>
  <c r="S5562" i="5" a="1"/>
  <c r="S5562" i="5" s="1"/>
  <c r="S5563" i="5" a="1"/>
  <c r="S5563" i="5" s="1"/>
  <c r="S5564" i="5" a="1"/>
  <c r="S5564" i="5" s="1"/>
  <c r="S5565" i="5" a="1"/>
  <c r="S5565" i="5" s="1"/>
  <c r="S5566" i="5" a="1"/>
  <c r="S5566" i="5" s="1"/>
  <c r="S5567" i="5" a="1"/>
  <c r="S5567" i="5" s="1"/>
  <c r="S5568" i="5" a="1"/>
  <c r="S5568" i="5" s="1"/>
  <c r="S5569" i="5" a="1"/>
  <c r="S5569" i="5" s="1"/>
  <c r="S5570" i="5" a="1"/>
  <c r="S5570" i="5" s="1"/>
  <c r="S5571" i="5" a="1"/>
  <c r="S5571" i="5" s="1"/>
  <c r="S5572" i="5" a="1"/>
  <c r="S5572" i="5" s="1"/>
  <c r="S5573" i="5" a="1"/>
  <c r="S5573" i="5" s="1"/>
  <c r="S5574" i="5" a="1"/>
  <c r="S5574" i="5" s="1"/>
  <c r="S5575" i="5" a="1"/>
  <c r="S5575" i="5" s="1"/>
  <c r="S5576" i="5" a="1"/>
  <c r="S5576" i="5" s="1"/>
  <c r="S5577" i="5" a="1"/>
  <c r="S5577" i="5" s="1"/>
  <c r="S5578" i="5" a="1"/>
  <c r="S5578" i="5" s="1"/>
  <c r="S5579" i="5" a="1"/>
  <c r="S5579" i="5" s="1"/>
  <c r="S5580" i="5" a="1"/>
  <c r="S5580" i="5" s="1"/>
  <c r="S5581" i="5" a="1"/>
  <c r="S5581" i="5" s="1"/>
  <c r="S5582" i="5" a="1"/>
  <c r="S5582" i="5" s="1"/>
  <c r="S5583" i="5" a="1"/>
  <c r="S5583" i="5" s="1"/>
  <c r="S5584" i="5" a="1"/>
  <c r="S5584" i="5" s="1"/>
  <c r="S5585" i="5" a="1"/>
  <c r="S5585" i="5" s="1"/>
  <c r="S5586" i="5" a="1"/>
  <c r="S5586" i="5" s="1"/>
  <c r="S5587" i="5" a="1"/>
  <c r="S5587" i="5" s="1"/>
  <c r="S5588" i="5" a="1"/>
  <c r="S5588" i="5" s="1"/>
  <c r="S5589" i="5" a="1"/>
  <c r="S5589" i="5" s="1"/>
  <c r="S5590" i="5" a="1"/>
  <c r="S5590" i="5" s="1"/>
  <c r="S5591" i="5" a="1"/>
  <c r="S5591" i="5" s="1"/>
  <c r="S5592" i="5" a="1"/>
  <c r="S5592" i="5" s="1"/>
  <c r="S5593" i="5" a="1"/>
  <c r="S5593" i="5" s="1"/>
  <c r="S5594" i="5" a="1"/>
  <c r="S5594" i="5" s="1"/>
  <c r="S5595" i="5" a="1"/>
  <c r="S5595" i="5" s="1"/>
  <c r="S5596" i="5" a="1"/>
  <c r="S5596" i="5" s="1"/>
  <c r="S5597" i="5" a="1"/>
  <c r="S5597" i="5" s="1"/>
  <c r="S5598" i="5" a="1"/>
  <c r="S5598" i="5" s="1"/>
  <c r="S5599" i="5" a="1"/>
  <c r="S5599" i="5" s="1"/>
  <c r="S5600" i="5" a="1"/>
  <c r="S5600" i="5" s="1"/>
  <c r="S5601" i="5" a="1"/>
  <c r="S5601" i="5" s="1"/>
  <c r="S5602" i="5" a="1"/>
  <c r="S5602" i="5" s="1"/>
  <c r="S5603" i="5" a="1"/>
  <c r="S5603" i="5" s="1"/>
  <c r="S5604" i="5" a="1"/>
  <c r="S5604" i="5" s="1"/>
  <c r="S5605" i="5" a="1"/>
  <c r="S5605" i="5" s="1"/>
  <c r="S5606" i="5" a="1"/>
  <c r="S5606" i="5" s="1"/>
  <c r="S5607" i="5" a="1"/>
  <c r="S5607" i="5" s="1"/>
  <c r="S5608" i="5" a="1"/>
  <c r="S5608" i="5" s="1"/>
  <c r="S5609" i="5" a="1"/>
  <c r="S5609" i="5" s="1"/>
  <c r="S5610" i="5" a="1"/>
  <c r="S5610" i="5" s="1"/>
  <c r="S5611" i="5" a="1"/>
  <c r="S5611" i="5" s="1"/>
  <c r="S5612" i="5" a="1"/>
  <c r="S5612" i="5" s="1"/>
  <c r="S5613" i="5" a="1"/>
  <c r="S5613" i="5" s="1"/>
  <c r="S5614" i="5" a="1"/>
  <c r="S5614" i="5" s="1"/>
  <c r="S5615" i="5" a="1"/>
  <c r="S5615" i="5" s="1"/>
  <c r="S5616" i="5" a="1"/>
  <c r="S5616" i="5" s="1"/>
  <c r="S5617" i="5" a="1"/>
  <c r="S5617" i="5" s="1"/>
  <c r="S5618" i="5" a="1"/>
  <c r="S5618" i="5" s="1"/>
  <c r="S5619" i="5" a="1"/>
  <c r="S5619" i="5" s="1"/>
  <c r="S5620" i="5" a="1"/>
  <c r="S5620" i="5" s="1"/>
  <c r="S5621" i="5" a="1"/>
  <c r="S5621" i="5" s="1"/>
  <c r="S5622" i="5" a="1"/>
  <c r="S5622" i="5" s="1"/>
  <c r="S5623" i="5" a="1"/>
  <c r="S5623" i="5" s="1"/>
  <c r="S5624" i="5" a="1"/>
  <c r="S5624" i="5" s="1"/>
  <c r="S5625" i="5" a="1"/>
  <c r="S5625" i="5" s="1"/>
  <c r="S5626" i="5" a="1"/>
  <c r="S5626" i="5" s="1"/>
  <c r="S5627" i="5" a="1"/>
  <c r="S5627" i="5" s="1"/>
  <c r="S5628" i="5" a="1"/>
  <c r="S5628" i="5" s="1"/>
  <c r="S5629" i="5" a="1"/>
  <c r="S5629" i="5" s="1"/>
  <c r="S5630" i="5" a="1"/>
  <c r="S5630" i="5" s="1"/>
  <c r="S5631" i="5" a="1"/>
  <c r="S5631" i="5" s="1"/>
  <c r="S5632" i="5" a="1"/>
  <c r="S5632" i="5" s="1"/>
  <c r="S5633" i="5" a="1"/>
  <c r="S5633" i="5" s="1"/>
  <c r="S5634" i="5" a="1"/>
  <c r="S5634" i="5" s="1"/>
  <c r="S5635" i="5" a="1"/>
  <c r="S5635" i="5" s="1"/>
  <c r="S5636" i="5" a="1"/>
  <c r="S5636" i="5" s="1"/>
  <c r="S5637" i="5" a="1"/>
  <c r="S5637" i="5" s="1"/>
  <c r="S5638" i="5" a="1"/>
  <c r="S5638" i="5" s="1"/>
  <c r="S5639" i="5" a="1"/>
  <c r="S5639" i="5" s="1"/>
  <c r="S5640" i="5" a="1"/>
  <c r="S5640" i="5" s="1"/>
  <c r="S5641" i="5" a="1"/>
  <c r="S5641" i="5" s="1"/>
  <c r="S5642" i="5" a="1"/>
  <c r="S5642" i="5" s="1"/>
  <c r="S5643" i="5" a="1"/>
  <c r="S5643" i="5" s="1"/>
  <c r="S5644" i="5" a="1"/>
  <c r="S5644" i="5" s="1"/>
  <c r="S5645" i="5" a="1"/>
  <c r="S5645" i="5" s="1"/>
  <c r="S5646" i="5" a="1"/>
  <c r="S5646" i="5" s="1"/>
  <c r="S5647" i="5" a="1"/>
  <c r="S5647" i="5" s="1"/>
  <c r="S5648" i="5" a="1"/>
  <c r="S5648" i="5" s="1"/>
  <c r="S5649" i="5" a="1"/>
  <c r="S5649" i="5" s="1"/>
  <c r="S5650" i="5" a="1"/>
  <c r="S5650" i="5" s="1"/>
  <c r="S5651" i="5" a="1"/>
  <c r="S5651" i="5" s="1"/>
  <c r="S5652" i="5" a="1"/>
  <c r="S5652" i="5" s="1"/>
  <c r="S5653" i="5" a="1"/>
  <c r="S5653" i="5" s="1"/>
  <c r="S5654" i="5" a="1"/>
  <c r="S5654" i="5" s="1"/>
  <c r="S5655" i="5" a="1"/>
  <c r="S5655" i="5" s="1"/>
  <c r="S5656" i="5" a="1"/>
  <c r="S5656" i="5" s="1"/>
  <c r="S5657" i="5" a="1"/>
  <c r="S5657" i="5" s="1"/>
  <c r="S5658" i="5" a="1"/>
  <c r="S5658" i="5" s="1"/>
  <c r="S5659" i="5" a="1"/>
  <c r="S5659" i="5" s="1"/>
  <c r="S5660" i="5" a="1"/>
  <c r="S5660" i="5" s="1"/>
  <c r="S5661" i="5" a="1"/>
  <c r="S5661" i="5" s="1"/>
  <c r="S5662" i="5" a="1"/>
  <c r="S5662" i="5" s="1"/>
  <c r="S5663" i="5" a="1"/>
  <c r="S5663" i="5" s="1"/>
  <c r="S5664" i="5" a="1"/>
  <c r="S5664" i="5" s="1"/>
  <c r="S5665" i="5" a="1"/>
  <c r="S5665" i="5" s="1"/>
  <c r="S5666" i="5" a="1"/>
  <c r="S5666" i="5" s="1"/>
  <c r="S5667" i="5" a="1"/>
  <c r="S5667" i="5" s="1"/>
  <c r="S5668" i="5" a="1"/>
  <c r="S5668" i="5" s="1"/>
  <c r="S5669" i="5" a="1"/>
  <c r="S5669" i="5" s="1"/>
  <c r="S5670" i="5" a="1"/>
  <c r="S5670" i="5" s="1"/>
  <c r="S5671" i="5" a="1"/>
  <c r="S5671" i="5" s="1"/>
  <c r="S5672" i="5" a="1"/>
  <c r="S5672" i="5" s="1"/>
  <c r="S5673" i="5" a="1"/>
  <c r="S5673" i="5" s="1"/>
  <c r="S5674" i="5" a="1"/>
  <c r="S5674" i="5" s="1"/>
  <c r="S5675" i="5" a="1"/>
  <c r="S5675" i="5" s="1"/>
  <c r="S5676" i="5" a="1"/>
  <c r="S5676" i="5" s="1"/>
  <c r="S5677" i="5" a="1"/>
  <c r="S5677" i="5" s="1"/>
  <c r="S5678" i="5" a="1"/>
  <c r="S5678" i="5" s="1"/>
  <c r="S5679" i="5" a="1"/>
  <c r="S5679" i="5" s="1"/>
  <c r="S5680" i="5" a="1"/>
  <c r="S5680" i="5" s="1"/>
  <c r="S5681" i="5" a="1"/>
  <c r="S5681" i="5" s="1"/>
  <c r="S5682" i="5" a="1"/>
  <c r="S5682" i="5" s="1"/>
  <c r="S5683" i="5" a="1"/>
  <c r="S5683" i="5" s="1"/>
  <c r="S5684" i="5" a="1"/>
  <c r="S5684" i="5" s="1"/>
  <c r="S5685" i="5" a="1"/>
  <c r="S5685" i="5" s="1"/>
  <c r="S5686" i="5" a="1"/>
  <c r="S5686" i="5" s="1"/>
  <c r="S5687" i="5" a="1"/>
  <c r="S5687" i="5" s="1"/>
  <c r="S5688" i="5" a="1"/>
  <c r="S5688" i="5" s="1"/>
  <c r="S5689" i="5" a="1"/>
  <c r="S5689" i="5" s="1"/>
  <c r="S5690" i="5" a="1"/>
  <c r="S5690" i="5" s="1"/>
  <c r="S5691" i="5" a="1"/>
  <c r="S5691" i="5" s="1"/>
  <c r="S5692" i="5" a="1"/>
  <c r="S5692" i="5" s="1"/>
  <c r="S5693" i="5" a="1"/>
  <c r="S5693" i="5" s="1"/>
  <c r="S5694" i="5" a="1"/>
  <c r="S5694" i="5" s="1"/>
  <c r="S5695" i="5" a="1"/>
  <c r="S5695" i="5" s="1"/>
  <c r="S5696" i="5" a="1"/>
  <c r="S5696" i="5" s="1"/>
  <c r="S5697" i="5" a="1"/>
  <c r="S5697" i="5" s="1"/>
  <c r="S5698" i="5" a="1"/>
  <c r="S5698" i="5" s="1"/>
  <c r="S5699" i="5" a="1"/>
  <c r="S5699" i="5" s="1"/>
  <c r="S5700" i="5" a="1"/>
  <c r="S5700" i="5" s="1"/>
  <c r="S5701" i="5" a="1"/>
  <c r="S5701" i="5" s="1"/>
  <c r="S5702" i="5" a="1"/>
  <c r="S5702" i="5" s="1"/>
  <c r="S5703" i="5" a="1"/>
  <c r="S5703" i="5" s="1"/>
  <c r="S5704" i="5" a="1"/>
  <c r="S5704" i="5" s="1"/>
  <c r="S5705" i="5" a="1"/>
  <c r="S5705" i="5" s="1"/>
  <c r="S5706" i="5" a="1"/>
  <c r="S5706" i="5" s="1"/>
  <c r="S5707" i="5" a="1"/>
  <c r="S5707" i="5" s="1"/>
  <c r="S5708" i="5" a="1"/>
  <c r="S5708" i="5" s="1"/>
  <c r="S5709" i="5" a="1"/>
  <c r="S5709" i="5" s="1"/>
  <c r="S5710" i="5" a="1"/>
  <c r="S5710" i="5" s="1"/>
  <c r="S5711" i="5" a="1"/>
  <c r="S5711" i="5" s="1"/>
  <c r="S5712" i="5" a="1"/>
  <c r="S5712" i="5" s="1"/>
  <c r="S5713" i="5" a="1"/>
  <c r="S5713" i="5" s="1"/>
  <c r="S5714" i="5" a="1"/>
  <c r="S5714" i="5" s="1"/>
  <c r="S5715" i="5" a="1"/>
  <c r="S5715" i="5" s="1"/>
  <c r="S5716" i="5" a="1"/>
  <c r="S5716" i="5" s="1"/>
  <c r="S5717" i="5" a="1"/>
  <c r="S5717" i="5" s="1"/>
  <c r="S5718" i="5" a="1"/>
  <c r="S5718" i="5" s="1"/>
  <c r="S5719" i="5" a="1"/>
  <c r="S5719" i="5" s="1"/>
  <c r="S5720" i="5" a="1"/>
  <c r="S5720" i="5" s="1"/>
  <c r="S5721" i="5" a="1"/>
  <c r="S5721" i="5" s="1"/>
  <c r="S5722" i="5" a="1"/>
  <c r="S5722" i="5" s="1"/>
  <c r="S5723" i="5" a="1"/>
  <c r="S5723" i="5" s="1"/>
  <c r="S5724" i="5" a="1"/>
  <c r="S5724" i="5" s="1"/>
  <c r="S5725" i="5" a="1"/>
  <c r="S5725" i="5" s="1"/>
  <c r="S5726" i="5" a="1"/>
  <c r="S5726" i="5" s="1"/>
  <c r="S5727" i="5" a="1"/>
  <c r="S5727" i="5" s="1"/>
  <c r="S5728" i="5" a="1"/>
  <c r="S5728" i="5" s="1"/>
  <c r="S5729" i="5" a="1"/>
  <c r="S5729" i="5" s="1"/>
  <c r="S5730" i="5" a="1"/>
  <c r="S5730" i="5" s="1"/>
  <c r="S5731" i="5" a="1"/>
  <c r="S5731" i="5" s="1"/>
  <c r="S5732" i="5" a="1"/>
  <c r="S5732" i="5" s="1"/>
  <c r="S5733" i="5" a="1"/>
  <c r="S5733" i="5" s="1"/>
  <c r="S5734" i="5" a="1"/>
  <c r="S5734" i="5" s="1"/>
  <c r="S5735" i="5" a="1"/>
  <c r="S5735" i="5" s="1"/>
  <c r="S5736" i="5" a="1"/>
  <c r="S5736" i="5" s="1"/>
  <c r="S5737" i="5" a="1"/>
  <c r="S5737" i="5" s="1"/>
  <c r="S5738" i="5" a="1"/>
  <c r="S5738" i="5" s="1"/>
  <c r="S5739" i="5" a="1"/>
  <c r="S5739" i="5" s="1"/>
  <c r="S5740" i="5" a="1"/>
  <c r="S5740" i="5" s="1"/>
  <c r="S5741" i="5" a="1"/>
  <c r="S5741" i="5" s="1"/>
  <c r="S5742" i="5" a="1"/>
  <c r="S5742" i="5" s="1"/>
  <c r="S5743" i="5" a="1"/>
  <c r="S5743" i="5" s="1"/>
  <c r="S5744" i="5" a="1"/>
  <c r="S5744" i="5" s="1"/>
  <c r="S5745" i="5" a="1"/>
  <c r="S5745" i="5" s="1"/>
  <c r="S5746" i="5" a="1"/>
  <c r="S5746" i="5" s="1"/>
  <c r="S5747" i="5" a="1"/>
  <c r="S5747" i="5" s="1"/>
  <c r="S5748" i="5" a="1"/>
  <c r="S5748" i="5" s="1"/>
  <c r="S5749" i="5" a="1"/>
  <c r="S5749" i="5" s="1"/>
  <c r="S5750" i="5" a="1"/>
  <c r="S5750" i="5" s="1"/>
  <c r="S5751" i="5" a="1"/>
  <c r="S5751" i="5" s="1"/>
  <c r="S5752" i="5" a="1"/>
  <c r="S5752" i="5" s="1"/>
  <c r="S5753" i="5" a="1"/>
  <c r="S5753" i="5" s="1"/>
  <c r="S5754" i="5" a="1"/>
  <c r="S5754" i="5" s="1"/>
  <c r="S5755" i="5" a="1"/>
  <c r="S5755" i="5" s="1"/>
  <c r="S5756" i="5" a="1"/>
  <c r="S5756" i="5" s="1"/>
  <c r="S5757" i="5" a="1"/>
  <c r="S5757" i="5" s="1"/>
  <c r="S5758" i="5" a="1"/>
  <c r="S5758" i="5" s="1"/>
  <c r="S5759" i="5" a="1"/>
  <c r="S5759" i="5" s="1"/>
  <c r="S5760" i="5" a="1"/>
  <c r="S5760" i="5" s="1"/>
  <c r="S5761" i="5" a="1"/>
  <c r="S5761" i="5" s="1"/>
  <c r="S5762" i="5" a="1"/>
  <c r="S5762" i="5" s="1"/>
  <c r="S5763" i="5" a="1"/>
  <c r="S5763" i="5" s="1"/>
  <c r="S5764" i="5" a="1"/>
  <c r="S5764" i="5" s="1"/>
  <c r="S5765" i="5" a="1"/>
  <c r="S5765" i="5" s="1"/>
  <c r="S5766" i="5" a="1"/>
  <c r="S5766" i="5" s="1"/>
  <c r="S5767" i="5" a="1"/>
  <c r="S5767" i="5" s="1"/>
  <c r="S5768" i="5" a="1"/>
  <c r="S5768" i="5" s="1"/>
  <c r="S5769" i="5" a="1"/>
  <c r="S5769" i="5" s="1"/>
  <c r="S5770" i="5" a="1"/>
  <c r="S5770" i="5" s="1"/>
  <c r="S5771" i="5" a="1"/>
  <c r="S5771" i="5" s="1"/>
  <c r="S5772" i="5" a="1"/>
  <c r="S5772" i="5" s="1"/>
  <c r="S5773" i="5" a="1"/>
  <c r="S5773" i="5" s="1"/>
  <c r="S5774" i="5" a="1"/>
  <c r="S5774" i="5" s="1"/>
  <c r="S5775" i="5" a="1"/>
  <c r="S5775" i="5" s="1"/>
  <c r="S5776" i="5" a="1"/>
  <c r="S5776" i="5" s="1"/>
  <c r="S5777" i="5" a="1"/>
  <c r="S5777" i="5" s="1"/>
  <c r="S5778" i="5" a="1"/>
  <c r="S5778" i="5" s="1"/>
  <c r="S5779" i="5" a="1"/>
  <c r="S5779" i="5" s="1"/>
  <c r="S5780" i="5" a="1"/>
  <c r="S5780" i="5" s="1"/>
  <c r="S5781" i="5" a="1"/>
  <c r="S5781" i="5" s="1"/>
  <c r="S5782" i="5" a="1"/>
  <c r="S5782" i="5" s="1"/>
  <c r="S5783" i="5" a="1"/>
  <c r="S5783" i="5" s="1"/>
  <c r="S5784" i="5" a="1"/>
  <c r="S5784" i="5" s="1"/>
  <c r="S5785" i="5" a="1"/>
  <c r="S5785" i="5" s="1"/>
  <c r="S5786" i="5" a="1"/>
  <c r="S5786" i="5" s="1"/>
  <c r="S5787" i="5" a="1"/>
  <c r="S5787" i="5" s="1"/>
  <c r="S5788" i="5" a="1"/>
  <c r="S5788" i="5" s="1"/>
  <c r="S5789" i="5" a="1"/>
  <c r="S5789" i="5" s="1"/>
  <c r="S5790" i="5" a="1"/>
  <c r="S5790" i="5" s="1"/>
  <c r="S5791" i="5" a="1"/>
  <c r="S5791" i="5" s="1"/>
  <c r="S5792" i="5" a="1"/>
  <c r="S5792" i="5" s="1"/>
  <c r="S5793" i="5" a="1"/>
  <c r="S5793" i="5" s="1"/>
  <c r="S5794" i="5" a="1"/>
  <c r="S5794" i="5" s="1"/>
  <c r="S5795" i="5" a="1"/>
  <c r="S5795" i="5" s="1"/>
  <c r="S5796" i="5" a="1"/>
  <c r="S5796" i="5" s="1"/>
  <c r="S5797" i="5" a="1"/>
  <c r="S5797" i="5" s="1"/>
  <c r="S5798" i="5" a="1"/>
  <c r="S5798" i="5" s="1"/>
  <c r="S5799" i="5" a="1"/>
  <c r="S5799" i="5" s="1"/>
  <c r="S5800" i="5" a="1"/>
  <c r="S5800" i="5" s="1"/>
  <c r="S5801" i="5" a="1"/>
  <c r="S5801" i="5" s="1"/>
  <c r="S5802" i="5" a="1"/>
  <c r="S5802" i="5" s="1"/>
  <c r="S5803" i="5" a="1"/>
  <c r="S5803" i="5" s="1"/>
  <c r="S5804" i="5" a="1"/>
  <c r="S5804" i="5" s="1"/>
  <c r="S5805" i="5" a="1"/>
  <c r="S5805" i="5" s="1"/>
  <c r="S5806" i="5" a="1"/>
  <c r="S5806" i="5" s="1"/>
  <c r="S5807" i="5" a="1"/>
  <c r="S5807" i="5" s="1"/>
  <c r="S5808" i="5" a="1"/>
  <c r="S5808" i="5" s="1"/>
  <c r="S5809" i="5" a="1"/>
  <c r="S5809" i="5" s="1"/>
  <c r="S5810" i="5" a="1"/>
  <c r="S5810" i="5" s="1"/>
  <c r="S5811" i="5" a="1"/>
  <c r="S5811" i="5" s="1"/>
  <c r="S5812" i="5" a="1"/>
  <c r="S5812" i="5" s="1"/>
  <c r="S5813" i="5" a="1"/>
  <c r="S5813" i="5" s="1"/>
  <c r="S5814" i="5" a="1"/>
  <c r="S5814" i="5" s="1"/>
  <c r="S5815" i="5" a="1"/>
  <c r="S5815" i="5" s="1"/>
  <c r="S5816" i="5" a="1"/>
  <c r="S5816" i="5" s="1"/>
  <c r="S5817" i="5" a="1"/>
  <c r="S5817" i="5" s="1"/>
  <c r="S5818" i="5" a="1"/>
  <c r="S5818" i="5" s="1"/>
  <c r="S5819" i="5" a="1"/>
  <c r="S5819" i="5" s="1"/>
  <c r="S5820" i="5" a="1"/>
  <c r="S5820" i="5" s="1"/>
  <c r="S5821" i="5" a="1"/>
  <c r="S5821" i="5" s="1"/>
  <c r="S5822" i="5" a="1"/>
  <c r="S5822" i="5" s="1"/>
  <c r="S5823" i="5" a="1"/>
  <c r="S5823" i="5" s="1"/>
  <c r="S5824" i="5" a="1"/>
  <c r="S5824" i="5" s="1"/>
  <c r="S5825" i="5" a="1"/>
  <c r="S5825" i="5" s="1"/>
  <c r="S5826" i="5" a="1"/>
  <c r="S5826" i="5" s="1"/>
  <c r="S5827" i="5" a="1"/>
  <c r="S5827" i="5" s="1"/>
  <c r="S5828" i="5" a="1"/>
  <c r="S5828" i="5" s="1"/>
  <c r="S5829" i="5" a="1"/>
  <c r="S5829" i="5" s="1"/>
  <c r="S5830" i="5" a="1"/>
  <c r="S5830" i="5" s="1"/>
  <c r="S5831" i="5" a="1"/>
  <c r="S5831" i="5" s="1"/>
  <c r="S5832" i="5" a="1"/>
  <c r="S5832" i="5" s="1"/>
  <c r="S5833" i="5" a="1"/>
  <c r="S5833" i="5" s="1"/>
  <c r="S5834" i="5" a="1"/>
  <c r="S5834" i="5" s="1"/>
  <c r="S5835" i="5" a="1"/>
  <c r="S5835" i="5" s="1"/>
  <c r="S5836" i="5" a="1"/>
  <c r="S5836" i="5" s="1"/>
  <c r="S5837" i="5" a="1"/>
  <c r="S5837" i="5" s="1"/>
  <c r="S5838" i="5" a="1"/>
  <c r="S5838" i="5" s="1"/>
  <c r="S5839" i="5" a="1"/>
  <c r="S5839" i="5" s="1"/>
  <c r="S5840" i="5" a="1"/>
  <c r="S5840" i="5" s="1"/>
  <c r="S5841" i="5" a="1"/>
  <c r="S5841" i="5" s="1"/>
  <c r="S5842" i="5" a="1"/>
  <c r="S5842" i="5" s="1"/>
  <c r="S5843" i="5" a="1"/>
  <c r="S5843" i="5" s="1"/>
  <c r="S5844" i="5" a="1"/>
  <c r="S5844" i="5" s="1"/>
  <c r="S5845" i="5" a="1"/>
  <c r="S5845" i="5" s="1"/>
  <c r="S5846" i="5" a="1"/>
  <c r="S5846" i="5" s="1"/>
  <c r="S5847" i="5" a="1"/>
  <c r="S5847" i="5" s="1"/>
  <c r="S5848" i="5" a="1"/>
  <c r="S5848" i="5" s="1"/>
  <c r="S5849" i="5" a="1"/>
  <c r="S5849" i="5" s="1"/>
  <c r="S5850" i="5" a="1"/>
  <c r="S5850" i="5" s="1"/>
  <c r="S5851" i="5" a="1"/>
  <c r="S5851" i="5" s="1"/>
  <c r="S5852" i="5" a="1"/>
  <c r="S5852" i="5" s="1"/>
  <c r="S5853" i="5" a="1"/>
  <c r="S5853" i="5" s="1"/>
  <c r="S5854" i="5" a="1"/>
  <c r="S5854" i="5" s="1"/>
  <c r="S5855" i="5" a="1"/>
  <c r="S5855" i="5" s="1"/>
  <c r="S5856" i="5" a="1"/>
  <c r="S5856" i="5" s="1"/>
  <c r="S5857" i="5" a="1"/>
  <c r="S5857" i="5" s="1"/>
  <c r="S5858" i="5" a="1"/>
  <c r="S5858" i="5" s="1"/>
  <c r="S5859" i="5" a="1"/>
  <c r="S5859" i="5" s="1"/>
  <c r="S5860" i="5" a="1"/>
  <c r="S5860" i="5" s="1"/>
  <c r="S5861" i="5" a="1"/>
  <c r="S5861" i="5" s="1"/>
  <c r="S5862" i="5" a="1"/>
  <c r="S5862" i="5" s="1"/>
  <c r="S5863" i="5" a="1"/>
  <c r="S5863" i="5" s="1"/>
  <c r="S5864" i="5" a="1"/>
  <c r="S5864" i="5" s="1"/>
  <c r="S5865" i="5" a="1"/>
  <c r="S5865" i="5" s="1"/>
  <c r="S5866" i="5" a="1"/>
  <c r="S5866" i="5" s="1"/>
  <c r="S5867" i="5" a="1"/>
  <c r="S5867" i="5" s="1"/>
  <c r="S5868" i="5" a="1"/>
  <c r="S5868" i="5" s="1"/>
  <c r="S5869" i="5" a="1"/>
  <c r="S5869" i="5" s="1"/>
  <c r="S5870" i="5" a="1"/>
  <c r="S5870" i="5" s="1"/>
  <c r="S5871" i="5" a="1"/>
  <c r="S5871" i="5" s="1"/>
  <c r="S5872" i="5" a="1"/>
  <c r="S5872" i="5" s="1"/>
  <c r="S5873" i="5" a="1"/>
  <c r="S5873" i="5" s="1"/>
  <c r="S5874" i="5" a="1"/>
  <c r="S5874" i="5" s="1"/>
  <c r="S5875" i="5" a="1"/>
  <c r="S5875" i="5" s="1"/>
  <c r="S5876" i="5" a="1"/>
  <c r="S5876" i="5" s="1"/>
  <c r="S5877" i="5" a="1"/>
  <c r="S5877" i="5" s="1"/>
  <c r="S5878" i="5" a="1"/>
  <c r="S5878" i="5" s="1"/>
  <c r="S5879" i="5" a="1"/>
  <c r="S5879" i="5" s="1"/>
  <c r="S5880" i="5" a="1"/>
  <c r="S5880" i="5" s="1"/>
  <c r="S5881" i="5" a="1"/>
  <c r="S5881" i="5" s="1"/>
  <c r="S5882" i="5" a="1"/>
  <c r="S5882" i="5" s="1"/>
  <c r="S5883" i="5" a="1"/>
  <c r="S5883" i="5" s="1"/>
  <c r="S5884" i="5" a="1"/>
  <c r="S5884" i="5" s="1"/>
  <c r="S5885" i="5" a="1"/>
  <c r="S5885" i="5" s="1"/>
  <c r="S5886" i="5" a="1"/>
  <c r="S5886" i="5" s="1"/>
  <c r="S5887" i="5" a="1"/>
  <c r="S5887" i="5" s="1"/>
  <c r="S5888" i="5" a="1"/>
  <c r="S5888" i="5" s="1"/>
  <c r="S5889" i="5" a="1"/>
  <c r="S5889" i="5" s="1"/>
  <c r="S5890" i="5" a="1"/>
  <c r="S5890" i="5" s="1"/>
  <c r="S5891" i="5" a="1"/>
  <c r="S5891" i="5" s="1"/>
  <c r="S5892" i="5" a="1"/>
  <c r="S5892" i="5" s="1"/>
  <c r="S5893" i="5" a="1"/>
  <c r="S5893" i="5" s="1"/>
  <c r="S5894" i="5" a="1"/>
  <c r="S5894" i="5" s="1"/>
  <c r="S5895" i="5" a="1"/>
  <c r="S5895" i="5" s="1"/>
  <c r="S5896" i="5" a="1"/>
  <c r="S5896" i="5" s="1"/>
  <c r="S5897" i="5" a="1"/>
  <c r="S5897" i="5" s="1"/>
  <c r="S5898" i="5" a="1"/>
  <c r="S5898" i="5" s="1"/>
  <c r="S5899" i="5" a="1"/>
  <c r="S5899" i="5" s="1"/>
  <c r="S5900" i="5" a="1"/>
  <c r="S5900" i="5" s="1"/>
  <c r="S5901" i="5" a="1"/>
  <c r="S5901" i="5" s="1"/>
  <c r="S5902" i="5" a="1"/>
  <c r="S5902" i="5" s="1"/>
  <c r="S5903" i="5" a="1"/>
  <c r="S5903" i="5" s="1"/>
  <c r="S5904" i="5" a="1"/>
  <c r="S5904" i="5" s="1"/>
  <c r="S5905" i="5" a="1"/>
  <c r="S5905" i="5" s="1"/>
  <c r="S5906" i="5" a="1"/>
  <c r="S5906" i="5" s="1"/>
  <c r="S5907" i="5" a="1"/>
  <c r="S5907" i="5" s="1"/>
  <c r="S5908" i="5" a="1"/>
  <c r="S5908" i="5" s="1"/>
  <c r="S5909" i="5" a="1"/>
  <c r="S5909" i="5" s="1"/>
  <c r="S5910" i="5" a="1"/>
  <c r="S5910" i="5" s="1"/>
  <c r="S5911" i="5" a="1"/>
  <c r="S5911" i="5" s="1"/>
  <c r="S5912" i="5" a="1"/>
  <c r="S5912" i="5" s="1"/>
  <c r="S5913" i="5" a="1"/>
  <c r="S5913" i="5" s="1"/>
  <c r="S5914" i="5" a="1"/>
  <c r="S5914" i="5" s="1"/>
  <c r="S5915" i="5" a="1"/>
  <c r="S5915" i="5" s="1"/>
  <c r="S5916" i="5" a="1"/>
  <c r="S5916" i="5" s="1"/>
  <c r="S5917" i="5" a="1"/>
  <c r="S5917" i="5" s="1"/>
  <c r="S5918" i="5" a="1"/>
  <c r="S5918" i="5" s="1"/>
  <c r="S5919" i="5" a="1"/>
  <c r="S5919" i="5" s="1"/>
  <c r="S5920" i="5" a="1"/>
  <c r="S5920" i="5" s="1"/>
  <c r="S5921" i="5" a="1"/>
  <c r="S5921" i="5" s="1"/>
  <c r="S5922" i="5" a="1"/>
  <c r="S5922" i="5" s="1"/>
  <c r="S5923" i="5" a="1"/>
  <c r="S5923" i="5" s="1"/>
  <c r="S5924" i="5" a="1"/>
  <c r="S5924" i="5" s="1"/>
  <c r="S5925" i="5" a="1"/>
  <c r="S5925" i="5" s="1"/>
  <c r="S5926" i="5" a="1"/>
  <c r="S5926" i="5" s="1"/>
  <c r="S5927" i="5" a="1"/>
  <c r="S5927" i="5" s="1"/>
  <c r="S5928" i="5" a="1"/>
  <c r="S5928" i="5" s="1"/>
  <c r="S5929" i="5" a="1"/>
  <c r="S5929" i="5" s="1"/>
  <c r="S5930" i="5" a="1"/>
  <c r="S5930" i="5" s="1"/>
  <c r="S5931" i="5" a="1"/>
  <c r="S5931" i="5" s="1"/>
  <c r="S5932" i="5" a="1"/>
  <c r="S5932" i="5" s="1"/>
  <c r="S5933" i="5" a="1"/>
  <c r="S5933" i="5" s="1"/>
  <c r="S5934" i="5" a="1"/>
  <c r="S5934" i="5" s="1"/>
  <c r="S5935" i="5" a="1"/>
  <c r="S5935" i="5" s="1"/>
  <c r="S5936" i="5" a="1"/>
  <c r="S5936" i="5" s="1"/>
  <c r="S5937" i="5" a="1"/>
  <c r="S5937" i="5" s="1"/>
  <c r="S5938" i="5" a="1"/>
  <c r="S5938" i="5" s="1"/>
  <c r="S5939" i="5" a="1"/>
  <c r="S5939" i="5" s="1"/>
  <c r="S5940" i="5" a="1"/>
  <c r="S5940" i="5" s="1"/>
  <c r="S5941" i="5" a="1"/>
  <c r="S5941" i="5" s="1"/>
  <c r="S5942" i="5" a="1"/>
  <c r="S5942" i="5" s="1"/>
  <c r="S5943" i="5" a="1"/>
  <c r="S5943" i="5" s="1"/>
  <c r="S5944" i="5" a="1"/>
  <c r="S5944" i="5" s="1"/>
  <c r="S5945" i="5" a="1"/>
  <c r="S5945" i="5" s="1"/>
  <c r="S5946" i="5" a="1"/>
  <c r="S5946" i="5" s="1"/>
  <c r="S5947" i="5" a="1"/>
  <c r="S5947" i="5" s="1"/>
  <c r="S5948" i="5" a="1"/>
  <c r="S5948" i="5" s="1"/>
  <c r="S5949" i="5" a="1"/>
  <c r="S5949" i="5" s="1"/>
  <c r="S5950" i="5" a="1"/>
  <c r="S5950" i="5" s="1"/>
  <c r="S5951" i="5" a="1"/>
  <c r="S5951" i="5" s="1"/>
  <c r="S5952" i="5" a="1"/>
  <c r="S5952" i="5" s="1"/>
  <c r="S5953" i="5" a="1"/>
  <c r="S5953" i="5" s="1"/>
  <c r="S5954" i="5" a="1"/>
  <c r="S5954" i="5" s="1"/>
  <c r="S5955" i="5" a="1"/>
  <c r="S5955" i="5" s="1"/>
  <c r="S5956" i="5" a="1"/>
  <c r="S5956" i="5" s="1"/>
  <c r="S5957" i="5" a="1"/>
  <c r="S5957" i="5" s="1"/>
  <c r="S5958" i="5" a="1"/>
  <c r="S5958" i="5" s="1"/>
  <c r="S5959" i="5" a="1"/>
  <c r="S5959" i="5" s="1"/>
  <c r="S5960" i="5" a="1"/>
  <c r="S5960" i="5" s="1"/>
  <c r="S5961" i="5" a="1"/>
  <c r="S5961" i="5" s="1"/>
  <c r="S5962" i="5" a="1"/>
  <c r="S5962" i="5" s="1"/>
  <c r="S5963" i="5" a="1"/>
  <c r="S5963" i="5" s="1"/>
  <c r="S5964" i="5" a="1"/>
  <c r="S5964" i="5" s="1"/>
  <c r="S5965" i="5" a="1"/>
  <c r="S5965" i="5" s="1"/>
  <c r="S5966" i="5" a="1"/>
  <c r="S5966" i="5" s="1"/>
  <c r="S5967" i="5" a="1"/>
  <c r="S5967" i="5" s="1"/>
  <c r="S5968" i="5" a="1"/>
  <c r="S5968" i="5" s="1"/>
  <c r="S5969" i="5" a="1"/>
  <c r="S5969" i="5" s="1"/>
  <c r="S5970" i="5" a="1"/>
  <c r="S5970" i="5" s="1"/>
  <c r="S5971" i="5" a="1"/>
  <c r="S5971" i="5" s="1"/>
  <c r="S5972" i="5" a="1"/>
  <c r="S5972" i="5" s="1"/>
  <c r="S5973" i="5" a="1"/>
  <c r="S5973" i="5" s="1"/>
  <c r="S5974" i="5" a="1"/>
  <c r="S5974" i="5" s="1"/>
  <c r="S5975" i="5" a="1"/>
  <c r="S5975" i="5" s="1"/>
  <c r="S5976" i="5" a="1"/>
  <c r="S5976" i="5" s="1"/>
  <c r="S5977" i="5" a="1"/>
  <c r="S5977" i="5" s="1"/>
  <c r="S5978" i="5" a="1"/>
  <c r="S5978" i="5" s="1"/>
  <c r="S5979" i="5" a="1"/>
  <c r="S5979" i="5" s="1"/>
  <c r="S5980" i="5" a="1"/>
  <c r="S5980" i="5" s="1"/>
  <c r="S5981" i="5" a="1"/>
  <c r="S5981" i="5" s="1"/>
  <c r="S5982" i="5" a="1"/>
  <c r="S5982" i="5" s="1"/>
  <c r="S5983" i="5" a="1"/>
  <c r="S5983" i="5" s="1"/>
  <c r="S5984" i="5" a="1"/>
  <c r="S5984" i="5" s="1"/>
  <c r="S5985" i="5" a="1"/>
  <c r="S5985" i="5" s="1"/>
  <c r="S5986" i="5" a="1"/>
  <c r="S5986" i="5" s="1"/>
  <c r="S5987" i="5" a="1"/>
  <c r="S5987" i="5" s="1"/>
  <c r="S5988" i="5" a="1"/>
  <c r="S5988" i="5" s="1"/>
  <c r="S5989" i="5" a="1"/>
  <c r="S5989" i="5" s="1"/>
  <c r="S5990" i="5" a="1"/>
  <c r="S5990" i="5" s="1"/>
  <c r="S5991" i="5" a="1"/>
  <c r="S5991" i="5" s="1"/>
  <c r="S5992" i="5" a="1"/>
  <c r="S5992" i="5" s="1"/>
  <c r="S5993" i="5" a="1"/>
  <c r="S5993" i="5" s="1"/>
  <c r="S5994" i="5" a="1"/>
  <c r="S5994" i="5" s="1"/>
  <c r="S5995" i="5" a="1"/>
  <c r="S5995" i="5" s="1"/>
  <c r="S5996" i="5" a="1"/>
  <c r="S5996" i="5" s="1"/>
  <c r="S5997" i="5" a="1"/>
  <c r="S5997" i="5" s="1"/>
  <c r="S5998" i="5" a="1"/>
  <c r="S5998" i="5" s="1"/>
  <c r="S5999" i="5" a="1"/>
  <c r="S5999" i="5" s="1"/>
  <c r="S6000" i="5" a="1"/>
  <c r="S6000" i="5" s="1"/>
  <c r="S6001" i="5" a="1"/>
  <c r="S6001" i="5" s="1"/>
  <c r="S6002" i="5" a="1"/>
  <c r="S6002" i="5" s="1"/>
  <c r="S6003" i="5" a="1"/>
  <c r="S6003" i="5" s="1"/>
  <c r="S6004" i="5" a="1"/>
  <c r="S6004" i="5" s="1"/>
  <c r="S6005" i="5" a="1"/>
  <c r="S6005" i="5" s="1"/>
  <c r="S6006" i="5" a="1"/>
  <c r="S6006" i="5" s="1"/>
  <c r="S6007" i="5" a="1"/>
  <c r="S6007" i="5" s="1"/>
  <c r="S6008" i="5" a="1"/>
  <c r="S6008" i="5" s="1"/>
  <c r="S6009" i="5" a="1"/>
  <c r="S6009" i="5" s="1"/>
  <c r="S6010" i="5" a="1"/>
  <c r="S6010" i="5" s="1"/>
  <c r="S6011" i="5" a="1"/>
  <c r="S6011" i="5" s="1"/>
  <c r="S6012" i="5" a="1"/>
  <c r="S6012" i="5" s="1"/>
  <c r="S6013" i="5" a="1"/>
  <c r="S6013" i="5" s="1"/>
  <c r="S6014" i="5" a="1"/>
  <c r="S6014" i="5" s="1"/>
  <c r="S6015" i="5" a="1"/>
  <c r="S6015" i="5" s="1"/>
  <c r="S6016" i="5" a="1"/>
  <c r="S6016" i="5" s="1"/>
  <c r="S6017" i="5" a="1"/>
  <c r="S6017" i="5" s="1"/>
  <c r="S6018" i="5" a="1"/>
  <c r="S6018" i="5" s="1"/>
  <c r="S6019" i="5" a="1"/>
  <c r="S6019" i="5" s="1"/>
  <c r="S6020" i="5" a="1"/>
  <c r="S6020" i="5" s="1"/>
  <c r="S6021" i="5" a="1"/>
  <c r="S6021" i="5" s="1"/>
  <c r="S6022" i="5" a="1"/>
  <c r="S6022" i="5" s="1"/>
  <c r="S6023" i="5" a="1"/>
  <c r="S6023" i="5" s="1"/>
  <c r="S6024" i="5" a="1"/>
  <c r="S6024" i="5" s="1"/>
  <c r="S6025" i="5" a="1"/>
  <c r="S6025" i="5" s="1"/>
  <c r="S6026" i="5" a="1"/>
  <c r="S6026" i="5" s="1"/>
  <c r="S6027" i="5" a="1"/>
  <c r="S6027" i="5" s="1"/>
  <c r="S6028" i="5" a="1"/>
  <c r="S6028" i="5" s="1"/>
  <c r="S6029" i="5" a="1"/>
  <c r="S6029" i="5" s="1"/>
  <c r="S6030" i="5" a="1"/>
  <c r="S6030" i="5" s="1"/>
  <c r="S6031" i="5" a="1"/>
  <c r="S6031" i="5" s="1"/>
  <c r="S6032" i="5" a="1"/>
  <c r="S6032" i="5" s="1"/>
  <c r="S6033" i="5" a="1"/>
  <c r="S6033" i="5" s="1"/>
  <c r="S6034" i="5" a="1"/>
  <c r="S6034" i="5" s="1"/>
  <c r="S6035" i="5" a="1"/>
  <c r="S6035" i="5" s="1"/>
  <c r="S6036" i="5" a="1"/>
  <c r="S6036" i="5" s="1"/>
  <c r="S6037" i="5" a="1"/>
  <c r="S6037" i="5" s="1"/>
  <c r="S6038" i="5" a="1"/>
  <c r="S6038" i="5" s="1"/>
  <c r="S6039" i="5" a="1"/>
  <c r="S6039" i="5" s="1"/>
  <c r="S6040" i="5" a="1"/>
  <c r="S6040" i="5" s="1"/>
  <c r="S6041" i="5" a="1"/>
  <c r="S6041" i="5" s="1"/>
  <c r="S6042" i="5" a="1"/>
  <c r="S6042" i="5" s="1"/>
  <c r="S6043" i="5" a="1"/>
  <c r="S6043" i="5" s="1"/>
  <c r="S6044" i="5" a="1"/>
  <c r="S6044" i="5" s="1"/>
  <c r="S6045" i="5" a="1"/>
  <c r="S6045" i="5" s="1"/>
  <c r="S6046" i="5" a="1"/>
  <c r="S6046" i="5" s="1"/>
  <c r="S6047" i="5" a="1"/>
  <c r="S6047" i="5" s="1"/>
  <c r="S6048" i="5" a="1"/>
  <c r="S6048" i="5" s="1"/>
  <c r="S6049" i="5" a="1"/>
  <c r="S6049" i="5" s="1"/>
  <c r="S6050" i="5" a="1"/>
  <c r="S6050" i="5" s="1"/>
  <c r="S6051" i="5" a="1"/>
  <c r="S6051" i="5" s="1"/>
  <c r="S6052" i="5" a="1"/>
  <c r="S6052" i="5" s="1"/>
  <c r="S6053" i="5" a="1"/>
  <c r="S6053" i="5" s="1"/>
  <c r="S6054" i="5" a="1"/>
  <c r="S6054" i="5" s="1"/>
  <c r="S6055" i="5" a="1"/>
  <c r="S6055" i="5" s="1"/>
  <c r="S6056" i="5" a="1"/>
  <c r="S6056" i="5" s="1"/>
  <c r="S6057" i="5" a="1"/>
  <c r="S6057" i="5" s="1"/>
  <c r="S6058" i="5" a="1"/>
  <c r="S6058" i="5" s="1"/>
  <c r="S6059" i="5" a="1"/>
  <c r="S6059" i="5" s="1"/>
  <c r="S6060" i="5" a="1"/>
  <c r="S6060" i="5" s="1"/>
  <c r="S6061" i="5" a="1"/>
  <c r="S6061" i="5" s="1"/>
  <c r="S6062" i="5" a="1"/>
  <c r="S6062" i="5" s="1"/>
  <c r="S6063" i="5" a="1"/>
  <c r="S6063" i="5" s="1"/>
  <c r="S6064" i="5" a="1"/>
  <c r="S6064" i="5" s="1"/>
  <c r="S6065" i="5" a="1"/>
  <c r="S6065" i="5" s="1"/>
  <c r="S6066" i="5" a="1"/>
  <c r="S6066" i="5" s="1"/>
  <c r="S6067" i="5" a="1"/>
  <c r="S6067" i="5" s="1"/>
  <c r="S6068" i="5" a="1"/>
  <c r="S6068" i="5" s="1"/>
  <c r="S6069" i="5" a="1"/>
  <c r="S6069" i="5" s="1"/>
  <c r="S6070" i="5" a="1"/>
  <c r="S6070" i="5" s="1"/>
  <c r="S6071" i="5" a="1"/>
  <c r="S6071" i="5" s="1"/>
  <c r="S6072" i="5" a="1"/>
  <c r="S6072" i="5" s="1"/>
  <c r="S6073" i="5" a="1"/>
  <c r="S6073" i="5" s="1"/>
  <c r="S6074" i="5" a="1"/>
  <c r="S6074" i="5" s="1"/>
  <c r="S6075" i="5" a="1"/>
  <c r="S6075" i="5" s="1"/>
  <c r="S6076" i="5" a="1"/>
  <c r="S6076" i="5" s="1"/>
  <c r="S6077" i="5" a="1"/>
  <c r="S6077" i="5" s="1"/>
  <c r="S6078" i="5" a="1"/>
  <c r="S6078" i="5" s="1"/>
  <c r="S6079" i="5" a="1"/>
  <c r="S6079" i="5" s="1"/>
  <c r="S6080" i="5" a="1"/>
  <c r="S6080" i="5" s="1"/>
  <c r="S6081" i="5" a="1"/>
  <c r="S6081" i="5" s="1"/>
  <c r="S6082" i="5" a="1"/>
  <c r="S6082" i="5" s="1"/>
  <c r="S6083" i="5" a="1"/>
  <c r="S6083" i="5" s="1"/>
  <c r="S6084" i="5" a="1"/>
  <c r="S6084" i="5" s="1"/>
  <c r="S6085" i="5" a="1"/>
  <c r="S6085" i="5" s="1"/>
  <c r="S6086" i="5" a="1"/>
  <c r="S6086" i="5" s="1"/>
  <c r="S6087" i="5" a="1"/>
  <c r="S6087" i="5" s="1"/>
  <c r="S6088" i="5" a="1"/>
  <c r="S6088" i="5" s="1"/>
  <c r="S6089" i="5" a="1"/>
  <c r="S6089" i="5" s="1"/>
  <c r="S6090" i="5" a="1"/>
  <c r="S6090" i="5" s="1"/>
  <c r="S6091" i="5" a="1"/>
  <c r="S6091" i="5" s="1"/>
  <c r="S6092" i="5" a="1"/>
  <c r="S6092" i="5" s="1"/>
  <c r="S6093" i="5" a="1"/>
  <c r="S6093" i="5" s="1"/>
  <c r="S6094" i="5" a="1"/>
  <c r="S6094" i="5" s="1"/>
  <c r="S6095" i="5" a="1"/>
  <c r="S6095" i="5" s="1"/>
  <c r="S6096" i="5" a="1"/>
  <c r="S6096" i="5" s="1"/>
  <c r="S6097" i="5" a="1"/>
  <c r="S6097" i="5" s="1"/>
  <c r="S6098" i="5" a="1"/>
  <c r="S6098" i="5" s="1"/>
  <c r="S6099" i="5" a="1"/>
  <c r="S6099" i="5" s="1"/>
  <c r="S6100" i="5" a="1"/>
  <c r="S6100" i="5" s="1"/>
  <c r="S6101" i="5" a="1"/>
  <c r="S6101" i="5" s="1"/>
  <c r="S6102" i="5" a="1"/>
  <c r="S6102" i="5" s="1"/>
  <c r="S6103" i="5" a="1"/>
  <c r="S6103" i="5" s="1"/>
  <c r="S6104" i="5" a="1"/>
  <c r="S6104" i="5" s="1"/>
  <c r="S6105" i="5" a="1"/>
  <c r="S6105" i="5" s="1"/>
  <c r="S6106" i="5" a="1"/>
  <c r="S6106" i="5" s="1"/>
  <c r="S6107" i="5" a="1"/>
  <c r="S6107" i="5" s="1"/>
  <c r="S6108" i="5" a="1"/>
  <c r="S6108" i="5" s="1"/>
  <c r="S6109" i="5" a="1"/>
  <c r="S6109" i="5" s="1"/>
  <c r="S6110" i="5" a="1"/>
  <c r="S6110" i="5" s="1"/>
  <c r="S6111" i="5" a="1"/>
  <c r="S6111" i="5" s="1"/>
  <c r="S6112" i="5" a="1"/>
  <c r="S6112" i="5" s="1"/>
  <c r="S6113" i="5" a="1"/>
  <c r="S6113" i="5" s="1"/>
  <c r="S6114" i="5" a="1"/>
  <c r="S6114" i="5" s="1"/>
  <c r="S6115" i="5" a="1"/>
  <c r="S6115" i="5" s="1"/>
  <c r="S6116" i="5" a="1"/>
  <c r="S6116" i="5" s="1"/>
  <c r="S6117" i="5" a="1"/>
  <c r="S6117" i="5" s="1"/>
  <c r="S6118" i="5" a="1"/>
  <c r="S6118" i="5" s="1"/>
  <c r="S6119" i="5" a="1"/>
  <c r="S6119" i="5" s="1"/>
  <c r="S6120" i="5" a="1"/>
  <c r="S6120" i="5" s="1"/>
  <c r="S6121" i="5" a="1"/>
  <c r="S6121" i="5" s="1"/>
  <c r="S6122" i="5" a="1"/>
  <c r="S6122" i="5" s="1"/>
  <c r="S6123" i="5" a="1"/>
  <c r="S6123" i="5" s="1"/>
  <c r="S6124" i="5" a="1"/>
  <c r="S6124" i="5" s="1"/>
  <c r="S6125" i="5" a="1"/>
  <c r="S6125" i="5" s="1"/>
  <c r="S6126" i="5" a="1"/>
  <c r="S6126" i="5" s="1"/>
  <c r="S6127" i="5" a="1"/>
  <c r="S6127" i="5" s="1"/>
  <c r="S6128" i="5" a="1"/>
  <c r="S6128" i="5" s="1"/>
  <c r="S6129" i="5" a="1"/>
  <c r="S6129" i="5" s="1"/>
  <c r="S6130" i="5" a="1"/>
  <c r="S6130" i="5" s="1"/>
  <c r="S6131" i="5" a="1"/>
  <c r="S6131" i="5" s="1"/>
  <c r="S6132" i="5" a="1"/>
  <c r="S6132" i="5" s="1"/>
  <c r="S6133" i="5" a="1"/>
  <c r="S6133" i="5" s="1"/>
  <c r="S6134" i="5" a="1"/>
  <c r="S6134" i="5" s="1"/>
  <c r="S6135" i="5" a="1"/>
  <c r="S6135" i="5" s="1"/>
  <c r="S6136" i="5" a="1"/>
  <c r="S6136" i="5" s="1"/>
  <c r="S6137" i="5" a="1"/>
  <c r="S6137" i="5" s="1"/>
  <c r="S6138" i="5" a="1"/>
  <c r="S6138" i="5" s="1"/>
  <c r="S6139" i="5" a="1"/>
  <c r="S6139" i="5" s="1"/>
  <c r="S6140" i="5" a="1"/>
  <c r="S6140" i="5" s="1"/>
  <c r="S6141" i="5" a="1"/>
  <c r="S6141" i="5" s="1"/>
  <c r="S6142" i="5" a="1"/>
  <c r="S6142" i="5" s="1"/>
  <c r="S6143" i="5" a="1"/>
  <c r="S6143" i="5" s="1"/>
  <c r="S6144" i="5" a="1"/>
  <c r="S6144" i="5" s="1"/>
  <c r="S6145" i="5" a="1"/>
  <c r="S6145" i="5" s="1"/>
  <c r="S6146" i="5" a="1"/>
  <c r="S6146" i="5" s="1"/>
  <c r="S6147" i="5" a="1"/>
  <c r="S6147" i="5" s="1"/>
  <c r="S6148" i="5" a="1"/>
  <c r="S6148" i="5" s="1"/>
  <c r="S6149" i="5" a="1"/>
  <c r="S6149" i="5" s="1"/>
  <c r="S6150" i="5" a="1"/>
  <c r="S6150" i="5" s="1"/>
  <c r="S6151" i="5" a="1"/>
  <c r="S6151" i="5" s="1"/>
  <c r="S6152" i="5" a="1"/>
  <c r="S6152" i="5" s="1"/>
  <c r="S6153" i="5" a="1"/>
  <c r="S6153" i="5" s="1"/>
  <c r="S6154" i="5" a="1"/>
  <c r="S6154" i="5" s="1"/>
  <c r="S6155" i="5" a="1"/>
  <c r="S6155" i="5" s="1"/>
  <c r="S6156" i="5" a="1"/>
  <c r="S6156" i="5" s="1"/>
  <c r="S6157" i="5" a="1"/>
  <c r="S6157" i="5" s="1"/>
  <c r="S6158" i="5" a="1"/>
  <c r="S6158" i="5" s="1"/>
  <c r="S6159" i="5" a="1"/>
  <c r="S6159" i="5" s="1"/>
  <c r="S6160" i="5" a="1"/>
  <c r="S6160" i="5" s="1"/>
  <c r="S6161" i="5" a="1"/>
  <c r="S6161" i="5" s="1"/>
  <c r="S6162" i="5" a="1"/>
  <c r="S6162" i="5" s="1"/>
  <c r="S6163" i="5" a="1"/>
  <c r="S6163" i="5" s="1"/>
  <c r="S6164" i="5" a="1"/>
  <c r="S6164" i="5" s="1"/>
  <c r="S6165" i="5" a="1"/>
  <c r="S6165" i="5" s="1"/>
  <c r="S6166" i="5" a="1"/>
  <c r="S6166" i="5" s="1"/>
  <c r="S6167" i="5" a="1"/>
  <c r="S6167" i="5" s="1"/>
  <c r="S6168" i="5" a="1"/>
  <c r="S6168" i="5" s="1"/>
  <c r="S6169" i="5" a="1"/>
  <c r="S6169" i="5" s="1"/>
  <c r="S6170" i="5" a="1"/>
  <c r="S6170" i="5" s="1"/>
  <c r="S6171" i="5" a="1"/>
  <c r="S6171" i="5" s="1"/>
  <c r="S6172" i="5" a="1"/>
  <c r="S6172" i="5" s="1"/>
  <c r="S6173" i="5" a="1"/>
  <c r="S6173" i="5" s="1"/>
  <c r="S6174" i="5" a="1"/>
  <c r="S6174" i="5" s="1"/>
  <c r="S6175" i="5" a="1"/>
  <c r="S6175" i="5" s="1"/>
  <c r="S6176" i="5" a="1"/>
  <c r="S6176" i="5" s="1"/>
  <c r="S6177" i="5" a="1"/>
  <c r="S6177" i="5" s="1"/>
  <c r="S6178" i="5" a="1"/>
  <c r="S6178" i="5" s="1"/>
  <c r="S6179" i="5" a="1"/>
  <c r="S6179" i="5" s="1"/>
  <c r="S6180" i="5" a="1"/>
  <c r="S6180" i="5" s="1"/>
  <c r="S6181" i="5" a="1"/>
  <c r="S6181" i="5" s="1"/>
  <c r="S6182" i="5" a="1"/>
  <c r="S6182" i="5" s="1"/>
  <c r="S6183" i="5" a="1"/>
  <c r="S6183" i="5" s="1"/>
  <c r="S6184" i="5" a="1"/>
  <c r="S6184" i="5" s="1"/>
  <c r="S6185" i="5" a="1"/>
  <c r="S6185" i="5" s="1"/>
  <c r="S6186" i="5" a="1"/>
  <c r="S6186" i="5" s="1"/>
  <c r="S6187" i="5" a="1"/>
  <c r="S6187" i="5" s="1"/>
  <c r="S6188" i="5" a="1"/>
  <c r="S6188" i="5" s="1"/>
  <c r="S6189" i="5" a="1"/>
  <c r="S6189" i="5" s="1"/>
  <c r="S6190" i="5" a="1"/>
  <c r="S6190" i="5" s="1"/>
  <c r="S6191" i="5" a="1"/>
  <c r="S6191" i="5" s="1"/>
  <c r="S6192" i="5" a="1"/>
  <c r="S6192" i="5" s="1"/>
  <c r="S6193" i="5" a="1"/>
  <c r="S6193" i="5" s="1"/>
  <c r="S6194" i="5" a="1"/>
  <c r="S6194" i="5" s="1"/>
  <c r="S6195" i="5" a="1"/>
  <c r="S6195" i="5" s="1"/>
  <c r="S6196" i="5" a="1"/>
  <c r="S6196" i="5" s="1"/>
  <c r="S6197" i="5" a="1"/>
  <c r="S6197" i="5" s="1"/>
  <c r="S6198" i="5" a="1"/>
  <c r="S6198" i="5" s="1"/>
  <c r="S6199" i="5" a="1"/>
  <c r="S6199" i="5" s="1"/>
  <c r="S6200" i="5" a="1"/>
  <c r="S6200" i="5" s="1"/>
  <c r="S6201" i="5" a="1"/>
  <c r="S6201" i="5" s="1"/>
  <c r="S6202" i="5" a="1"/>
  <c r="S6202" i="5" s="1"/>
  <c r="S6203" i="5" a="1"/>
  <c r="S6203" i="5" s="1"/>
  <c r="S6204" i="5" a="1"/>
  <c r="S6204" i="5" s="1"/>
  <c r="S6205" i="5" a="1"/>
  <c r="S6205" i="5" s="1"/>
  <c r="S6206" i="5" a="1"/>
  <c r="S6206" i="5" s="1"/>
  <c r="S6207" i="5" a="1"/>
  <c r="S6207" i="5" s="1"/>
  <c r="S6208" i="5" a="1"/>
  <c r="S6208" i="5" s="1"/>
  <c r="S6209" i="5" a="1"/>
  <c r="S6209" i="5" s="1"/>
  <c r="S6210" i="5" a="1"/>
  <c r="S6210" i="5" s="1"/>
  <c r="S6211" i="5" a="1"/>
  <c r="S6211" i="5" s="1"/>
  <c r="S6212" i="5" a="1"/>
  <c r="S6212" i="5" s="1"/>
  <c r="S6213" i="5" a="1"/>
  <c r="S6213" i="5" s="1"/>
  <c r="S6214" i="5" a="1"/>
  <c r="S6214" i="5" s="1"/>
  <c r="S6215" i="5" a="1"/>
  <c r="S6215" i="5" s="1"/>
  <c r="S6216" i="5" a="1"/>
  <c r="S6216" i="5" s="1"/>
  <c r="S6217" i="5" a="1"/>
  <c r="S6217" i="5" s="1"/>
  <c r="S6218" i="5" a="1"/>
  <c r="S6218" i="5" s="1"/>
  <c r="S6219" i="5" a="1"/>
  <c r="S6219" i="5" s="1"/>
  <c r="S6220" i="5" a="1"/>
  <c r="S6220" i="5" s="1"/>
  <c r="S6221" i="5" a="1"/>
  <c r="S6221" i="5" s="1"/>
  <c r="S6222" i="5" a="1"/>
  <c r="S6222" i="5" s="1"/>
  <c r="S6223" i="5" a="1"/>
  <c r="S6223" i="5" s="1"/>
  <c r="S6224" i="5" a="1"/>
  <c r="S6224" i="5" s="1"/>
  <c r="S6225" i="5" a="1"/>
  <c r="S6225" i="5" s="1"/>
  <c r="S6226" i="5" a="1"/>
  <c r="S6226" i="5" s="1"/>
  <c r="S6227" i="5" a="1"/>
  <c r="S6227" i="5" s="1"/>
  <c r="S6228" i="5" a="1"/>
  <c r="S6228" i="5" s="1"/>
  <c r="S6229" i="5" a="1"/>
  <c r="S6229" i="5" s="1"/>
  <c r="S6230" i="5" a="1"/>
  <c r="S6230" i="5" s="1"/>
  <c r="S6231" i="5" a="1"/>
  <c r="S6231" i="5" s="1"/>
  <c r="S6232" i="5" a="1"/>
  <c r="S6232" i="5" s="1"/>
  <c r="S6233" i="5" a="1"/>
  <c r="S6233" i="5" s="1"/>
  <c r="S6234" i="5" a="1"/>
  <c r="S6234" i="5" s="1"/>
  <c r="S6235" i="5" a="1"/>
  <c r="S6235" i="5" s="1"/>
  <c r="S6236" i="5" a="1"/>
  <c r="S6236" i="5" s="1"/>
  <c r="S6237" i="5" a="1"/>
  <c r="S6237" i="5" s="1"/>
  <c r="S6238" i="5" a="1"/>
  <c r="S6238" i="5" s="1"/>
  <c r="S6239" i="5" a="1"/>
  <c r="S6239" i="5" s="1"/>
  <c r="S6240" i="5" a="1"/>
  <c r="S6240" i="5" s="1"/>
  <c r="S6241" i="5" a="1"/>
  <c r="S6241" i="5" s="1"/>
  <c r="S6242" i="5" a="1"/>
  <c r="S6242" i="5" s="1"/>
  <c r="S6243" i="5" a="1"/>
  <c r="S6243" i="5" s="1"/>
  <c r="S6244" i="5" a="1"/>
  <c r="S6244" i="5" s="1"/>
  <c r="S6245" i="5" a="1"/>
  <c r="S6245" i="5" s="1"/>
  <c r="S6246" i="5" a="1"/>
  <c r="S6246" i="5" s="1"/>
  <c r="S6247" i="5" a="1"/>
  <c r="S6247" i="5" s="1"/>
  <c r="S6248" i="5" a="1"/>
  <c r="S6248" i="5" s="1"/>
  <c r="S6249" i="5" a="1"/>
  <c r="S6249" i="5" s="1"/>
  <c r="S6250" i="5" a="1"/>
  <c r="S6250" i="5" s="1"/>
  <c r="S6251" i="5" a="1"/>
  <c r="S6251" i="5" s="1"/>
  <c r="S6252" i="5" a="1"/>
  <c r="S6252" i="5" s="1"/>
  <c r="S6253" i="5" a="1"/>
  <c r="S6253" i="5" s="1"/>
  <c r="S6254" i="5" a="1"/>
  <c r="S6254" i="5" s="1"/>
  <c r="S6255" i="5" a="1"/>
  <c r="S6255" i="5" s="1"/>
  <c r="S6256" i="5" a="1"/>
  <c r="S6256" i="5" s="1"/>
  <c r="S6257" i="5" a="1"/>
  <c r="S6257" i="5" s="1"/>
  <c r="S6258" i="5" a="1"/>
  <c r="S6258" i="5" s="1"/>
  <c r="S6259" i="5" a="1"/>
  <c r="S6259" i="5" s="1"/>
  <c r="S6260" i="5" a="1"/>
  <c r="S6260" i="5" s="1"/>
  <c r="S6261" i="5" a="1"/>
  <c r="S6261" i="5" s="1"/>
  <c r="S6262" i="5" a="1"/>
  <c r="S6262" i="5" s="1"/>
  <c r="S6263" i="5" a="1"/>
  <c r="S6263" i="5" s="1"/>
  <c r="S6264" i="5" a="1"/>
  <c r="S6264" i="5" s="1"/>
  <c r="S6265" i="5" a="1"/>
  <c r="S6265" i="5" s="1"/>
  <c r="S6266" i="5" a="1"/>
  <c r="S6266" i="5" s="1"/>
  <c r="S6267" i="5" a="1"/>
  <c r="S6267" i="5" s="1"/>
  <c r="S6268" i="5" a="1"/>
  <c r="S6268" i="5" s="1"/>
  <c r="S6269" i="5" a="1"/>
  <c r="S6269" i="5" s="1"/>
  <c r="S6270" i="5" a="1"/>
  <c r="S6270" i="5" s="1"/>
  <c r="S6271" i="5" a="1"/>
  <c r="S6271" i="5" s="1"/>
  <c r="S6272" i="5" a="1"/>
  <c r="S6272" i="5" s="1"/>
  <c r="S6273" i="5" a="1"/>
  <c r="S6273" i="5" s="1"/>
  <c r="S6274" i="5" a="1"/>
  <c r="S6274" i="5" s="1"/>
  <c r="S6275" i="5" a="1"/>
  <c r="S6275" i="5" s="1"/>
  <c r="S6276" i="5" a="1"/>
  <c r="S6276" i="5" s="1"/>
  <c r="S6277" i="5" a="1"/>
  <c r="S6277" i="5" s="1"/>
  <c r="S6278" i="5" a="1"/>
  <c r="S6278" i="5" s="1"/>
  <c r="S6279" i="5" a="1"/>
  <c r="S6279" i="5" s="1"/>
  <c r="S6280" i="5" a="1"/>
  <c r="S6280" i="5" s="1"/>
  <c r="S6281" i="5" a="1"/>
  <c r="S6281" i="5" s="1"/>
  <c r="S6282" i="5" a="1"/>
  <c r="S6282" i="5" s="1"/>
  <c r="S6283" i="5" a="1"/>
  <c r="S6283" i="5" s="1"/>
  <c r="S6284" i="5" a="1"/>
  <c r="S6284" i="5" s="1"/>
  <c r="S6285" i="5" a="1"/>
  <c r="S6285" i="5" s="1"/>
  <c r="S6286" i="5" a="1"/>
  <c r="S6286" i="5" s="1"/>
  <c r="S6287" i="5" a="1"/>
  <c r="S6287" i="5" s="1"/>
  <c r="S6288" i="5" a="1"/>
  <c r="S6288" i="5" s="1"/>
  <c r="S6289" i="5" a="1"/>
  <c r="S6289" i="5" s="1"/>
  <c r="S6290" i="5" a="1"/>
  <c r="S6290" i="5" s="1"/>
  <c r="S6291" i="5" a="1"/>
  <c r="S6291" i="5" s="1"/>
  <c r="S6292" i="5" a="1"/>
  <c r="S6292" i="5" s="1"/>
  <c r="S6293" i="5" a="1"/>
  <c r="S6293" i="5" s="1"/>
  <c r="S6294" i="5" a="1"/>
  <c r="S6294" i="5" s="1"/>
  <c r="S6295" i="5" a="1"/>
  <c r="S6295" i="5" s="1"/>
  <c r="S6296" i="5" a="1"/>
  <c r="S6296" i="5" s="1"/>
  <c r="S6297" i="5" a="1"/>
  <c r="S6297" i="5" s="1"/>
  <c r="S6298" i="5" a="1"/>
  <c r="S6298" i="5" s="1"/>
  <c r="S6299" i="5" a="1"/>
  <c r="S6299" i="5" s="1"/>
  <c r="S6300" i="5" a="1"/>
  <c r="S6300" i="5" s="1"/>
  <c r="S6301" i="5" a="1"/>
  <c r="S6301" i="5" s="1"/>
  <c r="S6302" i="5" a="1"/>
  <c r="S6302" i="5" s="1"/>
  <c r="S6303" i="5" a="1"/>
  <c r="S6303" i="5" s="1"/>
  <c r="S6304" i="5" a="1"/>
  <c r="S6304" i="5" s="1"/>
  <c r="S6305" i="5" a="1"/>
  <c r="S6305" i="5" s="1"/>
  <c r="S6306" i="5" a="1"/>
  <c r="S6306" i="5" s="1"/>
  <c r="S6307" i="5" a="1"/>
  <c r="S6307" i="5" s="1"/>
  <c r="S6308" i="5" a="1"/>
  <c r="S6308" i="5" s="1"/>
  <c r="S6309" i="5" a="1"/>
  <c r="S6309" i="5" s="1"/>
  <c r="S6310" i="5" a="1"/>
  <c r="S6310" i="5" s="1"/>
  <c r="S6311" i="5" a="1"/>
  <c r="S6311" i="5" s="1"/>
  <c r="S6312" i="5" a="1"/>
  <c r="S6312" i="5" s="1"/>
  <c r="S6313" i="5" a="1"/>
  <c r="S6313" i="5" s="1"/>
  <c r="S6314" i="5" a="1"/>
  <c r="S6314" i="5" s="1"/>
  <c r="S6315" i="5" a="1"/>
  <c r="S6315" i="5" s="1"/>
  <c r="S6316" i="5" a="1"/>
  <c r="S6316" i="5" s="1"/>
  <c r="S6317" i="5" a="1"/>
  <c r="S6317" i="5" s="1"/>
  <c r="S6318" i="5" a="1"/>
  <c r="S6318" i="5" s="1"/>
  <c r="S6319" i="5" a="1"/>
  <c r="S6319" i="5" s="1"/>
  <c r="S6320" i="5" a="1"/>
  <c r="S6320" i="5" s="1"/>
  <c r="S6321" i="5" a="1"/>
  <c r="S6321" i="5" s="1"/>
  <c r="S6322" i="5" a="1"/>
  <c r="S6322" i="5" s="1"/>
  <c r="S6323" i="5" a="1"/>
  <c r="S6323" i="5" s="1"/>
  <c r="S6324" i="5" a="1"/>
  <c r="S6324" i="5" s="1"/>
  <c r="S6325" i="5" a="1"/>
  <c r="S6325" i="5" s="1"/>
  <c r="S6326" i="5" a="1"/>
  <c r="S6326" i="5" s="1"/>
  <c r="S6327" i="5" a="1"/>
  <c r="S6327" i="5" s="1"/>
  <c r="S6328" i="5" a="1"/>
  <c r="S6328" i="5" s="1"/>
  <c r="S6329" i="5" a="1"/>
  <c r="S6329" i="5" s="1"/>
  <c r="S6330" i="5" a="1"/>
  <c r="S6330" i="5" s="1"/>
  <c r="S6331" i="5" a="1"/>
  <c r="S6331" i="5" s="1"/>
  <c r="S6332" i="5" a="1"/>
  <c r="S6332" i="5" s="1"/>
  <c r="S6333" i="5" a="1"/>
  <c r="S6333" i="5" s="1"/>
  <c r="S6334" i="5" a="1"/>
  <c r="S6334" i="5" s="1"/>
  <c r="S6335" i="5" a="1"/>
  <c r="S6335" i="5" s="1"/>
  <c r="S6336" i="5" a="1"/>
  <c r="S6336" i="5" s="1"/>
  <c r="S6337" i="5" a="1"/>
  <c r="S6337" i="5" s="1"/>
  <c r="S6338" i="5" a="1"/>
  <c r="S6338" i="5" s="1"/>
  <c r="S6339" i="5" a="1"/>
  <c r="S6339" i="5" s="1"/>
  <c r="S6340" i="5" a="1"/>
  <c r="S6340" i="5" s="1"/>
  <c r="S6341" i="5" a="1"/>
  <c r="S6341" i="5" s="1"/>
  <c r="S6342" i="5" a="1"/>
  <c r="S6342" i="5" s="1"/>
  <c r="S6343" i="5" a="1"/>
  <c r="S6343" i="5" s="1"/>
  <c r="S6344" i="5" a="1"/>
  <c r="S6344" i="5" s="1"/>
  <c r="S6345" i="5" a="1"/>
  <c r="S6345" i="5" s="1"/>
  <c r="S6346" i="5" a="1"/>
  <c r="S6346" i="5" s="1"/>
  <c r="S6347" i="5" a="1"/>
  <c r="S6347" i="5" s="1"/>
  <c r="S6348" i="5" a="1"/>
  <c r="S6348" i="5" s="1"/>
  <c r="S6349" i="5" a="1"/>
  <c r="S6349" i="5" s="1"/>
  <c r="S6350" i="5" a="1"/>
  <c r="S6350" i="5" s="1"/>
  <c r="S6351" i="5" a="1"/>
  <c r="S6351" i="5" s="1"/>
  <c r="S6352" i="5" a="1"/>
  <c r="S6352" i="5" s="1"/>
  <c r="S6353" i="5" a="1"/>
  <c r="S6353" i="5" s="1"/>
  <c r="S6354" i="5" a="1"/>
  <c r="S6354" i="5" s="1"/>
  <c r="S6355" i="5" a="1"/>
  <c r="S6355" i="5" s="1"/>
  <c r="S6356" i="5" a="1"/>
  <c r="S6356" i="5" s="1"/>
  <c r="S6357" i="5" a="1"/>
  <c r="S6357" i="5" s="1"/>
  <c r="S6358" i="5" a="1"/>
  <c r="S6358" i="5" s="1"/>
  <c r="S6359" i="5" a="1"/>
  <c r="S6359" i="5" s="1"/>
  <c r="S6360" i="5" a="1"/>
  <c r="S6360" i="5" s="1"/>
  <c r="S6361" i="5" a="1"/>
  <c r="S6361" i="5" s="1"/>
  <c r="S6362" i="5" a="1"/>
  <c r="S6362" i="5" s="1"/>
  <c r="S6363" i="5" a="1"/>
  <c r="S6363" i="5" s="1"/>
  <c r="S6364" i="5" a="1"/>
  <c r="S6364" i="5" s="1"/>
  <c r="S6365" i="5" a="1"/>
  <c r="S6365" i="5" s="1"/>
  <c r="S6366" i="5" a="1"/>
  <c r="S6366" i="5" s="1"/>
  <c r="S6367" i="5" a="1"/>
  <c r="S6367" i="5" s="1"/>
  <c r="S6368" i="5" a="1"/>
  <c r="S6368" i="5" s="1"/>
  <c r="S6369" i="5" a="1"/>
  <c r="S6369" i="5" s="1"/>
  <c r="S6370" i="5" a="1"/>
  <c r="S6370" i="5" s="1"/>
  <c r="S6371" i="5" a="1"/>
  <c r="S6371" i="5" s="1"/>
  <c r="S6372" i="5" a="1"/>
  <c r="S6372" i="5" s="1"/>
  <c r="S6373" i="5" a="1"/>
  <c r="S6373" i="5" s="1"/>
  <c r="S6374" i="5" a="1"/>
  <c r="S6374" i="5" s="1"/>
  <c r="S6375" i="5" a="1"/>
  <c r="S6375" i="5" s="1"/>
  <c r="S6376" i="5" a="1"/>
  <c r="S6376" i="5" s="1"/>
  <c r="S6377" i="5" a="1"/>
  <c r="S6377" i="5" s="1"/>
  <c r="S6378" i="5" a="1"/>
  <c r="S6378" i="5" s="1"/>
  <c r="S6379" i="5" a="1"/>
  <c r="S6379" i="5" s="1"/>
  <c r="S6380" i="5" a="1"/>
  <c r="S6380" i="5" s="1"/>
  <c r="S6381" i="5" a="1"/>
  <c r="S6381" i="5" s="1"/>
  <c r="S6382" i="5" a="1"/>
  <c r="S6382" i="5" s="1"/>
  <c r="S6383" i="5" a="1"/>
  <c r="S6383" i="5" s="1"/>
  <c r="S6384" i="5" a="1"/>
  <c r="S6384" i="5" s="1"/>
  <c r="S6385" i="5" a="1"/>
  <c r="S6385" i="5" s="1"/>
  <c r="S6386" i="5" a="1"/>
  <c r="S6386" i="5" s="1"/>
  <c r="S6387" i="5" a="1"/>
  <c r="S6387" i="5" s="1"/>
  <c r="S6388" i="5" a="1"/>
  <c r="S6388" i="5" s="1"/>
  <c r="S6389" i="5" a="1"/>
  <c r="S6389" i="5" s="1"/>
  <c r="S6390" i="5" a="1"/>
  <c r="S6390" i="5" s="1"/>
  <c r="S6391" i="5" a="1"/>
  <c r="S6391" i="5" s="1"/>
  <c r="S6392" i="5" a="1"/>
  <c r="S6392" i="5" s="1"/>
  <c r="S6393" i="5" a="1"/>
  <c r="S6393" i="5" s="1"/>
  <c r="S6394" i="5" a="1"/>
  <c r="S6394" i="5" s="1"/>
  <c r="S6395" i="5" a="1"/>
  <c r="S6395" i="5" s="1"/>
  <c r="S6396" i="5" a="1"/>
  <c r="S6396" i="5" s="1"/>
  <c r="S6397" i="5" a="1"/>
  <c r="S6397" i="5" s="1"/>
  <c r="S6398" i="5" a="1"/>
  <c r="S6398" i="5" s="1"/>
  <c r="S6399" i="5" a="1"/>
  <c r="S6399" i="5" s="1"/>
  <c r="S6400" i="5" a="1"/>
  <c r="S6400" i="5" s="1"/>
  <c r="S6401" i="5" a="1"/>
  <c r="S6401" i="5" s="1"/>
  <c r="S6402" i="5" a="1"/>
  <c r="S6402" i="5" s="1"/>
  <c r="S6403" i="5" a="1"/>
  <c r="S6403" i="5" s="1"/>
  <c r="S6404" i="5" a="1"/>
  <c r="S6404" i="5" s="1"/>
  <c r="S6405" i="5" a="1"/>
  <c r="S6405" i="5" s="1"/>
  <c r="S6406" i="5" a="1"/>
  <c r="S6406" i="5" s="1"/>
  <c r="S6407" i="5" a="1"/>
  <c r="S6407" i="5" s="1"/>
  <c r="S6408" i="5" a="1"/>
  <c r="S6408" i="5" s="1"/>
  <c r="S6409" i="5" a="1"/>
  <c r="S6409" i="5" s="1"/>
  <c r="S6410" i="5" a="1"/>
  <c r="S6410" i="5" s="1"/>
  <c r="S6411" i="5" a="1"/>
  <c r="S6411" i="5" s="1"/>
  <c r="S6412" i="5" a="1"/>
  <c r="S6412" i="5" s="1"/>
  <c r="S6413" i="5" a="1"/>
  <c r="S6413" i="5" s="1"/>
  <c r="S6414" i="5" a="1"/>
  <c r="S6414" i="5" s="1"/>
  <c r="S6415" i="5" a="1"/>
  <c r="S6415" i="5" s="1"/>
  <c r="S6416" i="5" a="1"/>
  <c r="S6416" i="5" s="1"/>
  <c r="S6417" i="5" a="1"/>
  <c r="S6417" i="5" s="1"/>
  <c r="S6418" i="5" a="1"/>
  <c r="S6418" i="5" s="1"/>
  <c r="S6419" i="5" a="1"/>
  <c r="S6419" i="5" s="1"/>
  <c r="S6420" i="5" a="1"/>
  <c r="S6420" i="5" s="1"/>
  <c r="S6421" i="5" a="1"/>
  <c r="S6421" i="5" s="1"/>
  <c r="S6422" i="5" a="1"/>
  <c r="S6422" i="5" s="1"/>
  <c r="S6423" i="5" a="1"/>
  <c r="S6423" i="5" s="1"/>
  <c r="S6424" i="5" a="1"/>
  <c r="S6424" i="5" s="1"/>
  <c r="S6425" i="5" a="1"/>
  <c r="S6425" i="5" s="1"/>
  <c r="S6426" i="5" a="1"/>
  <c r="S6426" i="5" s="1"/>
  <c r="S6427" i="5" a="1"/>
  <c r="S6427" i="5" s="1"/>
  <c r="S6428" i="5" a="1"/>
  <c r="S6428" i="5" s="1"/>
  <c r="S6429" i="5" a="1"/>
  <c r="S6429" i="5" s="1"/>
  <c r="S6430" i="5" a="1"/>
  <c r="S6430" i="5" s="1"/>
  <c r="S6431" i="5" a="1"/>
  <c r="S6431" i="5" s="1"/>
  <c r="S6432" i="5" a="1"/>
  <c r="S6432" i="5" s="1"/>
  <c r="S6433" i="5" a="1"/>
  <c r="S6433" i="5" s="1"/>
  <c r="S6434" i="5" a="1"/>
  <c r="S6434" i="5" s="1"/>
  <c r="S6435" i="5" a="1"/>
  <c r="S6435" i="5" s="1"/>
  <c r="S6436" i="5" a="1"/>
  <c r="S6436" i="5" s="1"/>
  <c r="S6437" i="5" a="1"/>
  <c r="S6437" i="5" s="1"/>
  <c r="S6438" i="5" a="1"/>
  <c r="S6438" i="5" s="1"/>
  <c r="S6439" i="5" a="1"/>
  <c r="S6439" i="5" s="1"/>
  <c r="S6440" i="5" a="1"/>
  <c r="S6440" i="5" s="1"/>
  <c r="S6441" i="5" a="1"/>
  <c r="S6441" i="5" s="1"/>
  <c r="S6442" i="5" a="1"/>
  <c r="S6442" i="5" s="1"/>
  <c r="S6443" i="5" a="1"/>
  <c r="S6443" i="5" s="1"/>
  <c r="S6444" i="5" a="1"/>
  <c r="S6444" i="5" s="1"/>
  <c r="S6445" i="5" a="1"/>
  <c r="S6445" i="5" s="1"/>
  <c r="S6446" i="5" a="1"/>
  <c r="S6446" i="5" s="1"/>
  <c r="S6447" i="5" a="1"/>
  <c r="S6447" i="5" s="1"/>
  <c r="S6448" i="5" a="1"/>
  <c r="S6448" i="5" s="1"/>
  <c r="S6449" i="5" a="1"/>
  <c r="S6449" i="5" s="1"/>
  <c r="S6450" i="5" a="1"/>
  <c r="S6450" i="5" s="1"/>
  <c r="S6451" i="5" a="1"/>
  <c r="S6451" i="5" s="1"/>
  <c r="S6452" i="5" a="1"/>
  <c r="S6452" i="5" s="1"/>
  <c r="S6453" i="5" a="1"/>
  <c r="S6453" i="5" s="1"/>
  <c r="S6454" i="5" a="1"/>
  <c r="S6454" i="5" s="1"/>
  <c r="S6455" i="5" a="1"/>
  <c r="S6455" i="5" s="1"/>
  <c r="S6456" i="5" a="1"/>
  <c r="S6456" i="5" s="1"/>
  <c r="S6457" i="5" a="1"/>
  <c r="S6457" i="5" s="1"/>
  <c r="S6458" i="5" a="1"/>
  <c r="S6458" i="5" s="1"/>
  <c r="S6459" i="5" a="1"/>
  <c r="S6459" i="5" s="1"/>
  <c r="S6460" i="5" a="1"/>
  <c r="S6460" i="5" s="1"/>
  <c r="S6461" i="5" a="1"/>
  <c r="S6461" i="5" s="1"/>
  <c r="S6462" i="5" a="1"/>
  <c r="S6462" i="5" s="1"/>
  <c r="S6463" i="5" a="1"/>
  <c r="S6463" i="5" s="1"/>
  <c r="S6464" i="5" a="1"/>
  <c r="S6464" i="5" s="1"/>
  <c r="S6465" i="5" a="1"/>
  <c r="S6465" i="5" s="1"/>
  <c r="S6466" i="5" a="1"/>
  <c r="S6466" i="5" s="1"/>
  <c r="S6467" i="5" a="1"/>
  <c r="S6467" i="5" s="1"/>
  <c r="S6468" i="5" a="1"/>
  <c r="S6468" i="5" s="1"/>
  <c r="S6469" i="5" a="1"/>
  <c r="S6469" i="5" s="1"/>
  <c r="S6470" i="5" a="1"/>
  <c r="S6470" i="5" s="1"/>
  <c r="S6471" i="5" a="1"/>
  <c r="S6471" i="5" s="1"/>
  <c r="S6472" i="5" a="1"/>
  <c r="S6472" i="5" s="1"/>
  <c r="S6473" i="5" a="1"/>
  <c r="S6473" i="5" s="1"/>
  <c r="S6474" i="5" a="1"/>
  <c r="S6474" i="5" s="1"/>
  <c r="S6475" i="5" a="1"/>
  <c r="S6475" i="5" s="1"/>
  <c r="S6476" i="5" a="1"/>
  <c r="S6476" i="5" s="1"/>
  <c r="S6477" i="5" a="1"/>
  <c r="S6477" i="5" s="1"/>
  <c r="S6478" i="5" a="1"/>
  <c r="S6478" i="5" s="1"/>
  <c r="S6479" i="5" a="1"/>
  <c r="S6479" i="5" s="1"/>
  <c r="S6480" i="5" a="1"/>
  <c r="S6480" i="5" s="1"/>
  <c r="S6481" i="5" a="1"/>
  <c r="S6481" i="5" s="1"/>
  <c r="S6482" i="5" a="1"/>
  <c r="S6482" i="5" s="1"/>
  <c r="S6483" i="5" a="1"/>
  <c r="S6483" i="5" s="1"/>
  <c r="S6484" i="5" a="1"/>
  <c r="S6484" i="5" s="1"/>
  <c r="S6485" i="5" a="1"/>
  <c r="S6485" i="5" s="1"/>
  <c r="S6486" i="5" a="1"/>
  <c r="S6486" i="5" s="1"/>
  <c r="S6487" i="5" a="1"/>
  <c r="S6487" i="5" s="1"/>
  <c r="S6488" i="5" a="1"/>
  <c r="S6488" i="5" s="1"/>
  <c r="S6489" i="5" a="1"/>
  <c r="S6489" i="5" s="1"/>
  <c r="S6490" i="5" a="1"/>
  <c r="S6490" i="5" s="1"/>
  <c r="S6491" i="5" a="1"/>
  <c r="S6491" i="5" s="1"/>
  <c r="S6492" i="5" a="1"/>
  <c r="S6492" i="5" s="1"/>
  <c r="S6493" i="5" a="1"/>
  <c r="S6493" i="5" s="1"/>
  <c r="S6494" i="5" a="1"/>
  <c r="S6494" i="5" s="1"/>
  <c r="S6495" i="5" a="1"/>
  <c r="S6495" i="5" s="1"/>
  <c r="S6496" i="5" a="1"/>
  <c r="S6496" i="5" s="1"/>
  <c r="S6497" i="5" a="1"/>
  <c r="S6497" i="5" s="1"/>
  <c r="S6498" i="5" a="1"/>
  <c r="S6498" i="5" s="1"/>
  <c r="S6499" i="5" a="1"/>
  <c r="S6499" i="5" s="1"/>
  <c r="S6500" i="5" a="1"/>
  <c r="S6500" i="5" s="1"/>
  <c r="S6501" i="5" a="1"/>
  <c r="S6501" i="5" s="1"/>
  <c r="S6502" i="5" a="1"/>
  <c r="S6502" i="5" s="1"/>
  <c r="S6503" i="5" a="1"/>
  <c r="S6503" i="5" s="1"/>
  <c r="S6504" i="5" a="1"/>
  <c r="S6504" i="5" s="1"/>
  <c r="S6505" i="5" a="1"/>
  <c r="S6505" i="5" s="1"/>
  <c r="S6506" i="5" a="1"/>
  <c r="S6506" i="5" s="1"/>
  <c r="S6507" i="5" a="1"/>
  <c r="S6507" i="5" s="1"/>
  <c r="S6508" i="5" a="1"/>
  <c r="S6508" i="5" s="1"/>
  <c r="S6509" i="5" a="1"/>
  <c r="S6509" i="5" s="1"/>
  <c r="S6510" i="5" a="1"/>
  <c r="S6510" i="5" s="1"/>
  <c r="S6511" i="5" a="1"/>
  <c r="S6511" i="5" s="1"/>
  <c r="S6512" i="5" a="1"/>
  <c r="S6512" i="5" s="1"/>
  <c r="S6513" i="5" a="1"/>
  <c r="S6513" i="5" s="1"/>
  <c r="S6514" i="5" a="1"/>
  <c r="S6514" i="5" s="1"/>
  <c r="S6515" i="5" a="1"/>
  <c r="S6515" i="5" s="1"/>
  <c r="S6516" i="5" a="1"/>
  <c r="S6516" i="5" s="1"/>
  <c r="S6517" i="5" a="1"/>
  <c r="S6517" i="5" s="1"/>
  <c r="S6518" i="5" a="1"/>
  <c r="S6518" i="5" s="1"/>
  <c r="S6519" i="5" a="1"/>
  <c r="S6519" i="5" s="1"/>
  <c r="S6520" i="5" a="1"/>
  <c r="S6520" i="5" s="1"/>
  <c r="S6521" i="5" a="1"/>
  <c r="S6521" i="5" s="1"/>
  <c r="S6522" i="5" a="1"/>
  <c r="S6522" i="5" s="1"/>
  <c r="S6523" i="5" a="1"/>
  <c r="S6523" i="5" s="1"/>
  <c r="S6524" i="5" a="1"/>
  <c r="S6524" i="5" s="1"/>
  <c r="S6525" i="5" a="1"/>
  <c r="S6525" i="5" s="1"/>
  <c r="S6526" i="5" a="1"/>
  <c r="S6526" i="5" s="1"/>
  <c r="S6527" i="5" a="1"/>
  <c r="S6527" i="5" s="1"/>
  <c r="S6528" i="5" a="1"/>
  <c r="S6528" i="5" s="1"/>
  <c r="S6529" i="5" a="1"/>
  <c r="S6529" i="5" s="1"/>
  <c r="S6530" i="5" a="1"/>
  <c r="S6530" i="5" s="1"/>
  <c r="S6531" i="5" a="1"/>
  <c r="S6531" i="5" s="1"/>
  <c r="S6532" i="5" a="1"/>
  <c r="S6532" i="5" s="1"/>
  <c r="S6533" i="5" a="1"/>
  <c r="S6533" i="5" s="1"/>
  <c r="S6534" i="5" a="1"/>
  <c r="S6534" i="5" s="1"/>
  <c r="S6535" i="5" a="1"/>
  <c r="S6535" i="5" s="1"/>
  <c r="S6536" i="5" a="1"/>
  <c r="S6536" i="5" s="1"/>
  <c r="S6537" i="5" a="1"/>
  <c r="S6537" i="5" s="1"/>
  <c r="S6538" i="5" a="1"/>
  <c r="S6538" i="5" s="1"/>
  <c r="S6539" i="5" a="1"/>
  <c r="S6539" i="5" s="1"/>
  <c r="S6540" i="5" a="1"/>
  <c r="S6540" i="5" s="1"/>
  <c r="S6541" i="5" a="1"/>
  <c r="S6541" i="5" s="1"/>
  <c r="S6542" i="5" a="1"/>
  <c r="S6542" i="5" s="1"/>
  <c r="S6543" i="5" a="1"/>
  <c r="S6543" i="5" s="1"/>
  <c r="S6544" i="5" a="1"/>
  <c r="S6544" i="5" s="1"/>
  <c r="S6545" i="5" a="1"/>
  <c r="S6545" i="5" s="1"/>
  <c r="S6546" i="5" a="1"/>
  <c r="S6546" i="5" s="1"/>
  <c r="S6547" i="5" a="1"/>
  <c r="S6547" i="5" s="1"/>
  <c r="S6548" i="5" a="1"/>
  <c r="S6548" i="5" s="1"/>
  <c r="S6549" i="5" a="1"/>
  <c r="S6549" i="5" s="1"/>
  <c r="S6550" i="5" a="1"/>
  <c r="S6550" i="5" s="1"/>
  <c r="S6551" i="5" a="1"/>
  <c r="S6551" i="5" s="1"/>
  <c r="S6552" i="5" a="1"/>
  <c r="S6552" i="5" s="1"/>
  <c r="S6553" i="5" a="1"/>
  <c r="S6553" i="5" s="1"/>
  <c r="S6554" i="5" a="1"/>
  <c r="S6554" i="5" s="1"/>
  <c r="S6555" i="5" a="1"/>
  <c r="S6555" i="5" s="1"/>
  <c r="S6556" i="5" a="1"/>
  <c r="S6556" i="5" s="1"/>
  <c r="S6557" i="5" a="1"/>
  <c r="S6557" i="5" s="1"/>
  <c r="S6558" i="5" a="1"/>
  <c r="S6558" i="5" s="1"/>
  <c r="S6559" i="5" a="1"/>
  <c r="S6559" i="5" s="1"/>
  <c r="S6560" i="5" a="1"/>
  <c r="S6560" i="5" s="1"/>
  <c r="S6561" i="5" a="1"/>
  <c r="S6561" i="5" s="1"/>
  <c r="S6562" i="5" a="1"/>
  <c r="S6562" i="5" s="1"/>
  <c r="S6563" i="5" a="1"/>
  <c r="S6563" i="5" s="1"/>
  <c r="S6564" i="5" a="1"/>
  <c r="S6564" i="5" s="1"/>
  <c r="S6565" i="5" a="1"/>
  <c r="S6565" i="5" s="1"/>
  <c r="S6566" i="5" a="1"/>
  <c r="S6566" i="5" s="1"/>
  <c r="S6567" i="5" a="1"/>
  <c r="S6567" i="5" s="1"/>
  <c r="S6568" i="5" a="1"/>
  <c r="S6568" i="5" s="1"/>
  <c r="S6569" i="5" a="1"/>
  <c r="S6569" i="5" s="1"/>
  <c r="S6570" i="5" a="1"/>
  <c r="S6570" i="5" s="1"/>
  <c r="S6571" i="5" a="1"/>
  <c r="S6571" i="5" s="1"/>
  <c r="S6572" i="5" a="1"/>
  <c r="S6572" i="5" s="1"/>
  <c r="S6573" i="5" a="1"/>
  <c r="S6573" i="5" s="1"/>
  <c r="S6574" i="5" a="1"/>
  <c r="S6574" i="5" s="1"/>
  <c r="S6575" i="5" a="1"/>
  <c r="S6575" i="5" s="1"/>
  <c r="S6576" i="5" a="1"/>
  <c r="S6576" i="5" s="1"/>
  <c r="S6577" i="5" a="1"/>
  <c r="S6577" i="5" s="1"/>
  <c r="S6578" i="5" a="1"/>
  <c r="S6578" i="5" s="1"/>
  <c r="S6579" i="5" a="1"/>
  <c r="S6579" i="5" s="1"/>
  <c r="S6580" i="5" a="1"/>
  <c r="S6580" i="5" s="1"/>
  <c r="S6581" i="5" a="1"/>
  <c r="S6581" i="5" s="1"/>
  <c r="S6582" i="5" a="1"/>
  <c r="S6582" i="5" s="1"/>
  <c r="S6583" i="5" a="1"/>
  <c r="S6583" i="5" s="1"/>
  <c r="S6584" i="5" a="1"/>
  <c r="S6584" i="5" s="1"/>
  <c r="S6585" i="5" a="1"/>
  <c r="S6585" i="5" s="1"/>
  <c r="S6586" i="5" a="1"/>
  <c r="S6586" i="5" s="1"/>
  <c r="S6587" i="5" a="1"/>
  <c r="S6587" i="5" s="1"/>
  <c r="S6588" i="5" a="1"/>
  <c r="S6588" i="5" s="1"/>
  <c r="S6589" i="5" a="1"/>
  <c r="S6589" i="5" s="1"/>
  <c r="S6590" i="5" a="1"/>
  <c r="S6590" i="5" s="1"/>
  <c r="S6591" i="5" a="1"/>
  <c r="S6591" i="5" s="1"/>
  <c r="S6592" i="5" a="1"/>
  <c r="S6592" i="5" s="1"/>
  <c r="S6593" i="5" a="1"/>
  <c r="S6593" i="5" s="1"/>
  <c r="S6594" i="5" a="1"/>
  <c r="S6594" i="5" s="1"/>
  <c r="S6595" i="5" a="1"/>
  <c r="S6595" i="5" s="1"/>
  <c r="S6596" i="5" a="1"/>
  <c r="S6596" i="5" s="1"/>
  <c r="S6597" i="5" a="1"/>
  <c r="S6597" i="5" s="1"/>
  <c r="S6598" i="5" a="1"/>
  <c r="S6598" i="5" s="1"/>
  <c r="S6599" i="5" a="1"/>
  <c r="S6599" i="5" s="1"/>
  <c r="S6600" i="5" a="1"/>
  <c r="S6600" i="5" s="1"/>
  <c r="S6601" i="5" a="1"/>
  <c r="S6601" i="5" s="1"/>
  <c r="S6602" i="5" a="1"/>
  <c r="S6602" i="5" s="1"/>
  <c r="S6603" i="5" a="1"/>
  <c r="S6603" i="5" s="1"/>
  <c r="S6604" i="5" a="1"/>
  <c r="S6604" i="5" s="1"/>
  <c r="S6605" i="5" a="1"/>
  <c r="S6605" i="5" s="1"/>
  <c r="S6606" i="5" a="1"/>
  <c r="S6606" i="5" s="1"/>
  <c r="S6607" i="5" a="1"/>
  <c r="S6607" i="5" s="1"/>
  <c r="S6608" i="5" a="1"/>
  <c r="S6608" i="5" s="1"/>
  <c r="S6609" i="5" a="1"/>
  <c r="S6609" i="5" s="1"/>
  <c r="S6610" i="5" a="1"/>
  <c r="S6610" i="5" s="1"/>
  <c r="S6611" i="5" a="1"/>
  <c r="S6611" i="5" s="1"/>
  <c r="S6612" i="5" a="1"/>
  <c r="S6612" i="5" s="1"/>
  <c r="S6613" i="5" a="1"/>
  <c r="S6613" i="5" s="1"/>
  <c r="S6614" i="5" a="1"/>
  <c r="S6614" i="5" s="1"/>
  <c r="S6615" i="5" a="1"/>
  <c r="S6615" i="5" s="1"/>
  <c r="S6616" i="5" a="1"/>
  <c r="S6616" i="5" s="1"/>
  <c r="S6617" i="5" a="1"/>
  <c r="S6617" i="5" s="1"/>
  <c r="S6618" i="5" a="1"/>
  <c r="S6618" i="5" s="1"/>
  <c r="S6619" i="5" a="1"/>
  <c r="S6619" i="5" s="1"/>
  <c r="S6620" i="5" a="1"/>
  <c r="S6620" i="5" s="1"/>
  <c r="S6621" i="5" a="1"/>
  <c r="S6621" i="5" s="1"/>
  <c r="S6622" i="5" a="1"/>
  <c r="S6622" i="5" s="1"/>
  <c r="S6623" i="5" a="1"/>
  <c r="S6623" i="5" s="1"/>
  <c r="S6624" i="5" a="1"/>
  <c r="S6624" i="5" s="1"/>
  <c r="S6625" i="5" a="1"/>
  <c r="S6625" i="5" s="1"/>
  <c r="S6626" i="5" a="1"/>
  <c r="S6626" i="5" s="1"/>
  <c r="S6627" i="5" a="1"/>
  <c r="S6627" i="5" s="1"/>
  <c r="S6628" i="5" a="1"/>
  <c r="S6628" i="5" s="1"/>
  <c r="S6629" i="5" a="1"/>
  <c r="S6629" i="5" s="1"/>
  <c r="S6630" i="5" a="1"/>
  <c r="S6630" i="5" s="1"/>
  <c r="S6631" i="5" a="1"/>
  <c r="S6631" i="5" s="1"/>
  <c r="S6632" i="5" a="1"/>
  <c r="S6632" i="5" s="1"/>
  <c r="S6633" i="5" a="1"/>
  <c r="S6633" i="5" s="1"/>
  <c r="S6634" i="5" a="1"/>
  <c r="S6634" i="5" s="1"/>
  <c r="S6635" i="5" a="1"/>
  <c r="S6635" i="5" s="1"/>
  <c r="S6636" i="5" a="1"/>
  <c r="S6636" i="5" s="1"/>
  <c r="S6637" i="5" a="1"/>
  <c r="S6637" i="5" s="1"/>
  <c r="S6638" i="5" a="1"/>
  <c r="S6638" i="5" s="1"/>
  <c r="S6639" i="5" a="1"/>
  <c r="S6639" i="5" s="1"/>
  <c r="S6640" i="5" a="1"/>
  <c r="S6640" i="5" s="1"/>
  <c r="S6641" i="5" a="1"/>
  <c r="S6641" i="5" s="1"/>
  <c r="S6642" i="5" a="1"/>
  <c r="S6642" i="5" s="1"/>
  <c r="S6643" i="5" a="1"/>
  <c r="S6643" i="5" s="1"/>
  <c r="S6644" i="5" a="1"/>
  <c r="S6644" i="5" s="1"/>
  <c r="S6645" i="5" a="1"/>
  <c r="S6645" i="5" s="1"/>
  <c r="S6646" i="5" a="1"/>
  <c r="S6646" i="5" s="1"/>
  <c r="S6647" i="5" a="1"/>
  <c r="S6647" i="5" s="1"/>
  <c r="S6648" i="5" a="1"/>
  <c r="S6648" i="5" s="1"/>
  <c r="S6649" i="5" a="1"/>
  <c r="S6649" i="5" s="1"/>
  <c r="S6650" i="5" a="1"/>
  <c r="S6650" i="5" s="1"/>
  <c r="S6651" i="5" a="1"/>
  <c r="S6651" i="5" s="1"/>
  <c r="S6652" i="5" a="1"/>
  <c r="S6652" i="5" s="1"/>
  <c r="S6653" i="5" a="1"/>
  <c r="S6653" i="5" s="1"/>
  <c r="S6654" i="5" a="1"/>
  <c r="S6654" i="5" s="1"/>
  <c r="S6655" i="5" a="1"/>
  <c r="S6655" i="5" s="1"/>
  <c r="S6656" i="5" a="1"/>
  <c r="S6656" i="5" s="1"/>
  <c r="S6657" i="5" a="1"/>
  <c r="S6657" i="5" s="1"/>
  <c r="S6658" i="5" a="1"/>
  <c r="S6658" i="5" s="1"/>
  <c r="S6659" i="5" a="1"/>
  <c r="S6659" i="5" s="1"/>
  <c r="S6660" i="5" a="1"/>
  <c r="S6660" i="5" s="1"/>
  <c r="S6661" i="5" a="1"/>
  <c r="S6661" i="5" s="1"/>
  <c r="S6662" i="5" a="1"/>
  <c r="S6662" i="5" s="1"/>
  <c r="S6663" i="5" a="1"/>
  <c r="S6663" i="5" s="1"/>
  <c r="S6664" i="5" a="1"/>
  <c r="S6664" i="5" s="1"/>
  <c r="S6665" i="5" a="1"/>
  <c r="S6665" i="5" s="1"/>
  <c r="S6666" i="5" a="1"/>
  <c r="S6666" i="5" s="1"/>
  <c r="S6667" i="5" a="1"/>
  <c r="S6667" i="5" s="1"/>
  <c r="S6668" i="5" a="1"/>
  <c r="S6668" i="5" s="1"/>
  <c r="S6669" i="5" a="1"/>
  <c r="S6669" i="5" s="1"/>
  <c r="S6670" i="5" a="1"/>
  <c r="S6670" i="5" s="1"/>
  <c r="S6671" i="5" a="1"/>
  <c r="S6671" i="5" s="1"/>
  <c r="S6672" i="5" a="1"/>
  <c r="S6672" i="5" s="1"/>
  <c r="S6673" i="5" a="1"/>
  <c r="S6673" i="5" s="1"/>
  <c r="S6674" i="5" a="1"/>
  <c r="S6674" i="5" s="1"/>
  <c r="S6675" i="5" a="1"/>
  <c r="S6675" i="5" s="1"/>
  <c r="S6676" i="5" a="1"/>
  <c r="S6676" i="5" s="1"/>
  <c r="S6677" i="5" a="1"/>
  <c r="S6677" i="5" s="1"/>
  <c r="S6678" i="5" a="1"/>
  <c r="S6678" i="5" s="1"/>
  <c r="S6679" i="5" a="1"/>
  <c r="S6679" i="5" s="1"/>
  <c r="S6680" i="5" a="1"/>
  <c r="S6680" i="5" s="1"/>
  <c r="S6681" i="5" a="1"/>
  <c r="S6681" i="5" s="1"/>
  <c r="S6682" i="5" a="1"/>
  <c r="S6682" i="5" s="1"/>
  <c r="S6683" i="5" a="1"/>
  <c r="S6683" i="5" s="1"/>
  <c r="S6684" i="5" a="1"/>
  <c r="S6684" i="5" s="1"/>
  <c r="S6685" i="5" a="1"/>
  <c r="S6685" i="5" s="1"/>
  <c r="S6686" i="5" a="1"/>
  <c r="S6686" i="5" s="1"/>
  <c r="S6687" i="5" a="1"/>
  <c r="S6687" i="5" s="1"/>
  <c r="S6688" i="5" a="1"/>
  <c r="S6688" i="5" s="1"/>
  <c r="S6689" i="5" a="1"/>
  <c r="S6689" i="5" s="1"/>
  <c r="S6690" i="5" a="1"/>
  <c r="S6690" i="5" s="1"/>
  <c r="S6691" i="5" a="1"/>
  <c r="S6691" i="5" s="1"/>
  <c r="S6692" i="5" a="1"/>
  <c r="S6692" i="5" s="1"/>
  <c r="S6693" i="5" a="1"/>
  <c r="S6693" i="5" s="1"/>
  <c r="S6694" i="5" a="1"/>
  <c r="S6694" i="5" s="1"/>
  <c r="S6695" i="5" a="1"/>
  <c r="S6695" i="5" s="1"/>
  <c r="S6696" i="5" a="1"/>
  <c r="S6696" i="5" s="1"/>
  <c r="S6697" i="5" a="1"/>
  <c r="S6697" i="5" s="1"/>
  <c r="S6698" i="5" a="1"/>
  <c r="S6698" i="5" s="1"/>
  <c r="S6699" i="5" a="1"/>
  <c r="S6699" i="5" s="1"/>
  <c r="S6700" i="5" a="1"/>
  <c r="S6700" i="5" s="1"/>
  <c r="S6701" i="5" a="1"/>
  <c r="S6701" i="5" s="1"/>
  <c r="S6702" i="5" a="1"/>
  <c r="S6702" i="5" s="1"/>
  <c r="S6703" i="5" a="1"/>
  <c r="S6703" i="5" s="1"/>
  <c r="S6704" i="5" a="1"/>
  <c r="S6704" i="5" s="1"/>
  <c r="S6705" i="5" a="1"/>
  <c r="S6705" i="5" s="1"/>
  <c r="S6706" i="5" a="1"/>
  <c r="S6706" i="5" s="1"/>
  <c r="S6707" i="5" a="1"/>
  <c r="S6707" i="5" s="1"/>
  <c r="S6708" i="5" a="1"/>
  <c r="S6708" i="5" s="1"/>
  <c r="S6709" i="5" a="1"/>
  <c r="S6709" i="5" s="1"/>
  <c r="S6710" i="5" a="1"/>
  <c r="S6710" i="5" s="1"/>
  <c r="S6711" i="5" a="1"/>
  <c r="S6711" i="5" s="1"/>
  <c r="S6712" i="5" a="1"/>
  <c r="S6712" i="5" s="1"/>
  <c r="S6713" i="5" a="1"/>
  <c r="S6713" i="5" s="1"/>
  <c r="S6714" i="5" a="1"/>
  <c r="S6714" i="5" s="1"/>
  <c r="S6715" i="5" a="1"/>
  <c r="S6715" i="5" s="1"/>
  <c r="S6716" i="5" a="1"/>
  <c r="S6716" i="5" s="1"/>
  <c r="S6717" i="5" a="1"/>
  <c r="S6717" i="5" s="1"/>
  <c r="S6718" i="5" a="1"/>
  <c r="S6718" i="5" s="1"/>
  <c r="S6719" i="5" a="1"/>
  <c r="S6719" i="5" s="1"/>
  <c r="S6720" i="5" a="1"/>
  <c r="S6720" i="5" s="1"/>
  <c r="S6721" i="5" a="1"/>
  <c r="S6721" i="5" s="1"/>
  <c r="S6722" i="5" a="1"/>
  <c r="S6722" i="5" s="1"/>
  <c r="S6723" i="5" a="1"/>
  <c r="S6723" i="5" s="1"/>
  <c r="S6724" i="5" a="1"/>
  <c r="S6724" i="5" s="1"/>
  <c r="S6725" i="5" a="1"/>
  <c r="S6725" i="5" s="1"/>
  <c r="S6726" i="5" a="1"/>
  <c r="S6726" i="5" s="1"/>
  <c r="S6727" i="5" a="1"/>
  <c r="S6727" i="5" s="1"/>
  <c r="S6728" i="5" a="1"/>
  <c r="S6728" i="5" s="1"/>
  <c r="S6729" i="5" a="1"/>
  <c r="S6729" i="5" s="1"/>
  <c r="S6730" i="5" a="1"/>
  <c r="S6730" i="5" s="1"/>
  <c r="S6731" i="5" a="1"/>
  <c r="S6731" i="5" s="1"/>
  <c r="S6732" i="5" a="1"/>
  <c r="S6732" i="5" s="1"/>
  <c r="S6733" i="5" a="1"/>
  <c r="S6733" i="5" s="1"/>
  <c r="S6734" i="5" a="1"/>
  <c r="S6734" i="5" s="1"/>
  <c r="S6735" i="5" a="1"/>
  <c r="S6735" i="5" s="1"/>
  <c r="S6736" i="5" a="1"/>
  <c r="S6736" i="5" s="1"/>
  <c r="S6737" i="5" a="1"/>
  <c r="S6737" i="5" s="1"/>
  <c r="S6738" i="5" a="1"/>
  <c r="S6738" i="5" s="1"/>
  <c r="S6739" i="5" a="1"/>
  <c r="S6739" i="5" s="1"/>
  <c r="S6740" i="5" a="1"/>
  <c r="S6740" i="5" s="1"/>
  <c r="S6741" i="5" a="1"/>
  <c r="S6741" i="5" s="1"/>
  <c r="S6742" i="5" a="1"/>
  <c r="S6742" i="5" s="1"/>
  <c r="S6743" i="5" a="1"/>
  <c r="S6743" i="5" s="1"/>
  <c r="S6744" i="5" a="1"/>
  <c r="S6744" i="5" s="1"/>
  <c r="S6745" i="5" a="1"/>
  <c r="S6745" i="5" s="1"/>
  <c r="S6746" i="5" a="1"/>
  <c r="S6746" i="5" s="1"/>
  <c r="S6747" i="5" a="1"/>
  <c r="S6747" i="5" s="1"/>
  <c r="S6748" i="5" a="1"/>
  <c r="S6748" i="5" s="1"/>
  <c r="S6749" i="5" a="1"/>
  <c r="S6749" i="5" s="1"/>
  <c r="S6750" i="5" a="1"/>
  <c r="S6750" i="5" s="1"/>
  <c r="S6751" i="5" a="1"/>
  <c r="S6751" i="5" s="1"/>
  <c r="S6752" i="5" a="1"/>
  <c r="S6752" i="5" s="1"/>
  <c r="S6753" i="5" a="1"/>
  <c r="S6753" i="5" s="1"/>
  <c r="S6754" i="5" a="1"/>
  <c r="S6754" i="5" s="1"/>
  <c r="S6755" i="5" a="1"/>
  <c r="S6755" i="5" s="1"/>
  <c r="S6756" i="5" a="1"/>
  <c r="S6756" i="5" s="1"/>
  <c r="S6757" i="5" a="1"/>
  <c r="S6757" i="5" s="1"/>
  <c r="S6758" i="5" a="1"/>
  <c r="S6758" i="5" s="1"/>
  <c r="S6759" i="5" a="1"/>
  <c r="S6759" i="5" s="1"/>
  <c r="S6760" i="5" a="1"/>
  <c r="S6760" i="5" s="1"/>
  <c r="S6761" i="5" a="1"/>
  <c r="S6761" i="5" s="1"/>
  <c r="S6762" i="5" a="1"/>
  <c r="S6762" i="5" s="1"/>
  <c r="S6763" i="5" a="1"/>
  <c r="S6763" i="5" s="1"/>
  <c r="S6764" i="5" a="1"/>
  <c r="S6764" i="5" s="1"/>
  <c r="S6765" i="5" a="1"/>
  <c r="S6765" i="5" s="1"/>
  <c r="S6766" i="5" a="1"/>
  <c r="S6766" i="5" s="1"/>
  <c r="S6767" i="5" a="1"/>
  <c r="S6767" i="5" s="1"/>
  <c r="S6768" i="5" a="1"/>
  <c r="S6768" i="5" s="1"/>
  <c r="S6769" i="5" a="1"/>
  <c r="S6769" i="5" s="1"/>
  <c r="S6770" i="5" a="1"/>
  <c r="S6770" i="5" s="1"/>
  <c r="S6771" i="5" a="1"/>
  <c r="S6771" i="5" s="1"/>
  <c r="S6772" i="5" a="1"/>
  <c r="S6772" i="5" s="1"/>
  <c r="S6773" i="5" a="1"/>
  <c r="S6773" i="5" s="1"/>
  <c r="S6774" i="5" a="1"/>
  <c r="S6774" i="5" s="1"/>
  <c r="S6775" i="5" a="1"/>
  <c r="S6775" i="5" s="1"/>
  <c r="S6776" i="5" a="1"/>
  <c r="S6776" i="5" s="1"/>
  <c r="S6777" i="5" a="1"/>
  <c r="S6777" i="5" s="1"/>
  <c r="S6778" i="5" a="1"/>
  <c r="S6778" i="5" s="1"/>
  <c r="S6779" i="5" a="1"/>
  <c r="S6779" i="5" s="1"/>
  <c r="S6780" i="5" a="1"/>
  <c r="S6780" i="5" s="1"/>
  <c r="S6781" i="5" a="1"/>
  <c r="S6781" i="5" s="1"/>
  <c r="S6782" i="5" a="1"/>
  <c r="S6782" i="5" s="1"/>
  <c r="S6783" i="5" a="1"/>
  <c r="S6783" i="5" s="1"/>
  <c r="S6784" i="5" a="1"/>
  <c r="S6784" i="5" s="1"/>
  <c r="S6785" i="5" a="1"/>
  <c r="S6785" i="5" s="1"/>
  <c r="S6786" i="5" a="1"/>
  <c r="S6786" i="5" s="1"/>
  <c r="S6787" i="5" a="1"/>
  <c r="S6787" i="5" s="1"/>
  <c r="S6788" i="5" a="1"/>
  <c r="S6788" i="5" s="1"/>
  <c r="S6789" i="5" a="1"/>
  <c r="S6789" i="5" s="1"/>
  <c r="S6790" i="5" a="1"/>
  <c r="S6790" i="5" s="1"/>
  <c r="S6791" i="5" a="1"/>
  <c r="S6791" i="5" s="1"/>
  <c r="S6792" i="5" a="1"/>
  <c r="S6792" i="5" s="1"/>
  <c r="S6793" i="5" a="1"/>
  <c r="S6793" i="5" s="1"/>
  <c r="S6794" i="5" a="1"/>
  <c r="S6794" i="5" s="1"/>
  <c r="S6795" i="5" a="1"/>
  <c r="S6795" i="5" s="1"/>
  <c r="S6796" i="5" a="1"/>
  <c r="S6796" i="5" s="1"/>
  <c r="S6797" i="5" a="1"/>
  <c r="S6797" i="5" s="1"/>
  <c r="S6798" i="5" a="1"/>
  <c r="S6798" i="5" s="1"/>
  <c r="S6799" i="5" a="1"/>
  <c r="S6799" i="5" s="1"/>
  <c r="S6800" i="5" a="1"/>
  <c r="S6800" i="5" s="1"/>
  <c r="S6801" i="5" a="1"/>
  <c r="S6801" i="5" s="1"/>
  <c r="S6802" i="5" a="1"/>
  <c r="S6802" i="5" s="1"/>
  <c r="S6803" i="5" a="1"/>
  <c r="S6803" i="5" s="1"/>
  <c r="S6804" i="5" a="1"/>
  <c r="S6804" i="5" s="1"/>
  <c r="S6805" i="5" a="1"/>
  <c r="S6805" i="5" s="1"/>
  <c r="S6806" i="5" a="1"/>
  <c r="S6806" i="5" s="1"/>
  <c r="S6807" i="5" a="1"/>
  <c r="S6807" i="5" s="1"/>
  <c r="S6808" i="5" a="1"/>
  <c r="S6808" i="5" s="1"/>
  <c r="S6809" i="5" a="1"/>
  <c r="S6809" i="5" s="1"/>
  <c r="S6810" i="5" a="1"/>
  <c r="S6810" i="5" s="1"/>
  <c r="S6811" i="5" a="1"/>
  <c r="S6811" i="5" s="1"/>
  <c r="S6812" i="5" a="1"/>
  <c r="S6812" i="5" s="1"/>
  <c r="S6813" i="5" a="1"/>
  <c r="S6813" i="5" s="1"/>
  <c r="S6814" i="5" a="1"/>
  <c r="S6814" i="5" s="1"/>
  <c r="S6815" i="5" a="1"/>
  <c r="S6815" i="5" s="1"/>
  <c r="S6816" i="5" a="1"/>
  <c r="S6816" i="5" s="1"/>
  <c r="S6817" i="5" a="1"/>
  <c r="S6817" i="5" s="1"/>
  <c r="S6818" i="5" a="1"/>
  <c r="S6818" i="5" s="1"/>
  <c r="S6819" i="5" a="1"/>
  <c r="S6819" i="5" s="1"/>
  <c r="S6820" i="5" a="1"/>
  <c r="S6820" i="5" s="1"/>
  <c r="S6821" i="5" a="1"/>
  <c r="S6821" i="5" s="1"/>
  <c r="S6822" i="5" a="1"/>
  <c r="S6822" i="5" s="1"/>
  <c r="S6823" i="5" a="1"/>
  <c r="S6823" i="5" s="1"/>
  <c r="S6824" i="5" a="1"/>
  <c r="S6824" i="5" s="1"/>
  <c r="S6825" i="5" a="1"/>
  <c r="S6825" i="5" s="1"/>
  <c r="S6826" i="5" a="1"/>
  <c r="S6826" i="5" s="1"/>
  <c r="S6827" i="5" a="1"/>
  <c r="S6827" i="5" s="1"/>
  <c r="S6828" i="5" a="1"/>
  <c r="S6828" i="5" s="1"/>
  <c r="S6829" i="5" a="1"/>
  <c r="S6829" i="5" s="1"/>
  <c r="S6830" i="5" a="1"/>
  <c r="S6830" i="5" s="1"/>
  <c r="S6831" i="5" a="1"/>
  <c r="S6831" i="5" s="1"/>
  <c r="S6832" i="5" a="1"/>
  <c r="S6832" i="5" s="1"/>
  <c r="S6833" i="5" a="1"/>
  <c r="S6833" i="5" s="1"/>
  <c r="S6834" i="5" a="1"/>
  <c r="S6834" i="5" s="1"/>
  <c r="S6835" i="5" a="1"/>
  <c r="S6835" i="5" s="1"/>
  <c r="S6836" i="5" a="1"/>
  <c r="S6836" i="5" s="1"/>
  <c r="S6837" i="5" a="1"/>
  <c r="S6837" i="5" s="1"/>
  <c r="S6838" i="5" a="1"/>
  <c r="S6838" i="5" s="1"/>
  <c r="S6839" i="5" a="1"/>
  <c r="S6839" i="5" s="1"/>
  <c r="S6840" i="5" a="1"/>
  <c r="S6840" i="5" s="1"/>
  <c r="S6841" i="5" a="1"/>
  <c r="S6841" i="5" s="1"/>
  <c r="S6842" i="5" a="1"/>
  <c r="S6842" i="5" s="1"/>
  <c r="S6843" i="5" a="1"/>
  <c r="S6843" i="5" s="1"/>
  <c r="S6844" i="5" a="1"/>
  <c r="S6844" i="5" s="1"/>
  <c r="S6845" i="5" a="1"/>
  <c r="S6845" i="5" s="1"/>
  <c r="S6846" i="5" a="1"/>
  <c r="S6846" i="5" s="1"/>
  <c r="S6847" i="5" a="1"/>
  <c r="S6847" i="5" s="1"/>
  <c r="S6848" i="5" a="1"/>
  <c r="S6848" i="5" s="1"/>
  <c r="S6849" i="5" a="1"/>
  <c r="S6849" i="5" s="1"/>
  <c r="S6850" i="5" a="1"/>
  <c r="S6850" i="5" s="1"/>
  <c r="S6851" i="5" a="1"/>
  <c r="S6851" i="5" s="1"/>
  <c r="S6852" i="5" a="1"/>
  <c r="S6852" i="5" s="1"/>
  <c r="S6853" i="5" a="1"/>
  <c r="S6853" i="5" s="1"/>
  <c r="S6854" i="5" a="1"/>
  <c r="S6854" i="5" s="1"/>
  <c r="S6855" i="5" a="1"/>
  <c r="S6855" i="5" s="1"/>
  <c r="S6856" i="5" a="1"/>
  <c r="S6856" i="5" s="1"/>
  <c r="S6857" i="5" a="1"/>
  <c r="S6857" i="5" s="1"/>
  <c r="S6858" i="5" a="1"/>
  <c r="S6858" i="5" s="1"/>
  <c r="S6859" i="5" a="1"/>
  <c r="S6859" i="5" s="1"/>
  <c r="S6860" i="5" a="1"/>
  <c r="S6860" i="5" s="1"/>
  <c r="S6861" i="5" a="1"/>
  <c r="S6861" i="5" s="1"/>
  <c r="S6862" i="5" a="1"/>
  <c r="S6862" i="5" s="1"/>
  <c r="S6863" i="5" a="1"/>
  <c r="S6863" i="5" s="1"/>
  <c r="S6864" i="5" a="1"/>
  <c r="S6864" i="5" s="1"/>
  <c r="S6865" i="5" a="1"/>
  <c r="S6865" i="5" s="1"/>
  <c r="S6866" i="5" a="1"/>
  <c r="S6866" i="5" s="1"/>
  <c r="S6867" i="5" a="1"/>
  <c r="S6867" i="5" s="1"/>
  <c r="S6868" i="5" a="1"/>
  <c r="S6868" i="5" s="1"/>
  <c r="S6869" i="5" a="1"/>
  <c r="S6869" i="5" s="1"/>
  <c r="S6870" i="5" a="1"/>
  <c r="S6870" i="5" s="1"/>
  <c r="S6871" i="5" a="1"/>
  <c r="S6871" i="5" s="1"/>
  <c r="S6872" i="5" a="1"/>
  <c r="S6872" i="5" s="1"/>
  <c r="S6873" i="5" a="1"/>
  <c r="S6873" i="5" s="1"/>
  <c r="S6874" i="5" a="1"/>
  <c r="S6874" i="5" s="1"/>
  <c r="S6875" i="5" a="1"/>
  <c r="S6875" i="5" s="1"/>
  <c r="S6876" i="5" a="1"/>
  <c r="S6876" i="5" s="1"/>
  <c r="S6877" i="5" a="1"/>
  <c r="S6877" i="5" s="1"/>
  <c r="S6878" i="5" a="1"/>
  <c r="S6878" i="5" s="1"/>
  <c r="S6879" i="5" a="1"/>
  <c r="S6879" i="5" s="1"/>
  <c r="S6880" i="5" a="1"/>
  <c r="S6880" i="5" s="1"/>
  <c r="S6881" i="5" a="1"/>
  <c r="S6881" i="5" s="1"/>
  <c r="S6882" i="5" a="1"/>
  <c r="S6882" i="5" s="1"/>
  <c r="S6883" i="5" a="1"/>
  <c r="S6883" i="5" s="1"/>
  <c r="S6884" i="5" a="1"/>
  <c r="S6884" i="5" s="1"/>
  <c r="S6885" i="5" a="1"/>
  <c r="S6885" i="5" s="1"/>
  <c r="S6886" i="5" a="1"/>
  <c r="S6886" i="5" s="1"/>
  <c r="S6887" i="5" a="1"/>
  <c r="S6887" i="5" s="1"/>
  <c r="S6888" i="5" a="1"/>
  <c r="S6888" i="5" s="1"/>
  <c r="S6889" i="5" a="1"/>
  <c r="S6889" i="5" s="1"/>
  <c r="S6890" i="5" a="1"/>
  <c r="S6890" i="5" s="1"/>
  <c r="S6891" i="5" a="1"/>
  <c r="S6891" i="5" s="1"/>
  <c r="S6892" i="5" a="1"/>
  <c r="S6892" i="5" s="1"/>
  <c r="S6893" i="5" a="1"/>
  <c r="S6893" i="5" s="1"/>
  <c r="S6894" i="5" a="1"/>
  <c r="S6894" i="5" s="1"/>
  <c r="S6895" i="5" a="1"/>
  <c r="S6895" i="5" s="1"/>
  <c r="S6896" i="5" a="1"/>
  <c r="S6896" i="5" s="1"/>
  <c r="S6897" i="5" a="1"/>
  <c r="S6897" i="5" s="1"/>
  <c r="S6898" i="5" a="1"/>
  <c r="S6898" i="5" s="1"/>
  <c r="S6899" i="5" a="1"/>
  <c r="S6899" i="5" s="1"/>
  <c r="S6900" i="5" a="1"/>
  <c r="S6900" i="5" s="1"/>
  <c r="S6901" i="5" a="1"/>
  <c r="S6901" i="5" s="1"/>
  <c r="S6902" i="5" a="1"/>
  <c r="S6902" i="5" s="1"/>
  <c r="S6903" i="5" a="1"/>
  <c r="S6903" i="5" s="1"/>
  <c r="S6904" i="5" a="1"/>
  <c r="S6904" i="5" s="1"/>
  <c r="S6905" i="5" a="1"/>
  <c r="S6905" i="5" s="1"/>
  <c r="S6906" i="5" a="1"/>
  <c r="S6906" i="5" s="1"/>
  <c r="S6907" i="5" a="1"/>
  <c r="S6907" i="5" s="1"/>
  <c r="S6908" i="5" a="1"/>
  <c r="S6908" i="5" s="1"/>
  <c r="S6909" i="5" a="1"/>
  <c r="S6909" i="5" s="1"/>
  <c r="S6910" i="5" a="1"/>
  <c r="S6910" i="5" s="1"/>
  <c r="S6911" i="5" a="1"/>
  <c r="S6911" i="5" s="1"/>
  <c r="S6912" i="5" a="1"/>
  <c r="S6912" i="5" s="1"/>
  <c r="S6913" i="5" a="1"/>
  <c r="S6913" i="5" s="1"/>
  <c r="S6914" i="5" a="1"/>
  <c r="S6914" i="5" s="1"/>
  <c r="S6915" i="5" a="1"/>
  <c r="S6915" i="5" s="1"/>
  <c r="S6916" i="5" a="1"/>
  <c r="S6916" i="5" s="1"/>
  <c r="S6917" i="5" a="1"/>
  <c r="S6917" i="5" s="1"/>
  <c r="S6918" i="5" a="1"/>
  <c r="S6918" i="5" s="1"/>
  <c r="S6919" i="5" a="1"/>
  <c r="S6919" i="5" s="1"/>
  <c r="S6920" i="5" a="1"/>
  <c r="S6920" i="5" s="1"/>
  <c r="S6921" i="5" a="1"/>
  <c r="S6921" i="5" s="1"/>
  <c r="S6922" i="5" a="1"/>
  <c r="S6922" i="5" s="1"/>
  <c r="S6923" i="5" a="1"/>
  <c r="S6923" i="5" s="1"/>
  <c r="S6924" i="5" a="1"/>
  <c r="S6924" i="5" s="1"/>
  <c r="S6925" i="5" a="1"/>
  <c r="S6925" i="5" s="1"/>
  <c r="S6926" i="5" a="1"/>
  <c r="S6926" i="5" s="1"/>
  <c r="S6927" i="5" a="1"/>
  <c r="S6927" i="5" s="1"/>
  <c r="S6928" i="5" a="1"/>
  <c r="S6928" i="5" s="1"/>
  <c r="S6929" i="5" a="1"/>
  <c r="S6929" i="5" s="1"/>
  <c r="S6930" i="5" a="1"/>
  <c r="S6930" i="5" s="1"/>
  <c r="S6931" i="5" a="1"/>
  <c r="S6931" i="5" s="1"/>
  <c r="S6932" i="5" a="1"/>
  <c r="S6932" i="5" s="1"/>
  <c r="S6933" i="5" a="1"/>
  <c r="S6933" i="5" s="1"/>
  <c r="S6934" i="5" a="1"/>
  <c r="S6934" i="5" s="1"/>
  <c r="S6935" i="5" a="1"/>
  <c r="S6935" i="5" s="1"/>
  <c r="S6936" i="5" a="1"/>
  <c r="S6936" i="5" s="1"/>
  <c r="S6937" i="5" a="1"/>
  <c r="S6937" i="5" s="1"/>
  <c r="S6938" i="5" a="1"/>
  <c r="S6938" i="5" s="1"/>
  <c r="S6939" i="5" a="1"/>
  <c r="S6939" i="5" s="1"/>
  <c r="S6940" i="5" a="1"/>
  <c r="S6940" i="5" s="1"/>
  <c r="S6941" i="5" a="1"/>
  <c r="S6941" i="5" s="1"/>
  <c r="S6942" i="5" a="1"/>
  <c r="S6942" i="5" s="1"/>
  <c r="S6943" i="5" a="1"/>
  <c r="S6943" i="5" s="1"/>
  <c r="S6944" i="5" a="1"/>
  <c r="S6944" i="5" s="1"/>
  <c r="S6945" i="5" a="1"/>
  <c r="S6945" i="5" s="1"/>
  <c r="S6946" i="5" a="1"/>
  <c r="S6946" i="5" s="1"/>
  <c r="S6947" i="5" a="1"/>
  <c r="S6947" i="5" s="1"/>
  <c r="S6948" i="5" a="1"/>
  <c r="S6948" i="5" s="1"/>
  <c r="S6949" i="5" a="1"/>
  <c r="S6949" i="5" s="1"/>
  <c r="S6950" i="5" a="1"/>
  <c r="S6950" i="5" s="1"/>
  <c r="S6951" i="5" a="1"/>
  <c r="S6951" i="5" s="1"/>
  <c r="S6952" i="5" a="1"/>
  <c r="S6952" i="5" s="1"/>
  <c r="S6953" i="5" a="1"/>
  <c r="S6953" i="5" s="1"/>
  <c r="S6954" i="5" a="1"/>
  <c r="S6954" i="5" s="1"/>
  <c r="S6955" i="5" a="1"/>
  <c r="S6955" i="5" s="1"/>
  <c r="S6956" i="5" a="1"/>
  <c r="S6956" i="5" s="1"/>
  <c r="S6957" i="5" a="1"/>
  <c r="S6957" i="5" s="1"/>
  <c r="S6958" i="5" a="1"/>
  <c r="S6958" i="5" s="1"/>
  <c r="S6959" i="5" a="1"/>
  <c r="S6959" i="5" s="1"/>
  <c r="S6960" i="5" a="1"/>
  <c r="S6960" i="5" s="1"/>
  <c r="S6961" i="5" a="1"/>
  <c r="S6961" i="5" s="1"/>
  <c r="S6962" i="5" a="1"/>
  <c r="S6962" i="5" s="1"/>
  <c r="S6963" i="5" a="1"/>
  <c r="S6963" i="5" s="1"/>
  <c r="S6964" i="5" a="1"/>
  <c r="S6964" i="5" s="1"/>
  <c r="S6965" i="5" a="1"/>
  <c r="S6965" i="5" s="1"/>
  <c r="S6966" i="5" a="1"/>
  <c r="S6966" i="5" s="1"/>
  <c r="S6967" i="5" a="1"/>
  <c r="S6967" i="5" s="1"/>
  <c r="S6968" i="5" a="1"/>
  <c r="S6968" i="5" s="1"/>
  <c r="S6969" i="5" a="1"/>
  <c r="S6969" i="5" s="1"/>
  <c r="S6970" i="5" a="1"/>
  <c r="S6970" i="5" s="1"/>
  <c r="S6971" i="5" a="1"/>
  <c r="S6971" i="5" s="1"/>
  <c r="S6972" i="5" a="1"/>
  <c r="S6972" i="5" s="1"/>
  <c r="S6973" i="5" a="1"/>
  <c r="S6973" i="5" s="1"/>
  <c r="S6974" i="5" a="1"/>
  <c r="S6974" i="5" s="1"/>
  <c r="S6975" i="5" a="1"/>
  <c r="S6975" i="5" s="1"/>
  <c r="S6976" i="5" a="1"/>
  <c r="S6976" i="5" s="1"/>
  <c r="S6977" i="5" a="1"/>
  <c r="S6977" i="5" s="1"/>
  <c r="S6978" i="5" a="1"/>
  <c r="S6978" i="5" s="1"/>
  <c r="S6979" i="5" a="1"/>
  <c r="S6979" i="5" s="1"/>
  <c r="S6980" i="5" a="1"/>
  <c r="S6980" i="5" s="1"/>
  <c r="S6981" i="5" a="1"/>
  <c r="S6981" i="5" s="1"/>
  <c r="S6982" i="5" a="1"/>
  <c r="S6982" i="5" s="1"/>
  <c r="S6983" i="5" a="1"/>
  <c r="S6983" i="5" s="1"/>
  <c r="S6984" i="5" a="1"/>
  <c r="S6984" i="5" s="1"/>
  <c r="S6985" i="5" a="1"/>
  <c r="S6985" i="5" s="1"/>
  <c r="S6986" i="5" a="1"/>
  <c r="S6986" i="5" s="1"/>
  <c r="S6987" i="5" a="1"/>
  <c r="S6987" i="5" s="1"/>
  <c r="S6988" i="5" a="1"/>
  <c r="S6988" i="5" s="1"/>
  <c r="S6989" i="5" a="1"/>
  <c r="S6989" i="5" s="1"/>
  <c r="S6990" i="5" a="1"/>
  <c r="S6990" i="5" s="1"/>
  <c r="S6991" i="5" a="1"/>
  <c r="S6991" i="5" s="1"/>
  <c r="S6992" i="5" a="1"/>
  <c r="S6992" i="5" s="1"/>
  <c r="S6993" i="5" a="1"/>
  <c r="S6993" i="5" s="1"/>
  <c r="S6994" i="5" a="1"/>
  <c r="S6994" i="5" s="1"/>
  <c r="S6995" i="5" a="1"/>
  <c r="S6995" i="5" s="1"/>
  <c r="S6996" i="5" a="1"/>
  <c r="S6996" i="5" s="1"/>
  <c r="S6997" i="5" a="1"/>
  <c r="S6997" i="5" s="1"/>
  <c r="S6998" i="5" a="1"/>
  <c r="S6998" i="5" s="1"/>
  <c r="S6999" i="5" a="1"/>
  <c r="S6999" i="5" s="1"/>
  <c r="S7000" i="5" a="1"/>
  <c r="S7000" i="5" s="1"/>
  <c r="S7001" i="5" a="1"/>
  <c r="S7001" i="5" s="1"/>
  <c r="S7002" i="5" a="1"/>
  <c r="S7002" i="5" s="1"/>
  <c r="S7003" i="5" a="1"/>
  <c r="S7003" i="5" s="1"/>
  <c r="S7004" i="5" a="1"/>
  <c r="S7004" i="5" s="1"/>
  <c r="S7005" i="5" a="1"/>
  <c r="S7005" i="5" s="1"/>
  <c r="S7006" i="5" a="1"/>
  <c r="S7006" i="5" s="1"/>
  <c r="S7007" i="5" a="1"/>
  <c r="S7007" i="5" s="1"/>
  <c r="S7008" i="5" a="1"/>
  <c r="S7008" i="5" s="1"/>
  <c r="S7009" i="5" a="1"/>
  <c r="S7009" i="5" s="1"/>
  <c r="S7010" i="5" a="1"/>
  <c r="S7010" i="5" s="1"/>
  <c r="S7011" i="5" a="1"/>
  <c r="S7011" i="5" s="1"/>
  <c r="S7012" i="5" a="1"/>
  <c r="S7012" i="5" s="1"/>
  <c r="S7013" i="5" a="1"/>
  <c r="S7013" i="5" s="1"/>
  <c r="S7014" i="5" a="1"/>
  <c r="S7014" i="5" s="1"/>
  <c r="S7015" i="5" a="1"/>
  <c r="S7015" i="5" s="1"/>
  <c r="S7016" i="5" a="1"/>
  <c r="S7016" i="5" s="1"/>
  <c r="S7017" i="5" a="1"/>
  <c r="S7017" i="5" s="1"/>
  <c r="S7018" i="5" a="1"/>
  <c r="S7018" i="5" s="1"/>
  <c r="S7019" i="5" a="1"/>
  <c r="S7019" i="5" s="1"/>
  <c r="S7020" i="5" a="1"/>
  <c r="S7020" i="5" s="1"/>
  <c r="S7021" i="5" a="1"/>
  <c r="S7021" i="5" s="1"/>
  <c r="S7022" i="5" a="1"/>
  <c r="S7022" i="5" s="1"/>
  <c r="S7023" i="5" a="1"/>
  <c r="S7023" i="5" s="1"/>
  <c r="S7024" i="5" a="1"/>
  <c r="S7024" i="5" s="1"/>
  <c r="S7025" i="5" a="1"/>
  <c r="S7025" i="5" s="1"/>
  <c r="S7026" i="5" a="1"/>
  <c r="S7026" i="5" s="1"/>
  <c r="S7027" i="5" a="1"/>
  <c r="S7027" i="5" s="1"/>
  <c r="S7028" i="5" a="1"/>
  <c r="S7028" i="5" s="1"/>
  <c r="S7029" i="5" a="1"/>
  <c r="S7029" i="5" s="1"/>
  <c r="S7030" i="5" a="1"/>
  <c r="S7030" i="5" s="1"/>
  <c r="S7031" i="5" a="1"/>
  <c r="S7031" i="5" s="1"/>
  <c r="S7032" i="5" a="1"/>
  <c r="S7032" i="5" s="1"/>
  <c r="S7033" i="5" a="1"/>
  <c r="S7033" i="5" s="1"/>
  <c r="S7034" i="5" a="1"/>
  <c r="S7034" i="5" s="1"/>
  <c r="S7035" i="5" a="1"/>
  <c r="S7035" i="5" s="1"/>
  <c r="S7036" i="5" a="1"/>
  <c r="S7036" i="5" s="1"/>
  <c r="S7037" i="5" a="1"/>
  <c r="S7037" i="5" s="1"/>
  <c r="S7038" i="5" a="1"/>
  <c r="S7038" i="5" s="1"/>
  <c r="S7039" i="5" a="1"/>
  <c r="S7039" i="5" s="1"/>
  <c r="S7040" i="5" a="1"/>
  <c r="S7040" i="5" s="1"/>
  <c r="S7041" i="5" a="1"/>
  <c r="S7041" i="5" s="1"/>
  <c r="S7042" i="5" a="1"/>
  <c r="S7042" i="5" s="1"/>
  <c r="S7043" i="5" a="1"/>
  <c r="S7043" i="5" s="1"/>
  <c r="S7044" i="5" a="1"/>
  <c r="S7044" i="5" s="1"/>
  <c r="S7045" i="5" a="1"/>
  <c r="S7045" i="5" s="1"/>
  <c r="S7046" i="5" a="1"/>
  <c r="S7046" i="5" s="1"/>
  <c r="S7047" i="5" a="1"/>
  <c r="S7047" i="5" s="1"/>
  <c r="S7048" i="5" a="1"/>
  <c r="S7048" i="5" s="1"/>
  <c r="S7049" i="5" a="1"/>
  <c r="S7049" i="5" s="1"/>
  <c r="S7050" i="5" a="1"/>
  <c r="S7050" i="5" s="1"/>
  <c r="S7051" i="5" a="1"/>
  <c r="S7051" i="5" s="1"/>
  <c r="S7052" i="5" a="1"/>
  <c r="S7052" i="5" s="1"/>
  <c r="S7053" i="5" a="1"/>
  <c r="S7053" i="5" s="1"/>
  <c r="S7054" i="5" a="1"/>
  <c r="S7054" i="5" s="1"/>
  <c r="S7055" i="5" a="1"/>
  <c r="S7055" i="5" s="1"/>
  <c r="S7056" i="5" a="1"/>
  <c r="S7056" i="5" s="1"/>
  <c r="S7057" i="5" a="1"/>
  <c r="S7057" i="5" s="1"/>
  <c r="S7058" i="5" a="1"/>
  <c r="S7058" i="5" s="1"/>
  <c r="S7059" i="5" a="1"/>
  <c r="S7059" i="5" s="1"/>
  <c r="S7060" i="5" a="1"/>
  <c r="S7060" i="5" s="1"/>
  <c r="S7061" i="5" a="1"/>
  <c r="S7061" i="5" s="1"/>
  <c r="S7062" i="5" a="1"/>
  <c r="S7062" i="5" s="1"/>
  <c r="S7063" i="5" a="1"/>
  <c r="S7063" i="5" s="1"/>
  <c r="S7064" i="5" a="1"/>
  <c r="S7064" i="5" s="1"/>
  <c r="S7065" i="5" a="1"/>
  <c r="S7065" i="5" s="1"/>
  <c r="S7066" i="5" a="1"/>
  <c r="S7066" i="5" s="1"/>
  <c r="S7067" i="5" a="1"/>
  <c r="S7067" i="5" s="1"/>
  <c r="S7068" i="5" a="1"/>
  <c r="S7068" i="5" s="1"/>
  <c r="S7069" i="5" a="1"/>
  <c r="S7069" i="5" s="1"/>
  <c r="S7070" i="5" a="1"/>
  <c r="S7070" i="5" s="1"/>
  <c r="S7071" i="5" a="1"/>
  <c r="S7071" i="5" s="1"/>
  <c r="S7072" i="5" a="1"/>
  <c r="S7072" i="5" s="1"/>
  <c r="S7073" i="5" a="1"/>
  <c r="S7073" i="5" s="1"/>
  <c r="S7074" i="5" a="1"/>
  <c r="S7074" i="5" s="1"/>
  <c r="S7075" i="5" a="1"/>
  <c r="S7075" i="5" s="1"/>
  <c r="S7076" i="5" a="1"/>
  <c r="S7076" i="5" s="1"/>
  <c r="S7077" i="5" a="1"/>
  <c r="S7077" i="5" s="1"/>
  <c r="S7078" i="5" a="1"/>
  <c r="S7078" i="5" s="1"/>
  <c r="S7079" i="5" a="1"/>
  <c r="S7079" i="5" s="1"/>
  <c r="S7080" i="5" a="1"/>
  <c r="S7080" i="5" s="1"/>
  <c r="S7081" i="5" a="1"/>
  <c r="S7081" i="5" s="1"/>
  <c r="S7082" i="5" a="1"/>
  <c r="S7082" i="5" s="1"/>
  <c r="S7083" i="5" a="1"/>
  <c r="S7083" i="5" s="1"/>
  <c r="S7084" i="5" a="1"/>
  <c r="S7084" i="5" s="1"/>
  <c r="S7085" i="5" a="1"/>
  <c r="S7085" i="5" s="1"/>
  <c r="S7086" i="5" a="1"/>
  <c r="S7086" i="5" s="1"/>
  <c r="S7087" i="5" a="1"/>
  <c r="S7087" i="5" s="1"/>
  <c r="S7088" i="5" a="1"/>
  <c r="S7088" i="5" s="1"/>
  <c r="S7089" i="5" a="1"/>
  <c r="S7089" i="5" s="1"/>
  <c r="S7090" i="5" a="1"/>
  <c r="S7090" i="5" s="1"/>
  <c r="S7091" i="5" a="1"/>
  <c r="S7091" i="5" s="1"/>
  <c r="S7092" i="5" a="1"/>
  <c r="S7092" i="5" s="1"/>
  <c r="S7093" i="5" a="1"/>
  <c r="S7093" i="5" s="1"/>
  <c r="S7094" i="5" a="1"/>
  <c r="S7094" i="5" s="1"/>
  <c r="S7095" i="5" a="1"/>
  <c r="S7095" i="5" s="1"/>
  <c r="S7096" i="5" a="1"/>
  <c r="S7096" i="5" s="1"/>
  <c r="S7097" i="5" a="1"/>
  <c r="S7097" i="5" s="1"/>
  <c r="S7098" i="5" a="1"/>
  <c r="S7098" i="5" s="1"/>
  <c r="S7099" i="5" a="1"/>
  <c r="S7099" i="5" s="1"/>
  <c r="S7100" i="5" a="1"/>
  <c r="S7100" i="5" s="1"/>
  <c r="S7101" i="5" a="1"/>
  <c r="S7101" i="5" s="1"/>
  <c r="S7102" i="5" a="1"/>
  <c r="S7102" i="5" s="1"/>
  <c r="S7103" i="5" a="1"/>
  <c r="S7103" i="5" s="1"/>
  <c r="S7104" i="5" a="1"/>
  <c r="S7104" i="5" s="1"/>
  <c r="S7105" i="5" a="1"/>
  <c r="S7105" i="5" s="1"/>
  <c r="S7106" i="5" a="1"/>
  <c r="S7106" i="5" s="1"/>
  <c r="S7107" i="5" a="1"/>
  <c r="S7107" i="5" s="1"/>
  <c r="S7108" i="5" a="1"/>
  <c r="S7108" i="5" s="1"/>
  <c r="S7109" i="5" a="1"/>
  <c r="S7109" i="5" s="1"/>
  <c r="S7110" i="5" a="1"/>
  <c r="S7110" i="5" s="1"/>
  <c r="S7111" i="5" a="1"/>
  <c r="S7111" i="5" s="1"/>
  <c r="S7112" i="5" a="1"/>
  <c r="S7112" i="5" s="1"/>
  <c r="S7113" i="5" a="1"/>
  <c r="S7113" i="5" s="1"/>
  <c r="S7114" i="5" a="1"/>
  <c r="S7114" i="5"/>
  <c r="S7115" i="5" a="1"/>
  <c r="S7115" i="5" s="1"/>
  <c r="S7116" i="5" a="1"/>
  <c r="S7116" i="5" s="1"/>
  <c r="S7117" i="5" a="1"/>
  <c r="S7117" i="5" s="1"/>
  <c r="S7118" i="5" a="1"/>
  <c r="S7118" i="5" s="1"/>
  <c r="S7119" i="5" a="1"/>
  <c r="S7119" i="5" s="1"/>
  <c r="S7120" i="5" a="1"/>
  <c r="S7120" i="5" s="1"/>
  <c r="S7121" i="5" a="1"/>
  <c r="S7121" i="5" s="1"/>
  <c r="S7122" i="5" a="1"/>
  <c r="S7122" i="5" s="1"/>
  <c r="S7123" i="5" a="1"/>
  <c r="S7123" i="5" s="1"/>
  <c r="S7124" i="5" a="1"/>
  <c r="S7124" i="5" s="1"/>
  <c r="S7125" i="5" a="1"/>
  <c r="S7125" i="5" s="1"/>
  <c r="S7126" i="5" a="1"/>
  <c r="S7126" i="5" s="1"/>
  <c r="S7127" i="5" a="1"/>
  <c r="S7127" i="5" s="1"/>
  <c r="S7128" i="5" a="1"/>
  <c r="S7128" i="5" s="1"/>
  <c r="S7129" i="5" a="1"/>
  <c r="S7129" i="5" s="1"/>
  <c r="S7130" i="5" a="1"/>
  <c r="S7130" i="5" s="1"/>
  <c r="S7131" i="5" a="1"/>
  <c r="S7131" i="5" s="1"/>
  <c r="S7132" i="5" a="1"/>
  <c r="S7132" i="5" s="1"/>
  <c r="S7133" i="5" a="1"/>
  <c r="S7133" i="5" s="1"/>
  <c r="S7134" i="5" a="1"/>
  <c r="S7134" i="5" s="1"/>
  <c r="S7135" i="5" a="1"/>
  <c r="S7135" i="5" s="1"/>
  <c r="S7136" i="5" a="1"/>
  <c r="S7136" i="5" s="1"/>
  <c r="S7137" i="5" a="1"/>
  <c r="S7137" i="5" s="1"/>
  <c r="S7138" i="5" a="1"/>
  <c r="S7138" i="5" s="1"/>
  <c r="S7139" i="5" a="1"/>
  <c r="S7139" i="5" s="1"/>
  <c r="S7140" i="5" a="1"/>
  <c r="S7140" i="5" s="1"/>
  <c r="S7141" i="5" a="1"/>
  <c r="S7141" i="5" s="1"/>
  <c r="S7142" i="5" a="1"/>
  <c r="S7142" i="5" s="1"/>
  <c r="S7143" i="5" a="1"/>
  <c r="S7143" i="5" s="1"/>
  <c r="S7144" i="5" a="1"/>
  <c r="S7144" i="5" s="1"/>
  <c r="S7145" i="5" a="1"/>
  <c r="S7145" i="5" s="1"/>
  <c r="S7146" i="5" a="1"/>
  <c r="S7146" i="5" s="1"/>
  <c r="S7147" i="5" a="1"/>
  <c r="S7147" i="5" s="1"/>
  <c r="S7148" i="5" a="1"/>
  <c r="S7148" i="5" s="1"/>
  <c r="S7149" i="5" a="1"/>
  <c r="S7149" i="5" s="1"/>
  <c r="S7150" i="5" a="1"/>
  <c r="S7150" i="5" s="1"/>
  <c r="S7151" i="5" a="1"/>
  <c r="S7151" i="5" s="1"/>
  <c r="S7152" i="5" a="1"/>
  <c r="S7152" i="5" s="1"/>
  <c r="S7153" i="5" a="1"/>
  <c r="S7153" i="5" s="1"/>
  <c r="S7154" i="5" a="1"/>
  <c r="S7154" i="5" s="1"/>
  <c r="S7155" i="5" a="1"/>
  <c r="S7155" i="5" s="1"/>
  <c r="S7156" i="5" a="1"/>
  <c r="S7156" i="5" s="1"/>
  <c r="S7157" i="5" a="1"/>
  <c r="S7157" i="5" s="1"/>
  <c r="S7158" i="5" a="1"/>
  <c r="S7158" i="5" s="1"/>
  <c r="S7159" i="5" a="1"/>
  <c r="S7159" i="5" s="1"/>
  <c r="S7160" i="5" a="1"/>
  <c r="S7160" i="5" s="1"/>
  <c r="S7161" i="5" a="1"/>
  <c r="S7161" i="5" s="1"/>
  <c r="S7162" i="5" a="1"/>
  <c r="S7162" i="5" s="1"/>
  <c r="S7163" i="5" a="1"/>
  <c r="S7163" i="5" s="1"/>
  <c r="S7164" i="5" a="1"/>
  <c r="S7164" i="5" s="1"/>
  <c r="S7165" i="5" a="1"/>
  <c r="S7165" i="5" s="1"/>
  <c r="S7166" i="5" a="1"/>
  <c r="S7166" i="5" s="1"/>
  <c r="S7167" i="5" a="1"/>
  <c r="S7167" i="5" s="1"/>
  <c r="S7168" i="5" a="1"/>
  <c r="S7168" i="5" s="1"/>
  <c r="S7169" i="5" a="1"/>
  <c r="S7169" i="5" s="1"/>
  <c r="S7170" i="5" a="1"/>
  <c r="S7170" i="5" s="1"/>
  <c r="S7171" i="5" a="1"/>
  <c r="S7171" i="5" s="1"/>
  <c r="S7172" i="5" a="1"/>
  <c r="S7172" i="5" s="1"/>
  <c r="S7173" i="5" a="1"/>
  <c r="S7173" i="5" s="1"/>
  <c r="S7174" i="5" a="1"/>
  <c r="S7174" i="5" s="1"/>
  <c r="S7175" i="5" a="1"/>
  <c r="S7175" i="5" s="1"/>
  <c r="S7176" i="5" a="1"/>
  <c r="S7176" i="5" s="1"/>
  <c r="S7177" i="5" a="1"/>
  <c r="S7177" i="5" s="1"/>
  <c r="S7178" i="5" a="1"/>
  <c r="S7178" i="5" s="1"/>
  <c r="S7179" i="5" a="1"/>
  <c r="S7179" i="5" s="1"/>
  <c r="S7180" i="5" a="1"/>
  <c r="S7180" i="5" s="1"/>
  <c r="S7181" i="5" a="1"/>
  <c r="S7181" i="5" s="1"/>
  <c r="S7182" i="5" a="1"/>
  <c r="S7182" i="5" s="1"/>
  <c r="S7183" i="5" a="1"/>
  <c r="S7183" i="5" s="1"/>
  <c r="S7184" i="5" a="1"/>
  <c r="S7184" i="5" s="1"/>
  <c r="S7185" i="5" a="1"/>
  <c r="S7185" i="5" s="1"/>
  <c r="S7186" i="5" a="1"/>
  <c r="S7186" i="5" s="1"/>
  <c r="S7187" i="5" a="1"/>
  <c r="S7187" i="5" s="1"/>
  <c r="S7188" i="5" a="1"/>
  <c r="S7188" i="5" s="1"/>
  <c r="S7189" i="5" a="1"/>
  <c r="S7189" i="5" s="1"/>
  <c r="S7190" i="5" a="1"/>
  <c r="S7190" i="5" s="1"/>
  <c r="S7191" i="5" a="1"/>
  <c r="S7191" i="5" s="1"/>
  <c r="S7192" i="5" a="1"/>
  <c r="S7192" i="5" s="1"/>
  <c r="S7193" i="5" a="1"/>
  <c r="S7193" i="5" s="1"/>
  <c r="S7194" i="5" a="1"/>
  <c r="S7194" i="5" s="1"/>
  <c r="S7195" i="5" a="1"/>
  <c r="S7195" i="5" s="1"/>
  <c r="S7196" i="5" a="1"/>
  <c r="S7196" i="5" s="1"/>
  <c r="S7197" i="5" a="1"/>
  <c r="S7197" i="5" s="1"/>
  <c r="S7198" i="5" a="1"/>
  <c r="S7198" i="5" s="1"/>
  <c r="S7199" i="5" a="1"/>
  <c r="S7199" i="5" s="1"/>
  <c r="S7200" i="5" a="1"/>
  <c r="S7200" i="5" s="1"/>
  <c r="S7201" i="5" a="1"/>
  <c r="S7201" i="5" s="1"/>
  <c r="S7202" i="5" a="1"/>
  <c r="S7202" i="5" s="1"/>
  <c r="S7203" i="5" a="1"/>
  <c r="S7203" i="5" s="1"/>
  <c r="S7204" i="5" a="1"/>
  <c r="S7204" i="5" s="1"/>
  <c r="S7205" i="5" a="1"/>
  <c r="S7205" i="5" s="1"/>
  <c r="S7206" i="5" a="1"/>
  <c r="S7206" i="5" s="1"/>
  <c r="S7207" i="5" a="1"/>
  <c r="S7207" i="5" s="1"/>
  <c r="S7208" i="5" a="1"/>
  <c r="S7208" i="5" s="1"/>
  <c r="S7209" i="5" a="1"/>
  <c r="S7209" i="5" s="1"/>
  <c r="S7210" i="5" a="1"/>
  <c r="S7210" i="5" s="1"/>
  <c r="S7211" i="5" a="1"/>
  <c r="S7211" i="5" s="1"/>
  <c r="S7212" i="5" a="1"/>
  <c r="S7212" i="5" s="1"/>
  <c r="S7213" i="5" a="1"/>
  <c r="S7213" i="5" s="1"/>
  <c r="S7214" i="5" a="1"/>
  <c r="S7214" i="5" s="1"/>
  <c r="S7215" i="5" a="1"/>
  <c r="S7215" i="5" s="1"/>
  <c r="S7216" i="5" a="1"/>
  <c r="S7216" i="5" s="1"/>
  <c r="S7217" i="5" a="1"/>
  <c r="S7217" i="5" s="1"/>
  <c r="S7218" i="5" a="1"/>
  <c r="S7218" i="5" s="1"/>
  <c r="S7219" i="5" a="1"/>
  <c r="S7219" i="5" s="1"/>
  <c r="S7220" i="5" a="1"/>
  <c r="S7220" i="5" s="1"/>
  <c r="S7221" i="5" a="1"/>
  <c r="S7221" i="5" s="1"/>
  <c r="S7222" i="5" a="1"/>
  <c r="S7222" i="5" s="1"/>
  <c r="S7223" i="5" a="1"/>
  <c r="S7223" i="5" s="1"/>
  <c r="S7224" i="5" a="1"/>
  <c r="S7224" i="5" s="1"/>
  <c r="S7225" i="5" a="1"/>
  <c r="S7225" i="5" s="1"/>
  <c r="S7226" i="5" a="1"/>
  <c r="S7226" i="5" s="1"/>
  <c r="S7227" i="5" a="1"/>
  <c r="S7227" i="5" s="1"/>
  <c r="S7228" i="5" a="1"/>
  <c r="S7228" i="5" s="1"/>
  <c r="S7229" i="5" a="1"/>
  <c r="S7229" i="5" s="1"/>
  <c r="S7230" i="5" a="1"/>
  <c r="S7230" i="5" s="1"/>
  <c r="S7231" i="5" a="1"/>
  <c r="S7231" i="5" s="1"/>
  <c r="S7232" i="5" a="1"/>
  <c r="S7232" i="5" s="1"/>
  <c r="S7233" i="5" a="1"/>
  <c r="S7233" i="5" s="1"/>
  <c r="S7234" i="5" a="1"/>
  <c r="S7234" i="5" s="1"/>
  <c r="S7235" i="5" a="1"/>
  <c r="S7235" i="5" s="1"/>
  <c r="S7236" i="5" a="1"/>
  <c r="S7236" i="5" s="1"/>
  <c r="S7237" i="5" a="1"/>
  <c r="S7237" i="5" s="1"/>
  <c r="S7238" i="5" a="1"/>
  <c r="S7238" i="5" s="1"/>
  <c r="S7239" i="5" a="1"/>
  <c r="S7239" i="5" s="1"/>
  <c r="S7240" i="5" a="1"/>
  <c r="S7240" i="5" s="1"/>
  <c r="S7241" i="5" a="1"/>
  <c r="S7241" i="5" s="1"/>
  <c r="S7242" i="5" a="1"/>
  <c r="S7242" i="5" s="1"/>
  <c r="S7243" i="5" a="1"/>
  <c r="S7243" i="5" s="1"/>
  <c r="S7244" i="5" a="1"/>
  <c r="S7244" i="5" s="1"/>
  <c r="S7245" i="5" a="1"/>
  <c r="S7245" i="5" s="1"/>
  <c r="S7246" i="5" a="1"/>
  <c r="S7246" i="5" s="1"/>
  <c r="S7247" i="5" a="1"/>
  <c r="S7247" i="5" s="1"/>
  <c r="S7248" i="5" a="1"/>
  <c r="S7248" i="5" s="1"/>
  <c r="S7249" i="5" a="1"/>
  <c r="S7249" i="5" s="1"/>
  <c r="S7250" i="5" a="1"/>
  <c r="S7250" i="5" s="1"/>
  <c r="S7251" i="5" a="1"/>
  <c r="S7251" i="5" s="1"/>
  <c r="S7252" i="5" a="1"/>
  <c r="S7252" i="5" s="1"/>
  <c r="S7253" i="5" a="1"/>
  <c r="S7253" i="5" s="1"/>
  <c r="S7254" i="5" a="1"/>
  <c r="S7254" i="5" s="1"/>
  <c r="S7255" i="5" a="1"/>
  <c r="S7255" i="5" s="1"/>
  <c r="S7256" i="5" a="1"/>
  <c r="S7256" i="5" s="1"/>
  <c r="S7257" i="5" a="1"/>
  <c r="S7257" i="5" s="1"/>
  <c r="S7258" i="5" a="1"/>
  <c r="S7258" i="5" s="1"/>
  <c r="S7259" i="5" a="1"/>
  <c r="S7259" i="5" s="1"/>
  <c r="S7260" i="5" a="1"/>
  <c r="S7260" i="5" s="1"/>
  <c r="S7261" i="5" a="1"/>
  <c r="S7261" i="5" s="1"/>
  <c r="S7262" i="5" a="1"/>
  <c r="S7262" i="5" s="1"/>
  <c r="S7263" i="5" a="1"/>
  <c r="S7263" i="5" s="1"/>
  <c r="S7264" i="5" a="1"/>
  <c r="S7264" i="5" s="1"/>
  <c r="S7265" i="5" a="1"/>
  <c r="S7265" i="5" s="1"/>
  <c r="S7266" i="5" a="1"/>
  <c r="S7266" i="5" s="1"/>
  <c r="S7267" i="5" a="1"/>
  <c r="S7267" i="5" s="1"/>
  <c r="S7268" i="5" a="1"/>
  <c r="S7268" i="5" s="1"/>
  <c r="S7269" i="5" a="1"/>
  <c r="S7269" i="5" s="1"/>
  <c r="S7270" i="5" a="1"/>
  <c r="S7270" i="5" s="1"/>
  <c r="S7271" i="5" a="1"/>
  <c r="S7271" i="5" s="1"/>
  <c r="S7272" i="5" a="1"/>
  <c r="S7272" i="5" s="1"/>
  <c r="S7273" i="5" a="1"/>
  <c r="S7273" i="5" s="1"/>
  <c r="S7274" i="5" a="1"/>
  <c r="S7274" i="5" s="1"/>
  <c r="S7275" i="5" a="1"/>
  <c r="S7275" i="5" s="1"/>
  <c r="S7276" i="5" a="1"/>
  <c r="S7276" i="5" s="1"/>
  <c r="S7277" i="5" a="1"/>
  <c r="S7277" i="5" s="1"/>
  <c r="S7278" i="5" a="1"/>
  <c r="S7278" i="5" s="1"/>
  <c r="S7279" i="5" a="1"/>
  <c r="S7279" i="5" s="1"/>
  <c r="S7280" i="5" a="1"/>
  <c r="S7280" i="5" s="1"/>
  <c r="S7281" i="5" a="1"/>
  <c r="S7281" i="5" s="1"/>
  <c r="S7282" i="5" a="1"/>
  <c r="S7282" i="5" s="1"/>
  <c r="S7283" i="5" a="1"/>
  <c r="S7283" i="5" s="1"/>
  <c r="S7284" i="5" a="1"/>
  <c r="S7284" i="5" s="1"/>
  <c r="S7285" i="5" a="1"/>
  <c r="S7285" i="5" s="1"/>
  <c r="S7286" i="5" a="1"/>
  <c r="S7286" i="5" s="1"/>
  <c r="S7287" i="5" a="1"/>
  <c r="S7287" i="5" s="1"/>
  <c r="S7288" i="5" a="1"/>
  <c r="S7288" i="5" s="1"/>
  <c r="S7289" i="5" a="1"/>
  <c r="S7289" i="5" s="1"/>
  <c r="S7290" i="5" a="1"/>
  <c r="S7290" i="5" s="1"/>
  <c r="S7291" i="5" a="1"/>
  <c r="S7291" i="5" s="1"/>
  <c r="S7292" i="5" a="1"/>
  <c r="S7292" i="5" s="1"/>
  <c r="S7293" i="5" a="1"/>
  <c r="S7293" i="5" s="1"/>
  <c r="S7294" i="5" a="1"/>
  <c r="S7294" i="5" s="1"/>
  <c r="S7295" i="5" a="1"/>
  <c r="S7295" i="5" s="1"/>
  <c r="S7296" i="5" a="1"/>
  <c r="S7296" i="5" s="1"/>
  <c r="S7297" i="5" a="1"/>
  <c r="S7297" i="5" s="1"/>
  <c r="S7298" i="5" a="1"/>
  <c r="S7298" i="5" s="1"/>
  <c r="S7299" i="5" a="1"/>
  <c r="S7299" i="5" s="1"/>
  <c r="S7300" i="5" a="1"/>
  <c r="S7300" i="5" s="1"/>
  <c r="S7301" i="5" a="1"/>
  <c r="S7301" i="5" s="1"/>
  <c r="S7302" i="5" a="1"/>
  <c r="S7302" i="5" s="1"/>
  <c r="S7303" i="5" a="1"/>
  <c r="S7303" i="5" s="1"/>
  <c r="S7304" i="5" a="1"/>
  <c r="S7304" i="5" s="1"/>
  <c r="S7305" i="5" a="1"/>
  <c r="S7305" i="5" s="1"/>
  <c r="S7306" i="5" a="1"/>
  <c r="S7306" i="5" s="1"/>
  <c r="S7307" i="5" a="1"/>
  <c r="S7307" i="5" s="1"/>
  <c r="S7308" i="5" a="1"/>
  <c r="S7308" i="5" s="1"/>
  <c r="S7309" i="5" a="1"/>
  <c r="S7309" i="5" s="1"/>
  <c r="S7310" i="5" a="1"/>
  <c r="S7310" i="5" s="1"/>
  <c r="S7311" i="5" a="1"/>
  <c r="S7311" i="5" s="1"/>
  <c r="S7312" i="5" a="1"/>
  <c r="S7312" i="5" s="1"/>
  <c r="S7313" i="5" a="1"/>
  <c r="S7313" i="5" s="1"/>
  <c r="S7314" i="5" a="1"/>
  <c r="S7314" i="5" s="1"/>
  <c r="S7315" i="5" a="1"/>
  <c r="S7315" i="5" s="1"/>
  <c r="S7316" i="5" a="1"/>
  <c r="S7316" i="5" s="1"/>
  <c r="S7317" i="5" a="1"/>
  <c r="S7317" i="5" s="1"/>
  <c r="S7318" i="5" a="1"/>
  <c r="S7318" i="5" s="1"/>
  <c r="S7319" i="5" a="1"/>
  <c r="S7319" i="5" s="1"/>
  <c r="S7320" i="5" a="1"/>
  <c r="S7320" i="5" s="1"/>
  <c r="S7321" i="5" a="1"/>
  <c r="S7321" i="5" s="1"/>
  <c r="S7322" i="5" a="1"/>
  <c r="S7322" i="5" s="1"/>
  <c r="S7323" i="5" a="1"/>
  <c r="S7323" i="5" s="1"/>
  <c r="S7324" i="5" a="1"/>
  <c r="S7324" i="5" s="1"/>
  <c r="S7325" i="5" a="1"/>
  <c r="S7325" i="5" s="1"/>
  <c r="S7326" i="5" a="1"/>
  <c r="S7326" i="5" s="1"/>
  <c r="S7327" i="5" a="1"/>
  <c r="S7327" i="5" s="1"/>
  <c r="S7328" i="5" a="1"/>
  <c r="S7328" i="5" s="1"/>
  <c r="S7329" i="5" a="1"/>
  <c r="S7329" i="5" s="1"/>
  <c r="S7330" i="5" a="1"/>
  <c r="S7330" i="5" s="1"/>
  <c r="S7331" i="5" a="1"/>
  <c r="S7331" i="5" s="1"/>
  <c r="S7332" i="5" a="1"/>
  <c r="S7332" i="5" s="1"/>
  <c r="S7333" i="5" a="1"/>
  <c r="S7333" i="5" s="1"/>
  <c r="S7334" i="5" a="1"/>
  <c r="S7334" i="5" s="1"/>
  <c r="S7335" i="5" a="1"/>
  <c r="S7335" i="5" s="1"/>
  <c r="S7336" i="5" a="1"/>
  <c r="S7336" i="5" s="1"/>
  <c r="S7337" i="5" a="1"/>
  <c r="S7337" i="5" s="1"/>
  <c r="S7338" i="5" a="1"/>
  <c r="S7338" i="5" s="1"/>
  <c r="S7339" i="5" a="1"/>
  <c r="S7339" i="5" s="1"/>
  <c r="S7340" i="5" a="1"/>
  <c r="S7340" i="5" s="1"/>
  <c r="S7341" i="5" a="1"/>
  <c r="S7341" i="5" s="1"/>
  <c r="S7342" i="5" a="1"/>
  <c r="S7342" i="5" s="1"/>
  <c r="S7343" i="5" a="1"/>
  <c r="S7343" i="5" s="1"/>
  <c r="S7344" i="5" a="1"/>
  <c r="S7344" i="5" s="1"/>
  <c r="S7345" i="5" a="1"/>
  <c r="S7345" i="5" s="1"/>
  <c r="S7346" i="5" a="1"/>
  <c r="S7346" i="5" s="1"/>
  <c r="S7347" i="5" a="1"/>
  <c r="S7347" i="5" s="1"/>
  <c r="S7348" i="5" a="1"/>
  <c r="S7348" i="5" s="1"/>
  <c r="S7349" i="5" a="1"/>
  <c r="S7349" i="5" s="1"/>
  <c r="S7350" i="5" a="1"/>
  <c r="S7350" i="5" s="1"/>
  <c r="S7351" i="5" a="1"/>
  <c r="S7351" i="5" s="1"/>
  <c r="S7352" i="5" a="1"/>
  <c r="S7352" i="5" s="1"/>
  <c r="S7353" i="5" a="1"/>
  <c r="S7353" i="5" s="1"/>
  <c r="S7354" i="5" a="1"/>
  <c r="S7354" i="5" s="1"/>
  <c r="S7355" i="5" a="1"/>
  <c r="S7355" i="5" s="1"/>
  <c r="S7356" i="5" a="1"/>
  <c r="S7356" i="5" s="1"/>
  <c r="S7357" i="5" a="1"/>
  <c r="S7357" i="5" s="1"/>
  <c r="S7358" i="5" a="1"/>
  <c r="S7358" i="5" s="1"/>
  <c r="S7359" i="5" a="1"/>
  <c r="S7359" i="5" s="1"/>
  <c r="S7360" i="5" a="1"/>
  <c r="S7360" i="5" s="1"/>
  <c r="S7361" i="5" a="1"/>
  <c r="S7361" i="5" s="1"/>
  <c r="S7362" i="5" a="1"/>
  <c r="S7362" i="5" s="1"/>
  <c r="S7363" i="5" a="1"/>
  <c r="S7363" i="5" s="1"/>
  <c r="S7364" i="5" a="1"/>
  <c r="S7364" i="5" s="1"/>
  <c r="S7365" i="5" a="1"/>
  <c r="S7365" i="5" s="1"/>
  <c r="S7366" i="5" a="1"/>
  <c r="S7366" i="5" s="1"/>
  <c r="S7367" i="5" a="1"/>
  <c r="S7367" i="5" s="1"/>
  <c r="S7368" i="5" a="1"/>
  <c r="S7368" i="5" s="1"/>
  <c r="S7369" i="5" a="1"/>
  <c r="S7369" i="5" s="1"/>
  <c r="S7370" i="5" a="1"/>
  <c r="S7370" i="5" s="1"/>
  <c r="S7371" i="5" a="1"/>
  <c r="S7371" i="5" s="1"/>
  <c r="S7372" i="5" a="1"/>
  <c r="S7372" i="5" s="1"/>
  <c r="S7373" i="5" a="1"/>
  <c r="S7373" i="5" s="1"/>
  <c r="S7374" i="5" a="1"/>
  <c r="S7374" i="5" s="1"/>
  <c r="S7375" i="5" a="1"/>
  <c r="S7375" i="5" s="1"/>
  <c r="S7376" i="5" a="1"/>
  <c r="S7376" i="5" s="1"/>
  <c r="S7377" i="5" a="1"/>
  <c r="S7377" i="5" s="1"/>
  <c r="S7378" i="5" a="1"/>
  <c r="S7378" i="5" s="1"/>
  <c r="S7379" i="5" a="1"/>
  <c r="S7379" i="5" s="1"/>
  <c r="S7380" i="5" a="1"/>
  <c r="S7380" i="5" s="1"/>
  <c r="S7381" i="5" a="1"/>
  <c r="S7381" i="5" s="1"/>
  <c r="S7382" i="5" a="1"/>
  <c r="S7382" i="5" s="1"/>
  <c r="S7383" i="5" a="1"/>
  <c r="S7383" i="5" s="1"/>
  <c r="S7384" i="5" a="1"/>
  <c r="S7384" i="5" s="1"/>
  <c r="S7385" i="5" a="1"/>
  <c r="S7385" i="5" s="1"/>
  <c r="S7386" i="5" a="1"/>
  <c r="S7386" i="5" s="1"/>
  <c r="S7387" i="5" a="1"/>
  <c r="S7387" i="5" s="1"/>
  <c r="S7388" i="5" a="1"/>
  <c r="S7388" i="5" s="1"/>
  <c r="S7389" i="5" a="1"/>
  <c r="S7389" i="5" s="1"/>
  <c r="S7390" i="5" a="1"/>
  <c r="S7390" i="5" s="1"/>
  <c r="S7391" i="5" a="1"/>
  <c r="S7391" i="5" s="1"/>
  <c r="S7392" i="5" a="1"/>
  <c r="S7392" i="5" s="1"/>
  <c r="S7393" i="5" a="1"/>
  <c r="S7393" i="5" s="1"/>
  <c r="S7394" i="5" a="1"/>
  <c r="S7394" i="5" s="1"/>
  <c r="S7395" i="5" a="1"/>
  <c r="S7395" i="5" s="1"/>
  <c r="S7396" i="5" a="1"/>
  <c r="S7396" i="5" s="1"/>
  <c r="S7397" i="5" a="1"/>
  <c r="S7397" i="5" s="1"/>
  <c r="S7398" i="5" a="1"/>
  <c r="S7398" i="5" s="1"/>
  <c r="S7399" i="5" a="1"/>
  <c r="S7399" i="5" s="1"/>
  <c r="S7400" i="5" a="1"/>
  <c r="S7400" i="5" s="1"/>
  <c r="S7401" i="5" a="1"/>
  <c r="S7401" i="5" s="1"/>
  <c r="S7402" i="5" a="1"/>
  <c r="S7402" i="5" s="1"/>
  <c r="S7403" i="5" a="1"/>
  <c r="S7403" i="5" s="1"/>
  <c r="S7404" i="5" a="1"/>
  <c r="S7404" i="5" s="1"/>
  <c r="S7405" i="5" a="1"/>
  <c r="S7405" i="5" s="1"/>
  <c r="S7406" i="5" a="1"/>
  <c r="S7406" i="5" s="1"/>
  <c r="S7407" i="5" a="1"/>
  <c r="S7407" i="5" s="1"/>
  <c r="S7408" i="5" a="1"/>
  <c r="S7408" i="5" s="1"/>
  <c r="S7409" i="5" a="1"/>
  <c r="S7409" i="5" s="1"/>
  <c r="S7410" i="5" a="1"/>
  <c r="S7410" i="5" s="1"/>
  <c r="S7411" i="5" a="1"/>
  <c r="S7411" i="5" s="1"/>
  <c r="S7412" i="5" a="1"/>
  <c r="S7412" i="5" s="1"/>
  <c r="S7413" i="5" a="1"/>
  <c r="S7413" i="5" s="1"/>
  <c r="S7414" i="5" a="1"/>
  <c r="S7414" i="5" s="1"/>
  <c r="S7415" i="5" a="1"/>
  <c r="S7415" i="5" s="1"/>
  <c r="S7416" i="5" a="1"/>
  <c r="S7416" i="5" s="1"/>
  <c r="S7417" i="5" a="1"/>
  <c r="S7417" i="5" s="1"/>
  <c r="S7418" i="5" a="1"/>
  <c r="S7418" i="5" s="1"/>
  <c r="S7419" i="5" a="1"/>
  <c r="S7419" i="5" s="1"/>
  <c r="S7420" i="5" a="1"/>
  <c r="S7420" i="5" s="1"/>
  <c r="S7421" i="5" a="1"/>
  <c r="S7421" i="5" s="1"/>
  <c r="S7422" i="5" a="1"/>
  <c r="S7422" i="5" s="1"/>
  <c r="S7423" i="5" a="1"/>
  <c r="S7423" i="5" s="1"/>
  <c r="S7424" i="5" a="1"/>
  <c r="S7424" i="5" s="1"/>
  <c r="S7425" i="5" a="1"/>
  <c r="S7425" i="5" s="1"/>
  <c r="S7426" i="5" a="1"/>
  <c r="S7426" i="5" s="1"/>
  <c r="S7427" i="5" a="1"/>
  <c r="S7427" i="5" s="1"/>
  <c r="S7428" i="5" a="1"/>
  <c r="S7428" i="5" s="1"/>
  <c r="S7429" i="5" a="1"/>
  <c r="S7429" i="5" s="1"/>
  <c r="S7430" i="5" a="1"/>
  <c r="S7430" i="5" s="1"/>
  <c r="S7431" i="5" a="1"/>
  <c r="S7431" i="5" s="1"/>
  <c r="S7432" i="5" a="1"/>
  <c r="S7432" i="5" s="1"/>
  <c r="S7433" i="5" a="1"/>
  <c r="S7433" i="5" s="1"/>
  <c r="S7434" i="5" a="1"/>
  <c r="S7434" i="5" s="1"/>
  <c r="S7435" i="5" a="1"/>
  <c r="S7435" i="5" s="1"/>
  <c r="S7436" i="5" a="1"/>
  <c r="S7436" i="5" s="1"/>
  <c r="S7437" i="5" a="1"/>
  <c r="S7437" i="5" s="1"/>
  <c r="S7438" i="5" a="1"/>
  <c r="S7438" i="5" s="1"/>
  <c r="S7439" i="5" a="1"/>
  <c r="S7439" i="5" s="1"/>
  <c r="S7440" i="5" a="1"/>
  <c r="S7440" i="5" s="1"/>
  <c r="S7441" i="5" a="1"/>
  <c r="S7441" i="5" s="1"/>
  <c r="S7442" i="5" a="1"/>
  <c r="S7442" i="5" s="1"/>
  <c r="S7443" i="5" a="1"/>
  <c r="S7443" i="5" s="1"/>
  <c r="S7444" i="5" a="1"/>
  <c r="S7444" i="5" s="1"/>
  <c r="S7445" i="5" a="1"/>
  <c r="S7445" i="5" s="1"/>
  <c r="S7446" i="5" a="1"/>
  <c r="S7446" i="5" s="1"/>
  <c r="S7447" i="5" a="1"/>
  <c r="S7447" i="5" s="1"/>
  <c r="S7448" i="5" a="1"/>
  <c r="S7448" i="5" s="1"/>
  <c r="S7449" i="5" a="1"/>
  <c r="S7449" i="5" s="1"/>
  <c r="S7450" i="5" a="1"/>
  <c r="S7450" i="5" s="1"/>
  <c r="S7451" i="5" a="1"/>
  <c r="S7451" i="5" s="1"/>
  <c r="S7452" i="5" a="1"/>
  <c r="S7452" i="5" s="1"/>
  <c r="S7453" i="5" a="1"/>
  <c r="S7453" i="5" s="1"/>
  <c r="S7454" i="5" a="1"/>
  <c r="S7454" i="5" s="1"/>
  <c r="S7455" i="5" a="1"/>
  <c r="S7455" i="5" s="1"/>
  <c r="S7456" i="5" a="1"/>
  <c r="S7456" i="5" s="1"/>
  <c r="S7457" i="5" a="1"/>
  <c r="S7457" i="5" s="1"/>
  <c r="S7458" i="5" a="1"/>
  <c r="S7458" i="5" s="1"/>
  <c r="S7459" i="5" a="1"/>
  <c r="S7459" i="5" s="1"/>
  <c r="S7460" i="5" a="1"/>
  <c r="S7460" i="5" s="1"/>
  <c r="S7461" i="5" a="1"/>
  <c r="S7461" i="5" s="1"/>
  <c r="S7462" i="5" a="1"/>
  <c r="S7462" i="5" s="1"/>
  <c r="S7463" i="5" a="1"/>
  <c r="S7463" i="5" s="1"/>
  <c r="S7464" i="5" a="1"/>
  <c r="S7464" i="5" s="1"/>
  <c r="S7465" i="5" a="1"/>
  <c r="S7465" i="5" s="1"/>
  <c r="S7466" i="5" a="1"/>
  <c r="S7466" i="5" s="1"/>
  <c r="S7467" i="5" a="1"/>
  <c r="S7467" i="5" s="1"/>
  <c r="S7468" i="5" a="1"/>
  <c r="S7468" i="5" s="1"/>
  <c r="S7469" i="5" a="1"/>
  <c r="S7469" i="5" s="1"/>
  <c r="S7470" i="5" a="1"/>
  <c r="S7470" i="5" s="1"/>
  <c r="S7471" i="5" a="1"/>
  <c r="S7471" i="5" s="1"/>
  <c r="S7472" i="5" a="1"/>
  <c r="S7472" i="5" s="1"/>
  <c r="S7473" i="5" a="1"/>
  <c r="S7473" i="5" s="1"/>
  <c r="S7474" i="5" a="1"/>
  <c r="S7474" i="5" s="1"/>
  <c r="S7475" i="5" a="1"/>
  <c r="S7475" i="5" s="1"/>
  <c r="S7476" i="5" a="1"/>
  <c r="S7476" i="5" s="1"/>
  <c r="S7477" i="5" a="1"/>
  <c r="S7477" i="5" s="1"/>
  <c r="S7478" i="5" a="1"/>
  <c r="S7478" i="5" s="1"/>
  <c r="S7479" i="5" a="1"/>
  <c r="S7479" i="5" s="1"/>
  <c r="S7480" i="5" a="1"/>
  <c r="S7480" i="5" s="1"/>
  <c r="S7481" i="5" a="1"/>
  <c r="S7481" i="5" s="1"/>
  <c r="S7482" i="5" a="1"/>
  <c r="S7482" i="5" s="1"/>
  <c r="S7483" i="5" a="1"/>
  <c r="S7483" i="5" s="1"/>
  <c r="S7484" i="5" a="1"/>
  <c r="S7484" i="5" s="1"/>
  <c r="S7485" i="5" a="1"/>
  <c r="S7485" i="5" s="1"/>
  <c r="S7486" i="5" a="1"/>
  <c r="S7486" i="5" s="1"/>
  <c r="S7487" i="5" a="1"/>
  <c r="S7487" i="5" s="1"/>
  <c r="S7488" i="5" a="1"/>
  <c r="S7488" i="5" s="1"/>
  <c r="S7489" i="5" a="1"/>
  <c r="S7489" i="5" s="1"/>
  <c r="S7490" i="5" a="1"/>
  <c r="S7490" i="5" s="1"/>
  <c r="S7491" i="5" a="1"/>
  <c r="S7491" i="5" s="1"/>
  <c r="S7492" i="5" a="1"/>
  <c r="S7492" i="5" s="1"/>
  <c r="S7493" i="5" a="1"/>
  <c r="S7493" i="5" s="1"/>
  <c r="S7494" i="5" a="1"/>
  <c r="S7494" i="5" s="1"/>
  <c r="S7495" i="5" a="1"/>
  <c r="S7495" i="5" s="1"/>
  <c r="S7496" i="5" a="1"/>
  <c r="S7496" i="5" s="1"/>
  <c r="S7497" i="5" a="1"/>
  <c r="S7497" i="5" s="1"/>
  <c r="S7498" i="5" a="1"/>
  <c r="S7498" i="5" s="1"/>
  <c r="S7499" i="5" a="1"/>
  <c r="S7499" i="5" s="1"/>
  <c r="S7500" i="5" a="1"/>
  <c r="S7500" i="5" s="1"/>
  <c r="S7501" i="5" a="1"/>
  <c r="S7501" i="5" s="1"/>
  <c r="S7502" i="5" a="1"/>
  <c r="S7502" i="5" s="1"/>
  <c r="S7503" i="5" a="1"/>
  <c r="S7503" i="5" s="1"/>
  <c r="S7504" i="5" a="1"/>
  <c r="S7504" i="5" s="1"/>
  <c r="S7505" i="5" a="1"/>
  <c r="S7505" i="5" s="1"/>
  <c r="S7506" i="5" a="1"/>
  <c r="S7506" i="5" s="1"/>
  <c r="S7507" i="5" a="1"/>
  <c r="S7507" i="5" s="1"/>
  <c r="S7508" i="5" a="1"/>
  <c r="S7508" i="5" s="1"/>
  <c r="S7509" i="5" a="1"/>
  <c r="S7509" i="5" s="1"/>
  <c r="S7510" i="5" a="1"/>
  <c r="S7510" i="5" s="1"/>
  <c r="S7511" i="5" a="1"/>
  <c r="S7511" i="5" s="1"/>
  <c r="S7512" i="5" a="1"/>
  <c r="S7512" i="5" s="1"/>
  <c r="S7513" i="5" a="1"/>
  <c r="S7513" i="5" s="1"/>
  <c r="S7514" i="5" a="1"/>
  <c r="S7514" i="5" s="1"/>
  <c r="S7515" i="5" a="1"/>
  <c r="S7515" i="5" s="1"/>
  <c r="S7516" i="5" a="1"/>
  <c r="S7516" i="5" s="1"/>
  <c r="S7517" i="5" a="1"/>
  <c r="S7517" i="5" s="1"/>
  <c r="S7518" i="5" a="1"/>
  <c r="S7518" i="5" s="1"/>
  <c r="S7519" i="5" a="1"/>
  <c r="S7519" i="5" s="1"/>
  <c r="S7520" i="5" a="1"/>
  <c r="S7520" i="5" s="1"/>
  <c r="S7521" i="5" a="1"/>
  <c r="S7521" i="5" s="1"/>
  <c r="S7522" i="5" a="1"/>
  <c r="S7522" i="5" s="1"/>
  <c r="S7523" i="5" a="1"/>
  <c r="S7523" i="5" s="1"/>
  <c r="S7524" i="5" a="1"/>
  <c r="S7524" i="5" s="1"/>
  <c r="S7525" i="5" a="1"/>
  <c r="S7525" i="5" s="1"/>
  <c r="S7526" i="5" a="1"/>
  <c r="S7526" i="5" s="1"/>
  <c r="S7527" i="5" a="1"/>
  <c r="S7527" i="5" s="1"/>
  <c r="S7528" i="5" a="1"/>
  <c r="S7528" i="5" s="1"/>
  <c r="S7529" i="5" a="1"/>
  <c r="S7529" i="5" s="1"/>
  <c r="S7530" i="5" a="1"/>
  <c r="S7530" i="5" s="1"/>
  <c r="S7531" i="5" a="1"/>
  <c r="S7531" i="5" s="1"/>
  <c r="S7532" i="5" a="1"/>
  <c r="S7532" i="5" s="1"/>
  <c r="S7533" i="5" a="1"/>
  <c r="S7533" i="5" s="1"/>
  <c r="S7534" i="5" a="1"/>
  <c r="S7534" i="5" s="1"/>
  <c r="S7535" i="5" a="1"/>
  <c r="S7535" i="5" s="1"/>
  <c r="S7536" i="5" a="1"/>
  <c r="S7536" i="5" s="1"/>
  <c r="S7537" i="5" a="1"/>
  <c r="S7537" i="5" s="1"/>
  <c r="S7538" i="5" a="1"/>
  <c r="S7538" i="5" s="1"/>
  <c r="S7539" i="5" a="1"/>
  <c r="S7539" i="5" s="1"/>
  <c r="S7540" i="5" a="1"/>
  <c r="S7540" i="5" s="1"/>
  <c r="S7541" i="5" a="1"/>
  <c r="S7541" i="5" s="1"/>
  <c r="S7542" i="5" a="1"/>
  <c r="S7542" i="5" s="1"/>
  <c r="S7543" i="5" a="1"/>
  <c r="S7543" i="5" s="1"/>
  <c r="S7544" i="5" a="1"/>
  <c r="S7544" i="5" s="1"/>
  <c r="S7545" i="5" a="1"/>
  <c r="S7545" i="5" s="1"/>
  <c r="S7546" i="5" a="1"/>
  <c r="S7546" i="5" s="1"/>
  <c r="S7547" i="5" a="1"/>
  <c r="S7547" i="5" s="1"/>
  <c r="S7548" i="5" a="1"/>
  <c r="S7548" i="5" s="1"/>
  <c r="S7549" i="5" a="1"/>
  <c r="S7549" i="5" s="1"/>
  <c r="S7550" i="5" a="1"/>
  <c r="S7550" i="5" s="1"/>
  <c r="S7551" i="5" a="1"/>
  <c r="S7551" i="5" s="1"/>
  <c r="S7552" i="5" a="1"/>
  <c r="S7552" i="5" s="1"/>
  <c r="S7553" i="5" a="1"/>
  <c r="S7553" i="5" s="1"/>
  <c r="S7554" i="5" a="1"/>
  <c r="S7554" i="5" s="1"/>
  <c r="S7555" i="5" a="1"/>
  <c r="S7555" i="5" s="1"/>
  <c r="S7556" i="5" a="1"/>
  <c r="S7556" i="5" s="1"/>
  <c r="S7557" i="5" a="1"/>
  <c r="S7557" i="5" s="1"/>
  <c r="S7558" i="5" a="1"/>
  <c r="S7558" i="5" s="1"/>
  <c r="S7" i="5" a="1"/>
  <c r="S7" i="5" s="1"/>
  <c r="S8" i="5" a="1"/>
  <c r="S8" i="5" s="1"/>
  <c r="S9" i="5" a="1"/>
  <c r="S9" i="5" s="1"/>
  <c r="S10" i="5" a="1"/>
  <c r="S10" i="5" s="1"/>
  <c r="S11" i="5" a="1"/>
  <c r="S11" i="5" s="1"/>
  <c r="S12" i="5" a="1"/>
  <c r="S12" i="5" s="1"/>
  <c r="S13" i="5" a="1"/>
  <c r="S13" i="5" s="1"/>
  <c r="S14" i="5" a="1"/>
  <c r="S14" i="5" s="1"/>
  <c r="S15" i="5" a="1"/>
  <c r="S15" i="5" s="1"/>
  <c r="S16" i="5" a="1"/>
  <c r="S16" i="5" s="1"/>
  <c r="S17" i="5" a="1"/>
  <c r="S17" i="5" s="1"/>
  <c r="S18" i="5" a="1"/>
  <c r="S18" i="5" s="1"/>
  <c r="S19" i="5" a="1"/>
  <c r="S19" i="5" s="1"/>
  <c r="S20" i="5" a="1"/>
  <c r="S20" i="5" s="1"/>
  <c r="S21" i="5" a="1"/>
  <c r="S21" i="5" s="1"/>
  <c r="S22" i="5" a="1"/>
  <c r="S22" i="5" s="1"/>
  <c r="S23" i="5" a="1"/>
  <c r="S23" i="5" s="1"/>
  <c r="S24" i="5" a="1"/>
  <c r="S24" i="5" s="1"/>
  <c r="S6" i="5" a="1"/>
  <c r="S6" i="5" s="1"/>
  <c r="R15" i="5" a="1"/>
  <c r="R15" i="5" s="1"/>
  <c r="R16" i="5" a="1"/>
  <c r="R16" i="5" s="1"/>
  <c r="R17" i="5" a="1"/>
  <c r="R17" i="5" s="1"/>
  <c r="R18" i="5" a="1"/>
  <c r="R18" i="5" s="1"/>
  <c r="R19" i="5" a="1"/>
  <c r="R19" i="5" s="1"/>
  <c r="R20" i="5" a="1"/>
  <c r="R20" i="5" s="1"/>
  <c r="R21" i="5" a="1"/>
  <c r="R21" i="5" s="1"/>
  <c r="R22" i="5" a="1"/>
  <c r="R22" i="5" s="1"/>
  <c r="R23" i="5" a="1"/>
  <c r="R23" i="5" s="1"/>
  <c r="R24" i="5" a="1"/>
  <c r="R24" i="5" s="1"/>
  <c r="R25" i="5" a="1"/>
  <c r="R25" i="5" s="1"/>
  <c r="R26" i="5" a="1"/>
  <c r="R26" i="5" s="1"/>
  <c r="R27" i="5" a="1"/>
  <c r="R27" i="5" s="1"/>
  <c r="R28" i="5" a="1"/>
  <c r="R28" i="5" s="1"/>
  <c r="R29" i="5" a="1"/>
  <c r="R29" i="5" s="1"/>
  <c r="R30" i="5" a="1"/>
  <c r="R30" i="5" s="1"/>
  <c r="R31" i="5" a="1"/>
  <c r="R31" i="5" s="1"/>
  <c r="R32" i="5" a="1"/>
  <c r="R32" i="5" s="1"/>
  <c r="R33" i="5" a="1"/>
  <c r="R33" i="5" s="1"/>
  <c r="R34" i="5" a="1"/>
  <c r="R34" i="5" s="1"/>
  <c r="R35" i="5" a="1"/>
  <c r="R35" i="5" s="1"/>
  <c r="R36" i="5" a="1"/>
  <c r="R36" i="5" s="1"/>
  <c r="R37" i="5" a="1"/>
  <c r="R37" i="5" s="1"/>
  <c r="R38" i="5" a="1"/>
  <c r="R38" i="5" s="1"/>
  <c r="R39" i="5" a="1"/>
  <c r="R39" i="5" s="1"/>
  <c r="R40" i="5" a="1"/>
  <c r="R40" i="5" s="1"/>
  <c r="R41" i="5" a="1"/>
  <c r="R41" i="5" s="1"/>
  <c r="R42" i="5" a="1"/>
  <c r="R42" i="5" s="1"/>
  <c r="R43" i="5" a="1"/>
  <c r="R43" i="5" s="1"/>
  <c r="R44" i="5" a="1"/>
  <c r="R44" i="5" s="1"/>
  <c r="R45" i="5" a="1"/>
  <c r="R45" i="5" s="1"/>
  <c r="R46" i="5" a="1"/>
  <c r="R46" i="5" s="1"/>
  <c r="R47" i="5" a="1"/>
  <c r="R47" i="5" s="1"/>
  <c r="R48" i="5" a="1"/>
  <c r="R48" i="5" s="1"/>
  <c r="R49" i="5" a="1"/>
  <c r="R49" i="5" s="1"/>
  <c r="R50" i="5" a="1"/>
  <c r="R50" i="5" s="1"/>
  <c r="R51" i="5" a="1"/>
  <c r="R51" i="5" s="1"/>
  <c r="R52" i="5" a="1"/>
  <c r="R52" i="5" s="1"/>
  <c r="R53" i="5" a="1"/>
  <c r="R53" i="5" s="1"/>
  <c r="R54" i="5" a="1"/>
  <c r="R54" i="5" s="1"/>
  <c r="R55" i="5" a="1"/>
  <c r="R55" i="5" s="1"/>
  <c r="R56" i="5" a="1"/>
  <c r="R56" i="5" s="1"/>
  <c r="R57" i="5" a="1"/>
  <c r="R57" i="5" s="1"/>
  <c r="R58" i="5" a="1"/>
  <c r="R58" i="5" s="1"/>
  <c r="R59" i="5" a="1"/>
  <c r="R59" i="5" s="1"/>
  <c r="R60" i="5" a="1"/>
  <c r="R60" i="5" s="1"/>
  <c r="R61" i="5" a="1"/>
  <c r="R61" i="5" s="1"/>
  <c r="R62" i="5" a="1"/>
  <c r="R62" i="5" s="1"/>
  <c r="R63" i="5" a="1"/>
  <c r="R63" i="5" s="1"/>
  <c r="R64" i="5" a="1"/>
  <c r="R64" i="5" s="1"/>
  <c r="R65" i="5" a="1"/>
  <c r="R65" i="5" s="1"/>
  <c r="R66" i="5" a="1"/>
  <c r="R66" i="5" s="1"/>
  <c r="R67" i="5" a="1"/>
  <c r="R67" i="5" s="1"/>
  <c r="R68" i="5" a="1"/>
  <c r="R68" i="5" s="1"/>
  <c r="R69" i="5" a="1"/>
  <c r="R69" i="5" s="1"/>
  <c r="R70" i="5" a="1"/>
  <c r="R70" i="5" s="1"/>
  <c r="R71" i="5" a="1"/>
  <c r="R71" i="5" s="1"/>
  <c r="R72" i="5" a="1"/>
  <c r="R72" i="5" s="1"/>
  <c r="R73" i="5" a="1"/>
  <c r="R73" i="5" s="1"/>
  <c r="R74" i="5" a="1"/>
  <c r="R74" i="5" s="1"/>
  <c r="R75" i="5" a="1"/>
  <c r="R75" i="5" s="1"/>
  <c r="R76" i="5" a="1"/>
  <c r="R76" i="5" s="1"/>
  <c r="R77" i="5" a="1"/>
  <c r="R77" i="5" s="1"/>
  <c r="R78" i="5" a="1"/>
  <c r="R78" i="5" s="1"/>
  <c r="R79" i="5" a="1"/>
  <c r="R79" i="5" s="1"/>
  <c r="R80" i="5" a="1"/>
  <c r="R80" i="5" s="1"/>
  <c r="R81" i="5" a="1"/>
  <c r="R81" i="5" s="1"/>
  <c r="R82" i="5" a="1"/>
  <c r="R82" i="5" s="1"/>
  <c r="R83" i="5" a="1"/>
  <c r="R83" i="5" s="1"/>
  <c r="R84" i="5" a="1"/>
  <c r="R84" i="5" s="1"/>
  <c r="R85" i="5" a="1"/>
  <c r="R85" i="5" s="1"/>
  <c r="R86" i="5" a="1"/>
  <c r="R86" i="5" s="1"/>
  <c r="R87" i="5" a="1"/>
  <c r="R87" i="5" s="1"/>
  <c r="R88" i="5" a="1"/>
  <c r="R88" i="5" s="1"/>
  <c r="R89" i="5" a="1"/>
  <c r="R89" i="5" s="1"/>
  <c r="R90" i="5" a="1"/>
  <c r="R90" i="5" s="1"/>
  <c r="R91" i="5" a="1"/>
  <c r="R91" i="5" s="1"/>
  <c r="R92" i="5" a="1"/>
  <c r="R92" i="5" s="1"/>
  <c r="R93" i="5" a="1"/>
  <c r="R93" i="5" s="1"/>
  <c r="R94" i="5" a="1"/>
  <c r="R94" i="5" s="1"/>
  <c r="R95" i="5" a="1"/>
  <c r="R95" i="5" s="1"/>
  <c r="R96" i="5" a="1"/>
  <c r="R96" i="5" s="1"/>
  <c r="R97" i="5" a="1"/>
  <c r="R97" i="5" s="1"/>
  <c r="R98" i="5" a="1"/>
  <c r="R98" i="5" s="1"/>
  <c r="R99" i="5" a="1"/>
  <c r="R99" i="5" s="1"/>
  <c r="R100" i="5" a="1"/>
  <c r="R100" i="5" s="1"/>
  <c r="R101" i="5" a="1"/>
  <c r="R101" i="5" s="1"/>
  <c r="R102" i="5" a="1"/>
  <c r="R102" i="5" s="1"/>
  <c r="R103" i="5" a="1"/>
  <c r="R103" i="5" s="1"/>
  <c r="R104" i="5" a="1"/>
  <c r="R104" i="5" s="1"/>
  <c r="R105" i="5" a="1"/>
  <c r="R105" i="5" s="1"/>
  <c r="R106" i="5" a="1"/>
  <c r="R106" i="5" s="1"/>
  <c r="R107" i="5" a="1"/>
  <c r="R107" i="5" s="1"/>
  <c r="R108" i="5" a="1"/>
  <c r="R108" i="5" s="1"/>
  <c r="R109" i="5" a="1"/>
  <c r="R109" i="5" s="1"/>
  <c r="R110" i="5" a="1"/>
  <c r="R110" i="5" s="1"/>
  <c r="R111" i="5" a="1"/>
  <c r="R111" i="5" s="1"/>
  <c r="R112" i="5" a="1"/>
  <c r="R112" i="5" s="1"/>
  <c r="R113" i="5" a="1"/>
  <c r="R113" i="5" s="1"/>
  <c r="R114" i="5" a="1"/>
  <c r="R114" i="5" s="1"/>
  <c r="R115" i="5" a="1"/>
  <c r="R115" i="5" s="1"/>
  <c r="R116" i="5" a="1"/>
  <c r="R116" i="5" s="1"/>
  <c r="R117" i="5" a="1"/>
  <c r="R117" i="5" s="1"/>
  <c r="R118" i="5" a="1"/>
  <c r="R118" i="5" s="1"/>
  <c r="R119" i="5" a="1"/>
  <c r="R119" i="5" s="1"/>
  <c r="R120" i="5" a="1"/>
  <c r="R120" i="5" s="1"/>
  <c r="R121" i="5" a="1"/>
  <c r="R121" i="5" s="1"/>
  <c r="R122" i="5" a="1"/>
  <c r="R122" i="5" s="1"/>
  <c r="R123" i="5" a="1"/>
  <c r="R123" i="5" s="1"/>
  <c r="R124" i="5" a="1"/>
  <c r="R124" i="5" s="1"/>
  <c r="R125" i="5" a="1"/>
  <c r="R125" i="5" s="1"/>
  <c r="R126" i="5" a="1"/>
  <c r="R126" i="5" s="1"/>
  <c r="R127" i="5" a="1"/>
  <c r="R127" i="5" s="1"/>
  <c r="R128" i="5" a="1"/>
  <c r="R128" i="5" s="1"/>
  <c r="R129" i="5" a="1"/>
  <c r="R129" i="5" s="1"/>
  <c r="R130" i="5" a="1"/>
  <c r="R130" i="5" s="1"/>
  <c r="R131" i="5" a="1"/>
  <c r="R131" i="5" s="1"/>
  <c r="R132" i="5" a="1"/>
  <c r="R132" i="5" s="1"/>
  <c r="R133" i="5" a="1"/>
  <c r="R133" i="5" s="1"/>
  <c r="R134" i="5" a="1"/>
  <c r="R134" i="5" s="1"/>
  <c r="R135" i="5" a="1"/>
  <c r="R135" i="5" s="1"/>
  <c r="R136" i="5" a="1"/>
  <c r="R136" i="5" s="1"/>
  <c r="R137" i="5" a="1"/>
  <c r="R137" i="5" s="1"/>
  <c r="R138" i="5" a="1"/>
  <c r="R138" i="5" s="1"/>
  <c r="R139" i="5" a="1"/>
  <c r="R139" i="5" s="1"/>
  <c r="R140" i="5" a="1"/>
  <c r="R140" i="5" s="1"/>
  <c r="R141" i="5" a="1"/>
  <c r="R141" i="5" s="1"/>
  <c r="R142" i="5" a="1"/>
  <c r="R142" i="5" s="1"/>
  <c r="R143" i="5" a="1"/>
  <c r="R143" i="5" s="1"/>
  <c r="R144" i="5" a="1"/>
  <c r="R144" i="5" s="1"/>
  <c r="R145" i="5" a="1"/>
  <c r="R145" i="5" s="1"/>
  <c r="R146" i="5" a="1"/>
  <c r="R146" i="5" s="1"/>
  <c r="R147" i="5" a="1"/>
  <c r="R147" i="5" s="1"/>
  <c r="R148" i="5" a="1"/>
  <c r="R148" i="5" s="1"/>
  <c r="R149" i="5" a="1"/>
  <c r="R149" i="5" s="1"/>
  <c r="R150" i="5" a="1"/>
  <c r="R150" i="5" s="1"/>
  <c r="R151" i="5" a="1"/>
  <c r="R151" i="5" s="1"/>
  <c r="R152" i="5" a="1"/>
  <c r="R152" i="5" s="1"/>
  <c r="R153" i="5" a="1"/>
  <c r="R153" i="5" s="1"/>
  <c r="R154" i="5" a="1"/>
  <c r="R154" i="5" s="1"/>
  <c r="R155" i="5" a="1"/>
  <c r="R155" i="5" s="1"/>
  <c r="R156" i="5" a="1"/>
  <c r="R156" i="5" s="1"/>
  <c r="R157" i="5" a="1"/>
  <c r="R157" i="5" s="1"/>
  <c r="R158" i="5" a="1"/>
  <c r="R158" i="5" s="1"/>
  <c r="R159" i="5" a="1"/>
  <c r="R159" i="5" s="1"/>
  <c r="R160" i="5" a="1"/>
  <c r="R160" i="5" s="1"/>
  <c r="R161" i="5" a="1"/>
  <c r="R161" i="5" s="1"/>
  <c r="R162" i="5" a="1"/>
  <c r="R162" i="5" s="1"/>
  <c r="R163" i="5" a="1"/>
  <c r="R163" i="5" s="1"/>
  <c r="R164" i="5" a="1"/>
  <c r="R164" i="5" s="1"/>
  <c r="R165" i="5" a="1"/>
  <c r="R165" i="5" s="1"/>
  <c r="R166" i="5" a="1"/>
  <c r="R166" i="5" s="1"/>
  <c r="R167" i="5" a="1"/>
  <c r="R167" i="5" s="1"/>
  <c r="R168" i="5" a="1"/>
  <c r="R168" i="5" s="1"/>
  <c r="R169" i="5" a="1"/>
  <c r="R169" i="5" s="1"/>
  <c r="R170" i="5" a="1"/>
  <c r="R170" i="5" s="1"/>
  <c r="R171" i="5" a="1"/>
  <c r="R171" i="5" s="1"/>
  <c r="R172" i="5" a="1"/>
  <c r="R172" i="5" s="1"/>
  <c r="R173" i="5" a="1"/>
  <c r="R173" i="5" s="1"/>
  <c r="R174" i="5" a="1"/>
  <c r="R174" i="5" s="1"/>
  <c r="R175" i="5" a="1"/>
  <c r="R175" i="5" s="1"/>
  <c r="R176" i="5" a="1"/>
  <c r="R176" i="5" s="1"/>
  <c r="R177" i="5" a="1"/>
  <c r="R177" i="5" s="1"/>
  <c r="R178" i="5" a="1"/>
  <c r="R178" i="5" s="1"/>
  <c r="R179" i="5" a="1"/>
  <c r="R179" i="5" s="1"/>
  <c r="R180" i="5" a="1"/>
  <c r="R180" i="5" s="1"/>
  <c r="R181" i="5" a="1"/>
  <c r="R181" i="5" s="1"/>
  <c r="R182" i="5" a="1"/>
  <c r="R182" i="5" s="1"/>
  <c r="R183" i="5" a="1"/>
  <c r="R183" i="5" s="1"/>
  <c r="R184" i="5" a="1"/>
  <c r="R184" i="5" s="1"/>
  <c r="R185" i="5" a="1"/>
  <c r="R185" i="5" s="1"/>
  <c r="R186" i="5" a="1"/>
  <c r="R186" i="5" s="1"/>
  <c r="R187" i="5" a="1"/>
  <c r="R187" i="5" s="1"/>
  <c r="R188" i="5" a="1"/>
  <c r="R188" i="5" s="1"/>
  <c r="R189" i="5" a="1"/>
  <c r="R189" i="5" s="1"/>
  <c r="R190" i="5" a="1"/>
  <c r="R190" i="5" s="1"/>
  <c r="R191" i="5" a="1"/>
  <c r="R191" i="5" s="1"/>
  <c r="R192" i="5" a="1"/>
  <c r="R192" i="5" s="1"/>
  <c r="R193" i="5" a="1"/>
  <c r="R193" i="5" s="1"/>
  <c r="R194" i="5" a="1"/>
  <c r="R194" i="5" s="1"/>
  <c r="R195" i="5" a="1"/>
  <c r="R195" i="5" s="1"/>
  <c r="R196" i="5" a="1"/>
  <c r="R196" i="5" s="1"/>
  <c r="R197" i="5" a="1"/>
  <c r="R197" i="5" s="1"/>
  <c r="R198" i="5" a="1"/>
  <c r="R198" i="5" s="1"/>
  <c r="R199" i="5" a="1"/>
  <c r="R199" i="5" s="1"/>
  <c r="R200" i="5" a="1"/>
  <c r="R200" i="5" s="1"/>
  <c r="R201" i="5" a="1"/>
  <c r="R201" i="5" s="1"/>
  <c r="R202" i="5" a="1"/>
  <c r="R202" i="5" s="1"/>
  <c r="R203" i="5" a="1"/>
  <c r="R203" i="5" s="1"/>
  <c r="R204" i="5" a="1"/>
  <c r="R204" i="5" s="1"/>
  <c r="R205" i="5" a="1"/>
  <c r="R205" i="5" s="1"/>
  <c r="R206" i="5" a="1"/>
  <c r="R206" i="5" s="1"/>
  <c r="R207" i="5" a="1"/>
  <c r="R207" i="5" s="1"/>
  <c r="R208" i="5" a="1"/>
  <c r="R208" i="5" s="1"/>
  <c r="R209" i="5" a="1"/>
  <c r="R209" i="5" s="1"/>
  <c r="R210" i="5" a="1"/>
  <c r="R210" i="5" s="1"/>
  <c r="R211" i="5" a="1"/>
  <c r="R211" i="5" s="1"/>
  <c r="R212" i="5" a="1"/>
  <c r="R212" i="5" s="1"/>
  <c r="R213" i="5" a="1"/>
  <c r="R213" i="5" s="1"/>
  <c r="R214" i="5" a="1"/>
  <c r="R214" i="5" s="1"/>
  <c r="R215" i="5" a="1"/>
  <c r="R215" i="5" s="1"/>
  <c r="R216" i="5" a="1"/>
  <c r="R216" i="5" s="1"/>
  <c r="R217" i="5" a="1"/>
  <c r="R217" i="5" s="1"/>
  <c r="R218" i="5" a="1"/>
  <c r="R218" i="5" s="1"/>
  <c r="R219" i="5" a="1"/>
  <c r="R219" i="5" s="1"/>
  <c r="R220" i="5" a="1"/>
  <c r="R220" i="5" s="1"/>
  <c r="R221" i="5" a="1"/>
  <c r="R221" i="5" s="1"/>
  <c r="R222" i="5" a="1"/>
  <c r="R222" i="5" s="1"/>
  <c r="R223" i="5" a="1"/>
  <c r="R223" i="5" s="1"/>
  <c r="R224" i="5" a="1"/>
  <c r="R224" i="5" s="1"/>
  <c r="R225" i="5" a="1"/>
  <c r="R225" i="5" s="1"/>
  <c r="R226" i="5" a="1"/>
  <c r="R226" i="5" s="1"/>
  <c r="R227" i="5" a="1"/>
  <c r="R227" i="5" s="1"/>
  <c r="R228" i="5" a="1"/>
  <c r="R228" i="5" s="1"/>
  <c r="R229" i="5" a="1"/>
  <c r="R229" i="5" s="1"/>
  <c r="R230" i="5" a="1"/>
  <c r="R230" i="5" s="1"/>
  <c r="R231" i="5" a="1"/>
  <c r="R231" i="5" s="1"/>
  <c r="R232" i="5" a="1"/>
  <c r="R232" i="5" s="1"/>
  <c r="R233" i="5" a="1"/>
  <c r="R233" i="5" s="1"/>
  <c r="R234" i="5" a="1"/>
  <c r="R234" i="5" s="1"/>
  <c r="R235" i="5" a="1"/>
  <c r="R235" i="5" s="1"/>
  <c r="R236" i="5" a="1"/>
  <c r="R236" i="5" s="1"/>
  <c r="R237" i="5" a="1"/>
  <c r="R237" i="5" s="1"/>
  <c r="R238" i="5" a="1"/>
  <c r="R238" i="5" s="1"/>
  <c r="R239" i="5" a="1"/>
  <c r="R239" i="5" s="1"/>
  <c r="R240" i="5" a="1"/>
  <c r="R240" i="5" s="1"/>
  <c r="R241" i="5" a="1"/>
  <c r="R241" i="5" s="1"/>
  <c r="R242" i="5" a="1"/>
  <c r="R242" i="5" s="1"/>
  <c r="R243" i="5" a="1"/>
  <c r="R243" i="5" s="1"/>
  <c r="R244" i="5" a="1"/>
  <c r="R244" i="5" s="1"/>
  <c r="R245" i="5" a="1"/>
  <c r="R245" i="5" s="1"/>
  <c r="R246" i="5" a="1"/>
  <c r="R246" i="5" s="1"/>
  <c r="R247" i="5" a="1"/>
  <c r="R247" i="5" s="1"/>
  <c r="R248" i="5" a="1"/>
  <c r="R248" i="5" s="1"/>
  <c r="R249" i="5" a="1"/>
  <c r="R249" i="5" s="1"/>
  <c r="R250" i="5" a="1"/>
  <c r="R250" i="5" s="1"/>
  <c r="R251" i="5" a="1"/>
  <c r="R251" i="5" s="1"/>
  <c r="R252" i="5" a="1"/>
  <c r="R252" i="5" s="1"/>
  <c r="R253" i="5" a="1"/>
  <c r="R253" i="5" s="1"/>
  <c r="R254" i="5" a="1"/>
  <c r="R254" i="5" s="1"/>
  <c r="R255" i="5" a="1"/>
  <c r="R255" i="5" s="1"/>
  <c r="R256" i="5" a="1"/>
  <c r="R256" i="5" s="1"/>
  <c r="R257" i="5" a="1"/>
  <c r="R257" i="5" s="1"/>
  <c r="R258" i="5" a="1"/>
  <c r="R258" i="5" s="1"/>
  <c r="R259" i="5" a="1"/>
  <c r="R259" i="5" s="1"/>
  <c r="R260" i="5" a="1"/>
  <c r="R260" i="5" s="1"/>
  <c r="R261" i="5" a="1"/>
  <c r="R261" i="5" s="1"/>
  <c r="R262" i="5" a="1"/>
  <c r="R262" i="5" s="1"/>
  <c r="R263" i="5" a="1"/>
  <c r="R263" i="5" s="1"/>
  <c r="R264" i="5" a="1"/>
  <c r="R264" i="5" s="1"/>
  <c r="R265" i="5" a="1"/>
  <c r="R265" i="5" s="1"/>
  <c r="R266" i="5" a="1"/>
  <c r="R266" i="5" s="1"/>
  <c r="R267" i="5" a="1"/>
  <c r="R267" i="5" s="1"/>
  <c r="R268" i="5" a="1"/>
  <c r="R268" i="5" s="1"/>
  <c r="R269" i="5" a="1"/>
  <c r="R269" i="5" s="1"/>
  <c r="R270" i="5" a="1"/>
  <c r="R270" i="5" s="1"/>
  <c r="R271" i="5" a="1"/>
  <c r="R271" i="5" s="1"/>
  <c r="R272" i="5" a="1"/>
  <c r="R272" i="5" s="1"/>
  <c r="R273" i="5" a="1"/>
  <c r="R273" i="5" s="1"/>
  <c r="R274" i="5" a="1"/>
  <c r="R274" i="5" s="1"/>
  <c r="R275" i="5" a="1"/>
  <c r="R275" i="5" s="1"/>
  <c r="R276" i="5" a="1"/>
  <c r="R276" i="5" s="1"/>
  <c r="R277" i="5" a="1"/>
  <c r="R277" i="5" s="1"/>
  <c r="R278" i="5" a="1"/>
  <c r="R278" i="5" s="1"/>
  <c r="R279" i="5" a="1"/>
  <c r="R279" i="5" s="1"/>
  <c r="R280" i="5" a="1"/>
  <c r="R280" i="5" s="1"/>
  <c r="R281" i="5" a="1"/>
  <c r="R281" i="5" s="1"/>
  <c r="R282" i="5" a="1"/>
  <c r="R282" i="5" s="1"/>
  <c r="R283" i="5" a="1"/>
  <c r="R283" i="5" s="1"/>
  <c r="R284" i="5" a="1"/>
  <c r="R284" i="5" s="1"/>
  <c r="R285" i="5" a="1"/>
  <c r="R285" i="5" s="1"/>
  <c r="R286" i="5" a="1"/>
  <c r="R286" i="5" s="1"/>
  <c r="R287" i="5" a="1"/>
  <c r="R287" i="5" s="1"/>
  <c r="R288" i="5" a="1"/>
  <c r="R288" i="5" s="1"/>
  <c r="R289" i="5" a="1"/>
  <c r="R289" i="5" s="1"/>
  <c r="R290" i="5" a="1"/>
  <c r="R290" i="5" s="1"/>
  <c r="R291" i="5" a="1"/>
  <c r="R291" i="5" s="1"/>
  <c r="R292" i="5" a="1"/>
  <c r="R292" i="5" s="1"/>
  <c r="R293" i="5" a="1"/>
  <c r="R293" i="5" s="1"/>
  <c r="R294" i="5" a="1"/>
  <c r="R294" i="5" s="1"/>
  <c r="R295" i="5" a="1"/>
  <c r="R295" i="5" s="1"/>
  <c r="R296" i="5" a="1"/>
  <c r="R296" i="5" s="1"/>
  <c r="R297" i="5" a="1"/>
  <c r="R297" i="5" s="1"/>
  <c r="R298" i="5" a="1"/>
  <c r="R298" i="5" s="1"/>
  <c r="R299" i="5" a="1"/>
  <c r="R299" i="5" s="1"/>
  <c r="R300" i="5" a="1"/>
  <c r="R300" i="5" s="1"/>
  <c r="R301" i="5" a="1"/>
  <c r="R301" i="5" s="1"/>
  <c r="R302" i="5" a="1"/>
  <c r="R302" i="5" s="1"/>
  <c r="R303" i="5" a="1"/>
  <c r="R303" i="5" s="1"/>
  <c r="R304" i="5" a="1"/>
  <c r="R304" i="5" s="1"/>
  <c r="R305" i="5" a="1"/>
  <c r="R305" i="5" s="1"/>
  <c r="R306" i="5" a="1"/>
  <c r="R306" i="5" s="1"/>
  <c r="R307" i="5" a="1"/>
  <c r="R307" i="5" s="1"/>
  <c r="R308" i="5" a="1"/>
  <c r="R308" i="5" s="1"/>
  <c r="R309" i="5" a="1"/>
  <c r="R309" i="5" s="1"/>
  <c r="R310" i="5" a="1"/>
  <c r="R310" i="5" s="1"/>
  <c r="R311" i="5" a="1"/>
  <c r="R311" i="5" s="1"/>
  <c r="R312" i="5" a="1"/>
  <c r="R312" i="5" s="1"/>
  <c r="R313" i="5" a="1"/>
  <c r="R313" i="5" s="1"/>
  <c r="R314" i="5" a="1"/>
  <c r="R314" i="5" s="1"/>
  <c r="R315" i="5" a="1"/>
  <c r="R315" i="5" s="1"/>
  <c r="R316" i="5" a="1"/>
  <c r="R316" i="5" s="1"/>
  <c r="R317" i="5" a="1"/>
  <c r="R317" i="5" s="1"/>
  <c r="R318" i="5" a="1"/>
  <c r="R318" i="5" s="1"/>
  <c r="R319" i="5" a="1"/>
  <c r="R319" i="5" s="1"/>
  <c r="R320" i="5" a="1"/>
  <c r="R320" i="5" s="1"/>
  <c r="R321" i="5" a="1"/>
  <c r="R321" i="5" s="1"/>
  <c r="R322" i="5" a="1"/>
  <c r="R322" i="5" s="1"/>
  <c r="R323" i="5" a="1"/>
  <c r="R323" i="5" s="1"/>
  <c r="R324" i="5" a="1"/>
  <c r="R324" i="5" s="1"/>
  <c r="R325" i="5" a="1"/>
  <c r="R325" i="5" s="1"/>
  <c r="R326" i="5" a="1"/>
  <c r="R326" i="5" s="1"/>
  <c r="R327" i="5" a="1"/>
  <c r="R327" i="5" s="1"/>
  <c r="R328" i="5" a="1"/>
  <c r="R328" i="5" s="1"/>
  <c r="R329" i="5" a="1"/>
  <c r="R329" i="5" s="1"/>
  <c r="R330" i="5" a="1"/>
  <c r="R330" i="5" s="1"/>
  <c r="R331" i="5" a="1"/>
  <c r="R331" i="5" s="1"/>
  <c r="R332" i="5" a="1"/>
  <c r="R332" i="5" s="1"/>
  <c r="R333" i="5" a="1"/>
  <c r="R333" i="5" s="1"/>
  <c r="R334" i="5" a="1"/>
  <c r="R334" i="5" s="1"/>
  <c r="R335" i="5" a="1"/>
  <c r="R335" i="5" s="1"/>
  <c r="R336" i="5" a="1"/>
  <c r="R336" i="5" s="1"/>
  <c r="R337" i="5" a="1"/>
  <c r="R337" i="5" s="1"/>
  <c r="R338" i="5" a="1"/>
  <c r="R338" i="5" s="1"/>
  <c r="R339" i="5" a="1"/>
  <c r="R339" i="5" s="1"/>
  <c r="R340" i="5" a="1"/>
  <c r="R340" i="5" s="1"/>
  <c r="R341" i="5" a="1"/>
  <c r="R341" i="5" s="1"/>
  <c r="R342" i="5" a="1"/>
  <c r="R342" i="5" s="1"/>
  <c r="R343" i="5" a="1"/>
  <c r="R343" i="5" s="1"/>
  <c r="R344" i="5" a="1"/>
  <c r="R344" i="5" s="1"/>
  <c r="R345" i="5" a="1"/>
  <c r="R345" i="5" s="1"/>
  <c r="R346" i="5" a="1"/>
  <c r="R346" i="5" s="1"/>
  <c r="R347" i="5" a="1"/>
  <c r="R347" i="5" s="1"/>
  <c r="R348" i="5" a="1"/>
  <c r="R348" i="5" s="1"/>
  <c r="R349" i="5" a="1"/>
  <c r="R349" i="5" s="1"/>
  <c r="R350" i="5" a="1"/>
  <c r="R350" i="5" s="1"/>
  <c r="R351" i="5" a="1"/>
  <c r="R351" i="5" s="1"/>
  <c r="R352" i="5" a="1"/>
  <c r="R352" i="5" s="1"/>
  <c r="R353" i="5" a="1"/>
  <c r="R353" i="5" s="1"/>
  <c r="R354" i="5" a="1"/>
  <c r="R354" i="5" s="1"/>
  <c r="R355" i="5" a="1"/>
  <c r="R355" i="5" s="1"/>
  <c r="R356" i="5" a="1"/>
  <c r="R356" i="5" s="1"/>
  <c r="R357" i="5" a="1"/>
  <c r="R357" i="5" s="1"/>
  <c r="R358" i="5" a="1"/>
  <c r="R358" i="5" s="1"/>
  <c r="R359" i="5" a="1"/>
  <c r="R359" i="5" s="1"/>
  <c r="R360" i="5" a="1"/>
  <c r="R360" i="5" s="1"/>
  <c r="R361" i="5" a="1"/>
  <c r="R361" i="5" s="1"/>
  <c r="R362" i="5" a="1"/>
  <c r="R362" i="5" s="1"/>
  <c r="R363" i="5" a="1"/>
  <c r="R363" i="5" s="1"/>
  <c r="R364" i="5" a="1"/>
  <c r="R364" i="5" s="1"/>
  <c r="R365" i="5" a="1"/>
  <c r="R365" i="5" s="1"/>
  <c r="R366" i="5" a="1"/>
  <c r="R366" i="5" s="1"/>
  <c r="R367" i="5" a="1"/>
  <c r="R367" i="5" s="1"/>
  <c r="R368" i="5" a="1"/>
  <c r="R368" i="5" s="1"/>
  <c r="R369" i="5" a="1"/>
  <c r="R369" i="5" s="1"/>
  <c r="R370" i="5" a="1"/>
  <c r="R370" i="5" s="1"/>
  <c r="R371" i="5" a="1"/>
  <c r="R371" i="5" s="1"/>
  <c r="R372" i="5" a="1"/>
  <c r="R372" i="5" s="1"/>
  <c r="R373" i="5" a="1"/>
  <c r="R373" i="5" s="1"/>
  <c r="R374" i="5" a="1"/>
  <c r="R374" i="5" s="1"/>
  <c r="R375" i="5" a="1"/>
  <c r="R375" i="5" s="1"/>
  <c r="R376" i="5" a="1"/>
  <c r="R376" i="5" s="1"/>
  <c r="R377" i="5" a="1"/>
  <c r="R377" i="5" s="1"/>
  <c r="R378" i="5" a="1"/>
  <c r="R378" i="5" s="1"/>
  <c r="R379" i="5" a="1"/>
  <c r="R379" i="5" s="1"/>
  <c r="R380" i="5" a="1"/>
  <c r="R380" i="5" s="1"/>
  <c r="R381" i="5" a="1"/>
  <c r="R381" i="5" s="1"/>
  <c r="R382" i="5" a="1"/>
  <c r="R382" i="5" s="1"/>
  <c r="R383" i="5" a="1"/>
  <c r="R383" i="5" s="1"/>
  <c r="R384" i="5" a="1"/>
  <c r="R384" i="5" s="1"/>
  <c r="R385" i="5" a="1"/>
  <c r="R385" i="5" s="1"/>
  <c r="R386" i="5" a="1"/>
  <c r="R386" i="5" s="1"/>
  <c r="R387" i="5" a="1"/>
  <c r="R387" i="5" s="1"/>
  <c r="R388" i="5" a="1"/>
  <c r="R388" i="5" s="1"/>
  <c r="R389" i="5" a="1"/>
  <c r="R389" i="5" s="1"/>
  <c r="R390" i="5" a="1"/>
  <c r="R390" i="5" s="1"/>
  <c r="R391" i="5" a="1"/>
  <c r="R391" i="5" s="1"/>
  <c r="R392" i="5" a="1"/>
  <c r="R392" i="5" s="1"/>
  <c r="R393" i="5" a="1"/>
  <c r="R393" i="5" s="1"/>
  <c r="R394" i="5" a="1"/>
  <c r="R394" i="5" s="1"/>
  <c r="R395" i="5" a="1"/>
  <c r="R395" i="5" s="1"/>
  <c r="R396" i="5" a="1"/>
  <c r="R396" i="5" s="1"/>
  <c r="R397" i="5" a="1"/>
  <c r="R397" i="5" s="1"/>
  <c r="R398" i="5" a="1"/>
  <c r="R398" i="5" s="1"/>
  <c r="R399" i="5" a="1"/>
  <c r="R399" i="5" s="1"/>
  <c r="R400" i="5" a="1"/>
  <c r="R400" i="5" s="1"/>
  <c r="R401" i="5" a="1"/>
  <c r="R401" i="5" s="1"/>
  <c r="R402" i="5" a="1"/>
  <c r="R402" i="5" s="1"/>
  <c r="R403" i="5" a="1"/>
  <c r="R403" i="5" s="1"/>
  <c r="R404" i="5" a="1"/>
  <c r="R404" i="5" s="1"/>
  <c r="R405" i="5" a="1"/>
  <c r="R405" i="5" s="1"/>
  <c r="R406" i="5" a="1"/>
  <c r="R406" i="5" s="1"/>
  <c r="R407" i="5" a="1"/>
  <c r="R407" i="5" s="1"/>
  <c r="R408" i="5" a="1"/>
  <c r="R408" i="5" s="1"/>
  <c r="R409" i="5" a="1"/>
  <c r="R409" i="5" s="1"/>
  <c r="R410" i="5" a="1"/>
  <c r="R410" i="5" s="1"/>
  <c r="R411" i="5" a="1"/>
  <c r="R411" i="5" s="1"/>
  <c r="R412" i="5" a="1"/>
  <c r="R412" i="5" s="1"/>
  <c r="R413" i="5" a="1"/>
  <c r="R413" i="5" s="1"/>
  <c r="R414" i="5" a="1"/>
  <c r="R414" i="5" s="1"/>
  <c r="R415" i="5" a="1"/>
  <c r="R415" i="5" s="1"/>
  <c r="R416" i="5" a="1"/>
  <c r="R416" i="5" s="1"/>
  <c r="R417" i="5" a="1"/>
  <c r="R417" i="5" s="1"/>
  <c r="R418" i="5" a="1"/>
  <c r="R418" i="5" s="1"/>
  <c r="R419" i="5" a="1"/>
  <c r="R419" i="5" s="1"/>
  <c r="R420" i="5" a="1"/>
  <c r="R420" i="5" s="1"/>
  <c r="R421" i="5" a="1"/>
  <c r="R421" i="5" s="1"/>
  <c r="R422" i="5" a="1"/>
  <c r="R422" i="5" s="1"/>
  <c r="R423" i="5" a="1"/>
  <c r="R423" i="5" s="1"/>
  <c r="R424" i="5" a="1"/>
  <c r="R424" i="5" s="1"/>
  <c r="R425" i="5" a="1"/>
  <c r="R425" i="5" s="1"/>
  <c r="R426" i="5" a="1"/>
  <c r="R426" i="5" s="1"/>
  <c r="R427" i="5" a="1"/>
  <c r="R427" i="5" s="1"/>
  <c r="R428" i="5" a="1"/>
  <c r="R428" i="5" s="1"/>
  <c r="R429" i="5" a="1"/>
  <c r="R429" i="5" s="1"/>
  <c r="R430" i="5" a="1"/>
  <c r="R430" i="5" s="1"/>
  <c r="R431" i="5" a="1"/>
  <c r="R431" i="5" s="1"/>
  <c r="R432" i="5" a="1"/>
  <c r="R432" i="5" s="1"/>
  <c r="R433" i="5" a="1"/>
  <c r="R433" i="5" s="1"/>
  <c r="R434" i="5" a="1"/>
  <c r="R434" i="5" s="1"/>
  <c r="R435" i="5" a="1"/>
  <c r="R435" i="5" s="1"/>
  <c r="R436" i="5" a="1"/>
  <c r="R436" i="5" s="1"/>
  <c r="R437" i="5" a="1"/>
  <c r="R437" i="5" s="1"/>
  <c r="R438" i="5" a="1"/>
  <c r="R438" i="5" s="1"/>
  <c r="R439" i="5" a="1"/>
  <c r="R439" i="5" s="1"/>
  <c r="R440" i="5" a="1"/>
  <c r="R440" i="5" s="1"/>
  <c r="R441" i="5" a="1"/>
  <c r="R441" i="5" s="1"/>
  <c r="R442" i="5" a="1"/>
  <c r="R442" i="5" s="1"/>
  <c r="R443" i="5" a="1"/>
  <c r="R443" i="5" s="1"/>
  <c r="R444" i="5" a="1"/>
  <c r="R444" i="5" s="1"/>
  <c r="R445" i="5" a="1"/>
  <c r="R445" i="5" s="1"/>
  <c r="R446" i="5" a="1"/>
  <c r="R446" i="5" s="1"/>
  <c r="R447" i="5" a="1"/>
  <c r="R447" i="5" s="1"/>
  <c r="R448" i="5" a="1"/>
  <c r="R448" i="5" s="1"/>
  <c r="R449" i="5" a="1"/>
  <c r="R449" i="5" s="1"/>
  <c r="R450" i="5" a="1"/>
  <c r="R450" i="5" s="1"/>
  <c r="R451" i="5" a="1"/>
  <c r="R451" i="5" s="1"/>
  <c r="R452" i="5" a="1"/>
  <c r="R452" i="5" s="1"/>
  <c r="R453" i="5" a="1"/>
  <c r="R453" i="5" s="1"/>
  <c r="R454" i="5" a="1"/>
  <c r="R454" i="5" s="1"/>
  <c r="R455" i="5" a="1"/>
  <c r="R455" i="5" s="1"/>
  <c r="R456" i="5" a="1"/>
  <c r="R456" i="5" s="1"/>
  <c r="R457" i="5" a="1"/>
  <c r="R457" i="5" s="1"/>
  <c r="R458" i="5" a="1"/>
  <c r="R458" i="5" s="1"/>
  <c r="R459" i="5" a="1"/>
  <c r="R459" i="5" s="1"/>
  <c r="R460" i="5" a="1"/>
  <c r="R460" i="5" s="1"/>
  <c r="R461" i="5" a="1"/>
  <c r="R461" i="5" s="1"/>
  <c r="R462" i="5" a="1"/>
  <c r="R462" i="5" s="1"/>
  <c r="R463" i="5" a="1"/>
  <c r="R463" i="5" s="1"/>
  <c r="R464" i="5" a="1"/>
  <c r="R464" i="5" s="1"/>
  <c r="R465" i="5" a="1"/>
  <c r="R465" i="5" s="1"/>
  <c r="R466" i="5" a="1"/>
  <c r="R466" i="5" s="1"/>
  <c r="R467" i="5" a="1"/>
  <c r="R467" i="5" s="1"/>
  <c r="R468" i="5" a="1"/>
  <c r="R468" i="5" s="1"/>
  <c r="R469" i="5" a="1"/>
  <c r="R469" i="5" s="1"/>
  <c r="R470" i="5" a="1"/>
  <c r="R470" i="5" s="1"/>
  <c r="R471" i="5" a="1"/>
  <c r="R471" i="5" s="1"/>
  <c r="R472" i="5" a="1"/>
  <c r="R472" i="5" s="1"/>
  <c r="R473" i="5" a="1"/>
  <c r="R473" i="5" s="1"/>
  <c r="R474" i="5" a="1"/>
  <c r="R474" i="5" s="1"/>
  <c r="R475" i="5" a="1"/>
  <c r="R475" i="5" s="1"/>
  <c r="R476" i="5" a="1"/>
  <c r="R476" i="5" s="1"/>
  <c r="R477" i="5" a="1"/>
  <c r="R477" i="5" s="1"/>
  <c r="R478" i="5" a="1"/>
  <c r="R478" i="5" s="1"/>
  <c r="R479" i="5" a="1"/>
  <c r="R479" i="5" s="1"/>
  <c r="R480" i="5" a="1"/>
  <c r="R480" i="5" s="1"/>
  <c r="R481" i="5" a="1"/>
  <c r="R481" i="5" s="1"/>
  <c r="R482" i="5" a="1"/>
  <c r="R482" i="5" s="1"/>
  <c r="R483" i="5" a="1"/>
  <c r="R483" i="5" s="1"/>
  <c r="R484" i="5" a="1"/>
  <c r="R484" i="5" s="1"/>
  <c r="R485" i="5" a="1"/>
  <c r="R485" i="5" s="1"/>
  <c r="R486" i="5" a="1"/>
  <c r="R486" i="5" s="1"/>
  <c r="R487" i="5" a="1"/>
  <c r="R487" i="5" s="1"/>
  <c r="R488" i="5" a="1"/>
  <c r="R488" i="5" s="1"/>
  <c r="R489" i="5" a="1"/>
  <c r="R489" i="5" s="1"/>
  <c r="R490" i="5" a="1"/>
  <c r="R490" i="5" s="1"/>
  <c r="R491" i="5" a="1"/>
  <c r="R491" i="5" s="1"/>
  <c r="R492" i="5" a="1"/>
  <c r="R492" i="5" s="1"/>
  <c r="R493" i="5" a="1"/>
  <c r="R493" i="5" s="1"/>
  <c r="R494" i="5" a="1"/>
  <c r="R494" i="5" s="1"/>
  <c r="R495" i="5" a="1"/>
  <c r="R495" i="5" s="1"/>
  <c r="R496" i="5" a="1"/>
  <c r="R496" i="5" s="1"/>
  <c r="R497" i="5" a="1"/>
  <c r="R497" i="5" s="1"/>
  <c r="R498" i="5" a="1"/>
  <c r="R498" i="5" s="1"/>
  <c r="R499" i="5" a="1"/>
  <c r="R499" i="5" s="1"/>
  <c r="R500" i="5" a="1"/>
  <c r="R500" i="5" s="1"/>
  <c r="R501" i="5" a="1"/>
  <c r="R501" i="5" s="1"/>
  <c r="R502" i="5" a="1"/>
  <c r="R502" i="5" s="1"/>
  <c r="R503" i="5" a="1"/>
  <c r="R503" i="5" s="1"/>
  <c r="R504" i="5" a="1"/>
  <c r="R504" i="5" s="1"/>
  <c r="R505" i="5" a="1"/>
  <c r="R505" i="5" s="1"/>
  <c r="R506" i="5" a="1"/>
  <c r="R506" i="5" s="1"/>
  <c r="R507" i="5" a="1"/>
  <c r="R507" i="5" s="1"/>
  <c r="R508" i="5" a="1"/>
  <c r="R508" i="5" s="1"/>
  <c r="R509" i="5" a="1"/>
  <c r="R509" i="5" s="1"/>
  <c r="R510" i="5" a="1"/>
  <c r="R510" i="5" s="1"/>
  <c r="R511" i="5" a="1"/>
  <c r="R511" i="5" s="1"/>
  <c r="R512" i="5" a="1"/>
  <c r="R512" i="5" s="1"/>
  <c r="R513" i="5" a="1"/>
  <c r="R513" i="5" s="1"/>
  <c r="R514" i="5" a="1"/>
  <c r="R514" i="5" s="1"/>
  <c r="R515" i="5" a="1"/>
  <c r="R515" i="5" s="1"/>
  <c r="R516" i="5" a="1"/>
  <c r="R516" i="5" s="1"/>
  <c r="R517" i="5" a="1"/>
  <c r="R517" i="5" s="1"/>
  <c r="R518" i="5" a="1"/>
  <c r="R518" i="5" s="1"/>
  <c r="R519" i="5" a="1"/>
  <c r="R519" i="5" s="1"/>
  <c r="R520" i="5" a="1"/>
  <c r="R520" i="5" s="1"/>
  <c r="R521" i="5" a="1"/>
  <c r="R521" i="5" s="1"/>
  <c r="R522" i="5" a="1"/>
  <c r="R522" i="5" s="1"/>
  <c r="R523" i="5" a="1"/>
  <c r="R523" i="5" s="1"/>
  <c r="R524" i="5" a="1"/>
  <c r="R524" i="5" s="1"/>
  <c r="R525" i="5" a="1"/>
  <c r="R525" i="5" s="1"/>
  <c r="R526" i="5" a="1"/>
  <c r="R526" i="5" s="1"/>
  <c r="R527" i="5" a="1"/>
  <c r="R527" i="5" s="1"/>
  <c r="R528" i="5" a="1"/>
  <c r="R528" i="5" s="1"/>
  <c r="R529" i="5" a="1"/>
  <c r="R529" i="5" s="1"/>
  <c r="R530" i="5" a="1"/>
  <c r="R530" i="5" s="1"/>
  <c r="R531" i="5" a="1"/>
  <c r="R531" i="5" s="1"/>
  <c r="R532" i="5" a="1"/>
  <c r="R532" i="5" s="1"/>
  <c r="R533" i="5" a="1"/>
  <c r="R533" i="5" s="1"/>
  <c r="R534" i="5" a="1"/>
  <c r="R534" i="5" s="1"/>
  <c r="R535" i="5" a="1"/>
  <c r="R535" i="5" s="1"/>
  <c r="R536" i="5" a="1"/>
  <c r="R536" i="5" s="1"/>
  <c r="R537" i="5" a="1"/>
  <c r="R537" i="5" s="1"/>
  <c r="R538" i="5" a="1"/>
  <c r="R538" i="5" s="1"/>
  <c r="R539" i="5" a="1"/>
  <c r="R539" i="5" s="1"/>
  <c r="R540" i="5" a="1"/>
  <c r="R540" i="5" s="1"/>
  <c r="R541" i="5" a="1"/>
  <c r="R541" i="5" s="1"/>
  <c r="R542" i="5" a="1"/>
  <c r="R542" i="5" s="1"/>
  <c r="R543" i="5" a="1"/>
  <c r="R543" i="5" s="1"/>
  <c r="R544" i="5" a="1"/>
  <c r="R544" i="5" s="1"/>
  <c r="R545" i="5" a="1"/>
  <c r="R545" i="5" s="1"/>
  <c r="R546" i="5" a="1"/>
  <c r="R546" i="5" s="1"/>
  <c r="R547" i="5" a="1"/>
  <c r="R547" i="5" s="1"/>
  <c r="R548" i="5" a="1"/>
  <c r="R548" i="5" s="1"/>
  <c r="R549" i="5" a="1"/>
  <c r="R549" i="5" s="1"/>
  <c r="R550" i="5" a="1"/>
  <c r="R550" i="5" s="1"/>
  <c r="R551" i="5" a="1"/>
  <c r="R551" i="5" s="1"/>
  <c r="R552" i="5" a="1"/>
  <c r="R552" i="5" s="1"/>
  <c r="R553" i="5" a="1"/>
  <c r="R553" i="5" s="1"/>
  <c r="R554" i="5" a="1"/>
  <c r="R554" i="5" s="1"/>
  <c r="R555" i="5" a="1"/>
  <c r="R555" i="5" s="1"/>
  <c r="R556" i="5" a="1"/>
  <c r="R556" i="5" s="1"/>
  <c r="R557" i="5" a="1"/>
  <c r="R557" i="5" s="1"/>
  <c r="R558" i="5" a="1"/>
  <c r="R558" i="5" s="1"/>
  <c r="R559" i="5" a="1"/>
  <c r="R559" i="5" s="1"/>
  <c r="R560" i="5" a="1"/>
  <c r="R560" i="5" s="1"/>
  <c r="R561" i="5" a="1"/>
  <c r="R561" i="5" s="1"/>
  <c r="R562" i="5" a="1"/>
  <c r="R562" i="5" s="1"/>
  <c r="R563" i="5" a="1"/>
  <c r="R563" i="5" s="1"/>
  <c r="R564" i="5" a="1"/>
  <c r="R564" i="5" s="1"/>
  <c r="R565" i="5" a="1"/>
  <c r="R565" i="5" s="1"/>
  <c r="R566" i="5" a="1"/>
  <c r="R566" i="5" s="1"/>
  <c r="R567" i="5" a="1"/>
  <c r="R567" i="5" s="1"/>
  <c r="R568" i="5" a="1"/>
  <c r="R568" i="5" s="1"/>
  <c r="R569" i="5" a="1"/>
  <c r="R569" i="5" s="1"/>
  <c r="R570" i="5" a="1"/>
  <c r="R570" i="5" s="1"/>
  <c r="R571" i="5" a="1"/>
  <c r="R571" i="5" s="1"/>
  <c r="R572" i="5" a="1"/>
  <c r="R572" i="5" s="1"/>
  <c r="R573" i="5" a="1"/>
  <c r="R573" i="5" s="1"/>
  <c r="R574" i="5" a="1"/>
  <c r="R574" i="5" s="1"/>
  <c r="R575" i="5" a="1"/>
  <c r="R575" i="5" s="1"/>
  <c r="R576" i="5" a="1"/>
  <c r="R576" i="5" s="1"/>
  <c r="R577" i="5" a="1"/>
  <c r="R577" i="5" s="1"/>
  <c r="R578" i="5" a="1"/>
  <c r="R578" i="5" s="1"/>
  <c r="R579" i="5" a="1"/>
  <c r="R579" i="5" s="1"/>
  <c r="R580" i="5" a="1"/>
  <c r="R580" i="5" s="1"/>
  <c r="R581" i="5" a="1"/>
  <c r="R581" i="5" s="1"/>
  <c r="R582" i="5" a="1"/>
  <c r="R582" i="5" s="1"/>
  <c r="R583" i="5" a="1"/>
  <c r="R583" i="5" s="1"/>
  <c r="R584" i="5" a="1"/>
  <c r="R584" i="5" s="1"/>
  <c r="R585" i="5" a="1"/>
  <c r="R585" i="5" s="1"/>
  <c r="R586" i="5" a="1"/>
  <c r="R586" i="5" s="1"/>
  <c r="R587" i="5" a="1"/>
  <c r="R587" i="5" s="1"/>
  <c r="R588" i="5" a="1"/>
  <c r="R588" i="5" s="1"/>
  <c r="R589" i="5" a="1"/>
  <c r="R589" i="5" s="1"/>
  <c r="R590" i="5" a="1"/>
  <c r="R590" i="5" s="1"/>
  <c r="R591" i="5" a="1"/>
  <c r="R591" i="5" s="1"/>
  <c r="R592" i="5" a="1"/>
  <c r="R592" i="5" s="1"/>
  <c r="R593" i="5" a="1"/>
  <c r="R593" i="5" s="1"/>
  <c r="R594" i="5" a="1"/>
  <c r="R594" i="5" s="1"/>
  <c r="R595" i="5" a="1"/>
  <c r="R595" i="5" s="1"/>
  <c r="R596" i="5" a="1"/>
  <c r="R596" i="5" s="1"/>
  <c r="R597" i="5" a="1"/>
  <c r="R597" i="5" s="1"/>
  <c r="R598" i="5" a="1"/>
  <c r="R598" i="5" s="1"/>
  <c r="R599" i="5" a="1"/>
  <c r="R599" i="5" s="1"/>
  <c r="R600" i="5" a="1"/>
  <c r="R600" i="5" s="1"/>
  <c r="R601" i="5" a="1"/>
  <c r="R601" i="5" s="1"/>
  <c r="R602" i="5" a="1"/>
  <c r="R602" i="5" s="1"/>
  <c r="R603" i="5" a="1"/>
  <c r="R603" i="5" s="1"/>
  <c r="R604" i="5" a="1"/>
  <c r="R604" i="5" s="1"/>
  <c r="R605" i="5" a="1"/>
  <c r="R605" i="5" s="1"/>
  <c r="R606" i="5" a="1"/>
  <c r="R606" i="5" s="1"/>
  <c r="R607" i="5" a="1"/>
  <c r="R607" i="5" s="1"/>
  <c r="R608" i="5" a="1"/>
  <c r="R608" i="5" s="1"/>
  <c r="R609" i="5" a="1"/>
  <c r="R609" i="5" s="1"/>
  <c r="R610" i="5" a="1"/>
  <c r="R610" i="5" s="1"/>
  <c r="R611" i="5" a="1"/>
  <c r="R611" i="5" s="1"/>
  <c r="R612" i="5" a="1"/>
  <c r="R612" i="5" s="1"/>
  <c r="R613" i="5" a="1"/>
  <c r="R613" i="5" s="1"/>
  <c r="R614" i="5" a="1"/>
  <c r="R614" i="5" s="1"/>
  <c r="R615" i="5" a="1"/>
  <c r="R615" i="5" s="1"/>
  <c r="R616" i="5" a="1"/>
  <c r="R616" i="5" s="1"/>
  <c r="R617" i="5" a="1"/>
  <c r="R617" i="5" s="1"/>
  <c r="R618" i="5" a="1"/>
  <c r="R618" i="5" s="1"/>
  <c r="R619" i="5" a="1"/>
  <c r="R619" i="5" s="1"/>
  <c r="R620" i="5" a="1"/>
  <c r="R620" i="5" s="1"/>
  <c r="R621" i="5" a="1"/>
  <c r="R621" i="5" s="1"/>
  <c r="R622" i="5" a="1"/>
  <c r="R622" i="5" s="1"/>
  <c r="R623" i="5" a="1"/>
  <c r="R623" i="5" s="1"/>
  <c r="R624" i="5" a="1"/>
  <c r="R624" i="5" s="1"/>
  <c r="R625" i="5" a="1"/>
  <c r="R625" i="5" s="1"/>
  <c r="R626" i="5" a="1"/>
  <c r="R626" i="5" s="1"/>
  <c r="R627" i="5" a="1"/>
  <c r="R627" i="5" s="1"/>
  <c r="R628" i="5" a="1"/>
  <c r="R628" i="5" s="1"/>
  <c r="R629" i="5" a="1"/>
  <c r="R629" i="5" s="1"/>
  <c r="R630" i="5" a="1"/>
  <c r="R630" i="5" s="1"/>
  <c r="R631" i="5" a="1"/>
  <c r="R631" i="5" s="1"/>
  <c r="R632" i="5" a="1"/>
  <c r="R632" i="5" s="1"/>
  <c r="R633" i="5" a="1"/>
  <c r="R633" i="5" s="1"/>
  <c r="R634" i="5" a="1"/>
  <c r="R634" i="5" s="1"/>
  <c r="R635" i="5" a="1"/>
  <c r="R635" i="5" s="1"/>
  <c r="R636" i="5" a="1"/>
  <c r="R636" i="5" s="1"/>
  <c r="R637" i="5" a="1"/>
  <c r="R637" i="5" s="1"/>
  <c r="R638" i="5" a="1"/>
  <c r="R638" i="5" s="1"/>
  <c r="R639" i="5" a="1"/>
  <c r="R639" i="5" s="1"/>
  <c r="R640" i="5" a="1"/>
  <c r="R640" i="5" s="1"/>
  <c r="R641" i="5" a="1"/>
  <c r="R641" i="5" s="1"/>
  <c r="R642" i="5" a="1"/>
  <c r="R642" i="5" s="1"/>
  <c r="R643" i="5" a="1"/>
  <c r="R643" i="5" s="1"/>
  <c r="R644" i="5" a="1"/>
  <c r="R644" i="5" s="1"/>
  <c r="R645" i="5" a="1"/>
  <c r="R645" i="5" s="1"/>
  <c r="R646" i="5" a="1"/>
  <c r="R646" i="5" s="1"/>
  <c r="R647" i="5" a="1"/>
  <c r="R647" i="5" s="1"/>
  <c r="R648" i="5" a="1"/>
  <c r="R648" i="5" s="1"/>
  <c r="R649" i="5" a="1"/>
  <c r="R649" i="5" s="1"/>
  <c r="R650" i="5" a="1"/>
  <c r="R650" i="5" s="1"/>
  <c r="R651" i="5" a="1"/>
  <c r="R651" i="5" s="1"/>
  <c r="R652" i="5" a="1"/>
  <c r="R652" i="5" s="1"/>
  <c r="R653" i="5" a="1"/>
  <c r="R653" i="5" s="1"/>
  <c r="R654" i="5" a="1"/>
  <c r="R654" i="5" s="1"/>
  <c r="R655" i="5" a="1"/>
  <c r="R655" i="5" s="1"/>
  <c r="R656" i="5" a="1"/>
  <c r="R656" i="5" s="1"/>
  <c r="R657" i="5" a="1"/>
  <c r="R657" i="5" s="1"/>
  <c r="R658" i="5" a="1"/>
  <c r="R658" i="5" s="1"/>
  <c r="R659" i="5" a="1"/>
  <c r="R659" i="5" s="1"/>
  <c r="R660" i="5" a="1"/>
  <c r="R660" i="5" s="1"/>
  <c r="R661" i="5" a="1"/>
  <c r="R661" i="5" s="1"/>
  <c r="R662" i="5" a="1"/>
  <c r="R662" i="5" s="1"/>
  <c r="R663" i="5" a="1"/>
  <c r="R663" i="5" s="1"/>
  <c r="R664" i="5" a="1"/>
  <c r="R664" i="5" s="1"/>
  <c r="R665" i="5" a="1"/>
  <c r="R665" i="5" s="1"/>
  <c r="R666" i="5" a="1"/>
  <c r="R666" i="5" s="1"/>
  <c r="R667" i="5" a="1"/>
  <c r="R667" i="5" s="1"/>
  <c r="R668" i="5" a="1"/>
  <c r="R668" i="5" s="1"/>
  <c r="R669" i="5" a="1"/>
  <c r="R669" i="5" s="1"/>
  <c r="R670" i="5" a="1"/>
  <c r="R670" i="5" s="1"/>
  <c r="R671" i="5" a="1"/>
  <c r="R671" i="5" s="1"/>
  <c r="R672" i="5" a="1"/>
  <c r="R672" i="5" s="1"/>
  <c r="R673" i="5" a="1"/>
  <c r="R673" i="5" s="1"/>
  <c r="R674" i="5" a="1"/>
  <c r="R674" i="5" s="1"/>
  <c r="R675" i="5" a="1"/>
  <c r="R675" i="5" s="1"/>
  <c r="R676" i="5" a="1"/>
  <c r="R676" i="5" s="1"/>
  <c r="R677" i="5" a="1"/>
  <c r="R677" i="5" s="1"/>
  <c r="R678" i="5" a="1"/>
  <c r="R678" i="5" s="1"/>
  <c r="R679" i="5" a="1"/>
  <c r="R679" i="5" s="1"/>
  <c r="R680" i="5" a="1"/>
  <c r="R680" i="5" s="1"/>
  <c r="R681" i="5" a="1"/>
  <c r="R681" i="5" s="1"/>
  <c r="R682" i="5" a="1"/>
  <c r="R682" i="5" s="1"/>
  <c r="R683" i="5" a="1"/>
  <c r="R683" i="5" s="1"/>
  <c r="R684" i="5" a="1"/>
  <c r="R684" i="5" s="1"/>
  <c r="R685" i="5" a="1"/>
  <c r="R685" i="5" s="1"/>
  <c r="R686" i="5" a="1"/>
  <c r="R686" i="5" s="1"/>
  <c r="R687" i="5" a="1"/>
  <c r="R687" i="5" s="1"/>
  <c r="R688" i="5" a="1"/>
  <c r="R688" i="5" s="1"/>
  <c r="R689" i="5" a="1"/>
  <c r="R689" i="5" s="1"/>
  <c r="R690" i="5" a="1"/>
  <c r="R690" i="5" s="1"/>
  <c r="R691" i="5" a="1"/>
  <c r="R691" i="5" s="1"/>
  <c r="R692" i="5" a="1"/>
  <c r="R692" i="5" s="1"/>
  <c r="R693" i="5" a="1"/>
  <c r="R693" i="5" s="1"/>
  <c r="R694" i="5" a="1"/>
  <c r="R694" i="5" s="1"/>
  <c r="R695" i="5" a="1"/>
  <c r="R695" i="5" s="1"/>
  <c r="R696" i="5" a="1"/>
  <c r="R696" i="5" s="1"/>
  <c r="R697" i="5" a="1"/>
  <c r="R697" i="5" s="1"/>
  <c r="R698" i="5" a="1"/>
  <c r="R698" i="5" s="1"/>
  <c r="R699" i="5" a="1"/>
  <c r="R699" i="5" s="1"/>
  <c r="R700" i="5" a="1"/>
  <c r="R700" i="5" s="1"/>
  <c r="R701" i="5" a="1"/>
  <c r="R701" i="5" s="1"/>
  <c r="R702" i="5" a="1"/>
  <c r="R702" i="5" s="1"/>
  <c r="R703" i="5" a="1"/>
  <c r="R703" i="5" s="1"/>
  <c r="R704" i="5" a="1"/>
  <c r="R704" i="5" s="1"/>
  <c r="R705" i="5" a="1"/>
  <c r="R705" i="5" s="1"/>
  <c r="R706" i="5" a="1"/>
  <c r="R706" i="5" s="1"/>
  <c r="R707" i="5" a="1"/>
  <c r="R707" i="5" s="1"/>
  <c r="R708" i="5" a="1"/>
  <c r="R708" i="5" s="1"/>
  <c r="R709" i="5" a="1"/>
  <c r="R709" i="5" s="1"/>
  <c r="R710" i="5" a="1"/>
  <c r="R710" i="5" s="1"/>
  <c r="R711" i="5" a="1"/>
  <c r="R711" i="5" s="1"/>
  <c r="R712" i="5" a="1"/>
  <c r="R712" i="5" s="1"/>
  <c r="R713" i="5" a="1"/>
  <c r="R713" i="5" s="1"/>
  <c r="R714" i="5" a="1"/>
  <c r="R714" i="5" s="1"/>
  <c r="R715" i="5" a="1"/>
  <c r="R715" i="5" s="1"/>
  <c r="R716" i="5" a="1"/>
  <c r="R716" i="5" s="1"/>
  <c r="R717" i="5" a="1"/>
  <c r="R717" i="5" s="1"/>
  <c r="R718" i="5" a="1"/>
  <c r="R718" i="5" s="1"/>
  <c r="R719" i="5" a="1"/>
  <c r="R719" i="5" s="1"/>
  <c r="R720" i="5" a="1"/>
  <c r="R720" i="5" s="1"/>
  <c r="R721" i="5" a="1"/>
  <c r="R721" i="5" s="1"/>
  <c r="R722" i="5" a="1"/>
  <c r="R722" i="5" s="1"/>
  <c r="R723" i="5" a="1"/>
  <c r="R723" i="5" s="1"/>
  <c r="R724" i="5" a="1"/>
  <c r="R724" i="5" s="1"/>
  <c r="R725" i="5" a="1"/>
  <c r="R725" i="5" s="1"/>
  <c r="R726" i="5" a="1"/>
  <c r="R726" i="5" s="1"/>
  <c r="R727" i="5" a="1"/>
  <c r="R727" i="5" s="1"/>
  <c r="R728" i="5" a="1"/>
  <c r="R728" i="5" s="1"/>
  <c r="R729" i="5" a="1"/>
  <c r="R729" i="5" s="1"/>
  <c r="R730" i="5" a="1"/>
  <c r="R730" i="5" s="1"/>
  <c r="R731" i="5" a="1"/>
  <c r="R731" i="5" s="1"/>
  <c r="R732" i="5" a="1"/>
  <c r="R732" i="5" s="1"/>
  <c r="R733" i="5" a="1"/>
  <c r="R733" i="5" s="1"/>
  <c r="R734" i="5" a="1"/>
  <c r="R734" i="5" s="1"/>
  <c r="R735" i="5" a="1"/>
  <c r="R735" i="5" s="1"/>
  <c r="R736" i="5" a="1"/>
  <c r="R736" i="5" s="1"/>
  <c r="R737" i="5" a="1"/>
  <c r="R737" i="5" s="1"/>
  <c r="R738" i="5" a="1"/>
  <c r="R738" i="5" s="1"/>
  <c r="R739" i="5" a="1"/>
  <c r="R739" i="5" s="1"/>
  <c r="R740" i="5" a="1"/>
  <c r="R740" i="5" s="1"/>
  <c r="R741" i="5" a="1"/>
  <c r="R741" i="5" s="1"/>
  <c r="R742" i="5" a="1"/>
  <c r="R742" i="5" s="1"/>
  <c r="R743" i="5" a="1"/>
  <c r="R743" i="5" s="1"/>
  <c r="R744" i="5" a="1"/>
  <c r="R744" i="5" s="1"/>
  <c r="R745" i="5" a="1"/>
  <c r="R745" i="5" s="1"/>
  <c r="R746" i="5" a="1"/>
  <c r="R746" i="5" s="1"/>
  <c r="R747" i="5" a="1"/>
  <c r="R747" i="5" s="1"/>
  <c r="R748" i="5" a="1"/>
  <c r="R748" i="5" s="1"/>
  <c r="R749" i="5" a="1"/>
  <c r="R749" i="5" s="1"/>
  <c r="R750" i="5" a="1"/>
  <c r="R750" i="5" s="1"/>
  <c r="R751" i="5" a="1"/>
  <c r="R751" i="5" s="1"/>
  <c r="R752" i="5" a="1"/>
  <c r="R752" i="5" s="1"/>
  <c r="R753" i="5" a="1"/>
  <c r="R753" i="5" s="1"/>
  <c r="R754" i="5" a="1"/>
  <c r="R754" i="5" s="1"/>
  <c r="R755" i="5" a="1"/>
  <c r="R755" i="5" s="1"/>
  <c r="R756" i="5" a="1"/>
  <c r="R756" i="5" s="1"/>
  <c r="R757" i="5" a="1"/>
  <c r="R757" i="5" s="1"/>
  <c r="R758" i="5" a="1"/>
  <c r="R758" i="5" s="1"/>
  <c r="R759" i="5" a="1"/>
  <c r="R759" i="5" s="1"/>
  <c r="R760" i="5" a="1"/>
  <c r="R760" i="5" s="1"/>
  <c r="R761" i="5" a="1"/>
  <c r="R761" i="5" s="1"/>
  <c r="R762" i="5" a="1"/>
  <c r="R762" i="5" s="1"/>
  <c r="R763" i="5" a="1"/>
  <c r="R763" i="5" s="1"/>
  <c r="R764" i="5" a="1"/>
  <c r="R764" i="5" s="1"/>
  <c r="R765" i="5" a="1"/>
  <c r="R765" i="5" s="1"/>
  <c r="R766" i="5" a="1"/>
  <c r="R766" i="5" s="1"/>
  <c r="R767" i="5" a="1"/>
  <c r="R767" i="5" s="1"/>
  <c r="R768" i="5" a="1"/>
  <c r="R768" i="5" s="1"/>
  <c r="R769" i="5" a="1"/>
  <c r="R769" i="5" s="1"/>
  <c r="R770" i="5" a="1"/>
  <c r="R770" i="5" s="1"/>
  <c r="R771" i="5" a="1"/>
  <c r="R771" i="5" s="1"/>
  <c r="R772" i="5" a="1"/>
  <c r="R772" i="5" s="1"/>
  <c r="R773" i="5" a="1"/>
  <c r="R773" i="5" s="1"/>
  <c r="R774" i="5" a="1"/>
  <c r="R774" i="5" s="1"/>
  <c r="R775" i="5" a="1"/>
  <c r="R775" i="5" s="1"/>
  <c r="R776" i="5" a="1"/>
  <c r="R776" i="5" s="1"/>
  <c r="R777" i="5" a="1"/>
  <c r="R777" i="5" s="1"/>
  <c r="R778" i="5" a="1"/>
  <c r="R778" i="5" s="1"/>
  <c r="R779" i="5" a="1"/>
  <c r="R779" i="5" s="1"/>
  <c r="R780" i="5" a="1"/>
  <c r="R780" i="5" s="1"/>
  <c r="R781" i="5" a="1"/>
  <c r="R781" i="5" s="1"/>
  <c r="R782" i="5" a="1"/>
  <c r="R782" i="5" s="1"/>
  <c r="R783" i="5" a="1"/>
  <c r="R783" i="5" s="1"/>
  <c r="R784" i="5" a="1"/>
  <c r="R784" i="5" s="1"/>
  <c r="R785" i="5" a="1"/>
  <c r="R785" i="5" s="1"/>
  <c r="R786" i="5" a="1"/>
  <c r="R786" i="5" s="1"/>
  <c r="R787" i="5" a="1"/>
  <c r="R787" i="5" s="1"/>
  <c r="R788" i="5" a="1"/>
  <c r="R788" i="5" s="1"/>
  <c r="R789" i="5" a="1"/>
  <c r="R789" i="5" s="1"/>
  <c r="R790" i="5" a="1"/>
  <c r="R790" i="5" s="1"/>
  <c r="R791" i="5" a="1"/>
  <c r="R791" i="5" s="1"/>
  <c r="R792" i="5" a="1"/>
  <c r="R792" i="5" s="1"/>
  <c r="R793" i="5" a="1"/>
  <c r="R793" i="5" s="1"/>
  <c r="R794" i="5" a="1"/>
  <c r="R794" i="5" s="1"/>
  <c r="R795" i="5" a="1"/>
  <c r="R795" i="5" s="1"/>
  <c r="R796" i="5" a="1"/>
  <c r="R796" i="5" s="1"/>
  <c r="R797" i="5" a="1"/>
  <c r="R797" i="5" s="1"/>
  <c r="R798" i="5" a="1"/>
  <c r="R798" i="5" s="1"/>
  <c r="R799" i="5" a="1"/>
  <c r="R799" i="5" s="1"/>
  <c r="R800" i="5" a="1"/>
  <c r="R800" i="5" s="1"/>
  <c r="R801" i="5" a="1"/>
  <c r="R801" i="5" s="1"/>
  <c r="R802" i="5" a="1"/>
  <c r="R802" i="5" s="1"/>
  <c r="R803" i="5" a="1"/>
  <c r="R803" i="5" s="1"/>
  <c r="R804" i="5" a="1"/>
  <c r="R804" i="5" s="1"/>
  <c r="R805" i="5" a="1"/>
  <c r="R805" i="5" s="1"/>
  <c r="R806" i="5" a="1"/>
  <c r="R806" i="5" s="1"/>
  <c r="R807" i="5" a="1"/>
  <c r="R807" i="5" s="1"/>
  <c r="R808" i="5" a="1"/>
  <c r="R808" i="5" s="1"/>
  <c r="R809" i="5" a="1"/>
  <c r="R809" i="5" s="1"/>
  <c r="R810" i="5" a="1"/>
  <c r="R810" i="5" s="1"/>
  <c r="R811" i="5" a="1"/>
  <c r="R811" i="5" s="1"/>
  <c r="R812" i="5" a="1"/>
  <c r="R812" i="5" s="1"/>
  <c r="R813" i="5" a="1"/>
  <c r="R813" i="5" s="1"/>
  <c r="R814" i="5" a="1"/>
  <c r="R814" i="5" s="1"/>
  <c r="R815" i="5" a="1"/>
  <c r="R815" i="5" s="1"/>
  <c r="R816" i="5" a="1"/>
  <c r="R816" i="5" s="1"/>
  <c r="R817" i="5" a="1"/>
  <c r="R817" i="5" s="1"/>
  <c r="R818" i="5" a="1"/>
  <c r="R818" i="5" s="1"/>
  <c r="R819" i="5" a="1"/>
  <c r="R819" i="5" s="1"/>
  <c r="R820" i="5" a="1"/>
  <c r="R820" i="5" s="1"/>
  <c r="R821" i="5" a="1"/>
  <c r="R821" i="5" s="1"/>
  <c r="R822" i="5" a="1"/>
  <c r="R822" i="5" s="1"/>
  <c r="R823" i="5" a="1"/>
  <c r="R823" i="5" s="1"/>
  <c r="R824" i="5" a="1"/>
  <c r="R824" i="5" s="1"/>
  <c r="R825" i="5" a="1"/>
  <c r="R825" i="5" s="1"/>
  <c r="R826" i="5" a="1"/>
  <c r="R826" i="5" s="1"/>
  <c r="R827" i="5" a="1"/>
  <c r="R827" i="5" s="1"/>
  <c r="R828" i="5" a="1"/>
  <c r="R828" i="5" s="1"/>
  <c r="R829" i="5" a="1"/>
  <c r="R829" i="5" s="1"/>
  <c r="R830" i="5" a="1"/>
  <c r="R830" i="5" s="1"/>
  <c r="R831" i="5" a="1"/>
  <c r="R831" i="5" s="1"/>
  <c r="R832" i="5" a="1"/>
  <c r="R832" i="5" s="1"/>
  <c r="R833" i="5" a="1"/>
  <c r="R833" i="5" s="1"/>
  <c r="R834" i="5" a="1"/>
  <c r="R834" i="5" s="1"/>
  <c r="R835" i="5" a="1"/>
  <c r="R835" i="5" s="1"/>
  <c r="R836" i="5" a="1"/>
  <c r="R836" i="5" s="1"/>
  <c r="R837" i="5" a="1"/>
  <c r="R837" i="5" s="1"/>
  <c r="R838" i="5" a="1"/>
  <c r="R838" i="5" s="1"/>
  <c r="R839" i="5" a="1"/>
  <c r="R839" i="5" s="1"/>
  <c r="R840" i="5" a="1"/>
  <c r="R840" i="5" s="1"/>
  <c r="R841" i="5" a="1"/>
  <c r="R841" i="5" s="1"/>
  <c r="R842" i="5" a="1"/>
  <c r="R842" i="5" s="1"/>
  <c r="R843" i="5" a="1"/>
  <c r="R843" i="5" s="1"/>
  <c r="R844" i="5" a="1"/>
  <c r="R844" i="5" s="1"/>
  <c r="R845" i="5" a="1"/>
  <c r="R845" i="5" s="1"/>
  <c r="R846" i="5" a="1"/>
  <c r="R846" i="5" s="1"/>
  <c r="R847" i="5" a="1"/>
  <c r="R847" i="5" s="1"/>
  <c r="R848" i="5" a="1"/>
  <c r="R848" i="5" s="1"/>
  <c r="R849" i="5" a="1"/>
  <c r="R849" i="5" s="1"/>
  <c r="R850" i="5" a="1"/>
  <c r="R850" i="5" s="1"/>
  <c r="R851" i="5" a="1"/>
  <c r="R851" i="5" s="1"/>
  <c r="R852" i="5" a="1"/>
  <c r="R852" i="5" s="1"/>
  <c r="R853" i="5" a="1"/>
  <c r="R853" i="5" s="1"/>
  <c r="R854" i="5" a="1"/>
  <c r="R854" i="5" s="1"/>
  <c r="R855" i="5" a="1"/>
  <c r="R855" i="5" s="1"/>
  <c r="R856" i="5" a="1"/>
  <c r="R856" i="5" s="1"/>
  <c r="R857" i="5" a="1"/>
  <c r="R857" i="5" s="1"/>
  <c r="R858" i="5" a="1"/>
  <c r="R858" i="5" s="1"/>
  <c r="R859" i="5" a="1"/>
  <c r="R859" i="5" s="1"/>
  <c r="R860" i="5" a="1"/>
  <c r="R860" i="5" s="1"/>
  <c r="R861" i="5" a="1"/>
  <c r="R861" i="5" s="1"/>
  <c r="R862" i="5" a="1"/>
  <c r="R862" i="5" s="1"/>
  <c r="R863" i="5" a="1"/>
  <c r="R863" i="5" s="1"/>
  <c r="R864" i="5" a="1"/>
  <c r="R864" i="5" s="1"/>
  <c r="R865" i="5" a="1"/>
  <c r="R865" i="5" s="1"/>
  <c r="R866" i="5" a="1"/>
  <c r="R866" i="5" s="1"/>
  <c r="R867" i="5" a="1"/>
  <c r="R867" i="5" s="1"/>
  <c r="R868" i="5" a="1"/>
  <c r="R868" i="5" s="1"/>
  <c r="R869" i="5" a="1"/>
  <c r="R869" i="5" s="1"/>
  <c r="R870" i="5" a="1"/>
  <c r="R870" i="5" s="1"/>
  <c r="R871" i="5" a="1"/>
  <c r="R871" i="5" s="1"/>
  <c r="R872" i="5" a="1"/>
  <c r="R872" i="5" s="1"/>
  <c r="R873" i="5" a="1"/>
  <c r="R873" i="5" s="1"/>
  <c r="R874" i="5" a="1"/>
  <c r="R874" i="5" s="1"/>
  <c r="R875" i="5" a="1"/>
  <c r="R875" i="5" s="1"/>
  <c r="R876" i="5" a="1"/>
  <c r="R876" i="5" s="1"/>
  <c r="R877" i="5" a="1"/>
  <c r="R877" i="5" s="1"/>
  <c r="R878" i="5" a="1"/>
  <c r="R878" i="5" s="1"/>
  <c r="R879" i="5" a="1"/>
  <c r="R879" i="5" s="1"/>
  <c r="R880" i="5" a="1"/>
  <c r="R880" i="5" s="1"/>
  <c r="R881" i="5" a="1"/>
  <c r="R881" i="5" s="1"/>
  <c r="R882" i="5" a="1"/>
  <c r="R882" i="5" s="1"/>
  <c r="R883" i="5" a="1"/>
  <c r="R883" i="5" s="1"/>
  <c r="R884" i="5" a="1"/>
  <c r="R884" i="5" s="1"/>
  <c r="R885" i="5" a="1"/>
  <c r="R885" i="5" s="1"/>
  <c r="R886" i="5" a="1"/>
  <c r="R886" i="5" s="1"/>
  <c r="R887" i="5" a="1"/>
  <c r="R887" i="5" s="1"/>
  <c r="R888" i="5" a="1"/>
  <c r="R888" i="5" s="1"/>
  <c r="R889" i="5" a="1"/>
  <c r="R889" i="5" s="1"/>
  <c r="R890" i="5" a="1"/>
  <c r="R890" i="5" s="1"/>
  <c r="R891" i="5" a="1"/>
  <c r="R891" i="5" s="1"/>
  <c r="R892" i="5" a="1"/>
  <c r="R892" i="5" s="1"/>
  <c r="R893" i="5" a="1"/>
  <c r="R893" i="5" s="1"/>
  <c r="R894" i="5" a="1"/>
  <c r="R894" i="5" s="1"/>
  <c r="R895" i="5" a="1"/>
  <c r="R895" i="5" s="1"/>
  <c r="R896" i="5" a="1"/>
  <c r="R896" i="5" s="1"/>
  <c r="R897" i="5" a="1"/>
  <c r="R897" i="5" s="1"/>
  <c r="R898" i="5" a="1"/>
  <c r="R898" i="5" s="1"/>
  <c r="R899" i="5" a="1"/>
  <c r="R899" i="5" s="1"/>
  <c r="R900" i="5" a="1"/>
  <c r="R900" i="5" s="1"/>
  <c r="R901" i="5" a="1"/>
  <c r="R901" i="5" s="1"/>
  <c r="R902" i="5" a="1"/>
  <c r="R902" i="5" s="1"/>
  <c r="R903" i="5" a="1"/>
  <c r="R903" i="5" s="1"/>
  <c r="R904" i="5" a="1"/>
  <c r="R904" i="5" s="1"/>
  <c r="R905" i="5" a="1"/>
  <c r="R905" i="5" s="1"/>
  <c r="R906" i="5" a="1"/>
  <c r="R906" i="5" s="1"/>
  <c r="R907" i="5" a="1"/>
  <c r="R907" i="5" s="1"/>
  <c r="R908" i="5" a="1"/>
  <c r="R908" i="5" s="1"/>
  <c r="R909" i="5" a="1"/>
  <c r="R909" i="5" s="1"/>
  <c r="R910" i="5" a="1"/>
  <c r="R910" i="5" s="1"/>
  <c r="R911" i="5" a="1"/>
  <c r="R911" i="5" s="1"/>
  <c r="R912" i="5" a="1"/>
  <c r="R912" i="5" s="1"/>
  <c r="R913" i="5" a="1"/>
  <c r="R913" i="5" s="1"/>
  <c r="R914" i="5" a="1"/>
  <c r="R914" i="5" s="1"/>
  <c r="R915" i="5" a="1"/>
  <c r="R915" i="5" s="1"/>
  <c r="R916" i="5" a="1"/>
  <c r="R916" i="5" s="1"/>
  <c r="R917" i="5" a="1"/>
  <c r="R917" i="5" s="1"/>
  <c r="R918" i="5" a="1"/>
  <c r="R918" i="5" s="1"/>
  <c r="R919" i="5" a="1"/>
  <c r="R919" i="5" s="1"/>
  <c r="R920" i="5" a="1"/>
  <c r="R920" i="5" s="1"/>
  <c r="R921" i="5" a="1"/>
  <c r="R921" i="5" s="1"/>
  <c r="R922" i="5" a="1"/>
  <c r="R922" i="5" s="1"/>
  <c r="R923" i="5" a="1"/>
  <c r="R923" i="5" s="1"/>
  <c r="R924" i="5" a="1"/>
  <c r="R924" i="5" s="1"/>
  <c r="R925" i="5" a="1"/>
  <c r="R925" i="5" s="1"/>
  <c r="R926" i="5" a="1"/>
  <c r="R926" i="5" s="1"/>
  <c r="R927" i="5" a="1"/>
  <c r="R927" i="5" s="1"/>
  <c r="R928" i="5" a="1"/>
  <c r="R928" i="5" s="1"/>
  <c r="R929" i="5" a="1"/>
  <c r="R929" i="5" s="1"/>
  <c r="R930" i="5" a="1"/>
  <c r="R930" i="5" s="1"/>
  <c r="R931" i="5" a="1"/>
  <c r="R931" i="5" s="1"/>
  <c r="R932" i="5" a="1"/>
  <c r="R932" i="5" s="1"/>
  <c r="R933" i="5" a="1"/>
  <c r="R933" i="5" s="1"/>
  <c r="R934" i="5" a="1"/>
  <c r="R934" i="5" s="1"/>
  <c r="R935" i="5" a="1"/>
  <c r="R935" i="5" s="1"/>
  <c r="R936" i="5" a="1"/>
  <c r="R936" i="5" s="1"/>
  <c r="R937" i="5" a="1"/>
  <c r="R937" i="5" s="1"/>
  <c r="R938" i="5" a="1"/>
  <c r="R938" i="5" s="1"/>
  <c r="R939" i="5" a="1"/>
  <c r="R939" i="5" s="1"/>
  <c r="R940" i="5" a="1"/>
  <c r="R940" i="5" s="1"/>
  <c r="R941" i="5" a="1"/>
  <c r="R941" i="5" s="1"/>
  <c r="R942" i="5" a="1"/>
  <c r="R942" i="5" s="1"/>
  <c r="R943" i="5" a="1"/>
  <c r="R943" i="5" s="1"/>
  <c r="R944" i="5" a="1"/>
  <c r="R944" i="5" s="1"/>
  <c r="R945" i="5" a="1"/>
  <c r="R945" i="5" s="1"/>
  <c r="R946" i="5" a="1"/>
  <c r="R946" i="5" s="1"/>
  <c r="R947" i="5" a="1"/>
  <c r="R947" i="5" s="1"/>
  <c r="R948" i="5" a="1"/>
  <c r="R948" i="5" s="1"/>
  <c r="R949" i="5" a="1"/>
  <c r="R949" i="5" s="1"/>
  <c r="R950" i="5" a="1"/>
  <c r="R950" i="5" s="1"/>
  <c r="R951" i="5" a="1"/>
  <c r="R951" i="5" s="1"/>
  <c r="R952" i="5" a="1"/>
  <c r="R952" i="5" s="1"/>
  <c r="R953" i="5" a="1"/>
  <c r="R953" i="5" s="1"/>
  <c r="R954" i="5" a="1"/>
  <c r="R954" i="5" s="1"/>
  <c r="R955" i="5" a="1"/>
  <c r="R955" i="5" s="1"/>
  <c r="R956" i="5" a="1"/>
  <c r="R956" i="5" s="1"/>
  <c r="R957" i="5" a="1"/>
  <c r="R957" i="5" s="1"/>
  <c r="R958" i="5" a="1"/>
  <c r="R958" i="5" s="1"/>
  <c r="R959" i="5" a="1"/>
  <c r="R959" i="5" s="1"/>
  <c r="R960" i="5" a="1"/>
  <c r="R960" i="5" s="1"/>
  <c r="R961" i="5" a="1"/>
  <c r="R961" i="5" s="1"/>
  <c r="R962" i="5" a="1"/>
  <c r="R962" i="5" s="1"/>
  <c r="R963" i="5" a="1"/>
  <c r="R963" i="5" s="1"/>
  <c r="R964" i="5" a="1"/>
  <c r="R964" i="5" s="1"/>
  <c r="R965" i="5" a="1"/>
  <c r="R965" i="5" s="1"/>
  <c r="R966" i="5" a="1"/>
  <c r="R966" i="5" s="1"/>
  <c r="R967" i="5" a="1"/>
  <c r="R967" i="5" s="1"/>
  <c r="R968" i="5" a="1"/>
  <c r="R968" i="5" s="1"/>
  <c r="R969" i="5" a="1"/>
  <c r="R969" i="5" s="1"/>
  <c r="R970" i="5" a="1"/>
  <c r="R970" i="5" s="1"/>
  <c r="R971" i="5" a="1"/>
  <c r="R971" i="5" s="1"/>
  <c r="R972" i="5" a="1"/>
  <c r="R972" i="5" s="1"/>
  <c r="R973" i="5" a="1"/>
  <c r="R973" i="5" s="1"/>
  <c r="R974" i="5" a="1"/>
  <c r="R974" i="5" s="1"/>
  <c r="R975" i="5" a="1"/>
  <c r="R975" i="5" s="1"/>
  <c r="R976" i="5" a="1"/>
  <c r="R976" i="5" s="1"/>
  <c r="R977" i="5" a="1"/>
  <c r="R977" i="5" s="1"/>
  <c r="R978" i="5" a="1"/>
  <c r="R978" i="5" s="1"/>
  <c r="R979" i="5" a="1"/>
  <c r="R979" i="5" s="1"/>
  <c r="R980" i="5" a="1"/>
  <c r="R980" i="5" s="1"/>
  <c r="R981" i="5" a="1"/>
  <c r="R981" i="5" s="1"/>
  <c r="R982" i="5" a="1"/>
  <c r="R982" i="5" s="1"/>
  <c r="R983" i="5" a="1"/>
  <c r="R983" i="5" s="1"/>
  <c r="R984" i="5" a="1"/>
  <c r="R984" i="5" s="1"/>
  <c r="R985" i="5" a="1"/>
  <c r="R985" i="5" s="1"/>
  <c r="R986" i="5" a="1"/>
  <c r="R986" i="5" s="1"/>
  <c r="R987" i="5" a="1"/>
  <c r="R987" i="5" s="1"/>
  <c r="R988" i="5" a="1"/>
  <c r="R988" i="5" s="1"/>
  <c r="R989" i="5" a="1"/>
  <c r="R989" i="5" s="1"/>
  <c r="R990" i="5" a="1"/>
  <c r="R990" i="5" s="1"/>
  <c r="R991" i="5" a="1"/>
  <c r="R991" i="5" s="1"/>
  <c r="R992" i="5" a="1"/>
  <c r="R992" i="5" s="1"/>
  <c r="R993" i="5" a="1"/>
  <c r="R993" i="5" s="1"/>
  <c r="R994" i="5" a="1"/>
  <c r="R994" i="5" s="1"/>
  <c r="R995" i="5" a="1"/>
  <c r="R995" i="5" s="1"/>
  <c r="R996" i="5" a="1"/>
  <c r="R996" i="5" s="1"/>
  <c r="R997" i="5" a="1"/>
  <c r="R997" i="5" s="1"/>
  <c r="R998" i="5" a="1"/>
  <c r="R998" i="5" s="1"/>
  <c r="R999" i="5" a="1"/>
  <c r="R999" i="5" s="1"/>
  <c r="R1000" i="5" a="1"/>
  <c r="R1000" i="5" s="1"/>
  <c r="R1001" i="5" a="1"/>
  <c r="R1001" i="5" s="1"/>
  <c r="R1002" i="5" a="1"/>
  <c r="R1002" i="5" s="1"/>
  <c r="R1003" i="5" a="1"/>
  <c r="R1003" i="5" s="1"/>
  <c r="R1004" i="5" a="1"/>
  <c r="R1004" i="5" s="1"/>
  <c r="R1005" i="5" a="1"/>
  <c r="R1005" i="5" s="1"/>
  <c r="R1006" i="5" a="1"/>
  <c r="R1006" i="5" s="1"/>
  <c r="R1007" i="5" a="1"/>
  <c r="R1007" i="5" s="1"/>
  <c r="R1008" i="5" a="1"/>
  <c r="R1008" i="5" s="1"/>
  <c r="R1009" i="5" a="1"/>
  <c r="R1009" i="5" s="1"/>
  <c r="R1010" i="5" a="1"/>
  <c r="R1010" i="5" s="1"/>
  <c r="R1011" i="5" a="1"/>
  <c r="R1011" i="5" s="1"/>
  <c r="R1012" i="5" a="1"/>
  <c r="R1012" i="5" s="1"/>
  <c r="R1013" i="5" a="1"/>
  <c r="R1013" i="5" s="1"/>
  <c r="R1014" i="5" a="1"/>
  <c r="R1014" i="5" s="1"/>
  <c r="R1015" i="5" a="1"/>
  <c r="R1015" i="5" s="1"/>
  <c r="R1016" i="5" a="1"/>
  <c r="R1016" i="5" s="1"/>
  <c r="R1017" i="5" a="1"/>
  <c r="R1017" i="5" s="1"/>
  <c r="R1018" i="5" a="1"/>
  <c r="R1018" i="5" s="1"/>
  <c r="R1019" i="5" a="1"/>
  <c r="R1019" i="5" s="1"/>
  <c r="R1020" i="5" a="1"/>
  <c r="R1020" i="5" s="1"/>
  <c r="R1021" i="5" a="1"/>
  <c r="R1021" i="5" s="1"/>
  <c r="R1022" i="5" a="1"/>
  <c r="R1022" i="5" s="1"/>
  <c r="R1023" i="5" a="1"/>
  <c r="R1023" i="5" s="1"/>
  <c r="R1024" i="5" a="1"/>
  <c r="R1024" i="5" s="1"/>
  <c r="R1025" i="5" a="1"/>
  <c r="R1025" i="5" s="1"/>
  <c r="R1026" i="5" a="1"/>
  <c r="R1026" i="5" s="1"/>
  <c r="R1027" i="5" a="1"/>
  <c r="R1027" i="5" s="1"/>
  <c r="R1028" i="5" a="1"/>
  <c r="R1028" i="5" s="1"/>
  <c r="R1029" i="5" a="1"/>
  <c r="R1029" i="5" s="1"/>
  <c r="R1030" i="5" a="1"/>
  <c r="R1030" i="5" s="1"/>
  <c r="R1031" i="5" a="1"/>
  <c r="R1031" i="5" s="1"/>
  <c r="R1032" i="5" a="1"/>
  <c r="R1032" i="5" s="1"/>
  <c r="R1033" i="5" a="1"/>
  <c r="R1033" i="5" s="1"/>
  <c r="R1034" i="5" a="1"/>
  <c r="R1034" i="5" s="1"/>
  <c r="R1035" i="5" a="1"/>
  <c r="R1035" i="5" s="1"/>
  <c r="R1036" i="5" a="1"/>
  <c r="R1036" i="5" s="1"/>
  <c r="R1037" i="5" a="1"/>
  <c r="R1037" i="5" s="1"/>
  <c r="R1038" i="5" a="1"/>
  <c r="R1038" i="5" s="1"/>
  <c r="R1039" i="5" a="1"/>
  <c r="R1039" i="5" s="1"/>
  <c r="R1040" i="5" a="1"/>
  <c r="R1040" i="5" s="1"/>
  <c r="R1041" i="5" a="1"/>
  <c r="R1041" i="5" s="1"/>
  <c r="R1042" i="5" a="1"/>
  <c r="R1042" i="5" s="1"/>
  <c r="R1043" i="5" a="1"/>
  <c r="R1043" i="5" s="1"/>
  <c r="R1044" i="5" a="1"/>
  <c r="R1044" i="5" s="1"/>
  <c r="R1045" i="5" a="1"/>
  <c r="R1045" i="5" s="1"/>
  <c r="R1046" i="5" a="1"/>
  <c r="R1046" i="5" s="1"/>
  <c r="R1047" i="5" a="1"/>
  <c r="R1047" i="5" s="1"/>
  <c r="R1048" i="5" a="1"/>
  <c r="R1048" i="5" s="1"/>
  <c r="R1049" i="5" a="1"/>
  <c r="R1049" i="5" s="1"/>
  <c r="R1050" i="5" a="1"/>
  <c r="R1050" i="5" s="1"/>
  <c r="R1051" i="5" a="1"/>
  <c r="R1051" i="5" s="1"/>
  <c r="R1052" i="5" a="1"/>
  <c r="R1052" i="5" s="1"/>
  <c r="R1053" i="5" a="1"/>
  <c r="R1053" i="5" s="1"/>
  <c r="R1054" i="5" a="1"/>
  <c r="R1054" i="5" s="1"/>
  <c r="R1055" i="5" a="1"/>
  <c r="R1055" i="5" s="1"/>
  <c r="R1056" i="5" a="1"/>
  <c r="R1056" i="5" s="1"/>
  <c r="R1057" i="5" a="1"/>
  <c r="R1057" i="5" s="1"/>
  <c r="R1058" i="5" a="1"/>
  <c r="R1058" i="5" s="1"/>
  <c r="R1059" i="5" a="1"/>
  <c r="R1059" i="5" s="1"/>
  <c r="R1060" i="5" a="1"/>
  <c r="R1060" i="5" s="1"/>
  <c r="R1061" i="5" a="1"/>
  <c r="R1061" i="5" s="1"/>
  <c r="R1062" i="5" a="1"/>
  <c r="R1062" i="5" s="1"/>
  <c r="R1063" i="5" a="1"/>
  <c r="R1063" i="5" s="1"/>
  <c r="R1064" i="5" a="1"/>
  <c r="R1064" i="5" s="1"/>
  <c r="R1065" i="5" a="1"/>
  <c r="R1065" i="5" s="1"/>
  <c r="R1066" i="5" a="1"/>
  <c r="R1066" i="5" s="1"/>
  <c r="R1067" i="5" a="1"/>
  <c r="R1067" i="5" s="1"/>
  <c r="R1068" i="5" a="1"/>
  <c r="R1068" i="5" s="1"/>
  <c r="R1069" i="5" a="1"/>
  <c r="R1069" i="5" s="1"/>
  <c r="R1070" i="5" a="1"/>
  <c r="R1070" i="5" s="1"/>
  <c r="R1071" i="5" a="1"/>
  <c r="R1071" i="5" s="1"/>
  <c r="R1072" i="5" a="1"/>
  <c r="R1072" i="5" s="1"/>
  <c r="R1073" i="5" a="1"/>
  <c r="R1073" i="5" s="1"/>
  <c r="R1074" i="5" a="1"/>
  <c r="R1074" i="5" s="1"/>
  <c r="R1075" i="5" a="1"/>
  <c r="R1075" i="5" s="1"/>
  <c r="R1076" i="5" a="1"/>
  <c r="R1076" i="5" s="1"/>
  <c r="R1077" i="5" a="1"/>
  <c r="R1077" i="5" s="1"/>
  <c r="R1078" i="5" a="1"/>
  <c r="R1078" i="5" s="1"/>
  <c r="R1079" i="5" a="1"/>
  <c r="R1079" i="5" s="1"/>
  <c r="R1080" i="5" a="1"/>
  <c r="R1080" i="5" s="1"/>
  <c r="R1081" i="5" a="1"/>
  <c r="R1081" i="5" s="1"/>
  <c r="R1082" i="5" a="1"/>
  <c r="R1082" i="5" s="1"/>
  <c r="R1083" i="5" a="1"/>
  <c r="R1083" i="5" s="1"/>
  <c r="R1084" i="5" a="1"/>
  <c r="R1084" i="5" s="1"/>
  <c r="R1085" i="5" a="1"/>
  <c r="R1085" i="5" s="1"/>
  <c r="R1086" i="5" a="1"/>
  <c r="R1086" i="5" s="1"/>
  <c r="R1087" i="5" a="1"/>
  <c r="R1087" i="5" s="1"/>
  <c r="R1088" i="5" a="1"/>
  <c r="R1088" i="5" s="1"/>
  <c r="R1089" i="5" a="1"/>
  <c r="R1089" i="5" s="1"/>
  <c r="R1090" i="5" a="1"/>
  <c r="R1090" i="5" s="1"/>
  <c r="R1091" i="5" a="1"/>
  <c r="R1091" i="5" s="1"/>
  <c r="R1092" i="5" a="1"/>
  <c r="R1092" i="5" s="1"/>
  <c r="R1093" i="5" a="1"/>
  <c r="R1093" i="5" s="1"/>
  <c r="R1094" i="5" a="1"/>
  <c r="R1094" i="5" s="1"/>
  <c r="R1095" i="5" a="1"/>
  <c r="R1095" i="5" s="1"/>
  <c r="R1096" i="5" a="1"/>
  <c r="R1096" i="5" s="1"/>
  <c r="R1097" i="5" a="1"/>
  <c r="R1097" i="5" s="1"/>
  <c r="R1098" i="5" a="1"/>
  <c r="R1098" i="5" s="1"/>
  <c r="R1099" i="5" a="1"/>
  <c r="R1099" i="5" s="1"/>
  <c r="R1100" i="5" a="1"/>
  <c r="R1100" i="5" s="1"/>
  <c r="R1101" i="5" a="1"/>
  <c r="R1101" i="5" s="1"/>
  <c r="R1102" i="5" a="1"/>
  <c r="R1102" i="5" s="1"/>
  <c r="R1103" i="5" a="1"/>
  <c r="R1103" i="5" s="1"/>
  <c r="R1104" i="5" a="1"/>
  <c r="R1104" i="5" s="1"/>
  <c r="R1105" i="5" a="1"/>
  <c r="R1105" i="5" s="1"/>
  <c r="R1106" i="5" a="1"/>
  <c r="R1106" i="5" s="1"/>
  <c r="R1107" i="5" a="1"/>
  <c r="R1107" i="5" s="1"/>
  <c r="R1108" i="5" a="1"/>
  <c r="R1108" i="5" s="1"/>
  <c r="R1109" i="5" a="1"/>
  <c r="R1109" i="5" s="1"/>
  <c r="R1110" i="5" a="1"/>
  <c r="R1110" i="5" s="1"/>
  <c r="R1111" i="5" a="1"/>
  <c r="R1111" i="5" s="1"/>
  <c r="R1112" i="5" a="1"/>
  <c r="R1112" i="5" s="1"/>
  <c r="R1113" i="5" a="1"/>
  <c r="R1113" i="5" s="1"/>
  <c r="R1114" i="5" a="1"/>
  <c r="R1114" i="5" s="1"/>
  <c r="R1115" i="5" a="1"/>
  <c r="R1115" i="5" s="1"/>
  <c r="R1116" i="5" a="1"/>
  <c r="R1116" i="5" s="1"/>
  <c r="R1117" i="5" a="1"/>
  <c r="R1117" i="5" s="1"/>
  <c r="R1118" i="5" a="1"/>
  <c r="R1118" i="5" s="1"/>
  <c r="R1119" i="5" a="1"/>
  <c r="R1119" i="5" s="1"/>
  <c r="R1120" i="5" a="1"/>
  <c r="R1120" i="5" s="1"/>
  <c r="R1121" i="5" a="1"/>
  <c r="R1121" i="5" s="1"/>
  <c r="R1122" i="5" a="1"/>
  <c r="R1122" i="5" s="1"/>
  <c r="R1123" i="5" a="1"/>
  <c r="R1123" i="5" s="1"/>
  <c r="R1124" i="5" a="1"/>
  <c r="R1124" i="5" s="1"/>
  <c r="R1125" i="5" a="1"/>
  <c r="R1125" i="5" s="1"/>
  <c r="R1126" i="5" a="1"/>
  <c r="R1126" i="5" s="1"/>
  <c r="R1127" i="5" a="1"/>
  <c r="R1127" i="5" s="1"/>
  <c r="R1128" i="5" a="1"/>
  <c r="R1128" i="5" s="1"/>
  <c r="R1129" i="5" a="1"/>
  <c r="R1129" i="5" s="1"/>
  <c r="R1130" i="5" a="1"/>
  <c r="R1130" i="5" s="1"/>
  <c r="R1131" i="5" a="1"/>
  <c r="R1131" i="5" s="1"/>
  <c r="R1132" i="5" a="1"/>
  <c r="R1132" i="5" s="1"/>
  <c r="R1133" i="5" a="1"/>
  <c r="R1133" i="5" s="1"/>
  <c r="R1134" i="5" a="1"/>
  <c r="R1134" i="5" s="1"/>
  <c r="R1135" i="5" a="1"/>
  <c r="R1135" i="5" s="1"/>
  <c r="R1136" i="5" a="1"/>
  <c r="R1136" i="5" s="1"/>
  <c r="R1137" i="5" a="1"/>
  <c r="R1137" i="5" s="1"/>
  <c r="R1138" i="5" a="1"/>
  <c r="R1138" i="5" s="1"/>
  <c r="R1139" i="5" a="1"/>
  <c r="R1139" i="5" s="1"/>
  <c r="R1140" i="5" a="1"/>
  <c r="R1140" i="5" s="1"/>
  <c r="R1141" i="5" a="1"/>
  <c r="R1141" i="5" s="1"/>
  <c r="R1142" i="5" a="1"/>
  <c r="R1142" i="5" s="1"/>
  <c r="R1143" i="5" a="1"/>
  <c r="R1143" i="5" s="1"/>
  <c r="R1144" i="5" a="1"/>
  <c r="R1144" i="5" s="1"/>
  <c r="R1145" i="5" a="1"/>
  <c r="R1145" i="5" s="1"/>
  <c r="R1146" i="5" a="1"/>
  <c r="R1146" i="5" s="1"/>
  <c r="R1147" i="5" a="1"/>
  <c r="R1147" i="5" s="1"/>
  <c r="R1148" i="5" a="1"/>
  <c r="R1148" i="5" s="1"/>
  <c r="R1149" i="5" a="1"/>
  <c r="R1149" i="5" s="1"/>
  <c r="R1150" i="5" a="1"/>
  <c r="R1150" i="5" s="1"/>
  <c r="R1151" i="5" a="1"/>
  <c r="R1151" i="5" s="1"/>
  <c r="R1152" i="5" a="1"/>
  <c r="R1152" i="5" s="1"/>
  <c r="R1153" i="5" a="1"/>
  <c r="R1153" i="5" s="1"/>
  <c r="R1154" i="5" a="1"/>
  <c r="R1154" i="5" s="1"/>
  <c r="R1155" i="5" a="1"/>
  <c r="R1155" i="5" s="1"/>
  <c r="R1156" i="5" a="1"/>
  <c r="R1156" i="5" s="1"/>
  <c r="R1157" i="5" a="1"/>
  <c r="R1157" i="5" s="1"/>
  <c r="R1158" i="5" a="1"/>
  <c r="R1158" i="5" s="1"/>
  <c r="R1159" i="5" a="1"/>
  <c r="R1159" i="5" s="1"/>
  <c r="R1160" i="5" a="1"/>
  <c r="R1160" i="5" s="1"/>
  <c r="R1161" i="5" a="1"/>
  <c r="R1161" i="5" s="1"/>
  <c r="R1162" i="5" a="1"/>
  <c r="R1162" i="5" s="1"/>
  <c r="R1163" i="5" a="1"/>
  <c r="R1163" i="5" s="1"/>
  <c r="R1164" i="5" a="1"/>
  <c r="R1164" i="5" s="1"/>
  <c r="R1165" i="5" a="1"/>
  <c r="R1165" i="5" s="1"/>
  <c r="R1166" i="5" a="1"/>
  <c r="R1166" i="5" s="1"/>
  <c r="R1167" i="5" a="1"/>
  <c r="R1167" i="5" s="1"/>
  <c r="R1168" i="5" a="1"/>
  <c r="R1168" i="5" s="1"/>
  <c r="R1169" i="5" a="1"/>
  <c r="R1169" i="5" s="1"/>
  <c r="R1170" i="5" a="1"/>
  <c r="R1170" i="5" s="1"/>
  <c r="R1171" i="5" a="1"/>
  <c r="R1171" i="5" s="1"/>
  <c r="R1172" i="5" a="1"/>
  <c r="R1172" i="5" s="1"/>
  <c r="R1173" i="5" a="1"/>
  <c r="R1173" i="5" s="1"/>
  <c r="R1174" i="5" a="1"/>
  <c r="R1174" i="5" s="1"/>
  <c r="R1175" i="5" a="1"/>
  <c r="R1175" i="5" s="1"/>
  <c r="R1176" i="5" a="1"/>
  <c r="R1176" i="5" s="1"/>
  <c r="R1177" i="5" a="1"/>
  <c r="R1177" i="5" s="1"/>
  <c r="R1178" i="5" a="1"/>
  <c r="R1178" i="5" s="1"/>
  <c r="R1179" i="5" a="1"/>
  <c r="R1179" i="5" s="1"/>
  <c r="R1180" i="5" a="1"/>
  <c r="R1180" i="5" s="1"/>
  <c r="R1181" i="5" a="1"/>
  <c r="R1181" i="5" s="1"/>
  <c r="R1182" i="5" a="1"/>
  <c r="R1182" i="5" s="1"/>
  <c r="R1183" i="5" a="1"/>
  <c r="R1183" i="5" s="1"/>
  <c r="R1184" i="5" a="1"/>
  <c r="R1184" i="5" s="1"/>
  <c r="R1185" i="5" a="1"/>
  <c r="R1185" i="5" s="1"/>
  <c r="R1186" i="5" a="1"/>
  <c r="R1186" i="5" s="1"/>
  <c r="R1187" i="5" a="1"/>
  <c r="R1187" i="5" s="1"/>
  <c r="R1188" i="5" a="1"/>
  <c r="R1188" i="5" s="1"/>
  <c r="R1189" i="5" a="1"/>
  <c r="R1189" i="5" s="1"/>
  <c r="R1190" i="5" a="1"/>
  <c r="R1190" i="5" s="1"/>
  <c r="R1191" i="5" a="1"/>
  <c r="R1191" i="5" s="1"/>
  <c r="R1192" i="5" a="1"/>
  <c r="R1192" i="5" s="1"/>
  <c r="R1193" i="5" a="1"/>
  <c r="R1193" i="5" s="1"/>
  <c r="R1194" i="5" a="1"/>
  <c r="R1194" i="5" s="1"/>
  <c r="R1195" i="5" a="1"/>
  <c r="R1195" i="5" s="1"/>
  <c r="R1196" i="5" a="1"/>
  <c r="R1196" i="5" s="1"/>
  <c r="R1197" i="5" a="1"/>
  <c r="R1197" i="5" s="1"/>
  <c r="R1198" i="5" a="1"/>
  <c r="R1198" i="5" s="1"/>
  <c r="R1199" i="5" a="1"/>
  <c r="R1199" i="5" s="1"/>
  <c r="R1200" i="5" a="1"/>
  <c r="R1200" i="5" s="1"/>
  <c r="R1201" i="5" a="1"/>
  <c r="R1201" i="5" s="1"/>
  <c r="R1202" i="5" a="1"/>
  <c r="R1202" i="5" s="1"/>
  <c r="R1203" i="5" a="1"/>
  <c r="R1203" i="5" s="1"/>
  <c r="R1204" i="5" a="1"/>
  <c r="R1204" i="5" s="1"/>
  <c r="R1205" i="5" a="1"/>
  <c r="R1205" i="5" s="1"/>
  <c r="R1206" i="5" a="1"/>
  <c r="R1206" i="5" s="1"/>
  <c r="R1207" i="5" a="1"/>
  <c r="R1207" i="5" s="1"/>
  <c r="R1208" i="5" a="1"/>
  <c r="R1208" i="5" s="1"/>
  <c r="R1209" i="5" a="1"/>
  <c r="R1209" i="5" s="1"/>
  <c r="R1210" i="5" a="1"/>
  <c r="R1210" i="5" s="1"/>
  <c r="R1211" i="5" a="1"/>
  <c r="R1211" i="5" s="1"/>
  <c r="R1212" i="5" a="1"/>
  <c r="R1212" i="5" s="1"/>
  <c r="R1213" i="5" a="1"/>
  <c r="R1213" i="5" s="1"/>
  <c r="R1214" i="5" a="1"/>
  <c r="R1214" i="5" s="1"/>
  <c r="R1215" i="5" a="1"/>
  <c r="R1215" i="5" s="1"/>
  <c r="R1216" i="5" a="1"/>
  <c r="R1216" i="5" s="1"/>
  <c r="R1217" i="5" a="1"/>
  <c r="R1217" i="5" s="1"/>
  <c r="R1218" i="5" a="1"/>
  <c r="R1218" i="5" s="1"/>
  <c r="R1219" i="5" a="1"/>
  <c r="R1219" i="5" s="1"/>
  <c r="R1220" i="5" a="1"/>
  <c r="R1220" i="5" s="1"/>
  <c r="R1221" i="5" a="1"/>
  <c r="R1221" i="5" s="1"/>
  <c r="R1222" i="5" a="1"/>
  <c r="R1222" i="5" s="1"/>
  <c r="R1223" i="5" a="1"/>
  <c r="R1223" i="5" s="1"/>
  <c r="R1224" i="5" a="1"/>
  <c r="R1224" i="5" s="1"/>
  <c r="R1225" i="5" a="1"/>
  <c r="R1225" i="5" s="1"/>
  <c r="R1226" i="5" a="1"/>
  <c r="R1226" i="5" s="1"/>
  <c r="R1227" i="5" a="1"/>
  <c r="R1227" i="5" s="1"/>
  <c r="R1228" i="5" a="1"/>
  <c r="R1228" i="5" s="1"/>
  <c r="R1229" i="5" a="1"/>
  <c r="R1229" i="5" s="1"/>
  <c r="R1230" i="5" a="1"/>
  <c r="R1230" i="5" s="1"/>
  <c r="R1231" i="5" a="1"/>
  <c r="R1231" i="5" s="1"/>
  <c r="R1232" i="5" a="1"/>
  <c r="R1232" i="5" s="1"/>
  <c r="R1233" i="5" a="1"/>
  <c r="R1233" i="5" s="1"/>
  <c r="R1234" i="5" a="1"/>
  <c r="R1234" i="5" s="1"/>
  <c r="R1235" i="5" a="1"/>
  <c r="R1235" i="5" s="1"/>
  <c r="R1236" i="5" a="1"/>
  <c r="R1236" i="5" s="1"/>
  <c r="R1237" i="5" a="1"/>
  <c r="R1237" i="5" s="1"/>
  <c r="R1238" i="5" a="1"/>
  <c r="R1238" i="5" s="1"/>
  <c r="R1239" i="5" a="1"/>
  <c r="R1239" i="5" s="1"/>
  <c r="R1240" i="5" a="1"/>
  <c r="R1240" i="5" s="1"/>
  <c r="R1241" i="5" a="1"/>
  <c r="R1241" i="5" s="1"/>
  <c r="R1242" i="5" a="1"/>
  <c r="R1242" i="5" s="1"/>
  <c r="R1243" i="5" a="1"/>
  <c r="R1243" i="5" s="1"/>
  <c r="R1244" i="5" a="1"/>
  <c r="R1244" i="5" s="1"/>
  <c r="R1245" i="5" a="1"/>
  <c r="R1245" i="5" s="1"/>
  <c r="R1246" i="5" a="1"/>
  <c r="R1246" i="5" s="1"/>
  <c r="R1247" i="5" a="1"/>
  <c r="R1247" i="5" s="1"/>
  <c r="R1248" i="5" a="1"/>
  <c r="R1248" i="5" s="1"/>
  <c r="R1249" i="5" a="1"/>
  <c r="R1249" i="5" s="1"/>
  <c r="R1250" i="5" a="1"/>
  <c r="R1250" i="5" s="1"/>
  <c r="R1251" i="5" a="1"/>
  <c r="R1251" i="5" s="1"/>
  <c r="R1252" i="5" a="1"/>
  <c r="R1252" i="5" s="1"/>
  <c r="R1253" i="5" a="1"/>
  <c r="R1253" i="5" s="1"/>
  <c r="R1254" i="5" a="1"/>
  <c r="R1254" i="5" s="1"/>
  <c r="R1255" i="5" a="1"/>
  <c r="R1255" i="5" s="1"/>
  <c r="R1256" i="5" a="1"/>
  <c r="R1256" i="5" s="1"/>
  <c r="R1257" i="5" a="1"/>
  <c r="R1257" i="5" s="1"/>
  <c r="R1258" i="5" a="1"/>
  <c r="R1258" i="5" s="1"/>
  <c r="R1259" i="5" a="1"/>
  <c r="R1259" i="5" s="1"/>
  <c r="R1260" i="5" a="1"/>
  <c r="R1260" i="5" s="1"/>
  <c r="R1261" i="5" a="1"/>
  <c r="R1261" i="5" s="1"/>
  <c r="R1262" i="5" a="1"/>
  <c r="R1262" i="5" s="1"/>
  <c r="R1263" i="5" a="1"/>
  <c r="R1263" i="5" s="1"/>
  <c r="R1264" i="5" a="1"/>
  <c r="R1264" i="5" s="1"/>
  <c r="R1265" i="5" a="1"/>
  <c r="R1265" i="5" s="1"/>
  <c r="R1266" i="5" a="1"/>
  <c r="R1266" i="5" s="1"/>
  <c r="R1267" i="5" a="1"/>
  <c r="R1267" i="5" s="1"/>
  <c r="R1268" i="5" a="1"/>
  <c r="R1268" i="5" s="1"/>
  <c r="R1269" i="5" a="1"/>
  <c r="R1269" i="5" s="1"/>
  <c r="R1270" i="5" a="1"/>
  <c r="R1270" i="5" s="1"/>
  <c r="R1271" i="5" a="1"/>
  <c r="R1271" i="5" s="1"/>
  <c r="R1272" i="5" a="1"/>
  <c r="R1272" i="5" s="1"/>
  <c r="R1273" i="5" a="1"/>
  <c r="R1273" i="5" s="1"/>
  <c r="R1274" i="5" a="1"/>
  <c r="R1274" i="5" s="1"/>
  <c r="R1275" i="5" a="1"/>
  <c r="R1275" i="5" s="1"/>
  <c r="R1276" i="5" a="1"/>
  <c r="R1276" i="5" s="1"/>
  <c r="R1277" i="5" a="1"/>
  <c r="R1277" i="5" s="1"/>
  <c r="R1278" i="5" a="1"/>
  <c r="R1278" i="5" s="1"/>
  <c r="R1279" i="5" a="1"/>
  <c r="R1279" i="5" s="1"/>
  <c r="R1280" i="5" a="1"/>
  <c r="R1280" i="5" s="1"/>
  <c r="R1281" i="5" a="1"/>
  <c r="R1281" i="5" s="1"/>
  <c r="R1282" i="5" a="1"/>
  <c r="R1282" i="5" s="1"/>
  <c r="R1283" i="5" a="1"/>
  <c r="R1283" i="5" s="1"/>
  <c r="R1284" i="5" a="1"/>
  <c r="R1284" i="5" s="1"/>
  <c r="R1285" i="5" a="1"/>
  <c r="R1285" i="5" s="1"/>
  <c r="R1286" i="5" a="1"/>
  <c r="R1286" i="5" s="1"/>
  <c r="R1287" i="5" a="1"/>
  <c r="R1287" i="5" s="1"/>
  <c r="R1288" i="5" a="1"/>
  <c r="R1288" i="5" s="1"/>
  <c r="R1289" i="5" a="1"/>
  <c r="R1289" i="5" s="1"/>
  <c r="R1290" i="5" a="1"/>
  <c r="R1290" i="5" s="1"/>
  <c r="R1291" i="5" a="1"/>
  <c r="R1291" i="5" s="1"/>
  <c r="R1292" i="5" a="1"/>
  <c r="R1292" i="5" s="1"/>
  <c r="R1293" i="5" a="1"/>
  <c r="R1293" i="5" s="1"/>
  <c r="R1294" i="5" a="1"/>
  <c r="R1294" i="5" s="1"/>
  <c r="R1295" i="5" a="1"/>
  <c r="R1295" i="5" s="1"/>
  <c r="R1296" i="5" a="1"/>
  <c r="R1296" i="5" s="1"/>
  <c r="R1297" i="5" a="1"/>
  <c r="R1297" i="5" s="1"/>
  <c r="R1298" i="5" a="1"/>
  <c r="R1298" i="5" s="1"/>
  <c r="R1299" i="5" a="1"/>
  <c r="R1299" i="5" s="1"/>
  <c r="R1300" i="5" a="1"/>
  <c r="R1300" i="5" s="1"/>
  <c r="R1301" i="5" a="1"/>
  <c r="R1301" i="5" s="1"/>
  <c r="R1302" i="5" a="1"/>
  <c r="R1302" i="5" s="1"/>
  <c r="R1303" i="5" a="1"/>
  <c r="R1303" i="5" s="1"/>
  <c r="R1304" i="5" a="1"/>
  <c r="R1304" i="5" s="1"/>
  <c r="R1305" i="5" a="1"/>
  <c r="R1305" i="5" s="1"/>
  <c r="R1306" i="5" a="1"/>
  <c r="R1306" i="5" s="1"/>
  <c r="R1307" i="5" a="1"/>
  <c r="R1307" i="5" s="1"/>
  <c r="R1308" i="5" a="1"/>
  <c r="R1308" i="5" s="1"/>
  <c r="R1309" i="5" a="1"/>
  <c r="R1309" i="5" s="1"/>
  <c r="R1310" i="5" a="1"/>
  <c r="R1310" i="5" s="1"/>
  <c r="R1311" i="5" a="1"/>
  <c r="R1311" i="5" s="1"/>
  <c r="R1312" i="5" a="1"/>
  <c r="R1312" i="5" s="1"/>
  <c r="R1313" i="5" a="1"/>
  <c r="R1313" i="5" s="1"/>
  <c r="R1314" i="5" a="1"/>
  <c r="R1314" i="5" s="1"/>
  <c r="R1315" i="5" a="1"/>
  <c r="R1315" i="5" s="1"/>
  <c r="R1316" i="5" a="1"/>
  <c r="R1316" i="5" s="1"/>
  <c r="R1317" i="5" a="1"/>
  <c r="R1317" i="5" s="1"/>
  <c r="R1318" i="5" a="1"/>
  <c r="R1318" i="5" s="1"/>
  <c r="R1319" i="5" a="1"/>
  <c r="R1319" i="5" s="1"/>
  <c r="R1320" i="5" a="1"/>
  <c r="R1320" i="5" s="1"/>
  <c r="R1321" i="5" a="1"/>
  <c r="R1321" i="5" s="1"/>
  <c r="R1322" i="5" a="1"/>
  <c r="R1322" i="5" s="1"/>
  <c r="R1323" i="5" a="1"/>
  <c r="R1323" i="5" s="1"/>
  <c r="R1324" i="5" a="1"/>
  <c r="R1324" i="5" s="1"/>
  <c r="R1325" i="5" a="1"/>
  <c r="R1325" i="5" s="1"/>
  <c r="R1326" i="5" a="1"/>
  <c r="R1326" i="5" s="1"/>
  <c r="R1327" i="5" a="1"/>
  <c r="R1327" i="5" s="1"/>
  <c r="R1328" i="5" a="1"/>
  <c r="R1328" i="5" s="1"/>
  <c r="R1329" i="5" a="1"/>
  <c r="R1329" i="5" s="1"/>
  <c r="R1330" i="5" a="1"/>
  <c r="R1330" i="5" s="1"/>
  <c r="R1331" i="5" a="1"/>
  <c r="R1331" i="5" s="1"/>
  <c r="R1332" i="5" a="1"/>
  <c r="R1332" i="5" s="1"/>
  <c r="R1333" i="5" a="1"/>
  <c r="R1333" i="5" s="1"/>
  <c r="R1334" i="5" a="1"/>
  <c r="R1334" i="5" s="1"/>
  <c r="R1335" i="5" a="1"/>
  <c r="R1335" i="5" s="1"/>
  <c r="R1336" i="5" a="1"/>
  <c r="R1336" i="5" s="1"/>
  <c r="R1337" i="5" a="1"/>
  <c r="R1337" i="5" s="1"/>
  <c r="R1338" i="5" a="1"/>
  <c r="R1338" i="5" s="1"/>
  <c r="R1339" i="5" a="1"/>
  <c r="R1339" i="5" s="1"/>
  <c r="R1340" i="5" a="1"/>
  <c r="R1340" i="5" s="1"/>
  <c r="R1341" i="5" a="1"/>
  <c r="R1341" i="5" s="1"/>
  <c r="R1342" i="5" a="1"/>
  <c r="R1342" i="5" s="1"/>
  <c r="R1343" i="5" a="1"/>
  <c r="R1343" i="5" s="1"/>
  <c r="R1344" i="5" a="1"/>
  <c r="R1344" i="5" s="1"/>
  <c r="R1345" i="5" a="1"/>
  <c r="R1345" i="5" s="1"/>
  <c r="R1346" i="5" a="1"/>
  <c r="R1346" i="5" s="1"/>
  <c r="R1347" i="5" a="1"/>
  <c r="R1347" i="5" s="1"/>
  <c r="R1348" i="5" a="1"/>
  <c r="R1348" i="5" s="1"/>
  <c r="R1349" i="5" a="1"/>
  <c r="R1349" i="5" s="1"/>
  <c r="R1350" i="5" a="1"/>
  <c r="R1350" i="5" s="1"/>
  <c r="R1351" i="5" a="1"/>
  <c r="R1351" i="5" s="1"/>
  <c r="R1352" i="5" a="1"/>
  <c r="R1352" i="5" s="1"/>
  <c r="R1353" i="5" a="1"/>
  <c r="R1353" i="5" s="1"/>
  <c r="R1354" i="5" a="1"/>
  <c r="R1354" i="5" s="1"/>
  <c r="R1355" i="5" a="1"/>
  <c r="R1355" i="5" s="1"/>
  <c r="R1356" i="5" a="1"/>
  <c r="R1356" i="5" s="1"/>
  <c r="R1357" i="5" a="1"/>
  <c r="R1357" i="5" s="1"/>
  <c r="R1358" i="5" a="1"/>
  <c r="R1358" i="5" s="1"/>
  <c r="R1359" i="5" a="1"/>
  <c r="R1359" i="5" s="1"/>
  <c r="R1360" i="5" a="1"/>
  <c r="R1360" i="5" s="1"/>
  <c r="R1361" i="5" a="1"/>
  <c r="R1361" i="5" s="1"/>
  <c r="R1362" i="5" a="1"/>
  <c r="R1362" i="5" s="1"/>
  <c r="R1363" i="5" a="1"/>
  <c r="R1363" i="5" s="1"/>
  <c r="R1364" i="5" a="1"/>
  <c r="R1364" i="5" s="1"/>
  <c r="R1365" i="5" a="1"/>
  <c r="R1365" i="5" s="1"/>
  <c r="R1366" i="5" a="1"/>
  <c r="R1366" i="5" s="1"/>
  <c r="R1367" i="5" a="1"/>
  <c r="R1367" i="5" s="1"/>
  <c r="R1368" i="5" a="1"/>
  <c r="R1368" i="5" s="1"/>
  <c r="R1369" i="5" a="1"/>
  <c r="R1369" i="5" s="1"/>
  <c r="R1370" i="5" a="1"/>
  <c r="R1370" i="5" s="1"/>
  <c r="R1371" i="5" a="1"/>
  <c r="R1371" i="5" s="1"/>
  <c r="R1372" i="5" a="1"/>
  <c r="R1372" i="5" s="1"/>
  <c r="R1373" i="5" a="1"/>
  <c r="R1373" i="5" s="1"/>
  <c r="R1374" i="5" a="1"/>
  <c r="R1374" i="5" s="1"/>
  <c r="R1375" i="5" a="1"/>
  <c r="R1375" i="5" s="1"/>
  <c r="R1376" i="5" a="1"/>
  <c r="R1376" i="5" s="1"/>
  <c r="R1377" i="5" a="1"/>
  <c r="R1377" i="5" s="1"/>
  <c r="R1378" i="5" a="1"/>
  <c r="R1378" i="5" s="1"/>
  <c r="R1379" i="5" a="1"/>
  <c r="R1379" i="5" s="1"/>
  <c r="R1380" i="5" a="1"/>
  <c r="R1380" i="5" s="1"/>
  <c r="R1381" i="5" a="1"/>
  <c r="R1381" i="5" s="1"/>
  <c r="R1382" i="5" a="1"/>
  <c r="R1382" i="5" s="1"/>
  <c r="R1383" i="5" a="1"/>
  <c r="R1383" i="5" s="1"/>
  <c r="R1384" i="5" a="1"/>
  <c r="R1384" i="5" s="1"/>
  <c r="R1385" i="5" a="1"/>
  <c r="R1385" i="5" s="1"/>
  <c r="R1386" i="5" a="1"/>
  <c r="R1386" i="5" s="1"/>
  <c r="R1387" i="5" a="1"/>
  <c r="R1387" i="5" s="1"/>
  <c r="R1388" i="5" a="1"/>
  <c r="R1388" i="5" s="1"/>
  <c r="R1389" i="5" a="1"/>
  <c r="R1389" i="5" s="1"/>
  <c r="R1390" i="5" a="1"/>
  <c r="R1390" i="5" s="1"/>
  <c r="R1391" i="5" a="1"/>
  <c r="R1391" i="5" s="1"/>
  <c r="R1392" i="5" a="1"/>
  <c r="R1392" i="5" s="1"/>
  <c r="R1393" i="5" a="1"/>
  <c r="R1393" i="5" s="1"/>
  <c r="R1394" i="5" a="1"/>
  <c r="R1394" i="5" s="1"/>
  <c r="R1395" i="5" a="1"/>
  <c r="R1395" i="5" s="1"/>
  <c r="R1396" i="5" a="1"/>
  <c r="R1396" i="5" s="1"/>
  <c r="R1397" i="5" a="1"/>
  <c r="R1397" i="5" s="1"/>
  <c r="R1398" i="5" a="1"/>
  <c r="R1398" i="5" s="1"/>
  <c r="R1399" i="5" a="1"/>
  <c r="R1399" i="5" s="1"/>
  <c r="R1400" i="5" a="1"/>
  <c r="R1400" i="5" s="1"/>
  <c r="R1401" i="5" a="1"/>
  <c r="R1401" i="5" s="1"/>
  <c r="R1402" i="5" a="1"/>
  <c r="R1402" i="5" s="1"/>
  <c r="R1403" i="5" a="1"/>
  <c r="R1403" i="5" s="1"/>
  <c r="R1404" i="5" a="1"/>
  <c r="R1404" i="5" s="1"/>
  <c r="R1405" i="5" a="1"/>
  <c r="R1405" i="5" s="1"/>
  <c r="R1406" i="5" a="1"/>
  <c r="R1406" i="5" s="1"/>
  <c r="R1407" i="5" a="1"/>
  <c r="R1407" i="5" s="1"/>
  <c r="R1408" i="5" a="1"/>
  <c r="R1408" i="5" s="1"/>
  <c r="R1409" i="5" a="1"/>
  <c r="R1409" i="5" s="1"/>
  <c r="R1410" i="5" a="1"/>
  <c r="R1410" i="5" s="1"/>
  <c r="R1411" i="5" a="1"/>
  <c r="R1411" i="5" s="1"/>
  <c r="R1412" i="5" a="1"/>
  <c r="R1412" i="5" s="1"/>
  <c r="R1413" i="5" a="1"/>
  <c r="R1413" i="5" s="1"/>
  <c r="R1414" i="5" a="1"/>
  <c r="R1414" i="5" s="1"/>
  <c r="R1415" i="5" a="1"/>
  <c r="R1415" i="5" s="1"/>
  <c r="R1416" i="5" a="1"/>
  <c r="R1416" i="5" s="1"/>
  <c r="R1417" i="5" a="1"/>
  <c r="R1417" i="5" s="1"/>
  <c r="R1418" i="5" a="1"/>
  <c r="R1418" i="5" s="1"/>
  <c r="R1419" i="5" a="1"/>
  <c r="R1419" i="5" s="1"/>
  <c r="R1420" i="5" a="1"/>
  <c r="R1420" i="5" s="1"/>
  <c r="R1421" i="5" a="1"/>
  <c r="R1421" i="5" s="1"/>
  <c r="R1422" i="5" a="1"/>
  <c r="R1422" i="5" s="1"/>
  <c r="R1423" i="5" a="1"/>
  <c r="R1423" i="5" s="1"/>
  <c r="R1424" i="5" a="1"/>
  <c r="R1424" i="5" s="1"/>
  <c r="R1425" i="5" a="1"/>
  <c r="R1425" i="5" s="1"/>
  <c r="R1426" i="5" a="1"/>
  <c r="R1426" i="5" s="1"/>
  <c r="R1427" i="5" a="1"/>
  <c r="R1427" i="5" s="1"/>
  <c r="R1428" i="5" a="1"/>
  <c r="R1428" i="5" s="1"/>
  <c r="R1429" i="5" a="1"/>
  <c r="R1429" i="5" s="1"/>
  <c r="R1430" i="5" a="1"/>
  <c r="R1430" i="5" s="1"/>
  <c r="R1431" i="5" a="1"/>
  <c r="R1431" i="5" s="1"/>
  <c r="R1432" i="5" a="1"/>
  <c r="R1432" i="5" s="1"/>
  <c r="R1433" i="5" a="1"/>
  <c r="R1433" i="5" s="1"/>
  <c r="R1434" i="5" a="1"/>
  <c r="R1434" i="5" s="1"/>
  <c r="R1435" i="5" a="1"/>
  <c r="R1435" i="5" s="1"/>
  <c r="R1436" i="5" a="1"/>
  <c r="R1436" i="5" s="1"/>
  <c r="R1437" i="5" a="1"/>
  <c r="R1437" i="5" s="1"/>
  <c r="R1438" i="5" a="1"/>
  <c r="R1438" i="5" s="1"/>
  <c r="R1439" i="5" a="1"/>
  <c r="R1439" i="5" s="1"/>
  <c r="R1440" i="5" a="1"/>
  <c r="R1440" i="5" s="1"/>
  <c r="R1441" i="5" a="1"/>
  <c r="R1441" i="5" s="1"/>
  <c r="R1442" i="5" a="1"/>
  <c r="R1442" i="5" s="1"/>
  <c r="R1443" i="5" a="1"/>
  <c r="R1443" i="5" s="1"/>
  <c r="R1444" i="5" a="1"/>
  <c r="R1444" i="5" s="1"/>
  <c r="R1445" i="5" a="1"/>
  <c r="R1445" i="5" s="1"/>
  <c r="R1446" i="5" a="1"/>
  <c r="R1446" i="5" s="1"/>
  <c r="R1447" i="5" a="1"/>
  <c r="R1447" i="5" s="1"/>
  <c r="R1448" i="5" a="1"/>
  <c r="R1448" i="5" s="1"/>
  <c r="R1449" i="5" a="1"/>
  <c r="R1449" i="5" s="1"/>
  <c r="R1450" i="5" a="1"/>
  <c r="R1450" i="5" s="1"/>
  <c r="R1451" i="5" a="1"/>
  <c r="R1451" i="5" s="1"/>
  <c r="R1452" i="5" a="1"/>
  <c r="R1452" i="5" s="1"/>
  <c r="R1453" i="5" a="1"/>
  <c r="R1453" i="5" s="1"/>
  <c r="R1454" i="5" a="1"/>
  <c r="R1454" i="5" s="1"/>
  <c r="R1455" i="5" a="1"/>
  <c r="R1455" i="5" s="1"/>
  <c r="R1456" i="5" a="1"/>
  <c r="R1456" i="5" s="1"/>
  <c r="R1457" i="5" a="1"/>
  <c r="R1457" i="5" s="1"/>
  <c r="R1458" i="5" a="1"/>
  <c r="R1458" i="5" s="1"/>
  <c r="R1459" i="5" a="1"/>
  <c r="R1459" i="5" s="1"/>
  <c r="R1460" i="5" a="1"/>
  <c r="R1460" i="5" s="1"/>
  <c r="R1461" i="5" a="1"/>
  <c r="R1461" i="5" s="1"/>
  <c r="R1462" i="5" a="1"/>
  <c r="R1462" i="5" s="1"/>
  <c r="R1463" i="5" a="1"/>
  <c r="R1463" i="5" s="1"/>
  <c r="R1464" i="5" a="1"/>
  <c r="R1464" i="5" s="1"/>
  <c r="R1465" i="5" a="1"/>
  <c r="R1465" i="5" s="1"/>
  <c r="R1466" i="5" a="1"/>
  <c r="R1466" i="5" s="1"/>
  <c r="R1467" i="5" a="1"/>
  <c r="R1467" i="5" s="1"/>
  <c r="R1468" i="5" a="1"/>
  <c r="R1468" i="5" s="1"/>
  <c r="R1469" i="5" a="1"/>
  <c r="R1469" i="5" s="1"/>
  <c r="R1470" i="5" a="1"/>
  <c r="R1470" i="5" s="1"/>
  <c r="R1471" i="5" a="1"/>
  <c r="R1471" i="5" s="1"/>
  <c r="R1472" i="5" a="1"/>
  <c r="R1472" i="5" s="1"/>
  <c r="R1473" i="5" a="1"/>
  <c r="R1473" i="5" s="1"/>
  <c r="R1474" i="5" a="1"/>
  <c r="R1474" i="5" s="1"/>
  <c r="R1475" i="5" a="1"/>
  <c r="R1475" i="5" s="1"/>
  <c r="R1476" i="5" a="1"/>
  <c r="R1476" i="5" s="1"/>
  <c r="R1477" i="5" a="1"/>
  <c r="R1477" i="5" s="1"/>
  <c r="R1478" i="5" a="1"/>
  <c r="R1478" i="5" s="1"/>
  <c r="R1479" i="5" a="1"/>
  <c r="R1479" i="5" s="1"/>
  <c r="R1480" i="5" a="1"/>
  <c r="R1480" i="5" s="1"/>
  <c r="R1481" i="5" a="1"/>
  <c r="R1481" i="5" s="1"/>
  <c r="R1482" i="5" a="1"/>
  <c r="R1482" i="5" s="1"/>
  <c r="R1483" i="5" a="1"/>
  <c r="R1483" i="5" s="1"/>
  <c r="R1484" i="5" a="1"/>
  <c r="R1484" i="5" s="1"/>
  <c r="R1485" i="5" a="1"/>
  <c r="R1485" i="5" s="1"/>
  <c r="R1486" i="5" a="1"/>
  <c r="R1486" i="5" s="1"/>
  <c r="R1487" i="5" a="1"/>
  <c r="R1487" i="5" s="1"/>
  <c r="R1488" i="5" a="1"/>
  <c r="R1488" i="5" s="1"/>
  <c r="R1489" i="5" a="1"/>
  <c r="R1489" i="5" s="1"/>
  <c r="R1490" i="5" a="1"/>
  <c r="R1490" i="5" s="1"/>
  <c r="R1491" i="5" a="1"/>
  <c r="R1491" i="5" s="1"/>
  <c r="R1492" i="5" a="1"/>
  <c r="R1492" i="5" s="1"/>
  <c r="R1493" i="5" a="1"/>
  <c r="R1493" i="5" s="1"/>
  <c r="R1494" i="5" a="1"/>
  <c r="R1494" i="5" s="1"/>
  <c r="R1495" i="5" a="1"/>
  <c r="R1495" i="5" s="1"/>
  <c r="R1496" i="5" a="1"/>
  <c r="R1496" i="5" s="1"/>
  <c r="R1497" i="5" a="1"/>
  <c r="R1497" i="5" s="1"/>
  <c r="R1498" i="5" a="1"/>
  <c r="R1498" i="5" s="1"/>
  <c r="R1499" i="5" a="1"/>
  <c r="R1499" i="5" s="1"/>
  <c r="R1500" i="5" a="1"/>
  <c r="R1500" i="5" s="1"/>
  <c r="R1501" i="5" a="1"/>
  <c r="R1501" i="5" s="1"/>
  <c r="R1502" i="5" a="1"/>
  <c r="R1502" i="5" s="1"/>
  <c r="R1503" i="5" a="1"/>
  <c r="R1503" i="5" s="1"/>
  <c r="R1504" i="5" a="1"/>
  <c r="R1504" i="5" s="1"/>
  <c r="R1505" i="5" a="1"/>
  <c r="R1505" i="5" s="1"/>
  <c r="R1506" i="5" a="1"/>
  <c r="R1506" i="5" s="1"/>
  <c r="R1507" i="5" a="1"/>
  <c r="R1507" i="5" s="1"/>
  <c r="R1508" i="5" a="1"/>
  <c r="R1508" i="5" s="1"/>
  <c r="R1509" i="5" a="1"/>
  <c r="R1509" i="5" s="1"/>
  <c r="R1510" i="5" a="1"/>
  <c r="R1510" i="5" s="1"/>
  <c r="R1511" i="5" a="1"/>
  <c r="R1511" i="5" s="1"/>
  <c r="R1512" i="5" a="1"/>
  <c r="R1512" i="5" s="1"/>
  <c r="R1513" i="5" a="1"/>
  <c r="R1513" i="5" s="1"/>
  <c r="R1514" i="5" a="1"/>
  <c r="R1514" i="5" s="1"/>
  <c r="R1515" i="5" a="1"/>
  <c r="R1515" i="5" s="1"/>
  <c r="R1516" i="5" a="1"/>
  <c r="R1516" i="5" s="1"/>
  <c r="R1517" i="5" a="1"/>
  <c r="R1517" i="5" s="1"/>
  <c r="R1518" i="5" a="1"/>
  <c r="R1518" i="5" s="1"/>
  <c r="R1519" i="5" a="1"/>
  <c r="R1519" i="5" s="1"/>
  <c r="R1520" i="5" a="1"/>
  <c r="R1520" i="5" s="1"/>
  <c r="R1521" i="5" a="1"/>
  <c r="R1521" i="5" s="1"/>
  <c r="R1522" i="5" a="1"/>
  <c r="R1522" i="5" s="1"/>
  <c r="R1523" i="5" a="1"/>
  <c r="R1523" i="5" s="1"/>
  <c r="R1524" i="5" a="1"/>
  <c r="R1524" i="5" s="1"/>
  <c r="R1525" i="5" a="1"/>
  <c r="R1525" i="5" s="1"/>
  <c r="R1526" i="5" a="1"/>
  <c r="R1526" i="5" s="1"/>
  <c r="R1527" i="5" a="1"/>
  <c r="R1527" i="5" s="1"/>
  <c r="R1528" i="5" a="1"/>
  <c r="R1528" i="5" s="1"/>
  <c r="R1529" i="5" a="1"/>
  <c r="R1529" i="5" s="1"/>
  <c r="R1530" i="5" a="1"/>
  <c r="R1530" i="5" s="1"/>
  <c r="R1531" i="5" a="1"/>
  <c r="R1531" i="5" s="1"/>
  <c r="R1532" i="5" a="1"/>
  <c r="R1532" i="5" s="1"/>
  <c r="R1533" i="5" a="1"/>
  <c r="R1533" i="5" s="1"/>
  <c r="R1534" i="5" a="1"/>
  <c r="R1534" i="5" s="1"/>
  <c r="R1535" i="5" a="1"/>
  <c r="R1535" i="5" s="1"/>
  <c r="R1536" i="5" a="1"/>
  <c r="R1536" i="5" s="1"/>
  <c r="R1537" i="5" a="1"/>
  <c r="R1537" i="5" s="1"/>
  <c r="R1538" i="5" a="1"/>
  <c r="R1538" i="5" s="1"/>
  <c r="R1539" i="5" a="1"/>
  <c r="R1539" i="5" s="1"/>
  <c r="R1540" i="5" a="1"/>
  <c r="R1540" i="5" s="1"/>
  <c r="R1541" i="5" a="1"/>
  <c r="R1541" i="5" s="1"/>
  <c r="R1542" i="5" a="1"/>
  <c r="R1542" i="5" s="1"/>
  <c r="R1543" i="5" a="1"/>
  <c r="R1543" i="5" s="1"/>
  <c r="R1544" i="5" a="1"/>
  <c r="R1544" i="5" s="1"/>
  <c r="R1545" i="5" a="1"/>
  <c r="R1545" i="5" s="1"/>
  <c r="R1546" i="5" a="1"/>
  <c r="R1546" i="5" s="1"/>
  <c r="R1547" i="5" a="1"/>
  <c r="R1547" i="5" s="1"/>
  <c r="R1548" i="5" a="1"/>
  <c r="R1548" i="5" s="1"/>
  <c r="R1549" i="5" a="1"/>
  <c r="R1549" i="5" s="1"/>
  <c r="R1550" i="5" a="1"/>
  <c r="R1550" i="5" s="1"/>
  <c r="R1551" i="5" a="1"/>
  <c r="R1551" i="5" s="1"/>
  <c r="R1552" i="5" a="1"/>
  <c r="R1552" i="5" s="1"/>
  <c r="R1553" i="5" a="1"/>
  <c r="R1553" i="5" s="1"/>
  <c r="R1554" i="5" a="1"/>
  <c r="R1554" i="5" s="1"/>
  <c r="R1555" i="5" a="1"/>
  <c r="R1555" i="5" s="1"/>
  <c r="R1556" i="5" a="1"/>
  <c r="R1556" i="5" s="1"/>
  <c r="R1557" i="5" a="1"/>
  <c r="R1557" i="5" s="1"/>
  <c r="R1558" i="5" a="1"/>
  <c r="R1558" i="5" s="1"/>
  <c r="R1559" i="5" a="1"/>
  <c r="R1559" i="5" s="1"/>
  <c r="R1560" i="5" a="1"/>
  <c r="R1560" i="5" s="1"/>
  <c r="R1561" i="5" a="1"/>
  <c r="R1561" i="5" s="1"/>
  <c r="R1562" i="5" a="1"/>
  <c r="R1562" i="5" s="1"/>
  <c r="R1563" i="5" a="1"/>
  <c r="R1563" i="5" s="1"/>
  <c r="R1564" i="5" a="1"/>
  <c r="R1564" i="5" s="1"/>
  <c r="R1565" i="5" a="1"/>
  <c r="R1565" i="5" s="1"/>
  <c r="R1566" i="5" a="1"/>
  <c r="R1566" i="5" s="1"/>
  <c r="R1567" i="5" a="1"/>
  <c r="R1567" i="5" s="1"/>
  <c r="R1568" i="5" a="1"/>
  <c r="R1568" i="5" s="1"/>
  <c r="R1569" i="5" a="1"/>
  <c r="R1569" i="5" s="1"/>
  <c r="R1570" i="5" a="1"/>
  <c r="R1570" i="5" s="1"/>
  <c r="R1571" i="5" a="1"/>
  <c r="R1571" i="5" s="1"/>
  <c r="R1572" i="5" a="1"/>
  <c r="R1572" i="5" s="1"/>
  <c r="R1573" i="5" a="1"/>
  <c r="R1573" i="5" s="1"/>
  <c r="R1574" i="5" a="1"/>
  <c r="R1574" i="5" s="1"/>
  <c r="R1575" i="5" a="1"/>
  <c r="R1575" i="5" s="1"/>
  <c r="R1576" i="5" a="1"/>
  <c r="R1576" i="5" s="1"/>
  <c r="R1577" i="5" a="1"/>
  <c r="R1577" i="5" s="1"/>
  <c r="R1578" i="5" a="1"/>
  <c r="R1578" i="5" s="1"/>
  <c r="R1579" i="5" a="1"/>
  <c r="R1579" i="5" s="1"/>
  <c r="R1580" i="5" a="1"/>
  <c r="R1580" i="5" s="1"/>
  <c r="R1581" i="5" a="1"/>
  <c r="R1581" i="5" s="1"/>
  <c r="R1582" i="5" a="1"/>
  <c r="R1582" i="5" s="1"/>
  <c r="R1583" i="5" a="1"/>
  <c r="R1583" i="5" s="1"/>
  <c r="R1584" i="5" a="1"/>
  <c r="R1584" i="5" s="1"/>
  <c r="R1585" i="5" a="1"/>
  <c r="R1585" i="5" s="1"/>
  <c r="R1586" i="5" a="1"/>
  <c r="R1586" i="5" s="1"/>
  <c r="R1587" i="5" a="1"/>
  <c r="R1587" i="5" s="1"/>
  <c r="R1588" i="5" a="1"/>
  <c r="R1588" i="5" s="1"/>
  <c r="R1589" i="5" a="1"/>
  <c r="R1589" i="5" s="1"/>
  <c r="R1590" i="5" a="1"/>
  <c r="R1590" i="5" s="1"/>
  <c r="R1591" i="5" a="1"/>
  <c r="R1591" i="5" s="1"/>
  <c r="R1592" i="5" a="1"/>
  <c r="R1592" i="5" s="1"/>
  <c r="R1593" i="5" a="1"/>
  <c r="R1593" i="5" s="1"/>
  <c r="R1594" i="5" a="1"/>
  <c r="R1594" i="5" s="1"/>
  <c r="R1595" i="5" a="1"/>
  <c r="R1595" i="5" s="1"/>
  <c r="R1596" i="5" a="1"/>
  <c r="R1596" i="5" s="1"/>
  <c r="R1597" i="5" a="1"/>
  <c r="R1597" i="5" s="1"/>
  <c r="R1598" i="5" a="1"/>
  <c r="R1598" i="5" s="1"/>
  <c r="R1599" i="5" a="1"/>
  <c r="R1599" i="5" s="1"/>
  <c r="R1600" i="5" a="1"/>
  <c r="R1600" i="5" s="1"/>
  <c r="R1601" i="5" a="1"/>
  <c r="R1601" i="5" s="1"/>
  <c r="R1602" i="5" a="1"/>
  <c r="R1602" i="5" s="1"/>
  <c r="R1603" i="5" a="1"/>
  <c r="R1603" i="5" s="1"/>
  <c r="R1604" i="5" a="1"/>
  <c r="R1604" i="5" s="1"/>
  <c r="R1605" i="5" a="1"/>
  <c r="R1605" i="5" s="1"/>
  <c r="R1606" i="5" a="1"/>
  <c r="R1606" i="5" s="1"/>
  <c r="R1607" i="5" a="1"/>
  <c r="R1607" i="5" s="1"/>
  <c r="R1608" i="5" a="1"/>
  <c r="R1608" i="5" s="1"/>
  <c r="R1609" i="5" a="1"/>
  <c r="R1609" i="5" s="1"/>
  <c r="R1610" i="5" a="1"/>
  <c r="R1610" i="5" s="1"/>
  <c r="R1611" i="5" a="1"/>
  <c r="R1611" i="5" s="1"/>
  <c r="R1612" i="5" a="1"/>
  <c r="R1612" i="5" s="1"/>
  <c r="R1613" i="5" a="1"/>
  <c r="R1613" i="5" s="1"/>
  <c r="R1614" i="5" a="1"/>
  <c r="R1614" i="5" s="1"/>
  <c r="R1615" i="5" a="1"/>
  <c r="R1615" i="5" s="1"/>
  <c r="R1616" i="5" a="1"/>
  <c r="R1616" i="5" s="1"/>
  <c r="R1617" i="5" a="1"/>
  <c r="R1617" i="5" s="1"/>
  <c r="R1618" i="5" a="1"/>
  <c r="R1618" i="5" s="1"/>
  <c r="R1619" i="5" a="1"/>
  <c r="R1619" i="5" s="1"/>
  <c r="R1620" i="5" a="1"/>
  <c r="R1620" i="5" s="1"/>
  <c r="R1621" i="5" a="1"/>
  <c r="R1621" i="5" s="1"/>
  <c r="R1622" i="5" a="1"/>
  <c r="R1622" i="5" s="1"/>
  <c r="R1623" i="5" a="1"/>
  <c r="R1623" i="5" s="1"/>
  <c r="R1624" i="5" a="1"/>
  <c r="R1624" i="5" s="1"/>
  <c r="R1625" i="5" a="1"/>
  <c r="R1625" i="5" s="1"/>
  <c r="R1626" i="5" a="1"/>
  <c r="R1626" i="5" s="1"/>
  <c r="R1627" i="5" a="1"/>
  <c r="R1627" i="5" s="1"/>
  <c r="R1628" i="5" a="1"/>
  <c r="R1628" i="5" s="1"/>
  <c r="R1629" i="5" a="1"/>
  <c r="R1629" i="5" s="1"/>
  <c r="R1630" i="5" a="1"/>
  <c r="R1630" i="5" s="1"/>
  <c r="R1631" i="5" a="1"/>
  <c r="R1631" i="5" s="1"/>
  <c r="R1632" i="5" a="1"/>
  <c r="R1632" i="5" s="1"/>
  <c r="R1633" i="5" a="1"/>
  <c r="R1633" i="5" s="1"/>
  <c r="R1634" i="5" a="1"/>
  <c r="R1634" i="5" s="1"/>
  <c r="R1635" i="5" a="1"/>
  <c r="R1635" i="5" s="1"/>
  <c r="R1636" i="5" a="1"/>
  <c r="R1636" i="5" s="1"/>
  <c r="R1637" i="5" a="1"/>
  <c r="R1637" i="5" s="1"/>
  <c r="R1638" i="5" a="1"/>
  <c r="R1638" i="5" s="1"/>
  <c r="R1639" i="5" a="1"/>
  <c r="R1639" i="5" s="1"/>
  <c r="R1640" i="5" a="1"/>
  <c r="R1640" i="5" s="1"/>
  <c r="R1641" i="5" a="1"/>
  <c r="R1641" i="5" s="1"/>
  <c r="R1642" i="5" a="1"/>
  <c r="R1642" i="5" s="1"/>
  <c r="R1643" i="5" a="1"/>
  <c r="R1643" i="5" s="1"/>
  <c r="R1644" i="5" a="1"/>
  <c r="R1644" i="5" s="1"/>
  <c r="R1645" i="5" a="1"/>
  <c r="R1645" i="5" s="1"/>
  <c r="R1646" i="5" a="1"/>
  <c r="R1646" i="5" s="1"/>
  <c r="R1647" i="5" a="1"/>
  <c r="R1647" i="5" s="1"/>
  <c r="R1648" i="5" a="1"/>
  <c r="R1648" i="5" s="1"/>
  <c r="R1649" i="5" a="1"/>
  <c r="R1649" i="5" s="1"/>
  <c r="R1650" i="5" a="1"/>
  <c r="R1650" i="5" s="1"/>
  <c r="R1651" i="5" a="1"/>
  <c r="R1651" i="5" s="1"/>
  <c r="R1652" i="5" a="1"/>
  <c r="R1652" i="5" s="1"/>
  <c r="R1653" i="5" a="1"/>
  <c r="R1653" i="5" s="1"/>
  <c r="R1654" i="5" a="1"/>
  <c r="R1654" i="5" s="1"/>
  <c r="R1655" i="5" a="1"/>
  <c r="R1655" i="5" s="1"/>
  <c r="R1656" i="5" a="1"/>
  <c r="R1656" i="5" s="1"/>
  <c r="R1657" i="5" a="1"/>
  <c r="R1657" i="5" s="1"/>
  <c r="R1658" i="5" a="1"/>
  <c r="R1658" i="5" s="1"/>
  <c r="R1659" i="5" a="1"/>
  <c r="R1659" i="5" s="1"/>
  <c r="R1660" i="5" a="1"/>
  <c r="R1660" i="5" s="1"/>
  <c r="R1661" i="5" a="1"/>
  <c r="R1661" i="5" s="1"/>
  <c r="R1662" i="5" a="1"/>
  <c r="R1662" i="5" s="1"/>
  <c r="R1663" i="5" a="1"/>
  <c r="R1663" i="5" s="1"/>
  <c r="R1664" i="5" a="1"/>
  <c r="R1664" i="5" s="1"/>
  <c r="R1665" i="5" a="1"/>
  <c r="R1665" i="5" s="1"/>
  <c r="R1666" i="5" a="1"/>
  <c r="R1666" i="5" s="1"/>
  <c r="R1667" i="5" a="1"/>
  <c r="R1667" i="5" s="1"/>
  <c r="R1668" i="5" a="1"/>
  <c r="R1668" i="5" s="1"/>
  <c r="R1669" i="5" a="1"/>
  <c r="R1669" i="5" s="1"/>
  <c r="R1670" i="5" a="1"/>
  <c r="R1670" i="5" s="1"/>
  <c r="R1671" i="5" a="1"/>
  <c r="R1671" i="5" s="1"/>
  <c r="R1672" i="5" a="1"/>
  <c r="R1672" i="5" s="1"/>
  <c r="R1673" i="5" a="1"/>
  <c r="R1673" i="5" s="1"/>
  <c r="R1674" i="5" a="1"/>
  <c r="R1674" i="5" s="1"/>
  <c r="R1675" i="5" a="1"/>
  <c r="R1675" i="5" s="1"/>
  <c r="R1676" i="5" a="1"/>
  <c r="R1676" i="5" s="1"/>
  <c r="R1677" i="5" a="1"/>
  <c r="R1677" i="5" s="1"/>
  <c r="R1678" i="5" a="1"/>
  <c r="R1678" i="5" s="1"/>
  <c r="R1679" i="5" a="1"/>
  <c r="R1679" i="5" s="1"/>
  <c r="R1680" i="5" a="1"/>
  <c r="R1680" i="5" s="1"/>
  <c r="R1681" i="5" a="1"/>
  <c r="R1681" i="5" s="1"/>
  <c r="R1682" i="5" a="1"/>
  <c r="R1682" i="5" s="1"/>
  <c r="R1683" i="5" a="1"/>
  <c r="R1683" i="5" s="1"/>
  <c r="R1684" i="5" a="1"/>
  <c r="R1684" i="5" s="1"/>
  <c r="R1685" i="5" a="1"/>
  <c r="R1685" i="5" s="1"/>
  <c r="R1686" i="5" a="1"/>
  <c r="R1686" i="5" s="1"/>
  <c r="R1687" i="5" a="1"/>
  <c r="R1687" i="5" s="1"/>
  <c r="R1688" i="5" a="1"/>
  <c r="R1688" i="5" s="1"/>
  <c r="R1689" i="5" a="1"/>
  <c r="R1689" i="5" s="1"/>
  <c r="R1690" i="5" a="1"/>
  <c r="R1690" i="5" s="1"/>
  <c r="R1691" i="5" a="1"/>
  <c r="R1691" i="5" s="1"/>
  <c r="R1692" i="5" a="1"/>
  <c r="R1692" i="5" s="1"/>
  <c r="R1693" i="5" a="1"/>
  <c r="R1693" i="5" s="1"/>
  <c r="R1694" i="5" a="1"/>
  <c r="R1694" i="5" s="1"/>
  <c r="R1695" i="5" a="1"/>
  <c r="R1695" i="5" s="1"/>
  <c r="R1696" i="5" a="1"/>
  <c r="R1696" i="5" s="1"/>
  <c r="R1697" i="5" a="1"/>
  <c r="R1697" i="5" s="1"/>
  <c r="R1698" i="5" a="1"/>
  <c r="R1698" i="5" s="1"/>
  <c r="R1699" i="5" a="1"/>
  <c r="R1699" i="5" s="1"/>
  <c r="R1700" i="5" a="1"/>
  <c r="R1700" i="5" s="1"/>
  <c r="R1701" i="5" a="1"/>
  <c r="R1701" i="5" s="1"/>
  <c r="R1702" i="5" a="1"/>
  <c r="R1702" i="5" s="1"/>
  <c r="R1703" i="5" a="1"/>
  <c r="R1703" i="5" s="1"/>
  <c r="R1704" i="5" a="1"/>
  <c r="R1704" i="5" s="1"/>
  <c r="R1705" i="5" a="1"/>
  <c r="R1705" i="5" s="1"/>
  <c r="R1706" i="5" a="1"/>
  <c r="R1706" i="5" s="1"/>
  <c r="R1707" i="5" a="1"/>
  <c r="R1707" i="5" s="1"/>
  <c r="R1708" i="5" a="1"/>
  <c r="R1708" i="5" s="1"/>
  <c r="R1709" i="5" a="1"/>
  <c r="R1709" i="5" s="1"/>
  <c r="R1710" i="5" a="1"/>
  <c r="R1710" i="5" s="1"/>
  <c r="R1711" i="5" a="1"/>
  <c r="R1711" i="5" s="1"/>
  <c r="R1712" i="5" a="1"/>
  <c r="R1712" i="5" s="1"/>
  <c r="R1713" i="5" a="1"/>
  <c r="R1713" i="5" s="1"/>
  <c r="R1714" i="5" a="1"/>
  <c r="R1714" i="5" s="1"/>
  <c r="R1715" i="5" a="1"/>
  <c r="R1715" i="5" s="1"/>
  <c r="R1716" i="5" a="1"/>
  <c r="R1716" i="5" s="1"/>
  <c r="R1717" i="5" a="1"/>
  <c r="R1717" i="5" s="1"/>
  <c r="R1718" i="5" a="1"/>
  <c r="R1718" i="5" s="1"/>
  <c r="R1719" i="5" a="1"/>
  <c r="R1719" i="5" s="1"/>
  <c r="R1720" i="5" a="1"/>
  <c r="R1720" i="5" s="1"/>
  <c r="R1721" i="5" a="1"/>
  <c r="R1721" i="5" s="1"/>
  <c r="R1722" i="5" a="1"/>
  <c r="R1722" i="5" s="1"/>
  <c r="R1723" i="5" a="1"/>
  <c r="R1723" i="5" s="1"/>
  <c r="R1724" i="5" a="1"/>
  <c r="R1724" i="5" s="1"/>
  <c r="R1725" i="5" a="1"/>
  <c r="R1725" i="5" s="1"/>
  <c r="R1726" i="5" a="1"/>
  <c r="R1726" i="5" s="1"/>
  <c r="R1727" i="5" a="1"/>
  <c r="R1727" i="5" s="1"/>
  <c r="R1728" i="5" a="1"/>
  <c r="R1728" i="5" s="1"/>
  <c r="R1729" i="5" a="1"/>
  <c r="R1729" i="5" s="1"/>
  <c r="R1730" i="5" a="1"/>
  <c r="R1730" i="5" s="1"/>
  <c r="R1731" i="5" a="1"/>
  <c r="R1731" i="5" s="1"/>
  <c r="R1732" i="5" a="1"/>
  <c r="R1732" i="5" s="1"/>
  <c r="R1733" i="5" a="1"/>
  <c r="R1733" i="5" s="1"/>
  <c r="R1734" i="5" a="1"/>
  <c r="R1734" i="5" s="1"/>
  <c r="R1735" i="5" a="1"/>
  <c r="R1735" i="5" s="1"/>
  <c r="R1736" i="5" a="1"/>
  <c r="R1736" i="5" s="1"/>
  <c r="R1737" i="5" a="1"/>
  <c r="R1737" i="5" s="1"/>
  <c r="R1738" i="5" a="1"/>
  <c r="R1738" i="5" s="1"/>
  <c r="R1739" i="5" a="1"/>
  <c r="R1739" i="5" s="1"/>
  <c r="R1740" i="5" a="1"/>
  <c r="R1740" i="5" s="1"/>
  <c r="R1741" i="5" a="1"/>
  <c r="R1741" i="5" s="1"/>
  <c r="R1742" i="5" a="1"/>
  <c r="R1742" i="5" s="1"/>
  <c r="R1743" i="5" a="1"/>
  <c r="R1743" i="5" s="1"/>
  <c r="R1744" i="5" a="1"/>
  <c r="R1744" i="5" s="1"/>
  <c r="R1745" i="5" a="1"/>
  <c r="R1745" i="5" s="1"/>
  <c r="R1746" i="5" a="1"/>
  <c r="R1746" i="5" s="1"/>
  <c r="R1747" i="5" a="1"/>
  <c r="R1747" i="5" s="1"/>
  <c r="R1748" i="5" a="1"/>
  <c r="R1748" i="5" s="1"/>
  <c r="R1749" i="5" a="1"/>
  <c r="R1749" i="5" s="1"/>
  <c r="R1750" i="5" a="1"/>
  <c r="R1750" i="5" s="1"/>
  <c r="R1751" i="5" a="1"/>
  <c r="R1751" i="5" s="1"/>
  <c r="R1752" i="5" a="1"/>
  <c r="R1752" i="5" s="1"/>
  <c r="R1753" i="5" a="1"/>
  <c r="R1753" i="5" s="1"/>
  <c r="R1754" i="5" a="1"/>
  <c r="R1754" i="5" s="1"/>
  <c r="R1755" i="5" a="1"/>
  <c r="R1755" i="5" s="1"/>
  <c r="R1756" i="5" a="1"/>
  <c r="R1756" i="5" s="1"/>
  <c r="R1757" i="5" a="1"/>
  <c r="R1757" i="5" s="1"/>
  <c r="R1758" i="5" a="1"/>
  <c r="R1758" i="5" s="1"/>
  <c r="R1759" i="5" a="1"/>
  <c r="R1759" i="5" s="1"/>
  <c r="R1760" i="5" a="1"/>
  <c r="R1760" i="5" s="1"/>
  <c r="R1761" i="5" a="1"/>
  <c r="R1761" i="5" s="1"/>
  <c r="R1762" i="5" a="1"/>
  <c r="R1762" i="5" s="1"/>
  <c r="R1763" i="5" a="1"/>
  <c r="R1763" i="5" s="1"/>
  <c r="R1764" i="5" a="1"/>
  <c r="R1764" i="5" s="1"/>
  <c r="R1765" i="5" a="1"/>
  <c r="R1765" i="5" s="1"/>
  <c r="R1766" i="5" a="1"/>
  <c r="R1766" i="5" s="1"/>
  <c r="R1767" i="5" a="1"/>
  <c r="R1767" i="5" s="1"/>
  <c r="R1768" i="5" a="1"/>
  <c r="R1768" i="5" s="1"/>
  <c r="R1769" i="5" a="1"/>
  <c r="R1769" i="5" s="1"/>
  <c r="R1770" i="5" a="1"/>
  <c r="R1770" i="5" s="1"/>
  <c r="R1771" i="5" a="1"/>
  <c r="R1771" i="5" s="1"/>
  <c r="R1772" i="5" a="1"/>
  <c r="R1772" i="5" s="1"/>
  <c r="R1773" i="5" a="1"/>
  <c r="R1773" i="5" s="1"/>
  <c r="R1774" i="5" a="1"/>
  <c r="R1774" i="5" s="1"/>
  <c r="R1775" i="5" a="1"/>
  <c r="R1775" i="5" s="1"/>
  <c r="R1776" i="5" a="1"/>
  <c r="R1776" i="5" s="1"/>
  <c r="R1777" i="5" a="1"/>
  <c r="R1777" i="5" s="1"/>
  <c r="R1778" i="5" a="1"/>
  <c r="R1778" i="5" s="1"/>
  <c r="R1779" i="5" a="1"/>
  <c r="R1779" i="5" s="1"/>
  <c r="R1780" i="5" a="1"/>
  <c r="R1780" i="5" s="1"/>
  <c r="R1781" i="5" a="1"/>
  <c r="R1781" i="5" s="1"/>
  <c r="R1782" i="5" a="1"/>
  <c r="R1782" i="5" s="1"/>
  <c r="R1783" i="5" a="1"/>
  <c r="R1783" i="5" s="1"/>
  <c r="R1784" i="5" a="1"/>
  <c r="R1784" i="5" s="1"/>
  <c r="R1785" i="5" a="1"/>
  <c r="R1785" i="5" s="1"/>
  <c r="R1786" i="5" a="1"/>
  <c r="R1786" i="5" s="1"/>
  <c r="R1787" i="5" a="1"/>
  <c r="R1787" i="5" s="1"/>
  <c r="R1788" i="5" a="1"/>
  <c r="R1788" i="5" s="1"/>
  <c r="R1789" i="5" a="1"/>
  <c r="R1789" i="5" s="1"/>
  <c r="R1790" i="5" a="1"/>
  <c r="R1790" i="5" s="1"/>
  <c r="R1791" i="5" a="1"/>
  <c r="R1791" i="5" s="1"/>
  <c r="R1792" i="5" a="1"/>
  <c r="R1792" i="5" s="1"/>
  <c r="R1793" i="5" a="1"/>
  <c r="R1793" i="5" s="1"/>
  <c r="R1794" i="5" a="1"/>
  <c r="R1794" i="5" s="1"/>
  <c r="R1795" i="5" a="1"/>
  <c r="R1795" i="5" s="1"/>
  <c r="R1796" i="5" a="1"/>
  <c r="R1796" i="5" s="1"/>
  <c r="R1797" i="5" a="1"/>
  <c r="R1797" i="5" s="1"/>
  <c r="R1798" i="5" a="1"/>
  <c r="R1798" i="5" s="1"/>
  <c r="R1799" i="5" a="1"/>
  <c r="R1799" i="5" s="1"/>
  <c r="R1800" i="5" a="1"/>
  <c r="R1800" i="5" s="1"/>
  <c r="R1801" i="5" a="1"/>
  <c r="R1801" i="5" s="1"/>
  <c r="R1802" i="5" a="1"/>
  <c r="R1802" i="5" s="1"/>
  <c r="R1803" i="5" a="1"/>
  <c r="R1803" i="5" s="1"/>
  <c r="R1804" i="5" a="1"/>
  <c r="R1804" i="5" s="1"/>
  <c r="R1805" i="5" a="1"/>
  <c r="R1805" i="5" s="1"/>
  <c r="R1806" i="5" a="1"/>
  <c r="R1806" i="5" s="1"/>
  <c r="R1807" i="5" a="1"/>
  <c r="R1807" i="5" s="1"/>
  <c r="R1808" i="5" a="1"/>
  <c r="R1808" i="5" s="1"/>
  <c r="R1809" i="5" a="1"/>
  <c r="R1809" i="5" s="1"/>
  <c r="R1810" i="5" a="1"/>
  <c r="R1810" i="5" s="1"/>
  <c r="R1811" i="5" a="1"/>
  <c r="R1811" i="5" s="1"/>
  <c r="R1812" i="5" a="1"/>
  <c r="R1812" i="5" s="1"/>
  <c r="R1813" i="5" a="1"/>
  <c r="R1813" i="5" s="1"/>
  <c r="R1814" i="5" a="1"/>
  <c r="R1814" i="5" s="1"/>
  <c r="R1815" i="5" a="1"/>
  <c r="R1815" i="5" s="1"/>
  <c r="R1816" i="5" a="1"/>
  <c r="R1816" i="5" s="1"/>
  <c r="R1817" i="5" a="1"/>
  <c r="R1817" i="5" s="1"/>
  <c r="R1818" i="5" a="1"/>
  <c r="R1818" i="5" s="1"/>
  <c r="R1819" i="5" a="1"/>
  <c r="R1819" i="5" s="1"/>
  <c r="R1820" i="5" a="1"/>
  <c r="R1820" i="5" s="1"/>
  <c r="R1821" i="5" a="1"/>
  <c r="R1821" i="5" s="1"/>
  <c r="R1822" i="5" a="1"/>
  <c r="R1822" i="5" s="1"/>
  <c r="R1823" i="5" a="1"/>
  <c r="R1823" i="5" s="1"/>
  <c r="R1824" i="5" a="1"/>
  <c r="R1824" i="5" s="1"/>
  <c r="R1825" i="5" a="1"/>
  <c r="R1825" i="5" s="1"/>
  <c r="R1826" i="5" a="1"/>
  <c r="R1826" i="5" s="1"/>
  <c r="R1827" i="5" a="1"/>
  <c r="R1827" i="5" s="1"/>
  <c r="R1828" i="5" a="1"/>
  <c r="R1828" i="5" s="1"/>
  <c r="R1829" i="5" a="1"/>
  <c r="R1829" i="5" s="1"/>
  <c r="R1830" i="5" a="1"/>
  <c r="R1830" i="5" s="1"/>
  <c r="R1831" i="5" a="1"/>
  <c r="R1831" i="5" s="1"/>
  <c r="R1832" i="5" a="1"/>
  <c r="R1832" i="5" s="1"/>
  <c r="R1833" i="5" a="1"/>
  <c r="R1833" i="5" s="1"/>
  <c r="R1834" i="5" a="1"/>
  <c r="R1834" i="5" s="1"/>
  <c r="R1835" i="5" a="1"/>
  <c r="R1835" i="5" s="1"/>
  <c r="R1836" i="5" a="1"/>
  <c r="R1836" i="5" s="1"/>
  <c r="R1837" i="5" a="1"/>
  <c r="R1837" i="5" s="1"/>
  <c r="R1838" i="5" a="1"/>
  <c r="R1838" i="5" s="1"/>
  <c r="R1839" i="5" a="1"/>
  <c r="R1839" i="5" s="1"/>
  <c r="R1840" i="5" a="1"/>
  <c r="R1840" i="5" s="1"/>
  <c r="R1841" i="5" a="1"/>
  <c r="R1841" i="5" s="1"/>
  <c r="R1842" i="5" a="1"/>
  <c r="R1842" i="5" s="1"/>
  <c r="R1843" i="5" a="1"/>
  <c r="R1843" i="5" s="1"/>
  <c r="R1844" i="5" a="1"/>
  <c r="R1844" i="5" s="1"/>
  <c r="R1845" i="5" a="1"/>
  <c r="R1845" i="5" s="1"/>
  <c r="R1846" i="5" a="1"/>
  <c r="R1846" i="5" s="1"/>
  <c r="R1847" i="5" a="1"/>
  <c r="R1847" i="5" s="1"/>
  <c r="R1848" i="5" a="1"/>
  <c r="R1848" i="5" s="1"/>
  <c r="R1849" i="5" a="1"/>
  <c r="R1849" i="5" s="1"/>
  <c r="R1850" i="5" a="1"/>
  <c r="R1850" i="5" s="1"/>
  <c r="R1851" i="5" a="1"/>
  <c r="R1851" i="5" s="1"/>
  <c r="R1852" i="5" a="1"/>
  <c r="R1852" i="5" s="1"/>
  <c r="R1853" i="5" a="1"/>
  <c r="R1853" i="5" s="1"/>
  <c r="R1854" i="5" a="1"/>
  <c r="R1854" i="5" s="1"/>
  <c r="R1855" i="5" a="1"/>
  <c r="R1855" i="5" s="1"/>
  <c r="R1856" i="5" a="1"/>
  <c r="R1856" i="5" s="1"/>
  <c r="R1857" i="5" a="1"/>
  <c r="R1857" i="5" s="1"/>
  <c r="R1858" i="5" a="1"/>
  <c r="R1858" i="5" s="1"/>
  <c r="R1859" i="5" a="1"/>
  <c r="R1859" i="5" s="1"/>
  <c r="R1860" i="5" a="1"/>
  <c r="R1860" i="5" s="1"/>
  <c r="R1861" i="5" a="1"/>
  <c r="R1861" i="5" s="1"/>
  <c r="R1862" i="5" a="1"/>
  <c r="R1862" i="5" s="1"/>
  <c r="R1863" i="5" a="1"/>
  <c r="R1863" i="5" s="1"/>
  <c r="R1864" i="5" a="1"/>
  <c r="R1864" i="5" s="1"/>
  <c r="R1865" i="5" a="1"/>
  <c r="R1865" i="5" s="1"/>
  <c r="R1866" i="5" a="1"/>
  <c r="R1866" i="5" s="1"/>
  <c r="R1867" i="5" a="1"/>
  <c r="R1867" i="5" s="1"/>
  <c r="R1868" i="5" a="1"/>
  <c r="R1868" i="5" s="1"/>
  <c r="R1869" i="5" a="1"/>
  <c r="R1869" i="5" s="1"/>
  <c r="R1870" i="5" a="1"/>
  <c r="R1870" i="5" s="1"/>
  <c r="R1871" i="5" a="1"/>
  <c r="R1871" i="5" s="1"/>
  <c r="R1872" i="5" a="1"/>
  <c r="R1872" i="5" s="1"/>
  <c r="R1873" i="5" a="1"/>
  <c r="R1873" i="5" s="1"/>
  <c r="R1874" i="5" a="1"/>
  <c r="R1874" i="5" s="1"/>
  <c r="R1875" i="5" a="1"/>
  <c r="R1875" i="5" s="1"/>
  <c r="R1876" i="5" a="1"/>
  <c r="R1876" i="5" s="1"/>
  <c r="R1877" i="5" a="1"/>
  <c r="R1877" i="5" s="1"/>
  <c r="R1878" i="5" a="1"/>
  <c r="R1878" i="5" s="1"/>
  <c r="R1879" i="5" a="1"/>
  <c r="R1879" i="5" s="1"/>
  <c r="R1880" i="5" a="1"/>
  <c r="R1880" i="5" s="1"/>
  <c r="R1881" i="5" a="1"/>
  <c r="R1881" i="5" s="1"/>
  <c r="R1882" i="5" a="1"/>
  <c r="R1882" i="5" s="1"/>
  <c r="R1883" i="5" a="1"/>
  <c r="R1883" i="5" s="1"/>
  <c r="R1884" i="5" a="1"/>
  <c r="R1884" i="5" s="1"/>
  <c r="R1885" i="5" a="1"/>
  <c r="R1885" i="5" s="1"/>
  <c r="R1886" i="5" a="1"/>
  <c r="R1886" i="5" s="1"/>
  <c r="R1887" i="5" a="1"/>
  <c r="R1887" i="5" s="1"/>
  <c r="R1888" i="5" a="1"/>
  <c r="R1888" i="5" s="1"/>
  <c r="R1889" i="5" a="1"/>
  <c r="R1889" i="5" s="1"/>
  <c r="R1890" i="5" a="1"/>
  <c r="R1890" i="5" s="1"/>
  <c r="R1891" i="5" a="1"/>
  <c r="R1891" i="5" s="1"/>
  <c r="R1892" i="5" a="1"/>
  <c r="R1892" i="5" s="1"/>
  <c r="R1893" i="5" a="1"/>
  <c r="R1893" i="5" s="1"/>
  <c r="R1894" i="5" a="1"/>
  <c r="R1894" i="5" s="1"/>
  <c r="R1895" i="5" a="1"/>
  <c r="R1895" i="5" s="1"/>
  <c r="R1896" i="5" a="1"/>
  <c r="R1896" i="5" s="1"/>
  <c r="R1897" i="5" a="1"/>
  <c r="R1897" i="5" s="1"/>
  <c r="R1898" i="5" a="1"/>
  <c r="R1898" i="5" s="1"/>
  <c r="R1899" i="5" a="1"/>
  <c r="R1899" i="5" s="1"/>
  <c r="R1900" i="5" a="1"/>
  <c r="R1900" i="5" s="1"/>
  <c r="R1901" i="5" a="1"/>
  <c r="R1901" i="5" s="1"/>
  <c r="R1902" i="5" a="1"/>
  <c r="R1902" i="5" s="1"/>
  <c r="R1903" i="5" a="1"/>
  <c r="R1903" i="5" s="1"/>
  <c r="R1904" i="5" a="1"/>
  <c r="R1904" i="5" s="1"/>
  <c r="R1905" i="5" a="1"/>
  <c r="R1905" i="5" s="1"/>
  <c r="R1906" i="5" a="1"/>
  <c r="R1906" i="5" s="1"/>
  <c r="R1907" i="5" a="1"/>
  <c r="R1907" i="5" s="1"/>
  <c r="R1908" i="5" a="1"/>
  <c r="R1908" i="5" s="1"/>
  <c r="R1909" i="5" a="1"/>
  <c r="R1909" i="5" s="1"/>
  <c r="R1910" i="5" a="1"/>
  <c r="R1910" i="5" s="1"/>
  <c r="R1911" i="5" a="1"/>
  <c r="R1911" i="5" s="1"/>
  <c r="R1912" i="5" a="1"/>
  <c r="R1912" i="5" s="1"/>
  <c r="R1913" i="5" a="1"/>
  <c r="R1913" i="5" s="1"/>
  <c r="R1914" i="5" a="1"/>
  <c r="R1914" i="5" s="1"/>
  <c r="R1915" i="5" a="1"/>
  <c r="R1915" i="5" s="1"/>
  <c r="R1916" i="5" a="1"/>
  <c r="R1916" i="5" s="1"/>
  <c r="R1917" i="5" a="1"/>
  <c r="R1917" i="5" s="1"/>
  <c r="R1918" i="5" a="1"/>
  <c r="R1918" i="5" s="1"/>
  <c r="R1919" i="5" a="1"/>
  <c r="R1919" i="5" s="1"/>
  <c r="R1920" i="5" a="1"/>
  <c r="R1920" i="5" s="1"/>
  <c r="R1921" i="5" a="1"/>
  <c r="R1921" i="5" s="1"/>
  <c r="R1922" i="5" a="1"/>
  <c r="R1922" i="5" s="1"/>
  <c r="R1923" i="5" a="1"/>
  <c r="R1923" i="5" s="1"/>
  <c r="R1924" i="5" a="1"/>
  <c r="R1924" i="5" s="1"/>
  <c r="R1925" i="5" a="1"/>
  <c r="R1925" i="5" s="1"/>
  <c r="R1926" i="5" a="1"/>
  <c r="R1926" i="5" s="1"/>
  <c r="R1927" i="5" a="1"/>
  <c r="R1927" i="5" s="1"/>
  <c r="R1928" i="5" a="1"/>
  <c r="R1928" i="5" s="1"/>
  <c r="R1929" i="5" a="1"/>
  <c r="R1929" i="5" s="1"/>
  <c r="R1930" i="5" a="1"/>
  <c r="R1930" i="5" s="1"/>
  <c r="R1931" i="5" a="1"/>
  <c r="R1931" i="5" s="1"/>
  <c r="R1932" i="5" a="1"/>
  <c r="R1932" i="5" s="1"/>
  <c r="R1933" i="5" a="1"/>
  <c r="R1933" i="5" s="1"/>
  <c r="R1934" i="5" a="1"/>
  <c r="R1934" i="5" s="1"/>
  <c r="R1935" i="5" a="1"/>
  <c r="R1935" i="5" s="1"/>
  <c r="R1936" i="5" a="1"/>
  <c r="R1936" i="5" s="1"/>
  <c r="R1937" i="5" a="1"/>
  <c r="R1937" i="5" s="1"/>
  <c r="R1938" i="5" a="1"/>
  <c r="R1938" i="5" s="1"/>
  <c r="R1939" i="5" a="1"/>
  <c r="R1939" i="5" s="1"/>
  <c r="R1940" i="5" a="1"/>
  <c r="R1940" i="5" s="1"/>
  <c r="R1941" i="5" a="1"/>
  <c r="R1941" i="5" s="1"/>
  <c r="R1942" i="5" a="1"/>
  <c r="R1942" i="5" s="1"/>
  <c r="R1943" i="5" a="1"/>
  <c r="R1943" i="5" s="1"/>
  <c r="R1944" i="5" a="1"/>
  <c r="R1944" i="5" s="1"/>
  <c r="R1945" i="5" a="1"/>
  <c r="R1945" i="5" s="1"/>
  <c r="R1946" i="5" a="1"/>
  <c r="R1946" i="5" s="1"/>
  <c r="R1947" i="5" a="1"/>
  <c r="R1947" i="5" s="1"/>
  <c r="R1948" i="5" a="1"/>
  <c r="R1948" i="5" s="1"/>
  <c r="R1949" i="5" a="1"/>
  <c r="R1949" i="5" s="1"/>
  <c r="R1950" i="5" a="1"/>
  <c r="R1950" i="5" s="1"/>
  <c r="R1951" i="5" a="1"/>
  <c r="R1951" i="5" s="1"/>
  <c r="R1952" i="5" a="1"/>
  <c r="R1952" i="5" s="1"/>
  <c r="R1953" i="5" a="1"/>
  <c r="R1953" i="5" s="1"/>
  <c r="R1954" i="5" a="1"/>
  <c r="R1954" i="5" s="1"/>
  <c r="R1955" i="5" a="1"/>
  <c r="R1955" i="5" s="1"/>
  <c r="R1956" i="5" a="1"/>
  <c r="R1956" i="5" s="1"/>
  <c r="R1957" i="5" a="1"/>
  <c r="R1957" i="5" s="1"/>
  <c r="R1958" i="5" a="1"/>
  <c r="R1958" i="5" s="1"/>
  <c r="R1959" i="5" a="1"/>
  <c r="R1959" i="5" s="1"/>
  <c r="R1960" i="5" a="1"/>
  <c r="R1960" i="5" s="1"/>
  <c r="R1961" i="5" a="1"/>
  <c r="R1961" i="5" s="1"/>
  <c r="R1962" i="5" a="1"/>
  <c r="R1962" i="5" s="1"/>
  <c r="R1963" i="5" a="1"/>
  <c r="R1963" i="5" s="1"/>
  <c r="R1964" i="5" a="1"/>
  <c r="R1964" i="5" s="1"/>
  <c r="R1965" i="5" a="1"/>
  <c r="R1965" i="5" s="1"/>
  <c r="R1966" i="5" a="1"/>
  <c r="R1966" i="5" s="1"/>
  <c r="R1967" i="5" a="1"/>
  <c r="R1967" i="5" s="1"/>
  <c r="R1968" i="5" a="1"/>
  <c r="R1968" i="5" s="1"/>
  <c r="R1969" i="5" a="1"/>
  <c r="R1969" i="5" s="1"/>
  <c r="R1970" i="5" a="1"/>
  <c r="R1970" i="5" s="1"/>
  <c r="R1971" i="5" a="1"/>
  <c r="R1971" i="5" s="1"/>
  <c r="R1972" i="5" a="1"/>
  <c r="R1972" i="5" s="1"/>
  <c r="R1973" i="5" a="1"/>
  <c r="R1973" i="5" s="1"/>
  <c r="R1974" i="5" a="1"/>
  <c r="R1974" i="5" s="1"/>
  <c r="R1975" i="5" a="1"/>
  <c r="R1975" i="5" s="1"/>
  <c r="R1976" i="5" a="1"/>
  <c r="R1976" i="5" s="1"/>
  <c r="R1977" i="5" a="1"/>
  <c r="R1977" i="5" s="1"/>
  <c r="R1978" i="5" a="1"/>
  <c r="R1978" i="5" s="1"/>
  <c r="R1979" i="5" a="1"/>
  <c r="R1979" i="5" s="1"/>
  <c r="R1980" i="5" a="1"/>
  <c r="R1980" i="5" s="1"/>
  <c r="R1981" i="5" a="1"/>
  <c r="R1981" i="5" s="1"/>
  <c r="R1982" i="5" a="1"/>
  <c r="R1982" i="5" s="1"/>
  <c r="R1983" i="5" a="1"/>
  <c r="R1983" i="5" s="1"/>
  <c r="R1984" i="5" a="1"/>
  <c r="R1984" i="5" s="1"/>
  <c r="R1985" i="5" a="1"/>
  <c r="R1985" i="5" s="1"/>
  <c r="R1986" i="5" a="1"/>
  <c r="R1986" i="5" s="1"/>
  <c r="R1987" i="5" a="1"/>
  <c r="R1987" i="5" s="1"/>
  <c r="R1988" i="5" a="1"/>
  <c r="R1988" i="5" s="1"/>
  <c r="R1989" i="5" a="1"/>
  <c r="R1989" i="5" s="1"/>
  <c r="R1990" i="5" a="1"/>
  <c r="R1990" i="5" s="1"/>
  <c r="R1991" i="5" a="1"/>
  <c r="R1991" i="5" s="1"/>
  <c r="R1992" i="5" a="1"/>
  <c r="R1992" i="5" s="1"/>
  <c r="R1993" i="5" a="1"/>
  <c r="R1993" i="5" s="1"/>
  <c r="R1994" i="5" a="1"/>
  <c r="R1994" i="5" s="1"/>
  <c r="R1995" i="5" a="1"/>
  <c r="R1995" i="5" s="1"/>
  <c r="R1996" i="5" a="1"/>
  <c r="R1996" i="5" s="1"/>
  <c r="R1997" i="5" a="1"/>
  <c r="R1997" i="5" s="1"/>
  <c r="R1998" i="5" a="1"/>
  <c r="R1998" i="5" s="1"/>
  <c r="R1999" i="5" a="1"/>
  <c r="R1999" i="5" s="1"/>
  <c r="R2000" i="5" a="1"/>
  <c r="R2000" i="5" s="1"/>
  <c r="R2001" i="5" a="1"/>
  <c r="R2001" i="5" s="1"/>
  <c r="R2002" i="5" a="1"/>
  <c r="R2002" i="5" s="1"/>
  <c r="R2003" i="5" a="1"/>
  <c r="R2003" i="5" s="1"/>
  <c r="R2004" i="5" a="1"/>
  <c r="R2004" i="5" s="1"/>
  <c r="R2005" i="5" a="1"/>
  <c r="R2005" i="5" s="1"/>
  <c r="R2006" i="5" a="1"/>
  <c r="R2006" i="5" s="1"/>
  <c r="R2007" i="5" a="1"/>
  <c r="R2007" i="5" s="1"/>
  <c r="R2008" i="5" a="1"/>
  <c r="R2008" i="5" s="1"/>
  <c r="R2009" i="5" a="1"/>
  <c r="R2009" i="5" s="1"/>
  <c r="R2010" i="5" a="1"/>
  <c r="R2010" i="5" s="1"/>
  <c r="R2011" i="5" a="1"/>
  <c r="R2011" i="5" s="1"/>
  <c r="R2012" i="5" a="1"/>
  <c r="R2012" i="5" s="1"/>
  <c r="R2013" i="5" a="1"/>
  <c r="R2013" i="5" s="1"/>
  <c r="R2014" i="5" a="1"/>
  <c r="R2014" i="5" s="1"/>
  <c r="R2015" i="5" a="1"/>
  <c r="R2015" i="5" s="1"/>
  <c r="R2016" i="5" a="1"/>
  <c r="R2016" i="5" s="1"/>
  <c r="R2017" i="5" a="1"/>
  <c r="R2017" i="5" s="1"/>
  <c r="R2018" i="5" a="1"/>
  <c r="R2018" i="5" s="1"/>
  <c r="R2019" i="5" a="1"/>
  <c r="R2019" i="5" s="1"/>
  <c r="R2020" i="5" a="1"/>
  <c r="R2020" i="5" s="1"/>
  <c r="R2021" i="5" a="1"/>
  <c r="R2021" i="5" s="1"/>
  <c r="R2022" i="5" a="1"/>
  <c r="R2022" i="5" s="1"/>
  <c r="R2023" i="5" a="1"/>
  <c r="R2023" i="5" s="1"/>
  <c r="R2024" i="5" a="1"/>
  <c r="R2024" i="5" s="1"/>
  <c r="R2025" i="5" a="1"/>
  <c r="R2025" i="5" s="1"/>
  <c r="R2026" i="5" a="1"/>
  <c r="R2026" i="5" s="1"/>
  <c r="R2027" i="5" a="1"/>
  <c r="R2027" i="5" s="1"/>
  <c r="R2028" i="5" a="1"/>
  <c r="R2028" i="5" s="1"/>
  <c r="R2029" i="5" a="1"/>
  <c r="R2029" i="5" s="1"/>
  <c r="R2030" i="5" a="1"/>
  <c r="R2030" i="5" s="1"/>
  <c r="R2031" i="5" a="1"/>
  <c r="R2031" i="5" s="1"/>
  <c r="R2032" i="5" a="1"/>
  <c r="R2032" i="5" s="1"/>
  <c r="R2033" i="5" a="1"/>
  <c r="R2033" i="5" s="1"/>
  <c r="R2034" i="5" a="1"/>
  <c r="R2034" i="5" s="1"/>
  <c r="R2035" i="5" a="1"/>
  <c r="R2035" i="5" s="1"/>
  <c r="R2036" i="5" a="1"/>
  <c r="R2036" i="5" s="1"/>
  <c r="R2037" i="5" a="1"/>
  <c r="R2037" i="5" s="1"/>
  <c r="R2038" i="5" a="1"/>
  <c r="R2038" i="5" s="1"/>
  <c r="R2039" i="5" a="1"/>
  <c r="R2039" i="5" s="1"/>
  <c r="R2040" i="5" a="1"/>
  <c r="R2040" i="5" s="1"/>
  <c r="R2041" i="5" a="1"/>
  <c r="R2041" i="5" s="1"/>
  <c r="R2042" i="5" a="1"/>
  <c r="R2042" i="5" s="1"/>
  <c r="R2043" i="5" a="1"/>
  <c r="R2043" i="5" s="1"/>
  <c r="R2044" i="5" a="1"/>
  <c r="R2044" i="5" s="1"/>
  <c r="R2045" i="5" a="1"/>
  <c r="R2045" i="5" s="1"/>
  <c r="R2046" i="5" a="1"/>
  <c r="R2046" i="5" s="1"/>
  <c r="R2047" i="5" a="1"/>
  <c r="R2047" i="5" s="1"/>
  <c r="R2048" i="5" a="1"/>
  <c r="R2048" i="5" s="1"/>
  <c r="R2049" i="5" a="1"/>
  <c r="R2049" i="5" s="1"/>
  <c r="R2050" i="5" a="1"/>
  <c r="R2050" i="5" s="1"/>
  <c r="R2051" i="5" a="1"/>
  <c r="R2051" i="5" s="1"/>
  <c r="R2052" i="5" a="1"/>
  <c r="R2052" i="5" s="1"/>
  <c r="R2053" i="5" a="1"/>
  <c r="R2053" i="5" s="1"/>
  <c r="R2054" i="5" a="1"/>
  <c r="R2054" i="5" s="1"/>
  <c r="R2055" i="5" a="1"/>
  <c r="R2055" i="5" s="1"/>
  <c r="R2056" i="5" a="1"/>
  <c r="R2056" i="5" s="1"/>
  <c r="R2057" i="5" a="1"/>
  <c r="R2057" i="5" s="1"/>
  <c r="R2058" i="5" a="1"/>
  <c r="R2058" i="5" s="1"/>
  <c r="R2059" i="5" a="1"/>
  <c r="R2059" i="5" s="1"/>
  <c r="R2060" i="5" a="1"/>
  <c r="R2060" i="5" s="1"/>
  <c r="R2061" i="5" a="1"/>
  <c r="R2061" i="5" s="1"/>
  <c r="R2062" i="5" a="1"/>
  <c r="R2062" i="5" s="1"/>
  <c r="R2063" i="5" a="1"/>
  <c r="R2063" i="5" s="1"/>
  <c r="R2064" i="5" a="1"/>
  <c r="R2064" i="5" s="1"/>
  <c r="R2065" i="5" a="1"/>
  <c r="R2065" i="5" s="1"/>
  <c r="R2066" i="5" a="1"/>
  <c r="R2066" i="5" s="1"/>
  <c r="R2067" i="5" a="1"/>
  <c r="R2067" i="5" s="1"/>
  <c r="R2068" i="5" a="1"/>
  <c r="R2068" i="5" s="1"/>
  <c r="R2069" i="5" a="1"/>
  <c r="R2069" i="5" s="1"/>
  <c r="R2070" i="5" a="1"/>
  <c r="R2070" i="5" s="1"/>
  <c r="R2071" i="5" a="1"/>
  <c r="R2071" i="5" s="1"/>
  <c r="R2072" i="5" a="1"/>
  <c r="R2072" i="5" s="1"/>
  <c r="R2073" i="5" a="1"/>
  <c r="R2073" i="5" s="1"/>
  <c r="R2074" i="5" a="1"/>
  <c r="R2074" i="5" s="1"/>
  <c r="R2075" i="5" a="1"/>
  <c r="R2075" i="5" s="1"/>
  <c r="R2076" i="5" a="1"/>
  <c r="R2076" i="5" s="1"/>
  <c r="R2077" i="5" a="1"/>
  <c r="R2077" i="5" s="1"/>
  <c r="R2078" i="5" a="1"/>
  <c r="R2078" i="5" s="1"/>
  <c r="R2079" i="5" a="1"/>
  <c r="R2079" i="5" s="1"/>
  <c r="R2080" i="5" a="1"/>
  <c r="R2080" i="5" s="1"/>
  <c r="R2081" i="5" a="1"/>
  <c r="R2081" i="5" s="1"/>
  <c r="R2082" i="5" a="1"/>
  <c r="R2082" i="5" s="1"/>
  <c r="R2083" i="5" a="1"/>
  <c r="R2083" i="5" s="1"/>
  <c r="R2084" i="5" a="1"/>
  <c r="R2084" i="5" s="1"/>
  <c r="R2085" i="5" a="1"/>
  <c r="R2085" i="5" s="1"/>
  <c r="R2086" i="5" a="1"/>
  <c r="R2086" i="5" s="1"/>
  <c r="R2087" i="5" a="1"/>
  <c r="R2087" i="5" s="1"/>
  <c r="R2088" i="5" a="1"/>
  <c r="R2088" i="5" s="1"/>
  <c r="R2089" i="5" a="1"/>
  <c r="R2089" i="5" s="1"/>
  <c r="R2090" i="5" a="1"/>
  <c r="R2090" i="5" s="1"/>
  <c r="R2091" i="5" a="1"/>
  <c r="R2091" i="5" s="1"/>
  <c r="R2092" i="5" a="1"/>
  <c r="R2092" i="5" s="1"/>
  <c r="R2093" i="5" a="1"/>
  <c r="R2093" i="5" s="1"/>
  <c r="R2094" i="5" a="1"/>
  <c r="R2094" i="5" s="1"/>
  <c r="R2095" i="5" a="1"/>
  <c r="R2095" i="5" s="1"/>
  <c r="R2096" i="5" a="1"/>
  <c r="R2096" i="5" s="1"/>
  <c r="R2097" i="5" a="1"/>
  <c r="R2097" i="5" s="1"/>
  <c r="R2098" i="5" a="1"/>
  <c r="R2098" i="5" s="1"/>
  <c r="R2099" i="5" a="1"/>
  <c r="R2099" i="5" s="1"/>
  <c r="R2100" i="5" a="1"/>
  <c r="R2100" i="5" s="1"/>
  <c r="R2101" i="5" a="1"/>
  <c r="R2101" i="5" s="1"/>
  <c r="R2102" i="5" a="1"/>
  <c r="R2102" i="5" s="1"/>
  <c r="R2103" i="5" a="1"/>
  <c r="R2103" i="5" s="1"/>
  <c r="R2104" i="5" a="1"/>
  <c r="R2104" i="5" s="1"/>
  <c r="R2105" i="5" a="1"/>
  <c r="R2105" i="5" s="1"/>
  <c r="R2106" i="5" a="1"/>
  <c r="R2106" i="5" s="1"/>
  <c r="R2107" i="5" a="1"/>
  <c r="R2107" i="5" s="1"/>
  <c r="R2108" i="5" a="1"/>
  <c r="R2108" i="5" s="1"/>
  <c r="R2109" i="5" a="1"/>
  <c r="R2109" i="5" s="1"/>
  <c r="R2110" i="5" a="1"/>
  <c r="R2110" i="5" s="1"/>
  <c r="R2111" i="5" a="1"/>
  <c r="R2111" i="5" s="1"/>
  <c r="R2112" i="5" a="1"/>
  <c r="R2112" i="5" s="1"/>
  <c r="R2113" i="5" a="1"/>
  <c r="R2113" i="5" s="1"/>
  <c r="R2114" i="5" a="1"/>
  <c r="R2114" i="5" s="1"/>
  <c r="R2115" i="5" a="1"/>
  <c r="R2115" i="5" s="1"/>
  <c r="R2116" i="5" a="1"/>
  <c r="R2116" i="5" s="1"/>
  <c r="R2117" i="5" a="1"/>
  <c r="R2117" i="5" s="1"/>
  <c r="R2118" i="5" a="1"/>
  <c r="R2118" i="5" s="1"/>
  <c r="R2119" i="5" a="1"/>
  <c r="R2119" i="5" s="1"/>
  <c r="R2120" i="5" a="1"/>
  <c r="R2120" i="5" s="1"/>
  <c r="R2121" i="5" a="1"/>
  <c r="R2121" i="5" s="1"/>
  <c r="R2122" i="5" a="1"/>
  <c r="R2122" i="5" s="1"/>
  <c r="R2123" i="5" a="1"/>
  <c r="R2123" i="5" s="1"/>
  <c r="R2124" i="5" a="1"/>
  <c r="R2124" i="5" s="1"/>
  <c r="R2125" i="5" a="1"/>
  <c r="R2125" i="5" s="1"/>
  <c r="R2126" i="5" a="1"/>
  <c r="R2126" i="5" s="1"/>
  <c r="R2127" i="5" a="1"/>
  <c r="R2127" i="5" s="1"/>
  <c r="R2128" i="5" a="1"/>
  <c r="R2128" i="5" s="1"/>
  <c r="R2129" i="5" a="1"/>
  <c r="R2129" i="5" s="1"/>
  <c r="R2130" i="5" a="1"/>
  <c r="R2130" i="5" s="1"/>
  <c r="R2131" i="5" a="1"/>
  <c r="R2131" i="5" s="1"/>
  <c r="R2132" i="5" a="1"/>
  <c r="R2132" i="5" s="1"/>
  <c r="R2133" i="5" a="1"/>
  <c r="R2133" i="5" s="1"/>
  <c r="R2134" i="5" a="1"/>
  <c r="R2134" i="5" s="1"/>
  <c r="R2135" i="5" a="1"/>
  <c r="R2135" i="5" s="1"/>
  <c r="R2136" i="5" a="1"/>
  <c r="R2136" i="5" s="1"/>
  <c r="R2137" i="5" a="1"/>
  <c r="R2137" i="5" s="1"/>
  <c r="R2138" i="5" a="1"/>
  <c r="R2138" i="5" s="1"/>
  <c r="R2139" i="5" a="1"/>
  <c r="R2139" i="5" s="1"/>
  <c r="R2140" i="5" a="1"/>
  <c r="R2140" i="5" s="1"/>
  <c r="R2141" i="5" a="1"/>
  <c r="R2141" i="5" s="1"/>
  <c r="R2142" i="5" a="1"/>
  <c r="R2142" i="5" s="1"/>
  <c r="R2143" i="5" a="1"/>
  <c r="R2143" i="5" s="1"/>
  <c r="R2144" i="5" a="1"/>
  <c r="R2144" i="5" s="1"/>
  <c r="R2145" i="5" a="1"/>
  <c r="R2145" i="5" s="1"/>
  <c r="R2146" i="5" a="1"/>
  <c r="R2146" i="5" s="1"/>
  <c r="R2147" i="5" a="1"/>
  <c r="R2147" i="5" s="1"/>
  <c r="R2148" i="5" a="1"/>
  <c r="R2148" i="5" s="1"/>
  <c r="R2149" i="5" a="1"/>
  <c r="R2149" i="5" s="1"/>
  <c r="R2150" i="5" a="1"/>
  <c r="R2150" i="5" s="1"/>
  <c r="R2151" i="5" a="1"/>
  <c r="R2151" i="5" s="1"/>
  <c r="R2152" i="5" a="1"/>
  <c r="R2152" i="5" s="1"/>
  <c r="R2153" i="5" a="1"/>
  <c r="R2153" i="5" s="1"/>
  <c r="R2154" i="5" a="1"/>
  <c r="R2154" i="5" s="1"/>
  <c r="R2155" i="5" a="1"/>
  <c r="R2155" i="5" s="1"/>
  <c r="R2156" i="5" a="1"/>
  <c r="R2156" i="5" s="1"/>
  <c r="R2157" i="5" a="1"/>
  <c r="R2157" i="5" s="1"/>
  <c r="R2158" i="5" a="1"/>
  <c r="R2158" i="5" s="1"/>
  <c r="R2159" i="5" a="1"/>
  <c r="R2159" i="5" s="1"/>
  <c r="R2160" i="5" a="1"/>
  <c r="R2160" i="5" s="1"/>
  <c r="R2161" i="5" a="1"/>
  <c r="R2161" i="5" s="1"/>
  <c r="R2162" i="5" a="1"/>
  <c r="R2162" i="5" s="1"/>
  <c r="R2163" i="5" a="1"/>
  <c r="R2163" i="5" s="1"/>
  <c r="R2164" i="5" a="1"/>
  <c r="R2164" i="5" s="1"/>
  <c r="R2165" i="5" a="1"/>
  <c r="R2165" i="5" s="1"/>
  <c r="R2166" i="5" a="1"/>
  <c r="R2166" i="5" s="1"/>
  <c r="R2167" i="5" a="1"/>
  <c r="R2167" i="5" s="1"/>
  <c r="R2168" i="5" a="1"/>
  <c r="R2168" i="5" s="1"/>
  <c r="R2169" i="5" a="1"/>
  <c r="R2169" i="5" s="1"/>
  <c r="R2170" i="5" a="1"/>
  <c r="R2170" i="5" s="1"/>
  <c r="R2171" i="5" a="1"/>
  <c r="R2171" i="5" s="1"/>
  <c r="R2172" i="5" a="1"/>
  <c r="R2172" i="5" s="1"/>
  <c r="R2173" i="5" a="1"/>
  <c r="R2173" i="5" s="1"/>
  <c r="R2174" i="5" a="1"/>
  <c r="R2174" i="5" s="1"/>
  <c r="R2175" i="5" a="1"/>
  <c r="R2175" i="5" s="1"/>
  <c r="R2176" i="5" a="1"/>
  <c r="R2176" i="5" s="1"/>
  <c r="R2177" i="5" a="1"/>
  <c r="R2177" i="5" s="1"/>
  <c r="R2178" i="5" a="1"/>
  <c r="R2178" i="5" s="1"/>
  <c r="R2179" i="5" a="1"/>
  <c r="R2179" i="5" s="1"/>
  <c r="R2180" i="5" a="1"/>
  <c r="R2180" i="5" s="1"/>
  <c r="R2181" i="5" a="1"/>
  <c r="R2181" i="5" s="1"/>
  <c r="R2182" i="5" a="1"/>
  <c r="R2182" i="5" s="1"/>
  <c r="R2183" i="5" a="1"/>
  <c r="R2183" i="5" s="1"/>
  <c r="R2184" i="5" a="1"/>
  <c r="R2184" i="5" s="1"/>
  <c r="R2185" i="5" a="1"/>
  <c r="R2185" i="5" s="1"/>
  <c r="R2186" i="5" a="1"/>
  <c r="R2186" i="5" s="1"/>
  <c r="R2187" i="5" a="1"/>
  <c r="R2187" i="5" s="1"/>
  <c r="R2188" i="5" a="1"/>
  <c r="R2188" i="5" s="1"/>
  <c r="R2189" i="5" a="1"/>
  <c r="R2189" i="5" s="1"/>
  <c r="R2190" i="5" a="1"/>
  <c r="R2190" i="5" s="1"/>
  <c r="R2191" i="5" a="1"/>
  <c r="R2191" i="5" s="1"/>
  <c r="R2192" i="5" a="1"/>
  <c r="R2192" i="5" s="1"/>
  <c r="R2193" i="5" a="1"/>
  <c r="R2193" i="5" s="1"/>
  <c r="R2194" i="5" a="1"/>
  <c r="R2194" i="5" s="1"/>
  <c r="R2195" i="5" a="1"/>
  <c r="R2195" i="5" s="1"/>
  <c r="R2196" i="5" a="1"/>
  <c r="R2196" i="5" s="1"/>
  <c r="R2197" i="5" a="1"/>
  <c r="R2197" i="5" s="1"/>
  <c r="R2198" i="5" a="1"/>
  <c r="R2198" i="5" s="1"/>
  <c r="R2199" i="5" a="1"/>
  <c r="R2199" i="5" s="1"/>
  <c r="R2200" i="5" a="1"/>
  <c r="R2200" i="5" s="1"/>
  <c r="R2201" i="5" a="1"/>
  <c r="R2201" i="5" s="1"/>
  <c r="R2202" i="5" a="1"/>
  <c r="R2202" i="5" s="1"/>
  <c r="R2203" i="5" a="1"/>
  <c r="R2203" i="5" s="1"/>
  <c r="R2204" i="5" a="1"/>
  <c r="R2204" i="5" s="1"/>
  <c r="R2205" i="5" a="1"/>
  <c r="R2205" i="5" s="1"/>
  <c r="R2206" i="5" a="1"/>
  <c r="R2206" i="5" s="1"/>
  <c r="R2207" i="5" a="1"/>
  <c r="R2207" i="5" s="1"/>
  <c r="R2208" i="5" a="1"/>
  <c r="R2208" i="5" s="1"/>
  <c r="R2209" i="5" a="1"/>
  <c r="R2209" i="5" s="1"/>
  <c r="R2210" i="5" a="1"/>
  <c r="R2210" i="5" s="1"/>
  <c r="R2211" i="5" a="1"/>
  <c r="R2211" i="5" s="1"/>
  <c r="R2212" i="5" a="1"/>
  <c r="R2212" i="5" s="1"/>
  <c r="R2213" i="5" a="1"/>
  <c r="R2213" i="5" s="1"/>
  <c r="R2214" i="5" a="1"/>
  <c r="R2214" i="5" s="1"/>
  <c r="R2215" i="5" a="1"/>
  <c r="R2215" i="5" s="1"/>
  <c r="R2216" i="5" a="1"/>
  <c r="R2216" i="5" s="1"/>
  <c r="R2217" i="5" a="1"/>
  <c r="R2217" i="5" s="1"/>
  <c r="R2218" i="5" a="1"/>
  <c r="R2218" i="5" s="1"/>
  <c r="R2219" i="5" a="1"/>
  <c r="R2219" i="5" s="1"/>
  <c r="R2220" i="5" a="1"/>
  <c r="R2220" i="5" s="1"/>
  <c r="R2221" i="5" a="1"/>
  <c r="R2221" i="5" s="1"/>
  <c r="R2222" i="5" a="1"/>
  <c r="R2222" i="5" s="1"/>
  <c r="R2223" i="5" a="1"/>
  <c r="R2223" i="5" s="1"/>
  <c r="R2224" i="5" a="1"/>
  <c r="R2224" i="5" s="1"/>
  <c r="R2225" i="5" a="1"/>
  <c r="R2225" i="5" s="1"/>
  <c r="R2226" i="5" a="1"/>
  <c r="R2226" i="5" s="1"/>
  <c r="R2227" i="5" a="1"/>
  <c r="R2227" i="5" s="1"/>
  <c r="R2228" i="5" a="1"/>
  <c r="R2228" i="5" s="1"/>
  <c r="R2229" i="5" a="1"/>
  <c r="R2229" i="5" s="1"/>
  <c r="R2230" i="5" a="1"/>
  <c r="R2230" i="5" s="1"/>
  <c r="R2231" i="5" a="1"/>
  <c r="R2231" i="5" s="1"/>
  <c r="R2232" i="5" a="1"/>
  <c r="R2232" i="5" s="1"/>
  <c r="R2233" i="5" a="1"/>
  <c r="R2233" i="5" s="1"/>
  <c r="R2234" i="5" a="1"/>
  <c r="R2234" i="5" s="1"/>
  <c r="R2235" i="5" a="1"/>
  <c r="R2235" i="5" s="1"/>
  <c r="R2236" i="5" a="1"/>
  <c r="R2236" i="5" s="1"/>
  <c r="R2237" i="5" a="1"/>
  <c r="R2237" i="5" s="1"/>
  <c r="R2238" i="5" a="1"/>
  <c r="R2238" i="5" s="1"/>
  <c r="R2239" i="5" a="1"/>
  <c r="R2239" i="5" s="1"/>
  <c r="R2240" i="5" a="1"/>
  <c r="R2240" i="5" s="1"/>
  <c r="R2241" i="5" a="1"/>
  <c r="R2241" i="5" s="1"/>
  <c r="R2242" i="5" a="1"/>
  <c r="R2242" i="5" s="1"/>
  <c r="R2243" i="5" a="1"/>
  <c r="R2243" i="5" s="1"/>
  <c r="R2244" i="5" a="1"/>
  <c r="R2244" i="5" s="1"/>
  <c r="R2245" i="5" a="1"/>
  <c r="R2245" i="5" s="1"/>
  <c r="R2246" i="5" a="1"/>
  <c r="R2246" i="5" s="1"/>
  <c r="R2247" i="5" a="1"/>
  <c r="R2247" i="5" s="1"/>
  <c r="R2248" i="5" a="1"/>
  <c r="R2248" i="5" s="1"/>
  <c r="R2249" i="5" a="1"/>
  <c r="R2249" i="5" s="1"/>
  <c r="R2250" i="5" a="1"/>
  <c r="R2250" i="5" s="1"/>
  <c r="R2251" i="5" a="1"/>
  <c r="R2251" i="5" s="1"/>
  <c r="R2252" i="5" a="1"/>
  <c r="R2252" i="5" s="1"/>
  <c r="R2253" i="5" a="1"/>
  <c r="R2253" i="5" s="1"/>
  <c r="R2254" i="5" a="1"/>
  <c r="R2254" i="5" s="1"/>
  <c r="R2255" i="5" a="1"/>
  <c r="R2255" i="5" s="1"/>
  <c r="R2256" i="5" a="1"/>
  <c r="R2256" i="5" s="1"/>
  <c r="R2257" i="5" a="1"/>
  <c r="R2257" i="5" s="1"/>
  <c r="R2258" i="5" a="1"/>
  <c r="R2258" i="5" s="1"/>
  <c r="R2259" i="5" a="1"/>
  <c r="R2259" i="5" s="1"/>
  <c r="R2260" i="5" a="1"/>
  <c r="R2260" i="5" s="1"/>
  <c r="R2261" i="5" a="1"/>
  <c r="R2261" i="5" s="1"/>
  <c r="R2262" i="5" a="1"/>
  <c r="R2262" i="5" s="1"/>
  <c r="R2263" i="5" a="1"/>
  <c r="R2263" i="5" s="1"/>
  <c r="R2264" i="5" a="1"/>
  <c r="R2264" i="5" s="1"/>
  <c r="R2265" i="5" a="1"/>
  <c r="R2265" i="5" s="1"/>
  <c r="R2266" i="5" a="1"/>
  <c r="R2266" i="5" s="1"/>
  <c r="R2267" i="5" a="1"/>
  <c r="R2267" i="5" s="1"/>
  <c r="R2268" i="5" a="1"/>
  <c r="R2268" i="5" s="1"/>
  <c r="R2269" i="5" a="1"/>
  <c r="R2269" i="5" s="1"/>
  <c r="R2270" i="5" a="1"/>
  <c r="R2270" i="5" s="1"/>
  <c r="R2271" i="5" a="1"/>
  <c r="R2271" i="5" s="1"/>
  <c r="R2272" i="5" a="1"/>
  <c r="R2272" i="5" s="1"/>
  <c r="R2273" i="5" a="1"/>
  <c r="R2273" i="5" s="1"/>
  <c r="R2274" i="5" a="1"/>
  <c r="R2274" i="5" s="1"/>
  <c r="R2275" i="5" a="1"/>
  <c r="R2275" i="5" s="1"/>
  <c r="R2276" i="5" a="1"/>
  <c r="R2276" i="5" s="1"/>
  <c r="R2277" i="5" a="1"/>
  <c r="R2277" i="5" s="1"/>
  <c r="R2278" i="5" a="1"/>
  <c r="R2278" i="5" s="1"/>
  <c r="R2279" i="5" a="1"/>
  <c r="R2279" i="5" s="1"/>
  <c r="R2280" i="5" a="1"/>
  <c r="R2280" i="5" s="1"/>
  <c r="R2281" i="5" a="1"/>
  <c r="R2281" i="5" s="1"/>
  <c r="R2282" i="5" a="1"/>
  <c r="R2282" i="5" s="1"/>
  <c r="R2283" i="5" a="1"/>
  <c r="R2283" i="5" s="1"/>
  <c r="R2284" i="5" a="1"/>
  <c r="R2284" i="5" s="1"/>
  <c r="R2285" i="5" a="1"/>
  <c r="R2285" i="5" s="1"/>
  <c r="R2286" i="5" a="1"/>
  <c r="R2286" i="5" s="1"/>
  <c r="R2287" i="5" a="1"/>
  <c r="R2287" i="5" s="1"/>
  <c r="R2288" i="5" a="1"/>
  <c r="R2288" i="5" s="1"/>
  <c r="R2289" i="5" a="1"/>
  <c r="R2289" i="5" s="1"/>
  <c r="R2290" i="5" a="1"/>
  <c r="R2290" i="5" s="1"/>
  <c r="R2291" i="5" a="1"/>
  <c r="R2291" i="5" s="1"/>
  <c r="R2292" i="5" a="1"/>
  <c r="R2292" i="5" s="1"/>
  <c r="R2293" i="5" a="1"/>
  <c r="R2293" i="5" s="1"/>
  <c r="R2294" i="5" a="1"/>
  <c r="R2294" i="5" s="1"/>
  <c r="R2295" i="5" a="1"/>
  <c r="R2295" i="5" s="1"/>
  <c r="R2296" i="5" a="1"/>
  <c r="R2296" i="5" s="1"/>
  <c r="R2297" i="5" a="1"/>
  <c r="R2297" i="5" s="1"/>
  <c r="R2298" i="5" a="1"/>
  <c r="R2298" i="5" s="1"/>
  <c r="R2299" i="5" a="1"/>
  <c r="R2299" i="5" s="1"/>
  <c r="R2300" i="5" a="1"/>
  <c r="R2300" i="5" s="1"/>
  <c r="R2301" i="5" a="1"/>
  <c r="R2301" i="5" s="1"/>
  <c r="R2302" i="5" a="1"/>
  <c r="R2302" i="5" s="1"/>
  <c r="R2303" i="5" a="1"/>
  <c r="R2303" i="5" s="1"/>
  <c r="R2304" i="5" a="1"/>
  <c r="R2304" i="5" s="1"/>
  <c r="R2305" i="5" a="1"/>
  <c r="R2305" i="5" s="1"/>
  <c r="R2306" i="5" a="1"/>
  <c r="R2306" i="5" s="1"/>
  <c r="R2307" i="5" a="1"/>
  <c r="R2307" i="5" s="1"/>
  <c r="R2308" i="5" a="1"/>
  <c r="R2308" i="5" s="1"/>
  <c r="R2309" i="5" a="1"/>
  <c r="R2309" i="5" s="1"/>
  <c r="R2310" i="5" a="1"/>
  <c r="R2310" i="5" s="1"/>
  <c r="R2311" i="5" a="1"/>
  <c r="R2311" i="5" s="1"/>
  <c r="R2312" i="5" a="1"/>
  <c r="R2312" i="5" s="1"/>
  <c r="R2313" i="5" a="1"/>
  <c r="R2313" i="5" s="1"/>
  <c r="R2314" i="5" a="1"/>
  <c r="R2314" i="5" s="1"/>
  <c r="R2315" i="5" a="1"/>
  <c r="R2315" i="5" s="1"/>
  <c r="R2316" i="5" a="1"/>
  <c r="R2316" i="5" s="1"/>
  <c r="R2317" i="5" a="1"/>
  <c r="R2317" i="5" s="1"/>
  <c r="R2318" i="5" a="1"/>
  <c r="R2318" i="5" s="1"/>
  <c r="R2319" i="5" a="1"/>
  <c r="R2319" i="5" s="1"/>
  <c r="R2320" i="5" a="1"/>
  <c r="R2320" i="5" s="1"/>
  <c r="R2321" i="5" a="1"/>
  <c r="R2321" i="5" s="1"/>
  <c r="R2322" i="5" a="1"/>
  <c r="R2322" i="5" s="1"/>
  <c r="R2323" i="5" a="1"/>
  <c r="R2323" i="5" s="1"/>
  <c r="R2324" i="5" a="1"/>
  <c r="R2324" i="5" s="1"/>
  <c r="R2325" i="5" a="1"/>
  <c r="R2325" i="5" s="1"/>
  <c r="R2326" i="5" a="1"/>
  <c r="R2326" i="5" s="1"/>
  <c r="R2327" i="5" a="1"/>
  <c r="R2327" i="5" s="1"/>
  <c r="R2328" i="5" a="1"/>
  <c r="R2328" i="5" s="1"/>
  <c r="R2329" i="5" a="1"/>
  <c r="R2329" i="5" s="1"/>
  <c r="R2330" i="5" a="1"/>
  <c r="R2330" i="5" s="1"/>
  <c r="R2331" i="5" a="1"/>
  <c r="R2331" i="5" s="1"/>
  <c r="R2332" i="5" a="1"/>
  <c r="R2332" i="5" s="1"/>
  <c r="R2333" i="5" a="1"/>
  <c r="R2333" i="5" s="1"/>
  <c r="R2334" i="5" a="1"/>
  <c r="R2334" i="5" s="1"/>
  <c r="R2335" i="5" a="1"/>
  <c r="R2335" i="5" s="1"/>
  <c r="R2336" i="5" a="1"/>
  <c r="R2336" i="5" s="1"/>
  <c r="R2337" i="5" a="1"/>
  <c r="R2337" i="5" s="1"/>
  <c r="R2338" i="5" a="1"/>
  <c r="R2338" i="5" s="1"/>
  <c r="R2339" i="5" a="1"/>
  <c r="R2339" i="5" s="1"/>
  <c r="R2340" i="5" a="1"/>
  <c r="R2340" i="5" s="1"/>
  <c r="R2341" i="5" a="1"/>
  <c r="R2341" i="5" s="1"/>
  <c r="R2342" i="5" a="1"/>
  <c r="R2342" i="5" s="1"/>
  <c r="R2343" i="5" a="1"/>
  <c r="R2343" i="5" s="1"/>
  <c r="R2344" i="5" a="1"/>
  <c r="R2344" i="5" s="1"/>
  <c r="R2345" i="5" a="1"/>
  <c r="R2345" i="5" s="1"/>
  <c r="R2346" i="5" a="1"/>
  <c r="R2346" i="5" s="1"/>
  <c r="R2347" i="5" a="1"/>
  <c r="R2347" i="5" s="1"/>
  <c r="R2348" i="5" a="1"/>
  <c r="R2348" i="5" s="1"/>
  <c r="R2349" i="5" a="1"/>
  <c r="R2349" i="5" s="1"/>
  <c r="R2350" i="5" a="1"/>
  <c r="R2350" i="5" s="1"/>
  <c r="R2351" i="5" a="1"/>
  <c r="R2351" i="5" s="1"/>
  <c r="R2352" i="5" a="1"/>
  <c r="R2352" i="5" s="1"/>
  <c r="R2353" i="5" a="1"/>
  <c r="R2353" i="5" s="1"/>
  <c r="R2354" i="5" a="1"/>
  <c r="R2354" i="5" s="1"/>
  <c r="R2355" i="5" a="1"/>
  <c r="R2355" i="5" s="1"/>
  <c r="R2356" i="5" a="1"/>
  <c r="R2356" i="5" s="1"/>
  <c r="R2357" i="5" a="1"/>
  <c r="R2357" i="5" s="1"/>
  <c r="R2358" i="5" a="1"/>
  <c r="R2358" i="5" s="1"/>
  <c r="R2359" i="5" a="1"/>
  <c r="R2359" i="5" s="1"/>
  <c r="R2360" i="5" a="1"/>
  <c r="R2360" i="5" s="1"/>
  <c r="R2361" i="5" a="1"/>
  <c r="R2361" i="5" s="1"/>
  <c r="R2362" i="5" a="1"/>
  <c r="R2362" i="5" s="1"/>
  <c r="R2363" i="5" a="1"/>
  <c r="R2363" i="5" s="1"/>
  <c r="R2364" i="5" a="1"/>
  <c r="R2364" i="5" s="1"/>
  <c r="R2365" i="5" a="1"/>
  <c r="R2365" i="5" s="1"/>
  <c r="R2366" i="5" a="1"/>
  <c r="R2366" i="5" s="1"/>
  <c r="R2367" i="5" a="1"/>
  <c r="R2367" i="5" s="1"/>
  <c r="R2368" i="5" a="1"/>
  <c r="R2368" i="5" s="1"/>
  <c r="R2369" i="5" a="1"/>
  <c r="R2369" i="5" s="1"/>
  <c r="R2370" i="5" a="1"/>
  <c r="R2370" i="5" s="1"/>
  <c r="R2371" i="5" a="1"/>
  <c r="R2371" i="5" s="1"/>
  <c r="R2372" i="5" a="1"/>
  <c r="R2372" i="5" s="1"/>
  <c r="R2373" i="5" a="1"/>
  <c r="R2373" i="5" s="1"/>
  <c r="R2374" i="5" a="1"/>
  <c r="R2374" i="5" s="1"/>
  <c r="R2375" i="5" a="1"/>
  <c r="R2375" i="5" s="1"/>
  <c r="R2376" i="5" a="1"/>
  <c r="R2376" i="5" s="1"/>
  <c r="R2377" i="5" a="1"/>
  <c r="R2377" i="5" s="1"/>
  <c r="R2378" i="5" a="1"/>
  <c r="R2378" i="5" s="1"/>
  <c r="R2379" i="5" a="1"/>
  <c r="R2379" i="5" s="1"/>
  <c r="R2380" i="5" a="1"/>
  <c r="R2380" i="5" s="1"/>
  <c r="R2381" i="5" a="1"/>
  <c r="R2381" i="5" s="1"/>
  <c r="R2382" i="5" a="1"/>
  <c r="R2382" i="5" s="1"/>
  <c r="R2383" i="5" a="1"/>
  <c r="R2383" i="5" s="1"/>
  <c r="R2384" i="5" a="1"/>
  <c r="R2384" i="5" s="1"/>
  <c r="R2385" i="5" a="1"/>
  <c r="R2385" i="5" s="1"/>
  <c r="R2386" i="5" a="1"/>
  <c r="R2386" i="5" s="1"/>
  <c r="R2387" i="5" a="1"/>
  <c r="R2387" i="5" s="1"/>
  <c r="R2388" i="5" a="1"/>
  <c r="R2388" i="5" s="1"/>
  <c r="R2389" i="5" a="1"/>
  <c r="R2389" i="5" s="1"/>
  <c r="R2390" i="5" a="1"/>
  <c r="R2390" i="5" s="1"/>
  <c r="R2391" i="5" a="1"/>
  <c r="R2391" i="5" s="1"/>
  <c r="R2392" i="5" a="1"/>
  <c r="R2392" i="5" s="1"/>
  <c r="R2393" i="5" a="1"/>
  <c r="R2393" i="5" s="1"/>
  <c r="R2394" i="5" a="1"/>
  <c r="R2394" i="5" s="1"/>
  <c r="R2395" i="5" a="1"/>
  <c r="R2395" i="5" s="1"/>
  <c r="R2396" i="5" a="1"/>
  <c r="R2396" i="5" s="1"/>
  <c r="R2397" i="5" a="1"/>
  <c r="R2397" i="5" s="1"/>
  <c r="R2398" i="5" a="1"/>
  <c r="R2398" i="5" s="1"/>
  <c r="R2399" i="5" a="1"/>
  <c r="R2399" i="5" s="1"/>
  <c r="R2400" i="5" a="1"/>
  <c r="R2400" i="5" s="1"/>
  <c r="R2401" i="5" a="1"/>
  <c r="R2401" i="5" s="1"/>
  <c r="R2402" i="5" a="1"/>
  <c r="R2402" i="5" s="1"/>
  <c r="R2403" i="5" a="1"/>
  <c r="R2403" i="5" s="1"/>
  <c r="R2404" i="5" a="1"/>
  <c r="R2404" i="5" s="1"/>
  <c r="R2405" i="5" a="1"/>
  <c r="R2405" i="5" s="1"/>
  <c r="R2406" i="5" a="1"/>
  <c r="R2406" i="5" s="1"/>
  <c r="R2407" i="5" a="1"/>
  <c r="R2407" i="5" s="1"/>
  <c r="R2408" i="5" a="1"/>
  <c r="R2408" i="5" s="1"/>
  <c r="R2409" i="5" a="1"/>
  <c r="R2409" i="5" s="1"/>
  <c r="R2410" i="5" a="1"/>
  <c r="R2410" i="5" s="1"/>
  <c r="R2411" i="5" a="1"/>
  <c r="R2411" i="5" s="1"/>
  <c r="R2412" i="5" a="1"/>
  <c r="R2412" i="5" s="1"/>
  <c r="R2413" i="5" a="1"/>
  <c r="R2413" i="5" s="1"/>
  <c r="R2414" i="5" a="1"/>
  <c r="R2414" i="5" s="1"/>
  <c r="R2415" i="5" a="1"/>
  <c r="R2415" i="5" s="1"/>
  <c r="R2416" i="5" a="1"/>
  <c r="R2416" i="5" s="1"/>
  <c r="R2417" i="5" a="1"/>
  <c r="R2417" i="5" s="1"/>
  <c r="R2418" i="5" a="1"/>
  <c r="R2418" i="5" s="1"/>
  <c r="R2419" i="5" a="1"/>
  <c r="R2419" i="5" s="1"/>
  <c r="R2420" i="5" a="1"/>
  <c r="R2420" i="5" s="1"/>
  <c r="R2421" i="5" a="1"/>
  <c r="R2421" i="5" s="1"/>
  <c r="R2422" i="5" a="1"/>
  <c r="R2422" i="5" s="1"/>
  <c r="R2423" i="5" a="1"/>
  <c r="R2423" i="5" s="1"/>
  <c r="R2424" i="5" a="1"/>
  <c r="R2424" i="5" s="1"/>
  <c r="R2425" i="5" a="1"/>
  <c r="R2425" i="5" s="1"/>
  <c r="R2426" i="5" a="1"/>
  <c r="R2426" i="5" s="1"/>
  <c r="R2427" i="5" a="1"/>
  <c r="R2427" i="5" s="1"/>
  <c r="R2428" i="5" a="1"/>
  <c r="R2428" i="5" s="1"/>
  <c r="R2429" i="5" a="1"/>
  <c r="R2429" i="5" s="1"/>
  <c r="R2430" i="5" a="1"/>
  <c r="R2430" i="5" s="1"/>
  <c r="R2431" i="5" a="1"/>
  <c r="R2431" i="5" s="1"/>
  <c r="R2432" i="5" a="1"/>
  <c r="R2432" i="5" s="1"/>
  <c r="R2433" i="5" a="1"/>
  <c r="R2433" i="5" s="1"/>
  <c r="R2434" i="5" a="1"/>
  <c r="R2434" i="5" s="1"/>
  <c r="R2435" i="5" a="1"/>
  <c r="R2435" i="5" s="1"/>
  <c r="R2436" i="5" a="1"/>
  <c r="R2436" i="5" s="1"/>
  <c r="R2437" i="5" a="1"/>
  <c r="R2437" i="5" s="1"/>
  <c r="R2438" i="5" a="1"/>
  <c r="R2438" i="5" s="1"/>
  <c r="R2439" i="5" a="1"/>
  <c r="R2439" i="5" s="1"/>
  <c r="R2440" i="5" a="1"/>
  <c r="R2440" i="5" s="1"/>
  <c r="R2441" i="5" a="1"/>
  <c r="R2441" i="5" s="1"/>
  <c r="R2442" i="5" a="1"/>
  <c r="R2442" i="5" s="1"/>
  <c r="R2443" i="5" a="1"/>
  <c r="R2443" i="5" s="1"/>
  <c r="R2444" i="5" a="1"/>
  <c r="R2444" i="5" s="1"/>
  <c r="R2445" i="5" a="1"/>
  <c r="R2445" i="5" s="1"/>
  <c r="R2446" i="5" a="1"/>
  <c r="R2446" i="5" s="1"/>
  <c r="R2447" i="5" a="1"/>
  <c r="R2447" i="5" s="1"/>
  <c r="R2448" i="5" a="1"/>
  <c r="R2448" i="5" s="1"/>
  <c r="R2449" i="5" a="1"/>
  <c r="R2449" i="5" s="1"/>
  <c r="R2450" i="5" a="1"/>
  <c r="R2450" i="5" s="1"/>
  <c r="R2451" i="5" a="1"/>
  <c r="R2451" i="5" s="1"/>
  <c r="R2452" i="5" a="1"/>
  <c r="R2452" i="5" s="1"/>
  <c r="R2453" i="5" a="1"/>
  <c r="R2453" i="5" s="1"/>
  <c r="R2454" i="5" a="1"/>
  <c r="R2454" i="5" s="1"/>
  <c r="R2455" i="5" a="1"/>
  <c r="R2455" i="5" s="1"/>
  <c r="R2456" i="5" a="1"/>
  <c r="R2456" i="5" s="1"/>
  <c r="R2457" i="5" a="1"/>
  <c r="R2457" i="5" s="1"/>
  <c r="R2458" i="5" a="1"/>
  <c r="R2458" i="5" s="1"/>
  <c r="R2459" i="5" a="1"/>
  <c r="R2459" i="5" s="1"/>
  <c r="R2460" i="5" a="1"/>
  <c r="R2460" i="5" s="1"/>
  <c r="R2461" i="5" a="1"/>
  <c r="R2461" i="5" s="1"/>
  <c r="R2462" i="5" a="1"/>
  <c r="R2462" i="5" s="1"/>
  <c r="R2463" i="5" a="1"/>
  <c r="R2463" i="5" s="1"/>
  <c r="R2464" i="5" a="1"/>
  <c r="R2464" i="5" s="1"/>
  <c r="R2465" i="5" a="1"/>
  <c r="R2465" i="5" s="1"/>
  <c r="R2466" i="5" a="1"/>
  <c r="R2466" i="5" s="1"/>
  <c r="R2467" i="5" a="1"/>
  <c r="R2467" i="5" s="1"/>
  <c r="R2468" i="5" a="1"/>
  <c r="R2468" i="5" s="1"/>
  <c r="R2469" i="5" a="1"/>
  <c r="R2469" i="5" s="1"/>
  <c r="R2470" i="5" a="1"/>
  <c r="R2470" i="5" s="1"/>
  <c r="R2471" i="5" a="1"/>
  <c r="R2471" i="5" s="1"/>
  <c r="R2472" i="5" a="1"/>
  <c r="R2472" i="5" s="1"/>
  <c r="R2473" i="5" a="1"/>
  <c r="R2473" i="5" s="1"/>
  <c r="R2474" i="5" a="1"/>
  <c r="R2474" i="5" s="1"/>
  <c r="R2475" i="5" a="1"/>
  <c r="R2475" i="5" s="1"/>
  <c r="R2476" i="5" a="1"/>
  <c r="R2476" i="5" s="1"/>
  <c r="R2477" i="5" a="1"/>
  <c r="R2477" i="5" s="1"/>
  <c r="R2478" i="5" a="1"/>
  <c r="R2478" i="5" s="1"/>
  <c r="R2479" i="5" a="1"/>
  <c r="R2479" i="5" s="1"/>
  <c r="R2480" i="5" a="1"/>
  <c r="R2480" i="5" s="1"/>
  <c r="R2481" i="5" a="1"/>
  <c r="R2481" i="5" s="1"/>
  <c r="R2482" i="5" a="1"/>
  <c r="R2482" i="5" s="1"/>
  <c r="R2483" i="5" a="1"/>
  <c r="R2483" i="5" s="1"/>
  <c r="R2484" i="5" a="1"/>
  <c r="R2484" i="5" s="1"/>
  <c r="R2485" i="5" a="1"/>
  <c r="R2485" i="5" s="1"/>
  <c r="R2486" i="5" a="1"/>
  <c r="R2486" i="5" s="1"/>
  <c r="R2487" i="5" a="1"/>
  <c r="R2487" i="5" s="1"/>
  <c r="R2488" i="5" a="1"/>
  <c r="R2488" i="5" s="1"/>
  <c r="R2489" i="5" a="1"/>
  <c r="R2489" i="5" s="1"/>
  <c r="R2490" i="5" a="1"/>
  <c r="R2490" i="5" s="1"/>
  <c r="R2491" i="5" a="1"/>
  <c r="R2491" i="5" s="1"/>
  <c r="R2492" i="5" a="1"/>
  <c r="R2492" i="5" s="1"/>
  <c r="R2493" i="5" a="1"/>
  <c r="R2493" i="5" s="1"/>
  <c r="R2494" i="5" a="1"/>
  <c r="R2494" i="5" s="1"/>
  <c r="R2495" i="5" a="1"/>
  <c r="R2495" i="5" s="1"/>
  <c r="R2496" i="5" a="1"/>
  <c r="R2496" i="5" s="1"/>
  <c r="R2497" i="5" a="1"/>
  <c r="R2497" i="5" s="1"/>
  <c r="R2498" i="5" a="1"/>
  <c r="R2498" i="5" s="1"/>
  <c r="R2499" i="5" a="1"/>
  <c r="R2499" i="5" s="1"/>
  <c r="R2500" i="5" a="1"/>
  <c r="R2500" i="5" s="1"/>
  <c r="R2501" i="5" a="1"/>
  <c r="R2501" i="5" s="1"/>
  <c r="R2502" i="5" a="1"/>
  <c r="R2502" i="5" s="1"/>
  <c r="R2503" i="5" a="1"/>
  <c r="R2503" i="5" s="1"/>
  <c r="R2504" i="5" a="1"/>
  <c r="R2504" i="5" s="1"/>
  <c r="R2505" i="5" a="1"/>
  <c r="R2505" i="5" s="1"/>
  <c r="R2506" i="5" a="1"/>
  <c r="R2506" i="5" s="1"/>
  <c r="R2507" i="5" a="1"/>
  <c r="R2507" i="5" s="1"/>
  <c r="R2508" i="5" a="1"/>
  <c r="R2508" i="5" s="1"/>
  <c r="R2509" i="5" a="1"/>
  <c r="R2509" i="5" s="1"/>
  <c r="R2510" i="5" a="1"/>
  <c r="R2510" i="5" s="1"/>
  <c r="R2511" i="5" a="1"/>
  <c r="R2511" i="5" s="1"/>
  <c r="R2512" i="5" a="1"/>
  <c r="R2512" i="5" s="1"/>
  <c r="R2513" i="5" a="1"/>
  <c r="R2513" i="5" s="1"/>
  <c r="R2514" i="5" a="1"/>
  <c r="R2514" i="5" s="1"/>
  <c r="R2515" i="5" a="1"/>
  <c r="R2515" i="5" s="1"/>
  <c r="R2516" i="5" a="1"/>
  <c r="R2516" i="5" s="1"/>
  <c r="R2517" i="5" a="1"/>
  <c r="R2517" i="5" s="1"/>
  <c r="R2518" i="5" a="1"/>
  <c r="R2518" i="5" s="1"/>
  <c r="R2519" i="5" a="1"/>
  <c r="R2519" i="5" s="1"/>
  <c r="R2520" i="5" a="1"/>
  <c r="R2520" i="5" s="1"/>
  <c r="R2521" i="5" a="1"/>
  <c r="R2521" i="5" s="1"/>
  <c r="R2522" i="5" a="1"/>
  <c r="R2522" i="5" s="1"/>
  <c r="R2523" i="5" a="1"/>
  <c r="R2523" i="5" s="1"/>
  <c r="R2524" i="5" a="1"/>
  <c r="R2524" i="5" s="1"/>
  <c r="R2525" i="5" a="1"/>
  <c r="R2525" i="5" s="1"/>
  <c r="R2526" i="5" a="1"/>
  <c r="R2526" i="5" s="1"/>
  <c r="R2527" i="5" a="1"/>
  <c r="R2527" i="5" s="1"/>
  <c r="R2528" i="5" a="1"/>
  <c r="R2528" i="5" s="1"/>
  <c r="R2529" i="5" a="1"/>
  <c r="R2529" i="5" s="1"/>
  <c r="R2530" i="5" a="1"/>
  <c r="R2530" i="5" s="1"/>
  <c r="R2531" i="5" a="1"/>
  <c r="R2531" i="5" s="1"/>
  <c r="R2532" i="5" a="1"/>
  <c r="R2532" i="5" s="1"/>
  <c r="R2533" i="5" a="1"/>
  <c r="R2533" i="5" s="1"/>
  <c r="R2534" i="5" a="1"/>
  <c r="R2534" i="5" s="1"/>
  <c r="R2535" i="5" a="1"/>
  <c r="R2535" i="5" s="1"/>
  <c r="R2536" i="5" a="1"/>
  <c r="R2536" i="5" s="1"/>
  <c r="R2537" i="5" a="1"/>
  <c r="R2537" i="5" s="1"/>
  <c r="R2538" i="5" a="1"/>
  <c r="R2538" i="5" s="1"/>
  <c r="R2539" i="5" a="1"/>
  <c r="R2539" i="5" s="1"/>
  <c r="R2540" i="5" a="1"/>
  <c r="R2540" i="5" s="1"/>
  <c r="R2541" i="5" a="1"/>
  <c r="R2541" i="5" s="1"/>
  <c r="R2542" i="5" a="1"/>
  <c r="R2542" i="5" s="1"/>
  <c r="R2543" i="5" a="1"/>
  <c r="R2543" i="5" s="1"/>
  <c r="R2544" i="5" a="1"/>
  <c r="R2544" i="5" s="1"/>
  <c r="R2545" i="5" a="1"/>
  <c r="R2545" i="5" s="1"/>
  <c r="R2546" i="5" a="1"/>
  <c r="R2546" i="5" s="1"/>
  <c r="R2547" i="5" a="1"/>
  <c r="R2547" i="5" s="1"/>
  <c r="R2548" i="5" a="1"/>
  <c r="R2548" i="5" s="1"/>
  <c r="R2549" i="5" a="1"/>
  <c r="R2549" i="5" s="1"/>
  <c r="R2550" i="5" a="1"/>
  <c r="R2550" i="5" s="1"/>
  <c r="R2551" i="5" a="1"/>
  <c r="R2551" i="5" s="1"/>
  <c r="R2552" i="5" a="1"/>
  <c r="R2552" i="5" s="1"/>
  <c r="R2553" i="5" a="1"/>
  <c r="R2553" i="5" s="1"/>
  <c r="R2554" i="5" a="1"/>
  <c r="R2554" i="5" s="1"/>
  <c r="R2555" i="5" a="1"/>
  <c r="R2555" i="5" s="1"/>
  <c r="R2556" i="5" a="1"/>
  <c r="R2556" i="5" s="1"/>
  <c r="R2557" i="5" a="1"/>
  <c r="R2557" i="5" s="1"/>
  <c r="R2558" i="5" a="1"/>
  <c r="R2558" i="5" s="1"/>
  <c r="R2559" i="5" a="1"/>
  <c r="R2559" i="5" s="1"/>
  <c r="R2560" i="5" a="1"/>
  <c r="R2560" i="5" s="1"/>
  <c r="R2561" i="5" a="1"/>
  <c r="R2561" i="5" s="1"/>
  <c r="R2562" i="5" a="1"/>
  <c r="R2562" i="5" s="1"/>
  <c r="R2563" i="5" a="1"/>
  <c r="R2563" i="5" s="1"/>
  <c r="R2564" i="5" a="1"/>
  <c r="R2564" i="5" s="1"/>
  <c r="R2565" i="5" a="1"/>
  <c r="R2565" i="5" s="1"/>
  <c r="R2566" i="5" a="1"/>
  <c r="R2566" i="5" s="1"/>
  <c r="R2567" i="5" a="1"/>
  <c r="R2567" i="5" s="1"/>
  <c r="R2568" i="5" a="1"/>
  <c r="R2568" i="5" s="1"/>
  <c r="R2569" i="5" a="1"/>
  <c r="R2569" i="5" s="1"/>
  <c r="R2570" i="5" a="1"/>
  <c r="R2570" i="5" s="1"/>
  <c r="R2571" i="5" a="1"/>
  <c r="R2571" i="5" s="1"/>
  <c r="R2572" i="5" a="1"/>
  <c r="R2572" i="5" s="1"/>
  <c r="R2573" i="5" a="1"/>
  <c r="R2573" i="5" s="1"/>
  <c r="R2574" i="5" a="1"/>
  <c r="R2574" i="5" s="1"/>
  <c r="R2575" i="5" a="1"/>
  <c r="R2575" i="5" s="1"/>
  <c r="R2576" i="5" a="1"/>
  <c r="R2576" i="5" s="1"/>
  <c r="R2577" i="5" a="1"/>
  <c r="R2577" i="5" s="1"/>
  <c r="R2578" i="5" a="1"/>
  <c r="R2578" i="5" s="1"/>
  <c r="R2579" i="5" a="1"/>
  <c r="R2579" i="5" s="1"/>
  <c r="R2580" i="5" a="1"/>
  <c r="R2580" i="5" s="1"/>
  <c r="R2581" i="5" a="1"/>
  <c r="R2581" i="5" s="1"/>
  <c r="R2582" i="5" a="1"/>
  <c r="R2582" i="5" s="1"/>
  <c r="R2583" i="5" a="1"/>
  <c r="R2583" i="5" s="1"/>
  <c r="R2584" i="5" a="1"/>
  <c r="R2584" i="5" s="1"/>
  <c r="R2585" i="5" a="1"/>
  <c r="R2585" i="5" s="1"/>
  <c r="R2586" i="5" a="1"/>
  <c r="R2586" i="5" s="1"/>
  <c r="R2587" i="5" a="1"/>
  <c r="R2587" i="5" s="1"/>
  <c r="R2588" i="5" a="1"/>
  <c r="R2588" i="5" s="1"/>
  <c r="R2589" i="5" a="1"/>
  <c r="R2589" i="5" s="1"/>
  <c r="R2590" i="5" a="1"/>
  <c r="R2590" i="5" s="1"/>
  <c r="R2591" i="5" a="1"/>
  <c r="R2591" i="5" s="1"/>
  <c r="R2592" i="5" a="1"/>
  <c r="R2592" i="5" s="1"/>
  <c r="R2593" i="5" a="1"/>
  <c r="R2593" i="5" s="1"/>
  <c r="R2594" i="5" a="1"/>
  <c r="R2594" i="5" s="1"/>
  <c r="R2595" i="5" a="1"/>
  <c r="R2595" i="5" s="1"/>
  <c r="R2596" i="5" a="1"/>
  <c r="R2596" i="5" s="1"/>
  <c r="R2597" i="5" a="1"/>
  <c r="R2597" i="5" s="1"/>
  <c r="R2598" i="5" a="1"/>
  <c r="R2598" i="5" s="1"/>
  <c r="R2599" i="5" a="1"/>
  <c r="R2599" i="5" s="1"/>
  <c r="R2600" i="5" a="1"/>
  <c r="R2600" i="5" s="1"/>
  <c r="R2601" i="5" a="1"/>
  <c r="R2601" i="5" s="1"/>
  <c r="R2602" i="5" a="1"/>
  <c r="R2602" i="5" s="1"/>
  <c r="R2603" i="5" a="1"/>
  <c r="R2603" i="5" s="1"/>
  <c r="R2604" i="5" a="1"/>
  <c r="R2604" i="5" s="1"/>
  <c r="R2605" i="5" a="1"/>
  <c r="R2605" i="5" s="1"/>
  <c r="R2606" i="5" a="1"/>
  <c r="R2606" i="5" s="1"/>
  <c r="R2607" i="5" a="1"/>
  <c r="R2607" i="5" s="1"/>
  <c r="R2608" i="5" a="1"/>
  <c r="R2608" i="5" s="1"/>
  <c r="R2609" i="5" a="1"/>
  <c r="R2609" i="5" s="1"/>
  <c r="R2610" i="5" a="1"/>
  <c r="R2610" i="5" s="1"/>
  <c r="R2611" i="5" a="1"/>
  <c r="R2611" i="5" s="1"/>
  <c r="R2612" i="5" a="1"/>
  <c r="R2612" i="5" s="1"/>
  <c r="R2613" i="5" a="1"/>
  <c r="R2613" i="5" s="1"/>
  <c r="R2614" i="5" a="1"/>
  <c r="R2614" i="5" s="1"/>
  <c r="R2615" i="5" a="1"/>
  <c r="R2615" i="5" s="1"/>
  <c r="R2616" i="5" a="1"/>
  <c r="R2616" i="5" s="1"/>
  <c r="R2617" i="5" a="1"/>
  <c r="R2617" i="5" s="1"/>
  <c r="R2618" i="5" a="1"/>
  <c r="R2618" i="5" s="1"/>
  <c r="R2619" i="5" a="1"/>
  <c r="R2619" i="5" s="1"/>
  <c r="R2620" i="5" a="1"/>
  <c r="R2620" i="5" s="1"/>
  <c r="R2621" i="5" a="1"/>
  <c r="R2621" i="5" s="1"/>
  <c r="R2622" i="5" a="1"/>
  <c r="R2622" i="5" s="1"/>
  <c r="R2623" i="5" a="1"/>
  <c r="R2623" i="5" s="1"/>
  <c r="R2624" i="5" a="1"/>
  <c r="R2624" i="5" s="1"/>
  <c r="R2625" i="5" a="1"/>
  <c r="R2625" i="5" s="1"/>
  <c r="R2626" i="5" a="1"/>
  <c r="R2626" i="5" s="1"/>
  <c r="R2627" i="5" a="1"/>
  <c r="R2627" i="5" s="1"/>
  <c r="R2628" i="5" a="1"/>
  <c r="R2628" i="5" s="1"/>
  <c r="R2629" i="5" a="1"/>
  <c r="R2629" i="5" s="1"/>
  <c r="R2630" i="5" a="1"/>
  <c r="R2630" i="5" s="1"/>
  <c r="R2631" i="5" a="1"/>
  <c r="R2631" i="5" s="1"/>
  <c r="R2632" i="5" a="1"/>
  <c r="R2632" i="5" s="1"/>
  <c r="R2633" i="5" a="1"/>
  <c r="R2633" i="5" s="1"/>
  <c r="R2634" i="5" a="1"/>
  <c r="R2634" i="5" s="1"/>
  <c r="R2635" i="5" a="1"/>
  <c r="R2635" i="5" s="1"/>
  <c r="R2636" i="5" a="1"/>
  <c r="R2636" i="5" s="1"/>
  <c r="R2637" i="5" a="1"/>
  <c r="R2637" i="5" s="1"/>
  <c r="R2638" i="5" a="1"/>
  <c r="R2638" i="5" s="1"/>
  <c r="R2639" i="5" a="1"/>
  <c r="R2639" i="5" s="1"/>
  <c r="R2640" i="5" a="1"/>
  <c r="R2640" i="5" s="1"/>
  <c r="R2641" i="5" a="1"/>
  <c r="R2641" i="5" s="1"/>
  <c r="R2642" i="5" a="1"/>
  <c r="R2642" i="5" s="1"/>
  <c r="R2643" i="5" a="1"/>
  <c r="R2643" i="5" s="1"/>
  <c r="R2644" i="5" a="1"/>
  <c r="R2644" i="5" s="1"/>
  <c r="R2645" i="5" a="1"/>
  <c r="R2645" i="5" s="1"/>
  <c r="R2646" i="5" a="1"/>
  <c r="R2646" i="5" s="1"/>
  <c r="R2647" i="5" a="1"/>
  <c r="R2647" i="5" s="1"/>
  <c r="R2648" i="5" a="1"/>
  <c r="R2648" i="5" s="1"/>
  <c r="R2649" i="5" a="1"/>
  <c r="R2649" i="5" s="1"/>
  <c r="R2650" i="5" a="1"/>
  <c r="R2650" i="5" s="1"/>
  <c r="R2651" i="5" a="1"/>
  <c r="R2651" i="5" s="1"/>
  <c r="R2652" i="5" a="1"/>
  <c r="R2652" i="5" s="1"/>
  <c r="R2653" i="5" a="1"/>
  <c r="R2653" i="5" s="1"/>
  <c r="R2654" i="5" a="1"/>
  <c r="R2654" i="5" s="1"/>
  <c r="R2655" i="5" a="1"/>
  <c r="R2655" i="5" s="1"/>
  <c r="R2656" i="5" a="1"/>
  <c r="R2656" i="5" s="1"/>
  <c r="R2657" i="5" a="1"/>
  <c r="R2657" i="5" s="1"/>
  <c r="R2658" i="5" a="1"/>
  <c r="R2658" i="5" s="1"/>
  <c r="R2659" i="5" a="1"/>
  <c r="R2659" i="5" s="1"/>
  <c r="R2660" i="5" a="1"/>
  <c r="R2660" i="5" s="1"/>
  <c r="R2661" i="5" a="1"/>
  <c r="R2661" i="5" s="1"/>
  <c r="R2662" i="5" a="1"/>
  <c r="R2662" i="5" s="1"/>
  <c r="R2663" i="5" a="1"/>
  <c r="R2663" i="5" s="1"/>
  <c r="R2664" i="5" a="1"/>
  <c r="R2664" i="5" s="1"/>
  <c r="R2665" i="5" a="1"/>
  <c r="R2665" i="5" s="1"/>
  <c r="R2666" i="5" a="1"/>
  <c r="R2666" i="5" s="1"/>
  <c r="R2667" i="5" a="1"/>
  <c r="R2667" i="5" s="1"/>
  <c r="R2668" i="5" a="1"/>
  <c r="R2668" i="5" s="1"/>
  <c r="R2669" i="5" a="1"/>
  <c r="R2669" i="5" s="1"/>
  <c r="R2670" i="5" a="1"/>
  <c r="R2670" i="5" s="1"/>
  <c r="R2671" i="5" a="1"/>
  <c r="R2671" i="5" s="1"/>
  <c r="R2672" i="5" a="1"/>
  <c r="R2672" i="5" s="1"/>
  <c r="R2673" i="5" a="1"/>
  <c r="R2673" i="5" s="1"/>
  <c r="R2674" i="5" a="1"/>
  <c r="R2674" i="5" s="1"/>
  <c r="R2675" i="5" a="1"/>
  <c r="R2675" i="5" s="1"/>
  <c r="R2676" i="5" a="1"/>
  <c r="R2676" i="5" s="1"/>
  <c r="R2677" i="5" a="1"/>
  <c r="R2677" i="5" s="1"/>
  <c r="R2678" i="5" a="1"/>
  <c r="R2678" i="5" s="1"/>
  <c r="R2679" i="5" a="1"/>
  <c r="R2679" i="5" s="1"/>
  <c r="R2680" i="5" a="1"/>
  <c r="R2680" i="5" s="1"/>
  <c r="R2681" i="5" a="1"/>
  <c r="R2681" i="5" s="1"/>
  <c r="R2682" i="5" a="1"/>
  <c r="R2682" i="5" s="1"/>
  <c r="R2683" i="5" a="1"/>
  <c r="R2683" i="5" s="1"/>
  <c r="R2684" i="5" a="1"/>
  <c r="R2684" i="5" s="1"/>
  <c r="R2685" i="5" a="1"/>
  <c r="R2685" i="5" s="1"/>
  <c r="R2686" i="5" a="1"/>
  <c r="R2686" i="5" s="1"/>
  <c r="R2687" i="5" a="1"/>
  <c r="R2687" i="5" s="1"/>
  <c r="R2688" i="5" a="1"/>
  <c r="R2688" i="5" s="1"/>
  <c r="R2689" i="5" a="1"/>
  <c r="R2689" i="5" s="1"/>
  <c r="R2690" i="5" a="1"/>
  <c r="R2690" i="5" s="1"/>
  <c r="R2691" i="5" a="1"/>
  <c r="R2691" i="5" s="1"/>
  <c r="R2692" i="5" a="1"/>
  <c r="R2692" i="5" s="1"/>
  <c r="R2693" i="5" a="1"/>
  <c r="R2693" i="5" s="1"/>
  <c r="R2694" i="5" a="1"/>
  <c r="R2694" i="5" s="1"/>
  <c r="R2695" i="5" a="1"/>
  <c r="R2695" i="5" s="1"/>
  <c r="R2696" i="5" a="1"/>
  <c r="R2696" i="5" s="1"/>
  <c r="R2697" i="5" a="1"/>
  <c r="R2697" i="5" s="1"/>
  <c r="R2698" i="5" a="1"/>
  <c r="R2698" i="5" s="1"/>
  <c r="R2699" i="5" a="1"/>
  <c r="R2699" i="5" s="1"/>
  <c r="R2700" i="5" a="1"/>
  <c r="R2700" i="5" s="1"/>
  <c r="R2701" i="5" a="1"/>
  <c r="R2701" i="5" s="1"/>
  <c r="R2702" i="5" a="1"/>
  <c r="R2702" i="5" s="1"/>
  <c r="R2703" i="5" a="1"/>
  <c r="R2703" i="5" s="1"/>
  <c r="R2704" i="5" a="1"/>
  <c r="R2704" i="5" s="1"/>
  <c r="R2705" i="5" a="1"/>
  <c r="R2705" i="5" s="1"/>
  <c r="R2706" i="5" a="1"/>
  <c r="R2706" i="5" s="1"/>
  <c r="R2707" i="5" a="1"/>
  <c r="R2707" i="5" s="1"/>
  <c r="R2708" i="5" a="1"/>
  <c r="R2708" i="5" s="1"/>
  <c r="R2709" i="5" a="1"/>
  <c r="R2709" i="5" s="1"/>
  <c r="R2710" i="5" a="1"/>
  <c r="R2710" i="5" s="1"/>
  <c r="R2711" i="5" a="1"/>
  <c r="R2711" i="5" s="1"/>
  <c r="R2712" i="5" a="1"/>
  <c r="R2712" i="5" s="1"/>
  <c r="R2713" i="5" a="1"/>
  <c r="R2713" i="5" s="1"/>
  <c r="R2714" i="5" a="1"/>
  <c r="R2714" i="5" s="1"/>
  <c r="R2715" i="5" a="1"/>
  <c r="R2715" i="5" s="1"/>
  <c r="R2716" i="5" a="1"/>
  <c r="R2716" i="5" s="1"/>
  <c r="R2717" i="5" a="1"/>
  <c r="R2717" i="5" s="1"/>
  <c r="R2718" i="5" a="1"/>
  <c r="R2718" i="5" s="1"/>
  <c r="R2719" i="5" a="1"/>
  <c r="R2719" i="5" s="1"/>
  <c r="R2720" i="5" a="1"/>
  <c r="R2720" i="5" s="1"/>
  <c r="R2721" i="5" a="1"/>
  <c r="R2721" i="5" s="1"/>
  <c r="R2722" i="5" a="1"/>
  <c r="R2722" i="5" s="1"/>
  <c r="R2723" i="5" a="1"/>
  <c r="R2723" i="5" s="1"/>
  <c r="R2724" i="5" a="1"/>
  <c r="R2724" i="5" s="1"/>
  <c r="R2725" i="5" a="1"/>
  <c r="R2725" i="5" s="1"/>
  <c r="R2726" i="5" a="1"/>
  <c r="R2726" i="5" s="1"/>
  <c r="R2727" i="5" a="1"/>
  <c r="R2727" i="5" s="1"/>
  <c r="R2728" i="5" a="1"/>
  <c r="R2728" i="5" s="1"/>
  <c r="R2729" i="5" a="1"/>
  <c r="R2729" i="5" s="1"/>
  <c r="R2730" i="5" a="1"/>
  <c r="R2730" i="5" s="1"/>
  <c r="R2731" i="5" a="1"/>
  <c r="R2731" i="5" s="1"/>
  <c r="R2732" i="5" a="1"/>
  <c r="R2732" i="5" s="1"/>
  <c r="R2733" i="5" a="1"/>
  <c r="R2733" i="5" s="1"/>
  <c r="R2734" i="5" a="1"/>
  <c r="R2734" i="5" s="1"/>
  <c r="R2735" i="5" a="1"/>
  <c r="R2735" i="5" s="1"/>
  <c r="R2736" i="5" a="1"/>
  <c r="R2736" i="5" s="1"/>
  <c r="R2737" i="5" a="1"/>
  <c r="R2737" i="5" s="1"/>
  <c r="R2738" i="5" a="1"/>
  <c r="R2738" i="5" s="1"/>
  <c r="R2739" i="5" a="1"/>
  <c r="R2739" i="5" s="1"/>
  <c r="R2740" i="5" a="1"/>
  <c r="R2740" i="5" s="1"/>
  <c r="R2741" i="5" a="1"/>
  <c r="R2741" i="5" s="1"/>
  <c r="R2742" i="5" a="1"/>
  <c r="R2742" i="5" s="1"/>
  <c r="R2743" i="5" a="1"/>
  <c r="R2743" i="5" s="1"/>
  <c r="R2744" i="5" a="1"/>
  <c r="R2744" i="5" s="1"/>
  <c r="R2745" i="5" a="1"/>
  <c r="R2745" i="5" s="1"/>
  <c r="R2746" i="5" a="1"/>
  <c r="R2746" i="5" s="1"/>
  <c r="R2747" i="5" a="1"/>
  <c r="R2747" i="5" s="1"/>
  <c r="R2748" i="5" a="1"/>
  <c r="R2748" i="5" s="1"/>
  <c r="R2749" i="5" a="1"/>
  <c r="R2749" i="5" s="1"/>
  <c r="R2750" i="5" a="1"/>
  <c r="R2750" i="5" s="1"/>
  <c r="R2751" i="5" a="1"/>
  <c r="R2751" i="5" s="1"/>
  <c r="R2752" i="5" a="1"/>
  <c r="R2752" i="5" s="1"/>
  <c r="R2753" i="5" a="1"/>
  <c r="R2753" i="5" s="1"/>
  <c r="R2754" i="5" a="1"/>
  <c r="R2754" i="5" s="1"/>
  <c r="R2755" i="5" a="1"/>
  <c r="R2755" i="5" s="1"/>
  <c r="R2756" i="5" a="1"/>
  <c r="R2756" i="5" s="1"/>
  <c r="R2757" i="5" a="1"/>
  <c r="R2757" i="5" s="1"/>
  <c r="R2758" i="5" a="1"/>
  <c r="R2758" i="5" s="1"/>
  <c r="R2759" i="5" a="1"/>
  <c r="R2759" i="5" s="1"/>
  <c r="R2760" i="5" a="1"/>
  <c r="R2760" i="5" s="1"/>
  <c r="R2761" i="5" a="1"/>
  <c r="R2761" i="5" s="1"/>
  <c r="R2762" i="5" a="1"/>
  <c r="R2762" i="5" s="1"/>
  <c r="R2763" i="5" a="1"/>
  <c r="R2763" i="5" s="1"/>
  <c r="R2764" i="5" a="1"/>
  <c r="R2764" i="5" s="1"/>
  <c r="R2765" i="5" a="1"/>
  <c r="R2765" i="5" s="1"/>
  <c r="R2766" i="5" a="1"/>
  <c r="R2766" i="5" s="1"/>
  <c r="R2767" i="5" a="1"/>
  <c r="R2767" i="5" s="1"/>
  <c r="R2768" i="5" a="1"/>
  <c r="R2768" i="5" s="1"/>
  <c r="R2769" i="5" a="1"/>
  <c r="R2769" i="5" s="1"/>
  <c r="R2770" i="5" a="1"/>
  <c r="R2770" i="5" s="1"/>
  <c r="R2771" i="5" a="1"/>
  <c r="R2771" i="5" s="1"/>
  <c r="R2772" i="5" a="1"/>
  <c r="R2772" i="5" s="1"/>
  <c r="R2773" i="5" a="1"/>
  <c r="R2773" i="5" s="1"/>
  <c r="R2774" i="5" a="1"/>
  <c r="R2774" i="5" s="1"/>
  <c r="R2775" i="5" a="1"/>
  <c r="R2775" i="5" s="1"/>
  <c r="R2776" i="5" a="1"/>
  <c r="R2776" i="5" s="1"/>
  <c r="R2777" i="5" a="1"/>
  <c r="R2777" i="5" s="1"/>
  <c r="R2778" i="5" a="1"/>
  <c r="R2778" i="5" s="1"/>
  <c r="R2779" i="5" a="1"/>
  <c r="R2779" i="5" s="1"/>
  <c r="R2780" i="5" a="1"/>
  <c r="R2780" i="5" s="1"/>
  <c r="R2781" i="5" a="1"/>
  <c r="R2781" i="5" s="1"/>
  <c r="R2782" i="5" a="1"/>
  <c r="R2782" i="5" s="1"/>
  <c r="R2783" i="5" a="1"/>
  <c r="R2783" i="5" s="1"/>
  <c r="R2784" i="5" a="1"/>
  <c r="R2784" i="5" s="1"/>
  <c r="R2785" i="5" a="1"/>
  <c r="R2785" i="5" s="1"/>
  <c r="R2786" i="5" a="1"/>
  <c r="R2786" i="5" s="1"/>
  <c r="R2787" i="5" a="1"/>
  <c r="R2787" i="5" s="1"/>
  <c r="R2788" i="5" a="1"/>
  <c r="R2788" i="5" s="1"/>
  <c r="R2789" i="5" a="1"/>
  <c r="R2789" i="5" s="1"/>
  <c r="R2790" i="5" a="1"/>
  <c r="R2790" i="5" s="1"/>
  <c r="R2791" i="5" a="1"/>
  <c r="R2791" i="5" s="1"/>
  <c r="R2792" i="5" a="1"/>
  <c r="R2792" i="5" s="1"/>
  <c r="R2793" i="5" a="1"/>
  <c r="R2793" i="5" s="1"/>
  <c r="R2794" i="5" a="1"/>
  <c r="R2794" i="5" s="1"/>
  <c r="R2795" i="5" a="1"/>
  <c r="R2795" i="5" s="1"/>
  <c r="R2796" i="5" a="1"/>
  <c r="R2796" i="5" s="1"/>
  <c r="R2797" i="5" a="1"/>
  <c r="R2797" i="5" s="1"/>
  <c r="R2798" i="5" a="1"/>
  <c r="R2798" i="5" s="1"/>
  <c r="R2799" i="5" a="1"/>
  <c r="R2799" i="5" s="1"/>
  <c r="R2800" i="5" a="1"/>
  <c r="R2800" i="5" s="1"/>
  <c r="R2801" i="5" a="1"/>
  <c r="R2801" i="5" s="1"/>
  <c r="R2802" i="5" a="1"/>
  <c r="R2802" i="5" s="1"/>
  <c r="R2803" i="5" a="1"/>
  <c r="R2803" i="5" s="1"/>
  <c r="R2804" i="5" a="1"/>
  <c r="R2804" i="5" s="1"/>
  <c r="R2805" i="5" a="1"/>
  <c r="R2805" i="5" s="1"/>
  <c r="R2806" i="5" a="1"/>
  <c r="R2806" i="5" s="1"/>
  <c r="R2807" i="5" a="1"/>
  <c r="R2807" i="5" s="1"/>
  <c r="R2808" i="5" a="1"/>
  <c r="R2808" i="5" s="1"/>
  <c r="R2809" i="5" a="1"/>
  <c r="R2809" i="5" s="1"/>
  <c r="R2810" i="5" a="1"/>
  <c r="R2810" i="5" s="1"/>
  <c r="R2811" i="5" a="1"/>
  <c r="R2811" i="5" s="1"/>
  <c r="R2812" i="5" a="1"/>
  <c r="R2812" i="5" s="1"/>
  <c r="R2813" i="5" a="1"/>
  <c r="R2813" i="5" s="1"/>
  <c r="R2814" i="5" a="1"/>
  <c r="R2814" i="5" s="1"/>
  <c r="R2815" i="5" a="1"/>
  <c r="R2815" i="5" s="1"/>
  <c r="R2816" i="5" a="1"/>
  <c r="R2816" i="5" s="1"/>
  <c r="R2817" i="5" a="1"/>
  <c r="R2817" i="5" s="1"/>
  <c r="R2818" i="5" a="1"/>
  <c r="R2818" i="5" s="1"/>
  <c r="R2819" i="5" a="1"/>
  <c r="R2819" i="5" s="1"/>
  <c r="R2820" i="5" a="1"/>
  <c r="R2820" i="5" s="1"/>
  <c r="R2821" i="5" a="1"/>
  <c r="R2821" i="5" s="1"/>
  <c r="R2822" i="5" a="1"/>
  <c r="R2822" i="5" s="1"/>
  <c r="R2823" i="5" a="1"/>
  <c r="R2823" i="5" s="1"/>
  <c r="R2824" i="5" a="1"/>
  <c r="R2824" i="5" s="1"/>
  <c r="R2825" i="5" a="1"/>
  <c r="R2825" i="5" s="1"/>
  <c r="R2826" i="5" a="1"/>
  <c r="R2826" i="5" s="1"/>
  <c r="R2827" i="5" a="1"/>
  <c r="R2827" i="5" s="1"/>
  <c r="R2828" i="5" a="1"/>
  <c r="R2828" i="5" s="1"/>
  <c r="R2829" i="5" a="1"/>
  <c r="R2829" i="5" s="1"/>
  <c r="R2830" i="5" a="1"/>
  <c r="R2830" i="5" s="1"/>
  <c r="R2831" i="5" a="1"/>
  <c r="R2831" i="5" s="1"/>
  <c r="R2832" i="5" a="1"/>
  <c r="R2832" i="5" s="1"/>
  <c r="R2833" i="5" a="1"/>
  <c r="R2833" i="5" s="1"/>
  <c r="R2834" i="5" a="1"/>
  <c r="R2834" i="5" s="1"/>
  <c r="R2835" i="5" a="1"/>
  <c r="R2835" i="5" s="1"/>
  <c r="R2836" i="5" a="1"/>
  <c r="R2836" i="5" s="1"/>
  <c r="R2837" i="5" a="1"/>
  <c r="R2837" i="5" s="1"/>
  <c r="R2838" i="5" a="1"/>
  <c r="R2838" i="5" s="1"/>
  <c r="R2839" i="5" a="1"/>
  <c r="R2839" i="5" s="1"/>
  <c r="R2840" i="5" a="1"/>
  <c r="R2840" i="5" s="1"/>
  <c r="R2841" i="5" a="1"/>
  <c r="R2841" i="5" s="1"/>
  <c r="R2842" i="5" a="1"/>
  <c r="R2842" i="5" s="1"/>
  <c r="R2843" i="5" a="1"/>
  <c r="R2843" i="5" s="1"/>
  <c r="R2844" i="5" a="1"/>
  <c r="R2844" i="5" s="1"/>
  <c r="R2845" i="5" a="1"/>
  <c r="R2845" i="5" s="1"/>
  <c r="R2846" i="5" a="1"/>
  <c r="R2846" i="5" s="1"/>
  <c r="R2847" i="5" a="1"/>
  <c r="R2847" i="5" s="1"/>
  <c r="R2848" i="5" a="1"/>
  <c r="R2848" i="5" s="1"/>
  <c r="R2849" i="5" a="1"/>
  <c r="R2849" i="5" s="1"/>
  <c r="R2850" i="5" a="1"/>
  <c r="R2850" i="5" s="1"/>
  <c r="R2851" i="5" a="1"/>
  <c r="R2851" i="5" s="1"/>
  <c r="R2852" i="5" a="1"/>
  <c r="R2852" i="5" s="1"/>
  <c r="R2853" i="5" a="1"/>
  <c r="R2853" i="5" s="1"/>
  <c r="R2854" i="5" a="1"/>
  <c r="R2854" i="5" s="1"/>
  <c r="R2855" i="5" a="1"/>
  <c r="R2855" i="5" s="1"/>
  <c r="R2856" i="5" a="1"/>
  <c r="R2856" i="5" s="1"/>
  <c r="R2857" i="5" a="1"/>
  <c r="R2857" i="5" s="1"/>
  <c r="R2858" i="5" a="1"/>
  <c r="R2858" i="5" s="1"/>
  <c r="R2859" i="5" a="1"/>
  <c r="R2859" i="5" s="1"/>
  <c r="R2860" i="5" a="1"/>
  <c r="R2860" i="5" s="1"/>
  <c r="R2861" i="5" a="1"/>
  <c r="R2861" i="5" s="1"/>
  <c r="R2862" i="5" a="1"/>
  <c r="R2862" i="5" s="1"/>
  <c r="R2863" i="5" a="1"/>
  <c r="R2863" i="5" s="1"/>
  <c r="R2864" i="5" a="1"/>
  <c r="R2864" i="5" s="1"/>
  <c r="R2865" i="5" a="1"/>
  <c r="R2865" i="5" s="1"/>
  <c r="R2866" i="5" a="1"/>
  <c r="R2866" i="5" s="1"/>
  <c r="R2867" i="5" a="1"/>
  <c r="R2867" i="5" s="1"/>
  <c r="R2868" i="5" a="1"/>
  <c r="R2868" i="5" s="1"/>
  <c r="R2869" i="5" a="1"/>
  <c r="R2869" i="5" s="1"/>
  <c r="R2870" i="5" a="1"/>
  <c r="R2870" i="5" s="1"/>
  <c r="R2871" i="5" a="1"/>
  <c r="R2871" i="5" s="1"/>
  <c r="R2872" i="5" a="1"/>
  <c r="R2872" i="5" s="1"/>
  <c r="R2873" i="5" a="1"/>
  <c r="R2873" i="5" s="1"/>
  <c r="R2874" i="5" a="1"/>
  <c r="R2874" i="5" s="1"/>
  <c r="R2875" i="5" a="1"/>
  <c r="R2875" i="5" s="1"/>
  <c r="R2876" i="5" a="1"/>
  <c r="R2876" i="5" s="1"/>
  <c r="R2877" i="5" a="1"/>
  <c r="R2877" i="5" s="1"/>
  <c r="R2878" i="5" a="1"/>
  <c r="R2878" i="5" s="1"/>
  <c r="R2879" i="5" a="1"/>
  <c r="R2879" i="5" s="1"/>
  <c r="R2880" i="5" a="1"/>
  <c r="R2880" i="5" s="1"/>
  <c r="R2881" i="5" a="1"/>
  <c r="R2881" i="5" s="1"/>
  <c r="R2882" i="5" a="1"/>
  <c r="R2882" i="5" s="1"/>
  <c r="R2883" i="5" a="1"/>
  <c r="R2883" i="5" s="1"/>
  <c r="R2884" i="5" a="1"/>
  <c r="R2884" i="5" s="1"/>
  <c r="R2885" i="5" a="1"/>
  <c r="R2885" i="5" s="1"/>
  <c r="R2886" i="5" a="1"/>
  <c r="R2886" i="5" s="1"/>
  <c r="R2887" i="5" a="1"/>
  <c r="R2887" i="5" s="1"/>
  <c r="R2888" i="5" a="1"/>
  <c r="R2888" i="5" s="1"/>
  <c r="R2889" i="5" a="1"/>
  <c r="R2889" i="5" s="1"/>
  <c r="R2890" i="5" a="1"/>
  <c r="R2890" i="5" s="1"/>
  <c r="R2891" i="5" a="1"/>
  <c r="R2891" i="5" s="1"/>
  <c r="R2892" i="5" a="1"/>
  <c r="R2892" i="5" s="1"/>
  <c r="R2893" i="5" a="1"/>
  <c r="R2893" i="5" s="1"/>
  <c r="R2894" i="5" a="1"/>
  <c r="R2894" i="5" s="1"/>
  <c r="R2895" i="5" a="1"/>
  <c r="R2895" i="5" s="1"/>
  <c r="R2896" i="5" a="1"/>
  <c r="R2896" i="5" s="1"/>
  <c r="R2897" i="5" a="1"/>
  <c r="R2897" i="5" s="1"/>
  <c r="R2898" i="5" a="1"/>
  <c r="R2898" i="5" s="1"/>
  <c r="R2899" i="5" a="1"/>
  <c r="R2899" i="5" s="1"/>
  <c r="R2900" i="5" a="1"/>
  <c r="R2900" i="5" s="1"/>
  <c r="R2901" i="5" a="1"/>
  <c r="R2901" i="5" s="1"/>
  <c r="R2902" i="5" a="1"/>
  <c r="R2902" i="5" s="1"/>
  <c r="R2903" i="5" a="1"/>
  <c r="R2903" i="5" s="1"/>
  <c r="R2904" i="5" a="1"/>
  <c r="R2904" i="5" s="1"/>
  <c r="R2905" i="5" a="1"/>
  <c r="R2905" i="5" s="1"/>
  <c r="R2906" i="5" a="1"/>
  <c r="R2906" i="5" s="1"/>
  <c r="R2907" i="5" a="1"/>
  <c r="R2907" i="5" s="1"/>
  <c r="R2908" i="5" a="1"/>
  <c r="R2908" i="5" s="1"/>
  <c r="R2909" i="5" a="1"/>
  <c r="R2909" i="5" s="1"/>
  <c r="R2910" i="5" a="1"/>
  <c r="R2910" i="5" s="1"/>
  <c r="R2911" i="5" a="1"/>
  <c r="R2911" i="5" s="1"/>
  <c r="R2912" i="5" a="1"/>
  <c r="R2912" i="5" s="1"/>
  <c r="R2913" i="5" a="1"/>
  <c r="R2913" i="5" s="1"/>
  <c r="R2914" i="5" a="1"/>
  <c r="R2914" i="5" s="1"/>
  <c r="R2915" i="5" a="1"/>
  <c r="R2915" i="5" s="1"/>
  <c r="R2916" i="5" a="1"/>
  <c r="R2916" i="5" s="1"/>
  <c r="R2917" i="5" a="1"/>
  <c r="R2917" i="5" s="1"/>
  <c r="R2918" i="5" a="1"/>
  <c r="R2918" i="5" s="1"/>
  <c r="R2919" i="5" a="1"/>
  <c r="R2919" i="5" s="1"/>
  <c r="R2920" i="5" a="1"/>
  <c r="R2920" i="5" s="1"/>
  <c r="R2921" i="5" a="1"/>
  <c r="R2921" i="5" s="1"/>
  <c r="R2922" i="5" a="1"/>
  <c r="R2922" i="5" s="1"/>
  <c r="R2923" i="5" a="1"/>
  <c r="R2923" i="5" s="1"/>
  <c r="R2924" i="5" a="1"/>
  <c r="R2924" i="5" s="1"/>
  <c r="R2925" i="5" a="1"/>
  <c r="R2925" i="5" s="1"/>
  <c r="R2926" i="5" a="1"/>
  <c r="R2926" i="5" s="1"/>
  <c r="R2927" i="5" a="1"/>
  <c r="R2927" i="5" s="1"/>
  <c r="R2928" i="5" a="1"/>
  <c r="R2928" i="5" s="1"/>
  <c r="R2929" i="5" a="1"/>
  <c r="R2929" i="5" s="1"/>
  <c r="R2930" i="5" a="1"/>
  <c r="R2930" i="5" s="1"/>
  <c r="R2931" i="5" a="1"/>
  <c r="R2931" i="5" s="1"/>
  <c r="R2932" i="5" a="1"/>
  <c r="R2932" i="5" s="1"/>
  <c r="R2933" i="5" a="1"/>
  <c r="R2933" i="5" s="1"/>
  <c r="R2934" i="5" a="1"/>
  <c r="R2934" i="5" s="1"/>
  <c r="R2935" i="5" a="1"/>
  <c r="R2935" i="5" s="1"/>
  <c r="R2936" i="5" a="1"/>
  <c r="R2936" i="5" s="1"/>
  <c r="R2937" i="5" a="1"/>
  <c r="R2937" i="5" s="1"/>
  <c r="R2938" i="5" a="1"/>
  <c r="R2938" i="5" s="1"/>
  <c r="R2939" i="5" a="1"/>
  <c r="R2939" i="5" s="1"/>
  <c r="R2940" i="5" a="1"/>
  <c r="R2940" i="5" s="1"/>
  <c r="R2941" i="5" a="1"/>
  <c r="R2941" i="5" s="1"/>
  <c r="R2942" i="5" a="1"/>
  <c r="R2942" i="5" s="1"/>
  <c r="R2943" i="5" a="1"/>
  <c r="R2943" i="5" s="1"/>
  <c r="R2944" i="5" a="1"/>
  <c r="R2944" i="5" s="1"/>
  <c r="R2945" i="5" a="1"/>
  <c r="R2945" i="5" s="1"/>
  <c r="R2946" i="5" a="1"/>
  <c r="R2946" i="5" s="1"/>
  <c r="R2947" i="5" a="1"/>
  <c r="R2947" i="5" s="1"/>
  <c r="R2948" i="5" a="1"/>
  <c r="R2948" i="5" s="1"/>
  <c r="R2949" i="5" a="1"/>
  <c r="R2949" i="5" s="1"/>
  <c r="R2950" i="5" a="1"/>
  <c r="R2950" i="5" s="1"/>
  <c r="R2951" i="5" a="1"/>
  <c r="R2951" i="5" s="1"/>
  <c r="R2952" i="5" a="1"/>
  <c r="R2952" i="5" s="1"/>
  <c r="R2953" i="5" a="1"/>
  <c r="R2953" i="5" s="1"/>
  <c r="R2954" i="5" a="1"/>
  <c r="R2954" i="5" s="1"/>
  <c r="R2955" i="5" a="1"/>
  <c r="R2955" i="5" s="1"/>
  <c r="R2956" i="5" a="1"/>
  <c r="R2956" i="5" s="1"/>
  <c r="R2957" i="5" a="1"/>
  <c r="R2957" i="5" s="1"/>
  <c r="R2958" i="5" a="1"/>
  <c r="R2958" i="5" s="1"/>
  <c r="R2959" i="5" a="1"/>
  <c r="R2959" i="5" s="1"/>
  <c r="R2960" i="5" a="1"/>
  <c r="R2960" i="5" s="1"/>
  <c r="R2961" i="5" a="1"/>
  <c r="R2961" i="5" s="1"/>
  <c r="R2962" i="5" a="1"/>
  <c r="R2962" i="5" s="1"/>
  <c r="R2963" i="5" a="1"/>
  <c r="R2963" i="5" s="1"/>
  <c r="R2964" i="5" a="1"/>
  <c r="R2964" i="5" s="1"/>
  <c r="R2965" i="5" a="1"/>
  <c r="R2965" i="5" s="1"/>
  <c r="R2966" i="5" a="1"/>
  <c r="R2966" i="5" s="1"/>
  <c r="R2967" i="5" a="1"/>
  <c r="R2967" i="5" s="1"/>
  <c r="R2968" i="5" a="1"/>
  <c r="R2968" i="5" s="1"/>
  <c r="R2969" i="5" a="1"/>
  <c r="R2969" i="5" s="1"/>
  <c r="R2970" i="5" a="1"/>
  <c r="R2970" i="5" s="1"/>
  <c r="R2971" i="5" a="1"/>
  <c r="R2971" i="5" s="1"/>
  <c r="R2972" i="5" a="1"/>
  <c r="R2972" i="5" s="1"/>
  <c r="R2973" i="5" a="1"/>
  <c r="R2973" i="5" s="1"/>
  <c r="R2974" i="5" a="1"/>
  <c r="R2974" i="5" s="1"/>
  <c r="R2975" i="5" a="1"/>
  <c r="R2975" i="5" s="1"/>
  <c r="R2976" i="5" a="1"/>
  <c r="R2976" i="5" s="1"/>
  <c r="R2977" i="5" a="1"/>
  <c r="R2977" i="5" s="1"/>
  <c r="R2978" i="5" a="1"/>
  <c r="R2978" i="5" s="1"/>
  <c r="R2979" i="5" a="1"/>
  <c r="R2979" i="5" s="1"/>
  <c r="R2980" i="5" a="1"/>
  <c r="R2980" i="5" s="1"/>
  <c r="R2981" i="5" a="1"/>
  <c r="R2981" i="5" s="1"/>
  <c r="R2982" i="5" a="1"/>
  <c r="R2982" i="5" s="1"/>
  <c r="R2983" i="5" a="1"/>
  <c r="R2983" i="5" s="1"/>
  <c r="R2984" i="5" a="1"/>
  <c r="R2984" i="5" s="1"/>
  <c r="R2985" i="5" a="1"/>
  <c r="R2985" i="5" s="1"/>
  <c r="R2986" i="5" a="1"/>
  <c r="R2986" i="5" s="1"/>
  <c r="R2987" i="5" a="1"/>
  <c r="R2987" i="5" s="1"/>
  <c r="R2988" i="5" a="1"/>
  <c r="R2988" i="5" s="1"/>
  <c r="R2989" i="5" a="1"/>
  <c r="R2989" i="5" s="1"/>
  <c r="R2990" i="5" a="1"/>
  <c r="R2990" i="5" s="1"/>
  <c r="R2991" i="5" a="1"/>
  <c r="R2991" i="5" s="1"/>
  <c r="R2992" i="5" a="1"/>
  <c r="R2992" i="5" s="1"/>
  <c r="R2993" i="5" a="1"/>
  <c r="R2993" i="5" s="1"/>
  <c r="R2994" i="5" a="1"/>
  <c r="R2994" i="5" s="1"/>
  <c r="R2995" i="5" a="1"/>
  <c r="R2995" i="5" s="1"/>
  <c r="R2996" i="5" a="1"/>
  <c r="R2996" i="5" s="1"/>
  <c r="R2997" i="5" a="1"/>
  <c r="R2997" i="5" s="1"/>
  <c r="R2998" i="5" a="1"/>
  <c r="R2998" i="5" s="1"/>
  <c r="R2999" i="5" a="1"/>
  <c r="R2999" i="5" s="1"/>
  <c r="R3000" i="5" a="1"/>
  <c r="R3000" i="5" s="1"/>
  <c r="R3001" i="5" a="1"/>
  <c r="R3001" i="5" s="1"/>
  <c r="R3002" i="5" a="1"/>
  <c r="R3002" i="5" s="1"/>
  <c r="R3003" i="5" a="1"/>
  <c r="R3003" i="5" s="1"/>
  <c r="R3004" i="5" a="1"/>
  <c r="R3004" i="5" s="1"/>
  <c r="R3005" i="5" a="1"/>
  <c r="R3005" i="5" s="1"/>
  <c r="R3006" i="5" a="1"/>
  <c r="R3006" i="5" s="1"/>
  <c r="R3007" i="5" a="1"/>
  <c r="R3007" i="5" s="1"/>
  <c r="R3008" i="5" a="1"/>
  <c r="R3008" i="5" s="1"/>
  <c r="R3009" i="5" a="1"/>
  <c r="R3009" i="5" s="1"/>
  <c r="R3010" i="5" a="1"/>
  <c r="R3010" i="5" s="1"/>
  <c r="R3011" i="5" a="1"/>
  <c r="R3011" i="5" s="1"/>
  <c r="R3012" i="5" a="1"/>
  <c r="R3012" i="5" s="1"/>
  <c r="R3013" i="5" a="1"/>
  <c r="R3013" i="5" s="1"/>
  <c r="R3014" i="5" a="1"/>
  <c r="R3014" i="5" s="1"/>
  <c r="R3015" i="5" a="1"/>
  <c r="R3015" i="5" s="1"/>
  <c r="R3016" i="5" a="1"/>
  <c r="R3016" i="5" s="1"/>
  <c r="R3017" i="5" a="1"/>
  <c r="R3017" i="5" s="1"/>
  <c r="R3018" i="5" a="1"/>
  <c r="R3018" i="5" s="1"/>
  <c r="R3019" i="5" a="1"/>
  <c r="R3019" i="5" s="1"/>
  <c r="R3020" i="5" a="1"/>
  <c r="R3020" i="5" s="1"/>
  <c r="R3021" i="5" a="1"/>
  <c r="R3021" i="5" s="1"/>
  <c r="R3022" i="5" a="1"/>
  <c r="R3022" i="5" s="1"/>
  <c r="R3023" i="5" a="1"/>
  <c r="R3023" i="5" s="1"/>
  <c r="R3024" i="5" a="1"/>
  <c r="R3024" i="5" s="1"/>
  <c r="R3025" i="5" a="1"/>
  <c r="R3025" i="5" s="1"/>
  <c r="R3026" i="5" a="1"/>
  <c r="R3026" i="5" s="1"/>
  <c r="R3027" i="5" a="1"/>
  <c r="R3027" i="5" s="1"/>
  <c r="R3028" i="5" a="1"/>
  <c r="R3028" i="5" s="1"/>
  <c r="R3029" i="5" a="1"/>
  <c r="R3029" i="5" s="1"/>
  <c r="R3030" i="5" a="1"/>
  <c r="R3030" i="5" s="1"/>
  <c r="R3031" i="5" a="1"/>
  <c r="R3031" i="5" s="1"/>
  <c r="R3032" i="5" a="1"/>
  <c r="R3032" i="5" s="1"/>
  <c r="R3033" i="5" a="1"/>
  <c r="R3033" i="5" s="1"/>
  <c r="R3034" i="5" a="1"/>
  <c r="R3034" i="5" s="1"/>
  <c r="R3035" i="5" a="1"/>
  <c r="R3035" i="5" s="1"/>
  <c r="R3036" i="5" a="1"/>
  <c r="R3036" i="5" s="1"/>
  <c r="R3037" i="5" a="1"/>
  <c r="R3037" i="5" s="1"/>
  <c r="R3038" i="5" a="1"/>
  <c r="R3038" i="5" s="1"/>
  <c r="R3039" i="5" a="1"/>
  <c r="R3039" i="5" s="1"/>
  <c r="R3040" i="5" a="1"/>
  <c r="R3040" i="5" s="1"/>
  <c r="R3041" i="5" a="1"/>
  <c r="R3041" i="5" s="1"/>
  <c r="R3042" i="5" a="1"/>
  <c r="R3042" i="5" s="1"/>
  <c r="R3043" i="5" a="1"/>
  <c r="R3043" i="5" s="1"/>
  <c r="R3044" i="5" a="1"/>
  <c r="R3044" i="5" s="1"/>
  <c r="R3045" i="5" a="1"/>
  <c r="R3045" i="5" s="1"/>
  <c r="R3046" i="5" a="1"/>
  <c r="R3046" i="5" s="1"/>
  <c r="R3047" i="5" a="1"/>
  <c r="R3047" i="5" s="1"/>
  <c r="R3048" i="5" a="1"/>
  <c r="R3048" i="5" s="1"/>
  <c r="R3049" i="5" a="1"/>
  <c r="R3049" i="5" s="1"/>
  <c r="R3050" i="5" a="1"/>
  <c r="R3050" i="5" s="1"/>
  <c r="R3051" i="5" a="1"/>
  <c r="R3051" i="5" s="1"/>
  <c r="R3052" i="5" a="1"/>
  <c r="R3052" i="5" s="1"/>
  <c r="R3053" i="5" a="1"/>
  <c r="R3053" i="5" s="1"/>
  <c r="R3054" i="5" a="1"/>
  <c r="R3054" i="5" s="1"/>
  <c r="R3055" i="5" a="1"/>
  <c r="R3055" i="5" s="1"/>
  <c r="R3056" i="5" a="1"/>
  <c r="R3056" i="5" s="1"/>
  <c r="R3057" i="5" a="1"/>
  <c r="R3057" i="5" s="1"/>
  <c r="R3058" i="5" a="1"/>
  <c r="R3058" i="5" s="1"/>
  <c r="R3059" i="5" a="1"/>
  <c r="R3059" i="5" s="1"/>
  <c r="R3060" i="5" a="1"/>
  <c r="R3060" i="5" s="1"/>
  <c r="R3061" i="5" a="1"/>
  <c r="R3061" i="5" s="1"/>
  <c r="R3062" i="5" a="1"/>
  <c r="R3062" i="5" s="1"/>
  <c r="R3063" i="5" a="1"/>
  <c r="R3063" i="5" s="1"/>
  <c r="R3064" i="5" a="1"/>
  <c r="R3064" i="5" s="1"/>
  <c r="R3065" i="5" a="1"/>
  <c r="R3065" i="5" s="1"/>
  <c r="R3066" i="5" a="1"/>
  <c r="R3066" i="5" s="1"/>
  <c r="R3067" i="5" a="1"/>
  <c r="R3067" i="5" s="1"/>
  <c r="R3068" i="5" a="1"/>
  <c r="R3068" i="5" s="1"/>
  <c r="R3069" i="5" a="1"/>
  <c r="R3069" i="5" s="1"/>
  <c r="R3070" i="5" a="1"/>
  <c r="R3070" i="5" s="1"/>
  <c r="R3071" i="5" a="1"/>
  <c r="R3071" i="5" s="1"/>
  <c r="R3072" i="5" a="1"/>
  <c r="R3072" i="5" s="1"/>
  <c r="R3073" i="5" a="1"/>
  <c r="R3073" i="5" s="1"/>
  <c r="R3074" i="5" a="1"/>
  <c r="R3074" i="5" s="1"/>
  <c r="R3075" i="5" a="1"/>
  <c r="R3075" i="5" s="1"/>
  <c r="R3076" i="5" a="1"/>
  <c r="R3076" i="5" s="1"/>
  <c r="R3077" i="5" a="1"/>
  <c r="R3077" i="5" s="1"/>
  <c r="R3078" i="5" a="1"/>
  <c r="R3078" i="5" s="1"/>
  <c r="R3079" i="5" a="1"/>
  <c r="R3079" i="5" s="1"/>
  <c r="R3080" i="5" a="1"/>
  <c r="R3080" i="5" s="1"/>
  <c r="R3081" i="5" a="1"/>
  <c r="R3081" i="5" s="1"/>
  <c r="R3082" i="5" a="1"/>
  <c r="R3082" i="5" s="1"/>
  <c r="R3083" i="5" a="1"/>
  <c r="R3083" i="5" s="1"/>
  <c r="R3084" i="5" a="1"/>
  <c r="R3084" i="5" s="1"/>
  <c r="R3085" i="5" a="1"/>
  <c r="R3085" i="5" s="1"/>
  <c r="R3086" i="5" a="1"/>
  <c r="R3086" i="5" s="1"/>
  <c r="R3087" i="5" a="1"/>
  <c r="R3087" i="5" s="1"/>
  <c r="R3088" i="5" a="1"/>
  <c r="R3088" i="5" s="1"/>
  <c r="R3089" i="5" a="1"/>
  <c r="R3089" i="5" s="1"/>
  <c r="R3090" i="5" a="1"/>
  <c r="R3090" i="5" s="1"/>
  <c r="R3091" i="5" a="1"/>
  <c r="R3091" i="5" s="1"/>
  <c r="R3092" i="5" a="1"/>
  <c r="R3092" i="5" s="1"/>
  <c r="R3093" i="5" a="1"/>
  <c r="R3093" i="5" s="1"/>
  <c r="R3094" i="5" a="1"/>
  <c r="R3094" i="5" s="1"/>
  <c r="R3095" i="5" a="1"/>
  <c r="R3095" i="5" s="1"/>
  <c r="R3096" i="5" a="1"/>
  <c r="R3096" i="5" s="1"/>
  <c r="R3097" i="5" a="1"/>
  <c r="R3097" i="5" s="1"/>
  <c r="R3098" i="5" a="1"/>
  <c r="R3098" i="5" s="1"/>
  <c r="R3099" i="5" a="1"/>
  <c r="R3099" i="5" s="1"/>
  <c r="R3100" i="5" a="1"/>
  <c r="R3100" i="5" s="1"/>
  <c r="R3101" i="5" a="1"/>
  <c r="R3101" i="5" s="1"/>
  <c r="R3102" i="5" a="1"/>
  <c r="R3102" i="5" s="1"/>
  <c r="R3103" i="5" a="1"/>
  <c r="R3103" i="5" s="1"/>
  <c r="R3104" i="5" a="1"/>
  <c r="R3104" i="5" s="1"/>
  <c r="R3105" i="5" a="1"/>
  <c r="R3105" i="5" s="1"/>
  <c r="R3106" i="5" a="1"/>
  <c r="R3106" i="5" s="1"/>
  <c r="R3107" i="5" a="1"/>
  <c r="R3107" i="5" s="1"/>
  <c r="R3108" i="5" a="1"/>
  <c r="R3108" i="5" s="1"/>
  <c r="R3109" i="5" a="1"/>
  <c r="R3109" i="5" s="1"/>
  <c r="R3110" i="5" a="1"/>
  <c r="R3110" i="5" s="1"/>
  <c r="R3111" i="5" a="1"/>
  <c r="R3111" i="5" s="1"/>
  <c r="R3112" i="5" a="1"/>
  <c r="R3112" i="5" s="1"/>
  <c r="R3113" i="5" a="1"/>
  <c r="R3113" i="5" s="1"/>
  <c r="R3114" i="5" a="1"/>
  <c r="R3114" i="5" s="1"/>
  <c r="R3115" i="5" a="1"/>
  <c r="R3115" i="5" s="1"/>
  <c r="R3116" i="5" a="1"/>
  <c r="R3116" i="5" s="1"/>
  <c r="R3117" i="5" a="1"/>
  <c r="R3117" i="5" s="1"/>
  <c r="R3118" i="5" a="1"/>
  <c r="R3118" i="5" s="1"/>
  <c r="R3119" i="5" a="1"/>
  <c r="R3119" i="5" s="1"/>
  <c r="R3120" i="5" a="1"/>
  <c r="R3120" i="5" s="1"/>
  <c r="R3121" i="5" a="1"/>
  <c r="R3121" i="5" s="1"/>
  <c r="R3122" i="5" a="1"/>
  <c r="R3122" i="5" s="1"/>
  <c r="R3123" i="5" a="1"/>
  <c r="R3123" i="5" s="1"/>
  <c r="R3124" i="5" a="1"/>
  <c r="R3124" i="5" s="1"/>
  <c r="R3125" i="5" a="1"/>
  <c r="R3125" i="5" s="1"/>
  <c r="R3126" i="5" a="1"/>
  <c r="R3126" i="5" s="1"/>
  <c r="R3127" i="5" a="1"/>
  <c r="R3127" i="5" s="1"/>
  <c r="R3128" i="5" a="1"/>
  <c r="R3128" i="5" s="1"/>
  <c r="R3129" i="5" a="1"/>
  <c r="R3129" i="5" s="1"/>
  <c r="R3130" i="5" a="1"/>
  <c r="R3130" i="5" s="1"/>
  <c r="R3131" i="5" a="1"/>
  <c r="R3131" i="5" s="1"/>
  <c r="R3132" i="5" a="1"/>
  <c r="R3132" i="5" s="1"/>
  <c r="R3133" i="5" a="1"/>
  <c r="R3133" i="5" s="1"/>
  <c r="R3134" i="5" a="1"/>
  <c r="R3134" i="5" s="1"/>
  <c r="R3135" i="5" a="1"/>
  <c r="R3135" i="5" s="1"/>
  <c r="R3136" i="5" a="1"/>
  <c r="R3136" i="5" s="1"/>
  <c r="R3137" i="5" a="1"/>
  <c r="R3137" i="5" s="1"/>
  <c r="R3138" i="5" a="1"/>
  <c r="R3138" i="5" s="1"/>
  <c r="R3139" i="5" a="1"/>
  <c r="R3139" i="5" s="1"/>
  <c r="R3140" i="5" a="1"/>
  <c r="R3140" i="5" s="1"/>
  <c r="R3141" i="5" a="1"/>
  <c r="R3141" i="5" s="1"/>
  <c r="R3142" i="5" a="1"/>
  <c r="R3142" i="5" s="1"/>
  <c r="R3143" i="5" a="1"/>
  <c r="R3143" i="5" s="1"/>
  <c r="R3144" i="5" a="1"/>
  <c r="R3144" i="5" s="1"/>
  <c r="R3145" i="5" a="1"/>
  <c r="R3145" i="5" s="1"/>
  <c r="R3146" i="5" a="1"/>
  <c r="R3146" i="5" s="1"/>
  <c r="R3147" i="5" a="1"/>
  <c r="R3147" i="5" s="1"/>
  <c r="R3148" i="5" a="1"/>
  <c r="R3148" i="5" s="1"/>
  <c r="R3149" i="5" a="1"/>
  <c r="R3149" i="5" s="1"/>
  <c r="R3150" i="5" a="1"/>
  <c r="R3150" i="5" s="1"/>
  <c r="R3151" i="5" a="1"/>
  <c r="R3151" i="5" s="1"/>
  <c r="R3152" i="5" a="1"/>
  <c r="R3152" i="5" s="1"/>
  <c r="R3153" i="5" a="1"/>
  <c r="R3153" i="5" s="1"/>
  <c r="R3154" i="5" a="1"/>
  <c r="R3154" i="5" s="1"/>
  <c r="R3155" i="5" a="1"/>
  <c r="R3155" i="5" s="1"/>
  <c r="R3156" i="5" a="1"/>
  <c r="R3156" i="5" s="1"/>
  <c r="R3157" i="5" a="1"/>
  <c r="R3157" i="5" s="1"/>
  <c r="R3158" i="5" a="1"/>
  <c r="R3158" i="5" s="1"/>
  <c r="R3159" i="5" a="1"/>
  <c r="R3159" i="5" s="1"/>
  <c r="R3160" i="5" a="1"/>
  <c r="R3160" i="5" s="1"/>
  <c r="R3161" i="5" a="1"/>
  <c r="R3161" i="5" s="1"/>
  <c r="R3162" i="5" a="1"/>
  <c r="R3162" i="5" s="1"/>
  <c r="R3163" i="5" a="1"/>
  <c r="R3163" i="5" s="1"/>
  <c r="R3164" i="5" a="1"/>
  <c r="R3164" i="5" s="1"/>
  <c r="R3165" i="5" a="1"/>
  <c r="R3165" i="5" s="1"/>
  <c r="R3166" i="5" a="1"/>
  <c r="R3166" i="5" s="1"/>
  <c r="R3167" i="5" a="1"/>
  <c r="R3167" i="5" s="1"/>
  <c r="R3168" i="5" a="1"/>
  <c r="R3168" i="5" s="1"/>
  <c r="R3169" i="5" a="1"/>
  <c r="R3169" i="5" s="1"/>
  <c r="R3170" i="5" a="1"/>
  <c r="R3170" i="5" s="1"/>
  <c r="R3171" i="5" a="1"/>
  <c r="R3171" i="5" s="1"/>
  <c r="R3172" i="5" a="1"/>
  <c r="R3172" i="5" s="1"/>
  <c r="R3173" i="5" a="1"/>
  <c r="R3173" i="5" s="1"/>
  <c r="R3174" i="5" a="1"/>
  <c r="R3174" i="5" s="1"/>
  <c r="R3175" i="5" a="1"/>
  <c r="R3175" i="5" s="1"/>
  <c r="R3176" i="5" a="1"/>
  <c r="R3176" i="5" s="1"/>
  <c r="R3177" i="5" a="1"/>
  <c r="R3177" i="5" s="1"/>
  <c r="R3178" i="5" a="1"/>
  <c r="R3178" i="5" s="1"/>
  <c r="R3179" i="5" a="1"/>
  <c r="R3179" i="5" s="1"/>
  <c r="R3180" i="5" a="1"/>
  <c r="R3180" i="5" s="1"/>
  <c r="R3181" i="5" a="1"/>
  <c r="R3181" i="5" s="1"/>
  <c r="R3182" i="5" a="1"/>
  <c r="R3182" i="5" s="1"/>
  <c r="R3183" i="5" a="1"/>
  <c r="R3183" i="5" s="1"/>
  <c r="R3184" i="5" a="1"/>
  <c r="R3184" i="5" s="1"/>
  <c r="R3185" i="5" a="1"/>
  <c r="R3185" i="5" s="1"/>
  <c r="R3186" i="5" a="1"/>
  <c r="R3186" i="5" s="1"/>
  <c r="R3187" i="5" a="1"/>
  <c r="R3187" i="5" s="1"/>
  <c r="R3188" i="5" a="1"/>
  <c r="R3188" i="5" s="1"/>
  <c r="R3189" i="5" a="1"/>
  <c r="R3189" i="5" s="1"/>
  <c r="R3190" i="5" a="1"/>
  <c r="R3190" i="5" s="1"/>
  <c r="R3191" i="5" a="1"/>
  <c r="R3191" i="5" s="1"/>
  <c r="R3192" i="5" a="1"/>
  <c r="R3192" i="5" s="1"/>
  <c r="R3193" i="5" a="1"/>
  <c r="R3193" i="5" s="1"/>
  <c r="R3194" i="5" a="1"/>
  <c r="R3194" i="5" s="1"/>
  <c r="R3195" i="5" a="1"/>
  <c r="R3195" i="5" s="1"/>
  <c r="R3196" i="5" a="1"/>
  <c r="R3196" i="5" s="1"/>
  <c r="R3197" i="5" a="1"/>
  <c r="R3197" i="5" s="1"/>
  <c r="R3198" i="5" a="1"/>
  <c r="R3198" i="5" s="1"/>
  <c r="R3199" i="5" a="1"/>
  <c r="R3199" i="5" s="1"/>
  <c r="R3200" i="5" a="1"/>
  <c r="R3200" i="5" s="1"/>
  <c r="R3201" i="5" a="1"/>
  <c r="R3201" i="5" s="1"/>
  <c r="R3202" i="5" a="1"/>
  <c r="R3202" i="5" s="1"/>
  <c r="R3203" i="5" a="1"/>
  <c r="R3203" i="5" s="1"/>
  <c r="R3204" i="5" a="1"/>
  <c r="R3204" i="5" s="1"/>
  <c r="R3205" i="5" a="1"/>
  <c r="R3205" i="5" s="1"/>
  <c r="R3206" i="5" a="1"/>
  <c r="R3206" i="5" s="1"/>
  <c r="R3207" i="5" a="1"/>
  <c r="R3207" i="5" s="1"/>
  <c r="R3208" i="5" a="1"/>
  <c r="R3208" i="5" s="1"/>
  <c r="R3209" i="5" a="1"/>
  <c r="R3209" i="5" s="1"/>
  <c r="R3210" i="5" a="1"/>
  <c r="R3210" i="5" s="1"/>
  <c r="R3211" i="5" a="1"/>
  <c r="R3211" i="5" s="1"/>
  <c r="R3212" i="5" a="1"/>
  <c r="R3212" i="5" s="1"/>
  <c r="R3213" i="5" a="1"/>
  <c r="R3213" i="5" s="1"/>
  <c r="R3214" i="5" a="1"/>
  <c r="R3214" i="5" s="1"/>
  <c r="R3215" i="5" a="1"/>
  <c r="R3215" i="5" s="1"/>
  <c r="R3216" i="5" a="1"/>
  <c r="R3216" i="5" s="1"/>
  <c r="R3217" i="5" a="1"/>
  <c r="R3217" i="5" s="1"/>
  <c r="R3218" i="5" a="1"/>
  <c r="R3218" i="5" s="1"/>
  <c r="R3219" i="5" a="1"/>
  <c r="R3219" i="5" s="1"/>
  <c r="R3220" i="5" a="1"/>
  <c r="R3220" i="5" s="1"/>
  <c r="R3221" i="5" a="1"/>
  <c r="R3221" i="5" s="1"/>
  <c r="R3222" i="5" a="1"/>
  <c r="R3222" i="5" s="1"/>
  <c r="R3223" i="5" a="1"/>
  <c r="R3223" i="5" s="1"/>
  <c r="R3224" i="5" a="1"/>
  <c r="R3224" i="5" s="1"/>
  <c r="R3225" i="5" a="1"/>
  <c r="R3225" i="5" s="1"/>
  <c r="R3226" i="5" a="1"/>
  <c r="R3226" i="5" s="1"/>
  <c r="R3227" i="5" a="1"/>
  <c r="R3227" i="5" s="1"/>
  <c r="R3228" i="5" a="1"/>
  <c r="R3228" i="5" s="1"/>
  <c r="R3229" i="5" a="1"/>
  <c r="R3229" i="5" s="1"/>
  <c r="R3230" i="5" a="1"/>
  <c r="R3230" i="5" s="1"/>
  <c r="R3231" i="5" a="1"/>
  <c r="R3231" i="5" s="1"/>
  <c r="R3232" i="5" a="1"/>
  <c r="R3232" i="5" s="1"/>
  <c r="R3233" i="5" a="1"/>
  <c r="R3233" i="5" s="1"/>
  <c r="R3234" i="5" a="1"/>
  <c r="R3234" i="5" s="1"/>
  <c r="R3235" i="5" a="1"/>
  <c r="R3235" i="5" s="1"/>
  <c r="R3236" i="5" a="1"/>
  <c r="R3236" i="5" s="1"/>
  <c r="R3237" i="5" a="1"/>
  <c r="R3237" i="5" s="1"/>
  <c r="R3238" i="5" a="1"/>
  <c r="R3238" i="5" s="1"/>
  <c r="R3239" i="5" a="1"/>
  <c r="R3239" i="5" s="1"/>
  <c r="R3240" i="5" a="1"/>
  <c r="R3240" i="5" s="1"/>
  <c r="R3241" i="5" a="1"/>
  <c r="R3241" i="5" s="1"/>
  <c r="R3242" i="5" a="1"/>
  <c r="R3242" i="5" s="1"/>
  <c r="R3243" i="5" a="1"/>
  <c r="R3243" i="5" s="1"/>
  <c r="R3244" i="5" a="1"/>
  <c r="R3244" i="5" s="1"/>
  <c r="R3245" i="5" a="1"/>
  <c r="R3245" i="5" s="1"/>
  <c r="R3246" i="5" a="1"/>
  <c r="R3246" i="5" s="1"/>
  <c r="R3247" i="5" a="1"/>
  <c r="R3247" i="5" s="1"/>
  <c r="R3248" i="5" a="1"/>
  <c r="R3248" i="5" s="1"/>
  <c r="R3249" i="5" a="1"/>
  <c r="R3249" i="5" s="1"/>
  <c r="R3250" i="5" a="1"/>
  <c r="R3250" i="5" s="1"/>
  <c r="R3251" i="5" a="1"/>
  <c r="R3251" i="5" s="1"/>
  <c r="R3252" i="5" a="1"/>
  <c r="R3252" i="5" s="1"/>
  <c r="R3253" i="5" a="1"/>
  <c r="R3253" i="5" s="1"/>
  <c r="R3254" i="5" a="1"/>
  <c r="R3254" i="5" s="1"/>
  <c r="R3255" i="5" a="1"/>
  <c r="R3255" i="5" s="1"/>
  <c r="R3256" i="5" a="1"/>
  <c r="R3256" i="5" s="1"/>
  <c r="R3257" i="5" a="1"/>
  <c r="R3257" i="5" s="1"/>
  <c r="R3258" i="5" a="1"/>
  <c r="R3258" i="5" s="1"/>
  <c r="R3259" i="5" a="1"/>
  <c r="R3259" i="5" s="1"/>
  <c r="R3260" i="5" a="1"/>
  <c r="R3260" i="5" s="1"/>
  <c r="R3261" i="5" a="1"/>
  <c r="R3261" i="5" s="1"/>
  <c r="R3262" i="5" a="1"/>
  <c r="R3262" i="5" s="1"/>
  <c r="R3263" i="5" a="1"/>
  <c r="R3263" i="5" s="1"/>
  <c r="R3264" i="5" a="1"/>
  <c r="R3264" i="5" s="1"/>
  <c r="R3265" i="5" a="1"/>
  <c r="R3265" i="5" s="1"/>
  <c r="R3266" i="5" a="1"/>
  <c r="R3266" i="5" s="1"/>
  <c r="R3267" i="5" a="1"/>
  <c r="R3267" i="5" s="1"/>
  <c r="R3268" i="5" a="1"/>
  <c r="R3268" i="5" s="1"/>
  <c r="R3269" i="5" a="1"/>
  <c r="R3269" i="5" s="1"/>
  <c r="R3270" i="5" a="1"/>
  <c r="R3270" i="5" s="1"/>
  <c r="R3271" i="5" a="1"/>
  <c r="R3271" i="5" s="1"/>
  <c r="R3272" i="5" a="1"/>
  <c r="R3272" i="5" s="1"/>
  <c r="R3273" i="5" a="1"/>
  <c r="R3273" i="5" s="1"/>
  <c r="R3274" i="5" a="1"/>
  <c r="R3274" i="5" s="1"/>
  <c r="R3275" i="5" a="1"/>
  <c r="R3275" i="5" s="1"/>
  <c r="R3276" i="5" a="1"/>
  <c r="R3276" i="5" s="1"/>
  <c r="R3277" i="5" a="1"/>
  <c r="R3277" i="5" s="1"/>
  <c r="R3278" i="5" a="1"/>
  <c r="R3278" i="5" s="1"/>
  <c r="R3279" i="5" a="1"/>
  <c r="R3279" i="5" s="1"/>
  <c r="R3280" i="5" a="1"/>
  <c r="R3280" i="5" s="1"/>
  <c r="R3281" i="5" a="1"/>
  <c r="R3281" i="5" s="1"/>
  <c r="R3282" i="5" a="1"/>
  <c r="R3282" i="5" s="1"/>
  <c r="R3283" i="5" a="1"/>
  <c r="R3283" i="5" s="1"/>
  <c r="R3284" i="5" a="1"/>
  <c r="R3284" i="5" s="1"/>
  <c r="R3285" i="5" a="1"/>
  <c r="R3285" i="5" s="1"/>
  <c r="R3286" i="5" a="1"/>
  <c r="R3286" i="5" s="1"/>
  <c r="R3287" i="5" a="1"/>
  <c r="R3287" i="5" s="1"/>
  <c r="R3288" i="5" a="1"/>
  <c r="R3288" i="5" s="1"/>
  <c r="R3289" i="5" a="1"/>
  <c r="R3289" i="5" s="1"/>
  <c r="R3290" i="5" a="1"/>
  <c r="R3290" i="5" s="1"/>
  <c r="R3291" i="5" a="1"/>
  <c r="R3291" i="5" s="1"/>
  <c r="R3292" i="5" a="1"/>
  <c r="R3292" i="5" s="1"/>
  <c r="R3293" i="5" a="1"/>
  <c r="R3293" i="5" s="1"/>
  <c r="R3294" i="5" a="1"/>
  <c r="R3294" i="5" s="1"/>
  <c r="R3295" i="5" a="1"/>
  <c r="R3295" i="5" s="1"/>
  <c r="R3296" i="5" a="1"/>
  <c r="R3296" i="5" s="1"/>
  <c r="R3297" i="5" a="1"/>
  <c r="R3297" i="5" s="1"/>
  <c r="R3298" i="5" a="1"/>
  <c r="R3298" i="5" s="1"/>
  <c r="R3299" i="5" a="1"/>
  <c r="R3299" i="5" s="1"/>
  <c r="R3300" i="5" a="1"/>
  <c r="R3300" i="5" s="1"/>
  <c r="R3301" i="5" a="1"/>
  <c r="R3301" i="5" s="1"/>
  <c r="R3302" i="5" a="1"/>
  <c r="R3302" i="5" s="1"/>
  <c r="R3303" i="5" a="1"/>
  <c r="R3303" i="5" s="1"/>
  <c r="R3304" i="5" a="1"/>
  <c r="R3304" i="5" s="1"/>
  <c r="R3305" i="5" a="1"/>
  <c r="R3305" i="5" s="1"/>
  <c r="R3306" i="5" a="1"/>
  <c r="R3306" i="5" s="1"/>
  <c r="R3307" i="5" a="1"/>
  <c r="R3307" i="5" s="1"/>
  <c r="R3308" i="5" a="1"/>
  <c r="R3308" i="5" s="1"/>
  <c r="R3309" i="5" a="1"/>
  <c r="R3309" i="5" s="1"/>
  <c r="R3310" i="5" a="1"/>
  <c r="R3310" i="5" s="1"/>
  <c r="R3311" i="5" a="1"/>
  <c r="R3311" i="5" s="1"/>
  <c r="R3312" i="5" a="1"/>
  <c r="R3312" i="5" s="1"/>
  <c r="R3313" i="5" a="1"/>
  <c r="R3313" i="5" s="1"/>
  <c r="R3314" i="5" a="1"/>
  <c r="R3314" i="5" s="1"/>
  <c r="R3315" i="5" a="1"/>
  <c r="R3315" i="5" s="1"/>
  <c r="R3316" i="5" a="1"/>
  <c r="R3316" i="5" s="1"/>
  <c r="R3317" i="5" a="1"/>
  <c r="R3317" i="5" s="1"/>
  <c r="R3318" i="5" a="1"/>
  <c r="R3318" i="5" s="1"/>
  <c r="R3319" i="5" a="1"/>
  <c r="R3319" i="5" s="1"/>
  <c r="R3320" i="5" a="1"/>
  <c r="R3320" i="5" s="1"/>
  <c r="R3321" i="5" a="1"/>
  <c r="R3321" i="5" s="1"/>
  <c r="R3322" i="5" a="1"/>
  <c r="R3322" i="5" s="1"/>
  <c r="R3323" i="5" a="1"/>
  <c r="R3323" i="5" s="1"/>
  <c r="R3324" i="5" a="1"/>
  <c r="R3324" i="5" s="1"/>
  <c r="R3325" i="5" a="1"/>
  <c r="R3325" i="5" s="1"/>
  <c r="R3326" i="5" a="1"/>
  <c r="R3326" i="5" s="1"/>
  <c r="R3327" i="5" a="1"/>
  <c r="R3327" i="5" s="1"/>
  <c r="R3328" i="5" a="1"/>
  <c r="R3328" i="5" s="1"/>
  <c r="R3329" i="5" a="1"/>
  <c r="R3329" i="5" s="1"/>
  <c r="R3330" i="5" a="1"/>
  <c r="R3330" i="5" s="1"/>
  <c r="R3331" i="5" a="1"/>
  <c r="R3331" i="5" s="1"/>
  <c r="R3332" i="5" a="1"/>
  <c r="R3332" i="5" s="1"/>
  <c r="R3333" i="5" a="1"/>
  <c r="R3333" i="5" s="1"/>
  <c r="R3334" i="5" a="1"/>
  <c r="R3334" i="5" s="1"/>
  <c r="R3335" i="5" a="1"/>
  <c r="R3335" i="5" s="1"/>
  <c r="R3336" i="5" a="1"/>
  <c r="R3336" i="5" s="1"/>
  <c r="R3337" i="5" a="1"/>
  <c r="R3337" i="5" s="1"/>
  <c r="R3338" i="5" a="1"/>
  <c r="R3338" i="5" s="1"/>
  <c r="R3339" i="5" a="1"/>
  <c r="R3339" i="5" s="1"/>
  <c r="R3340" i="5" a="1"/>
  <c r="R3340" i="5" s="1"/>
  <c r="R3341" i="5" a="1"/>
  <c r="R3341" i="5" s="1"/>
  <c r="R3342" i="5" a="1"/>
  <c r="R3342" i="5" s="1"/>
  <c r="R3343" i="5" a="1"/>
  <c r="R3343" i="5" s="1"/>
  <c r="R3344" i="5" a="1"/>
  <c r="R3344" i="5" s="1"/>
  <c r="R3345" i="5" a="1"/>
  <c r="R3345" i="5" s="1"/>
  <c r="R3346" i="5" a="1"/>
  <c r="R3346" i="5" s="1"/>
  <c r="R3347" i="5" a="1"/>
  <c r="R3347" i="5" s="1"/>
  <c r="R3348" i="5" a="1"/>
  <c r="R3348" i="5" s="1"/>
  <c r="R3349" i="5" a="1"/>
  <c r="R3349" i="5" s="1"/>
  <c r="R3350" i="5" a="1"/>
  <c r="R3350" i="5" s="1"/>
  <c r="R3351" i="5" a="1"/>
  <c r="R3351" i="5" s="1"/>
  <c r="R3352" i="5" a="1"/>
  <c r="R3352" i="5" s="1"/>
  <c r="R3353" i="5" a="1"/>
  <c r="R3353" i="5" s="1"/>
  <c r="R3354" i="5" a="1"/>
  <c r="R3354" i="5" s="1"/>
  <c r="R3355" i="5" a="1"/>
  <c r="R3355" i="5" s="1"/>
  <c r="R3356" i="5" a="1"/>
  <c r="R3356" i="5" s="1"/>
  <c r="R3357" i="5" a="1"/>
  <c r="R3357" i="5" s="1"/>
  <c r="R3358" i="5" a="1"/>
  <c r="R3358" i="5" s="1"/>
  <c r="R3359" i="5" a="1"/>
  <c r="R3359" i="5" s="1"/>
  <c r="R3360" i="5" a="1"/>
  <c r="R3360" i="5" s="1"/>
  <c r="R3361" i="5" a="1"/>
  <c r="R3361" i="5" s="1"/>
  <c r="R3362" i="5" a="1"/>
  <c r="R3362" i="5" s="1"/>
  <c r="R3363" i="5" a="1"/>
  <c r="R3363" i="5" s="1"/>
  <c r="R3364" i="5" a="1"/>
  <c r="R3364" i="5" s="1"/>
  <c r="R3365" i="5" a="1"/>
  <c r="R3365" i="5" s="1"/>
  <c r="R3366" i="5" a="1"/>
  <c r="R3366" i="5" s="1"/>
  <c r="R3367" i="5" a="1"/>
  <c r="R3367" i="5" s="1"/>
  <c r="R3368" i="5" a="1"/>
  <c r="R3368" i="5" s="1"/>
  <c r="R3369" i="5" a="1"/>
  <c r="R3369" i="5" s="1"/>
  <c r="R3370" i="5" a="1"/>
  <c r="R3370" i="5" s="1"/>
  <c r="R3371" i="5" a="1"/>
  <c r="R3371" i="5" s="1"/>
  <c r="R3372" i="5" a="1"/>
  <c r="R3372" i="5" s="1"/>
  <c r="R3373" i="5" a="1"/>
  <c r="R3373" i="5" s="1"/>
  <c r="R3374" i="5" a="1"/>
  <c r="R3374" i="5" s="1"/>
  <c r="R3375" i="5" a="1"/>
  <c r="R3375" i="5" s="1"/>
  <c r="R3376" i="5" a="1"/>
  <c r="R3376" i="5" s="1"/>
  <c r="R3377" i="5" a="1"/>
  <c r="R3377" i="5" s="1"/>
  <c r="R3378" i="5" a="1"/>
  <c r="R3378" i="5" s="1"/>
  <c r="R3379" i="5" a="1"/>
  <c r="R3379" i="5" s="1"/>
  <c r="R3380" i="5" a="1"/>
  <c r="R3380" i="5" s="1"/>
  <c r="R3381" i="5" a="1"/>
  <c r="R3381" i="5" s="1"/>
  <c r="R3382" i="5" a="1"/>
  <c r="R3382" i="5" s="1"/>
  <c r="R3383" i="5" a="1"/>
  <c r="R3383" i="5" s="1"/>
  <c r="R3384" i="5" a="1"/>
  <c r="R3384" i="5" s="1"/>
  <c r="R3385" i="5" a="1"/>
  <c r="R3385" i="5" s="1"/>
  <c r="R3386" i="5" a="1"/>
  <c r="R3386" i="5" s="1"/>
  <c r="R3387" i="5" a="1"/>
  <c r="R3387" i="5" s="1"/>
  <c r="R3388" i="5" a="1"/>
  <c r="R3388" i="5" s="1"/>
  <c r="R3389" i="5" a="1"/>
  <c r="R3389" i="5" s="1"/>
  <c r="R3390" i="5" a="1"/>
  <c r="R3390" i="5" s="1"/>
  <c r="R3391" i="5" a="1"/>
  <c r="R3391" i="5" s="1"/>
  <c r="R3392" i="5" a="1"/>
  <c r="R3392" i="5" s="1"/>
  <c r="R3393" i="5" a="1"/>
  <c r="R3393" i="5" s="1"/>
  <c r="R3394" i="5" a="1"/>
  <c r="R3394" i="5" s="1"/>
  <c r="R3395" i="5" a="1"/>
  <c r="R3395" i="5" s="1"/>
  <c r="R3396" i="5" a="1"/>
  <c r="R3396" i="5" s="1"/>
  <c r="R3397" i="5" a="1"/>
  <c r="R3397" i="5" s="1"/>
  <c r="R3398" i="5" a="1"/>
  <c r="R3398" i="5" s="1"/>
  <c r="R3399" i="5" a="1"/>
  <c r="R3399" i="5" s="1"/>
  <c r="R3400" i="5" a="1"/>
  <c r="R3400" i="5" s="1"/>
  <c r="R3401" i="5" a="1"/>
  <c r="R3401" i="5" s="1"/>
  <c r="R3402" i="5" a="1"/>
  <c r="R3402" i="5" s="1"/>
  <c r="R3403" i="5" a="1"/>
  <c r="R3403" i="5" s="1"/>
  <c r="R3404" i="5" a="1"/>
  <c r="R3404" i="5" s="1"/>
  <c r="R3405" i="5" a="1"/>
  <c r="R3405" i="5" s="1"/>
  <c r="R3406" i="5" a="1"/>
  <c r="R3406" i="5" s="1"/>
  <c r="R3407" i="5" a="1"/>
  <c r="R3407" i="5" s="1"/>
  <c r="R3408" i="5" a="1"/>
  <c r="R3408" i="5" s="1"/>
  <c r="R3409" i="5" a="1"/>
  <c r="R3409" i="5" s="1"/>
  <c r="R3410" i="5" a="1"/>
  <c r="R3410" i="5" s="1"/>
  <c r="R3411" i="5" a="1"/>
  <c r="R3411" i="5" s="1"/>
  <c r="R3412" i="5" a="1"/>
  <c r="R3412" i="5" s="1"/>
  <c r="R3413" i="5" a="1"/>
  <c r="R3413" i="5" s="1"/>
  <c r="R3414" i="5" a="1"/>
  <c r="R3414" i="5" s="1"/>
  <c r="R3415" i="5" a="1"/>
  <c r="R3415" i="5" s="1"/>
  <c r="R3416" i="5" a="1"/>
  <c r="R3416" i="5" s="1"/>
  <c r="R3417" i="5" a="1"/>
  <c r="R3417" i="5" s="1"/>
  <c r="R3418" i="5" a="1"/>
  <c r="R3418" i="5" s="1"/>
  <c r="R3419" i="5" a="1"/>
  <c r="R3419" i="5" s="1"/>
  <c r="R3420" i="5" a="1"/>
  <c r="R3420" i="5" s="1"/>
  <c r="R3421" i="5" a="1"/>
  <c r="R3421" i="5" s="1"/>
  <c r="R3422" i="5" a="1"/>
  <c r="R3422" i="5" s="1"/>
  <c r="R3423" i="5" a="1"/>
  <c r="R3423" i="5" s="1"/>
  <c r="R3424" i="5" a="1"/>
  <c r="R3424" i="5" s="1"/>
  <c r="R3425" i="5" a="1"/>
  <c r="R3425" i="5" s="1"/>
  <c r="R3426" i="5" a="1"/>
  <c r="R3426" i="5" s="1"/>
  <c r="R3427" i="5" a="1"/>
  <c r="R3427" i="5" s="1"/>
  <c r="R3428" i="5" a="1"/>
  <c r="R3428" i="5" s="1"/>
  <c r="R3429" i="5" a="1"/>
  <c r="R3429" i="5" s="1"/>
  <c r="R3430" i="5" a="1"/>
  <c r="R3430" i="5" s="1"/>
  <c r="R3431" i="5" a="1"/>
  <c r="R3431" i="5" s="1"/>
  <c r="R3432" i="5" a="1"/>
  <c r="R3432" i="5" s="1"/>
  <c r="R3433" i="5" a="1"/>
  <c r="R3433" i="5" s="1"/>
  <c r="R3434" i="5" a="1"/>
  <c r="R3434" i="5" s="1"/>
  <c r="R3435" i="5" a="1"/>
  <c r="R3435" i="5" s="1"/>
  <c r="R3436" i="5" a="1"/>
  <c r="R3436" i="5" s="1"/>
  <c r="R3437" i="5" a="1"/>
  <c r="R3437" i="5" s="1"/>
  <c r="R3438" i="5" a="1"/>
  <c r="R3438" i="5" s="1"/>
  <c r="R3439" i="5" a="1"/>
  <c r="R3439" i="5" s="1"/>
  <c r="R3440" i="5" a="1"/>
  <c r="R3440" i="5" s="1"/>
  <c r="R3441" i="5" a="1"/>
  <c r="R3441" i="5" s="1"/>
  <c r="R3442" i="5" a="1"/>
  <c r="R3442" i="5" s="1"/>
  <c r="R3443" i="5" a="1"/>
  <c r="R3443" i="5" s="1"/>
  <c r="R3444" i="5" a="1"/>
  <c r="R3444" i="5" s="1"/>
  <c r="R3445" i="5" a="1"/>
  <c r="R3445" i="5" s="1"/>
  <c r="R3446" i="5" a="1"/>
  <c r="R3446" i="5" s="1"/>
  <c r="R3447" i="5" a="1"/>
  <c r="R3447" i="5" s="1"/>
  <c r="R3448" i="5" a="1"/>
  <c r="R3448" i="5" s="1"/>
  <c r="R3449" i="5" a="1"/>
  <c r="R3449" i="5" s="1"/>
  <c r="R3450" i="5" a="1"/>
  <c r="R3450" i="5" s="1"/>
  <c r="R3451" i="5" a="1"/>
  <c r="R3451" i="5" s="1"/>
  <c r="R3452" i="5" a="1"/>
  <c r="R3452" i="5" s="1"/>
  <c r="R3453" i="5" a="1"/>
  <c r="R3453" i="5" s="1"/>
  <c r="R3454" i="5" a="1"/>
  <c r="R3454" i="5" s="1"/>
  <c r="R3455" i="5" a="1"/>
  <c r="R3455" i="5" s="1"/>
  <c r="R3456" i="5" a="1"/>
  <c r="R3456" i="5" s="1"/>
  <c r="R3457" i="5" a="1"/>
  <c r="R3457" i="5" s="1"/>
  <c r="R3458" i="5" a="1"/>
  <c r="R3458" i="5" s="1"/>
  <c r="R3459" i="5" a="1"/>
  <c r="R3459" i="5" s="1"/>
  <c r="R3460" i="5" a="1"/>
  <c r="R3460" i="5" s="1"/>
  <c r="R3461" i="5" a="1"/>
  <c r="R3461" i="5" s="1"/>
  <c r="R3462" i="5" a="1"/>
  <c r="R3462" i="5" s="1"/>
  <c r="R3463" i="5" a="1"/>
  <c r="R3463" i="5" s="1"/>
  <c r="R3464" i="5" a="1"/>
  <c r="R3464" i="5" s="1"/>
  <c r="R3465" i="5" a="1"/>
  <c r="R3465" i="5" s="1"/>
  <c r="R3466" i="5" a="1"/>
  <c r="R3466" i="5" s="1"/>
  <c r="R3467" i="5" a="1"/>
  <c r="R3467" i="5" s="1"/>
  <c r="R3468" i="5" a="1"/>
  <c r="R3468" i="5" s="1"/>
  <c r="R3469" i="5" a="1"/>
  <c r="R3469" i="5" s="1"/>
  <c r="R3470" i="5" a="1"/>
  <c r="R3470" i="5" s="1"/>
  <c r="R3471" i="5" a="1"/>
  <c r="R3471" i="5" s="1"/>
  <c r="R3472" i="5" a="1"/>
  <c r="R3472" i="5" s="1"/>
  <c r="R3473" i="5" a="1"/>
  <c r="R3473" i="5" s="1"/>
  <c r="R3474" i="5" a="1"/>
  <c r="R3474" i="5" s="1"/>
  <c r="R3475" i="5" a="1"/>
  <c r="R3475" i="5" s="1"/>
  <c r="R3476" i="5" a="1"/>
  <c r="R3476" i="5" s="1"/>
  <c r="R3477" i="5" a="1"/>
  <c r="R3477" i="5" s="1"/>
  <c r="R3478" i="5" a="1"/>
  <c r="R3478" i="5" s="1"/>
  <c r="R3479" i="5" a="1"/>
  <c r="R3479" i="5" s="1"/>
  <c r="R3480" i="5" a="1"/>
  <c r="R3480" i="5" s="1"/>
  <c r="R3481" i="5" a="1"/>
  <c r="R3481" i="5" s="1"/>
  <c r="R3482" i="5" a="1"/>
  <c r="R3482" i="5" s="1"/>
  <c r="R3483" i="5" a="1"/>
  <c r="R3483" i="5" s="1"/>
  <c r="R3484" i="5" a="1"/>
  <c r="R3484" i="5" s="1"/>
  <c r="R3485" i="5" a="1"/>
  <c r="R3485" i="5" s="1"/>
  <c r="R3486" i="5" a="1"/>
  <c r="R3486" i="5" s="1"/>
  <c r="R3487" i="5" a="1"/>
  <c r="R3487" i="5" s="1"/>
  <c r="R3488" i="5" a="1"/>
  <c r="R3488" i="5" s="1"/>
  <c r="R3489" i="5" a="1"/>
  <c r="R3489" i="5" s="1"/>
  <c r="R3490" i="5" a="1"/>
  <c r="R3490" i="5" s="1"/>
  <c r="R3491" i="5" a="1"/>
  <c r="R3491" i="5" s="1"/>
  <c r="R3492" i="5" a="1"/>
  <c r="R3492" i="5" s="1"/>
  <c r="R3493" i="5" a="1"/>
  <c r="R3493" i="5" s="1"/>
  <c r="R3494" i="5" a="1"/>
  <c r="R3494" i="5" s="1"/>
  <c r="R3495" i="5" a="1"/>
  <c r="R3495" i="5" s="1"/>
  <c r="R3496" i="5" a="1"/>
  <c r="R3496" i="5" s="1"/>
  <c r="R3497" i="5" a="1"/>
  <c r="R3497" i="5" s="1"/>
  <c r="R3498" i="5" a="1"/>
  <c r="R3498" i="5" s="1"/>
  <c r="R3499" i="5" a="1"/>
  <c r="R3499" i="5" s="1"/>
  <c r="R3500" i="5" a="1"/>
  <c r="R3500" i="5" s="1"/>
  <c r="R3501" i="5" a="1"/>
  <c r="R3501" i="5" s="1"/>
  <c r="R3502" i="5" a="1"/>
  <c r="R3502" i="5" s="1"/>
  <c r="R3503" i="5" a="1"/>
  <c r="R3503" i="5" s="1"/>
  <c r="R3504" i="5" a="1"/>
  <c r="R3504" i="5" s="1"/>
  <c r="R3505" i="5" a="1"/>
  <c r="R3505" i="5" s="1"/>
  <c r="R3506" i="5" a="1"/>
  <c r="R3506" i="5" s="1"/>
  <c r="R3507" i="5" a="1"/>
  <c r="R3507" i="5" s="1"/>
  <c r="R3508" i="5" a="1"/>
  <c r="R3508" i="5" s="1"/>
  <c r="R3509" i="5" a="1"/>
  <c r="R3509" i="5" s="1"/>
  <c r="R3510" i="5" a="1"/>
  <c r="R3510" i="5" s="1"/>
  <c r="R3511" i="5" a="1"/>
  <c r="R3511" i="5" s="1"/>
  <c r="R3512" i="5" a="1"/>
  <c r="R3512" i="5" s="1"/>
  <c r="R3513" i="5" a="1"/>
  <c r="R3513" i="5" s="1"/>
  <c r="R3514" i="5" a="1"/>
  <c r="R3514" i="5" s="1"/>
  <c r="R3515" i="5" a="1"/>
  <c r="R3515" i="5" s="1"/>
  <c r="R3516" i="5" a="1"/>
  <c r="R3516" i="5" s="1"/>
  <c r="R3517" i="5" a="1"/>
  <c r="R3517" i="5" s="1"/>
  <c r="R3518" i="5" a="1"/>
  <c r="R3518" i="5" s="1"/>
  <c r="R3519" i="5" a="1"/>
  <c r="R3519" i="5" s="1"/>
  <c r="R3520" i="5" a="1"/>
  <c r="R3520" i="5" s="1"/>
  <c r="R3521" i="5" a="1"/>
  <c r="R3521" i="5" s="1"/>
  <c r="R3522" i="5" a="1"/>
  <c r="R3522" i="5" s="1"/>
  <c r="R3523" i="5" a="1"/>
  <c r="R3523" i="5" s="1"/>
  <c r="R3524" i="5" a="1"/>
  <c r="R3524" i="5" s="1"/>
  <c r="R3525" i="5" a="1"/>
  <c r="R3525" i="5" s="1"/>
  <c r="R3526" i="5" a="1"/>
  <c r="R3526" i="5" s="1"/>
  <c r="R3527" i="5" a="1"/>
  <c r="R3527" i="5" s="1"/>
  <c r="R3528" i="5" a="1"/>
  <c r="R3528" i="5" s="1"/>
  <c r="R3529" i="5" a="1"/>
  <c r="R3529" i="5" s="1"/>
  <c r="R3530" i="5" a="1"/>
  <c r="R3530" i="5" s="1"/>
  <c r="R3531" i="5" a="1"/>
  <c r="R3531" i="5" s="1"/>
  <c r="R3532" i="5" a="1"/>
  <c r="R3532" i="5" s="1"/>
  <c r="R3533" i="5" a="1"/>
  <c r="R3533" i="5" s="1"/>
  <c r="R3534" i="5" a="1"/>
  <c r="R3534" i="5" s="1"/>
  <c r="R3535" i="5" a="1"/>
  <c r="R3535" i="5" s="1"/>
  <c r="R3536" i="5" a="1"/>
  <c r="R3536" i="5" s="1"/>
  <c r="R3537" i="5" a="1"/>
  <c r="R3537" i="5" s="1"/>
  <c r="R3538" i="5" a="1"/>
  <c r="R3538" i="5" s="1"/>
  <c r="R3539" i="5" a="1"/>
  <c r="R3539" i="5" s="1"/>
  <c r="R3540" i="5" a="1"/>
  <c r="R3540" i="5" s="1"/>
  <c r="R3541" i="5" a="1"/>
  <c r="R3541" i="5" s="1"/>
  <c r="R3542" i="5" a="1"/>
  <c r="R3542" i="5" s="1"/>
  <c r="R3543" i="5" a="1"/>
  <c r="R3543" i="5" s="1"/>
  <c r="R3544" i="5" a="1"/>
  <c r="R3544" i="5" s="1"/>
  <c r="R3545" i="5" a="1"/>
  <c r="R3545" i="5" s="1"/>
  <c r="R3546" i="5" a="1"/>
  <c r="R3546" i="5" s="1"/>
  <c r="R3547" i="5" a="1"/>
  <c r="R3547" i="5" s="1"/>
  <c r="R3548" i="5" a="1"/>
  <c r="R3548" i="5" s="1"/>
  <c r="R3549" i="5" a="1"/>
  <c r="R3549" i="5" s="1"/>
  <c r="R3550" i="5" a="1"/>
  <c r="R3550" i="5" s="1"/>
  <c r="R3551" i="5" a="1"/>
  <c r="R3551" i="5" s="1"/>
  <c r="R3552" i="5" a="1"/>
  <c r="R3552" i="5" s="1"/>
  <c r="R3553" i="5" a="1"/>
  <c r="R3553" i="5" s="1"/>
  <c r="R3554" i="5" a="1"/>
  <c r="R3554" i="5" s="1"/>
  <c r="R3555" i="5" a="1"/>
  <c r="R3555" i="5" s="1"/>
  <c r="R3556" i="5" a="1"/>
  <c r="R3556" i="5" s="1"/>
  <c r="R3557" i="5" a="1"/>
  <c r="R3557" i="5" s="1"/>
  <c r="R3558" i="5" a="1"/>
  <c r="R3558" i="5" s="1"/>
  <c r="R3559" i="5" a="1"/>
  <c r="R3559" i="5" s="1"/>
  <c r="R3560" i="5" a="1"/>
  <c r="R3560" i="5" s="1"/>
  <c r="R3561" i="5" a="1"/>
  <c r="R3561" i="5" s="1"/>
  <c r="R3562" i="5" a="1"/>
  <c r="R3562" i="5" s="1"/>
  <c r="R3563" i="5" a="1"/>
  <c r="R3563" i="5" s="1"/>
  <c r="R3564" i="5" a="1"/>
  <c r="R3564" i="5" s="1"/>
  <c r="R3565" i="5" a="1"/>
  <c r="R3565" i="5" s="1"/>
  <c r="R3566" i="5" a="1"/>
  <c r="R3566" i="5" s="1"/>
  <c r="R3567" i="5" a="1"/>
  <c r="R3567" i="5" s="1"/>
  <c r="R3568" i="5" a="1"/>
  <c r="R3568" i="5" s="1"/>
  <c r="R3569" i="5" a="1"/>
  <c r="R3569" i="5" s="1"/>
  <c r="R3570" i="5" a="1"/>
  <c r="R3570" i="5" s="1"/>
  <c r="R3571" i="5" a="1"/>
  <c r="R3571" i="5" s="1"/>
  <c r="R3572" i="5" a="1"/>
  <c r="R3572" i="5" s="1"/>
  <c r="R3573" i="5" a="1"/>
  <c r="R3573" i="5" s="1"/>
  <c r="R3574" i="5" a="1"/>
  <c r="R3574" i="5" s="1"/>
  <c r="R3575" i="5" a="1"/>
  <c r="R3575" i="5" s="1"/>
  <c r="R3576" i="5" a="1"/>
  <c r="R3576" i="5" s="1"/>
  <c r="R3577" i="5" a="1"/>
  <c r="R3577" i="5" s="1"/>
  <c r="R3578" i="5" a="1"/>
  <c r="R3578" i="5" s="1"/>
  <c r="R3579" i="5" a="1"/>
  <c r="R3579" i="5" s="1"/>
  <c r="R3580" i="5" a="1"/>
  <c r="R3580" i="5" s="1"/>
  <c r="R3581" i="5" a="1"/>
  <c r="R3581" i="5" s="1"/>
  <c r="R3582" i="5" a="1"/>
  <c r="R3582" i="5" s="1"/>
  <c r="R3583" i="5" a="1"/>
  <c r="R3583" i="5" s="1"/>
  <c r="R3584" i="5" a="1"/>
  <c r="R3584" i="5" s="1"/>
  <c r="R3585" i="5" a="1"/>
  <c r="R3585" i="5" s="1"/>
  <c r="R3586" i="5" a="1"/>
  <c r="R3586" i="5" s="1"/>
  <c r="R3587" i="5" a="1"/>
  <c r="R3587" i="5" s="1"/>
  <c r="R3588" i="5" a="1"/>
  <c r="R3588" i="5" s="1"/>
  <c r="R3589" i="5" a="1"/>
  <c r="R3589" i="5" s="1"/>
  <c r="R3590" i="5" a="1"/>
  <c r="R3590" i="5" s="1"/>
  <c r="R3591" i="5" a="1"/>
  <c r="R3591" i="5" s="1"/>
  <c r="R3592" i="5" a="1"/>
  <c r="R3592" i="5" s="1"/>
  <c r="R3593" i="5" a="1"/>
  <c r="R3593" i="5" s="1"/>
  <c r="R3594" i="5" a="1"/>
  <c r="R3594" i="5" s="1"/>
  <c r="R3595" i="5" a="1"/>
  <c r="R3595" i="5" s="1"/>
  <c r="R3596" i="5" a="1"/>
  <c r="R3596" i="5" s="1"/>
  <c r="R3597" i="5" a="1"/>
  <c r="R3597" i="5" s="1"/>
  <c r="R3598" i="5" a="1"/>
  <c r="R3598" i="5" s="1"/>
  <c r="R3599" i="5" a="1"/>
  <c r="R3599" i="5" s="1"/>
  <c r="R3600" i="5" a="1"/>
  <c r="R3600" i="5" s="1"/>
  <c r="R3601" i="5" a="1"/>
  <c r="R3601" i="5" s="1"/>
  <c r="R3602" i="5" a="1"/>
  <c r="R3602" i="5" s="1"/>
  <c r="R3603" i="5" a="1"/>
  <c r="R3603" i="5" s="1"/>
  <c r="R3604" i="5" a="1"/>
  <c r="R3604" i="5" s="1"/>
  <c r="R3605" i="5" a="1"/>
  <c r="R3605" i="5" s="1"/>
  <c r="R3606" i="5" a="1"/>
  <c r="R3606" i="5" s="1"/>
  <c r="R3607" i="5" a="1"/>
  <c r="R3607" i="5" s="1"/>
  <c r="R3608" i="5" a="1"/>
  <c r="R3608" i="5" s="1"/>
  <c r="R3609" i="5" a="1"/>
  <c r="R3609" i="5" s="1"/>
  <c r="R3610" i="5" a="1"/>
  <c r="R3610" i="5" s="1"/>
  <c r="R3611" i="5" a="1"/>
  <c r="R3611" i="5" s="1"/>
  <c r="R3612" i="5" a="1"/>
  <c r="R3612" i="5" s="1"/>
  <c r="R3613" i="5" a="1"/>
  <c r="R3613" i="5" s="1"/>
  <c r="R3614" i="5" a="1"/>
  <c r="R3614" i="5" s="1"/>
  <c r="R3615" i="5" a="1"/>
  <c r="R3615" i="5" s="1"/>
  <c r="R3616" i="5" a="1"/>
  <c r="R3616" i="5" s="1"/>
  <c r="R3617" i="5" a="1"/>
  <c r="R3617" i="5" s="1"/>
  <c r="R3618" i="5" a="1"/>
  <c r="R3618" i="5" s="1"/>
  <c r="R3619" i="5" a="1"/>
  <c r="R3619" i="5" s="1"/>
  <c r="R3620" i="5" a="1"/>
  <c r="R3620" i="5" s="1"/>
  <c r="R3621" i="5" a="1"/>
  <c r="R3621" i="5" s="1"/>
  <c r="R3622" i="5" a="1"/>
  <c r="R3622" i="5" s="1"/>
  <c r="R3623" i="5" a="1"/>
  <c r="R3623" i="5" s="1"/>
  <c r="R3624" i="5" a="1"/>
  <c r="R3624" i="5" s="1"/>
  <c r="R3625" i="5" a="1"/>
  <c r="R3625" i="5" s="1"/>
  <c r="R3626" i="5" a="1"/>
  <c r="R3626" i="5" s="1"/>
  <c r="R3627" i="5" a="1"/>
  <c r="R3627" i="5" s="1"/>
  <c r="R3628" i="5" a="1"/>
  <c r="R3628" i="5" s="1"/>
  <c r="R3629" i="5" a="1"/>
  <c r="R3629" i="5" s="1"/>
  <c r="R3630" i="5" a="1"/>
  <c r="R3630" i="5" s="1"/>
  <c r="R3631" i="5" a="1"/>
  <c r="R3631" i="5" s="1"/>
  <c r="R3632" i="5" a="1"/>
  <c r="R3632" i="5" s="1"/>
  <c r="R3633" i="5" a="1"/>
  <c r="R3633" i="5" s="1"/>
  <c r="R3634" i="5" a="1"/>
  <c r="R3634" i="5" s="1"/>
  <c r="R3635" i="5" a="1"/>
  <c r="R3635" i="5" s="1"/>
  <c r="R3636" i="5" a="1"/>
  <c r="R3636" i="5" s="1"/>
  <c r="R3637" i="5" a="1"/>
  <c r="R3637" i="5" s="1"/>
  <c r="R3638" i="5" a="1"/>
  <c r="R3638" i="5" s="1"/>
  <c r="R3639" i="5" a="1"/>
  <c r="R3639" i="5" s="1"/>
  <c r="R3640" i="5" a="1"/>
  <c r="R3640" i="5" s="1"/>
  <c r="R3641" i="5" a="1"/>
  <c r="R3641" i="5" s="1"/>
  <c r="R3642" i="5" a="1"/>
  <c r="R3642" i="5" s="1"/>
  <c r="R3643" i="5" a="1"/>
  <c r="R3643" i="5" s="1"/>
  <c r="R3644" i="5" a="1"/>
  <c r="R3644" i="5" s="1"/>
  <c r="R3645" i="5" a="1"/>
  <c r="R3645" i="5" s="1"/>
  <c r="R3646" i="5" a="1"/>
  <c r="R3646" i="5" s="1"/>
  <c r="R3647" i="5" a="1"/>
  <c r="R3647" i="5" s="1"/>
  <c r="R3648" i="5" a="1"/>
  <c r="R3648" i="5" s="1"/>
  <c r="R3649" i="5" a="1"/>
  <c r="R3649" i="5" s="1"/>
  <c r="R3650" i="5" a="1"/>
  <c r="R3650" i="5" s="1"/>
  <c r="R3651" i="5" a="1"/>
  <c r="R3651" i="5" s="1"/>
  <c r="R3652" i="5" a="1"/>
  <c r="R3652" i="5" s="1"/>
  <c r="R3653" i="5" a="1"/>
  <c r="R3653" i="5" s="1"/>
  <c r="R3654" i="5" a="1"/>
  <c r="R3654" i="5" s="1"/>
  <c r="R3655" i="5" a="1"/>
  <c r="R3655" i="5" s="1"/>
  <c r="R3656" i="5" a="1"/>
  <c r="R3656" i="5" s="1"/>
  <c r="R3657" i="5" a="1"/>
  <c r="R3657" i="5" s="1"/>
  <c r="R3658" i="5" a="1"/>
  <c r="R3658" i="5" s="1"/>
  <c r="R3659" i="5" a="1"/>
  <c r="R3659" i="5" s="1"/>
  <c r="R3660" i="5" a="1"/>
  <c r="R3660" i="5" s="1"/>
  <c r="R3661" i="5" a="1"/>
  <c r="R3661" i="5" s="1"/>
  <c r="R3662" i="5" a="1"/>
  <c r="R3662" i="5" s="1"/>
  <c r="R3663" i="5" a="1"/>
  <c r="R3663" i="5" s="1"/>
  <c r="R3664" i="5" a="1"/>
  <c r="R3664" i="5" s="1"/>
  <c r="R3665" i="5" a="1"/>
  <c r="R3665" i="5" s="1"/>
  <c r="R3666" i="5" a="1"/>
  <c r="R3666" i="5" s="1"/>
  <c r="R3667" i="5" a="1"/>
  <c r="R3667" i="5" s="1"/>
  <c r="R3668" i="5" a="1"/>
  <c r="R3668" i="5" s="1"/>
  <c r="R3669" i="5" a="1"/>
  <c r="R3669" i="5" s="1"/>
  <c r="R3670" i="5" a="1"/>
  <c r="R3670" i="5" s="1"/>
  <c r="R3671" i="5" a="1"/>
  <c r="R3671" i="5" s="1"/>
  <c r="R3672" i="5" a="1"/>
  <c r="R3672" i="5" s="1"/>
  <c r="R3673" i="5" a="1"/>
  <c r="R3673" i="5" s="1"/>
  <c r="R3674" i="5" a="1"/>
  <c r="R3674" i="5" s="1"/>
  <c r="R3675" i="5" a="1"/>
  <c r="R3675" i="5" s="1"/>
  <c r="R3676" i="5" a="1"/>
  <c r="R3676" i="5" s="1"/>
  <c r="R3677" i="5" a="1"/>
  <c r="R3677" i="5" s="1"/>
  <c r="R3678" i="5" a="1"/>
  <c r="R3678" i="5" s="1"/>
  <c r="R3679" i="5" a="1"/>
  <c r="R3679" i="5" s="1"/>
  <c r="R3680" i="5" a="1"/>
  <c r="R3680" i="5" s="1"/>
  <c r="R3681" i="5" a="1"/>
  <c r="R3681" i="5" s="1"/>
  <c r="R3682" i="5" a="1"/>
  <c r="R3682" i="5" s="1"/>
  <c r="R3683" i="5" a="1"/>
  <c r="R3683" i="5" s="1"/>
  <c r="R3684" i="5" a="1"/>
  <c r="R3684" i="5" s="1"/>
  <c r="R3685" i="5" a="1"/>
  <c r="R3685" i="5" s="1"/>
  <c r="R3686" i="5" a="1"/>
  <c r="R3686" i="5" s="1"/>
  <c r="R3687" i="5" a="1"/>
  <c r="R3687" i="5" s="1"/>
  <c r="R3688" i="5" a="1"/>
  <c r="R3688" i="5" s="1"/>
  <c r="R3689" i="5" a="1"/>
  <c r="R3689" i="5" s="1"/>
  <c r="R3690" i="5" a="1"/>
  <c r="R3690" i="5" s="1"/>
  <c r="R3691" i="5" a="1"/>
  <c r="R3691" i="5" s="1"/>
  <c r="R3692" i="5" a="1"/>
  <c r="R3692" i="5" s="1"/>
  <c r="R3693" i="5" a="1"/>
  <c r="R3693" i="5" s="1"/>
  <c r="R3694" i="5" a="1"/>
  <c r="R3694" i="5" s="1"/>
  <c r="R3695" i="5" a="1"/>
  <c r="R3695" i="5" s="1"/>
  <c r="R3696" i="5" a="1"/>
  <c r="R3696" i="5" s="1"/>
  <c r="R3697" i="5" a="1"/>
  <c r="R3697" i="5" s="1"/>
  <c r="R3698" i="5" a="1"/>
  <c r="R3698" i="5" s="1"/>
  <c r="R3699" i="5" a="1"/>
  <c r="R3699" i="5" s="1"/>
  <c r="R3700" i="5" a="1"/>
  <c r="R3700" i="5" s="1"/>
  <c r="R3701" i="5" a="1"/>
  <c r="R3701" i="5" s="1"/>
  <c r="R3702" i="5" a="1"/>
  <c r="R3702" i="5" s="1"/>
  <c r="R3703" i="5" a="1"/>
  <c r="R3703" i="5" s="1"/>
  <c r="R3704" i="5" a="1"/>
  <c r="R3704" i="5" s="1"/>
  <c r="R3705" i="5" a="1"/>
  <c r="R3705" i="5" s="1"/>
  <c r="R3706" i="5" a="1"/>
  <c r="R3706" i="5" s="1"/>
  <c r="R3707" i="5" a="1"/>
  <c r="R3707" i="5" s="1"/>
  <c r="R3708" i="5" a="1"/>
  <c r="R3708" i="5" s="1"/>
  <c r="R3709" i="5" a="1"/>
  <c r="R3709" i="5" s="1"/>
  <c r="R3710" i="5" a="1"/>
  <c r="R3710" i="5" s="1"/>
  <c r="R3711" i="5" a="1"/>
  <c r="R3711" i="5" s="1"/>
  <c r="R3712" i="5" a="1"/>
  <c r="R3712" i="5" s="1"/>
  <c r="R3713" i="5" a="1"/>
  <c r="R3713" i="5" s="1"/>
  <c r="R3714" i="5" a="1"/>
  <c r="R3714" i="5" s="1"/>
  <c r="R3715" i="5" a="1"/>
  <c r="R3715" i="5" s="1"/>
  <c r="R3716" i="5" a="1"/>
  <c r="R3716" i="5" s="1"/>
  <c r="R3717" i="5" a="1"/>
  <c r="R3717" i="5" s="1"/>
  <c r="R3718" i="5" a="1"/>
  <c r="R3718" i="5" s="1"/>
  <c r="R3719" i="5" a="1"/>
  <c r="R3719" i="5" s="1"/>
  <c r="R3720" i="5" a="1"/>
  <c r="R3720" i="5" s="1"/>
  <c r="R3721" i="5" a="1"/>
  <c r="R3721" i="5" s="1"/>
  <c r="R3722" i="5" a="1"/>
  <c r="R3722" i="5" s="1"/>
  <c r="R3723" i="5" a="1"/>
  <c r="R3723" i="5" s="1"/>
  <c r="R3724" i="5" a="1"/>
  <c r="R3724" i="5" s="1"/>
  <c r="R3725" i="5" a="1"/>
  <c r="R3725" i="5" s="1"/>
  <c r="R3726" i="5" a="1"/>
  <c r="R3726" i="5" s="1"/>
  <c r="R3727" i="5" a="1"/>
  <c r="R3727" i="5" s="1"/>
  <c r="R3728" i="5" a="1"/>
  <c r="R3728" i="5" s="1"/>
  <c r="R3729" i="5" a="1"/>
  <c r="R3729" i="5" s="1"/>
  <c r="R3730" i="5" a="1"/>
  <c r="R3730" i="5" s="1"/>
  <c r="R3731" i="5" a="1"/>
  <c r="R3731" i="5" s="1"/>
  <c r="R3732" i="5" a="1"/>
  <c r="R3732" i="5" s="1"/>
  <c r="R3733" i="5" a="1"/>
  <c r="R3733" i="5" s="1"/>
  <c r="R3734" i="5" a="1"/>
  <c r="R3734" i="5" s="1"/>
  <c r="R3735" i="5" a="1"/>
  <c r="R3735" i="5" s="1"/>
  <c r="R3736" i="5" a="1"/>
  <c r="R3736" i="5" s="1"/>
  <c r="R3737" i="5" a="1"/>
  <c r="R3737" i="5" s="1"/>
  <c r="R3738" i="5" a="1"/>
  <c r="R3738" i="5" s="1"/>
  <c r="R3739" i="5" a="1"/>
  <c r="R3739" i="5" s="1"/>
  <c r="R3740" i="5" a="1"/>
  <c r="R3740" i="5" s="1"/>
  <c r="R3741" i="5" a="1"/>
  <c r="R3741" i="5" s="1"/>
  <c r="R3742" i="5" a="1"/>
  <c r="R3742" i="5" s="1"/>
  <c r="R3743" i="5" a="1"/>
  <c r="R3743" i="5" s="1"/>
  <c r="R3744" i="5" a="1"/>
  <c r="R3744" i="5" s="1"/>
  <c r="R3745" i="5" a="1"/>
  <c r="R3745" i="5" s="1"/>
  <c r="R3746" i="5" a="1"/>
  <c r="R3746" i="5" s="1"/>
  <c r="R3747" i="5" a="1"/>
  <c r="R3747" i="5" s="1"/>
  <c r="R3748" i="5" a="1"/>
  <c r="R3748" i="5" s="1"/>
  <c r="R3749" i="5" a="1"/>
  <c r="R3749" i="5" s="1"/>
  <c r="R3750" i="5" a="1"/>
  <c r="R3750" i="5" s="1"/>
  <c r="R3751" i="5" a="1"/>
  <c r="R3751" i="5" s="1"/>
  <c r="R3752" i="5" a="1"/>
  <c r="R3752" i="5" s="1"/>
  <c r="R3753" i="5" a="1"/>
  <c r="R3753" i="5" s="1"/>
  <c r="R3754" i="5" a="1"/>
  <c r="R3754" i="5" s="1"/>
  <c r="R3755" i="5" a="1"/>
  <c r="R3755" i="5" s="1"/>
  <c r="R3756" i="5" a="1"/>
  <c r="R3756" i="5" s="1"/>
  <c r="R3757" i="5" a="1"/>
  <c r="R3757" i="5" s="1"/>
  <c r="R3758" i="5" a="1"/>
  <c r="R3758" i="5" s="1"/>
  <c r="R3759" i="5" a="1"/>
  <c r="R3759" i="5" s="1"/>
  <c r="R3760" i="5" a="1"/>
  <c r="R3760" i="5" s="1"/>
  <c r="R3761" i="5" a="1"/>
  <c r="R3761" i="5" s="1"/>
  <c r="R3762" i="5" a="1"/>
  <c r="R3762" i="5" s="1"/>
  <c r="R3763" i="5" a="1"/>
  <c r="R3763" i="5" s="1"/>
  <c r="R3764" i="5" a="1"/>
  <c r="R3764" i="5" s="1"/>
  <c r="R3765" i="5" a="1"/>
  <c r="R3765" i="5" s="1"/>
  <c r="R3766" i="5" a="1"/>
  <c r="R3766" i="5" s="1"/>
  <c r="R3767" i="5" a="1"/>
  <c r="R3767" i="5" s="1"/>
  <c r="R3768" i="5" a="1"/>
  <c r="R3768" i="5" s="1"/>
  <c r="R3769" i="5" a="1"/>
  <c r="R3769" i="5" s="1"/>
  <c r="R3770" i="5" a="1"/>
  <c r="R3770" i="5" s="1"/>
  <c r="R3771" i="5" a="1"/>
  <c r="R3771" i="5" s="1"/>
  <c r="R3772" i="5" a="1"/>
  <c r="R3772" i="5" s="1"/>
  <c r="R3773" i="5" a="1"/>
  <c r="R3773" i="5" s="1"/>
  <c r="R3774" i="5" a="1"/>
  <c r="R3774" i="5" s="1"/>
  <c r="R3775" i="5" a="1"/>
  <c r="R3775" i="5" s="1"/>
  <c r="R3776" i="5" a="1"/>
  <c r="R3776" i="5" s="1"/>
  <c r="R3777" i="5" a="1"/>
  <c r="R3777" i="5" s="1"/>
  <c r="R3778" i="5" a="1"/>
  <c r="R3778" i="5" s="1"/>
  <c r="R3779" i="5" a="1"/>
  <c r="R3779" i="5" s="1"/>
  <c r="R3780" i="5" a="1"/>
  <c r="R3780" i="5" s="1"/>
  <c r="R3781" i="5" a="1"/>
  <c r="R3781" i="5" s="1"/>
  <c r="R3782" i="5" a="1"/>
  <c r="R3782" i="5" s="1"/>
  <c r="R3783" i="5" a="1"/>
  <c r="R3783" i="5" s="1"/>
  <c r="R3784" i="5" a="1"/>
  <c r="R3784" i="5" s="1"/>
  <c r="R3785" i="5" a="1"/>
  <c r="R3785" i="5" s="1"/>
  <c r="R3786" i="5" a="1"/>
  <c r="R3786" i="5" s="1"/>
  <c r="R3787" i="5" a="1"/>
  <c r="R3787" i="5" s="1"/>
  <c r="R3788" i="5" a="1"/>
  <c r="R3788" i="5" s="1"/>
  <c r="R3789" i="5" a="1"/>
  <c r="R3789" i="5" s="1"/>
  <c r="R3790" i="5" a="1"/>
  <c r="R3790" i="5" s="1"/>
  <c r="R3791" i="5" a="1"/>
  <c r="R3791" i="5" s="1"/>
  <c r="R3792" i="5" a="1"/>
  <c r="R3792" i="5" s="1"/>
  <c r="R3793" i="5" a="1"/>
  <c r="R3793" i="5" s="1"/>
  <c r="R3794" i="5" a="1"/>
  <c r="R3794" i="5" s="1"/>
  <c r="R3795" i="5" a="1"/>
  <c r="R3795" i="5" s="1"/>
  <c r="R3796" i="5" a="1"/>
  <c r="R3796" i="5" s="1"/>
  <c r="R3797" i="5" a="1"/>
  <c r="R3797" i="5" s="1"/>
  <c r="R3798" i="5" a="1"/>
  <c r="R3798" i="5" s="1"/>
  <c r="R3799" i="5" a="1"/>
  <c r="R3799" i="5" s="1"/>
  <c r="R3800" i="5" a="1"/>
  <c r="R3800" i="5" s="1"/>
  <c r="R3801" i="5" a="1"/>
  <c r="R3801" i="5" s="1"/>
  <c r="R3802" i="5" a="1"/>
  <c r="R3802" i="5" s="1"/>
  <c r="R3803" i="5" a="1"/>
  <c r="R3803" i="5" s="1"/>
  <c r="R3804" i="5" a="1"/>
  <c r="R3804" i="5" s="1"/>
  <c r="R3805" i="5" a="1"/>
  <c r="R3805" i="5" s="1"/>
  <c r="R3806" i="5" a="1"/>
  <c r="R3806" i="5" s="1"/>
  <c r="R3807" i="5" a="1"/>
  <c r="R3807" i="5" s="1"/>
  <c r="R3808" i="5" a="1"/>
  <c r="R3808" i="5" s="1"/>
  <c r="R3809" i="5" a="1"/>
  <c r="R3809" i="5" s="1"/>
  <c r="R3810" i="5" a="1"/>
  <c r="R3810" i="5" s="1"/>
  <c r="R3811" i="5" a="1"/>
  <c r="R3811" i="5" s="1"/>
  <c r="R3812" i="5" a="1"/>
  <c r="R3812" i="5" s="1"/>
  <c r="R3813" i="5" a="1"/>
  <c r="R3813" i="5" s="1"/>
  <c r="R3814" i="5" a="1"/>
  <c r="R3814" i="5" s="1"/>
  <c r="R3815" i="5" a="1"/>
  <c r="R3815" i="5" s="1"/>
  <c r="R3816" i="5" a="1"/>
  <c r="R3816" i="5" s="1"/>
  <c r="R3817" i="5" a="1"/>
  <c r="R3817" i="5" s="1"/>
  <c r="R3818" i="5" a="1"/>
  <c r="R3818" i="5" s="1"/>
  <c r="R3819" i="5" a="1"/>
  <c r="R3819" i="5" s="1"/>
  <c r="R3820" i="5" a="1"/>
  <c r="R3820" i="5" s="1"/>
  <c r="R3821" i="5" a="1"/>
  <c r="R3821" i="5" s="1"/>
  <c r="R3822" i="5" a="1"/>
  <c r="R3822" i="5" s="1"/>
  <c r="R3823" i="5" a="1"/>
  <c r="R3823" i="5" s="1"/>
  <c r="R3824" i="5" a="1"/>
  <c r="R3824" i="5" s="1"/>
  <c r="R3825" i="5" a="1"/>
  <c r="R3825" i="5" s="1"/>
  <c r="R3826" i="5" a="1"/>
  <c r="R3826" i="5" s="1"/>
  <c r="R3827" i="5" a="1"/>
  <c r="R3827" i="5" s="1"/>
  <c r="R3828" i="5" a="1"/>
  <c r="R3828" i="5" s="1"/>
  <c r="R3829" i="5" a="1"/>
  <c r="R3829" i="5" s="1"/>
  <c r="R3830" i="5" a="1"/>
  <c r="R3830" i="5" s="1"/>
  <c r="R3831" i="5" a="1"/>
  <c r="R3831" i="5" s="1"/>
  <c r="R3832" i="5" a="1"/>
  <c r="R3832" i="5" s="1"/>
  <c r="R3833" i="5" a="1"/>
  <c r="R3833" i="5" s="1"/>
  <c r="R3834" i="5" a="1"/>
  <c r="R3834" i="5" s="1"/>
  <c r="R3835" i="5" a="1"/>
  <c r="R3835" i="5" s="1"/>
  <c r="R3836" i="5" a="1"/>
  <c r="R3836" i="5" s="1"/>
  <c r="R3837" i="5" a="1"/>
  <c r="R3837" i="5" s="1"/>
  <c r="R3838" i="5" a="1"/>
  <c r="R3838" i="5" s="1"/>
  <c r="R3839" i="5" a="1"/>
  <c r="R3839" i="5" s="1"/>
  <c r="R3840" i="5" a="1"/>
  <c r="R3840" i="5" s="1"/>
  <c r="R3841" i="5" a="1"/>
  <c r="R3841" i="5" s="1"/>
  <c r="R3842" i="5" a="1"/>
  <c r="R3842" i="5" s="1"/>
  <c r="R3843" i="5" a="1"/>
  <c r="R3843" i="5" s="1"/>
  <c r="R3844" i="5" a="1"/>
  <c r="R3844" i="5" s="1"/>
  <c r="R3845" i="5" a="1"/>
  <c r="R3845" i="5" s="1"/>
  <c r="R3846" i="5" a="1"/>
  <c r="R3846" i="5" s="1"/>
  <c r="R3847" i="5" a="1"/>
  <c r="R3847" i="5" s="1"/>
  <c r="R3848" i="5" a="1"/>
  <c r="R3848" i="5" s="1"/>
  <c r="R3849" i="5" a="1"/>
  <c r="R3849" i="5" s="1"/>
  <c r="R3850" i="5" a="1"/>
  <c r="R3850" i="5" s="1"/>
  <c r="R3851" i="5" a="1"/>
  <c r="R3851" i="5" s="1"/>
  <c r="R3852" i="5" a="1"/>
  <c r="R3852" i="5" s="1"/>
  <c r="R3853" i="5" a="1"/>
  <c r="R3853" i="5" s="1"/>
  <c r="R3854" i="5" a="1"/>
  <c r="R3854" i="5" s="1"/>
  <c r="R3855" i="5" a="1"/>
  <c r="R3855" i="5" s="1"/>
  <c r="R3856" i="5" a="1"/>
  <c r="R3856" i="5" s="1"/>
  <c r="R3857" i="5" a="1"/>
  <c r="R3857" i="5" s="1"/>
  <c r="R3858" i="5" a="1"/>
  <c r="R3858" i="5" s="1"/>
  <c r="R3859" i="5" a="1"/>
  <c r="R3859" i="5" s="1"/>
  <c r="R3860" i="5" a="1"/>
  <c r="R3860" i="5" s="1"/>
  <c r="R3861" i="5" a="1"/>
  <c r="R3861" i="5" s="1"/>
  <c r="R3862" i="5" a="1"/>
  <c r="R3862" i="5" s="1"/>
  <c r="R3863" i="5" a="1"/>
  <c r="R3863" i="5" s="1"/>
  <c r="R3864" i="5" a="1"/>
  <c r="R3864" i="5" s="1"/>
  <c r="R3865" i="5" a="1"/>
  <c r="R3865" i="5" s="1"/>
  <c r="R3866" i="5" a="1"/>
  <c r="R3866" i="5" s="1"/>
  <c r="R3867" i="5" a="1"/>
  <c r="R3867" i="5" s="1"/>
  <c r="R3868" i="5" a="1"/>
  <c r="R3868" i="5" s="1"/>
  <c r="R3869" i="5" a="1"/>
  <c r="R3869" i="5" s="1"/>
  <c r="R3870" i="5" a="1"/>
  <c r="R3870" i="5" s="1"/>
  <c r="R3871" i="5" a="1"/>
  <c r="R3871" i="5" s="1"/>
  <c r="R3872" i="5" a="1"/>
  <c r="R3872" i="5" s="1"/>
  <c r="R3873" i="5" a="1"/>
  <c r="R3873" i="5" s="1"/>
  <c r="R3874" i="5" a="1"/>
  <c r="R3874" i="5" s="1"/>
  <c r="R3875" i="5" a="1"/>
  <c r="R3875" i="5" s="1"/>
  <c r="R3876" i="5" a="1"/>
  <c r="R3876" i="5" s="1"/>
  <c r="R3877" i="5" a="1"/>
  <c r="R3877" i="5" s="1"/>
  <c r="R3878" i="5" a="1"/>
  <c r="R3878" i="5" s="1"/>
  <c r="R3879" i="5" a="1"/>
  <c r="R3879" i="5" s="1"/>
  <c r="R3880" i="5" a="1"/>
  <c r="R3880" i="5" s="1"/>
  <c r="R3881" i="5" a="1"/>
  <c r="R3881" i="5" s="1"/>
  <c r="R3882" i="5" a="1"/>
  <c r="R3882" i="5" s="1"/>
  <c r="R3883" i="5" a="1"/>
  <c r="R3883" i="5" s="1"/>
  <c r="R3884" i="5" a="1"/>
  <c r="R3884" i="5" s="1"/>
  <c r="R3885" i="5" a="1"/>
  <c r="R3885" i="5" s="1"/>
  <c r="R3886" i="5" a="1"/>
  <c r="R3886" i="5" s="1"/>
  <c r="R3887" i="5" a="1"/>
  <c r="R3887" i="5" s="1"/>
  <c r="R3888" i="5" a="1"/>
  <c r="R3888" i="5" s="1"/>
  <c r="R3889" i="5" a="1"/>
  <c r="R3889" i="5" s="1"/>
  <c r="R3890" i="5" a="1"/>
  <c r="R3890" i="5" s="1"/>
  <c r="R3891" i="5" a="1"/>
  <c r="R3891" i="5" s="1"/>
  <c r="R3892" i="5" a="1"/>
  <c r="R3892" i="5" s="1"/>
  <c r="R3893" i="5" a="1"/>
  <c r="R3893" i="5" s="1"/>
  <c r="R3894" i="5" a="1"/>
  <c r="R3894" i="5" s="1"/>
  <c r="R3895" i="5" a="1"/>
  <c r="R3895" i="5" s="1"/>
  <c r="R3896" i="5" a="1"/>
  <c r="R3896" i="5" s="1"/>
  <c r="R3897" i="5" a="1"/>
  <c r="R3897" i="5" s="1"/>
  <c r="R3898" i="5" a="1"/>
  <c r="R3898" i="5" s="1"/>
  <c r="R3899" i="5" a="1"/>
  <c r="R3899" i="5" s="1"/>
  <c r="R3900" i="5" a="1"/>
  <c r="R3900" i="5" s="1"/>
  <c r="R3901" i="5" a="1"/>
  <c r="R3901" i="5" s="1"/>
  <c r="R3902" i="5" a="1"/>
  <c r="R3902" i="5" s="1"/>
  <c r="R3903" i="5" a="1"/>
  <c r="R3903" i="5" s="1"/>
  <c r="R3904" i="5" a="1"/>
  <c r="R3904" i="5" s="1"/>
  <c r="R3905" i="5" a="1"/>
  <c r="R3905" i="5" s="1"/>
  <c r="R3906" i="5" a="1"/>
  <c r="R3906" i="5" s="1"/>
  <c r="R3907" i="5" a="1"/>
  <c r="R3907" i="5" s="1"/>
  <c r="R3908" i="5" a="1"/>
  <c r="R3908" i="5" s="1"/>
  <c r="R3909" i="5" a="1"/>
  <c r="R3909" i="5" s="1"/>
  <c r="R3910" i="5" a="1"/>
  <c r="R3910" i="5" s="1"/>
  <c r="R3911" i="5" a="1"/>
  <c r="R3911" i="5" s="1"/>
  <c r="R3912" i="5" a="1"/>
  <c r="R3912" i="5" s="1"/>
  <c r="R3913" i="5" a="1"/>
  <c r="R3913" i="5" s="1"/>
  <c r="R3914" i="5" a="1"/>
  <c r="R3914" i="5" s="1"/>
  <c r="R3915" i="5" a="1"/>
  <c r="R3915" i="5" s="1"/>
  <c r="R3916" i="5" a="1"/>
  <c r="R3916" i="5" s="1"/>
  <c r="R3917" i="5" a="1"/>
  <c r="R3917" i="5" s="1"/>
  <c r="R3918" i="5" a="1"/>
  <c r="R3918" i="5" s="1"/>
  <c r="R3919" i="5" a="1"/>
  <c r="R3919" i="5" s="1"/>
  <c r="R3920" i="5" a="1"/>
  <c r="R3920" i="5" s="1"/>
  <c r="R3921" i="5" a="1"/>
  <c r="R3921" i="5" s="1"/>
  <c r="R3922" i="5" a="1"/>
  <c r="R3922" i="5" s="1"/>
  <c r="R3923" i="5" a="1"/>
  <c r="R3923" i="5" s="1"/>
  <c r="R3924" i="5" a="1"/>
  <c r="R3924" i="5" s="1"/>
  <c r="R3925" i="5" a="1"/>
  <c r="R3925" i="5" s="1"/>
  <c r="R3926" i="5" a="1"/>
  <c r="R3926" i="5" s="1"/>
  <c r="R3927" i="5" a="1"/>
  <c r="R3927" i="5" s="1"/>
  <c r="R3928" i="5" a="1"/>
  <c r="R3928" i="5" s="1"/>
  <c r="R3929" i="5" a="1"/>
  <c r="R3929" i="5" s="1"/>
  <c r="R3930" i="5" a="1"/>
  <c r="R3930" i="5" s="1"/>
  <c r="R3931" i="5" a="1"/>
  <c r="R3931" i="5" s="1"/>
  <c r="R3932" i="5" a="1"/>
  <c r="R3932" i="5" s="1"/>
  <c r="R3933" i="5" a="1"/>
  <c r="R3933" i="5" s="1"/>
  <c r="R3934" i="5" a="1"/>
  <c r="R3934" i="5" s="1"/>
  <c r="R3935" i="5" a="1"/>
  <c r="R3935" i="5" s="1"/>
  <c r="R3936" i="5" a="1"/>
  <c r="R3936" i="5" s="1"/>
  <c r="R3937" i="5" a="1"/>
  <c r="R3937" i="5" s="1"/>
  <c r="R3938" i="5" a="1"/>
  <c r="R3938" i="5" s="1"/>
  <c r="R3939" i="5" a="1"/>
  <c r="R3939" i="5" s="1"/>
  <c r="R3940" i="5" a="1"/>
  <c r="R3940" i="5" s="1"/>
  <c r="R3941" i="5" a="1"/>
  <c r="R3941" i="5" s="1"/>
  <c r="R3942" i="5" a="1"/>
  <c r="R3942" i="5" s="1"/>
  <c r="R3943" i="5" a="1"/>
  <c r="R3943" i="5" s="1"/>
  <c r="R3944" i="5" a="1"/>
  <c r="R3944" i="5" s="1"/>
  <c r="R3945" i="5" a="1"/>
  <c r="R3945" i="5" s="1"/>
  <c r="R3946" i="5" a="1"/>
  <c r="R3946" i="5" s="1"/>
  <c r="R3947" i="5" a="1"/>
  <c r="R3947" i="5" s="1"/>
  <c r="R3948" i="5" a="1"/>
  <c r="R3948" i="5" s="1"/>
  <c r="R3949" i="5" a="1"/>
  <c r="R3949" i="5" s="1"/>
  <c r="R3950" i="5" a="1"/>
  <c r="R3950" i="5" s="1"/>
  <c r="R3951" i="5" a="1"/>
  <c r="R3951" i="5" s="1"/>
  <c r="R3952" i="5" a="1"/>
  <c r="R3952" i="5" s="1"/>
  <c r="R3953" i="5" a="1"/>
  <c r="R3953" i="5" s="1"/>
  <c r="R3954" i="5" a="1"/>
  <c r="R3954" i="5" s="1"/>
  <c r="R3955" i="5" a="1"/>
  <c r="R3955" i="5" s="1"/>
  <c r="R3956" i="5" a="1"/>
  <c r="R3956" i="5" s="1"/>
  <c r="R3957" i="5" a="1"/>
  <c r="R3957" i="5" s="1"/>
  <c r="R3958" i="5" a="1"/>
  <c r="R3958" i="5" s="1"/>
  <c r="R3959" i="5" a="1"/>
  <c r="R3959" i="5" s="1"/>
  <c r="R3960" i="5" a="1"/>
  <c r="R3960" i="5" s="1"/>
  <c r="R3961" i="5" a="1"/>
  <c r="R3961" i="5" s="1"/>
  <c r="R3962" i="5" a="1"/>
  <c r="R3962" i="5" s="1"/>
  <c r="R3963" i="5" a="1"/>
  <c r="R3963" i="5" s="1"/>
  <c r="R3964" i="5" a="1"/>
  <c r="R3964" i="5" s="1"/>
  <c r="R3965" i="5" a="1"/>
  <c r="R3965" i="5" s="1"/>
  <c r="R3966" i="5" a="1"/>
  <c r="R3966" i="5" s="1"/>
  <c r="R3967" i="5" a="1"/>
  <c r="R3967" i="5" s="1"/>
  <c r="R3968" i="5" a="1"/>
  <c r="R3968" i="5" s="1"/>
  <c r="R3969" i="5" a="1"/>
  <c r="R3969" i="5" s="1"/>
  <c r="R3970" i="5" a="1"/>
  <c r="R3970" i="5" s="1"/>
  <c r="R3971" i="5" a="1"/>
  <c r="R3971" i="5" s="1"/>
  <c r="R3972" i="5" a="1"/>
  <c r="R3972" i="5" s="1"/>
  <c r="R3973" i="5" a="1"/>
  <c r="R3973" i="5" s="1"/>
  <c r="R3974" i="5" a="1"/>
  <c r="R3974" i="5" s="1"/>
  <c r="R3975" i="5" a="1"/>
  <c r="R3975" i="5" s="1"/>
  <c r="R3976" i="5" a="1"/>
  <c r="R3976" i="5" s="1"/>
  <c r="R3977" i="5" a="1"/>
  <c r="R3977" i="5" s="1"/>
  <c r="R3978" i="5" a="1"/>
  <c r="R3978" i="5" s="1"/>
  <c r="R3979" i="5" a="1"/>
  <c r="R3979" i="5" s="1"/>
  <c r="R3980" i="5" a="1"/>
  <c r="R3980" i="5" s="1"/>
  <c r="R3981" i="5" a="1"/>
  <c r="R3981" i="5" s="1"/>
  <c r="R3982" i="5" a="1"/>
  <c r="R3982" i="5" s="1"/>
  <c r="R3983" i="5" a="1"/>
  <c r="R3983" i="5" s="1"/>
  <c r="R3984" i="5" a="1"/>
  <c r="R3984" i="5" s="1"/>
  <c r="R3985" i="5" a="1"/>
  <c r="R3985" i="5" s="1"/>
  <c r="R3986" i="5" a="1"/>
  <c r="R3986" i="5" s="1"/>
  <c r="R3987" i="5" a="1"/>
  <c r="R3987" i="5" s="1"/>
  <c r="R3988" i="5" a="1"/>
  <c r="R3988" i="5" s="1"/>
  <c r="R3989" i="5" a="1"/>
  <c r="R3989" i="5" s="1"/>
  <c r="R3990" i="5" a="1"/>
  <c r="R3990" i="5" s="1"/>
  <c r="R3991" i="5" a="1"/>
  <c r="R3991" i="5" s="1"/>
  <c r="R3992" i="5" a="1"/>
  <c r="R3992" i="5" s="1"/>
  <c r="R3993" i="5" a="1"/>
  <c r="R3993" i="5" s="1"/>
  <c r="R3994" i="5" a="1"/>
  <c r="R3994" i="5" s="1"/>
  <c r="R3995" i="5" a="1"/>
  <c r="R3995" i="5" s="1"/>
  <c r="R3996" i="5" a="1"/>
  <c r="R3996" i="5" s="1"/>
  <c r="R3997" i="5" a="1"/>
  <c r="R3997" i="5" s="1"/>
  <c r="R3998" i="5" a="1"/>
  <c r="R3998" i="5" s="1"/>
  <c r="R3999" i="5" a="1"/>
  <c r="R3999" i="5" s="1"/>
  <c r="R4000" i="5" a="1"/>
  <c r="R4000" i="5" s="1"/>
  <c r="R4001" i="5" a="1"/>
  <c r="R4001" i="5" s="1"/>
  <c r="R4002" i="5" a="1"/>
  <c r="R4002" i="5" s="1"/>
  <c r="R4003" i="5" a="1"/>
  <c r="R4003" i="5" s="1"/>
  <c r="R4004" i="5" a="1"/>
  <c r="R4004" i="5" s="1"/>
  <c r="R4005" i="5" a="1"/>
  <c r="R4005" i="5" s="1"/>
  <c r="R4006" i="5" a="1"/>
  <c r="R4006" i="5" s="1"/>
  <c r="R4007" i="5" a="1"/>
  <c r="R4007" i="5" s="1"/>
  <c r="R4008" i="5" a="1"/>
  <c r="R4008" i="5" s="1"/>
  <c r="R4009" i="5" a="1"/>
  <c r="R4009" i="5" s="1"/>
  <c r="R4010" i="5" a="1"/>
  <c r="R4010" i="5" s="1"/>
  <c r="R4011" i="5" a="1"/>
  <c r="R4011" i="5" s="1"/>
  <c r="R4012" i="5" a="1"/>
  <c r="R4012" i="5" s="1"/>
  <c r="R4013" i="5" a="1"/>
  <c r="R4013" i="5" s="1"/>
  <c r="R4014" i="5" a="1"/>
  <c r="R4014" i="5" s="1"/>
  <c r="R4015" i="5" a="1"/>
  <c r="R4015" i="5" s="1"/>
  <c r="R4016" i="5" a="1"/>
  <c r="R4016" i="5" s="1"/>
  <c r="R4017" i="5" a="1"/>
  <c r="R4017" i="5" s="1"/>
  <c r="R4018" i="5" a="1"/>
  <c r="R4018" i="5" s="1"/>
  <c r="R4019" i="5" a="1"/>
  <c r="R4019" i="5" s="1"/>
  <c r="R4020" i="5" a="1"/>
  <c r="R4020" i="5" s="1"/>
  <c r="R4021" i="5" a="1"/>
  <c r="R4021" i="5" s="1"/>
  <c r="R4022" i="5" a="1"/>
  <c r="R4022" i="5" s="1"/>
  <c r="R4023" i="5" a="1"/>
  <c r="R4023" i="5" s="1"/>
  <c r="R4024" i="5" a="1"/>
  <c r="R4024" i="5" s="1"/>
  <c r="R4025" i="5" a="1"/>
  <c r="R4025" i="5" s="1"/>
  <c r="R4026" i="5" a="1"/>
  <c r="R4026" i="5" s="1"/>
  <c r="R4027" i="5" a="1"/>
  <c r="R4027" i="5" s="1"/>
  <c r="R4028" i="5" a="1"/>
  <c r="R4028" i="5" s="1"/>
  <c r="R4029" i="5" a="1"/>
  <c r="R4029" i="5" s="1"/>
  <c r="R4030" i="5" a="1"/>
  <c r="R4030" i="5" s="1"/>
  <c r="R4031" i="5" a="1"/>
  <c r="R4031" i="5" s="1"/>
  <c r="R4032" i="5" a="1"/>
  <c r="R4032" i="5" s="1"/>
  <c r="R4033" i="5" a="1"/>
  <c r="R4033" i="5" s="1"/>
  <c r="R4034" i="5" a="1"/>
  <c r="R4034" i="5" s="1"/>
  <c r="R4035" i="5" a="1"/>
  <c r="R4035" i="5" s="1"/>
  <c r="R4036" i="5" a="1"/>
  <c r="R4036" i="5" s="1"/>
  <c r="R4037" i="5" a="1"/>
  <c r="R4037" i="5" s="1"/>
  <c r="R4038" i="5" a="1"/>
  <c r="R4038" i="5" s="1"/>
  <c r="R4039" i="5" a="1"/>
  <c r="R4039" i="5" s="1"/>
  <c r="R4040" i="5" a="1"/>
  <c r="R4040" i="5" s="1"/>
  <c r="R4041" i="5" a="1"/>
  <c r="R4041" i="5" s="1"/>
  <c r="R4042" i="5" a="1"/>
  <c r="R4042" i="5" s="1"/>
  <c r="R4043" i="5" a="1"/>
  <c r="R4043" i="5" s="1"/>
  <c r="R4044" i="5" a="1"/>
  <c r="R4044" i="5" s="1"/>
  <c r="R4045" i="5" a="1"/>
  <c r="R4045" i="5" s="1"/>
  <c r="R4046" i="5" a="1"/>
  <c r="R4046" i="5" s="1"/>
  <c r="R4047" i="5" a="1"/>
  <c r="R4047" i="5" s="1"/>
  <c r="R4048" i="5" a="1"/>
  <c r="R4048" i="5" s="1"/>
  <c r="R4049" i="5" a="1"/>
  <c r="R4049" i="5" s="1"/>
  <c r="R4050" i="5" a="1"/>
  <c r="R4050" i="5" s="1"/>
  <c r="R4051" i="5" a="1"/>
  <c r="R4051" i="5" s="1"/>
  <c r="R4052" i="5" a="1"/>
  <c r="R4052" i="5" s="1"/>
  <c r="R4053" i="5" a="1"/>
  <c r="R4053" i="5" s="1"/>
  <c r="R4054" i="5" a="1"/>
  <c r="R4054" i="5" s="1"/>
  <c r="R4055" i="5" a="1"/>
  <c r="R4055" i="5" s="1"/>
  <c r="R4056" i="5" a="1"/>
  <c r="R4056" i="5" s="1"/>
  <c r="R4057" i="5" a="1"/>
  <c r="R4057" i="5" s="1"/>
  <c r="R4058" i="5" a="1"/>
  <c r="R4058" i="5" s="1"/>
  <c r="R4059" i="5" a="1"/>
  <c r="R4059" i="5" s="1"/>
  <c r="R4060" i="5" a="1"/>
  <c r="R4060" i="5" s="1"/>
  <c r="R4061" i="5" a="1"/>
  <c r="R4061" i="5" s="1"/>
  <c r="R4062" i="5" a="1"/>
  <c r="R4062" i="5" s="1"/>
  <c r="R4063" i="5" a="1"/>
  <c r="R4063" i="5" s="1"/>
  <c r="R4064" i="5" a="1"/>
  <c r="R4064" i="5" s="1"/>
  <c r="R4065" i="5" a="1"/>
  <c r="R4065" i="5" s="1"/>
  <c r="R4066" i="5" a="1"/>
  <c r="R4066" i="5" s="1"/>
  <c r="R4067" i="5" a="1"/>
  <c r="R4067" i="5" s="1"/>
  <c r="R4068" i="5" a="1"/>
  <c r="R4068" i="5" s="1"/>
  <c r="R4069" i="5" a="1"/>
  <c r="R4069" i="5" s="1"/>
  <c r="R4070" i="5" a="1"/>
  <c r="R4070" i="5" s="1"/>
  <c r="R4071" i="5" a="1"/>
  <c r="R4071" i="5" s="1"/>
  <c r="R4072" i="5" a="1"/>
  <c r="R4072" i="5" s="1"/>
  <c r="R4073" i="5" a="1"/>
  <c r="R4073" i="5" s="1"/>
  <c r="R4074" i="5" a="1"/>
  <c r="R4074" i="5" s="1"/>
  <c r="R4075" i="5" a="1"/>
  <c r="R4075" i="5" s="1"/>
  <c r="R4076" i="5" a="1"/>
  <c r="R4076" i="5" s="1"/>
  <c r="R4077" i="5" a="1"/>
  <c r="R4077" i="5" s="1"/>
  <c r="R4078" i="5" a="1"/>
  <c r="R4078" i="5" s="1"/>
  <c r="R4079" i="5" a="1"/>
  <c r="R4079" i="5" s="1"/>
  <c r="R4080" i="5" a="1"/>
  <c r="R4080" i="5" s="1"/>
  <c r="R4081" i="5" a="1"/>
  <c r="R4081" i="5" s="1"/>
  <c r="R4082" i="5" a="1"/>
  <c r="R4082" i="5" s="1"/>
  <c r="R4083" i="5" a="1"/>
  <c r="R4083" i="5" s="1"/>
  <c r="R4084" i="5" a="1"/>
  <c r="R4084" i="5" s="1"/>
  <c r="R4085" i="5" a="1"/>
  <c r="R4085" i="5" s="1"/>
  <c r="R4086" i="5" a="1"/>
  <c r="R4086" i="5" s="1"/>
  <c r="R4087" i="5" a="1"/>
  <c r="R4087" i="5" s="1"/>
  <c r="R4088" i="5" a="1"/>
  <c r="R4088" i="5" s="1"/>
  <c r="R4089" i="5" a="1"/>
  <c r="R4089" i="5" s="1"/>
  <c r="R4090" i="5" a="1"/>
  <c r="R4090" i="5" s="1"/>
  <c r="R4091" i="5" a="1"/>
  <c r="R4091" i="5" s="1"/>
  <c r="R4092" i="5" a="1"/>
  <c r="R4092" i="5" s="1"/>
  <c r="R4093" i="5" a="1"/>
  <c r="R4093" i="5" s="1"/>
  <c r="R4094" i="5" a="1"/>
  <c r="R4094" i="5" s="1"/>
  <c r="R4095" i="5" a="1"/>
  <c r="R4095" i="5" s="1"/>
  <c r="R4096" i="5" a="1"/>
  <c r="R4096" i="5" s="1"/>
  <c r="R4097" i="5" a="1"/>
  <c r="R4097" i="5" s="1"/>
  <c r="R4098" i="5" a="1"/>
  <c r="R4098" i="5" s="1"/>
  <c r="R4099" i="5" a="1"/>
  <c r="R4099" i="5" s="1"/>
  <c r="R4100" i="5" a="1"/>
  <c r="R4100" i="5" s="1"/>
  <c r="R4101" i="5" a="1"/>
  <c r="R4101" i="5" s="1"/>
  <c r="R4102" i="5" a="1"/>
  <c r="R4102" i="5" s="1"/>
  <c r="R4103" i="5" a="1"/>
  <c r="R4103" i="5" s="1"/>
  <c r="R4104" i="5" a="1"/>
  <c r="R4104" i="5" s="1"/>
  <c r="R4105" i="5" a="1"/>
  <c r="R4105" i="5" s="1"/>
  <c r="R4106" i="5" a="1"/>
  <c r="R4106" i="5" s="1"/>
  <c r="R4107" i="5" a="1"/>
  <c r="R4107" i="5" s="1"/>
  <c r="R4108" i="5" a="1"/>
  <c r="R4108" i="5" s="1"/>
  <c r="R4109" i="5" a="1"/>
  <c r="R4109" i="5" s="1"/>
  <c r="R4110" i="5" a="1"/>
  <c r="R4110" i="5" s="1"/>
  <c r="R4111" i="5" a="1"/>
  <c r="R4111" i="5" s="1"/>
  <c r="R4112" i="5" a="1"/>
  <c r="R4112" i="5" s="1"/>
  <c r="R4113" i="5" a="1"/>
  <c r="R4113" i="5" s="1"/>
  <c r="R4114" i="5" a="1"/>
  <c r="R4114" i="5" s="1"/>
  <c r="R4115" i="5" a="1"/>
  <c r="R4115" i="5" s="1"/>
  <c r="R4116" i="5" a="1"/>
  <c r="R4116" i="5" s="1"/>
  <c r="R4117" i="5" a="1"/>
  <c r="R4117" i="5" s="1"/>
  <c r="R4118" i="5" a="1"/>
  <c r="R4118" i="5" s="1"/>
  <c r="R4119" i="5" a="1"/>
  <c r="R4119" i="5" s="1"/>
  <c r="R4120" i="5" a="1"/>
  <c r="R4120" i="5" s="1"/>
  <c r="R4121" i="5" a="1"/>
  <c r="R4121" i="5" s="1"/>
  <c r="R4122" i="5" a="1"/>
  <c r="R4122" i="5" s="1"/>
  <c r="R4123" i="5" a="1"/>
  <c r="R4123" i="5" s="1"/>
  <c r="R4124" i="5" a="1"/>
  <c r="R4124" i="5" s="1"/>
  <c r="R4125" i="5" a="1"/>
  <c r="R4125" i="5" s="1"/>
  <c r="R4126" i="5" a="1"/>
  <c r="R4126" i="5" s="1"/>
  <c r="R4127" i="5" a="1"/>
  <c r="R4127" i="5" s="1"/>
  <c r="R4128" i="5" a="1"/>
  <c r="R4128" i="5" s="1"/>
  <c r="R4129" i="5" a="1"/>
  <c r="R4129" i="5" s="1"/>
  <c r="R4130" i="5" a="1"/>
  <c r="R4130" i="5" s="1"/>
  <c r="R4131" i="5" a="1"/>
  <c r="R4131" i="5" s="1"/>
  <c r="R4132" i="5" a="1"/>
  <c r="R4132" i="5" s="1"/>
  <c r="R4133" i="5" a="1"/>
  <c r="R4133" i="5" s="1"/>
  <c r="R4134" i="5" a="1"/>
  <c r="R4134" i="5" s="1"/>
  <c r="R4135" i="5" a="1"/>
  <c r="R4135" i="5" s="1"/>
  <c r="R4136" i="5" a="1"/>
  <c r="R4136" i="5" s="1"/>
  <c r="R4137" i="5" a="1"/>
  <c r="R4137" i="5" s="1"/>
  <c r="R4138" i="5" a="1"/>
  <c r="R4138" i="5" s="1"/>
  <c r="R4139" i="5" a="1"/>
  <c r="R4139" i="5" s="1"/>
  <c r="R4140" i="5" a="1"/>
  <c r="R4140" i="5" s="1"/>
  <c r="R4141" i="5" a="1"/>
  <c r="R4141" i="5" s="1"/>
  <c r="R4142" i="5" a="1"/>
  <c r="R4142" i="5" s="1"/>
  <c r="R4143" i="5" a="1"/>
  <c r="R4143" i="5" s="1"/>
  <c r="R4144" i="5" a="1"/>
  <c r="R4144" i="5" s="1"/>
  <c r="R4145" i="5" a="1"/>
  <c r="R4145" i="5" s="1"/>
  <c r="R4146" i="5" a="1"/>
  <c r="R4146" i="5" s="1"/>
  <c r="R4147" i="5" a="1"/>
  <c r="R4147" i="5" s="1"/>
  <c r="R4148" i="5" a="1"/>
  <c r="R4148" i="5" s="1"/>
  <c r="R4149" i="5" a="1"/>
  <c r="R4149" i="5" s="1"/>
  <c r="R4150" i="5" a="1"/>
  <c r="R4150" i="5" s="1"/>
  <c r="R4151" i="5" a="1"/>
  <c r="R4151" i="5" s="1"/>
  <c r="R4152" i="5" a="1"/>
  <c r="R4152" i="5" s="1"/>
  <c r="R4153" i="5" a="1"/>
  <c r="R4153" i="5" s="1"/>
  <c r="R4154" i="5" a="1"/>
  <c r="R4154" i="5" s="1"/>
  <c r="R4155" i="5" a="1"/>
  <c r="R4155" i="5" s="1"/>
  <c r="R4156" i="5" a="1"/>
  <c r="R4156" i="5" s="1"/>
  <c r="R4157" i="5" a="1"/>
  <c r="R4157" i="5" s="1"/>
  <c r="R4158" i="5" a="1"/>
  <c r="R4158" i="5" s="1"/>
  <c r="R4159" i="5" a="1"/>
  <c r="R4159" i="5" s="1"/>
  <c r="R4160" i="5" a="1"/>
  <c r="R4160" i="5" s="1"/>
  <c r="R4161" i="5" a="1"/>
  <c r="R4161" i="5" s="1"/>
  <c r="R4162" i="5" a="1"/>
  <c r="R4162" i="5" s="1"/>
  <c r="R4163" i="5" a="1"/>
  <c r="R4163" i="5" s="1"/>
  <c r="R4164" i="5" a="1"/>
  <c r="R4164" i="5" s="1"/>
  <c r="R4165" i="5" a="1"/>
  <c r="R4165" i="5" s="1"/>
  <c r="R4166" i="5" a="1"/>
  <c r="R4166" i="5" s="1"/>
  <c r="R4167" i="5" a="1"/>
  <c r="R4167" i="5" s="1"/>
  <c r="R4168" i="5" a="1"/>
  <c r="R4168" i="5" s="1"/>
  <c r="R4169" i="5" a="1"/>
  <c r="R4169" i="5" s="1"/>
  <c r="R4170" i="5" a="1"/>
  <c r="R4170" i="5" s="1"/>
  <c r="R4171" i="5" a="1"/>
  <c r="R4171" i="5" s="1"/>
  <c r="R4172" i="5" a="1"/>
  <c r="R4172" i="5" s="1"/>
  <c r="R4173" i="5" a="1"/>
  <c r="R4173" i="5" s="1"/>
  <c r="R4174" i="5" a="1"/>
  <c r="R4174" i="5" s="1"/>
  <c r="R4175" i="5" a="1"/>
  <c r="R4175" i="5" s="1"/>
  <c r="R4176" i="5" a="1"/>
  <c r="R4176" i="5" s="1"/>
  <c r="R4177" i="5" a="1"/>
  <c r="R4177" i="5" s="1"/>
  <c r="R4178" i="5" a="1"/>
  <c r="R4178" i="5" s="1"/>
  <c r="R4179" i="5" a="1"/>
  <c r="R4179" i="5" s="1"/>
  <c r="R4180" i="5" a="1"/>
  <c r="R4180" i="5" s="1"/>
  <c r="R4181" i="5" a="1"/>
  <c r="R4181" i="5" s="1"/>
  <c r="R4182" i="5" a="1"/>
  <c r="R4182" i="5" s="1"/>
  <c r="R4183" i="5" a="1"/>
  <c r="R4183" i="5" s="1"/>
  <c r="R4184" i="5" a="1"/>
  <c r="R4184" i="5" s="1"/>
  <c r="R4185" i="5" a="1"/>
  <c r="R4185" i="5" s="1"/>
  <c r="R4186" i="5" a="1"/>
  <c r="R4186" i="5" s="1"/>
  <c r="R4187" i="5" a="1"/>
  <c r="R4187" i="5" s="1"/>
  <c r="R4188" i="5" a="1"/>
  <c r="R4188" i="5" s="1"/>
  <c r="R4189" i="5" a="1"/>
  <c r="R4189" i="5" s="1"/>
  <c r="R4190" i="5" a="1"/>
  <c r="R4190" i="5" s="1"/>
  <c r="R4191" i="5" a="1"/>
  <c r="R4191" i="5" s="1"/>
  <c r="R4192" i="5" a="1"/>
  <c r="R4192" i="5" s="1"/>
  <c r="R4193" i="5" a="1"/>
  <c r="R4193" i="5" s="1"/>
  <c r="R4194" i="5" a="1"/>
  <c r="R4194" i="5" s="1"/>
  <c r="R4195" i="5" a="1"/>
  <c r="R4195" i="5" s="1"/>
  <c r="R4196" i="5" a="1"/>
  <c r="R4196" i="5" s="1"/>
  <c r="R4197" i="5" a="1"/>
  <c r="R4197" i="5" s="1"/>
  <c r="R4198" i="5" a="1"/>
  <c r="R4198" i="5" s="1"/>
  <c r="R4199" i="5" a="1"/>
  <c r="R4199" i="5" s="1"/>
  <c r="R4200" i="5" a="1"/>
  <c r="R4200" i="5" s="1"/>
  <c r="R4201" i="5" a="1"/>
  <c r="R4201" i="5" s="1"/>
  <c r="R4202" i="5" a="1"/>
  <c r="R4202" i="5" s="1"/>
  <c r="R4203" i="5" a="1"/>
  <c r="R4203" i="5" s="1"/>
  <c r="R4204" i="5" a="1"/>
  <c r="R4204" i="5" s="1"/>
  <c r="R4205" i="5" a="1"/>
  <c r="R4205" i="5" s="1"/>
  <c r="R4206" i="5" a="1"/>
  <c r="R4206" i="5" s="1"/>
  <c r="R4207" i="5" a="1"/>
  <c r="R4207" i="5" s="1"/>
  <c r="R4208" i="5" a="1"/>
  <c r="R4208" i="5" s="1"/>
  <c r="R4209" i="5" a="1"/>
  <c r="R4209" i="5" s="1"/>
  <c r="R4210" i="5" a="1"/>
  <c r="R4210" i="5" s="1"/>
  <c r="R4211" i="5" a="1"/>
  <c r="R4211" i="5" s="1"/>
  <c r="R4212" i="5" a="1"/>
  <c r="R4212" i="5" s="1"/>
  <c r="R4213" i="5" a="1"/>
  <c r="R4213" i="5" s="1"/>
  <c r="R4214" i="5" a="1"/>
  <c r="R4214" i="5" s="1"/>
  <c r="R4215" i="5" a="1"/>
  <c r="R4215" i="5" s="1"/>
  <c r="R4216" i="5" a="1"/>
  <c r="R4216" i="5" s="1"/>
  <c r="R4217" i="5" a="1"/>
  <c r="R4217" i="5" s="1"/>
  <c r="R4218" i="5" a="1"/>
  <c r="R4218" i="5" s="1"/>
  <c r="R4219" i="5" a="1"/>
  <c r="R4219" i="5" s="1"/>
  <c r="R4220" i="5" a="1"/>
  <c r="R4220" i="5" s="1"/>
  <c r="R4221" i="5" a="1"/>
  <c r="R4221" i="5" s="1"/>
  <c r="R4222" i="5" a="1"/>
  <c r="R4222" i="5" s="1"/>
  <c r="R4223" i="5" a="1"/>
  <c r="R4223" i="5" s="1"/>
  <c r="R4224" i="5" a="1"/>
  <c r="R4224" i="5" s="1"/>
  <c r="R4225" i="5" a="1"/>
  <c r="R4225" i="5" s="1"/>
  <c r="R4226" i="5" a="1"/>
  <c r="R4226" i="5" s="1"/>
  <c r="R4227" i="5" a="1"/>
  <c r="R4227" i="5" s="1"/>
  <c r="R4228" i="5" a="1"/>
  <c r="R4228" i="5" s="1"/>
  <c r="R4229" i="5" a="1"/>
  <c r="R4229" i="5" s="1"/>
  <c r="R4230" i="5" a="1"/>
  <c r="R4230" i="5" s="1"/>
  <c r="R4231" i="5" a="1"/>
  <c r="R4231" i="5" s="1"/>
  <c r="R4232" i="5" a="1"/>
  <c r="R4232" i="5" s="1"/>
  <c r="R4233" i="5" a="1"/>
  <c r="R4233" i="5" s="1"/>
  <c r="R4234" i="5" a="1"/>
  <c r="R4234" i="5" s="1"/>
  <c r="R4235" i="5" a="1"/>
  <c r="R4235" i="5" s="1"/>
  <c r="R4236" i="5" a="1"/>
  <c r="R4236" i="5" s="1"/>
  <c r="R4237" i="5" a="1"/>
  <c r="R4237" i="5" s="1"/>
  <c r="R4238" i="5" a="1"/>
  <c r="R4238" i="5" s="1"/>
  <c r="R4239" i="5" a="1"/>
  <c r="R4239" i="5" s="1"/>
  <c r="R4240" i="5" a="1"/>
  <c r="R4240" i="5" s="1"/>
  <c r="R4241" i="5" a="1"/>
  <c r="R4241" i="5" s="1"/>
  <c r="R4242" i="5" a="1"/>
  <c r="R4242" i="5" s="1"/>
  <c r="R4243" i="5" a="1"/>
  <c r="R4243" i="5" s="1"/>
  <c r="R4244" i="5" a="1"/>
  <c r="R4244" i="5" s="1"/>
  <c r="R4245" i="5" a="1"/>
  <c r="R4245" i="5" s="1"/>
  <c r="R4246" i="5" a="1"/>
  <c r="R4246" i="5" s="1"/>
  <c r="R4247" i="5" a="1"/>
  <c r="R4247" i="5" s="1"/>
  <c r="R4248" i="5" a="1"/>
  <c r="R4248" i="5" s="1"/>
  <c r="R4249" i="5" a="1"/>
  <c r="R4249" i="5" s="1"/>
  <c r="R4250" i="5" a="1"/>
  <c r="R4250" i="5" s="1"/>
  <c r="R4251" i="5" a="1"/>
  <c r="R4251" i="5" s="1"/>
  <c r="R4252" i="5" a="1"/>
  <c r="R4252" i="5" s="1"/>
  <c r="R4253" i="5" a="1"/>
  <c r="R4253" i="5" s="1"/>
  <c r="R4254" i="5" a="1"/>
  <c r="R4254" i="5" s="1"/>
  <c r="R4255" i="5" a="1"/>
  <c r="R4255" i="5" s="1"/>
  <c r="R4256" i="5" a="1"/>
  <c r="R4256" i="5" s="1"/>
  <c r="R4257" i="5" a="1"/>
  <c r="R4257" i="5" s="1"/>
  <c r="R4258" i="5" a="1"/>
  <c r="R4258" i="5" s="1"/>
  <c r="R4259" i="5" a="1"/>
  <c r="R4259" i="5" s="1"/>
  <c r="R4260" i="5" a="1"/>
  <c r="R4260" i="5" s="1"/>
  <c r="R4261" i="5" a="1"/>
  <c r="R4261" i="5" s="1"/>
  <c r="R4262" i="5" a="1"/>
  <c r="R4262" i="5" s="1"/>
  <c r="R4263" i="5" a="1"/>
  <c r="R4263" i="5" s="1"/>
  <c r="R4264" i="5" a="1"/>
  <c r="R4264" i="5" s="1"/>
  <c r="R4265" i="5" a="1"/>
  <c r="R4265" i="5" s="1"/>
  <c r="R4266" i="5" a="1"/>
  <c r="R4266" i="5" s="1"/>
  <c r="R4267" i="5" a="1"/>
  <c r="R4267" i="5" s="1"/>
  <c r="R4268" i="5" a="1"/>
  <c r="R4268" i="5" s="1"/>
  <c r="R4269" i="5" a="1"/>
  <c r="R4269" i="5" s="1"/>
  <c r="R4270" i="5" a="1"/>
  <c r="R4270" i="5" s="1"/>
  <c r="R4271" i="5" a="1"/>
  <c r="R4271" i="5" s="1"/>
  <c r="R4272" i="5" a="1"/>
  <c r="R4272" i="5" s="1"/>
  <c r="R4273" i="5" a="1"/>
  <c r="R4273" i="5" s="1"/>
  <c r="R4274" i="5" a="1"/>
  <c r="R4274" i="5" s="1"/>
  <c r="R4275" i="5" a="1"/>
  <c r="R4275" i="5" s="1"/>
  <c r="R4276" i="5" a="1"/>
  <c r="R4276" i="5" s="1"/>
  <c r="R4277" i="5" a="1"/>
  <c r="R4277" i="5" s="1"/>
  <c r="R4278" i="5" a="1"/>
  <c r="R4278" i="5" s="1"/>
  <c r="R4279" i="5" a="1"/>
  <c r="R4279" i="5" s="1"/>
  <c r="R4280" i="5" a="1"/>
  <c r="R4280" i="5" s="1"/>
  <c r="R4281" i="5" a="1"/>
  <c r="R4281" i="5" s="1"/>
  <c r="R4282" i="5" a="1"/>
  <c r="R4282" i="5" s="1"/>
  <c r="R4283" i="5" a="1"/>
  <c r="R4283" i="5" s="1"/>
  <c r="R4284" i="5" a="1"/>
  <c r="R4284" i="5" s="1"/>
  <c r="R4285" i="5" a="1"/>
  <c r="R4285" i="5" s="1"/>
  <c r="R4286" i="5" a="1"/>
  <c r="R4286" i="5" s="1"/>
  <c r="R4287" i="5" a="1"/>
  <c r="R4287" i="5" s="1"/>
  <c r="R4288" i="5" a="1"/>
  <c r="R4288" i="5" s="1"/>
  <c r="R4289" i="5" a="1"/>
  <c r="R4289" i="5" s="1"/>
  <c r="R4290" i="5" a="1"/>
  <c r="R4290" i="5" s="1"/>
  <c r="R4291" i="5" a="1"/>
  <c r="R4291" i="5" s="1"/>
  <c r="R4292" i="5" a="1"/>
  <c r="R4292" i="5" s="1"/>
  <c r="R4293" i="5" a="1"/>
  <c r="R4293" i="5" s="1"/>
  <c r="R4294" i="5" a="1"/>
  <c r="R4294" i="5" s="1"/>
  <c r="R4295" i="5" a="1"/>
  <c r="R4295" i="5" s="1"/>
  <c r="R4296" i="5" a="1"/>
  <c r="R4296" i="5" s="1"/>
  <c r="R4297" i="5" a="1"/>
  <c r="R4297" i="5" s="1"/>
  <c r="R4298" i="5" a="1"/>
  <c r="R4298" i="5" s="1"/>
  <c r="R4299" i="5" a="1"/>
  <c r="R4299" i="5" s="1"/>
  <c r="R4300" i="5" a="1"/>
  <c r="R4300" i="5" s="1"/>
  <c r="R4301" i="5" a="1"/>
  <c r="R4301" i="5" s="1"/>
  <c r="R4302" i="5" a="1"/>
  <c r="R4302" i="5" s="1"/>
  <c r="R4303" i="5" a="1"/>
  <c r="R4303" i="5" s="1"/>
  <c r="R4304" i="5" a="1"/>
  <c r="R4304" i="5" s="1"/>
  <c r="R4305" i="5" a="1"/>
  <c r="R4305" i="5" s="1"/>
  <c r="R4306" i="5" a="1"/>
  <c r="R4306" i="5" s="1"/>
  <c r="R4307" i="5" a="1"/>
  <c r="R4307" i="5" s="1"/>
  <c r="R4308" i="5" a="1"/>
  <c r="R4308" i="5" s="1"/>
  <c r="R4309" i="5" a="1"/>
  <c r="R4309" i="5" s="1"/>
  <c r="R4310" i="5" a="1"/>
  <c r="R4310" i="5" s="1"/>
  <c r="R4311" i="5" a="1"/>
  <c r="R4311" i="5" s="1"/>
  <c r="R4312" i="5" a="1"/>
  <c r="R4312" i="5" s="1"/>
  <c r="R4313" i="5" a="1"/>
  <c r="R4313" i="5" s="1"/>
  <c r="R4314" i="5" a="1"/>
  <c r="R4314" i="5" s="1"/>
  <c r="R4315" i="5" a="1"/>
  <c r="R4315" i="5" s="1"/>
  <c r="R4316" i="5" a="1"/>
  <c r="R4316" i="5" s="1"/>
  <c r="R4317" i="5" a="1"/>
  <c r="R4317" i="5" s="1"/>
  <c r="R4318" i="5" a="1"/>
  <c r="R4318" i="5" s="1"/>
  <c r="R4319" i="5" a="1"/>
  <c r="R4319" i="5" s="1"/>
  <c r="R4320" i="5" a="1"/>
  <c r="R4320" i="5" s="1"/>
  <c r="R4321" i="5" a="1"/>
  <c r="R4321" i="5" s="1"/>
  <c r="R4322" i="5" a="1"/>
  <c r="R4322" i="5" s="1"/>
  <c r="R4323" i="5" a="1"/>
  <c r="R4323" i="5" s="1"/>
  <c r="R4324" i="5" a="1"/>
  <c r="R4324" i="5" s="1"/>
  <c r="R4325" i="5" a="1"/>
  <c r="R4325" i="5" s="1"/>
  <c r="R4326" i="5" a="1"/>
  <c r="R4326" i="5" s="1"/>
  <c r="R4327" i="5" a="1"/>
  <c r="R4327" i="5" s="1"/>
  <c r="R4328" i="5" a="1"/>
  <c r="R4328" i="5" s="1"/>
  <c r="R4329" i="5" a="1"/>
  <c r="R4329" i="5" s="1"/>
  <c r="R4330" i="5" a="1"/>
  <c r="R4330" i="5" s="1"/>
  <c r="R4331" i="5" a="1"/>
  <c r="R4331" i="5" s="1"/>
  <c r="R4332" i="5" a="1"/>
  <c r="R4332" i="5" s="1"/>
  <c r="R4333" i="5" a="1"/>
  <c r="R4333" i="5" s="1"/>
  <c r="R4334" i="5" a="1"/>
  <c r="R4334" i="5" s="1"/>
  <c r="R4335" i="5" a="1"/>
  <c r="R4335" i="5" s="1"/>
  <c r="R4336" i="5" a="1"/>
  <c r="R4336" i="5" s="1"/>
  <c r="R4337" i="5" a="1"/>
  <c r="R4337" i="5" s="1"/>
  <c r="R4338" i="5" a="1"/>
  <c r="R4338" i="5" s="1"/>
  <c r="R4339" i="5" a="1"/>
  <c r="R4339" i="5" s="1"/>
  <c r="R4340" i="5" a="1"/>
  <c r="R4340" i="5" s="1"/>
  <c r="R4341" i="5" a="1"/>
  <c r="R4341" i="5" s="1"/>
  <c r="R4342" i="5" a="1"/>
  <c r="R4342" i="5" s="1"/>
  <c r="R4343" i="5" a="1"/>
  <c r="R4343" i="5" s="1"/>
  <c r="R4344" i="5" a="1"/>
  <c r="R4344" i="5" s="1"/>
  <c r="R4345" i="5" a="1"/>
  <c r="R4345" i="5" s="1"/>
  <c r="R4346" i="5" a="1"/>
  <c r="R4346" i="5" s="1"/>
  <c r="R4347" i="5" a="1"/>
  <c r="R4347" i="5" s="1"/>
  <c r="R4348" i="5" a="1"/>
  <c r="R4348" i="5" s="1"/>
  <c r="R4349" i="5" a="1"/>
  <c r="R4349" i="5" s="1"/>
  <c r="R4350" i="5" a="1"/>
  <c r="R4350" i="5" s="1"/>
  <c r="R4351" i="5" a="1"/>
  <c r="R4351" i="5" s="1"/>
  <c r="R4352" i="5" a="1"/>
  <c r="R4352" i="5" s="1"/>
  <c r="R4353" i="5" a="1"/>
  <c r="R4353" i="5" s="1"/>
  <c r="R4354" i="5" a="1"/>
  <c r="R4354" i="5" s="1"/>
  <c r="R4355" i="5" a="1"/>
  <c r="R4355" i="5" s="1"/>
  <c r="R4356" i="5" a="1"/>
  <c r="R4356" i="5" s="1"/>
  <c r="R4357" i="5" a="1"/>
  <c r="R4357" i="5" s="1"/>
  <c r="R4358" i="5" a="1"/>
  <c r="R4358" i="5" s="1"/>
  <c r="R4359" i="5" a="1"/>
  <c r="R4359" i="5" s="1"/>
  <c r="R4360" i="5" a="1"/>
  <c r="R4360" i="5" s="1"/>
  <c r="R4361" i="5" a="1"/>
  <c r="R4361" i="5" s="1"/>
  <c r="R4362" i="5" a="1"/>
  <c r="R4362" i="5" s="1"/>
  <c r="R4363" i="5" a="1"/>
  <c r="R4363" i="5" s="1"/>
  <c r="R4364" i="5" a="1"/>
  <c r="R4364" i="5" s="1"/>
  <c r="R4365" i="5" a="1"/>
  <c r="R4365" i="5" s="1"/>
  <c r="R4366" i="5" a="1"/>
  <c r="R4366" i="5" s="1"/>
  <c r="R4367" i="5" a="1"/>
  <c r="R4367" i="5" s="1"/>
  <c r="R4368" i="5" a="1"/>
  <c r="R4368" i="5" s="1"/>
  <c r="R4369" i="5" a="1"/>
  <c r="R4369" i="5" s="1"/>
  <c r="R4370" i="5" a="1"/>
  <c r="R4370" i="5" s="1"/>
  <c r="R4371" i="5" a="1"/>
  <c r="R4371" i="5" s="1"/>
  <c r="R4372" i="5" a="1"/>
  <c r="R4372" i="5" s="1"/>
  <c r="R4373" i="5" a="1"/>
  <c r="R4373" i="5" s="1"/>
  <c r="R4374" i="5" a="1"/>
  <c r="R4374" i="5" s="1"/>
  <c r="R4375" i="5" a="1"/>
  <c r="R4375" i="5" s="1"/>
  <c r="R4376" i="5" a="1"/>
  <c r="R4376" i="5" s="1"/>
  <c r="R4377" i="5" a="1"/>
  <c r="R4377" i="5" s="1"/>
  <c r="R4378" i="5" a="1"/>
  <c r="R4378" i="5" s="1"/>
  <c r="R4379" i="5" a="1"/>
  <c r="R4379" i="5" s="1"/>
  <c r="R4380" i="5" a="1"/>
  <c r="R4380" i="5" s="1"/>
  <c r="R4381" i="5" a="1"/>
  <c r="R4381" i="5" s="1"/>
  <c r="R4382" i="5" a="1"/>
  <c r="R4382" i="5" s="1"/>
  <c r="R4383" i="5" a="1"/>
  <c r="R4383" i="5" s="1"/>
  <c r="R4384" i="5" a="1"/>
  <c r="R4384" i="5" s="1"/>
  <c r="R4385" i="5" a="1"/>
  <c r="R4385" i="5" s="1"/>
  <c r="R4386" i="5" a="1"/>
  <c r="R4386" i="5" s="1"/>
  <c r="R4387" i="5" a="1"/>
  <c r="R4387" i="5" s="1"/>
  <c r="R4388" i="5" a="1"/>
  <c r="R4388" i="5" s="1"/>
  <c r="R4389" i="5" a="1"/>
  <c r="R4389" i="5" s="1"/>
  <c r="R4390" i="5" a="1"/>
  <c r="R4390" i="5" s="1"/>
  <c r="R4391" i="5" a="1"/>
  <c r="R4391" i="5" s="1"/>
  <c r="R4392" i="5" a="1"/>
  <c r="R4392" i="5" s="1"/>
  <c r="R4393" i="5" a="1"/>
  <c r="R4393" i="5" s="1"/>
  <c r="R4394" i="5" a="1"/>
  <c r="R4394" i="5" s="1"/>
  <c r="R4395" i="5" a="1"/>
  <c r="R4395" i="5" s="1"/>
  <c r="R4396" i="5" a="1"/>
  <c r="R4396" i="5" s="1"/>
  <c r="R4397" i="5" a="1"/>
  <c r="R4397" i="5" s="1"/>
  <c r="R4398" i="5" a="1"/>
  <c r="R4398" i="5" s="1"/>
  <c r="R4399" i="5" a="1"/>
  <c r="R4399" i="5" s="1"/>
  <c r="R4400" i="5" a="1"/>
  <c r="R4400" i="5" s="1"/>
  <c r="R4401" i="5" a="1"/>
  <c r="R4401" i="5" s="1"/>
  <c r="R4402" i="5" a="1"/>
  <c r="R4402" i="5" s="1"/>
  <c r="R4403" i="5" a="1"/>
  <c r="R4403" i="5" s="1"/>
  <c r="R4404" i="5" a="1"/>
  <c r="R4404" i="5" s="1"/>
  <c r="R4405" i="5" a="1"/>
  <c r="R4405" i="5" s="1"/>
  <c r="R4406" i="5" a="1"/>
  <c r="R4406" i="5" s="1"/>
  <c r="R4407" i="5" a="1"/>
  <c r="R4407" i="5" s="1"/>
  <c r="R4408" i="5" a="1"/>
  <c r="R4408" i="5" s="1"/>
  <c r="R4409" i="5" a="1"/>
  <c r="R4409" i="5" s="1"/>
  <c r="R4410" i="5" a="1"/>
  <c r="R4410" i="5" s="1"/>
  <c r="R4411" i="5" a="1"/>
  <c r="R4411" i="5" s="1"/>
  <c r="R4412" i="5" a="1"/>
  <c r="R4412" i="5" s="1"/>
  <c r="R4413" i="5" a="1"/>
  <c r="R4413" i="5" s="1"/>
  <c r="R4414" i="5" a="1"/>
  <c r="R4414" i="5" s="1"/>
  <c r="R4415" i="5" a="1"/>
  <c r="R4415" i="5" s="1"/>
  <c r="R4416" i="5" a="1"/>
  <c r="R4416" i="5" s="1"/>
  <c r="R4417" i="5" a="1"/>
  <c r="R4417" i="5" s="1"/>
  <c r="R4418" i="5" a="1"/>
  <c r="R4418" i="5" s="1"/>
  <c r="R4419" i="5" a="1"/>
  <c r="R4419" i="5" s="1"/>
  <c r="R4420" i="5" a="1"/>
  <c r="R4420" i="5" s="1"/>
  <c r="R4421" i="5" a="1"/>
  <c r="R4421" i="5" s="1"/>
  <c r="R4422" i="5" a="1"/>
  <c r="R4422" i="5" s="1"/>
  <c r="R4423" i="5" a="1"/>
  <c r="R4423" i="5" s="1"/>
  <c r="R4424" i="5" a="1"/>
  <c r="R4424" i="5" s="1"/>
  <c r="R4425" i="5" a="1"/>
  <c r="R4425" i="5" s="1"/>
  <c r="R4426" i="5" a="1"/>
  <c r="R4426" i="5" s="1"/>
  <c r="R4427" i="5" a="1"/>
  <c r="R4427" i="5" s="1"/>
  <c r="R4428" i="5" a="1"/>
  <c r="R4428" i="5" s="1"/>
  <c r="R4429" i="5" a="1"/>
  <c r="R4429" i="5" s="1"/>
  <c r="R4430" i="5" a="1"/>
  <c r="R4430" i="5" s="1"/>
  <c r="R4431" i="5" a="1"/>
  <c r="R4431" i="5" s="1"/>
  <c r="R4432" i="5" a="1"/>
  <c r="R4432" i="5" s="1"/>
  <c r="R4433" i="5" a="1"/>
  <c r="R4433" i="5" s="1"/>
  <c r="R4434" i="5" a="1"/>
  <c r="R4434" i="5" s="1"/>
  <c r="R4435" i="5" a="1"/>
  <c r="R4435" i="5" s="1"/>
  <c r="R4436" i="5" a="1"/>
  <c r="R4436" i="5" s="1"/>
  <c r="R4437" i="5" a="1"/>
  <c r="R4437" i="5" s="1"/>
  <c r="R4438" i="5" a="1"/>
  <c r="R4438" i="5" s="1"/>
  <c r="R4439" i="5" a="1"/>
  <c r="R4439" i="5" s="1"/>
  <c r="R4440" i="5" a="1"/>
  <c r="R4440" i="5" s="1"/>
  <c r="R4441" i="5" a="1"/>
  <c r="R4441" i="5" s="1"/>
  <c r="R4442" i="5" a="1"/>
  <c r="R4442" i="5" s="1"/>
  <c r="R4443" i="5" a="1"/>
  <c r="R4443" i="5" s="1"/>
  <c r="R4444" i="5" a="1"/>
  <c r="R4444" i="5" s="1"/>
  <c r="R4445" i="5" a="1"/>
  <c r="R4445" i="5" s="1"/>
  <c r="R4446" i="5" a="1"/>
  <c r="R4446" i="5" s="1"/>
  <c r="R4447" i="5" a="1"/>
  <c r="R4447" i="5" s="1"/>
  <c r="R4448" i="5" a="1"/>
  <c r="R4448" i="5" s="1"/>
  <c r="R4449" i="5" a="1"/>
  <c r="R4449" i="5" s="1"/>
  <c r="R4450" i="5" a="1"/>
  <c r="R4450" i="5" s="1"/>
  <c r="R4451" i="5" a="1"/>
  <c r="R4451" i="5" s="1"/>
  <c r="R4452" i="5" a="1"/>
  <c r="R4452" i="5" s="1"/>
  <c r="R4453" i="5" a="1"/>
  <c r="R4453" i="5" s="1"/>
  <c r="R4454" i="5" a="1"/>
  <c r="R4454" i="5" s="1"/>
  <c r="R4455" i="5" a="1"/>
  <c r="R4455" i="5" s="1"/>
  <c r="R4456" i="5" a="1"/>
  <c r="R4456" i="5" s="1"/>
  <c r="R4457" i="5" a="1"/>
  <c r="R4457" i="5" s="1"/>
  <c r="R4458" i="5" a="1"/>
  <c r="R4458" i="5" s="1"/>
  <c r="R4459" i="5" a="1"/>
  <c r="R4459" i="5" s="1"/>
  <c r="R4460" i="5" a="1"/>
  <c r="R4460" i="5" s="1"/>
  <c r="R4461" i="5" a="1"/>
  <c r="R4461" i="5" s="1"/>
  <c r="R4462" i="5" a="1"/>
  <c r="R4462" i="5" s="1"/>
  <c r="R4463" i="5" a="1"/>
  <c r="R4463" i="5" s="1"/>
  <c r="R4464" i="5" a="1"/>
  <c r="R4464" i="5" s="1"/>
  <c r="R4465" i="5" a="1"/>
  <c r="R4465" i="5" s="1"/>
  <c r="R4466" i="5" a="1"/>
  <c r="R4466" i="5" s="1"/>
  <c r="R4467" i="5" a="1"/>
  <c r="R4467" i="5" s="1"/>
  <c r="R4468" i="5" a="1"/>
  <c r="R4468" i="5" s="1"/>
  <c r="R4469" i="5" a="1"/>
  <c r="R4469" i="5" s="1"/>
  <c r="R4470" i="5" a="1"/>
  <c r="R4470" i="5" s="1"/>
  <c r="R4471" i="5" a="1"/>
  <c r="R4471" i="5" s="1"/>
  <c r="R4472" i="5" a="1"/>
  <c r="R4472" i="5" s="1"/>
  <c r="R4473" i="5" a="1"/>
  <c r="R4473" i="5" s="1"/>
  <c r="R4474" i="5" a="1"/>
  <c r="R4474" i="5" s="1"/>
  <c r="R4475" i="5" a="1"/>
  <c r="R4475" i="5" s="1"/>
  <c r="R4476" i="5" a="1"/>
  <c r="R4476" i="5" s="1"/>
  <c r="R4477" i="5" a="1"/>
  <c r="R4477" i="5" s="1"/>
  <c r="R4478" i="5" a="1"/>
  <c r="R4478" i="5" s="1"/>
  <c r="R4479" i="5" a="1"/>
  <c r="R4479" i="5" s="1"/>
  <c r="R4480" i="5" a="1"/>
  <c r="R4480" i="5" s="1"/>
  <c r="R4481" i="5" a="1"/>
  <c r="R4481" i="5" s="1"/>
  <c r="R4482" i="5" a="1"/>
  <c r="R4482" i="5" s="1"/>
  <c r="R4483" i="5" a="1"/>
  <c r="R4483" i="5" s="1"/>
  <c r="R4484" i="5" a="1"/>
  <c r="R4484" i="5" s="1"/>
  <c r="R4485" i="5" a="1"/>
  <c r="R4485" i="5" s="1"/>
  <c r="R4486" i="5" a="1"/>
  <c r="R4486" i="5" s="1"/>
  <c r="R4487" i="5" a="1"/>
  <c r="R4487" i="5" s="1"/>
  <c r="R4488" i="5" a="1"/>
  <c r="R4488" i="5" s="1"/>
  <c r="R4489" i="5" a="1"/>
  <c r="R4489" i="5" s="1"/>
  <c r="R4490" i="5" a="1"/>
  <c r="R4490" i="5" s="1"/>
  <c r="R4491" i="5" a="1"/>
  <c r="R4491" i="5" s="1"/>
  <c r="R4492" i="5" a="1"/>
  <c r="R4492" i="5" s="1"/>
  <c r="R4493" i="5" a="1"/>
  <c r="R4493" i="5" s="1"/>
  <c r="R4494" i="5" a="1"/>
  <c r="R4494" i="5" s="1"/>
  <c r="R4495" i="5" a="1"/>
  <c r="R4495" i="5" s="1"/>
  <c r="R4496" i="5" a="1"/>
  <c r="R4496" i="5" s="1"/>
  <c r="R4497" i="5" a="1"/>
  <c r="R4497" i="5" s="1"/>
  <c r="R4498" i="5" a="1"/>
  <c r="R4498" i="5" s="1"/>
  <c r="R4499" i="5" a="1"/>
  <c r="R4499" i="5" s="1"/>
  <c r="R4500" i="5" a="1"/>
  <c r="R4500" i="5" s="1"/>
  <c r="R4501" i="5" a="1"/>
  <c r="R4501" i="5" s="1"/>
  <c r="R4502" i="5" a="1"/>
  <c r="R4502" i="5" s="1"/>
  <c r="R4503" i="5" a="1"/>
  <c r="R4503" i="5" s="1"/>
  <c r="R4504" i="5" a="1"/>
  <c r="R4504" i="5" s="1"/>
  <c r="R4505" i="5" a="1"/>
  <c r="R4505" i="5" s="1"/>
  <c r="R4506" i="5" a="1"/>
  <c r="R4506" i="5" s="1"/>
  <c r="R4507" i="5" a="1"/>
  <c r="R4507" i="5" s="1"/>
  <c r="R4508" i="5" a="1"/>
  <c r="R4508" i="5" s="1"/>
  <c r="R4509" i="5" a="1"/>
  <c r="R4509" i="5" s="1"/>
  <c r="R4510" i="5" a="1"/>
  <c r="R4510" i="5" s="1"/>
  <c r="R4511" i="5" a="1"/>
  <c r="R4511" i="5" s="1"/>
  <c r="R4512" i="5" a="1"/>
  <c r="R4512" i="5" s="1"/>
  <c r="R4513" i="5" a="1"/>
  <c r="R4513" i="5" s="1"/>
  <c r="R4514" i="5" a="1"/>
  <c r="R4514" i="5" s="1"/>
  <c r="R4515" i="5" a="1"/>
  <c r="R4515" i="5" s="1"/>
  <c r="R4516" i="5" a="1"/>
  <c r="R4516" i="5" s="1"/>
  <c r="R4517" i="5" a="1"/>
  <c r="R4517" i="5" s="1"/>
  <c r="R4518" i="5" a="1"/>
  <c r="R4518" i="5" s="1"/>
  <c r="R4519" i="5" a="1"/>
  <c r="R4519" i="5" s="1"/>
  <c r="R4520" i="5" a="1"/>
  <c r="R4520" i="5" s="1"/>
  <c r="R4521" i="5" a="1"/>
  <c r="R4521" i="5" s="1"/>
  <c r="R4522" i="5" a="1"/>
  <c r="R4522" i="5" s="1"/>
  <c r="R4523" i="5" a="1"/>
  <c r="R4523" i="5" s="1"/>
  <c r="R4524" i="5" a="1"/>
  <c r="R4524" i="5" s="1"/>
  <c r="R4525" i="5" a="1"/>
  <c r="R4525" i="5" s="1"/>
  <c r="R4526" i="5" a="1"/>
  <c r="R4526" i="5" s="1"/>
  <c r="R4527" i="5" a="1"/>
  <c r="R4527" i="5" s="1"/>
  <c r="R4528" i="5" a="1"/>
  <c r="R4528" i="5" s="1"/>
  <c r="R4529" i="5" a="1"/>
  <c r="R4529" i="5" s="1"/>
  <c r="R4530" i="5" a="1"/>
  <c r="R4530" i="5" s="1"/>
  <c r="R4531" i="5" a="1"/>
  <c r="R4531" i="5" s="1"/>
  <c r="R4532" i="5" a="1"/>
  <c r="R4532" i="5" s="1"/>
  <c r="R4533" i="5" a="1"/>
  <c r="R4533" i="5" s="1"/>
  <c r="R4534" i="5" a="1"/>
  <c r="R4534" i="5" s="1"/>
  <c r="R4535" i="5" a="1"/>
  <c r="R4535" i="5" s="1"/>
  <c r="R4536" i="5" a="1"/>
  <c r="R4536" i="5" s="1"/>
  <c r="R4537" i="5" a="1"/>
  <c r="R4537" i="5" s="1"/>
  <c r="R4538" i="5" a="1"/>
  <c r="R4538" i="5" s="1"/>
  <c r="R4539" i="5" a="1"/>
  <c r="R4539" i="5" s="1"/>
  <c r="R4540" i="5" a="1"/>
  <c r="R4540" i="5" s="1"/>
  <c r="R4541" i="5" a="1"/>
  <c r="R4541" i="5" s="1"/>
  <c r="R4542" i="5" a="1"/>
  <c r="R4542" i="5" s="1"/>
  <c r="R4543" i="5" a="1"/>
  <c r="R4543" i="5" s="1"/>
  <c r="R4544" i="5" a="1"/>
  <c r="R4544" i="5" s="1"/>
  <c r="R4545" i="5" a="1"/>
  <c r="R4545" i="5" s="1"/>
  <c r="R4546" i="5" a="1"/>
  <c r="R4546" i="5" s="1"/>
  <c r="R4547" i="5" a="1"/>
  <c r="R4547" i="5" s="1"/>
  <c r="R4548" i="5" a="1"/>
  <c r="R4548" i="5" s="1"/>
  <c r="R4549" i="5" a="1"/>
  <c r="R4549" i="5" s="1"/>
  <c r="R4550" i="5" a="1"/>
  <c r="R4550" i="5" s="1"/>
  <c r="R4551" i="5" a="1"/>
  <c r="R4551" i="5" s="1"/>
  <c r="R4552" i="5" a="1"/>
  <c r="R4552" i="5" s="1"/>
  <c r="R4553" i="5" a="1"/>
  <c r="R4553" i="5" s="1"/>
  <c r="R4554" i="5" a="1"/>
  <c r="R4554" i="5" s="1"/>
  <c r="R4555" i="5" a="1"/>
  <c r="R4555" i="5" s="1"/>
  <c r="R4556" i="5" a="1"/>
  <c r="R4556" i="5" s="1"/>
  <c r="R4557" i="5" a="1"/>
  <c r="R4557" i="5" s="1"/>
  <c r="R4558" i="5" a="1"/>
  <c r="R4558" i="5" s="1"/>
  <c r="R4559" i="5" a="1"/>
  <c r="R4559" i="5" s="1"/>
  <c r="R4560" i="5" a="1"/>
  <c r="R4560" i="5" s="1"/>
  <c r="R4561" i="5" a="1"/>
  <c r="R4561" i="5" s="1"/>
  <c r="R4562" i="5" a="1"/>
  <c r="R4562" i="5" s="1"/>
  <c r="R4563" i="5" a="1"/>
  <c r="R4563" i="5" s="1"/>
  <c r="R4564" i="5" a="1"/>
  <c r="R4564" i="5" s="1"/>
  <c r="R4565" i="5" a="1"/>
  <c r="R4565" i="5" s="1"/>
  <c r="R4566" i="5" a="1"/>
  <c r="R4566" i="5" s="1"/>
  <c r="R4567" i="5" a="1"/>
  <c r="R4567" i="5" s="1"/>
  <c r="R4568" i="5" a="1"/>
  <c r="R4568" i="5" s="1"/>
  <c r="R4569" i="5" a="1"/>
  <c r="R4569" i="5" s="1"/>
  <c r="R4570" i="5" a="1"/>
  <c r="R4570" i="5" s="1"/>
  <c r="R4571" i="5" a="1"/>
  <c r="R4571" i="5" s="1"/>
  <c r="R4572" i="5" a="1"/>
  <c r="R4572" i="5" s="1"/>
  <c r="R4573" i="5" a="1"/>
  <c r="R4573" i="5" s="1"/>
  <c r="R4574" i="5" a="1"/>
  <c r="R4574" i="5" s="1"/>
  <c r="R4575" i="5" a="1"/>
  <c r="R4575" i="5" s="1"/>
  <c r="R4576" i="5" a="1"/>
  <c r="R4576" i="5" s="1"/>
  <c r="R4577" i="5" a="1"/>
  <c r="R4577" i="5" s="1"/>
  <c r="R4578" i="5" a="1"/>
  <c r="R4578" i="5" s="1"/>
  <c r="R4579" i="5" a="1"/>
  <c r="R4579" i="5" s="1"/>
  <c r="R4580" i="5" a="1"/>
  <c r="R4580" i="5" s="1"/>
  <c r="R4581" i="5" a="1"/>
  <c r="R4581" i="5" s="1"/>
  <c r="R4582" i="5" a="1"/>
  <c r="R4582" i="5" s="1"/>
  <c r="R4583" i="5" a="1"/>
  <c r="R4583" i="5" s="1"/>
  <c r="R4584" i="5" a="1"/>
  <c r="R4584" i="5" s="1"/>
  <c r="R4585" i="5" a="1"/>
  <c r="R4585" i="5" s="1"/>
  <c r="R4586" i="5" a="1"/>
  <c r="R4586" i="5" s="1"/>
  <c r="R4587" i="5" a="1"/>
  <c r="R4587" i="5" s="1"/>
  <c r="R4588" i="5" a="1"/>
  <c r="R4588" i="5" s="1"/>
  <c r="R4589" i="5" a="1"/>
  <c r="R4589" i="5" s="1"/>
  <c r="R4590" i="5" a="1"/>
  <c r="R4590" i="5" s="1"/>
  <c r="R4591" i="5" a="1"/>
  <c r="R4591" i="5" s="1"/>
  <c r="R4592" i="5" a="1"/>
  <c r="R4592" i="5" s="1"/>
  <c r="R4593" i="5" a="1"/>
  <c r="R4593" i="5" s="1"/>
  <c r="R4594" i="5" a="1"/>
  <c r="R4594" i="5" s="1"/>
  <c r="R4595" i="5" a="1"/>
  <c r="R4595" i="5" s="1"/>
  <c r="R4596" i="5" a="1"/>
  <c r="R4596" i="5" s="1"/>
  <c r="R4597" i="5" a="1"/>
  <c r="R4597" i="5" s="1"/>
  <c r="R4598" i="5" a="1"/>
  <c r="R4598" i="5" s="1"/>
  <c r="R4599" i="5" a="1"/>
  <c r="R4599" i="5" s="1"/>
  <c r="R4600" i="5" a="1"/>
  <c r="R4600" i="5" s="1"/>
  <c r="R4601" i="5" a="1"/>
  <c r="R4601" i="5" s="1"/>
  <c r="R4602" i="5" a="1"/>
  <c r="R4602" i="5" s="1"/>
  <c r="R4603" i="5" a="1"/>
  <c r="R4603" i="5" s="1"/>
  <c r="R4604" i="5" a="1"/>
  <c r="R4604" i="5" s="1"/>
  <c r="R4605" i="5" a="1"/>
  <c r="R4605" i="5" s="1"/>
  <c r="R4606" i="5" a="1"/>
  <c r="R4606" i="5" s="1"/>
  <c r="R4607" i="5" a="1"/>
  <c r="R4607" i="5" s="1"/>
  <c r="R4608" i="5" a="1"/>
  <c r="R4608" i="5" s="1"/>
  <c r="R4609" i="5" a="1"/>
  <c r="R4609" i="5" s="1"/>
  <c r="R4610" i="5" a="1"/>
  <c r="R4610" i="5" s="1"/>
  <c r="R4611" i="5" a="1"/>
  <c r="R4611" i="5" s="1"/>
  <c r="R4612" i="5" a="1"/>
  <c r="R4612" i="5" s="1"/>
  <c r="R4613" i="5" a="1"/>
  <c r="R4613" i="5" s="1"/>
  <c r="R4614" i="5" a="1"/>
  <c r="R4614" i="5" s="1"/>
  <c r="R4615" i="5" a="1"/>
  <c r="R4615" i="5" s="1"/>
  <c r="R4616" i="5" a="1"/>
  <c r="R4616" i="5" s="1"/>
  <c r="R4617" i="5" a="1"/>
  <c r="R4617" i="5" s="1"/>
  <c r="R4618" i="5" a="1"/>
  <c r="R4618" i="5" s="1"/>
  <c r="R4619" i="5" a="1"/>
  <c r="R4619" i="5" s="1"/>
  <c r="R4620" i="5" a="1"/>
  <c r="R4620" i="5" s="1"/>
  <c r="R4621" i="5" a="1"/>
  <c r="R4621" i="5" s="1"/>
  <c r="R4622" i="5" a="1"/>
  <c r="R4622" i="5" s="1"/>
  <c r="R4623" i="5" a="1"/>
  <c r="R4623" i="5" s="1"/>
  <c r="R4624" i="5" a="1"/>
  <c r="R4624" i="5" s="1"/>
  <c r="R4625" i="5" a="1"/>
  <c r="R4625" i="5" s="1"/>
  <c r="R4626" i="5" a="1"/>
  <c r="R4626" i="5" s="1"/>
  <c r="R4627" i="5" a="1"/>
  <c r="R4627" i="5" s="1"/>
  <c r="R4628" i="5" a="1"/>
  <c r="R4628" i="5" s="1"/>
  <c r="R4629" i="5" a="1"/>
  <c r="R4629" i="5" s="1"/>
  <c r="R4630" i="5" a="1"/>
  <c r="R4630" i="5" s="1"/>
  <c r="R4631" i="5" a="1"/>
  <c r="R4631" i="5" s="1"/>
  <c r="R4632" i="5" a="1"/>
  <c r="R4632" i="5" s="1"/>
  <c r="R4633" i="5" a="1"/>
  <c r="R4633" i="5" s="1"/>
  <c r="R4634" i="5" a="1"/>
  <c r="R4634" i="5" s="1"/>
  <c r="R4635" i="5" a="1"/>
  <c r="R4635" i="5" s="1"/>
  <c r="R4636" i="5" a="1"/>
  <c r="R4636" i="5" s="1"/>
  <c r="R4637" i="5" a="1"/>
  <c r="R4637" i="5" s="1"/>
  <c r="R4638" i="5" a="1"/>
  <c r="R4638" i="5" s="1"/>
  <c r="R4639" i="5" a="1"/>
  <c r="R4639" i="5" s="1"/>
  <c r="R4640" i="5" a="1"/>
  <c r="R4640" i="5" s="1"/>
  <c r="R4641" i="5" a="1"/>
  <c r="R4641" i="5" s="1"/>
  <c r="R4642" i="5" a="1"/>
  <c r="R4642" i="5" s="1"/>
  <c r="R4643" i="5" a="1"/>
  <c r="R4643" i="5" s="1"/>
  <c r="R4644" i="5" a="1"/>
  <c r="R4644" i="5" s="1"/>
  <c r="R4645" i="5" a="1"/>
  <c r="R4645" i="5" s="1"/>
  <c r="R4646" i="5" a="1"/>
  <c r="R4646" i="5" s="1"/>
  <c r="R4647" i="5" a="1"/>
  <c r="R4647" i="5" s="1"/>
  <c r="R4648" i="5" a="1"/>
  <c r="R4648" i="5" s="1"/>
  <c r="R4649" i="5" a="1"/>
  <c r="R4649" i="5" s="1"/>
  <c r="R4650" i="5" a="1"/>
  <c r="R4650" i="5" s="1"/>
  <c r="R4651" i="5" a="1"/>
  <c r="R4651" i="5" s="1"/>
  <c r="R4652" i="5" a="1"/>
  <c r="R4652" i="5" s="1"/>
  <c r="R4653" i="5" a="1"/>
  <c r="R4653" i="5" s="1"/>
  <c r="R4654" i="5" a="1"/>
  <c r="R4654" i="5" s="1"/>
  <c r="R4655" i="5" a="1"/>
  <c r="R4655" i="5" s="1"/>
  <c r="R4656" i="5" a="1"/>
  <c r="R4656" i="5" s="1"/>
  <c r="R4657" i="5" a="1"/>
  <c r="R4657" i="5" s="1"/>
  <c r="R4658" i="5" a="1"/>
  <c r="R4658" i="5" s="1"/>
  <c r="R4659" i="5" a="1"/>
  <c r="R4659" i="5" s="1"/>
  <c r="R4660" i="5" a="1"/>
  <c r="R4660" i="5" s="1"/>
  <c r="R4661" i="5" a="1"/>
  <c r="R4661" i="5" s="1"/>
  <c r="R4662" i="5" a="1"/>
  <c r="R4662" i="5" s="1"/>
  <c r="R4663" i="5" a="1"/>
  <c r="R4663" i="5" s="1"/>
  <c r="R4664" i="5" a="1"/>
  <c r="R4664" i="5" s="1"/>
  <c r="R4665" i="5" a="1"/>
  <c r="R4665" i="5" s="1"/>
  <c r="R4666" i="5" a="1"/>
  <c r="R4666" i="5" s="1"/>
  <c r="R4667" i="5" a="1"/>
  <c r="R4667" i="5" s="1"/>
  <c r="R4668" i="5" a="1"/>
  <c r="R4668" i="5" s="1"/>
  <c r="R4669" i="5" a="1"/>
  <c r="R4669" i="5" s="1"/>
  <c r="R4670" i="5" a="1"/>
  <c r="R4670" i="5" s="1"/>
  <c r="R4671" i="5" a="1"/>
  <c r="R4671" i="5" s="1"/>
  <c r="R4672" i="5" a="1"/>
  <c r="R4672" i="5" s="1"/>
  <c r="R4673" i="5" a="1"/>
  <c r="R4673" i="5" s="1"/>
  <c r="R4674" i="5" a="1"/>
  <c r="R4674" i="5" s="1"/>
  <c r="R4675" i="5" a="1"/>
  <c r="R4675" i="5" s="1"/>
  <c r="R4676" i="5" a="1"/>
  <c r="R4676" i="5" s="1"/>
  <c r="R4677" i="5" a="1"/>
  <c r="R4677" i="5" s="1"/>
  <c r="R4678" i="5" a="1"/>
  <c r="R4678" i="5" s="1"/>
  <c r="R4679" i="5" a="1"/>
  <c r="R4679" i="5" s="1"/>
  <c r="R4680" i="5" a="1"/>
  <c r="R4680" i="5" s="1"/>
  <c r="R4681" i="5" a="1"/>
  <c r="R4681" i="5" s="1"/>
  <c r="R4682" i="5" a="1"/>
  <c r="R4682" i="5" s="1"/>
  <c r="R4683" i="5" a="1"/>
  <c r="R4683" i="5" s="1"/>
  <c r="R4684" i="5" a="1"/>
  <c r="R4684" i="5" s="1"/>
  <c r="R4685" i="5" a="1"/>
  <c r="R4685" i="5" s="1"/>
  <c r="R4686" i="5" a="1"/>
  <c r="R4686" i="5" s="1"/>
  <c r="R4687" i="5" a="1"/>
  <c r="R4687" i="5" s="1"/>
  <c r="R4688" i="5" a="1"/>
  <c r="R4688" i="5" s="1"/>
  <c r="R4689" i="5" a="1"/>
  <c r="R4689" i="5" s="1"/>
  <c r="R4690" i="5" a="1"/>
  <c r="R4690" i="5" s="1"/>
  <c r="R4691" i="5" a="1"/>
  <c r="R4691" i="5" s="1"/>
  <c r="R4692" i="5" a="1"/>
  <c r="R4692" i="5" s="1"/>
  <c r="R4693" i="5" a="1"/>
  <c r="R4693" i="5" s="1"/>
  <c r="R4694" i="5" a="1"/>
  <c r="R4694" i="5" s="1"/>
  <c r="R4695" i="5" a="1"/>
  <c r="R4695" i="5" s="1"/>
  <c r="R4696" i="5" a="1"/>
  <c r="R4696" i="5" s="1"/>
  <c r="R4697" i="5" a="1"/>
  <c r="R4697" i="5" s="1"/>
  <c r="R4698" i="5" a="1"/>
  <c r="R4698" i="5" s="1"/>
  <c r="R4699" i="5" a="1"/>
  <c r="R4699" i="5" s="1"/>
  <c r="R4700" i="5" a="1"/>
  <c r="R4700" i="5" s="1"/>
  <c r="R4701" i="5" a="1"/>
  <c r="R4701" i="5" s="1"/>
  <c r="R4702" i="5" a="1"/>
  <c r="R4702" i="5" s="1"/>
  <c r="R4703" i="5" a="1"/>
  <c r="R4703" i="5" s="1"/>
  <c r="R4704" i="5" a="1"/>
  <c r="R4704" i="5" s="1"/>
  <c r="R4705" i="5" a="1"/>
  <c r="R4705" i="5" s="1"/>
  <c r="R4706" i="5" a="1"/>
  <c r="R4706" i="5" s="1"/>
  <c r="R4707" i="5" a="1"/>
  <c r="R4707" i="5" s="1"/>
  <c r="R4708" i="5" a="1"/>
  <c r="R4708" i="5" s="1"/>
  <c r="R4709" i="5" a="1"/>
  <c r="R4709" i="5" s="1"/>
  <c r="R4710" i="5" a="1"/>
  <c r="R4710" i="5" s="1"/>
  <c r="R4711" i="5" a="1"/>
  <c r="R4711" i="5" s="1"/>
  <c r="R4712" i="5" a="1"/>
  <c r="R4712" i="5" s="1"/>
  <c r="R4713" i="5" a="1"/>
  <c r="R4713" i="5" s="1"/>
  <c r="R4714" i="5" a="1"/>
  <c r="R4714" i="5" s="1"/>
  <c r="R4715" i="5" a="1"/>
  <c r="R4715" i="5" s="1"/>
  <c r="R4716" i="5" a="1"/>
  <c r="R4716" i="5" s="1"/>
  <c r="R4717" i="5" a="1"/>
  <c r="R4717" i="5" s="1"/>
  <c r="R4718" i="5" a="1"/>
  <c r="R4718" i="5" s="1"/>
  <c r="R4719" i="5" a="1"/>
  <c r="R4719" i="5" s="1"/>
  <c r="R4720" i="5" a="1"/>
  <c r="R4720" i="5" s="1"/>
  <c r="R4721" i="5" a="1"/>
  <c r="R4721" i="5" s="1"/>
  <c r="R4722" i="5" a="1"/>
  <c r="R4722" i="5" s="1"/>
  <c r="R4723" i="5" a="1"/>
  <c r="R4723" i="5" s="1"/>
  <c r="R4724" i="5" a="1"/>
  <c r="R4724" i="5" s="1"/>
  <c r="R4725" i="5" a="1"/>
  <c r="R4725" i="5" s="1"/>
  <c r="R4726" i="5" a="1"/>
  <c r="R4726" i="5" s="1"/>
  <c r="R4727" i="5" a="1"/>
  <c r="R4727" i="5" s="1"/>
  <c r="R4728" i="5" a="1"/>
  <c r="R4728" i="5" s="1"/>
  <c r="R4729" i="5" a="1"/>
  <c r="R4729" i="5" s="1"/>
  <c r="R4730" i="5" a="1"/>
  <c r="R4730" i="5" s="1"/>
  <c r="R4731" i="5" a="1"/>
  <c r="R4731" i="5" s="1"/>
  <c r="R4732" i="5" a="1"/>
  <c r="R4732" i="5" s="1"/>
  <c r="R4733" i="5" a="1"/>
  <c r="R4733" i="5" s="1"/>
  <c r="R4734" i="5" a="1"/>
  <c r="R4734" i="5" s="1"/>
  <c r="R4735" i="5" a="1"/>
  <c r="R4735" i="5" s="1"/>
  <c r="R4736" i="5" a="1"/>
  <c r="R4736" i="5" s="1"/>
  <c r="R4737" i="5" a="1"/>
  <c r="R4737" i="5" s="1"/>
  <c r="R4738" i="5" a="1"/>
  <c r="R4738" i="5" s="1"/>
  <c r="R4739" i="5" a="1"/>
  <c r="R4739" i="5" s="1"/>
  <c r="R4740" i="5" a="1"/>
  <c r="R4740" i="5" s="1"/>
  <c r="R4741" i="5" a="1"/>
  <c r="R4741" i="5" s="1"/>
  <c r="R4742" i="5" a="1"/>
  <c r="R4742" i="5" s="1"/>
  <c r="R4743" i="5" a="1"/>
  <c r="R4743" i="5" s="1"/>
  <c r="R4744" i="5" a="1"/>
  <c r="R4744" i="5" s="1"/>
  <c r="R4745" i="5" a="1"/>
  <c r="R4745" i="5" s="1"/>
  <c r="R4746" i="5" a="1"/>
  <c r="R4746" i="5" s="1"/>
  <c r="R4747" i="5" a="1"/>
  <c r="R4747" i="5" s="1"/>
  <c r="R4748" i="5" a="1"/>
  <c r="R4748" i="5" s="1"/>
  <c r="R4749" i="5" a="1"/>
  <c r="R4749" i="5" s="1"/>
  <c r="R4750" i="5" a="1"/>
  <c r="R4750" i="5" s="1"/>
  <c r="R4751" i="5" a="1"/>
  <c r="R4751" i="5" s="1"/>
  <c r="R4752" i="5" a="1"/>
  <c r="R4752" i="5" s="1"/>
  <c r="R4753" i="5" a="1"/>
  <c r="R4753" i="5" s="1"/>
  <c r="R4754" i="5" a="1"/>
  <c r="R4754" i="5" s="1"/>
  <c r="R4755" i="5" a="1"/>
  <c r="R4755" i="5" s="1"/>
  <c r="R4756" i="5" a="1"/>
  <c r="R4756" i="5" s="1"/>
  <c r="R4757" i="5" a="1"/>
  <c r="R4757" i="5" s="1"/>
  <c r="R4758" i="5" a="1"/>
  <c r="R4758" i="5" s="1"/>
  <c r="R4759" i="5" a="1"/>
  <c r="R4759" i="5" s="1"/>
  <c r="R4760" i="5" a="1"/>
  <c r="R4760" i="5" s="1"/>
  <c r="R4761" i="5" a="1"/>
  <c r="R4761" i="5" s="1"/>
  <c r="R4762" i="5" a="1"/>
  <c r="R4762" i="5" s="1"/>
  <c r="R4763" i="5" a="1"/>
  <c r="R4763" i="5" s="1"/>
  <c r="R4764" i="5" a="1"/>
  <c r="R4764" i="5" s="1"/>
  <c r="R4765" i="5" a="1"/>
  <c r="R4765" i="5" s="1"/>
  <c r="R4766" i="5" a="1"/>
  <c r="R4766" i="5" s="1"/>
  <c r="R4767" i="5" a="1"/>
  <c r="R4767" i="5" s="1"/>
  <c r="R4768" i="5" a="1"/>
  <c r="R4768" i="5" s="1"/>
  <c r="R4769" i="5" a="1"/>
  <c r="R4769" i="5" s="1"/>
  <c r="R4770" i="5" a="1"/>
  <c r="R4770" i="5" s="1"/>
  <c r="R4771" i="5" a="1"/>
  <c r="R4771" i="5" s="1"/>
  <c r="R4772" i="5" a="1"/>
  <c r="R4772" i="5" s="1"/>
  <c r="R4773" i="5" a="1"/>
  <c r="R4773" i="5" s="1"/>
  <c r="R4774" i="5" a="1"/>
  <c r="R4774" i="5" s="1"/>
  <c r="R4775" i="5" a="1"/>
  <c r="R4775" i="5" s="1"/>
  <c r="R4776" i="5" a="1"/>
  <c r="R4776" i="5" s="1"/>
  <c r="R4777" i="5" a="1"/>
  <c r="R4777" i="5" s="1"/>
  <c r="R4778" i="5" a="1"/>
  <c r="R4778" i="5" s="1"/>
  <c r="R4779" i="5" a="1"/>
  <c r="R4779" i="5" s="1"/>
  <c r="R4780" i="5" a="1"/>
  <c r="R4780" i="5" s="1"/>
  <c r="R4781" i="5" a="1"/>
  <c r="R4781" i="5" s="1"/>
  <c r="R4782" i="5" a="1"/>
  <c r="R4782" i="5" s="1"/>
  <c r="R4783" i="5" a="1"/>
  <c r="R4783" i="5" s="1"/>
  <c r="R4784" i="5" a="1"/>
  <c r="R4784" i="5" s="1"/>
  <c r="R4785" i="5" a="1"/>
  <c r="R4785" i="5" s="1"/>
  <c r="R4786" i="5" a="1"/>
  <c r="R4786" i="5" s="1"/>
  <c r="R4787" i="5" a="1"/>
  <c r="R4787" i="5" s="1"/>
  <c r="R4788" i="5" a="1"/>
  <c r="R4788" i="5" s="1"/>
  <c r="R4789" i="5" a="1"/>
  <c r="R4789" i="5" s="1"/>
  <c r="R4790" i="5" a="1"/>
  <c r="R4790" i="5" s="1"/>
  <c r="R4791" i="5" a="1"/>
  <c r="R4791" i="5" s="1"/>
  <c r="R4792" i="5" a="1"/>
  <c r="R4792" i="5" s="1"/>
  <c r="R4793" i="5" a="1"/>
  <c r="R4793" i="5" s="1"/>
  <c r="R4794" i="5" a="1"/>
  <c r="R4794" i="5" s="1"/>
  <c r="R4795" i="5" a="1"/>
  <c r="R4795" i="5" s="1"/>
  <c r="R4796" i="5" a="1"/>
  <c r="R4796" i="5" s="1"/>
  <c r="R4797" i="5" a="1"/>
  <c r="R4797" i="5" s="1"/>
  <c r="R4798" i="5" a="1"/>
  <c r="R4798" i="5" s="1"/>
  <c r="R4799" i="5" a="1"/>
  <c r="R4799" i="5" s="1"/>
  <c r="R4800" i="5" a="1"/>
  <c r="R4800" i="5" s="1"/>
  <c r="R4801" i="5" a="1"/>
  <c r="R4801" i="5" s="1"/>
  <c r="R4802" i="5" a="1"/>
  <c r="R4802" i="5" s="1"/>
  <c r="R4803" i="5" a="1"/>
  <c r="R4803" i="5" s="1"/>
  <c r="R4804" i="5" a="1"/>
  <c r="R4804" i="5" s="1"/>
  <c r="R4805" i="5" a="1"/>
  <c r="R4805" i="5" s="1"/>
  <c r="R4806" i="5" a="1"/>
  <c r="R4806" i="5" s="1"/>
  <c r="R4807" i="5" a="1"/>
  <c r="R4807" i="5" s="1"/>
  <c r="R4808" i="5" a="1"/>
  <c r="R4808" i="5" s="1"/>
  <c r="R4809" i="5" a="1"/>
  <c r="R4809" i="5" s="1"/>
  <c r="R4810" i="5" a="1"/>
  <c r="R4810" i="5" s="1"/>
  <c r="R4811" i="5" a="1"/>
  <c r="R4811" i="5" s="1"/>
  <c r="R4812" i="5" a="1"/>
  <c r="R4812" i="5" s="1"/>
  <c r="R4813" i="5" a="1"/>
  <c r="R4813" i="5" s="1"/>
  <c r="R4814" i="5" a="1"/>
  <c r="R4814" i="5" s="1"/>
  <c r="R4815" i="5" a="1"/>
  <c r="R4815" i="5" s="1"/>
  <c r="R4816" i="5" a="1"/>
  <c r="R4816" i="5" s="1"/>
  <c r="R4817" i="5" a="1"/>
  <c r="R4817" i="5" s="1"/>
  <c r="R4818" i="5" a="1"/>
  <c r="R4818" i="5" s="1"/>
  <c r="R4819" i="5" a="1"/>
  <c r="R4819" i="5" s="1"/>
  <c r="R4820" i="5" a="1"/>
  <c r="R4820" i="5" s="1"/>
  <c r="R4821" i="5" a="1"/>
  <c r="R4821" i="5" s="1"/>
  <c r="R4822" i="5" a="1"/>
  <c r="R4822" i="5" s="1"/>
  <c r="R4823" i="5" a="1"/>
  <c r="R4823" i="5" s="1"/>
  <c r="R4824" i="5" a="1"/>
  <c r="R4824" i="5" s="1"/>
  <c r="R4825" i="5" a="1"/>
  <c r="R4825" i="5" s="1"/>
  <c r="R4826" i="5" a="1"/>
  <c r="R4826" i="5" s="1"/>
  <c r="R4827" i="5" a="1"/>
  <c r="R4827" i="5" s="1"/>
  <c r="R4828" i="5" a="1"/>
  <c r="R4828" i="5" s="1"/>
  <c r="R4829" i="5" a="1"/>
  <c r="R4829" i="5" s="1"/>
  <c r="R4830" i="5" a="1"/>
  <c r="R4830" i="5" s="1"/>
  <c r="R4831" i="5" a="1"/>
  <c r="R4831" i="5" s="1"/>
  <c r="R4832" i="5" a="1"/>
  <c r="R4832" i="5" s="1"/>
  <c r="R4833" i="5" a="1"/>
  <c r="R4833" i="5" s="1"/>
  <c r="R4834" i="5" a="1"/>
  <c r="R4834" i="5" s="1"/>
  <c r="R4835" i="5" a="1"/>
  <c r="R4835" i="5" s="1"/>
  <c r="R4836" i="5" a="1"/>
  <c r="R4836" i="5" s="1"/>
  <c r="R4837" i="5" a="1"/>
  <c r="R4837" i="5" s="1"/>
  <c r="R4838" i="5" a="1"/>
  <c r="R4838" i="5" s="1"/>
  <c r="R4839" i="5" a="1"/>
  <c r="R4839" i="5" s="1"/>
  <c r="R4840" i="5" a="1"/>
  <c r="R4840" i="5" s="1"/>
  <c r="R4841" i="5" a="1"/>
  <c r="R4841" i="5" s="1"/>
  <c r="R4842" i="5" a="1"/>
  <c r="R4842" i="5" s="1"/>
  <c r="R4843" i="5" a="1"/>
  <c r="R4843" i="5" s="1"/>
  <c r="R4844" i="5" a="1"/>
  <c r="R4844" i="5" s="1"/>
  <c r="R4845" i="5" a="1"/>
  <c r="R4845" i="5" s="1"/>
  <c r="R4846" i="5" a="1"/>
  <c r="R4846" i="5" s="1"/>
  <c r="R4847" i="5" a="1"/>
  <c r="R4847" i="5" s="1"/>
  <c r="R4848" i="5" a="1"/>
  <c r="R4848" i="5" s="1"/>
  <c r="R4849" i="5" a="1"/>
  <c r="R4849" i="5" s="1"/>
  <c r="R4850" i="5" a="1"/>
  <c r="R4850" i="5" s="1"/>
  <c r="R4851" i="5" a="1"/>
  <c r="R4851" i="5" s="1"/>
  <c r="R4852" i="5" a="1"/>
  <c r="R4852" i="5" s="1"/>
  <c r="R4853" i="5" a="1"/>
  <c r="R4853" i="5" s="1"/>
  <c r="R4854" i="5" a="1"/>
  <c r="R4854" i="5" s="1"/>
  <c r="R4855" i="5" a="1"/>
  <c r="R4855" i="5" s="1"/>
  <c r="R4856" i="5" a="1"/>
  <c r="R4856" i="5" s="1"/>
  <c r="R4857" i="5" a="1"/>
  <c r="R4857" i="5" s="1"/>
  <c r="R4858" i="5" a="1"/>
  <c r="R4858" i="5" s="1"/>
  <c r="R4859" i="5" a="1"/>
  <c r="R4859" i="5" s="1"/>
  <c r="R4860" i="5" a="1"/>
  <c r="R4860" i="5" s="1"/>
  <c r="R4861" i="5" a="1"/>
  <c r="R4861" i="5" s="1"/>
  <c r="R4862" i="5" a="1"/>
  <c r="R4862" i="5" s="1"/>
  <c r="R4863" i="5" a="1"/>
  <c r="R4863" i="5" s="1"/>
  <c r="R4864" i="5" a="1"/>
  <c r="R4864" i="5" s="1"/>
  <c r="R4865" i="5" a="1"/>
  <c r="R4865" i="5" s="1"/>
  <c r="R4866" i="5" a="1"/>
  <c r="R4866" i="5" s="1"/>
  <c r="R4867" i="5" a="1"/>
  <c r="R4867" i="5" s="1"/>
  <c r="R4868" i="5" a="1"/>
  <c r="R4868" i="5" s="1"/>
  <c r="R4869" i="5" a="1"/>
  <c r="R4869" i="5" s="1"/>
  <c r="R4870" i="5" a="1"/>
  <c r="R4870" i="5" s="1"/>
  <c r="R4871" i="5" a="1"/>
  <c r="R4871" i="5" s="1"/>
  <c r="R4872" i="5" a="1"/>
  <c r="R4872" i="5" s="1"/>
  <c r="R4873" i="5" a="1"/>
  <c r="R4873" i="5" s="1"/>
  <c r="R4874" i="5" a="1"/>
  <c r="R4874" i="5" s="1"/>
  <c r="R4875" i="5" a="1"/>
  <c r="R4875" i="5" s="1"/>
  <c r="R4876" i="5" a="1"/>
  <c r="R4876" i="5" s="1"/>
  <c r="R4877" i="5" a="1"/>
  <c r="R4877" i="5" s="1"/>
  <c r="R4878" i="5" a="1"/>
  <c r="R4878" i="5" s="1"/>
  <c r="R4879" i="5" a="1"/>
  <c r="R4879" i="5" s="1"/>
  <c r="R4880" i="5" a="1"/>
  <c r="R4880" i="5" s="1"/>
  <c r="R4881" i="5" a="1"/>
  <c r="R4881" i="5" s="1"/>
  <c r="R4882" i="5" a="1"/>
  <c r="R4882" i="5" s="1"/>
  <c r="R4883" i="5" a="1"/>
  <c r="R4883" i="5" s="1"/>
  <c r="R4884" i="5" a="1"/>
  <c r="R4884" i="5" s="1"/>
  <c r="R4885" i="5" a="1"/>
  <c r="R4885" i="5" s="1"/>
  <c r="R4886" i="5" a="1"/>
  <c r="R4886" i="5" s="1"/>
  <c r="R4887" i="5" a="1"/>
  <c r="R4887" i="5" s="1"/>
  <c r="R4888" i="5" a="1"/>
  <c r="R4888" i="5" s="1"/>
  <c r="R4889" i="5" a="1"/>
  <c r="R4889" i="5" s="1"/>
  <c r="R4890" i="5" a="1"/>
  <c r="R4890" i="5" s="1"/>
  <c r="R4891" i="5" a="1"/>
  <c r="R4891" i="5" s="1"/>
  <c r="R4892" i="5" a="1"/>
  <c r="R4892" i="5" s="1"/>
  <c r="R4893" i="5" a="1"/>
  <c r="R4893" i="5" s="1"/>
  <c r="R4894" i="5" a="1"/>
  <c r="R4894" i="5" s="1"/>
  <c r="R4895" i="5" a="1"/>
  <c r="R4895" i="5" s="1"/>
  <c r="R4896" i="5" a="1"/>
  <c r="R4896" i="5" s="1"/>
  <c r="R4897" i="5" a="1"/>
  <c r="R4897" i="5" s="1"/>
  <c r="R4898" i="5" a="1"/>
  <c r="R4898" i="5" s="1"/>
  <c r="R4899" i="5" a="1"/>
  <c r="R4899" i="5" s="1"/>
  <c r="R4900" i="5" a="1"/>
  <c r="R4900" i="5" s="1"/>
  <c r="R4901" i="5" a="1"/>
  <c r="R4901" i="5" s="1"/>
  <c r="R4902" i="5" a="1"/>
  <c r="R4902" i="5" s="1"/>
  <c r="R4903" i="5" a="1"/>
  <c r="R4903" i="5" s="1"/>
  <c r="R4904" i="5" a="1"/>
  <c r="R4904" i="5" s="1"/>
  <c r="R4905" i="5" a="1"/>
  <c r="R4905" i="5" s="1"/>
  <c r="R4906" i="5" a="1"/>
  <c r="R4906" i="5" s="1"/>
  <c r="R4907" i="5" a="1"/>
  <c r="R4907" i="5" s="1"/>
  <c r="R4908" i="5" a="1"/>
  <c r="R4908" i="5" s="1"/>
  <c r="R4909" i="5" a="1"/>
  <c r="R4909" i="5" s="1"/>
  <c r="R4910" i="5" a="1"/>
  <c r="R4910" i="5" s="1"/>
  <c r="R4911" i="5" a="1"/>
  <c r="R4911" i="5" s="1"/>
  <c r="R4912" i="5" a="1"/>
  <c r="R4912" i="5" s="1"/>
  <c r="R4913" i="5" a="1"/>
  <c r="R4913" i="5" s="1"/>
  <c r="R4914" i="5" a="1"/>
  <c r="R4914" i="5" s="1"/>
  <c r="R4915" i="5" a="1"/>
  <c r="R4915" i="5" s="1"/>
  <c r="R4916" i="5" a="1"/>
  <c r="R4916" i="5" s="1"/>
  <c r="R4917" i="5" a="1"/>
  <c r="R4917" i="5" s="1"/>
  <c r="R4918" i="5" a="1"/>
  <c r="R4918" i="5" s="1"/>
  <c r="R4919" i="5" a="1"/>
  <c r="R4919" i="5" s="1"/>
  <c r="R4920" i="5" a="1"/>
  <c r="R4920" i="5" s="1"/>
  <c r="R4921" i="5" a="1"/>
  <c r="R4921" i="5" s="1"/>
  <c r="R4922" i="5" a="1"/>
  <c r="R4922" i="5" s="1"/>
  <c r="R4923" i="5" a="1"/>
  <c r="R4923" i="5" s="1"/>
  <c r="R4924" i="5" a="1"/>
  <c r="R4924" i="5" s="1"/>
  <c r="R4925" i="5" a="1"/>
  <c r="R4925" i="5" s="1"/>
  <c r="R4926" i="5" a="1"/>
  <c r="R4926" i="5" s="1"/>
  <c r="R4927" i="5" a="1"/>
  <c r="R4927" i="5" s="1"/>
  <c r="R4928" i="5" a="1"/>
  <c r="R4928" i="5" s="1"/>
  <c r="R4929" i="5" a="1"/>
  <c r="R4929" i="5" s="1"/>
  <c r="R4930" i="5" a="1"/>
  <c r="R4930" i="5" s="1"/>
  <c r="R4931" i="5" a="1"/>
  <c r="R4931" i="5" s="1"/>
  <c r="R4932" i="5" a="1"/>
  <c r="R4932" i="5" s="1"/>
  <c r="R4933" i="5" a="1"/>
  <c r="R4933" i="5" s="1"/>
  <c r="R4934" i="5" a="1"/>
  <c r="R4934" i="5" s="1"/>
  <c r="R4935" i="5" a="1"/>
  <c r="R4935" i="5" s="1"/>
  <c r="R4936" i="5" a="1"/>
  <c r="R4936" i="5" s="1"/>
  <c r="R4937" i="5" a="1"/>
  <c r="R4937" i="5" s="1"/>
  <c r="R4938" i="5" a="1"/>
  <c r="R4938" i="5" s="1"/>
  <c r="R4939" i="5" a="1"/>
  <c r="R4939" i="5" s="1"/>
  <c r="R4940" i="5" a="1"/>
  <c r="R4940" i="5" s="1"/>
  <c r="R4941" i="5" a="1"/>
  <c r="R4941" i="5" s="1"/>
  <c r="R4942" i="5" a="1"/>
  <c r="R4942" i="5" s="1"/>
  <c r="R4943" i="5" a="1"/>
  <c r="R4943" i="5" s="1"/>
  <c r="R4944" i="5" a="1"/>
  <c r="R4944" i="5" s="1"/>
  <c r="R4945" i="5" a="1"/>
  <c r="R4945" i="5" s="1"/>
  <c r="R4946" i="5" a="1"/>
  <c r="R4946" i="5" s="1"/>
  <c r="R4947" i="5" a="1"/>
  <c r="R4947" i="5" s="1"/>
  <c r="R4948" i="5" a="1"/>
  <c r="R4948" i="5" s="1"/>
  <c r="R4949" i="5" a="1"/>
  <c r="R4949" i="5" s="1"/>
  <c r="R4950" i="5" a="1"/>
  <c r="R4950" i="5" s="1"/>
  <c r="R4951" i="5" a="1"/>
  <c r="R4951" i="5" s="1"/>
  <c r="R4952" i="5" a="1"/>
  <c r="R4952" i="5" s="1"/>
  <c r="R4953" i="5" a="1"/>
  <c r="R4953" i="5" s="1"/>
  <c r="R4954" i="5" a="1"/>
  <c r="R4954" i="5" s="1"/>
  <c r="R4955" i="5" a="1"/>
  <c r="R4955" i="5" s="1"/>
  <c r="R4956" i="5" a="1"/>
  <c r="R4956" i="5" s="1"/>
  <c r="R4957" i="5" a="1"/>
  <c r="R4957" i="5" s="1"/>
  <c r="R4958" i="5" a="1"/>
  <c r="R4958" i="5" s="1"/>
  <c r="R4959" i="5" a="1"/>
  <c r="R4959" i="5" s="1"/>
  <c r="R4960" i="5" a="1"/>
  <c r="R4960" i="5" s="1"/>
  <c r="R4961" i="5" a="1"/>
  <c r="R4961" i="5" s="1"/>
  <c r="R4962" i="5" a="1"/>
  <c r="R4962" i="5" s="1"/>
  <c r="R4963" i="5" a="1"/>
  <c r="R4963" i="5" s="1"/>
  <c r="R4964" i="5" a="1"/>
  <c r="R4964" i="5" s="1"/>
  <c r="R4965" i="5" a="1"/>
  <c r="R4965" i="5" s="1"/>
  <c r="R4966" i="5" a="1"/>
  <c r="R4966" i="5" s="1"/>
  <c r="R4967" i="5" a="1"/>
  <c r="R4967" i="5" s="1"/>
  <c r="R4968" i="5" a="1"/>
  <c r="R4968" i="5" s="1"/>
  <c r="R4969" i="5" a="1"/>
  <c r="R4969" i="5" s="1"/>
  <c r="R4970" i="5" a="1"/>
  <c r="R4970" i="5" s="1"/>
  <c r="R4971" i="5" a="1"/>
  <c r="R4971" i="5" s="1"/>
  <c r="R4972" i="5" a="1"/>
  <c r="R4972" i="5" s="1"/>
  <c r="R4973" i="5" a="1"/>
  <c r="R4973" i="5" s="1"/>
  <c r="R4974" i="5" a="1"/>
  <c r="R4974" i="5" s="1"/>
  <c r="R4975" i="5" a="1"/>
  <c r="R4975" i="5" s="1"/>
  <c r="R4976" i="5" a="1"/>
  <c r="R4976" i="5" s="1"/>
  <c r="R4977" i="5" a="1"/>
  <c r="R4977" i="5" s="1"/>
  <c r="R4978" i="5" a="1"/>
  <c r="R4978" i="5" s="1"/>
  <c r="R4979" i="5" a="1"/>
  <c r="R4979" i="5" s="1"/>
  <c r="R4980" i="5" a="1"/>
  <c r="R4980" i="5" s="1"/>
  <c r="R4981" i="5" a="1"/>
  <c r="R4981" i="5" s="1"/>
  <c r="R4982" i="5" a="1"/>
  <c r="R4982" i="5" s="1"/>
  <c r="R4983" i="5" a="1"/>
  <c r="R4983" i="5" s="1"/>
  <c r="R4984" i="5" a="1"/>
  <c r="R4984" i="5" s="1"/>
  <c r="R4985" i="5" a="1"/>
  <c r="R4985" i="5" s="1"/>
  <c r="R4986" i="5" a="1"/>
  <c r="R4986" i="5" s="1"/>
  <c r="R4987" i="5" a="1"/>
  <c r="R4987" i="5" s="1"/>
  <c r="R4988" i="5" a="1"/>
  <c r="R4988" i="5" s="1"/>
  <c r="R4989" i="5" a="1"/>
  <c r="R4989" i="5" s="1"/>
  <c r="R4990" i="5" a="1"/>
  <c r="R4990" i="5" s="1"/>
  <c r="R4991" i="5" a="1"/>
  <c r="R4991" i="5" s="1"/>
  <c r="R4992" i="5" a="1"/>
  <c r="R4992" i="5" s="1"/>
  <c r="R4993" i="5" a="1"/>
  <c r="R4993" i="5" s="1"/>
  <c r="R4994" i="5" a="1"/>
  <c r="R4994" i="5" s="1"/>
  <c r="R4995" i="5" a="1"/>
  <c r="R4995" i="5" s="1"/>
  <c r="R4996" i="5" a="1"/>
  <c r="R4996" i="5" s="1"/>
  <c r="R4997" i="5" a="1"/>
  <c r="R4997" i="5" s="1"/>
  <c r="R4998" i="5" a="1"/>
  <c r="R4998" i="5" s="1"/>
  <c r="R4999" i="5" a="1"/>
  <c r="R4999" i="5" s="1"/>
  <c r="R5000" i="5" a="1"/>
  <c r="R5000" i="5" s="1"/>
  <c r="R5001" i="5" a="1"/>
  <c r="R5001" i="5" s="1"/>
  <c r="R5002" i="5" a="1"/>
  <c r="R5002" i="5" s="1"/>
  <c r="R5003" i="5" a="1"/>
  <c r="R5003" i="5" s="1"/>
  <c r="R5004" i="5" a="1"/>
  <c r="R5004" i="5" s="1"/>
  <c r="R5005" i="5" a="1"/>
  <c r="R5005" i="5" s="1"/>
  <c r="R5006" i="5" a="1"/>
  <c r="R5006" i="5" s="1"/>
  <c r="R5007" i="5" a="1"/>
  <c r="R5007" i="5" s="1"/>
  <c r="R5008" i="5" a="1"/>
  <c r="R5008" i="5" s="1"/>
  <c r="R5009" i="5" a="1"/>
  <c r="R5009" i="5" s="1"/>
  <c r="R5010" i="5" a="1"/>
  <c r="R5010" i="5" s="1"/>
  <c r="R5011" i="5" a="1"/>
  <c r="R5011" i="5" s="1"/>
  <c r="R5012" i="5" a="1"/>
  <c r="R5012" i="5" s="1"/>
  <c r="R5013" i="5" a="1"/>
  <c r="R5013" i="5" s="1"/>
  <c r="R5014" i="5" a="1"/>
  <c r="R5014" i="5" s="1"/>
  <c r="R5015" i="5" a="1"/>
  <c r="R5015" i="5" s="1"/>
  <c r="R5016" i="5" a="1"/>
  <c r="R5016" i="5" s="1"/>
  <c r="R5017" i="5" a="1"/>
  <c r="R5017" i="5" s="1"/>
  <c r="R5018" i="5" a="1"/>
  <c r="R5018" i="5" s="1"/>
  <c r="R5019" i="5" a="1"/>
  <c r="R5019" i="5" s="1"/>
  <c r="R5020" i="5" a="1"/>
  <c r="R5020" i="5" s="1"/>
  <c r="R5021" i="5" a="1"/>
  <c r="R5021" i="5" s="1"/>
  <c r="R5022" i="5" a="1"/>
  <c r="R5022" i="5" s="1"/>
  <c r="R5023" i="5" a="1"/>
  <c r="R5023" i="5" s="1"/>
  <c r="R5024" i="5" a="1"/>
  <c r="R5024" i="5" s="1"/>
  <c r="R5025" i="5" a="1"/>
  <c r="R5025" i="5" s="1"/>
  <c r="R5026" i="5" a="1"/>
  <c r="R5026" i="5" s="1"/>
  <c r="R5027" i="5" a="1"/>
  <c r="R5027" i="5" s="1"/>
  <c r="R5028" i="5" a="1"/>
  <c r="R5028" i="5" s="1"/>
  <c r="R5029" i="5" a="1"/>
  <c r="R5029" i="5" s="1"/>
  <c r="R5030" i="5" a="1"/>
  <c r="R5030" i="5" s="1"/>
  <c r="R5031" i="5" a="1"/>
  <c r="R5031" i="5" s="1"/>
  <c r="R5032" i="5" a="1"/>
  <c r="R5032" i="5" s="1"/>
  <c r="R5033" i="5" a="1"/>
  <c r="R5033" i="5" s="1"/>
  <c r="R5034" i="5" a="1"/>
  <c r="R5034" i="5" s="1"/>
  <c r="R5035" i="5" a="1"/>
  <c r="R5035" i="5" s="1"/>
  <c r="R5036" i="5" a="1"/>
  <c r="R5036" i="5" s="1"/>
  <c r="R5037" i="5" a="1"/>
  <c r="R5037" i="5" s="1"/>
  <c r="R5038" i="5" a="1"/>
  <c r="R5038" i="5" s="1"/>
  <c r="R5039" i="5" a="1"/>
  <c r="R5039" i="5" s="1"/>
  <c r="R5040" i="5" a="1"/>
  <c r="R5040" i="5" s="1"/>
  <c r="R5041" i="5" a="1"/>
  <c r="R5041" i="5" s="1"/>
  <c r="R5042" i="5" a="1"/>
  <c r="R5042" i="5" s="1"/>
  <c r="R5043" i="5" a="1"/>
  <c r="R5043" i="5" s="1"/>
  <c r="R5044" i="5" a="1"/>
  <c r="R5044" i="5" s="1"/>
  <c r="R5045" i="5" a="1"/>
  <c r="R5045" i="5" s="1"/>
  <c r="R5046" i="5" a="1"/>
  <c r="R5046" i="5" s="1"/>
  <c r="R5047" i="5" a="1"/>
  <c r="R5047" i="5" s="1"/>
  <c r="R5048" i="5" a="1"/>
  <c r="R5048" i="5" s="1"/>
  <c r="R5049" i="5" a="1"/>
  <c r="R5049" i="5" s="1"/>
  <c r="R5050" i="5" a="1"/>
  <c r="R5050" i="5" s="1"/>
  <c r="R5051" i="5" a="1"/>
  <c r="R5051" i="5" s="1"/>
  <c r="R5052" i="5" a="1"/>
  <c r="R5052" i="5" s="1"/>
  <c r="R5053" i="5" a="1"/>
  <c r="R5053" i="5" s="1"/>
  <c r="R5054" i="5" a="1"/>
  <c r="R5054" i="5" s="1"/>
  <c r="R5055" i="5" a="1"/>
  <c r="R5055" i="5" s="1"/>
  <c r="R5056" i="5" a="1"/>
  <c r="R5056" i="5" s="1"/>
  <c r="R5057" i="5" a="1"/>
  <c r="R5057" i="5" s="1"/>
  <c r="R5058" i="5" a="1"/>
  <c r="R5058" i="5" s="1"/>
  <c r="R5059" i="5" a="1"/>
  <c r="R5059" i="5" s="1"/>
  <c r="R5060" i="5" a="1"/>
  <c r="R5060" i="5" s="1"/>
  <c r="R5061" i="5" a="1"/>
  <c r="R5061" i="5" s="1"/>
  <c r="R5062" i="5" a="1"/>
  <c r="R5062" i="5" s="1"/>
  <c r="R5063" i="5" a="1"/>
  <c r="R5063" i="5" s="1"/>
  <c r="R5064" i="5" a="1"/>
  <c r="R5064" i="5" s="1"/>
  <c r="R5065" i="5" a="1"/>
  <c r="R5065" i="5" s="1"/>
  <c r="R5066" i="5" a="1"/>
  <c r="R5066" i="5" s="1"/>
  <c r="R5067" i="5" a="1"/>
  <c r="R5067" i="5" s="1"/>
  <c r="R5068" i="5" a="1"/>
  <c r="R5068" i="5" s="1"/>
  <c r="R5069" i="5" a="1"/>
  <c r="R5069" i="5" s="1"/>
  <c r="R5070" i="5" a="1"/>
  <c r="R5070" i="5" s="1"/>
  <c r="R5071" i="5" a="1"/>
  <c r="R5071" i="5" s="1"/>
  <c r="R5072" i="5" a="1"/>
  <c r="R5072" i="5" s="1"/>
  <c r="R5073" i="5" a="1"/>
  <c r="R5073" i="5" s="1"/>
  <c r="R5074" i="5" a="1"/>
  <c r="R5074" i="5" s="1"/>
  <c r="R5075" i="5" a="1"/>
  <c r="R5075" i="5" s="1"/>
  <c r="R5076" i="5" a="1"/>
  <c r="R5076" i="5" s="1"/>
  <c r="R5077" i="5" a="1"/>
  <c r="R5077" i="5" s="1"/>
  <c r="R5078" i="5" a="1"/>
  <c r="R5078" i="5" s="1"/>
  <c r="R5079" i="5" a="1"/>
  <c r="R5079" i="5" s="1"/>
  <c r="R5080" i="5" a="1"/>
  <c r="R5080" i="5" s="1"/>
  <c r="R5081" i="5" a="1"/>
  <c r="R5081" i="5" s="1"/>
  <c r="R5082" i="5" a="1"/>
  <c r="R5082" i="5" s="1"/>
  <c r="R5083" i="5" a="1"/>
  <c r="R5083" i="5" s="1"/>
  <c r="R5084" i="5" a="1"/>
  <c r="R5084" i="5" s="1"/>
  <c r="R5085" i="5" a="1"/>
  <c r="R5085" i="5" s="1"/>
  <c r="R5086" i="5" a="1"/>
  <c r="R5086" i="5" s="1"/>
  <c r="R5087" i="5" a="1"/>
  <c r="R5087" i="5" s="1"/>
  <c r="R5088" i="5" a="1"/>
  <c r="R5088" i="5" s="1"/>
  <c r="R5089" i="5" a="1"/>
  <c r="R5089" i="5" s="1"/>
  <c r="R5090" i="5" a="1"/>
  <c r="R5090" i="5" s="1"/>
  <c r="R5091" i="5" a="1"/>
  <c r="R5091" i="5" s="1"/>
  <c r="R5092" i="5" a="1"/>
  <c r="R5092" i="5" s="1"/>
  <c r="R5093" i="5" a="1"/>
  <c r="R5093" i="5" s="1"/>
  <c r="R5094" i="5" a="1"/>
  <c r="R5094" i="5" s="1"/>
  <c r="R5095" i="5" a="1"/>
  <c r="R5095" i="5" s="1"/>
  <c r="R5096" i="5" a="1"/>
  <c r="R5096" i="5" s="1"/>
  <c r="R5097" i="5" a="1"/>
  <c r="R5097" i="5" s="1"/>
  <c r="R5098" i="5" a="1"/>
  <c r="R5098" i="5" s="1"/>
  <c r="R5099" i="5" a="1"/>
  <c r="R5099" i="5" s="1"/>
  <c r="R5100" i="5" a="1"/>
  <c r="R5100" i="5" s="1"/>
  <c r="R5101" i="5" a="1"/>
  <c r="R5101" i="5" s="1"/>
  <c r="R5102" i="5" a="1"/>
  <c r="R5102" i="5" s="1"/>
  <c r="R5103" i="5" a="1"/>
  <c r="R5103" i="5" s="1"/>
  <c r="R5104" i="5" a="1"/>
  <c r="R5104" i="5" s="1"/>
  <c r="R5105" i="5" a="1"/>
  <c r="R5105" i="5" s="1"/>
  <c r="R5106" i="5" a="1"/>
  <c r="R5106" i="5" s="1"/>
  <c r="R5107" i="5" a="1"/>
  <c r="R5107" i="5" s="1"/>
  <c r="R5108" i="5" a="1"/>
  <c r="R5108" i="5" s="1"/>
  <c r="R5109" i="5" a="1"/>
  <c r="R5109" i="5" s="1"/>
  <c r="R5110" i="5" a="1"/>
  <c r="R5110" i="5" s="1"/>
  <c r="R5111" i="5" a="1"/>
  <c r="R5111" i="5" s="1"/>
  <c r="R5112" i="5" a="1"/>
  <c r="R5112" i="5" s="1"/>
  <c r="R5113" i="5" a="1"/>
  <c r="R5113" i="5" s="1"/>
  <c r="R5114" i="5" a="1"/>
  <c r="R5114" i="5" s="1"/>
  <c r="R5115" i="5" a="1"/>
  <c r="R5115" i="5" s="1"/>
  <c r="R5116" i="5" a="1"/>
  <c r="R5116" i="5" s="1"/>
  <c r="R5117" i="5" a="1"/>
  <c r="R5117" i="5" s="1"/>
  <c r="R5118" i="5" a="1"/>
  <c r="R5118" i="5" s="1"/>
  <c r="R5119" i="5" a="1"/>
  <c r="R5119" i="5" s="1"/>
  <c r="R5120" i="5" a="1"/>
  <c r="R5120" i="5" s="1"/>
  <c r="R5121" i="5" a="1"/>
  <c r="R5121" i="5" s="1"/>
  <c r="R5122" i="5" a="1"/>
  <c r="R5122" i="5" s="1"/>
  <c r="R5123" i="5" a="1"/>
  <c r="R5123" i="5" s="1"/>
  <c r="R5124" i="5" a="1"/>
  <c r="R5124" i="5" s="1"/>
  <c r="R5125" i="5" a="1"/>
  <c r="R5125" i="5" s="1"/>
  <c r="R5126" i="5" a="1"/>
  <c r="R5126" i="5" s="1"/>
  <c r="R5127" i="5" a="1"/>
  <c r="R5127" i="5" s="1"/>
  <c r="R5128" i="5" a="1"/>
  <c r="R5128" i="5" s="1"/>
  <c r="R5129" i="5" a="1"/>
  <c r="R5129" i="5" s="1"/>
  <c r="R5130" i="5" a="1"/>
  <c r="R5130" i="5" s="1"/>
  <c r="R5131" i="5" a="1"/>
  <c r="R5131" i="5" s="1"/>
  <c r="R5132" i="5" a="1"/>
  <c r="R5132" i="5" s="1"/>
  <c r="R5133" i="5" a="1"/>
  <c r="R5133" i="5" s="1"/>
  <c r="R5134" i="5" a="1"/>
  <c r="R5134" i="5" s="1"/>
  <c r="R5135" i="5" a="1"/>
  <c r="R5135" i="5" s="1"/>
  <c r="R5136" i="5" a="1"/>
  <c r="R5136" i="5" s="1"/>
  <c r="R5137" i="5" a="1"/>
  <c r="R5137" i="5" s="1"/>
  <c r="R5138" i="5" a="1"/>
  <c r="R5138" i="5" s="1"/>
  <c r="R5139" i="5" a="1"/>
  <c r="R5139" i="5" s="1"/>
  <c r="R5140" i="5" a="1"/>
  <c r="R5140" i="5" s="1"/>
  <c r="R5141" i="5" a="1"/>
  <c r="R5141" i="5" s="1"/>
  <c r="R5142" i="5" a="1"/>
  <c r="R5142" i="5" s="1"/>
  <c r="R5143" i="5" a="1"/>
  <c r="R5143" i="5" s="1"/>
  <c r="R5144" i="5" a="1"/>
  <c r="R5144" i="5" s="1"/>
  <c r="R5145" i="5" a="1"/>
  <c r="R5145" i="5" s="1"/>
  <c r="R5146" i="5" a="1"/>
  <c r="R5146" i="5" s="1"/>
  <c r="R5147" i="5" a="1"/>
  <c r="R5147" i="5" s="1"/>
  <c r="R5148" i="5" a="1"/>
  <c r="R5148" i="5" s="1"/>
  <c r="R5149" i="5" a="1"/>
  <c r="R5149" i="5" s="1"/>
  <c r="R5150" i="5" a="1"/>
  <c r="R5150" i="5" s="1"/>
  <c r="R5151" i="5" a="1"/>
  <c r="R5151" i="5" s="1"/>
  <c r="R5152" i="5" a="1"/>
  <c r="R5152" i="5" s="1"/>
  <c r="R5153" i="5" a="1"/>
  <c r="R5153" i="5" s="1"/>
  <c r="R5154" i="5" a="1"/>
  <c r="R5154" i="5" s="1"/>
  <c r="R5155" i="5" a="1"/>
  <c r="R5155" i="5" s="1"/>
  <c r="R5156" i="5" a="1"/>
  <c r="R5156" i="5" s="1"/>
  <c r="R5157" i="5" a="1"/>
  <c r="R5157" i="5" s="1"/>
  <c r="R5158" i="5" a="1"/>
  <c r="R5158" i="5" s="1"/>
  <c r="R5159" i="5" a="1"/>
  <c r="R5159" i="5" s="1"/>
  <c r="R5160" i="5" a="1"/>
  <c r="R5160" i="5" s="1"/>
  <c r="R5161" i="5" a="1"/>
  <c r="R5161" i="5" s="1"/>
  <c r="R5162" i="5" a="1"/>
  <c r="R5162" i="5" s="1"/>
  <c r="R5163" i="5" a="1"/>
  <c r="R5163" i="5" s="1"/>
  <c r="R5164" i="5" a="1"/>
  <c r="R5164" i="5" s="1"/>
  <c r="R5165" i="5" a="1"/>
  <c r="R5165" i="5" s="1"/>
  <c r="R5166" i="5" a="1"/>
  <c r="R5166" i="5" s="1"/>
  <c r="R5167" i="5" a="1"/>
  <c r="R5167" i="5" s="1"/>
  <c r="R5168" i="5" a="1"/>
  <c r="R5168" i="5" s="1"/>
  <c r="R5169" i="5" a="1"/>
  <c r="R5169" i="5" s="1"/>
  <c r="R5170" i="5" a="1"/>
  <c r="R5170" i="5" s="1"/>
  <c r="R5171" i="5" a="1"/>
  <c r="R5171" i="5" s="1"/>
  <c r="R5172" i="5" a="1"/>
  <c r="R5172" i="5" s="1"/>
  <c r="R5173" i="5" a="1"/>
  <c r="R5173" i="5" s="1"/>
  <c r="R5174" i="5" a="1"/>
  <c r="R5174" i="5" s="1"/>
  <c r="R5175" i="5" a="1"/>
  <c r="R5175" i="5" s="1"/>
  <c r="R5176" i="5" a="1"/>
  <c r="R5176" i="5" s="1"/>
  <c r="R5177" i="5" a="1"/>
  <c r="R5177" i="5" s="1"/>
  <c r="R5178" i="5" a="1"/>
  <c r="R5178" i="5" s="1"/>
  <c r="R5179" i="5" a="1"/>
  <c r="R5179" i="5" s="1"/>
  <c r="R5180" i="5" a="1"/>
  <c r="R5180" i="5" s="1"/>
  <c r="R5181" i="5" a="1"/>
  <c r="R5181" i="5" s="1"/>
  <c r="R5182" i="5" a="1"/>
  <c r="R5182" i="5" s="1"/>
  <c r="R5183" i="5" a="1"/>
  <c r="R5183" i="5" s="1"/>
  <c r="R5184" i="5" a="1"/>
  <c r="R5184" i="5" s="1"/>
  <c r="R5185" i="5" a="1"/>
  <c r="R5185" i="5" s="1"/>
  <c r="R5186" i="5" a="1"/>
  <c r="R5186" i="5" s="1"/>
  <c r="R5187" i="5" a="1"/>
  <c r="R5187" i="5" s="1"/>
  <c r="R5188" i="5" a="1"/>
  <c r="R5188" i="5" s="1"/>
  <c r="R5189" i="5" a="1"/>
  <c r="R5189" i="5" s="1"/>
  <c r="R5190" i="5" a="1"/>
  <c r="R5190" i="5" s="1"/>
  <c r="R5191" i="5" a="1"/>
  <c r="R5191" i="5" s="1"/>
  <c r="R5192" i="5" a="1"/>
  <c r="R5192" i="5" s="1"/>
  <c r="R5193" i="5" a="1"/>
  <c r="R5193" i="5" s="1"/>
  <c r="R5194" i="5" a="1"/>
  <c r="R5194" i="5" s="1"/>
  <c r="R5195" i="5" a="1"/>
  <c r="R5195" i="5" s="1"/>
  <c r="R5196" i="5" a="1"/>
  <c r="R5196" i="5" s="1"/>
  <c r="R5197" i="5" a="1"/>
  <c r="R5197" i="5" s="1"/>
  <c r="R5198" i="5" a="1"/>
  <c r="R5198" i="5" s="1"/>
  <c r="R5199" i="5" a="1"/>
  <c r="R5199" i="5" s="1"/>
  <c r="R5200" i="5" a="1"/>
  <c r="R5200" i="5" s="1"/>
  <c r="R5201" i="5" a="1"/>
  <c r="R5201" i="5" s="1"/>
  <c r="R5202" i="5" a="1"/>
  <c r="R5202" i="5" s="1"/>
  <c r="R5203" i="5" a="1"/>
  <c r="R5203" i="5" s="1"/>
  <c r="R5204" i="5" a="1"/>
  <c r="R5204" i="5" s="1"/>
  <c r="R5205" i="5" a="1"/>
  <c r="R5205" i="5" s="1"/>
  <c r="R5206" i="5" a="1"/>
  <c r="R5206" i="5" s="1"/>
  <c r="R5207" i="5" a="1"/>
  <c r="R5207" i="5" s="1"/>
  <c r="R5208" i="5" a="1"/>
  <c r="R5208" i="5" s="1"/>
  <c r="R5209" i="5" a="1"/>
  <c r="R5209" i="5" s="1"/>
  <c r="R5210" i="5" a="1"/>
  <c r="R5210" i="5" s="1"/>
  <c r="R5211" i="5" a="1"/>
  <c r="R5211" i="5" s="1"/>
  <c r="R5212" i="5" a="1"/>
  <c r="R5212" i="5" s="1"/>
  <c r="R5213" i="5" a="1"/>
  <c r="R5213" i="5" s="1"/>
  <c r="R5214" i="5" a="1"/>
  <c r="R5214" i="5" s="1"/>
  <c r="R5215" i="5" a="1"/>
  <c r="R5215" i="5" s="1"/>
  <c r="R5216" i="5" a="1"/>
  <c r="R5216" i="5" s="1"/>
  <c r="R5217" i="5" a="1"/>
  <c r="R5217" i="5" s="1"/>
  <c r="R5218" i="5" a="1"/>
  <c r="R5218" i="5" s="1"/>
  <c r="R5219" i="5" a="1"/>
  <c r="R5219" i="5" s="1"/>
  <c r="R5220" i="5" a="1"/>
  <c r="R5220" i="5" s="1"/>
  <c r="R5221" i="5" a="1"/>
  <c r="R5221" i="5" s="1"/>
  <c r="R5222" i="5" a="1"/>
  <c r="R5222" i="5" s="1"/>
  <c r="R5223" i="5" a="1"/>
  <c r="R5223" i="5" s="1"/>
  <c r="R5224" i="5" a="1"/>
  <c r="R5224" i="5" s="1"/>
  <c r="R5225" i="5" a="1"/>
  <c r="R5225" i="5" s="1"/>
  <c r="R5226" i="5" a="1"/>
  <c r="R5226" i="5" s="1"/>
  <c r="R5227" i="5" a="1"/>
  <c r="R5227" i="5" s="1"/>
  <c r="R5228" i="5" a="1"/>
  <c r="R5228" i="5" s="1"/>
  <c r="R5229" i="5" a="1"/>
  <c r="R5229" i="5" s="1"/>
  <c r="R5230" i="5" a="1"/>
  <c r="R5230" i="5" s="1"/>
  <c r="R5231" i="5" a="1"/>
  <c r="R5231" i="5" s="1"/>
  <c r="R5232" i="5" a="1"/>
  <c r="R5232" i="5" s="1"/>
  <c r="R5233" i="5" a="1"/>
  <c r="R5233" i="5" s="1"/>
  <c r="R5234" i="5" a="1"/>
  <c r="R5234" i="5" s="1"/>
  <c r="R5235" i="5" a="1"/>
  <c r="R5235" i="5" s="1"/>
  <c r="R5236" i="5" a="1"/>
  <c r="R5236" i="5" s="1"/>
  <c r="R5237" i="5" a="1"/>
  <c r="R5237" i="5" s="1"/>
  <c r="R5238" i="5" a="1"/>
  <c r="R5238" i="5" s="1"/>
  <c r="R5239" i="5" a="1"/>
  <c r="R5239" i="5" s="1"/>
  <c r="R5240" i="5" a="1"/>
  <c r="R5240" i="5" s="1"/>
  <c r="R5241" i="5" a="1"/>
  <c r="R5241" i="5" s="1"/>
  <c r="R5242" i="5" a="1"/>
  <c r="R5242" i="5" s="1"/>
  <c r="R5243" i="5" a="1"/>
  <c r="R5243" i="5" s="1"/>
  <c r="R5244" i="5" a="1"/>
  <c r="R5244" i="5" s="1"/>
  <c r="R5245" i="5" a="1"/>
  <c r="R5245" i="5" s="1"/>
  <c r="R5246" i="5" a="1"/>
  <c r="R5246" i="5" s="1"/>
  <c r="R5247" i="5" a="1"/>
  <c r="R5247" i="5" s="1"/>
  <c r="R5248" i="5" a="1"/>
  <c r="R5248" i="5" s="1"/>
  <c r="R5249" i="5" a="1"/>
  <c r="R5249" i="5" s="1"/>
  <c r="R5250" i="5" a="1"/>
  <c r="R5250" i="5" s="1"/>
  <c r="R5251" i="5" a="1"/>
  <c r="R5251" i="5" s="1"/>
  <c r="R5252" i="5" a="1"/>
  <c r="R5252" i="5" s="1"/>
  <c r="R5253" i="5" a="1"/>
  <c r="R5253" i="5" s="1"/>
  <c r="R5254" i="5" a="1"/>
  <c r="R5254" i="5" s="1"/>
  <c r="R5255" i="5" a="1"/>
  <c r="R5255" i="5" s="1"/>
  <c r="R5256" i="5" a="1"/>
  <c r="R5256" i="5" s="1"/>
  <c r="R5257" i="5" a="1"/>
  <c r="R5257" i="5" s="1"/>
  <c r="R5258" i="5" a="1"/>
  <c r="R5258" i="5" s="1"/>
  <c r="R5259" i="5" a="1"/>
  <c r="R5259" i="5" s="1"/>
  <c r="R5260" i="5" a="1"/>
  <c r="R5260" i="5" s="1"/>
  <c r="R5261" i="5" a="1"/>
  <c r="R5261" i="5" s="1"/>
  <c r="R5262" i="5" a="1"/>
  <c r="R5262" i="5" s="1"/>
  <c r="R5263" i="5" a="1"/>
  <c r="R5263" i="5" s="1"/>
  <c r="R5264" i="5" a="1"/>
  <c r="R5264" i="5" s="1"/>
  <c r="R5265" i="5" a="1"/>
  <c r="R5265" i="5" s="1"/>
  <c r="R5266" i="5" a="1"/>
  <c r="R5266" i="5" s="1"/>
  <c r="R5267" i="5" a="1"/>
  <c r="R5267" i="5" s="1"/>
  <c r="R5268" i="5" a="1"/>
  <c r="R5268" i="5" s="1"/>
  <c r="R5269" i="5" a="1"/>
  <c r="R5269" i="5" s="1"/>
  <c r="R5270" i="5" a="1"/>
  <c r="R5270" i="5" s="1"/>
  <c r="R5271" i="5" a="1"/>
  <c r="R5271" i="5" s="1"/>
  <c r="R5272" i="5" a="1"/>
  <c r="R5272" i="5" s="1"/>
  <c r="R5273" i="5" a="1"/>
  <c r="R5273" i="5" s="1"/>
  <c r="R5274" i="5" a="1"/>
  <c r="R5274" i="5" s="1"/>
  <c r="R5275" i="5" a="1"/>
  <c r="R5275" i="5" s="1"/>
  <c r="R5276" i="5" a="1"/>
  <c r="R5276" i="5" s="1"/>
  <c r="R5277" i="5" a="1"/>
  <c r="R5277" i="5" s="1"/>
  <c r="R5278" i="5" a="1"/>
  <c r="R5278" i="5" s="1"/>
  <c r="R5279" i="5" a="1"/>
  <c r="R5279" i="5" s="1"/>
  <c r="R5280" i="5" a="1"/>
  <c r="R5280" i="5" s="1"/>
  <c r="R5281" i="5" a="1"/>
  <c r="R5281" i="5" s="1"/>
  <c r="R5282" i="5" a="1"/>
  <c r="R5282" i="5" s="1"/>
  <c r="R5283" i="5" a="1"/>
  <c r="R5283" i="5" s="1"/>
  <c r="R5284" i="5" a="1"/>
  <c r="R5284" i="5" s="1"/>
  <c r="R5285" i="5" a="1"/>
  <c r="R5285" i="5" s="1"/>
  <c r="R5286" i="5" a="1"/>
  <c r="R5286" i="5" s="1"/>
  <c r="R5287" i="5" a="1"/>
  <c r="R5287" i="5" s="1"/>
  <c r="R5288" i="5" a="1"/>
  <c r="R5288" i="5" s="1"/>
  <c r="R5289" i="5" a="1"/>
  <c r="R5289" i="5" s="1"/>
  <c r="R5290" i="5" a="1"/>
  <c r="R5290" i="5" s="1"/>
  <c r="R5291" i="5" a="1"/>
  <c r="R5291" i="5" s="1"/>
  <c r="R5292" i="5" a="1"/>
  <c r="R5292" i="5" s="1"/>
  <c r="R5293" i="5" a="1"/>
  <c r="R5293" i="5" s="1"/>
  <c r="R5294" i="5" a="1"/>
  <c r="R5294" i="5" s="1"/>
  <c r="R5295" i="5" a="1"/>
  <c r="R5295" i="5" s="1"/>
  <c r="R5296" i="5" a="1"/>
  <c r="R5296" i="5" s="1"/>
  <c r="R5297" i="5" a="1"/>
  <c r="R5297" i="5" s="1"/>
  <c r="R5298" i="5" a="1"/>
  <c r="R5298" i="5" s="1"/>
  <c r="R5299" i="5" a="1"/>
  <c r="R5299" i="5" s="1"/>
  <c r="R5300" i="5" a="1"/>
  <c r="R5300" i="5" s="1"/>
  <c r="R5301" i="5" a="1"/>
  <c r="R5301" i="5" s="1"/>
  <c r="R5302" i="5" a="1"/>
  <c r="R5302" i="5" s="1"/>
  <c r="R5303" i="5" a="1"/>
  <c r="R5303" i="5" s="1"/>
  <c r="R5304" i="5" a="1"/>
  <c r="R5304" i="5" s="1"/>
  <c r="R5305" i="5" a="1"/>
  <c r="R5305" i="5" s="1"/>
  <c r="R5306" i="5" a="1"/>
  <c r="R5306" i="5" s="1"/>
  <c r="R5307" i="5" a="1"/>
  <c r="R5307" i="5" s="1"/>
  <c r="R5308" i="5" a="1"/>
  <c r="R5308" i="5" s="1"/>
  <c r="R5309" i="5" a="1"/>
  <c r="R5309" i="5" s="1"/>
  <c r="R5310" i="5" a="1"/>
  <c r="R5310" i="5" s="1"/>
  <c r="R5311" i="5" a="1"/>
  <c r="R5311" i="5" s="1"/>
  <c r="R5312" i="5" a="1"/>
  <c r="R5312" i="5" s="1"/>
  <c r="R5313" i="5" a="1"/>
  <c r="R5313" i="5" s="1"/>
  <c r="R5314" i="5" a="1"/>
  <c r="R5314" i="5" s="1"/>
  <c r="R5315" i="5" a="1"/>
  <c r="R5315" i="5" s="1"/>
  <c r="R5316" i="5" a="1"/>
  <c r="R5316" i="5" s="1"/>
  <c r="R5317" i="5" a="1"/>
  <c r="R5317" i="5" s="1"/>
  <c r="R5318" i="5" a="1"/>
  <c r="R5318" i="5" s="1"/>
  <c r="R5319" i="5" a="1"/>
  <c r="R5319" i="5" s="1"/>
  <c r="R5320" i="5" a="1"/>
  <c r="R5320" i="5" s="1"/>
  <c r="R5321" i="5" a="1"/>
  <c r="R5321" i="5" s="1"/>
  <c r="R5322" i="5" a="1"/>
  <c r="R5322" i="5" s="1"/>
  <c r="R5323" i="5" a="1"/>
  <c r="R5323" i="5" s="1"/>
  <c r="R5324" i="5" a="1"/>
  <c r="R5324" i="5" s="1"/>
  <c r="R5325" i="5" a="1"/>
  <c r="R5325" i="5" s="1"/>
  <c r="R5326" i="5" a="1"/>
  <c r="R5326" i="5" s="1"/>
  <c r="R5327" i="5" a="1"/>
  <c r="R5327" i="5" s="1"/>
  <c r="R5328" i="5" a="1"/>
  <c r="R5328" i="5" s="1"/>
  <c r="R5329" i="5" a="1"/>
  <c r="R5329" i="5" s="1"/>
  <c r="R5330" i="5" a="1"/>
  <c r="R5330" i="5" s="1"/>
  <c r="R5331" i="5" a="1"/>
  <c r="R5331" i="5" s="1"/>
  <c r="R5332" i="5" a="1"/>
  <c r="R5332" i="5" s="1"/>
  <c r="R5333" i="5" a="1"/>
  <c r="R5333" i="5" s="1"/>
  <c r="R5334" i="5" a="1"/>
  <c r="R5334" i="5" s="1"/>
  <c r="R5335" i="5" a="1"/>
  <c r="R5335" i="5" s="1"/>
  <c r="R5336" i="5" a="1"/>
  <c r="R5336" i="5" s="1"/>
  <c r="R5337" i="5" a="1"/>
  <c r="R5337" i="5" s="1"/>
  <c r="R5338" i="5" a="1"/>
  <c r="R5338" i="5" s="1"/>
  <c r="R5339" i="5" a="1"/>
  <c r="R5339" i="5" s="1"/>
  <c r="R5340" i="5" a="1"/>
  <c r="R5340" i="5" s="1"/>
  <c r="R5341" i="5" a="1"/>
  <c r="R5341" i="5" s="1"/>
  <c r="R5342" i="5" a="1"/>
  <c r="R5342" i="5" s="1"/>
  <c r="R5343" i="5" a="1"/>
  <c r="R5343" i="5" s="1"/>
  <c r="R5344" i="5" a="1"/>
  <c r="R5344" i="5" s="1"/>
  <c r="R5345" i="5" a="1"/>
  <c r="R5345" i="5" s="1"/>
  <c r="R5346" i="5" a="1"/>
  <c r="R5346" i="5" s="1"/>
  <c r="R5347" i="5" a="1"/>
  <c r="R5347" i="5" s="1"/>
  <c r="R5348" i="5" a="1"/>
  <c r="R5348" i="5" s="1"/>
  <c r="R5349" i="5" a="1"/>
  <c r="R5349" i="5" s="1"/>
  <c r="R5350" i="5" a="1"/>
  <c r="R5350" i="5" s="1"/>
  <c r="R5351" i="5" a="1"/>
  <c r="R5351" i="5" s="1"/>
  <c r="R5352" i="5" a="1"/>
  <c r="R5352" i="5" s="1"/>
  <c r="R5353" i="5" a="1"/>
  <c r="R5353" i="5" s="1"/>
  <c r="R5354" i="5" a="1"/>
  <c r="R5354" i="5" s="1"/>
  <c r="R5355" i="5" a="1"/>
  <c r="R5355" i="5" s="1"/>
  <c r="R5356" i="5" a="1"/>
  <c r="R5356" i="5" s="1"/>
  <c r="R5357" i="5" a="1"/>
  <c r="R5357" i="5" s="1"/>
  <c r="R5358" i="5" a="1"/>
  <c r="R5358" i="5" s="1"/>
  <c r="R5359" i="5" a="1"/>
  <c r="R5359" i="5" s="1"/>
  <c r="R5360" i="5" a="1"/>
  <c r="R5360" i="5" s="1"/>
  <c r="R5361" i="5" a="1"/>
  <c r="R5361" i="5" s="1"/>
  <c r="R5362" i="5" a="1"/>
  <c r="R5362" i="5" s="1"/>
  <c r="R5363" i="5" a="1"/>
  <c r="R5363" i="5" s="1"/>
  <c r="R5364" i="5" a="1"/>
  <c r="R5364" i="5" s="1"/>
  <c r="R5365" i="5" a="1"/>
  <c r="R5365" i="5" s="1"/>
  <c r="R5366" i="5" a="1"/>
  <c r="R5366" i="5" s="1"/>
  <c r="R5367" i="5" a="1"/>
  <c r="R5367" i="5" s="1"/>
  <c r="R5368" i="5" a="1"/>
  <c r="R5368" i="5" s="1"/>
  <c r="R5369" i="5" a="1"/>
  <c r="R5369" i="5" s="1"/>
  <c r="R5370" i="5" a="1"/>
  <c r="R5370" i="5" s="1"/>
  <c r="R5371" i="5" a="1"/>
  <c r="R5371" i="5" s="1"/>
  <c r="R5372" i="5" a="1"/>
  <c r="R5372" i="5" s="1"/>
  <c r="R5373" i="5" a="1"/>
  <c r="R5373" i="5" s="1"/>
  <c r="R5374" i="5" a="1"/>
  <c r="R5374" i="5" s="1"/>
  <c r="R5375" i="5" a="1"/>
  <c r="R5375" i="5" s="1"/>
  <c r="R5376" i="5" a="1"/>
  <c r="R5376" i="5" s="1"/>
  <c r="R5377" i="5" a="1"/>
  <c r="R5377" i="5" s="1"/>
  <c r="R5378" i="5" a="1"/>
  <c r="R5378" i="5" s="1"/>
  <c r="R5379" i="5" a="1"/>
  <c r="R5379" i="5" s="1"/>
  <c r="R5380" i="5" a="1"/>
  <c r="R5380" i="5" s="1"/>
  <c r="R5381" i="5" a="1"/>
  <c r="R5381" i="5" s="1"/>
  <c r="R5382" i="5" a="1"/>
  <c r="R5382" i="5" s="1"/>
  <c r="R5383" i="5" a="1"/>
  <c r="R5383" i="5" s="1"/>
  <c r="R5384" i="5" a="1"/>
  <c r="R5384" i="5" s="1"/>
  <c r="R5385" i="5" a="1"/>
  <c r="R5385" i="5" s="1"/>
  <c r="R5386" i="5" a="1"/>
  <c r="R5386" i="5" s="1"/>
  <c r="R5387" i="5" a="1"/>
  <c r="R5387" i="5" s="1"/>
  <c r="R5388" i="5" a="1"/>
  <c r="R5388" i="5" s="1"/>
  <c r="R5389" i="5" a="1"/>
  <c r="R5389" i="5" s="1"/>
  <c r="R5390" i="5" a="1"/>
  <c r="R5390" i="5" s="1"/>
  <c r="R5391" i="5" a="1"/>
  <c r="R5391" i="5" s="1"/>
  <c r="R5392" i="5" a="1"/>
  <c r="R5392" i="5" s="1"/>
  <c r="R5393" i="5" a="1"/>
  <c r="R5393" i="5" s="1"/>
  <c r="R5394" i="5" a="1"/>
  <c r="R5394" i="5" s="1"/>
  <c r="R5395" i="5" a="1"/>
  <c r="R5395" i="5" s="1"/>
  <c r="R5396" i="5" a="1"/>
  <c r="R5396" i="5" s="1"/>
  <c r="R5397" i="5" a="1"/>
  <c r="R5397" i="5" s="1"/>
  <c r="R5398" i="5" a="1"/>
  <c r="R5398" i="5" s="1"/>
  <c r="R5399" i="5" a="1"/>
  <c r="R5399" i="5" s="1"/>
  <c r="R5400" i="5" a="1"/>
  <c r="R5400" i="5" s="1"/>
  <c r="R5401" i="5" a="1"/>
  <c r="R5401" i="5" s="1"/>
  <c r="R5402" i="5" a="1"/>
  <c r="R5402" i="5" s="1"/>
  <c r="R5403" i="5" a="1"/>
  <c r="R5403" i="5" s="1"/>
  <c r="R5404" i="5" a="1"/>
  <c r="R5404" i="5" s="1"/>
  <c r="R5405" i="5" a="1"/>
  <c r="R5405" i="5" s="1"/>
  <c r="R5406" i="5" a="1"/>
  <c r="R5406" i="5" s="1"/>
  <c r="R5407" i="5" a="1"/>
  <c r="R5407" i="5" s="1"/>
  <c r="R5408" i="5" a="1"/>
  <c r="R5408" i="5" s="1"/>
  <c r="R5409" i="5" a="1"/>
  <c r="R5409" i="5" s="1"/>
  <c r="R5410" i="5" a="1"/>
  <c r="R5410" i="5" s="1"/>
  <c r="R5411" i="5" a="1"/>
  <c r="R5411" i="5" s="1"/>
  <c r="R5412" i="5" a="1"/>
  <c r="R5412" i="5" s="1"/>
  <c r="R5413" i="5" a="1"/>
  <c r="R5413" i="5" s="1"/>
  <c r="R5414" i="5" a="1"/>
  <c r="R5414" i="5" s="1"/>
  <c r="R5415" i="5" a="1"/>
  <c r="R5415" i="5" s="1"/>
  <c r="R5416" i="5" a="1"/>
  <c r="R5416" i="5" s="1"/>
  <c r="R5417" i="5" a="1"/>
  <c r="R5417" i="5" s="1"/>
  <c r="R5418" i="5" a="1"/>
  <c r="R5418" i="5" s="1"/>
  <c r="R5419" i="5" a="1"/>
  <c r="R5419" i="5" s="1"/>
  <c r="R5420" i="5" a="1"/>
  <c r="R5420" i="5" s="1"/>
  <c r="R5421" i="5" a="1"/>
  <c r="R5421" i="5" s="1"/>
  <c r="R5422" i="5" a="1"/>
  <c r="R5422" i="5" s="1"/>
  <c r="R5423" i="5" a="1"/>
  <c r="R5423" i="5" s="1"/>
  <c r="R5424" i="5" a="1"/>
  <c r="R5424" i="5" s="1"/>
  <c r="R5425" i="5" a="1"/>
  <c r="R5425" i="5" s="1"/>
  <c r="R5426" i="5" a="1"/>
  <c r="R5426" i="5" s="1"/>
  <c r="R5427" i="5" a="1"/>
  <c r="R5427" i="5" s="1"/>
  <c r="R5428" i="5" a="1"/>
  <c r="R5428" i="5" s="1"/>
  <c r="R5429" i="5" a="1"/>
  <c r="R5429" i="5" s="1"/>
  <c r="R5430" i="5" a="1"/>
  <c r="R5430" i="5" s="1"/>
  <c r="R5431" i="5" a="1"/>
  <c r="R5431" i="5" s="1"/>
  <c r="R5432" i="5" a="1"/>
  <c r="R5432" i="5" s="1"/>
  <c r="R5433" i="5" a="1"/>
  <c r="R5433" i="5" s="1"/>
  <c r="R5434" i="5" a="1"/>
  <c r="R5434" i="5" s="1"/>
  <c r="R5435" i="5" a="1"/>
  <c r="R5435" i="5" s="1"/>
  <c r="R5436" i="5" a="1"/>
  <c r="R5436" i="5" s="1"/>
  <c r="R5437" i="5" a="1"/>
  <c r="R5437" i="5" s="1"/>
  <c r="R5438" i="5" a="1"/>
  <c r="R5438" i="5" s="1"/>
  <c r="R5439" i="5" a="1"/>
  <c r="R5439" i="5" s="1"/>
  <c r="R5440" i="5" a="1"/>
  <c r="R5440" i="5" s="1"/>
  <c r="R5441" i="5" a="1"/>
  <c r="R5441" i="5" s="1"/>
  <c r="R5442" i="5" a="1"/>
  <c r="R5442" i="5" s="1"/>
  <c r="R5443" i="5" a="1"/>
  <c r="R5443" i="5" s="1"/>
  <c r="R5444" i="5" a="1"/>
  <c r="R5444" i="5" s="1"/>
  <c r="R5445" i="5" a="1"/>
  <c r="R5445" i="5" s="1"/>
  <c r="R5446" i="5" a="1"/>
  <c r="R5446" i="5" s="1"/>
  <c r="R5447" i="5" a="1"/>
  <c r="R5447" i="5" s="1"/>
  <c r="R5448" i="5" a="1"/>
  <c r="R5448" i="5" s="1"/>
  <c r="R5449" i="5" a="1"/>
  <c r="R5449" i="5" s="1"/>
  <c r="R5450" i="5" a="1"/>
  <c r="R5450" i="5" s="1"/>
  <c r="R5451" i="5" a="1"/>
  <c r="R5451" i="5" s="1"/>
  <c r="R5452" i="5" a="1"/>
  <c r="R5452" i="5" s="1"/>
  <c r="R5453" i="5" a="1"/>
  <c r="R5453" i="5" s="1"/>
  <c r="R5454" i="5" a="1"/>
  <c r="R5454" i="5" s="1"/>
  <c r="R5455" i="5" a="1"/>
  <c r="R5455" i="5" s="1"/>
  <c r="R5456" i="5" a="1"/>
  <c r="R5456" i="5" s="1"/>
  <c r="R5457" i="5" a="1"/>
  <c r="R5457" i="5" s="1"/>
  <c r="R5458" i="5" a="1"/>
  <c r="R5458" i="5" s="1"/>
  <c r="R5459" i="5" a="1"/>
  <c r="R5459" i="5" s="1"/>
  <c r="R5460" i="5" a="1"/>
  <c r="R5460" i="5" s="1"/>
  <c r="R5461" i="5" a="1"/>
  <c r="R5461" i="5" s="1"/>
  <c r="R5462" i="5" a="1"/>
  <c r="R5462" i="5" s="1"/>
  <c r="R5463" i="5" a="1"/>
  <c r="R5463" i="5" s="1"/>
  <c r="R5464" i="5" a="1"/>
  <c r="R5464" i="5" s="1"/>
  <c r="R5465" i="5" a="1"/>
  <c r="R5465" i="5" s="1"/>
  <c r="R5466" i="5" a="1"/>
  <c r="R5466" i="5" s="1"/>
  <c r="R5467" i="5" a="1"/>
  <c r="R5467" i="5" s="1"/>
  <c r="R5468" i="5" a="1"/>
  <c r="R5468" i="5" s="1"/>
  <c r="R5469" i="5" a="1"/>
  <c r="R5469" i="5" s="1"/>
  <c r="R5470" i="5" a="1"/>
  <c r="R5470" i="5" s="1"/>
  <c r="R5471" i="5" a="1"/>
  <c r="R5471" i="5" s="1"/>
  <c r="R5472" i="5" a="1"/>
  <c r="R5472" i="5" s="1"/>
  <c r="R5473" i="5" a="1"/>
  <c r="R5473" i="5" s="1"/>
  <c r="R5474" i="5" a="1"/>
  <c r="R5474" i="5" s="1"/>
  <c r="R5475" i="5" a="1"/>
  <c r="R5475" i="5" s="1"/>
  <c r="R5476" i="5" a="1"/>
  <c r="R5476" i="5" s="1"/>
  <c r="R5477" i="5" a="1"/>
  <c r="R5477" i="5" s="1"/>
  <c r="R5478" i="5" a="1"/>
  <c r="R5478" i="5" s="1"/>
  <c r="R5479" i="5" a="1"/>
  <c r="R5479" i="5" s="1"/>
  <c r="R5480" i="5" a="1"/>
  <c r="R5480" i="5" s="1"/>
  <c r="R5481" i="5" a="1"/>
  <c r="R5481" i="5" s="1"/>
  <c r="R5482" i="5" a="1"/>
  <c r="R5482" i="5" s="1"/>
  <c r="R5483" i="5" a="1"/>
  <c r="R5483" i="5" s="1"/>
  <c r="R5484" i="5" a="1"/>
  <c r="R5484" i="5" s="1"/>
  <c r="R5485" i="5" a="1"/>
  <c r="R5485" i="5" s="1"/>
  <c r="R5486" i="5" a="1"/>
  <c r="R5486" i="5" s="1"/>
  <c r="R5487" i="5" a="1"/>
  <c r="R5487" i="5" s="1"/>
  <c r="R5488" i="5" a="1"/>
  <c r="R5488" i="5" s="1"/>
  <c r="R5489" i="5" a="1"/>
  <c r="R5489" i="5" s="1"/>
  <c r="R5490" i="5" a="1"/>
  <c r="R5490" i="5" s="1"/>
  <c r="R5491" i="5" a="1"/>
  <c r="R5491" i="5" s="1"/>
  <c r="R5492" i="5" a="1"/>
  <c r="R5492" i="5" s="1"/>
  <c r="R5493" i="5" a="1"/>
  <c r="R5493" i="5" s="1"/>
  <c r="R5494" i="5" a="1"/>
  <c r="R5494" i="5" s="1"/>
  <c r="R5495" i="5" a="1"/>
  <c r="R5495" i="5" s="1"/>
  <c r="R5496" i="5" a="1"/>
  <c r="R5496" i="5" s="1"/>
  <c r="R5497" i="5" a="1"/>
  <c r="R5497" i="5" s="1"/>
  <c r="R5498" i="5" a="1"/>
  <c r="R5498" i="5" s="1"/>
  <c r="R5499" i="5" a="1"/>
  <c r="R5499" i="5" s="1"/>
  <c r="R5500" i="5" a="1"/>
  <c r="R5500" i="5" s="1"/>
  <c r="R5501" i="5" a="1"/>
  <c r="R5501" i="5" s="1"/>
  <c r="R5502" i="5" a="1"/>
  <c r="R5502" i="5" s="1"/>
  <c r="R5503" i="5" a="1"/>
  <c r="R5503" i="5" s="1"/>
  <c r="R5504" i="5" a="1"/>
  <c r="R5504" i="5" s="1"/>
  <c r="R5505" i="5" a="1"/>
  <c r="R5505" i="5" s="1"/>
  <c r="R5506" i="5" a="1"/>
  <c r="R5506" i="5" s="1"/>
  <c r="R5507" i="5" a="1"/>
  <c r="R5507" i="5" s="1"/>
  <c r="R5508" i="5" a="1"/>
  <c r="R5508" i="5" s="1"/>
  <c r="R5509" i="5" a="1"/>
  <c r="R5509" i="5" s="1"/>
  <c r="R5510" i="5" a="1"/>
  <c r="R5510" i="5" s="1"/>
  <c r="R5511" i="5" a="1"/>
  <c r="R5511" i="5" s="1"/>
  <c r="R5512" i="5" a="1"/>
  <c r="R5512" i="5" s="1"/>
  <c r="R5513" i="5" a="1"/>
  <c r="R5513" i="5" s="1"/>
  <c r="R5514" i="5" a="1"/>
  <c r="R5514" i="5" s="1"/>
  <c r="R5515" i="5" a="1"/>
  <c r="R5515" i="5" s="1"/>
  <c r="R5516" i="5" a="1"/>
  <c r="R5516" i="5" s="1"/>
  <c r="R5517" i="5" a="1"/>
  <c r="R5517" i="5" s="1"/>
  <c r="R5518" i="5" a="1"/>
  <c r="R5518" i="5" s="1"/>
  <c r="R5519" i="5" a="1"/>
  <c r="R5519" i="5" s="1"/>
  <c r="R5520" i="5" a="1"/>
  <c r="R5520" i="5" s="1"/>
  <c r="R5521" i="5" a="1"/>
  <c r="R5521" i="5" s="1"/>
  <c r="R5522" i="5" a="1"/>
  <c r="R5522" i="5" s="1"/>
  <c r="R5523" i="5" a="1"/>
  <c r="R5523" i="5" s="1"/>
  <c r="R5524" i="5" a="1"/>
  <c r="R5524" i="5" s="1"/>
  <c r="R5525" i="5" a="1"/>
  <c r="R5525" i="5" s="1"/>
  <c r="R5526" i="5" a="1"/>
  <c r="R5526" i="5" s="1"/>
  <c r="R5527" i="5" a="1"/>
  <c r="R5527" i="5" s="1"/>
  <c r="R5528" i="5" a="1"/>
  <c r="R5528" i="5" s="1"/>
  <c r="R5529" i="5" a="1"/>
  <c r="R5529" i="5" s="1"/>
  <c r="R5530" i="5" a="1"/>
  <c r="R5530" i="5" s="1"/>
  <c r="R5531" i="5" a="1"/>
  <c r="R5531" i="5" s="1"/>
  <c r="R5532" i="5" a="1"/>
  <c r="R5532" i="5" s="1"/>
  <c r="R5533" i="5" a="1"/>
  <c r="R5533" i="5" s="1"/>
  <c r="R5534" i="5" a="1"/>
  <c r="R5534" i="5" s="1"/>
  <c r="R5535" i="5" a="1"/>
  <c r="R5535" i="5" s="1"/>
  <c r="R5536" i="5" a="1"/>
  <c r="R5536" i="5" s="1"/>
  <c r="R5537" i="5" a="1"/>
  <c r="R5537" i="5" s="1"/>
  <c r="R5538" i="5" a="1"/>
  <c r="R5538" i="5" s="1"/>
  <c r="R5539" i="5" a="1"/>
  <c r="R5539" i="5" s="1"/>
  <c r="R5540" i="5" a="1"/>
  <c r="R5540" i="5" s="1"/>
  <c r="R5541" i="5" a="1"/>
  <c r="R5541" i="5" s="1"/>
  <c r="R5542" i="5" a="1"/>
  <c r="R5542" i="5" s="1"/>
  <c r="R5543" i="5" a="1"/>
  <c r="R5543" i="5" s="1"/>
  <c r="R5544" i="5" a="1"/>
  <c r="R5544" i="5" s="1"/>
  <c r="R5545" i="5" a="1"/>
  <c r="R5545" i="5" s="1"/>
  <c r="R5546" i="5" a="1"/>
  <c r="R5546" i="5" s="1"/>
  <c r="R5547" i="5" a="1"/>
  <c r="R5547" i="5" s="1"/>
  <c r="R5548" i="5" a="1"/>
  <c r="R5548" i="5" s="1"/>
  <c r="R5549" i="5" a="1"/>
  <c r="R5549" i="5" s="1"/>
  <c r="R5550" i="5" a="1"/>
  <c r="R5550" i="5" s="1"/>
  <c r="R5551" i="5" a="1"/>
  <c r="R5551" i="5" s="1"/>
  <c r="R5552" i="5" a="1"/>
  <c r="R5552" i="5" s="1"/>
  <c r="R5553" i="5" a="1"/>
  <c r="R5553" i="5" s="1"/>
  <c r="R5554" i="5" a="1"/>
  <c r="R5554" i="5" s="1"/>
  <c r="R5555" i="5" a="1"/>
  <c r="R5555" i="5" s="1"/>
  <c r="R5556" i="5" a="1"/>
  <c r="R5556" i="5" s="1"/>
  <c r="R5557" i="5" a="1"/>
  <c r="R5557" i="5" s="1"/>
  <c r="R5558" i="5" a="1"/>
  <c r="R5558" i="5" s="1"/>
  <c r="R5559" i="5" a="1"/>
  <c r="R5559" i="5" s="1"/>
  <c r="R5560" i="5" a="1"/>
  <c r="R5560" i="5" s="1"/>
  <c r="R5561" i="5" a="1"/>
  <c r="R5561" i="5" s="1"/>
  <c r="R5562" i="5" a="1"/>
  <c r="R5562" i="5" s="1"/>
  <c r="R5563" i="5" a="1"/>
  <c r="R5563" i="5" s="1"/>
  <c r="R5564" i="5" a="1"/>
  <c r="R5564" i="5" s="1"/>
  <c r="R5565" i="5" a="1"/>
  <c r="R5565" i="5" s="1"/>
  <c r="R5566" i="5" a="1"/>
  <c r="R5566" i="5" s="1"/>
  <c r="R5567" i="5" a="1"/>
  <c r="R5567" i="5" s="1"/>
  <c r="R5568" i="5" a="1"/>
  <c r="R5568" i="5" s="1"/>
  <c r="R5569" i="5" a="1"/>
  <c r="R5569" i="5" s="1"/>
  <c r="R5570" i="5" a="1"/>
  <c r="R5570" i="5" s="1"/>
  <c r="R5571" i="5" a="1"/>
  <c r="R5571" i="5" s="1"/>
  <c r="R5572" i="5" a="1"/>
  <c r="R5572" i="5" s="1"/>
  <c r="R5573" i="5" a="1"/>
  <c r="R5573" i="5" s="1"/>
  <c r="R5574" i="5" a="1"/>
  <c r="R5574" i="5" s="1"/>
  <c r="R5575" i="5" a="1"/>
  <c r="R5575" i="5" s="1"/>
  <c r="R5576" i="5" a="1"/>
  <c r="R5576" i="5" s="1"/>
  <c r="R5577" i="5" a="1"/>
  <c r="R5577" i="5" s="1"/>
  <c r="R5578" i="5" a="1"/>
  <c r="R5578" i="5" s="1"/>
  <c r="R5579" i="5" a="1"/>
  <c r="R5579" i="5" s="1"/>
  <c r="R5580" i="5" a="1"/>
  <c r="R5580" i="5" s="1"/>
  <c r="R5581" i="5" a="1"/>
  <c r="R5581" i="5" s="1"/>
  <c r="R5582" i="5" a="1"/>
  <c r="R5582" i="5" s="1"/>
  <c r="R5583" i="5" a="1"/>
  <c r="R5583" i="5" s="1"/>
  <c r="R5584" i="5" a="1"/>
  <c r="R5584" i="5" s="1"/>
  <c r="R5585" i="5" a="1"/>
  <c r="R5585" i="5" s="1"/>
  <c r="R5586" i="5" a="1"/>
  <c r="R5586" i="5" s="1"/>
  <c r="R5587" i="5" a="1"/>
  <c r="R5587" i="5" s="1"/>
  <c r="R5588" i="5" a="1"/>
  <c r="R5588" i="5" s="1"/>
  <c r="R5589" i="5" a="1"/>
  <c r="R5589" i="5" s="1"/>
  <c r="R5590" i="5" a="1"/>
  <c r="R5590" i="5" s="1"/>
  <c r="R5591" i="5" a="1"/>
  <c r="R5591" i="5" s="1"/>
  <c r="R5592" i="5" a="1"/>
  <c r="R5592" i="5" s="1"/>
  <c r="R5593" i="5" a="1"/>
  <c r="R5593" i="5" s="1"/>
  <c r="R5594" i="5" a="1"/>
  <c r="R5594" i="5" s="1"/>
  <c r="R5595" i="5" a="1"/>
  <c r="R5595" i="5" s="1"/>
  <c r="R5596" i="5" a="1"/>
  <c r="R5596" i="5" s="1"/>
  <c r="R5597" i="5" a="1"/>
  <c r="R5597" i="5" s="1"/>
  <c r="R5598" i="5" a="1"/>
  <c r="R5598" i="5" s="1"/>
  <c r="R5599" i="5" a="1"/>
  <c r="R5599" i="5" s="1"/>
  <c r="R5600" i="5" a="1"/>
  <c r="R5600" i="5" s="1"/>
  <c r="R5601" i="5" a="1"/>
  <c r="R5601" i="5" s="1"/>
  <c r="R5602" i="5" a="1"/>
  <c r="R5602" i="5" s="1"/>
  <c r="R5603" i="5" a="1"/>
  <c r="R5603" i="5" s="1"/>
  <c r="R5604" i="5" a="1"/>
  <c r="R5604" i="5" s="1"/>
  <c r="R5605" i="5" a="1"/>
  <c r="R5605" i="5" s="1"/>
  <c r="R5606" i="5" a="1"/>
  <c r="R5606" i="5" s="1"/>
  <c r="R5607" i="5" a="1"/>
  <c r="R5607" i="5" s="1"/>
  <c r="R5608" i="5" a="1"/>
  <c r="R5608" i="5" s="1"/>
  <c r="R5609" i="5" a="1"/>
  <c r="R5609" i="5" s="1"/>
  <c r="R5610" i="5" a="1"/>
  <c r="R5610" i="5" s="1"/>
  <c r="R5611" i="5" a="1"/>
  <c r="R5611" i="5" s="1"/>
  <c r="R5612" i="5" a="1"/>
  <c r="R5612" i="5" s="1"/>
  <c r="R5613" i="5" a="1"/>
  <c r="R5613" i="5" s="1"/>
  <c r="R5614" i="5" a="1"/>
  <c r="R5614" i="5" s="1"/>
  <c r="R5615" i="5" a="1"/>
  <c r="R5615" i="5" s="1"/>
  <c r="R5616" i="5" a="1"/>
  <c r="R5616" i="5" s="1"/>
  <c r="R5617" i="5" a="1"/>
  <c r="R5617" i="5" s="1"/>
  <c r="R5618" i="5" a="1"/>
  <c r="R5618" i="5" s="1"/>
  <c r="R5619" i="5" a="1"/>
  <c r="R5619" i="5" s="1"/>
  <c r="R5620" i="5" a="1"/>
  <c r="R5620" i="5" s="1"/>
  <c r="R5621" i="5" a="1"/>
  <c r="R5621" i="5" s="1"/>
  <c r="R5622" i="5" a="1"/>
  <c r="R5622" i="5" s="1"/>
  <c r="R5623" i="5" a="1"/>
  <c r="R5623" i="5" s="1"/>
  <c r="R5624" i="5" a="1"/>
  <c r="R5624" i="5" s="1"/>
  <c r="R5625" i="5" a="1"/>
  <c r="R5625" i="5" s="1"/>
  <c r="R5626" i="5" a="1"/>
  <c r="R5626" i="5" s="1"/>
  <c r="R5627" i="5" a="1"/>
  <c r="R5627" i="5" s="1"/>
  <c r="R5628" i="5" a="1"/>
  <c r="R5628" i="5" s="1"/>
  <c r="R5629" i="5" a="1"/>
  <c r="R5629" i="5" s="1"/>
  <c r="R5630" i="5" a="1"/>
  <c r="R5630" i="5" s="1"/>
  <c r="R5631" i="5" a="1"/>
  <c r="R5631" i="5" s="1"/>
  <c r="R5632" i="5" a="1"/>
  <c r="R5632" i="5" s="1"/>
  <c r="R5633" i="5" a="1"/>
  <c r="R5633" i="5" s="1"/>
  <c r="R5634" i="5" a="1"/>
  <c r="R5634" i="5" s="1"/>
  <c r="R5635" i="5" a="1"/>
  <c r="R5635" i="5" s="1"/>
  <c r="R5636" i="5" a="1"/>
  <c r="R5636" i="5" s="1"/>
  <c r="R5637" i="5" a="1"/>
  <c r="R5637" i="5" s="1"/>
  <c r="R5638" i="5" a="1"/>
  <c r="R5638" i="5" s="1"/>
  <c r="R5639" i="5" a="1"/>
  <c r="R5639" i="5" s="1"/>
  <c r="R5640" i="5" a="1"/>
  <c r="R5640" i="5" s="1"/>
  <c r="R5641" i="5" a="1"/>
  <c r="R5641" i="5" s="1"/>
  <c r="R5642" i="5" a="1"/>
  <c r="R5642" i="5" s="1"/>
  <c r="R5643" i="5" a="1"/>
  <c r="R5643" i="5" s="1"/>
  <c r="R5644" i="5" a="1"/>
  <c r="R5644" i="5" s="1"/>
  <c r="R5645" i="5" a="1"/>
  <c r="R5645" i="5" s="1"/>
  <c r="R5646" i="5" a="1"/>
  <c r="R5646" i="5" s="1"/>
  <c r="R5647" i="5" a="1"/>
  <c r="R5647" i="5" s="1"/>
  <c r="R5648" i="5" a="1"/>
  <c r="R5648" i="5" s="1"/>
  <c r="R5649" i="5" a="1"/>
  <c r="R5649" i="5" s="1"/>
  <c r="R5650" i="5" a="1"/>
  <c r="R5650" i="5" s="1"/>
  <c r="R5651" i="5" a="1"/>
  <c r="R5651" i="5" s="1"/>
  <c r="R5652" i="5" a="1"/>
  <c r="R5652" i="5" s="1"/>
  <c r="R5653" i="5" a="1"/>
  <c r="R5653" i="5" s="1"/>
  <c r="R5654" i="5" a="1"/>
  <c r="R5654" i="5" s="1"/>
  <c r="R5655" i="5" a="1"/>
  <c r="R5655" i="5" s="1"/>
  <c r="R5656" i="5" a="1"/>
  <c r="R5656" i="5" s="1"/>
  <c r="R5657" i="5" a="1"/>
  <c r="R5657" i="5" s="1"/>
  <c r="R5658" i="5" a="1"/>
  <c r="R5658" i="5" s="1"/>
  <c r="R5659" i="5" a="1"/>
  <c r="R5659" i="5" s="1"/>
  <c r="R5660" i="5" a="1"/>
  <c r="R5660" i="5" s="1"/>
  <c r="R5661" i="5" a="1"/>
  <c r="R5661" i="5" s="1"/>
  <c r="R5662" i="5" a="1"/>
  <c r="R5662" i="5" s="1"/>
  <c r="R5663" i="5" a="1"/>
  <c r="R5663" i="5" s="1"/>
  <c r="R5664" i="5" a="1"/>
  <c r="R5664" i="5" s="1"/>
  <c r="R5665" i="5" a="1"/>
  <c r="R5665" i="5" s="1"/>
  <c r="R5666" i="5" a="1"/>
  <c r="R5666" i="5" s="1"/>
  <c r="R5667" i="5" a="1"/>
  <c r="R5667" i="5" s="1"/>
  <c r="R5668" i="5" a="1"/>
  <c r="R5668" i="5" s="1"/>
  <c r="R5669" i="5" a="1"/>
  <c r="R5669" i="5" s="1"/>
  <c r="R5670" i="5" a="1"/>
  <c r="R5670" i="5" s="1"/>
  <c r="R5671" i="5" a="1"/>
  <c r="R5671" i="5" s="1"/>
  <c r="R5672" i="5" a="1"/>
  <c r="R5672" i="5" s="1"/>
  <c r="R5673" i="5" a="1"/>
  <c r="R5673" i="5" s="1"/>
  <c r="R5674" i="5" a="1"/>
  <c r="R5674" i="5" s="1"/>
  <c r="R5675" i="5" a="1"/>
  <c r="R5675" i="5" s="1"/>
  <c r="R5676" i="5" a="1"/>
  <c r="R5676" i="5" s="1"/>
  <c r="R5677" i="5" a="1"/>
  <c r="R5677" i="5" s="1"/>
  <c r="R5678" i="5" a="1"/>
  <c r="R5678" i="5" s="1"/>
  <c r="R5679" i="5" a="1"/>
  <c r="R5679" i="5" s="1"/>
  <c r="R5680" i="5" a="1"/>
  <c r="R5680" i="5" s="1"/>
  <c r="R5681" i="5" a="1"/>
  <c r="R5681" i="5" s="1"/>
  <c r="R5682" i="5" a="1"/>
  <c r="R5682" i="5" s="1"/>
  <c r="R5683" i="5" a="1"/>
  <c r="R5683" i="5" s="1"/>
  <c r="R5684" i="5" a="1"/>
  <c r="R5684" i="5" s="1"/>
  <c r="R5685" i="5" a="1"/>
  <c r="R5685" i="5" s="1"/>
  <c r="R5686" i="5" a="1"/>
  <c r="R5686" i="5" s="1"/>
  <c r="R5687" i="5" a="1"/>
  <c r="R5687" i="5" s="1"/>
  <c r="R5688" i="5" a="1"/>
  <c r="R5688" i="5" s="1"/>
  <c r="R5689" i="5" a="1"/>
  <c r="R5689" i="5" s="1"/>
  <c r="R5690" i="5" a="1"/>
  <c r="R5690" i="5" s="1"/>
  <c r="R5691" i="5" a="1"/>
  <c r="R5691" i="5" s="1"/>
  <c r="R5692" i="5" a="1"/>
  <c r="R5692" i="5" s="1"/>
  <c r="R5693" i="5" a="1"/>
  <c r="R5693" i="5" s="1"/>
  <c r="R5694" i="5" a="1"/>
  <c r="R5694" i="5" s="1"/>
  <c r="R5695" i="5" a="1"/>
  <c r="R5695" i="5" s="1"/>
  <c r="R5696" i="5" a="1"/>
  <c r="R5696" i="5" s="1"/>
  <c r="R5697" i="5" a="1"/>
  <c r="R5697" i="5" s="1"/>
  <c r="R5698" i="5" a="1"/>
  <c r="R5698" i="5" s="1"/>
  <c r="R5699" i="5" a="1"/>
  <c r="R5699" i="5" s="1"/>
  <c r="R5700" i="5" a="1"/>
  <c r="R5700" i="5" s="1"/>
  <c r="R5701" i="5" a="1"/>
  <c r="R5701" i="5" s="1"/>
  <c r="R5702" i="5" a="1"/>
  <c r="R5702" i="5" s="1"/>
  <c r="R5703" i="5" a="1"/>
  <c r="R5703" i="5" s="1"/>
  <c r="R5704" i="5" a="1"/>
  <c r="R5704" i="5" s="1"/>
  <c r="R5705" i="5" a="1"/>
  <c r="R5705" i="5" s="1"/>
  <c r="R5706" i="5" a="1"/>
  <c r="R5706" i="5" s="1"/>
  <c r="R5707" i="5" a="1"/>
  <c r="R5707" i="5" s="1"/>
  <c r="R5708" i="5" a="1"/>
  <c r="R5708" i="5" s="1"/>
  <c r="R5709" i="5" a="1"/>
  <c r="R5709" i="5" s="1"/>
  <c r="R5710" i="5" a="1"/>
  <c r="R5710" i="5" s="1"/>
  <c r="R5711" i="5" a="1"/>
  <c r="R5711" i="5" s="1"/>
  <c r="R5712" i="5" a="1"/>
  <c r="R5712" i="5" s="1"/>
  <c r="R5713" i="5" a="1"/>
  <c r="R5713" i="5" s="1"/>
  <c r="R5714" i="5" a="1"/>
  <c r="R5714" i="5" s="1"/>
  <c r="R5715" i="5" a="1"/>
  <c r="R5715" i="5" s="1"/>
  <c r="R5716" i="5" a="1"/>
  <c r="R5716" i="5" s="1"/>
  <c r="R5717" i="5" a="1"/>
  <c r="R5717" i="5" s="1"/>
  <c r="R5718" i="5" a="1"/>
  <c r="R5718" i="5" s="1"/>
  <c r="R5719" i="5" a="1"/>
  <c r="R5719" i="5" s="1"/>
  <c r="R5720" i="5" a="1"/>
  <c r="R5720" i="5" s="1"/>
  <c r="R5721" i="5" a="1"/>
  <c r="R5721" i="5" s="1"/>
  <c r="R5722" i="5" a="1"/>
  <c r="R5722" i="5" s="1"/>
  <c r="R5723" i="5" a="1"/>
  <c r="R5723" i="5" s="1"/>
  <c r="R5724" i="5" a="1"/>
  <c r="R5724" i="5" s="1"/>
  <c r="R5725" i="5" a="1"/>
  <c r="R5725" i="5" s="1"/>
  <c r="R5726" i="5" a="1"/>
  <c r="R5726" i="5" s="1"/>
  <c r="R5727" i="5" a="1"/>
  <c r="R5727" i="5" s="1"/>
  <c r="R5728" i="5" a="1"/>
  <c r="R5728" i="5" s="1"/>
  <c r="R5729" i="5" a="1"/>
  <c r="R5729" i="5" s="1"/>
  <c r="R5730" i="5" a="1"/>
  <c r="R5730" i="5" s="1"/>
  <c r="R5731" i="5" a="1"/>
  <c r="R5731" i="5" s="1"/>
  <c r="R5732" i="5" a="1"/>
  <c r="R5732" i="5" s="1"/>
  <c r="R5733" i="5" a="1"/>
  <c r="R5733" i="5" s="1"/>
  <c r="R5734" i="5" a="1"/>
  <c r="R5734" i="5" s="1"/>
  <c r="R5735" i="5" a="1"/>
  <c r="R5735" i="5" s="1"/>
  <c r="R5736" i="5" a="1"/>
  <c r="R5736" i="5" s="1"/>
  <c r="R5737" i="5" a="1"/>
  <c r="R5737" i="5" s="1"/>
  <c r="R5738" i="5" a="1"/>
  <c r="R5738" i="5" s="1"/>
  <c r="R5739" i="5" a="1"/>
  <c r="R5739" i="5" s="1"/>
  <c r="R5740" i="5" a="1"/>
  <c r="R5740" i="5" s="1"/>
  <c r="R5741" i="5" a="1"/>
  <c r="R5741" i="5" s="1"/>
  <c r="R5742" i="5" a="1"/>
  <c r="R5742" i="5" s="1"/>
  <c r="R5743" i="5" a="1"/>
  <c r="R5743" i="5" s="1"/>
  <c r="R5744" i="5" a="1"/>
  <c r="R5744" i="5" s="1"/>
  <c r="R5745" i="5" a="1"/>
  <c r="R5745" i="5" s="1"/>
  <c r="R5746" i="5" a="1"/>
  <c r="R5746" i="5" s="1"/>
  <c r="R5747" i="5" a="1"/>
  <c r="R5747" i="5" s="1"/>
  <c r="R5748" i="5" a="1"/>
  <c r="R5748" i="5" s="1"/>
  <c r="R5749" i="5" a="1"/>
  <c r="R5749" i="5" s="1"/>
  <c r="R5750" i="5" a="1"/>
  <c r="R5750" i="5" s="1"/>
  <c r="R5751" i="5" a="1"/>
  <c r="R5751" i="5" s="1"/>
  <c r="R5752" i="5" a="1"/>
  <c r="R5752" i="5" s="1"/>
  <c r="R5753" i="5" a="1"/>
  <c r="R5753" i="5" s="1"/>
  <c r="R5754" i="5" a="1"/>
  <c r="R5754" i="5" s="1"/>
  <c r="R5755" i="5" a="1"/>
  <c r="R5755" i="5" s="1"/>
  <c r="R5756" i="5" a="1"/>
  <c r="R5756" i="5" s="1"/>
  <c r="R5757" i="5" a="1"/>
  <c r="R5757" i="5" s="1"/>
  <c r="R5758" i="5" a="1"/>
  <c r="R5758" i="5" s="1"/>
  <c r="R5759" i="5" a="1"/>
  <c r="R5759" i="5" s="1"/>
  <c r="R5760" i="5" a="1"/>
  <c r="R5760" i="5" s="1"/>
  <c r="R5761" i="5" a="1"/>
  <c r="R5761" i="5" s="1"/>
  <c r="R5762" i="5" a="1"/>
  <c r="R5762" i="5" s="1"/>
  <c r="R5763" i="5" a="1"/>
  <c r="R5763" i="5" s="1"/>
  <c r="R5764" i="5" a="1"/>
  <c r="R5764" i="5" s="1"/>
  <c r="R5765" i="5" a="1"/>
  <c r="R5765" i="5" s="1"/>
  <c r="R5766" i="5" a="1"/>
  <c r="R5766" i="5" s="1"/>
  <c r="R5767" i="5" a="1"/>
  <c r="R5767" i="5" s="1"/>
  <c r="R5768" i="5" a="1"/>
  <c r="R5768" i="5" s="1"/>
  <c r="R5769" i="5" a="1"/>
  <c r="R5769" i="5" s="1"/>
  <c r="R5770" i="5" a="1"/>
  <c r="R5770" i="5" s="1"/>
  <c r="R5771" i="5" a="1"/>
  <c r="R5771" i="5" s="1"/>
  <c r="R5772" i="5" a="1"/>
  <c r="R5772" i="5" s="1"/>
  <c r="R5773" i="5" a="1"/>
  <c r="R5773" i="5" s="1"/>
  <c r="R5774" i="5" a="1"/>
  <c r="R5774" i="5" s="1"/>
  <c r="R5775" i="5" a="1"/>
  <c r="R5775" i="5" s="1"/>
  <c r="R5776" i="5" a="1"/>
  <c r="R5776" i="5" s="1"/>
  <c r="R5777" i="5" a="1"/>
  <c r="R5777" i="5" s="1"/>
  <c r="R5778" i="5" a="1"/>
  <c r="R5778" i="5" s="1"/>
  <c r="R5779" i="5" a="1"/>
  <c r="R5779" i="5" s="1"/>
  <c r="R5780" i="5" a="1"/>
  <c r="R5780" i="5" s="1"/>
  <c r="R5781" i="5" a="1"/>
  <c r="R5781" i="5" s="1"/>
  <c r="R5782" i="5" a="1"/>
  <c r="R5782" i="5" s="1"/>
  <c r="R5783" i="5" a="1"/>
  <c r="R5783" i="5" s="1"/>
  <c r="R5784" i="5" a="1"/>
  <c r="R5784" i="5" s="1"/>
  <c r="R5785" i="5" a="1"/>
  <c r="R5785" i="5" s="1"/>
  <c r="R5786" i="5" a="1"/>
  <c r="R5786" i="5" s="1"/>
  <c r="R5787" i="5" a="1"/>
  <c r="R5787" i="5" s="1"/>
  <c r="R5788" i="5" a="1"/>
  <c r="R5788" i="5" s="1"/>
  <c r="R5789" i="5" a="1"/>
  <c r="R5789" i="5" s="1"/>
  <c r="R5790" i="5" a="1"/>
  <c r="R5790" i="5" s="1"/>
  <c r="R5791" i="5" a="1"/>
  <c r="R5791" i="5" s="1"/>
  <c r="R5792" i="5" a="1"/>
  <c r="R5792" i="5" s="1"/>
  <c r="R5793" i="5" a="1"/>
  <c r="R5793" i="5" s="1"/>
  <c r="R5794" i="5" a="1"/>
  <c r="R5794" i="5" s="1"/>
  <c r="R5795" i="5" a="1"/>
  <c r="R5795" i="5" s="1"/>
  <c r="R5796" i="5" a="1"/>
  <c r="R5796" i="5" s="1"/>
  <c r="R5797" i="5" a="1"/>
  <c r="R5797" i="5" s="1"/>
  <c r="R5798" i="5" a="1"/>
  <c r="R5798" i="5" s="1"/>
  <c r="R5799" i="5" a="1"/>
  <c r="R5799" i="5" s="1"/>
  <c r="R5800" i="5" a="1"/>
  <c r="R5800" i="5" s="1"/>
  <c r="R5801" i="5" a="1"/>
  <c r="R5801" i="5" s="1"/>
  <c r="R5802" i="5" a="1"/>
  <c r="R5802" i="5" s="1"/>
  <c r="R5803" i="5" a="1"/>
  <c r="R5803" i="5" s="1"/>
  <c r="R5804" i="5" a="1"/>
  <c r="R5804" i="5" s="1"/>
  <c r="R5805" i="5" a="1"/>
  <c r="R5805" i="5" s="1"/>
  <c r="R5806" i="5" a="1"/>
  <c r="R5806" i="5" s="1"/>
  <c r="R5807" i="5" a="1"/>
  <c r="R5807" i="5" s="1"/>
  <c r="R5808" i="5" a="1"/>
  <c r="R5808" i="5" s="1"/>
  <c r="R5809" i="5" a="1"/>
  <c r="R5809" i="5" s="1"/>
  <c r="R5810" i="5" a="1"/>
  <c r="R5810" i="5" s="1"/>
  <c r="R5811" i="5" a="1"/>
  <c r="R5811" i="5" s="1"/>
  <c r="R5812" i="5" a="1"/>
  <c r="R5812" i="5" s="1"/>
  <c r="R5813" i="5" a="1"/>
  <c r="R5813" i="5" s="1"/>
  <c r="R5814" i="5" a="1"/>
  <c r="R5814" i="5" s="1"/>
  <c r="R5815" i="5" a="1"/>
  <c r="R5815" i="5" s="1"/>
  <c r="R5816" i="5" a="1"/>
  <c r="R5816" i="5" s="1"/>
  <c r="R5817" i="5" a="1"/>
  <c r="R5817" i="5" s="1"/>
  <c r="R5818" i="5" a="1"/>
  <c r="R5818" i="5" s="1"/>
  <c r="R5819" i="5" a="1"/>
  <c r="R5819" i="5" s="1"/>
  <c r="R5820" i="5" a="1"/>
  <c r="R5820" i="5" s="1"/>
  <c r="R5821" i="5" a="1"/>
  <c r="R5821" i="5" s="1"/>
  <c r="R5822" i="5" a="1"/>
  <c r="R5822" i="5" s="1"/>
  <c r="R5823" i="5" a="1"/>
  <c r="R5823" i="5" s="1"/>
  <c r="R5824" i="5" a="1"/>
  <c r="R5824" i="5" s="1"/>
  <c r="R5825" i="5" a="1"/>
  <c r="R5825" i="5" s="1"/>
  <c r="R5826" i="5" a="1"/>
  <c r="R5826" i="5" s="1"/>
  <c r="R5827" i="5" a="1"/>
  <c r="R5827" i="5" s="1"/>
  <c r="R5828" i="5" a="1"/>
  <c r="R5828" i="5" s="1"/>
  <c r="R5829" i="5" a="1"/>
  <c r="R5829" i="5" s="1"/>
  <c r="R5830" i="5" a="1"/>
  <c r="R5830" i="5" s="1"/>
  <c r="R5831" i="5" a="1"/>
  <c r="R5831" i="5" s="1"/>
  <c r="R5832" i="5" a="1"/>
  <c r="R5832" i="5" s="1"/>
  <c r="R5833" i="5" a="1"/>
  <c r="R5833" i="5" s="1"/>
  <c r="R5834" i="5" a="1"/>
  <c r="R5834" i="5" s="1"/>
  <c r="R5835" i="5" a="1"/>
  <c r="R5835" i="5" s="1"/>
  <c r="R5836" i="5" a="1"/>
  <c r="R5836" i="5" s="1"/>
  <c r="R5837" i="5" a="1"/>
  <c r="R5837" i="5" s="1"/>
  <c r="R5838" i="5" a="1"/>
  <c r="R5838" i="5" s="1"/>
  <c r="R5839" i="5" a="1"/>
  <c r="R5839" i="5" s="1"/>
  <c r="R5840" i="5" a="1"/>
  <c r="R5840" i="5" s="1"/>
  <c r="R5841" i="5" a="1"/>
  <c r="R5841" i="5" s="1"/>
  <c r="R5842" i="5" a="1"/>
  <c r="R5842" i="5" s="1"/>
  <c r="R5843" i="5" a="1"/>
  <c r="R5843" i="5" s="1"/>
  <c r="R5844" i="5" a="1"/>
  <c r="R5844" i="5" s="1"/>
  <c r="R5845" i="5" a="1"/>
  <c r="R5845" i="5" s="1"/>
  <c r="R5846" i="5" a="1"/>
  <c r="R5846" i="5" s="1"/>
  <c r="R5847" i="5" a="1"/>
  <c r="R5847" i="5" s="1"/>
  <c r="R5848" i="5" a="1"/>
  <c r="R5848" i="5" s="1"/>
  <c r="R5849" i="5" a="1"/>
  <c r="R5849" i="5" s="1"/>
  <c r="R5850" i="5" a="1"/>
  <c r="R5850" i="5" s="1"/>
  <c r="R5851" i="5" a="1"/>
  <c r="R5851" i="5" s="1"/>
  <c r="R5852" i="5" a="1"/>
  <c r="R5852" i="5" s="1"/>
  <c r="R5853" i="5" a="1"/>
  <c r="R5853" i="5" s="1"/>
  <c r="R5854" i="5" a="1"/>
  <c r="R5854" i="5" s="1"/>
  <c r="R5855" i="5" a="1"/>
  <c r="R5855" i="5" s="1"/>
  <c r="R5856" i="5" a="1"/>
  <c r="R5856" i="5" s="1"/>
  <c r="R5857" i="5" a="1"/>
  <c r="R5857" i="5" s="1"/>
  <c r="R5858" i="5" a="1"/>
  <c r="R5858" i="5" s="1"/>
  <c r="R5859" i="5" a="1"/>
  <c r="R5859" i="5" s="1"/>
  <c r="R5860" i="5" a="1"/>
  <c r="R5860" i="5" s="1"/>
  <c r="R5861" i="5" a="1"/>
  <c r="R5861" i="5" s="1"/>
  <c r="R5862" i="5" a="1"/>
  <c r="R5862" i="5" s="1"/>
  <c r="R5863" i="5" a="1"/>
  <c r="R5863" i="5" s="1"/>
  <c r="R5864" i="5" a="1"/>
  <c r="R5864" i="5" s="1"/>
  <c r="R5865" i="5" a="1"/>
  <c r="R5865" i="5" s="1"/>
  <c r="R5866" i="5" a="1"/>
  <c r="R5866" i="5" s="1"/>
  <c r="R5867" i="5" a="1"/>
  <c r="R5867" i="5" s="1"/>
  <c r="R5868" i="5" a="1"/>
  <c r="R5868" i="5" s="1"/>
  <c r="R5869" i="5" a="1"/>
  <c r="R5869" i="5" s="1"/>
  <c r="R5870" i="5" a="1"/>
  <c r="R5870" i="5" s="1"/>
  <c r="R5871" i="5" a="1"/>
  <c r="R5871" i="5" s="1"/>
  <c r="R5872" i="5" a="1"/>
  <c r="R5872" i="5" s="1"/>
  <c r="R5873" i="5" a="1"/>
  <c r="R5873" i="5" s="1"/>
  <c r="R5874" i="5" a="1"/>
  <c r="R5874" i="5" s="1"/>
  <c r="R5875" i="5" a="1"/>
  <c r="R5875" i="5" s="1"/>
  <c r="R5876" i="5" a="1"/>
  <c r="R5876" i="5" s="1"/>
  <c r="R5877" i="5" a="1"/>
  <c r="R5877" i="5" s="1"/>
  <c r="R5878" i="5" a="1"/>
  <c r="R5878" i="5" s="1"/>
  <c r="R5879" i="5" a="1"/>
  <c r="R5879" i="5" s="1"/>
  <c r="R5880" i="5" a="1"/>
  <c r="R5880" i="5" s="1"/>
  <c r="R5881" i="5" a="1"/>
  <c r="R5881" i="5" s="1"/>
  <c r="R5882" i="5" a="1"/>
  <c r="R5882" i="5" s="1"/>
  <c r="R5883" i="5" a="1"/>
  <c r="R5883" i="5" s="1"/>
  <c r="R5884" i="5" a="1"/>
  <c r="R5884" i="5" s="1"/>
  <c r="R5885" i="5" a="1"/>
  <c r="R5885" i="5" s="1"/>
  <c r="R5886" i="5" a="1"/>
  <c r="R5886" i="5" s="1"/>
  <c r="R5887" i="5" a="1"/>
  <c r="R5887" i="5" s="1"/>
  <c r="R5888" i="5" a="1"/>
  <c r="R5888" i="5" s="1"/>
  <c r="R5889" i="5" a="1"/>
  <c r="R5889" i="5" s="1"/>
  <c r="R5890" i="5" a="1"/>
  <c r="R5890" i="5" s="1"/>
  <c r="R5891" i="5" a="1"/>
  <c r="R5891" i="5" s="1"/>
  <c r="R5892" i="5" a="1"/>
  <c r="R5892" i="5" s="1"/>
  <c r="R5893" i="5" a="1"/>
  <c r="R5893" i="5" s="1"/>
  <c r="R5894" i="5" a="1"/>
  <c r="R5894" i="5" s="1"/>
  <c r="R5895" i="5" a="1"/>
  <c r="R5895" i="5" s="1"/>
  <c r="R5896" i="5" a="1"/>
  <c r="R5896" i="5" s="1"/>
  <c r="R5897" i="5" a="1"/>
  <c r="R5897" i="5" s="1"/>
  <c r="R5898" i="5" a="1"/>
  <c r="R5898" i="5" s="1"/>
  <c r="R5899" i="5" a="1"/>
  <c r="R5899" i="5" s="1"/>
  <c r="R5900" i="5" a="1"/>
  <c r="R5900" i="5" s="1"/>
  <c r="R5901" i="5" a="1"/>
  <c r="R5901" i="5" s="1"/>
  <c r="R5902" i="5" a="1"/>
  <c r="R5902" i="5" s="1"/>
  <c r="R5903" i="5" a="1"/>
  <c r="R5903" i="5" s="1"/>
  <c r="R5904" i="5" a="1"/>
  <c r="R5904" i="5" s="1"/>
  <c r="R5905" i="5" a="1"/>
  <c r="R5905" i="5" s="1"/>
  <c r="R5906" i="5" a="1"/>
  <c r="R5906" i="5" s="1"/>
  <c r="R5907" i="5" a="1"/>
  <c r="R5907" i="5" s="1"/>
  <c r="R5908" i="5" a="1"/>
  <c r="R5908" i="5" s="1"/>
  <c r="R5909" i="5" a="1"/>
  <c r="R5909" i="5" s="1"/>
  <c r="R5910" i="5" a="1"/>
  <c r="R5910" i="5" s="1"/>
  <c r="R5911" i="5" a="1"/>
  <c r="R5911" i="5" s="1"/>
  <c r="R5912" i="5" a="1"/>
  <c r="R5912" i="5" s="1"/>
  <c r="R5913" i="5" a="1"/>
  <c r="R5913" i="5" s="1"/>
  <c r="R5914" i="5" a="1"/>
  <c r="R5914" i="5" s="1"/>
  <c r="R5915" i="5" a="1"/>
  <c r="R5915" i="5" s="1"/>
  <c r="R5916" i="5" a="1"/>
  <c r="R5916" i="5" s="1"/>
  <c r="R5917" i="5" a="1"/>
  <c r="R5917" i="5" s="1"/>
  <c r="R5918" i="5" a="1"/>
  <c r="R5918" i="5" s="1"/>
  <c r="R5919" i="5" a="1"/>
  <c r="R5919" i="5" s="1"/>
  <c r="R5920" i="5" a="1"/>
  <c r="R5920" i="5" s="1"/>
  <c r="R5921" i="5" a="1"/>
  <c r="R5921" i="5" s="1"/>
  <c r="R5922" i="5" a="1"/>
  <c r="R5922" i="5" s="1"/>
  <c r="R5923" i="5" a="1"/>
  <c r="R5923" i="5" s="1"/>
  <c r="R5924" i="5" a="1"/>
  <c r="R5924" i="5" s="1"/>
  <c r="R5925" i="5" a="1"/>
  <c r="R5925" i="5" s="1"/>
  <c r="R5926" i="5" a="1"/>
  <c r="R5926" i="5" s="1"/>
  <c r="R5927" i="5" a="1"/>
  <c r="R5927" i="5" s="1"/>
  <c r="R5928" i="5" a="1"/>
  <c r="R5928" i="5" s="1"/>
  <c r="R5929" i="5" a="1"/>
  <c r="R5929" i="5" s="1"/>
  <c r="R5930" i="5" a="1"/>
  <c r="R5930" i="5" s="1"/>
  <c r="R5931" i="5" a="1"/>
  <c r="R5931" i="5" s="1"/>
  <c r="R5932" i="5" a="1"/>
  <c r="R5932" i="5" s="1"/>
  <c r="R5933" i="5" a="1"/>
  <c r="R5933" i="5" s="1"/>
  <c r="R5934" i="5" a="1"/>
  <c r="R5934" i="5" s="1"/>
  <c r="R5935" i="5" a="1"/>
  <c r="R5935" i="5" s="1"/>
  <c r="R5936" i="5" a="1"/>
  <c r="R5936" i="5" s="1"/>
  <c r="R5937" i="5" a="1"/>
  <c r="R5937" i="5" s="1"/>
  <c r="R5938" i="5" a="1"/>
  <c r="R5938" i="5" s="1"/>
  <c r="R5939" i="5" a="1"/>
  <c r="R5939" i="5" s="1"/>
  <c r="R5940" i="5" a="1"/>
  <c r="R5940" i="5" s="1"/>
  <c r="R5941" i="5" a="1"/>
  <c r="R5941" i="5" s="1"/>
  <c r="R5942" i="5" a="1"/>
  <c r="R5942" i="5" s="1"/>
  <c r="R5943" i="5" a="1"/>
  <c r="R5943" i="5" s="1"/>
  <c r="R5944" i="5" a="1"/>
  <c r="R5944" i="5" s="1"/>
  <c r="R5945" i="5" a="1"/>
  <c r="R5945" i="5" s="1"/>
  <c r="R5946" i="5" a="1"/>
  <c r="R5946" i="5" s="1"/>
  <c r="R5947" i="5" a="1"/>
  <c r="R5947" i="5" s="1"/>
  <c r="R5948" i="5" a="1"/>
  <c r="R5948" i="5" s="1"/>
  <c r="R5949" i="5" a="1"/>
  <c r="R5949" i="5" s="1"/>
  <c r="R5950" i="5" a="1"/>
  <c r="R5950" i="5" s="1"/>
  <c r="R5951" i="5" a="1"/>
  <c r="R5951" i="5" s="1"/>
  <c r="R5952" i="5" a="1"/>
  <c r="R5952" i="5" s="1"/>
  <c r="R5953" i="5" a="1"/>
  <c r="R5953" i="5" s="1"/>
  <c r="R5954" i="5" a="1"/>
  <c r="R5954" i="5" s="1"/>
  <c r="R5955" i="5" a="1"/>
  <c r="R5955" i="5" s="1"/>
  <c r="R5956" i="5" a="1"/>
  <c r="R5956" i="5" s="1"/>
  <c r="R5957" i="5" a="1"/>
  <c r="R5957" i="5" s="1"/>
  <c r="R5958" i="5" a="1"/>
  <c r="R5958" i="5" s="1"/>
  <c r="R5959" i="5" a="1"/>
  <c r="R5959" i="5" s="1"/>
  <c r="R5960" i="5" a="1"/>
  <c r="R5960" i="5" s="1"/>
  <c r="R5961" i="5" a="1"/>
  <c r="R5961" i="5" s="1"/>
  <c r="R5962" i="5" a="1"/>
  <c r="R5962" i="5" s="1"/>
  <c r="R5963" i="5" a="1"/>
  <c r="R5963" i="5" s="1"/>
  <c r="R5964" i="5" a="1"/>
  <c r="R5964" i="5" s="1"/>
  <c r="R5965" i="5" a="1"/>
  <c r="R5965" i="5" s="1"/>
  <c r="R5966" i="5" a="1"/>
  <c r="R5966" i="5" s="1"/>
  <c r="R5967" i="5" a="1"/>
  <c r="R5967" i="5" s="1"/>
  <c r="R5968" i="5" a="1"/>
  <c r="R5968" i="5" s="1"/>
  <c r="R5969" i="5" a="1"/>
  <c r="R5969" i="5" s="1"/>
  <c r="R5970" i="5" a="1"/>
  <c r="R5970" i="5" s="1"/>
  <c r="R5971" i="5" a="1"/>
  <c r="R5971" i="5" s="1"/>
  <c r="R5972" i="5" a="1"/>
  <c r="R5972" i="5" s="1"/>
  <c r="R5973" i="5" a="1"/>
  <c r="R5973" i="5" s="1"/>
  <c r="R5974" i="5" a="1"/>
  <c r="R5974" i="5" s="1"/>
  <c r="R5975" i="5" a="1"/>
  <c r="R5975" i="5" s="1"/>
  <c r="R5976" i="5" a="1"/>
  <c r="R5976" i="5" s="1"/>
  <c r="R5977" i="5" a="1"/>
  <c r="R5977" i="5" s="1"/>
  <c r="R5978" i="5" a="1"/>
  <c r="R5978" i="5" s="1"/>
  <c r="R5979" i="5" a="1"/>
  <c r="R5979" i="5" s="1"/>
  <c r="R5980" i="5" a="1"/>
  <c r="R5980" i="5" s="1"/>
  <c r="R5981" i="5" a="1"/>
  <c r="R5981" i="5" s="1"/>
  <c r="R5982" i="5" a="1"/>
  <c r="R5982" i="5" s="1"/>
  <c r="R5983" i="5" a="1"/>
  <c r="R5983" i="5" s="1"/>
  <c r="R5984" i="5" a="1"/>
  <c r="R5984" i="5" s="1"/>
  <c r="R5985" i="5" a="1"/>
  <c r="R5985" i="5" s="1"/>
  <c r="R5986" i="5" a="1"/>
  <c r="R5986" i="5" s="1"/>
  <c r="R5987" i="5" a="1"/>
  <c r="R5987" i="5" s="1"/>
  <c r="R5988" i="5" a="1"/>
  <c r="R5988" i="5" s="1"/>
  <c r="R5989" i="5" a="1"/>
  <c r="R5989" i="5" s="1"/>
  <c r="R5990" i="5" a="1"/>
  <c r="R5990" i="5" s="1"/>
  <c r="R5991" i="5" a="1"/>
  <c r="R5991" i="5" s="1"/>
  <c r="R5992" i="5" a="1"/>
  <c r="R5992" i="5" s="1"/>
  <c r="R5993" i="5" a="1"/>
  <c r="R5993" i="5" s="1"/>
  <c r="R5994" i="5" a="1"/>
  <c r="R5994" i="5" s="1"/>
  <c r="R5995" i="5" a="1"/>
  <c r="R5995" i="5" s="1"/>
  <c r="R5996" i="5" a="1"/>
  <c r="R5996" i="5" s="1"/>
  <c r="R5997" i="5" a="1"/>
  <c r="R5997" i="5" s="1"/>
  <c r="R5998" i="5" a="1"/>
  <c r="R5998" i="5" s="1"/>
  <c r="R5999" i="5" a="1"/>
  <c r="R5999" i="5" s="1"/>
  <c r="R6000" i="5" a="1"/>
  <c r="R6000" i="5" s="1"/>
  <c r="R6001" i="5" a="1"/>
  <c r="R6001" i="5" s="1"/>
  <c r="R6002" i="5" a="1"/>
  <c r="R6002" i="5" s="1"/>
  <c r="R6003" i="5" a="1"/>
  <c r="R6003" i="5" s="1"/>
  <c r="R6004" i="5" a="1"/>
  <c r="R6004" i="5" s="1"/>
  <c r="R6005" i="5" a="1"/>
  <c r="R6005" i="5" s="1"/>
  <c r="R6006" i="5" a="1"/>
  <c r="R6006" i="5" s="1"/>
  <c r="R6007" i="5" a="1"/>
  <c r="R6007" i="5" s="1"/>
  <c r="R6008" i="5" a="1"/>
  <c r="R6008" i="5" s="1"/>
  <c r="R6009" i="5" a="1"/>
  <c r="R6009" i="5" s="1"/>
  <c r="R6010" i="5" a="1"/>
  <c r="R6010" i="5" s="1"/>
  <c r="R6011" i="5" a="1"/>
  <c r="R6011" i="5" s="1"/>
  <c r="R6012" i="5" a="1"/>
  <c r="R6012" i="5" s="1"/>
  <c r="R6013" i="5" a="1"/>
  <c r="R6013" i="5" s="1"/>
  <c r="R6014" i="5" a="1"/>
  <c r="R6014" i="5" s="1"/>
  <c r="R6015" i="5" a="1"/>
  <c r="R6015" i="5" s="1"/>
  <c r="R6016" i="5" a="1"/>
  <c r="R6016" i="5" s="1"/>
  <c r="R6017" i="5" a="1"/>
  <c r="R6017" i="5" s="1"/>
  <c r="R6018" i="5" a="1"/>
  <c r="R6018" i="5" s="1"/>
  <c r="R6019" i="5" a="1"/>
  <c r="R6019" i="5" s="1"/>
  <c r="R6020" i="5" a="1"/>
  <c r="R6020" i="5" s="1"/>
  <c r="R6021" i="5" a="1"/>
  <c r="R6021" i="5" s="1"/>
  <c r="R6022" i="5" a="1"/>
  <c r="R6022" i="5" s="1"/>
  <c r="R6023" i="5" a="1"/>
  <c r="R6023" i="5" s="1"/>
  <c r="R6024" i="5" a="1"/>
  <c r="R6024" i="5" s="1"/>
  <c r="R6025" i="5" a="1"/>
  <c r="R6025" i="5" s="1"/>
  <c r="R6026" i="5" a="1"/>
  <c r="R6026" i="5" s="1"/>
  <c r="R6027" i="5" a="1"/>
  <c r="R6027" i="5" s="1"/>
  <c r="R6028" i="5" a="1"/>
  <c r="R6028" i="5" s="1"/>
  <c r="R6029" i="5" a="1"/>
  <c r="R6029" i="5" s="1"/>
  <c r="R6030" i="5" a="1"/>
  <c r="R6030" i="5" s="1"/>
  <c r="R6031" i="5" a="1"/>
  <c r="R6031" i="5" s="1"/>
  <c r="R6032" i="5" a="1"/>
  <c r="R6032" i="5" s="1"/>
  <c r="R6033" i="5" a="1"/>
  <c r="R6033" i="5" s="1"/>
  <c r="R6034" i="5" a="1"/>
  <c r="R6034" i="5" s="1"/>
  <c r="R6035" i="5" a="1"/>
  <c r="R6035" i="5" s="1"/>
  <c r="R6036" i="5" a="1"/>
  <c r="R6036" i="5" s="1"/>
  <c r="R6037" i="5" a="1"/>
  <c r="R6037" i="5" s="1"/>
  <c r="R6038" i="5" a="1"/>
  <c r="R6038" i="5" s="1"/>
  <c r="R6039" i="5" a="1"/>
  <c r="R6039" i="5" s="1"/>
  <c r="R6040" i="5" a="1"/>
  <c r="R6040" i="5" s="1"/>
  <c r="R6041" i="5" a="1"/>
  <c r="R6041" i="5" s="1"/>
  <c r="R6042" i="5" a="1"/>
  <c r="R6042" i="5" s="1"/>
  <c r="R6043" i="5" a="1"/>
  <c r="R6043" i="5" s="1"/>
  <c r="R6044" i="5" a="1"/>
  <c r="R6044" i="5" s="1"/>
  <c r="R6045" i="5" a="1"/>
  <c r="R6045" i="5" s="1"/>
  <c r="R6046" i="5" a="1"/>
  <c r="R6046" i="5" s="1"/>
  <c r="R6047" i="5" a="1"/>
  <c r="R6047" i="5" s="1"/>
  <c r="R6048" i="5" a="1"/>
  <c r="R6048" i="5" s="1"/>
  <c r="R6049" i="5" a="1"/>
  <c r="R6049" i="5" s="1"/>
  <c r="R6050" i="5" a="1"/>
  <c r="R6050" i="5" s="1"/>
  <c r="R6051" i="5" a="1"/>
  <c r="R6051" i="5" s="1"/>
  <c r="R6052" i="5" a="1"/>
  <c r="R6052" i="5" s="1"/>
  <c r="R6053" i="5" a="1"/>
  <c r="R6053" i="5" s="1"/>
  <c r="R6054" i="5" a="1"/>
  <c r="R6054" i="5" s="1"/>
  <c r="R6055" i="5" a="1"/>
  <c r="R6055" i="5" s="1"/>
  <c r="R6056" i="5" a="1"/>
  <c r="R6056" i="5" s="1"/>
  <c r="R6057" i="5" a="1"/>
  <c r="R6057" i="5" s="1"/>
  <c r="R6058" i="5" a="1"/>
  <c r="R6058" i="5" s="1"/>
  <c r="R6059" i="5" a="1"/>
  <c r="R6059" i="5" s="1"/>
  <c r="R6060" i="5" a="1"/>
  <c r="R6060" i="5" s="1"/>
  <c r="R6061" i="5" a="1"/>
  <c r="R6061" i="5" s="1"/>
  <c r="R6062" i="5" a="1"/>
  <c r="R6062" i="5" s="1"/>
  <c r="R6063" i="5" a="1"/>
  <c r="R6063" i="5" s="1"/>
  <c r="R6064" i="5" a="1"/>
  <c r="R6064" i="5" s="1"/>
  <c r="R6065" i="5" a="1"/>
  <c r="R6065" i="5" s="1"/>
  <c r="R6066" i="5" a="1"/>
  <c r="R6066" i="5" s="1"/>
  <c r="R6067" i="5" a="1"/>
  <c r="R6067" i="5" s="1"/>
  <c r="R6068" i="5" a="1"/>
  <c r="R6068" i="5" s="1"/>
  <c r="R6069" i="5" a="1"/>
  <c r="R6069" i="5" s="1"/>
  <c r="R6070" i="5" a="1"/>
  <c r="R6070" i="5" s="1"/>
  <c r="R6071" i="5" a="1"/>
  <c r="R6071" i="5" s="1"/>
  <c r="R6072" i="5" a="1"/>
  <c r="R6072" i="5" s="1"/>
  <c r="R6073" i="5" a="1"/>
  <c r="R6073" i="5" s="1"/>
  <c r="R6074" i="5" a="1"/>
  <c r="R6074" i="5" s="1"/>
  <c r="R6075" i="5" a="1"/>
  <c r="R6075" i="5" s="1"/>
  <c r="R6076" i="5" a="1"/>
  <c r="R6076" i="5" s="1"/>
  <c r="R6077" i="5" a="1"/>
  <c r="R6077" i="5" s="1"/>
  <c r="R6078" i="5" a="1"/>
  <c r="R6078" i="5" s="1"/>
  <c r="R6079" i="5" a="1"/>
  <c r="R6079" i="5" s="1"/>
  <c r="R6080" i="5" a="1"/>
  <c r="R6080" i="5" s="1"/>
  <c r="R6081" i="5" a="1"/>
  <c r="R6081" i="5" s="1"/>
  <c r="R6082" i="5" a="1"/>
  <c r="R6082" i="5" s="1"/>
  <c r="R6083" i="5" a="1"/>
  <c r="R6083" i="5" s="1"/>
  <c r="R6084" i="5" a="1"/>
  <c r="R6084" i="5" s="1"/>
  <c r="R6085" i="5" a="1"/>
  <c r="R6085" i="5" s="1"/>
  <c r="R6086" i="5" a="1"/>
  <c r="R6086" i="5" s="1"/>
  <c r="R6087" i="5" a="1"/>
  <c r="R6087" i="5" s="1"/>
  <c r="R6088" i="5" a="1"/>
  <c r="R6088" i="5" s="1"/>
  <c r="R6089" i="5" a="1"/>
  <c r="R6089" i="5" s="1"/>
  <c r="R6090" i="5" a="1"/>
  <c r="R6090" i="5" s="1"/>
  <c r="R6091" i="5" a="1"/>
  <c r="R6091" i="5" s="1"/>
  <c r="R6092" i="5" a="1"/>
  <c r="R6092" i="5" s="1"/>
  <c r="R6093" i="5" a="1"/>
  <c r="R6093" i="5" s="1"/>
  <c r="R6094" i="5" a="1"/>
  <c r="R6094" i="5" s="1"/>
  <c r="R6095" i="5" a="1"/>
  <c r="R6095" i="5" s="1"/>
  <c r="R6096" i="5" a="1"/>
  <c r="R6096" i="5" s="1"/>
  <c r="R6097" i="5" a="1"/>
  <c r="R6097" i="5" s="1"/>
  <c r="R6098" i="5" a="1"/>
  <c r="R6098" i="5" s="1"/>
  <c r="R6099" i="5" a="1"/>
  <c r="R6099" i="5" s="1"/>
  <c r="R6100" i="5" a="1"/>
  <c r="R6100" i="5" s="1"/>
  <c r="R6101" i="5" a="1"/>
  <c r="R6101" i="5" s="1"/>
  <c r="R6102" i="5" a="1"/>
  <c r="R6102" i="5" s="1"/>
  <c r="R6103" i="5" a="1"/>
  <c r="R6103" i="5" s="1"/>
  <c r="R6104" i="5" a="1"/>
  <c r="R6104" i="5" s="1"/>
  <c r="R6105" i="5" a="1"/>
  <c r="R6105" i="5" s="1"/>
  <c r="R6106" i="5" a="1"/>
  <c r="R6106" i="5" s="1"/>
  <c r="R6107" i="5" a="1"/>
  <c r="R6107" i="5" s="1"/>
  <c r="R6108" i="5" a="1"/>
  <c r="R6108" i="5" s="1"/>
  <c r="R6109" i="5" a="1"/>
  <c r="R6109" i="5" s="1"/>
  <c r="R6110" i="5" a="1"/>
  <c r="R6110" i="5" s="1"/>
  <c r="R6111" i="5" a="1"/>
  <c r="R6111" i="5" s="1"/>
  <c r="R6112" i="5" a="1"/>
  <c r="R6112" i="5" s="1"/>
  <c r="R6113" i="5" a="1"/>
  <c r="R6113" i="5" s="1"/>
  <c r="R6114" i="5" a="1"/>
  <c r="R6114" i="5" s="1"/>
  <c r="R6115" i="5" a="1"/>
  <c r="R6115" i="5" s="1"/>
  <c r="R6116" i="5" a="1"/>
  <c r="R6116" i="5" s="1"/>
  <c r="R6117" i="5" a="1"/>
  <c r="R6117" i="5" s="1"/>
  <c r="R6118" i="5" a="1"/>
  <c r="R6118" i="5" s="1"/>
  <c r="R6119" i="5" a="1"/>
  <c r="R6119" i="5" s="1"/>
  <c r="R6120" i="5" a="1"/>
  <c r="R6120" i="5" s="1"/>
  <c r="R6121" i="5" a="1"/>
  <c r="R6121" i="5" s="1"/>
  <c r="R6122" i="5" a="1"/>
  <c r="R6122" i="5" s="1"/>
  <c r="R6123" i="5" a="1"/>
  <c r="R6123" i="5" s="1"/>
  <c r="R6124" i="5" a="1"/>
  <c r="R6124" i="5" s="1"/>
  <c r="R6125" i="5" a="1"/>
  <c r="R6125" i="5" s="1"/>
  <c r="R6126" i="5" a="1"/>
  <c r="R6126" i="5" s="1"/>
  <c r="R6127" i="5" a="1"/>
  <c r="R6127" i="5" s="1"/>
  <c r="R6128" i="5" a="1"/>
  <c r="R6128" i="5" s="1"/>
  <c r="R6129" i="5" a="1"/>
  <c r="R6129" i="5" s="1"/>
  <c r="R6130" i="5" a="1"/>
  <c r="R6130" i="5" s="1"/>
  <c r="R6131" i="5" a="1"/>
  <c r="R6131" i="5" s="1"/>
  <c r="R6132" i="5" a="1"/>
  <c r="R6132" i="5" s="1"/>
  <c r="R6133" i="5" a="1"/>
  <c r="R6133" i="5" s="1"/>
  <c r="R6134" i="5" a="1"/>
  <c r="R6134" i="5" s="1"/>
  <c r="R6135" i="5" a="1"/>
  <c r="R6135" i="5" s="1"/>
  <c r="R6136" i="5" a="1"/>
  <c r="R6136" i="5" s="1"/>
  <c r="R6137" i="5" a="1"/>
  <c r="R6137" i="5" s="1"/>
  <c r="R6138" i="5" a="1"/>
  <c r="R6138" i="5" s="1"/>
  <c r="R6139" i="5" a="1"/>
  <c r="R6139" i="5" s="1"/>
  <c r="R6140" i="5" a="1"/>
  <c r="R6140" i="5" s="1"/>
  <c r="R6141" i="5" a="1"/>
  <c r="R6141" i="5" s="1"/>
  <c r="R6142" i="5" a="1"/>
  <c r="R6142" i="5" s="1"/>
  <c r="R6143" i="5" a="1"/>
  <c r="R6143" i="5" s="1"/>
  <c r="R6144" i="5" a="1"/>
  <c r="R6144" i="5" s="1"/>
  <c r="R6145" i="5" a="1"/>
  <c r="R6145" i="5" s="1"/>
  <c r="R6146" i="5" a="1"/>
  <c r="R6146" i="5" s="1"/>
  <c r="R6147" i="5" a="1"/>
  <c r="R6147" i="5" s="1"/>
  <c r="R6148" i="5" a="1"/>
  <c r="R6148" i="5" s="1"/>
  <c r="R6149" i="5" a="1"/>
  <c r="R6149" i="5" s="1"/>
  <c r="R6150" i="5" a="1"/>
  <c r="R6150" i="5" s="1"/>
  <c r="R6151" i="5" a="1"/>
  <c r="R6151" i="5" s="1"/>
  <c r="R6152" i="5" a="1"/>
  <c r="R6152" i="5" s="1"/>
  <c r="R6153" i="5" a="1"/>
  <c r="R6153" i="5" s="1"/>
  <c r="R6154" i="5" a="1"/>
  <c r="R6154" i="5" s="1"/>
  <c r="R6155" i="5" a="1"/>
  <c r="R6155" i="5" s="1"/>
  <c r="R6156" i="5" a="1"/>
  <c r="R6156" i="5" s="1"/>
  <c r="R6157" i="5" a="1"/>
  <c r="R6157" i="5" s="1"/>
  <c r="R6158" i="5" a="1"/>
  <c r="R6158" i="5" s="1"/>
  <c r="R6159" i="5" a="1"/>
  <c r="R6159" i="5" s="1"/>
  <c r="R6160" i="5" a="1"/>
  <c r="R6160" i="5" s="1"/>
  <c r="R6161" i="5" a="1"/>
  <c r="R6161" i="5" s="1"/>
  <c r="R6162" i="5" a="1"/>
  <c r="R6162" i="5" s="1"/>
  <c r="R6163" i="5" a="1"/>
  <c r="R6163" i="5" s="1"/>
  <c r="R6164" i="5" a="1"/>
  <c r="R6164" i="5" s="1"/>
  <c r="R6165" i="5" a="1"/>
  <c r="R6165" i="5" s="1"/>
  <c r="R6166" i="5" a="1"/>
  <c r="R6166" i="5" s="1"/>
  <c r="R6167" i="5" a="1"/>
  <c r="R6167" i="5" s="1"/>
  <c r="R6168" i="5" a="1"/>
  <c r="R6168" i="5" s="1"/>
  <c r="R6169" i="5" a="1"/>
  <c r="R6169" i="5" s="1"/>
  <c r="R6170" i="5" a="1"/>
  <c r="R6170" i="5" s="1"/>
  <c r="R6171" i="5" a="1"/>
  <c r="R6171" i="5" s="1"/>
  <c r="R6172" i="5" a="1"/>
  <c r="R6172" i="5" s="1"/>
  <c r="R6173" i="5" a="1"/>
  <c r="R6173" i="5" s="1"/>
  <c r="R6174" i="5" a="1"/>
  <c r="R6174" i="5" s="1"/>
  <c r="R6175" i="5" a="1"/>
  <c r="R6175" i="5" s="1"/>
  <c r="R6176" i="5" a="1"/>
  <c r="R6176" i="5" s="1"/>
  <c r="R6177" i="5" a="1"/>
  <c r="R6177" i="5" s="1"/>
  <c r="R6178" i="5" a="1"/>
  <c r="R6178" i="5" s="1"/>
  <c r="R6179" i="5" a="1"/>
  <c r="R6179" i="5" s="1"/>
  <c r="R6180" i="5" a="1"/>
  <c r="R6180" i="5" s="1"/>
  <c r="R6181" i="5" a="1"/>
  <c r="R6181" i="5" s="1"/>
  <c r="R6182" i="5" a="1"/>
  <c r="R6182" i="5" s="1"/>
  <c r="R6183" i="5" a="1"/>
  <c r="R6183" i="5" s="1"/>
  <c r="R6184" i="5" a="1"/>
  <c r="R6184" i="5" s="1"/>
  <c r="R6185" i="5" a="1"/>
  <c r="R6185" i="5" s="1"/>
  <c r="R6186" i="5" a="1"/>
  <c r="R6186" i="5" s="1"/>
  <c r="R6187" i="5" a="1"/>
  <c r="R6187" i="5" s="1"/>
  <c r="R6188" i="5" a="1"/>
  <c r="R6188" i="5" s="1"/>
  <c r="R6189" i="5" a="1"/>
  <c r="R6189" i="5" s="1"/>
  <c r="R6190" i="5" a="1"/>
  <c r="R6190" i="5" s="1"/>
  <c r="R6191" i="5" a="1"/>
  <c r="R6191" i="5" s="1"/>
  <c r="R6192" i="5" a="1"/>
  <c r="R6192" i="5" s="1"/>
  <c r="R6193" i="5" a="1"/>
  <c r="R6193" i="5" s="1"/>
  <c r="R6194" i="5" a="1"/>
  <c r="R6194" i="5" s="1"/>
  <c r="R6195" i="5" a="1"/>
  <c r="R6195" i="5" s="1"/>
  <c r="R6196" i="5" a="1"/>
  <c r="R6196" i="5" s="1"/>
  <c r="R6197" i="5" a="1"/>
  <c r="R6197" i="5" s="1"/>
  <c r="R6198" i="5" a="1"/>
  <c r="R6198" i="5" s="1"/>
  <c r="R6199" i="5" a="1"/>
  <c r="R6199" i="5" s="1"/>
  <c r="R6200" i="5" a="1"/>
  <c r="R6200" i="5" s="1"/>
  <c r="R6201" i="5" a="1"/>
  <c r="R6201" i="5" s="1"/>
  <c r="R6202" i="5" a="1"/>
  <c r="R6202" i="5" s="1"/>
  <c r="R6203" i="5" a="1"/>
  <c r="R6203" i="5" s="1"/>
  <c r="R6204" i="5" a="1"/>
  <c r="R6204" i="5" s="1"/>
  <c r="R6205" i="5" a="1"/>
  <c r="R6205" i="5" s="1"/>
  <c r="R6206" i="5" a="1"/>
  <c r="R6206" i="5" s="1"/>
  <c r="R6207" i="5" a="1"/>
  <c r="R6207" i="5" s="1"/>
  <c r="R6208" i="5" a="1"/>
  <c r="R6208" i="5" s="1"/>
  <c r="R6209" i="5" a="1"/>
  <c r="R6209" i="5" s="1"/>
  <c r="R6210" i="5" a="1"/>
  <c r="R6210" i="5" s="1"/>
  <c r="R6211" i="5" a="1"/>
  <c r="R6211" i="5" s="1"/>
  <c r="R6212" i="5" a="1"/>
  <c r="R6212" i="5" s="1"/>
  <c r="R6213" i="5" a="1"/>
  <c r="R6213" i="5" s="1"/>
  <c r="R6214" i="5" a="1"/>
  <c r="R6214" i="5" s="1"/>
  <c r="R6215" i="5" a="1"/>
  <c r="R6215" i="5" s="1"/>
  <c r="R6216" i="5" a="1"/>
  <c r="R6216" i="5" s="1"/>
  <c r="R6217" i="5" a="1"/>
  <c r="R6217" i="5" s="1"/>
  <c r="R6218" i="5" a="1"/>
  <c r="R6218" i="5" s="1"/>
  <c r="R6219" i="5" a="1"/>
  <c r="R6219" i="5" s="1"/>
  <c r="R6220" i="5" a="1"/>
  <c r="R6220" i="5" s="1"/>
  <c r="R6221" i="5" a="1"/>
  <c r="R6221" i="5" s="1"/>
  <c r="R6222" i="5" a="1"/>
  <c r="R6222" i="5" s="1"/>
  <c r="R6223" i="5" a="1"/>
  <c r="R6223" i="5" s="1"/>
  <c r="R6224" i="5" a="1"/>
  <c r="R6224" i="5" s="1"/>
  <c r="R6225" i="5" a="1"/>
  <c r="R6225" i="5" s="1"/>
  <c r="R6226" i="5" a="1"/>
  <c r="R6226" i="5" s="1"/>
  <c r="R6227" i="5" a="1"/>
  <c r="R6227" i="5" s="1"/>
  <c r="R6228" i="5" a="1"/>
  <c r="R6228" i="5" s="1"/>
  <c r="R6229" i="5" a="1"/>
  <c r="R6229" i="5" s="1"/>
  <c r="R6230" i="5" a="1"/>
  <c r="R6230" i="5" s="1"/>
  <c r="R6231" i="5" a="1"/>
  <c r="R6231" i="5" s="1"/>
  <c r="R6232" i="5" a="1"/>
  <c r="R6232" i="5" s="1"/>
  <c r="R6233" i="5" a="1"/>
  <c r="R6233" i="5" s="1"/>
  <c r="R6234" i="5" a="1"/>
  <c r="R6234" i="5" s="1"/>
  <c r="R6235" i="5" a="1"/>
  <c r="R6235" i="5" s="1"/>
  <c r="R6236" i="5" a="1"/>
  <c r="R6236" i="5" s="1"/>
  <c r="R6237" i="5" a="1"/>
  <c r="R6237" i="5" s="1"/>
  <c r="R6238" i="5" a="1"/>
  <c r="R6238" i="5" s="1"/>
  <c r="R6239" i="5" a="1"/>
  <c r="R6239" i="5" s="1"/>
  <c r="R6240" i="5" a="1"/>
  <c r="R6240" i="5" s="1"/>
  <c r="R6241" i="5" a="1"/>
  <c r="R6241" i="5" s="1"/>
  <c r="R6242" i="5" a="1"/>
  <c r="R6242" i="5" s="1"/>
  <c r="R6243" i="5" a="1"/>
  <c r="R6243" i="5" s="1"/>
  <c r="R6244" i="5" a="1"/>
  <c r="R6244" i="5" s="1"/>
  <c r="R6245" i="5" a="1"/>
  <c r="R6245" i="5" s="1"/>
  <c r="R6246" i="5" a="1"/>
  <c r="R6246" i="5" s="1"/>
  <c r="R6247" i="5" a="1"/>
  <c r="R6247" i="5" s="1"/>
  <c r="R6248" i="5" a="1"/>
  <c r="R6248" i="5" s="1"/>
  <c r="R6249" i="5" a="1"/>
  <c r="R6249" i="5" s="1"/>
  <c r="R6250" i="5" a="1"/>
  <c r="R6250" i="5" s="1"/>
  <c r="R6251" i="5" a="1"/>
  <c r="R6251" i="5" s="1"/>
  <c r="R6252" i="5" a="1"/>
  <c r="R6252" i="5" s="1"/>
  <c r="R6253" i="5" a="1"/>
  <c r="R6253" i="5" s="1"/>
  <c r="R6254" i="5" a="1"/>
  <c r="R6254" i="5" s="1"/>
  <c r="R6255" i="5" a="1"/>
  <c r="R6255" i="5" s="1"/>
  <c r="R6256" i="5" a="1"/>
  <c r="R6256" i="5" s="1"/>
  <c r="R6257" i="5" a="1"/>
  <c r="R6257" i="5" s="1"/>
  <c r="R6258" i="5" a="1"/>
  <c r="R6258" i="5" s="1"/>
  <c r="R6259" i="5" a="1"/>
  <c r="R6259" i="5" s="1"/>
  <c r="R6260" i="5" a="1"/>
  <c r="R6260" i="5" s="1"/>
  <c r="R6261" i="5" a="1"/>
  <c r="R6261" i="5" s="1"/>
  <c r="R6262" i="5" a="1"/>
  <c r="R6262" i="5" s="1"/>
  <c r="R6263" i="5" a="1"/>
  <c r="R6263" i="5" s="1"/>
  <c r="R6264" i="5" a="1"/>
  <c r="R6264" i="5" s="1"/>
  <c r="R6265" i="5" a="1"/>
  <c r="R6265" i="5" s="1"/>
  <c r="R6266" i="5" a="1"/>
  <c r="R6266" i="5" s="1"/>
  <c r="R6267" i="5" a="1"/>
  <c r="R6267" i="5" s="1"/>
  <c r="R6268" i="5" a="1"/>
  <c r="R6268" i="5" s="1"/>
  <c r="R6269" i="5" a="1"/>
  <c r="R6269" i="5" s="1"/>
  <c r="R6270" i="5" a="1"/>
  <c r="R6270" i="5" s="1"/>
  <c r="R6271" i="5" a="1"/>
  <c r="R6271" i="5" s="1"/>
  <c r="R6272" i="5" a="1"/>
  <c r="R6272" i="5" s="1"/>
  <c r="R6273" i="5" a="1"/>
  <c r="R6273" i="5" s="1"/>
  <c r="R6274" i="5" a="1"/>
  <c r="R6274" i="5" s="1"/>
  <c r="R6275" i="5" a="1"/>
  <c r="R6275" i="5" s="1"/>
  <c r="R6276" i="5" a="1"/>
  <c r="R6276" i="5" s="1"/>
  <c r="R6277" i="5" a="1"/>
  <c r="R6277" i="5" s="1"/>
  <c r="R6278" i="5" a="1"/>
  <c r="R6278" i="5" s="1"/>
  <c r="R6279" i="5" a="1"/>
  <c r="R6279" i="5" s="1"/>
  <c r="R6280" i="5" a="1"/>
  <c r="R6280" i="5" s="1"/>
  <c r="R6281" i="5" a="1"/>
  <c r="R6281" i="5" s="1"/>
  <c r="R6282" i="5" a="1"/>
  <c r="R6282" i="5" s="1"/>
  <c r="R6283" i="5" a="1"/>
  <c r="R6283" i="5" s="1"/>
  <c r="R6284" i="5" a="1"/>
  <c r="R6284" i="5" s="1"/>
  <c r="R6285" i="5" a="1"/>
  <c r="R6285" i="5" s="1"/>
  <c r="R6286" i="5" a="1"/>
  <c r="R6286" i="5" s="1"/>
  <c r="R6287" i="5" a="1"/>
  <c r="R6287" i="5" s="1"/>
  <c r="R6288" i="5" a="1"/>
  <c r="R6288" i="5" s="1"/>
  <c r="R6289" i="5" a="1"/>
  <c r="R6289" i="5" s="1"/>
  <c r="R6290" i="5" a="1"/>
  <c r="R6290" i="5" s="1"/>
  <c r="R6291" i="5" a="1"/>
  <c r="R6291" i="5" s="1"/>
  <c r="R6292" i="5" a="1"/>
  <c r="R6292" i="5" s="1"/>
  <c r="R6293" i="5" a="1"/>
  <c r="R6293" i="5" s="1"/>
  <c r="R6294" i="5" a="1"/>
  <c r="R6294" i="5" s="1"/>
  <c r="R6295" i="5" a="1"/>
  <c r="R6295" i="5" s="1"/>
  <c r="R6296" i="5" a="1"/>
  <c r="R6296" i="5" s="1"/>
  <c r="R6297" i="5" a="1"/>
  <c r="R6297" i="5" s="1"/>
  <c r="R6298" i="5" a="1"/>
  <c r="R6298" i="5" s="1"/>
  <c r="R6299" i="5" a="1"/>
  <c r="R6299" i="5" s="1"/>
  <c r="R6300" i="5" a="1"/>
  <c r="R6300" i="5" s="1"/>
  <c r="R6301" i="5" a="1"/>
  <c r="R6301" i="5" s="1"/>
  <c r="R6302" i="5" a="1"/>
  <c r="R6302" i="5" s="1"/>
  <c r="R6303" i="5" a="1"/>
  <c r="R6303" i="5" s="1"/>
  <c r="R6304" i="5" a="1"/>
  <c r="R6304" i="5" s="1"/>
  <c r="R6305" i="5" a="1"/>
  <c r="R6305" i="5" s="1"/>
  <c r="R6306" i="5" a="1"/>
  <c r="R6306" i="5" s="1"/>
  <c r="R6307" i="5" a="1"/>
  <c r="R6307" i="5" s="1"/>
  <c r="R6308" i="5" a="1"/>
  <c r="R6308" i="5" s="1"/>
  <c r="R6309" i="5" a="1"/>
  <c r="R6309" i="5" s="1"/>
  <c r="R6310" i="5" a="1"/>
  <c r="R6310" i="5" s="1"/>
  <c r="R6311" i="5" a="1"/>
  <c r="R6311" i="5" s="1"/>
  <c r="R6312" i="5" a="1"/>
  <c r="R6312" i="5" s="1"/>
  <c r="R6313" i="5" a="1"/>
  <c r="R6313" i="5" s="1"/>
  <c r="R6314" i="5" a="1"/>
  <c r="R6314" i="5" s="1"/>
  <c r="R6315" i="5" a="1"/>
  <c r="R6315" i="5" s="1"/>
  <c r="R6316" i="5" a="1"/>
  <c r="R6316" i="5" s="1"/>
  <c r="R6317" i="5" a="1"/>
  <c r="R6317" i="5" s="1"/>
  <c r="R6318" i="5" a="1"/>
  <c r="R6318" i="5" s="1"/>
  <c r="R6319" i="5" a="1"/>
  <c r="R6319" i="5" s="1"/>
  <c r="R6320" i="5" a="1"/>
  <c r="R6320" i="5" s="1"/>
  <c r="R6321" i="5" a="1"/>
  <c r="R6321" i="5" s="1"/>
  <c r="R6322" i="5" a="1"/>
  <c r="R6322" i="5" s="1"/>
  <c r="R6323" i="5" a="1"/>
  <c r="R6323" i="5" s="1"/>
  <c r="R6324" i="5" a="1"/>
  <c r="R6324" i="5" s="1"/>
  <c r="R6325" i="5" a="1"/>
  <c r="R6325" i="5" s="1"/>
  <c r="R6326" i="5" a="1"/>
  <c r="R6326" i="5" s="1"/>
  <c r="R6327" i="5" a="1"/>
  <c r="R6327" i="5" s="1"/>
  <c r="R6328" i="5" a="1"/>
  <c r="R6328" i="5" s="1"/>
  <c r="R6329" i="5" a="1"/>
  <c r="R6329" i="5" s="1"/>
  <c r="R6330" i="5" a="1"/>
  <c r="R6330" i="5" s="1"/>
  <c r="R6331" i="5" a="1"/>
  <c r="R6331" i="5" s="1"/>
  <c r="R6332" i="5" a="1"/>
  <c r="R6332" i="5" s="1"/>
  <c r="R6333" i="5" a="1"/>
  <c r="R6333" i="5" s="1"/>
  <c r="R6334" i="5" a="1"/>
  <c r="R6334" i="5" s="1"/>
  <c r="R6335" i="5" a="1"/>
  <c r="R6335" i="5" s="1"/>
  <c r="R6336" i="5" a="1"/>
  <c r="R6336" i="5" s="1"/>
  <c r="R6337" i="5" a="1"/>
  <c r="R6337" i="5" s="1"/>
  <c r="R6338" i="5" a="1"/>
  <c r="R6338" i="5" s="1"/>
  <c r="R6339" i="5" a="1"/>
  <c r="R6339" i="5" s="1"/>
  <c r="R6340" i="5" a="1"/>
  <c r="R6340" i="5" s="1"/>
  <c r="R6341" i="5" a="1"/>
  <c r="R6341" i="5" s="1"/>
  <c r="R6342" i="5" a="1"/>
  <c r="R6342" i="5" s="1"/>
  <c r="R6343" i="5" a="1"/>
  <c r="R6343" i="5" s="1"/>
  <c r="R6344" i="5" a="1"/>
  <c r="R6344" i="5" s="1"/>
  <c r="R6345" i="5" a="1"/>
  <c r="R6345" i="5" s="1"/>
  <c r="R6346" i="5" a="1"/>
  <c r="R6346" i="5" s="1"/>
  <c r="R6347" i="5" a="1"/>
  <c r="R6347" i="5" s="1"/>
  <c r="R6348" i="5" a="1"/>
  <c r="R6348" i="5" s="1"/>
  <c r="R6349" i="5" a="1"/>
  <c r="R6349" i="5" s="1"/>
  <c r="R6350" i="5" a="1"/>
  <c r="R6350" i="5" s="1"/>
  <c r="R6351" i="5" a="1"/>
  <c r="R6351" i="5" s="1"/>
  <c r="R6352" i="5" a="1"/>
  <c r="R6352" i="5" s="1"/>
  <c r="R6353" i="5" a="1"/>
  <c r="R6353" i="5" s="1"/>
  <c r="R6354" i="5" a="1"/>
  <c r="R6354" i="5" s="1"/>
  <c r="R6355" i="5" a="1"/>
  <c r="R6355" i="5" s="1"/>
  <c r="R6356" i="5" a="1"/>
  <c r="R6356" i="5" s="1"/>
  <c r="R6357" i="5" a="1"/>
  <c r="R6357" i="5" s="1"/>
  <c r="R6358" i="5" a="1"/>
  <c r="R6358" i="5" s="1"/>
  <c r="R6359" i="5" a="1"/>
  <c r="R6359" i="5" s="1"/>
  <c r="R6360" i="5" a="1"/>
  <c r="R6360" i="5" s="1"/>
  <c r="R6361" i="5" a="1"/>
  <c r="R6361" i="5" s="1"/>
  <c r="R6362" i="5" a="1"/>
  <c r="R6362" i="5" s="1"/>
  <c r="R6363" i="5" a="1"/>
  <c r="R6363" i="5" s="1"/>
  <c r="R6364" i="5" a="1"/>
  <c r="R6364" i="5" s="1"/>
  <c r="R6365" i="5" a="1"/>
  <c r="R6365" i="5" s="1"/>
  <c r="R6366" i="5" a="1"/>
  <c r="R6366" i="5" s="1"/>
  <c r="R6367" i="5" a="1"/>
  <c r="R6367" i="5" s="1"/>
  <c r="R6368" i="5" a="1"/>
  <c r="R6368" i="5" s="1"/>
  <c r="R6369" i="5" a="1"/>
  <c r="R6369" i="5" s="1"/>
  <c r="R6370" i="5" a="1"/>
  <c r="R6370" i="5" s="1"/>
  <c r="R6371" i="5" a="1"/>
  <c r="R6371" i="5" s="1"/>
  <c r="R6372" i="5" a="1"/>
  <c r="R6372" i="5" s="1"/>
  <c r="R6373" i="5" a="1"/>
  <c r="R6373" i="5" s="1"/>
  <c r="R6374" i="5" a="1"/>
  <c r="R6374" i="5" s="1"/>
  <c r="R6375" i="5" a="1"/>
  <c r="R6375" i="5" s="1"/>
  <c r="R6376" i="5" a="1"/>
  <c r="R6376" i="5" s="1"/>
  <c r="R6377" i="5" a="1"/>
  <c r="R6377" i="5" s="1"/>
  <c r="R6378" i="5" a="1"/>
  <c r="R6378" i="5" s="1"/>
  <c r="R6379" i="5" a="1"/>
  <c r="R6379" i="5" s="1"/>
  <c r="R6380" i="5" a="1"/>
  <c r="R6380" i="5" s="1"/>
  <c r="R6381" i="5" a="1"/>
  <c r="R6381" i="5" s="1"/>
  <c r="R6382" i="5" a="1"/>
  <c r="R6382" i="5" s="1"/>
  <c r="R6383" i="5" a="1"/>
  <c r="R6383" i="5" s="1"/>
  <c r="R6384" i="5" a="1"/>
  <c r="R6384" i="5" s="1"/>
  <c r="R6385" i="5" a="1"/>
  <c r="R6385" i="5" s="1"/>
  <c r="R6386" i="5" a="1"/>
  <c r="R6386" i="5" s="1"/>
  <c r="R6387" i="5" a="1"/>
  <c r="R6387" i="5" s="1"/>
  <c r="R6388" i="5" a="1"/>
  <c r="R6388" i="5" s="1"/>
  <c r="R6389" i="5" a="1"/>
  <c r="R6389" i="5" s="1"/>
  <c r="R6390" i="5" a="1"/>
  <c r="R6390" i="5" s="1"/>
  <c r="R6391" i="5" a="1"/>
  <c r="R6391" i="5" s="1"/>
  <c r="R6392" i="5" a="1"/>
  <c r="R6392" i="5" s="1"/>
  <c r="R6393" i="5" a="1"/>
  <c r="R6393" i="5" s="1"/>
  <c r="R6394" i="5" a="1"/>
  <c r="R6394" i="5" s="1"/>
  <c r="R6395" i="5" a="1"/>
  <c r="R6395" i="5" s="1"/>
  <c r="R6396" i="5" a="1"/>
  <c r="R6396" i="5" s="1"/>
  <c r="R6397" i="5" a="1"/>
  <c r="R6397" i="5" s="1"/>
  <c r="R6398" i="5" a="1"/>
  <c r="R6398" i="5" s="1"/>
  <c r="R6399" i="5" a="1"/>
  <c r="R6399" i="5" s="1"/>
  <c r="R6400" i="5" a="1"/>
  <c r="R6400" i="5" s="1"/>
  <c r="R6401" i="5" a="1"/>
  <c r="R6401" i="5" s="1"/>
  <c r="R6402" i="5" a="1"/>
  <c r="R6402" i="5" s="1"/>
  <c r="R6403" i="5" a="1"/>
  <c r="R6403" i="5" s="1"/>
  <c r="R6404" i="5" a="1"/>
  <c r="R6404" i="5" s="1"/>
  <c r="R6405" i="5" a="1"/>
  <c r="R6405" i="5" s="1"/>
  <c r="R6406" i="5" a="1"/>
  <c r="R6406" i="5" s="1"/>
  <c r="R6407" i="5" a="1"/>
  <c r="R6407" i="5" s="1"/>
  <c r="R6408" i="5" a="1"/>
  <c r="R6408" i="5" s="1"/>
  <c r="R6409" i="5" a="1"/>
  <c r="R6409" i="5" s="1"/>
  <c r="R6410" i="5" a="1"/>
  <c r="R6410" i="5" s="1"/>
  <c r="R6411" i="5" a="1"/>
  <c r="R6411" i="5" s="1"/>
  <c r="R6412" i="5" a="1"/>
  <c r="R6412" i="5" s="1"/>
  <c r="R6413" i="5" a="1"/>
  <c r="R6413" i="5" s="1"/>
  <c r="R6414" i="5" a="1"/>
  <c r="R6414" i="5" s="1"/>
  <c r="R6415" i="5" a="1"/>
  <c r="R6415" i="5" s="1"/>
  <c r="R6416" i="5" a="1"/>
  <c r="R6416" i="5" s="1"/>
  <c r="R6417" i="5" a="1"/>
  <c r="R6417" i="5" s="1"/>
  <c r="R6418" i="5" a="1"/>
  <c r="R6418" i="5" s="1"/>
  <c r="R6419" i="5" a="1"/>
  <c r="R6419" i="5" s="1"/>
  <c r="R6420" i="5" a="1"/>
  <c r="R6420" i="5" s="1"/>
  <c r="R6421" i="5" a="1"/>
  <c r="R6421" i="5" s="1"/>
  <c r="R6422" i="5" a="1"/>
  <c r="R6422" i="5" s="1"/>
  <c r="R6423" i="5" a="1"/>
  <c r="R6423" i="5" s="1"/>
  <c r="R6424" i="5" a="1"/>
  <c r="R6424" i="5" s="1"/>
  <c r="R6425" i="5" a="1"/>
  <c r="R6425" i="5" s="1"/>
  <c r="R6426" i="5" a="1"/>
  <c r="R6426" i="5" s="1"/>
  <c r="R6427" i="5" a="1"/>
  <c r="R6427" i="5" s="1"/>
  <c r="R6428" i="5" a="1"/>
  <c r="R6428" i="5" s="1"/>
  <c r="R6429" i="5" a="1"/>
  <c r="R6429" i="5" s="1"/>
  <c r="R6430" i="5" a="1"/>
  <c r="R6430" i="5" s="1"/>
  <c r="R6431" i="5" a="1"/>
  <c r="R6431" i="5" s="1"/>
  <c r="R6432" i="5" a="1"/>
  <c r="R6432" i="5" s="1"/>
  <c r="R6433" i="5" a="1"/>
  <c r="R6433" i="5" s="1"/>
  <c r="R6434" i="5" a="1"/>
  <c r="R6434" i="5" s="1"/>
  <c r="R6435" i="5" a="1"/>
  <c r="R6435" i="5" s="1"/>
  <c r="R6436" i="5" a="1"/>
  <c r="R6436" i="5" s="1"/>
  <c r="R6437" i="5" a="1"/>
  <c r="R6437" i="5" s="1"/>
  <c r="R6438" i="5" a="1"/>
  <c r="R6438" i="5" s="1"/>
  <c r="R6439" i="5" a="1"/>
  <c r="R6439" i="5" s="1"/>
  <c r="R6440" i="5" a="1"/>
  <c r="R6440" i="5" s="1"/>
  <c r="R6441" i="5" a="1"/>
  <c r="R6441" i="5" s="1"/>
  <c r="R6442" i="5" a="1"/>
  <c r="R6442" i="5" s="1"/>
  <c r="R6443" i="5" a="1"/>
  <c r="R6443" i="5" s="1"/>
  <c r="R6444" i="5" a="1"/>
  <c r="R6444" i="5" s="1"/>
  <c r="R6445" i="5" a="1"/>
  <c r="R6445" i="5" s="1"/>
  <c r="R6446" i="5" a="1"/>
  <c r="R6446" i="5" s="1"/>
  <c r="R6447" i="5" a="1"/>
  <c r="R6447" i="5" s="1"/>
  <c r="R6448" i="5" a="1"/>
  <c r="R6448" i="5" s="1"/>
  <c r="R6449" i="5" a="1"/>
  <c r="R6449" i="5" s="1"/>
  <c r="R6450" i="5" a="1"/>
  <c r="R6450" i="5" s="1"/>
  <c r="R6451" i="5" a="1"/>
  <c r="R6451" i="5" s="1"/>
  <c r="R6452" i="5" a="1"/>
  <c r="R6452" i="5" s="1"/>
  <c r="R6453" i="5" a="1"/>
  <c r="R6453" i="5" s="1"/>
  <c r="R6454" i="5" a="1"/>
  <c r="R6454" i="5" s="1"/>
  <c r="R6455" i="5" a="1"/>
  <c r="R6455" i="5" s="1"/>
  <c r="R6456" i="5" a="1"/>
  <c r="R6456" i="5" s="1"/>
  <c r="R6457" i="5" a="1"/>
  <c r="R6457" i="5" s="1"/>
  <c r="R6458" i="5" a="1"/>
  <c r="R6458" i="5" s="1"/>
  <c r="R6459" i="5" a="1"/>
  <c r="R6459" i="5" s="1"/>
  <c r="R6460" i="5" a="1"/>
  <c r="R6460" i="5" s="1"/>
  <c r="R6461" i="5" a="1"/>
  <c r="R6461" i="5" s="1"/>
  <c r="R6462" i="5" a="1"/>
  <c r="R6462" i="5" s="1"/>
  <c r="R6463" i="5" a="1"/>
  <c r="R6463" i="5" s="1"/>
  <c r="R6464" i="5" a="1"/>
  <c r="R6464" i="5" s="1"/>
  <c r="R6465" i="5" a="1"/>
  <c r="R6465" i="5" s="1"/>
  <c r="R6466" i="5" a="1"/>
  <c r="R6466" i="5" s="1"/>
  <c r="R6467" i="5" a="1"/>
  <c r="R6467" i="5" s="1"/>
  <c r="R6468" i="5" a="1"/>
  <c r="R6468" i="5" s="1"/>
  <c r="R6469" i="5" a="1"/>
  <c r="R6469" i="5" s="1"/>
  <c r="R6470" i="5" a="1"/>
  <c r="R6470" i="5" s="1"/>
  <c r="R6471" i="5" a="1"/>
  <c r="R6471" i="5" s="1"/>
  <c r="R6472" i="5" a="1"/>
  <c r="R6472" i="5" s="1"/>
  <c r="R6473" i="5" a="1"/>
  <c r="R6473" i="5" s="1"/>
  <c r="R6474" i="5" a="1"/>
  <c r="R6474" i="5" s="1"/>
  <c r="R6475" i="5" a="1"/>
  <c r="R6475" i="5" s="1"/>
  <c r="R6476" i="5" a="1"/>
  <c r="R6476" i="5" s="1"/>
  <c r="R6477" i="5" a="1"/>
  <c r="R6477" i="5" s="1"/>
  <c r="R6478" i="5" a="1"/>
  <c r="R6478" i="5" s="1"/>
  <c r="R6479" i="5" a="1"/>
  <c r="R6479" i="5" s="1"/>
  <c r="R6480" i="5" a="1"/>
  <c r="R6480" i="5" s="1"/>
  <c r="R6481" i="5" a="1"/>
  <c r="R6481" i="5" s="1"/>
  <c r="R6482" i="5" a="1"/>
  <c r="R6482" i="5" s="1"/>
  <c r="R6483" i="5" a="1"/>
  <c r="R6483" i="5" s="1"/>
  <c r="R6484" i="5" a="1"/>
  <c r="R6484" i="5" s="1"/>
  <c r="R6485" i="5" a="1"/>
  <c r="R6485" i="5" s="1"/>
  <c r="R6486" i="5" a="1"/>
  <c r="R6486" i="5" s="1"/>
  <c r="R6487" i="5" a="1"/>
  <c r="R6487" i="5" s="1"/>
  <c r="R6488" i="5" a="1"/>
  <c r="R6488" i="5" s="1"/>
  <c r="R6489" i="5" a="1"/>
  <c r="R6489" i="5" s="1"/>
  <c r="R6490" i="5" a="1"/>
  <c r="R6490" i="5" s="1"/>
  <c r="R6491" i="5" a="1"/>
  <c r="R6491" i="5" s="1"/>
  <c r="R6492" i="5" a="1"/>
  <c r="R6492" i="5" s="1"/>
  <c r="R6493" i="5" a="1"/>
  <c r="R6493" i="5" s="1"/>
  <c r="R6494" i="5" a="1"/>
  <c r="R6494" i="5" s="1"/>
  <c r="R6495" i="5" a="1"/>
  <c r="R6495" i="5" s="1"/>
  <c r="R6496" i="5" a="1"/>
  <c r="R6496" i="5" s="1"/>
  <c r="R6497" i="5" a="1"/>
  <c r="R6497" i="5" s="1"/>
  <c r="R6498" i="5" a="1"/>
  <c r="R6498" i="5" s="1"/>
  <c r="R6499" i="5" a="1"/>
  <c r="R6499" i="5" s="1"/>
  <c r="R6500" i="5" a="1"/>
  <c r="R6500" i="5" s="1"/>
  <c r="R6501" i="5" a="1"/>
  <c r="R6501" i="5" s="1"/>
  <c r="R6502" i="5" a="1"/>
  <c r="R6502" i="5" s="1"/>
  <c r="R6503" i="5" a="1"/>
  <c r="R6503" i="5" s="1"/>
  <c r="R6504" i="5" a="1"/>
  <c r="R6504" i="5" s="1"/>
  <c r="R6505" i="5" a="1"/>
  <c r="R6505" i="5" s="1"/>
  <c r="R6506" i="5" a="1"/>
  <c r="R6506" i="5" s="1"/>
  <c r="R6507" i="5" a="1"/>
  <c r="R6507" i="5" s="1"/>
  <c r="R6508" i="5" a="1"/>
  <c r="R6508" i="5" s="1"/>
  <c r="R6509" i="5" a="1"/>
  <c r="R6509" i="5" s="1"/>
  <c r="R6510" i="5" a="1"/>
  <c r="R6510" i="5" s="1"/>
  <c r="R6511" i="5" a="1"/>
  <c r="R6511" i="5" s="1"/>
  <c r="R6512" i="5" a="1"/>
  <c r="R6512" i="5" s="1"/>
  <c r="R6513" i="5" a="1"/>
  <c r="R6513" i="5" s="1"/>
  <c r="R6514" i="5" a="1"/>
  <c r="R6514" i="5" s="1"/>
  <c r="R6515" i="5" a="1"/>
  <c r="R6515" i="5" s="1"/>
  <c r="R6516" i="5" a="1"/>
  <c r="R6516" i="5" s="1"/>
  <c r="R6517" i="5" a="1"/>
  <c r="R6517" i="5" s="1"/>
  <c r="R6518" i="5" a="1"/>
  <c r="R6518" i="5" s="1"/>
  <c r="R6519" i="5" a="1"/>
  <c r="R6519" i="5" s="1"/>
  <c r="R6520" i="5" a="1"/>
  <c r="R6520" i="5" s="1"/>
  <c r="R6521" i="5" a="1"/>
  <c r="R6521" i="5" s="1"/>
  <c r="R6522" i="5" a="1"/>
  <c r="R6522" i="5" s="1"/>
  <c r="R6523" i="5" a="1"/>
  <c r="R6523" i="5" s="1"/>
  <c r="R6524" i="5" a="1"/>
  <c r="R6524" i="5" s="1"/>
  <c r="R6525" i="5" a="1"/>
  <c r="R6525" i="5" s="1"/>
  <c r="R6526" i="5" a="1"/>
  <c r="R6526" i="5" s="1"/>
  <c r="R6527" i="5" a="1"/>
  <c r="R6527" i="5" s="1"/>
  <c r="R6528" i="5" a="1"/>
  <c r="R6528" i="5" s="1"/>
  <c r="R6529" i="5" a="1"/>
  <c r="R6529" i="5" s="1"/>
  <c r="R6530" i="5" a="1"/>
  <c r="R6530" i="5" s="1"/>
  <c r="R6531" i="5" a="1"/>
  <c r="R6531" i="5" s="1"/>
  <c r="R6532" i="5" a="1"/>
  <c r="R6532" i="5" s="1"/>
  <c r="R6533" i="5" a="1"/>
  <c r="R6533" i="5" s="1"/>
  <c r="R6534" i="5" a="1"/>
  <c r="R6534" i="5" s="1"/>
  <c r="R6535" i="5" a="1"/>
  <c r="R6535" i="5" s="1"/>
  <c r="R6536" i="5" a="1"/>
  <c r="R6536" i="5" s="1"/>
  <c r="R6537" i="5" a="1"/>
  <c r="R6537" i="5" s="1"/>
  <c r="R6538" i="5" a="1"/>
  <c r="R6538" i="5" s="1"/>
  <c r="R6539" i="5" a="1"/>
  <c r="R6539" i="5" s="1"/>
  <c r="R6540" i="5" a="1"/>
  <c r="R6540" i="5" s="1"/>
  <c r="R6541" i="5" a="1"/>
  <c r="R6541" i="5" s="1"/>
  <c r="R6542" i="5" a="1"/>
  <c r="R6542" i="5" s="1"/>
  <c r="R6543" i="5" a="1"/>
  <c r="R6543" i="5" s="1"/>
  <c r="R6544" i="5" a="1"/>
  <c r="R6544" i="5" s="1"/>
  <c r="R6545" i="5" a="1"/>
  <c r="R6545" i="5" s="1"/>
  <c r="R6546" i="5" a="1"/>
  <c r="R6546" i="5" s="1"/>
  <c r="R6547" i="5" a="1"/>
  <c r="R6547" i="5" s="1"/>
  <c r="R6548" i="5" a="1"/>
  <c r="R6548" i="5" s="1"/>
  <c r="R6549" i="5" a="1"/>
  <c r="R6549" i="5" s="1"/>
  <c r="R6550" i="5" a="1"/>
  <c r="R6550" i="5" s="1"/>
  <c r="R6551" i="5" a="1"/>
  <c r="R6551" i="5" s="1"/>
  <c r="R6552" i="5" a="1"/>
  <c r="R6552" i="5" s="1"/>
  <c r="R6553" i="5" a="1"/>
  <c r="R6553" i="5" s="1"/>
  <c r="R6554" i="5" a="1"/>
  <c r="R6554" i="5" s="1"/>
  <c r="R6555" i="5" a="1"/>
  <c r="R6555" i="5" s="1"/>
  <c r="R6556" i="5" a="1"/>
  <c r="R6556" i="5" s="1"/>
  <c r="R6557" i="5" a="1"/>
  <c r="R6557" i="5" s="1"/>
  <c r="R6558" i="5" a="1"/>
  <c r="R6558" i="5" s="1"/>
  <c r="R6559" i="5" a="1"/>
  <c r="R6559" i="5" s="1"/>
  <c r="R6560" i="5" a="1"/>
  <c r="R6560" i="5" s="1"/>
  <c r="R6561" i="5" a="1"/>
  <c r="R6561" i="5" s="1"/>
  <c r="R6562" i="5" a="1"/>
  <c r="R6562" i="5" s="1"/>
  <c r="R6563" i="5" a="1"/>
  <c r="R6563" i="5" s="1"/>
  <c r="R6564" i="5" a="1"/>
  <c r="R6564" i="5" s="1"/>
  <c r="R6565" i="5" a="1"/>
  <c r="R6565" i="5" s="1"/>
  <c r="R6566" i="5" a="1"/>
  <c r="R6566" i="5" s="1"/>
  <c r="R6567" i="5" a="1"/>
  <c r="R6567" i="5" s="1"/>
  <c r="R6568" i="5" a="1"/>
  <c r="R6568" i="5" s="1"/>
  <c r="R6569" i="5" a="1"/>
  <c r="R6569" i="5" s="1"/>
  <c r="R6570" i="5" a="1"/>
  <c r="R6570" i="5" s="1"/>
  <c r="R6571" i="5" a="1"/>
  <c r="R6571" i="5" s="1"/>
  <c r="R6572" i="5" a="1"/>
  <c r="R6572" i="5" s="1"/>
  <c r="R6573" i="5" a="1"/>
  <c r="R6573" i="5" s="1"/>
  <c r="R6574" i="5" a="1"/>
  <c r="R6574" i="5" s="1"/>
  <c r="R6575" i="5" a="1"/>
  <c r="R6575" i="5" s="1"/>
  <c r="R6576" i="5" a="1"/>
  <c r="R6576" i="5" s="1"/>
  <c r="R6577" i="5" a="1"/>
  <c r="R6577" i="5" s="1"/>
  <c r="R6578" i="5" a="1"/>
  <c r="R6578" i="5" s="1"/>
  <c r="R6579" i="5" a="1"/>
  <c r="R6579" i="5" s="1"/>
  <c r="R6580" i="5" a="1"/>
  <c r="R6580" i="5" s="1"/>
  <c r="R6581" i="5" a="1"/>
  <c r="R6581" i="5" s="1"/>
  <c r="R6582" i="5" a="1"/>
  <c r="R6582" i="5" s="1"/>
  <c r="R6583" i="5" a="1"/>
  <c r="R6583" i="5" s="1"/>
  <c r="R6584" i="5" a="1"/>
  <c r="R6584" i="5" s="1"/>
  <c r="R6585" i="5" a="1"/>
  <c r="R6585" i="5" s="1"/>
  <c r="R6586" i="5" a="1"/>
  <c r="R6586" i="5" s="1"/>
  <c r="R6587" i="5" a="1"/>
  <c r="R6587" i="5" s="1"/>
  <c r="R6588" i="5" a="1"/>
  <c r="R6588" i="5" s="1"/>
  <c r="R6589" i="5" a="1"/>
  <c r="R6589" i="5" s="1"/>
  <c r="R6590" i="5" a="1"/>
  <c r="R6590" i="5" s="1"/>
  <c r="R6591" i="5" a="1"/>
  <c r="R6591" i="5" s="1"/>
  <c r="R6592" i="5" a="1"/>
  <c r="R6592" i="5" s="1"/>
  <c r="R6593" i="5" a="1"/>
  <c r="R6593" i="5" s="1"/>
  <c r="R6594" i="5" a="1"/>
  <c r="R6594" i="5" s="1"/>
  <c r="R6595" i="5" a="1"/>
  <c r="R6595" i="5" s="1"/>
  <c r="R6596" i="5" a="1"/>
  <c r="R6596" i="5" s="1"/>
  <c r="R6597" i="5" a="1"/>
  <c r="R6597" i="5" s="1"/>
  <c r="R6598" i="5" a="1"/>
  <c r="R6598" i="5" s="1"/>
  <c r="R6599" i="5" a="1"/>
  <c r="R6599" i="5" s="1"/>
  <c r="R6600" i="5" a="1"/>
  <c r="R6600" i="5" s="1"/>
  <c r="R6601" i="5" a="1"/>
  <c r="R6601" i="5" s="1"/>
  <c r="R6602" i="5" a="1"/>
  <c r="R6602" i="5" s="1"/>
  <c r="R6603" i="5" a="1"/>
  <c r="R6603" i="5" s="1"/>
  <c r="R6604" i="5" a="1"/>
  <c r="R6604" i="5" s="1"/>
  <c r="R6605" i="5" a="1"/>
  <c r="R6605" i="5" s="1"/>
  <c r="R6606" i="5" a="1"/>
  <c r="R6606" i="5" s="1"/>
  <c r="R6607" i="5" a="1"/>
  <c r="R6607" i="5" s="1"/>
  <c r="R6608" i="5" a="1"/>
  <c r="R6608" i="5" s="1"/>
  <c r="R6609" i="5" a="1"/>
  <c r="R6609" i="5" s="1"/>
  <c r="R6610" i="5" a="1"/>
  <c r="R6610" i="5" s="1"/>
  <c r="R6611" i="5" a="1"/>
  <c r="R6611" i="5" s="1"/>
  <c r="R6612" i="5" a="1"/>
  <c r="R6612" i="5" s="1"/>
  <c r="R6613" i="5" a="1"/>
  <c r="R6613" i="5" s="1"/>
  <c r="R6614" i="5" a="1"/>
  <c r="R6614" i="5" s="1"/>
  <c r="R6615" i="5" a="1"/>
  <c r="R6615" i="5" s="1"/>
  <c r="R6616" i="5" a="1"/>
  <c r="R6616" i="5" s="1"/>
  <c r="R6617" i="5" a="1"/>
  <c r="R6617" i="5" s="1"/>
  <c r="R6618" i="5" a="1"/>
  <c r="R6618" i="5" s="1"/>
  <c r="R6619" i="5" a="1"/>
  <c r="R6619" i="5" s="1"/>
  <c r="R6620" i="5" a="1"/>
  <c r="R6620" i="5" s="1"/>
  <c r="R6621" i="5" a="1"/>
  <c r="R6621" i="5" s="1"/>
  <c r="R6622" i="5" a="1"/>
  <c r="R6622" i="5" s="1"/>
  <c r="R6623" i="5" a="1"/>
  <c r="R6623" i="5" s="1"/>
  <c r="R6624" i="5" a="1"/>
  <c r="R6624" i="5" s="1"/>
  <c r="R6625" i="5" a="1"/>
  <c r="R6625" i="5" s="1"/>
  <c r="R6626" i="5" a="1"/>
  <c r="R6626" i="5" s="1"/>
  <c r="R6627" i="5" a="1"/>
  <c r="R6627" i="5" s="1"/>
  <c r="R6628" i="5" a="1"/>
  <c r="R6628" i="5" s="1"/>
  <c r="R6629" i="5" a="1"/>
  <c r="R6629" i="5" s="1"/>
  <c r="R6630" i="5" a="1"/>
  <c r="R6630" i="5" s="1"/>
  <c r="R6631" i="5" a="1"/>
  <c r="R6631" i="5" s="1"/>
  <c r="R6632" i="5" a="1"/>
  <c r="R6632" i="5" s="1"/>
  <c r="R6633" i="5" a="1"/>
  <c r="R6633" i="5" s="1"/>
  <c r="R6634" i="5" a="1"/>
  <c r="R6634" i="5" s="1"/>
  <c r="R6635" i="5" a="1"/>
  <c r="R6635" i="5" s="1"/>
  <c r="R6636" i="5" a="1"/>
  <c r="R6636" i="5" s="1"/>
  <c r="R6637" i="5" a="1"/>
  <c r="R6637" i="5" s="1"/>
  <c r="R6638" i="5" a="1"/>
  <c r="R6638" i="5" s="1"/>
  <c r="R6639" i="5" a="1"/>
  <c r="R6639" i="5" s="1"/>
  <c r="R6640" i="5" a="1"/>
  <c r="R6640" i="5" s="1"/>
  <c r="R6641" i="5" a="1"/>
  <c r="R6641" i="5" s="1"/>
  <c r="R6642" i="5" a="1"/>
  <c r="R6642" i="5" s="1"/>
  <c r="R6643" i="5" a="1"/>
  <c r="R6643" i="5" s="1"/>
  <c r="R6644" i="5" a="1"/>
  <c r="R6644" i="5" s="1"/>
  <c r="R6645" i="5" a="1"/>
  <c r="R6645" i="5" s="1"/>
  <c r="R6646" i="5" a="1"/>
  <c r="R6646" i="5" s="1"/>
  <c r="R6647" i="5" a="1"/>
  <c r="R6647" i="5" s="1"/>
  <c r="R6648" i="5" a="1"/>
  <c r="R6648" i="5" s="1"/>
  <c r="R6649" i="5" a="1"/>
  <c r="R6649" i="5" s="1"/>
  <c r="R6650" i="5" a="1"/>
  <c r="R6650" i="5" s="1"/>
  <c r="R6651" i="5" a="1"/>
  <c r="R6651" i="5" s="1"/>
  <c r="R6652" i="5" a="1"/>
  <c r="R6652" i="5" s="1"/>
  <c r="R6653" i="5" a="1"/>
  <c r="R6653" i="5" s="1"/>
  <c r="R6654" i="5" a="1"/>
  <c r="R6654" i="5" s="1"/>
  <c r="R6655" i="5" a="1"/>
  <c r="R6655" i="5" s="1"/>
  <c r="R6656" i="5" a="1"/>
  <c r="R6656" i="5" s="1"/>
  <c r="R6657" i="5" a="1"/>
  <c r="R6657" i="5" s="1"/>
  <c r="R6658" i="5" a="1"/>
  <c r="R6658" i="5" s="1"/>
  <c r="R6659" i="5" a="1"/>
  <c r="R6659" i="5" s="1"/>
  <c r="R6660" i="5" a="1"/>
  <c r="R6660" i="5" s="1"/>
  <c r="R6661" i="5" a="1"/>
  <c r="R6661" i="5" s="1"/>
  <c r="R6662" i="5" a="1"/>
  <c r="R6662" i="5" s="1"/>
  <c r="R6663" i="5" a="1"/>
  <c r="R6663" i="5" s="1"/>
  <c r="R6664" i="5" a="1"/>
  <c r="R6664" i="5" s="1"/>
  <c r="R6665" i="5" a="1"/>
  <c r="R6665" i="5" s="1"/>
  <c r="R6666" i="5" a="1"/>
  <c r="R6666" i="5" s="1"/>
  <c r="R6667" i="5" a="1"/>
  <c r="R6667" i="5" s="1"/>
  <c r="R6668" i="5" a="1"/>
  <c r="R6668" i="5" s="1"/>
  <c r="R6669" i="5" a="1"/>
  <c r="R6669" i="5" s="1"/>
  <c r="R6670" i="5" a="1"/>
  <c r="R6670" i="5" s="1"/>
  <c r="R6671" i="5" a="1"/>
  <c r="R6671" i="5" s="1"/>
  <c r="R6672" i="5" a="1"/>
  <c r="R6672" i="5" s="1"/>
  <c r="R6673" i="5" a="1"/>
  <c r="R6673" i="5" s="1"/>
  <c r="R6674" i="5" a="1"/>
  <c r="R6674" i="5" s="1"/>
  <c r="R6675" i="5" a="1"/>
  <c r="R6675" i="5" s="1"/>
  <c r="R6676" i="5" a="1"/>
  <c r="R6676" i="5" s="1"/>
  <c r="R6677" i="5" a="1"/>
  <c r="R6677" i="5" s="1"/>
  <c r="R6678" i="5" a="1"/>
  <c r="R6678" i="5" s="1"/>
  <c r="R6679" i="5" a="1"/>
  <c r="R6679" i="5" s="1"/>
  <c r="R6680" i="5" a="1"/>
  <c r="R6680" i="5" s="1"/>
  <c r="R6681" i="5" a="1"/>
  <c r="R6681" i="5" s="1"/>
  <c r="R6682" i="5" a="1"/>
  <c r="R6682" i="5" s="1"/>
  <c r="R6683" i="5" a="1"/>
  <c r="R6683" i="5" s="1"/>
  <c r="R6684" i="5" a="1"/>
  <c r="R6684" i="5" s="1"/>
  <c r="R6685" i="5" a="1"/>
  <c r="R6685" i="5" s="1"/>
  <c r="R6686" i="5" a="1"/>
  <c r="R6686" i="5" s="1"/>
  <c r="R6687" i="5" a="1"/>
  <c r="R6687" i="5" s="1"/>
  <c r="R6688" i="5" a="1"/>
  <c r="R6688" i="5" s="1"/>
  <c r="R6689" i="5" a="1"/>
  <c r="R6689" i="5" s="1"/>
  <c r="R6690" i="5" a="1"/>
  <c r="R6690" i="5" s="1"/>
  <c r="R6691" i="5" a="1"/>
  <c r="R6691" i="5" s="1"/>
  <c r="R6692" i="5" a="1"/>
  <c r="R6692" i="5" s="1"/>
  <c r="R6693" i="5" a="1"/>
  <c r="R6693" i="5" s="1"/>
  <c r="R6694" i="5" a="1"/>
  <c r="R6694" i="5" s="1"/>
  <c r="R6695" i="5" a="1"/>
  <c r="R6695" i="5" s="1"/>
  <c r="R6696" i="5" a="1"/>
  <c r="R6696" i="5" s="1"/>
  <c r="R6697" i="5" a="1"/>
  <c r="R6697" i="5" s="1"/>
  <c r="R6698" i="5" a="1"/>
  <c r="R6698" i="5" s="1"/>
  <c r="R6699" i="5" a="1"/>
  <c r="R6699" i="5" s="1"/>
  <c r="R6700" i="5" a="1"/>
  <c r="R6700" i="5" s="1"/>
  <c r="R6701" i="5" a="1"/>
  <c r="R6701" i="5" s="1"/>
  <c r="R6702" i="5" a="1"/>
  <c r="R6702" i="5" s="1"/>
  <c r="R6703" i="5" a="1"/>
  <c r="R6703" i="5" s="1"/>
  <c r="R6704" i="5" a="1"/>
  <c r="R6704" i="5" s="1"/>
  <c r="R6705" i="5" a="1"/>
  <c r="R6705" i="5" s="1"/>
  <c r="R6706" i="5" a="1"/>
  <c r="R6706" i="5" s="1"/>
  <c r="R6707" i="5" a="1"/>
  <c r="R6707" i="5" s="1"/>
  <c r="R6708" i="5" a="1"/>
  <c r="R6708" i="5" s="1"/>
  <c r="R6709" i="5" a="1"/>
  <c r="R6709" i="5" s="1"/>
  <c r="R6710" i="5" a="1"/>
  <c r="R6710" i="5" s="1"/>
  <c r="R6711" i="5" a="1"/>
  <c r="R6711" i="5" s="1"/>
  <c r="R6712" i="5" a="1"/>
  <c r="R6712" i="5" s="1"/>
  <c r="R6713" i="5" a="1"/>
  <c r="R6713" i="5" s="1"/>
  <c r="R6714" i="5" a="1"/>
  <c r="R6714" i="5" s="1"/>
  <c r="R6715" i="5" a="1"/>
  <c r="R6715" i="5" s="1"/>
  <c r="R6716" i="5" a="1"/>
  <c r="R6716" i="5" s="1"/>
  <c r="R6717" i="5" a="1"/>
  <c r="R6717" i="5" s="1"/>
  <c r="R6718" i="5" a="1"/>
  <c r="R6718" i="5" s="1"/>
  <c r="R6719" i="5" a="1"/>
  <c r="R6719" i="5" s="1"/>
  <c r="R6720" i="5" a="1"/>
  <c r="R6720" i="5" s="1"/>
  <c r="R6721" i="5" a="1"/>
  <c r="R6721" i="5" s="1"/>
  <c r="R6722" i="5" a="1"/>
  <c r="R6722" i="5" s="1"/>
  <c r="R6723" i="5" a="1"/>
  <c r="R6723" i="5" s="1"/>
  <c r="R6724" i="5" a="1"/>
  <c r="R6724" i="5" s="1"/>
  <c r="R6725" i="5" a="1"/>
  <c r="R6725" i="5" s="1"/>
  <c r="R6726" i="5" a="1"/>
  <c r="R6726" i="5" s="1"/>
  <c r="R6727" i="5" a="1"/>
  <c r="R6727" i="5" s="1"/>
  <c r="R6728" i="5" a="1"/>
  <c r="R6728" i="5" s="1"/>
  <c r="R6729" i="5" a="1"/>
  <c r="R6729" i="5" s="1"/>
  <c r="R6730" i="5" a="1"/>
  <c r="R6730" i="5" s="1"/>
  <c r="R6731" i="5" a="1"/>
  <c r="R6731" i="5" s="1"/>
  <c r="R6732" i="5" a="1"/>
  <c r="R6732" i="5" s="1"/>
  <c r="R6733" i="5" a="1"/>
  <c r="R6733" i="5" s="1"/>
  <c r="R6734" i="5" a="1"/>
  <c r="R6734" i="5" s="1"/>
  <c r="R6735" i="5" a="1"/>
  <c r="R6735" i="5" s="1"/>
  <c r="R6736" i="5" a="1"/>
  <c r="R6736" i="5" s="1"/>
  <c r="R6737" i="5" a="1"/>
  <c r="R6737" i="5" s="1"/>
  <c r="R6738" i="5" a="1"/>
  <c r="R6738" i="5" s="1"/>
  <c r="R6739" i="5" a="1"/>
  <c r="R6739" i="5" s="1"/>
  <c r="R6740" i="5" a="1"/>
  <c r="R6740" i="5" s="1"/>
  <c r="R6741" i="5" a="1"/>
  <c r="R6741" i="5" s="1"/>
  <c r="R6742" i="5" a="1"/>
  <c r="R6742" i="5" s="1"/>
  <c r="R6743" i="5" a="1"/>
  <c r="R6743" i="5" s="1"/>
  <c r="R6744" i="5" a="1"/>
  <c r="R6744" i="5" s="1"/>
  <c r="R6745" i="5" a="1"/>
  <c r="R6745" i="5" s="1"/>
  <c r="R6746" i="5" a="1"/>
  <c r="R6746" i="5" s="1"/>
  <c r="R6747" i="5" a="1"/>
  <c r="R6747" i="5" s="1"/>
  <c r="R6748" i="5" a="1"/>
  <c r="R6748" i="5" s="1"/>
  <c r="R6749" i="5" a="1"/>
  <c r="R6749" i="5" s="1"/>
  <c r="R6750" i="5" a="1"/>
  <c r="R6750" i="5" s="1"/>
  <c r="R6751" i="5" a="1"/>
  <c r="R6751" i="5" s="1"/>
  <c r="R6752" i="5" a="1"/>
  <c r="R6752" i="5" s="1"/>
  <c r="R6753" i="5" a="1"/>
  <c r="R6753" i="5" s="1"/>
  <c r="R6754" i="5" a="1"/>
  <c r="R6754" i="5" s="1"/>
  <c r="R6755" i="5" a="1"/>
  <c r="R6755" i="5" s="1"/>
  <c r="R6756" i="5" a="1"/>
  <c r="R6756" i="5" s="1"/>
  <c r="R6757" i="5" a="1"/>
  <c r="R6757" i="5" s="1"/>
  <c r="R6758" i="5" a="1"/>
  <c r="R6758" i="5" s="1"/>
  <c r="R6759" i="5" a="1"/>
  <c r="R6759" i="5" s="1"/>
  <c r="R6760" i="5" a="1"/>
  <c r="R6760" i="5" s="1"/>
  <c r="R6761" i="5" a="1"/>
  <c r="R6761" i="5" s="1"/>
  <c r="R6762" i="5" a="1"/>
  <c r="R6762" i="5" s="1"/>
  <c r="R6763" i="5" a="1"/>
  <c r="R6763" i="5" s="1"/>
  <c r="R6764" i="5" a="1"/>
  <c r="R6764" i="5" s="1"/>
  <c r="R6765" i="5" a="1"/>
  <c r="R6765" i="5" s="1"/>
  <c r="R6766" i="5" a="1"/>
  <c r="R6766" i="5" s="1"/>
  <c r="R6767" i="5" a="1"/>
  <c r="R6767" i="5" s="1"/>
  <c r="R6768" i="5" a="1"/>
  <c r="R6768" i="5" s="1"/>
  <c r="R6769" i="5" a="1"/>
  <c r="R6769" i="5" s="1"/>
  <c r="R6770" i="5" a="1"/>
  <c r="R6770" i="5" s="1"/>
  <c r="R6771" i="5" a="1"/>
  <c r="R6771" i="5" s="1"/>
  <c r="R6772" i="5" a="1"/>
  <c r="R6772" i="5" s="1"/>
  <c r="R6773" i="5" a="1"/>
  <c r="R6773" i="5" s="1"/>
  <c r="R6774" i="5" a="1"/>
  <c r="R6774" i="5" s="1"/>
  <c r="R6775" i="5" a="1"/>
  <c r="R6775" i="5" s="1"/>
  <c r="R6776" i="5" a="1"/>
  <c r="R6776" i="5" s="1"/>
  <c r="R6777" i="5" a="1"/>
  <c r="R6777" i="5" s="1"/>
  <c r="R6778" i="5" a="1"/>
  <c r="R6778" i="5" s="1"/>
  <c r="R6779" i="5" a="1"/>
  <c r="R6779" i="5" s="1"/>
  <c r="R6780" i="5" a="1"/>
  <c r="R6780" i="5" s="1"/>
  <c r="R6781" i="5" a="1"/>
  <c r="R6781" i="5" s="1"/>
  <c r="R6782" i="5" a="1"/>
  <c r="R6782" i="5" s="1"/>
  <c r="R6783" i="5" a="1"/>
  <c r="R6783" i="5" s="1"/>
  <c r="R6784" i="5" a="1"/>
  <c r="R6784" i="5" s="1"/>
  <c r="R6785" i="5" a="1"/>
  <c r="R6785" i="5" s="1"/>
  <c r="R6786" i="5" a="1"/>
  <c r="R6786" i="5" s="1"/>
  <c r="R6787" i="5" a="1"/>
  <c r="R6787" i="5" s="1"/>
  <c r="R6788" i="5" a="1"/>
  <c r="R6788" i="5" s="1"/>
  <c r="R6789" i="5" a="1"/>
  <c r="R6789" i="5" s="1"/>
  <c r="R6790" i="5" a="1"/>
  <c r="R6790" i="5" s="1"/>
  <c r="R6791" i="5" a="1"/>
  <c r="R6791" i="5" s="1"/>
  <c r="R6792" i="5" a="1"/>
  <c r="R6792" i="5" s="1"/>
  <c r="R6793" i="5" a="1"/>
  <c r="R6793" i="5" s="1"/>
  <c r="R6794" i="5" a="1"/>
  <c r="R6794" i="5" s="1"/>
  <c r="R6795" i="5" a="1"/>
  <c r="R6795" i="5" s="1"/>
  <c r="R6796" i="5" a="1"/>
  <c r="R6796" i="5" s="1"/>
  <c r="R6797" i="5" a="1"/>
  <c r="R6797" i="5" s="1"/>
  <c r="R6798" i="5" a="1"/>
  <c r="R6798" i="5" s="1"/>
  <c r="R6799" i="5" a="1"/>
  <c r="R6799" i="5" s="1"/>
  <c r="R6800" i="5" a="1"/>
  <c r="R6800" i="5" s="1"/>
  <c r="R6801" i="5" a="1"/>
  <c r="R6801" i="5" s="1"/>
  <c r="R6802" i="5" a="1"/>
  <c r="R6802" i="5" s="1"/>
  <c r="R6803" i="5" a="1"/>
  <c r="R6803" i="5" s="1"/>
  <c r="R6804" i="5" a="1"/>
  <c r="R6804" i="5" s="1"/>
  <c r="R6805" i="5" a="1"/>
  <c r="R6805" i="5" s="1"/>
  <c r="R6806" i="5" a="1"/>
  <c r="R6806" i="5" s="1"/>
  <c r="R6807" i="5" a="1"/>
  <c r="R6807" i="5" s="1"/>
  <c r="R6808" i="5" a="1"/>
  <c r="R6808" i="5" s="1"/>
  <c r="R6809" i="5" a="1"/>
  <c r="R6809" i="5" s="1"/>
  <c r="R6810" i="5" a="1"/>
  <c r="R6810" i="5" s="1"/>
  <c r="R6811" i="5" a="1"/>
  <c r="R6811" i="5" s="1"/>
  <c r="R6812" i="5" a="1"/>
  <c r="R6812" i="5" s="1"/>
  <c r="R6813" i="5" a="1"/>
  <c r="R6813" i="5" s="1"/>
  <c r="R6814" i="5" a="1"/>
  <c r="R6814" i="5" s="1"/>
  <c r="R6815" i="5" a="1"/>
  <c r="R6815" i="5" s="1"/>
  <c r="R6816" i="5" a="1"/>
  <c r="R6816" i="5" s="1"/>
  <c r="R6817" i="5" a="1"/>
  <c r="R6817" i="5" s="1"/>
  <c r="R6818" i="5" a="1"/>
  <c r="R6818" i="5" s="1"/>
  <c r="R6819" i="5" a="1"/>
  <c r="R6819" i="5" s="1"/>
  <c r="R6820" i="5" a="1"/>
  <c r="R6820" i="5" s="1"/>
  <c r="R6821" i="5" a="1"/>
  <c r="R6821" i="5" s="1"/>
  <c r="R6822" i="5" a="1"/>
  <c r="R6822" i="5" s="1"/>
  <c r="R6823" i="5" a="1"/>
  <c r="R6823" i="5" s="1"/>
  <c r="R6824" i="5" a="1"/>
  <c r="R6824" i="5" s="1"/>
  <c r="R6825" i="5" a="1"/>
  <c r="R6825" i="5" s="1"/>
  <c r="R6826" i="5" a="1"/>
  <c r="R6826" i="5" s="1"/>
  <c r="R6827" i="5" a="1"/>
  <c r="R6827" i="5" s="1"/>
  <c r="R6828" i="5" a="1"/>
  <c r="R6828" i="5" s="1"/>
  <c r="R6829" i="5" a="1"/>
  <c r="R6829" i="5" s="1"/>
  <c r="R6830" i="5" a="1"/>
  <c r="R6830" i="5" s="1"/>
  <c r="R6831" i="5" a="1"/>
  <c r="R6831" i="5" s="1"/>
  <c r="R6832" i="5" a="1"/>
  <c r="R6832" i="5" s="1"/>
  <c r="R6833" i="5" a="1"/>
  <c r="R6833" i="5" s="1"/>
  <c r="R6834" i="5" a="1"/>
  <c r="R6834" i="5" s="1"/>
  <c r="R6835" i="5" a="1"/>
  <c r="R6835" i="5" s="1"/>
  <c r="R6836" i="5" a="1"/>
  <c r="R6836" i="5" s="1"/>
  <c r="R6837" i="5" a="1"/>
  <c r="R6837" i="5" s="1"/>
  <c r="R6838" i="5" a="1"/>
  <c r="R6838" i="5" s="1"/>
  <c r="R6839" i="5" a="1"/>
  <c r="R6839" i="5" s="1"/>
  <c r="R6840" i="5" a="1"/>
  <c r="R6840" i="5" s="1"/>
  <c r="R6841" i="5" a="1"/>
  <c r="R6841" i="5" s="1"/>
  <c r="R6842" i="5" a="1"/>
  <c r="R6842" i="5" s="1"/>
  <c r="R6843" i="5" a="1"/>
  <c r="R6843" i="5" s="1"/>
  <c r="R6844" i="5" a="1"/>
  <c r="R6844" i="5" s="1"/>
  <c r="R6845" i="5" a="1"/>
  <c r="R6845" i="5" s="1"/>
  <c r="R6846" i="5" a="1"/>
  <c r="R6846" i="5" s="1"/>
  <c r="R6847" i="5" a="1"/>
  <c r="R6847" i="5" s="1"/>
  <c r="R6848" i="5" a="1"/>
  <c r="R6848" i="5" s="1"/>
  <c r="R6849" i="5" a="1"/>
  <c r="R6849" i="5" s="1"/>
  <c r="R6850" i="5" a="1"/>
  <c r="R6850" i="5" s="1"/>
  <c r="R6851" i="5" a="1"/>
  <c r="R6851" i="5" s="1"/>
  <c r="R6852" i="5" a="1"/>
  <c r="R6852" i="5" s="1"/>
  <c r="R6853" i="5" a="1"/>
  <c r="R6853" i="5" s="1"/>
  <c r="R6854" i="5" a="1"/>
  <c r="R6854" i="5" s="1"/>
  <c r="R6855" i="5" a="1"/>
  <c r="R6855" i="5" s="1"/>
  <c r="R6856" i="5" a="1"/>
  <c r="R6856" i="5" s="1"/>
  <c r="R6857" i="5" a="1"/>
  <c r="R6857" i="5" s="1"/>
  <c r="R6858" i="5" a="1"/>
  <c r="R6858" i="5" s="1"/>
  <c r="R6859" i="5" a="1"/>
  <c r="R6859" i="5" s="1"/>
  <c r="R6860" i="5" a="1"/>
  <c r="R6860" i="5" s="1"/>
  <c r="R6861" i="5" a="1"/>
  <c r="R6861" i="5" s="1"/>
  <c r="R6862" i="5" a="1"/>
  <c r="R6862" i="5" s="1"/>
  <c r="R6863" i="5" a="1"/>
  <c r="R6863" i="5" s="1"/>
  <c r="R6864" i="5" a="1"/>
  <c r="R6864" i="5" s="1"/>
  <c r="R6865" i="5" a="1"/>
  <c r="R6865" i="5" s="1"/>
  <c r="R6866" i="5" a="1"/>
  <c r="R6866" i="5" s="1"/>
  <c r="R6867" i="5" a="1"/>
  <c r="R6867" i="5" s="1"/>
  <c r="R6868" i="5" a="1"/>
  <c r="R6868" i="5" s="1"/>
  <c r="R6869" i="5" a="1"/>
  <c r="R6869" i="5" s="1"/>
  <c r="R6870" i="5" a="1"/>
  <c r="R6870" i="5" s="1"/>
  <c r="R6871" i="5" a="1"/>
  <c r="R6871" i="5" s="1"/>
  <c r="R6872" i="5" a="1"/>
  <c r="R6872" i="5" s="1"/>
  <c r="R6873" i="5" a="1"/>
  <c r="R6873" i="5" s="1"/>
  <c r="R6874" i="5" a="1"/>
  <c r="R6874" i="5" s="1"/>
  <c r="R6875" i="5" a="1"/>
  <c r="R6875" i="5" s="1"/>
  <c r="R6876" i="5" a="1"/>
  <c r="R6876" i="5" s="1"/>
  <c r="R6877" i="5" a="1"/>
  <c r="R6877" i="5" s="1"/>
  <c r="R6878" i="5" a="1"/>
  <c r="R6878" i="5" s="1"/>
  <c r="R6879" i="5" a="1"/>
  <c r="R6879" i="5" s="1"/>
  <c r="R6880" i="5" a="1"/>
  <c r="R6880" i="5" s="1"/>
  <c r="R6881" i="5" a="1"/>
  <c r="R6881" i="5" s="1"/>
  <c r="R6882" i="5" a="1"/>
  <c r="R6882" i="5" s="1"/>
  <c r="R6883" i="5" a="1"/>
  <c r="R6883" i="5" s="1"/>
  <c r="R6884" i="5" a="1"/>
  <c r="R6884" i="5" s="1"/>
  <c r="R6885" i="5" a="1"/>
  <c r="R6885" i="5" s="1"/>
  <c r="R6886" i="5" a="1"/>
  <c r="R6886" i="5" s="1"/>
  <c r="R6887" i="5" a="1"/>
  <c r="R6887" i="5" s="1"/>
  <c r="R6888" i="5" a="1"/>
  <c r="R6888" i="5" s="1"/>
  <c r="R6889" i="5" a="1"/>
  <c r="R6889" i="5" s="1"/>
  <c r="R6890" i="5" a="1"/>
  <c r="R6890" i="5" s="1"/>
  <c r="R6891" i="5" a="1"/>
  <c r="R6891" i="5" s="1"/>
  <c r="R6892" i="5" a="1"/>
  <c r="R6892" i="5" s="1"/>
  <c r="R6893" i="5" a="1"/>
  <c r="R6893" i="5" s="1"/>
  <c r="R6894" i="5" a="1"/>
  <c r="R6894" i="5" s="1"/>
  <c r="R6895" i="5" a="1"/>
  <c r="R6895" i="5" s="1"/>
  <c r="R6896" i="5" a="1"/>
  <c r="R6896" i="5" s="1"/>
  <c r="R6897" i="5" a="1"/>
  <c r="R6897" i="5" s="1"/>
  <c r="R6898" i="5" a="1"/>
  <c r="R6898" i="5" s="1"/>
  <c r="R6899" i="5" a="1"/>
  <c r="R6899" i="5" s="1"/>
  <c r="R6900" i="5" a="1"/>
  <c r="R6900" i="5" s="1"/>
  <c r="R6901" i="5" a="1"/>
  <c r="R6901" i="5" s="1"/>
  <c r="R6902" i="5" a="1"/>
  <c r="R6902" i="5" s="1"/>
  <c r="R6903" i="5" a="1"/>
  <c r="R6903" i="5" s="1"/>
  <c r="R6904" i="5" a="1"/>
  <c r="R6904" i="5" s="1"/>
  <c r="R6905" i="5" a="1"/>
  <c r="R6905" i="5" s="1"/>
  <c r="R6906" i="5" a="1"/>
  <c r="R6906" i="5" s="1"/>
  <c r="R6907" i="5" a="1"/>
  <c r="R6907" i="5" s="1"/>
  <c r="R6908" i="5" a="1"/>
  <c r="R6908" i="5" s="1"/>
  <c r="R6909" i="5" a="1"/>
  <c r="R6909" i="5" s="1"/>
  <c r="R6910" i="5" a="1"/>
  <c r="R6910" i="5" s="1"/>
  <c r="R6911" i="5" a="1"/>
  <c r="R6911" i="5" s="1"/>
  <c r="R6912" i="5" a="1"/>
  <c r="R6912" i="5" s="1"/>
  <c r="R6913" i="5" a="1"/>
  <c r="R6913" i="5" s="1"/>
  <c r="R6914" i="5" a="1"/>
  <c r="R6914" i="5" s="1"/>
  <c r="R6915" i="5" a="1"/>
  <c r="R6915" i="5" s="1"/>
  <c r="R6916" i="5" a="1"/>
  <c r="R6916" i="5" s="1"/>
  <c r="R6917" i="5" a="1"/>
  <c r="R6917" i="5" s="1"/>
  <c r="R6918" i="5" a="1"/>
  <c r="R6918" i="5" s="1"/>
  <c r="R6919" i="5" a="1"/>
  <c r="R6919" i="5" s="1"/>
  <c r="R6920" i="5" a="1"/>
  <c r="R6920" i="5" s="1"/>
  <c r="R6921" i="5" a="1"/>
  <c r="R6921" i="5" s="1"/>
  <c r="R6922" i="5" a="1"/>
  <c r="R6922" i="5" s="1"/>
  <c r="R6923" i="5" a="1"/>
  <c r="R6923" i="5" s="1"/>
  <c r="R6924" i="5" a="1"/>
  <c r="R6924" i="5" s="1"/>
  <c r="R6925" i="5" a="1"/>
  <c r="R6925" i="5" s="1"/>
  <c r="R6926" i="5" a="1"/>
  <c r="R6926" i="5" s="1"/>
  <c r="R6927" i="5" a="1"/>
  <c r="R6927" i="5" s="1"/>
  <c r="R6928" i="5" a="1"/>
  <c r="R6928" i="5" s="1"/>
  <c r="R6929" i="5" a="1"/>
  <c r="R6929" i="5" s="1"/>
  <c r="R6930" i="5" a="1"/>
  <c r="R6930" i="5" s="1"/>
  <c r="R6931" i="5" a="1"/>
  <c r="R6931" i="5" s="1"/>
  <c r="R6932" i="5" a="1"/>
  <c r="R6932" i="5" s="1"/>
  <c r="R6933" i="5" a="1"/>
  <c r="R6933" i="5" s="1"/>
  <c r="R6934" i="5" a="1"/>
  <c r="R6934" i="5" s="1"/>
  <c r="R6935" i="5" a="1"/>
  <c r="R6935" i="5" s="1"/>
  <c r="R6936" i="5" a="1"/>
  <c r="R6936" i="5" s="1"/>
  <c r="R6937" i="5" a="1"/>
  <c r="R6937" i="5" s="1"/>
  <c r="R6938" i="5" a="1"/>
  <c r="R6938" i="5" s="1"/>
  <c r="R6939" i="5" a="1"/>
  <c r="R6939" i="5" s="1"/>
  <c r="R6940" i="5" a="1"/>
  <c r="R6940" i="5" s="1"/>
  <c r="R6941" i="5" a="1"/>
  <c r="R6941" i="5" s="1"/>
  <c r="R6942" i="5" a="1"/>
  <c r="R6942" i="5" s="1"/>
  <c r="R6943" i="5" a="1"/>
  <c r="R6943" i="5" s="1"/>
  <c r="R6944" i="5" a="1"/>
  <c r="R6944" i="5" s="1"/>
  <c r="R6945" i="5" a="1"/>
  <c r="R6945" i="5" s="1"/>
  <c r="R6946" i="5" a="1"/>
  <c r="R6946" i="5" s="1"/>
  <c r="R6947" i="5" a="1"/>
  <c r="R6947" i="5" s="1"/>
  <c r="R6948" i="5" a="1"/>
  <c r="R6948" i="5" s="1"/>
  <c r="R6949" i="5" a="1"/>
  <c r="R6949" i="5" s="1"/>
  <c r="R6950" i="5" a="1"/>
  <c r="R6950" i="5" s="1"/>
  <c r="R6951" i="5" a="1"/>
  <c r="R6951" i="5" s="1"/>
  <c r="R6952" i="5" a="1"/>
  <c r="R6952" i="5" s="1"/>
  <c r="R6953" i="5" a="1"/>
  <c r="R6953" i="5" s="1"/>
  <c r="R6954" i="5" a="1"/>
  <c r="R6954" i="5" s="1"/>
  <c r="R6955" i="5" a="1"/>
  <c r="R6955" i="5" s="1"/>
  <c r="R6956" i="5" a="1"/>
  <c r="R6956" i="5" s="1"/>
  <c r="R6957" i="5" a="1"/>
  <c r="R6957" i="5" s="1"/>
  <c r="R6958" i="5" a="1"/>
  <c r="R6958" i="5" s="1"/>
  <c r="R6959" i="5" a="1"/>
  <c r="R6959" i="5" s="1"/>
  <c r="R6960" i="5" a="1"/>
  <c r="R6960" i="5" s="1"/>
  <c r="R6961" i="5" a="1"/>
  <c r="R6961" i="5" s="1"/>
  <c r="R6962" i="5" a="1"/>
  <c r="R6962" i="5" s="1"/>
  <c r="R6963" i="5" a="1"/>
  <c r="R6963" i="5" s="1"/>
  <c r="R6964" i="5" a="1"/>
  <c r="R6964" i="5" s="1"/>
  <c r="R6965" i="5" a="1"/>
  <c r="R6965" i="5" s="1"/>
  <c r="R6966" i="5" a="1"/>
  <c r="R6966" i="5" s="1"/>
  <c r="R6967" i="5" a="1"/>
  <c r="R6967" i="5" s="1"/>
  <c r="R6968" i="5" a="1"/>
  <c r="R6968" i="5" s="1"/>
  <c r="R6969" i="5" a="1"/>
  <c r="R6969" i="5" s="1"/>
  <c r="R6970" i="5" a="1"/>
  <c r="R6970" i="5" s="1"/>
  <c r="R6971" i="5" a="1"/>
  <c r="R6971" i="5" s="1"/>
  <c r="R6972" i="5" a="1"/>
  <c r="R6972" i="5" s="1"/>
  <c r="R6973" i="5" a="1"/>
  <c r="R6973" i="5" s="1"/>
  <c r="R6974" i="5" a="1"/>
  <c r="R6974" i="5" s="1"/>
  <c r="R6975" i="5" a="1"/>
  <c r="R6975" i="5" s="1"/>
  <c r="R6976" i="5" a="1"/>
  <c r="R6976" i="5" s="1"/>
  <c r="R6977" i="5" a="1"/>
  <c r="R6977" i="5" s="1"/>
  <c r="R6978" i="5" a="1"/>
  <c r="R6978" i="5" s="1"/>
  <c r="R6979" i="5" a="1"/>
  <c r="R6979" i="5" s="1"/>
  <c r="R6980" i="5" a="1"/>
  <c r="R6980" i="5" s="1"/>
  <c r="R6981" i="5" a="1"/>
  <c r="R6981" i="5" s="1"/>
  <c r="R6982" i="5" a="1"/>
  <c r="R6982" i="5" s="1"/>
  <c r="R6983" i="5" a="1"/>
  <c r="R6983" i="5" s="1"/>
  <c r="R6984" i="5" a="1"/>
  <c r="R6984" i="5" s="1"/>
  <c r="R6985" i="5" a="1"/>
  <c r="R6985" i="5" s="1"/>
  <c r="R6986" i="5" a="1"/>
  <c r="R6986" i="5" s="1"/>
  <c r="R6987" i="5" a="1"/>
  <c r="R6987" i="5" s="1"/>
  <c r="R6988" i="5" a="1"/>
  <c r="R6988" i="5" s="1"/>
  <c r="R6989" i="5" a="1"/>
  <c r="R6989" i="5" s="1"/>
  <c r="R6990" i="5" a="1"/>
  <c r="R6990" i="5" s="1"/>
  <c r="R6991" i="5" a="1"/>
  <c r="R6991" i="5" s="1"/>
  <c r="R6992" i="5" a="1"/>
  <c r="R6992" i="5" s="1"/>
  <c r="R6993" i="5" a="1"/>
  <c r="R6993" i="5" s="1"/>
  <c r="R6994" i="5" a="1"/>
  <c r="R6994" i="5" s="1"/>
  <c r="R6995" i="5" a="1"/>
  <c r="R6995" i="5" s="1"/>
  <c r="R6996" i="5" a="1"/>
  <c r="R6996" i="5" s="1"/>
  <c r="R6997" i="5" a="1"/>
  <c r="R6997" i="5" s="1"/>
  <c r="R6998" i="5" a="1"/>
  <c r="R6998" i="5" s="1"/>
  <c r="R6999" i="5" a="1"/>
  <c r="R6999" i="5" s="1"/>
  <c r="R7000" i="5" a="1"/>
  <c r="R7000" i="5" s="1"/>
  <c r="R7001" i="5" a="1"/>
  <c r="R7001" i="5" s="1"/>
  <c r="R7002" i="5" a="1"/>
  <c r="R7002" i="5" s="1"/>
  <c r="R7003" i="5" a="1"/>
  <c r="R7003" i="5" s="1"/>
  <c r="R7004" i="5" a="1"/>
  <c r="R7004" i="5" s="1"/>
  <c r="R7005" i="5" a="1"/>
  <c r="R7005" i="5" s="1"/>
  <c r="R7006" i="5" a="1"/>
  <c r="R7006" i="5" s="1"/>
  <c r="R7007" i="5" a="1"/>
  <c r="R7007" i="5" s="1"/>
  <c r="R7008" i="5" a="1"/>
  <c r="R7008" i="5" s="1"/>
  <c r="R7009" i="5" a="1"/>
  <c r="R7009" i="5" s="1"/>
  <c r="R7010" i="5" a="1"/>
  <c r="R7010" i="5" s="1"/>
  <c r="R7011" i="5" a="1"/>
  <c r="R7011" i="5" s="1"/>
  <c r="R7012" i="5" a="1"/>
  <c r="R7012" i="5" s="1"/>
  <c r="R7013" i="5" a="1"/>
  <c r="R7013" i="5" s="1"/>
  <c r="R7014" i="5" a="1"/>
  <c r="R7014" i="5" s="1"/>
  <c r="R7015" i="5" a="1"/>
  <c r="R7015" i="5" s="1"/>
  <c r="R7016" i="5" a="1"/>
  <c r="R7016" i="5" s="1"/>
  <c r="R7017" i="5" a="1"/>
  <c r="R7017" i="5" s="1"/>
  <c r="R7018" i="5" a="1"/>
  <c r="R7018" i="5" s="1"/>
  <c r="R7019" i="5" a="1"/>
  <c r="R7019" i="5" s="1"/>
  <c r="R7020" i="5" a="1"/>
  <c r="R7020" i="5" s="1"/>
  <c r="R7021" i="5" a="1"/>
  <c r="R7021" i="5" s="1"/>
  <c r="R7022" i="5" a="1"/>
  <c r="R7022" i="5" s="1"/>
  <c r="R7023" i="5" a="1"/>
  <c r="R7023" i="5" s="1"/>
  <c r="R7024" i="5" a="1"/>
  <c r="R7024" i="5" s="1"/>
  <c r="R7025" i="5" a="1"/>
  <c r="R7025" i="5" s="1"/>
  <c r="R7026" i="5" a="1"/>
  <c r="R7026" i="5" s="1"/>
  <c r="R7027" i="5" a="1"/>
  <c r="R7027" i="5" s="1"/>
  <c r="R7028" i="5" a="1"/>
  <c r="R7028" i="5" s="1"/>
  <c r="R7029" i="5" a="1"/>
  <c r="R7029" i="5" s="1"/>
  <c r="R7030" i="5" a="1"/>
  <c r="R7030" i="5" s="1"/>
  <c r="R7031" i="5" a="1"/>
  <c r="R7031" i="5" s="1"/>
  <c r="R7032" i="5" a="1"/>
  <c r="R7032" i="5" s="1"/>
  <c r="R7033" i="5" a="1"/>
  <c r="R7033" i="5" s="1"/>
  <c r="R7034" i="5" a="1"/>
  <c r="R7034" i="5" s="1"/>
  <c r="R7035" i="5" a="1"/>
  <c r="R7035" i="5" s="1"/>
  <c r="R7036" i="5" a="1"/>
  <c r="R7036" i="5" s="1"/>
  <c r="R7037" i="5" a="1"/>
  <c r="R7037" i="5" s="1"/>
  <c r="R7038" i="5" a="1"/>
  <c r="R7038" i="5" s="1"/>
  <c r="R7039" i="5" a="1"/>
  <c r="R7039" i="5" s="1"/>
  <c r="R7040" i="5" a="1"/>
  <c r="R7040" i="5" s="1"/>
  <c r="R7041" i="5" a="1"/>
  <c r="R7041" i="5" s="1"/>
  <c r="R7042" i="5" a="1"/>
  <c r="R7042" i="5" s="1"/>
  <c r="R7043" i="5" a="1"/>
  <c r="R7043" i="5" s="1"/>
  <c r="R7044" i="5" a="1"/>
  <c r="R7044" i="5" s="1"/>
  <c r="R7045" i="5" a="1"/>
  <c r="R7045" i="5" s="1"/>
  <c r="R7046" i="5" a="1"/>
  <c r="R7046" i="5" s="1"/>
  <c r="R7047" i="5" a="1"/>
  <c r="R7047" i="5" s="1"/>
  <c r="R7048" i="5" a="1"/>
  <c r="R7048" i="5" s="1"/>
  <c r="R7049" i="5" a="1"/>
  <c r="R7049" i="5" s="1"/>
  <c r="R7050" i="5" a="1"/>
  <c r="R7050" i="5" s="1"/>
  <c r="R7051" i="5" a="1"/>
  <c r="R7051" i="5" s="1"/>
  <c r="R7052" i="5" a="1"/>
  <c r="R7052" i="5" s="1"/>
  <c r="R7053" i="5" a="1"/>
  <c r="R7053" i="5" s="1"/>
  <c r="R7054" i="5" a="1"/>
  <c r="R7054" i="5" s="1"/>
  <c r="R7055" i="5" a="1"/>
  <c r="R7055" i="5" s="1"/>
  <c r="R7056" i="5" a="1"/>
  <c r="R7056" i="5" s="1"/>
  <c r="R7057" i="5" a="1"/>
  <c r="R7057" i="5" s="1"/>
  <c r="R7058" i="5" a="1"/>
  <c r="R7058" i="5" s="1"/>
  <c r="R7059" i="5" a="1"/>
  <c r="R7059" i="5" s="1"/>
  <c r="R7060" i="5" a="1"/>
  <c r="R7060" i="5" s="1"/>
  <c r="R7061" i="5" a="1"/>
  <c r="R7061" i="5" s="1"/>
  <c r="R7062" i="5" a="1"/>
  <c r="R7062" i="5" s="1"/>
  <c r="R7063" i="5" a="1"/>
  <c r="R7063" i="5" s="1"/>
  <c r="R7064" i="5" a="1"/>
  <c r="R7064" i="5" s="1"/>
  <c r="R7065" i="5" a="1"/>
  <c r="R7065" i="5" s="1"/>
  <c r="R7066" i="5" a="1"/>
  <c r="R7066" i="5" s="1"/>
  <c r="R7067" i="5" a="1"/>
  <c r="R7067" i="5" s="1"/>
  <c r="R7068" i="5" a="1"/>
  <c r="R7068" i="5" s="1"/>
  <c r="R7069" i="5" a="1"/>
  <c r="R7069" i="5" s="1"/>
  <c r="R7070" i="5" a="1"/>
  <c r="R7070" i="5" s="1"/>
  <c r="R7071" i="5" a="1"/>
  <c r="R7071" i="5" s="1"/>
  <c r="R7072" i="5" a="1"/>
  <c r="R7072" i="5" s="1"/>
  <c r="R7073" i="5" a="1"/>
  <c r="R7073" i="5" s="1"/>
  <c r="R7074" i="5" a="1"/>
  <c r="R7074" i="5" s="1"/>
  <c r="R7075" i="5" a="1"/>
  <c r="R7075" i="5" s="1"/>
  <c r="R7076" i="5" a="1"/>
  <c r="R7076" i="5" s="1"/>
  <c r="R7077" i="5" a="1"/>
  <c r="R7077" i="5" s="1"/>
  <c r="R7078" i="5" a="1"/>
  <c r="R7078" i="5" s="1"/>
  <c r="R7079" i="5" a="1"/>
  <c r="R7079" i="5" s="1"/>
  <c r="R7080" i="5" a="1"/>
  <c r="R7080" i="5" s="1"/>
  <c r="R7081" i="5" a="1"/>
  <c r="R7081" i="5" s="1"/>
  <c r="R7082" i="5" a="1"/>
  <c r="R7082" i="5" s="1"/>
  <c r="R7083" i="5" a="1"/>
  <c r="R7083" i="5" s="1"/>
  <c r="R7084" i="5" a="1"/>
  <c r="R7084" i="5" s="1"/>
  <c r="R7085" i="5" a="1"/>
  <c r="R7085" i="5" s="1"/>
  <c r="R7086" i="5" a="1"/>
  <c r="R7086" i="5" s="1"/>
  <c r="R7087" i="5" a="1"/>
  <c r="R7087" i="5" s="1"/>
  <c r="R7088" i="5" a="1"/>
  <c r="R7088" i="5" s="1"/>
  <c r="R7089" i="5" a="1"/>
  <c r="R7089" i="5" s="1"/>
  <c r="R7090" i="5" a="1"/>
  <c r="R7090" i="5" s="1"/>
  <c r="R7091" i="5" a="1"/>
  <c r="R7091" i="5" s="1"/>
  <c r="R7092" i="5" a="1"/>
  <c r="R7092" i="5" s="1"/>
  <c r="R7093" i="5" a="1"/>
  <c r="R7093" i="5" s="1"/>
  <c r="R7094" i="5" a="1"/>
  <c r="R7094" i="5" s="1"/>
  <c r="R7095" i="5" a="1"/>
  <c r="R7095" i="5" s="1"/>
  <c r="R7096" i="5" a="1"/>
  <c r="R7096" i="5" s="1"/>
  <c r="R7097" i="5" a="1"/>
  <c r="R7097" i="5" s="1"/>
  <c r="R7098" i="5" a="1"/>
  <c r="R7098" i="5" s="1"/>
  <c r="R7099" i="5" a="1"/>
  <c r="R7099" i="5" s="1"/>
  <c r="R7100" i="5" a="1"/>
  <c r="R7100" i="5" s="1"/>
  <c r="R7101" i="5" a="1"/>
  <c r="R7101" i="5" s="1"/>
  <c r="R7102" i="5" a="1"/>
  <c r="R7102" i="5" s="1"/>
  <c r="R7103" i="5" a="1"/>
  <c r="R7103" i="5" s="1"/>
  <c r="R7104" i="5" a="1"/>
  <c r="R7104" i="5" s="1"/>
  <c r="R7105" i="5" a="1"/>
  <c r="R7105" i="5" s="1"/>
  <c r="R7106" i="5" a="1"/>
  <c r="R7106" i="5" s="1"/>
  <c r="R7107" i="5" a="1"/>
  <c r="R7107" i="5" s="1"/>
  <c r="R7108" i="5" a="1"/>
  <c r="R7108" i="5" s="1"/>
  <c r="R7109" i="5" a="1"/>
  <c r="R7109" i="5" s="1"/>
  <c r="R7110" i="5" a="1"/>
  <c r="R7110" i="5" s="1"/>
  <c r="R7111" i="5" a="1"/>
  <c r="R7111" i="5" s="1"/>
  <c r="R7112" i="5" a="1"/>
  <c r="R7112" i="5" s="1"/>
  <c r="R7113" i="5" a="1"/>
  <c r="R7113" i="5" s="1"/>
  <c r="R7114" i="5" a="1"/>
  <c r="R7114" i="5" s="1"/>
  <c r="R7115" i="5" a="1"/>
  <c r="R7115" i="5" s="1"/>
  <c r="R7116" i="5" a="1"/>
  <c r="R7116" i="5" s="1"/>
  <c r="R7117" i="5" a="1"/>
  <c r="R7117" i="5" s="1"/>
  <c r="R7118" i="5" a="1"/>
  <c r="R7118" i="5" s="1"/>
  <c r="R7119" i="5" a="1"/>
  <c r="R7119" i="5" s="1"/>
  <c r="R7120" i="5" a="1"/>
  <c r="R7120" i="5" s="1"/>
  <c r="R7121" i="5" a="1"/>
  <c r="R7121" i="5" s="1"/>
  <c r="R7122" i="5" a="1"/>
  <c r="R7122" i="5" s="1"/>
  <c r="R7123" i="5" a="1"/>
  <c r="R7123" i="5" s="1"/>
  <c r="R7124" i="5" a="1"/>
  <c r="R7124" i="5" s="1"/>
  <c r="R7125" i="5" a="1"/>
  <c r="R7125" i="5" s="1"/>
  <c r="R7126" i="5" a="1"/>
  <c r="R7126" i="5" s="1"/>
  <c r="R7127" i="5" a="1"/>
  <c r="R7127" i="5" s="1"/>
  <c r="R7128" i="5" a="1"/>
  <c r="R7128" i="5" s="1"/>
  <c r="R7129" i="5" a="1"/>
  <c r="R7129" i="5" s="1"/>
  <c r="R7130" i="5" a="1"/>
  <c r="R7130" i="5" s="1"/>
  <c r="R7131" i="5" a="1"/>
  <c r="R7131" i="5" s="1"/>
  <c r="R7132" i="5" a="1"/>
  <c r="R7132" i="5" s="1"/>
  <c r="R7133" i="5" a="1"/>
  <c r="R7133" i="5" s="1"/>
  <c r="R7134" i="5" a="1"/>
  <c r="R7134" i="5" s="1"/>
  <c r="R7135" i="5" a="1"/>
  <c r="R7135" i="5" s="1"/>
  <c r="R7136" i="5" a="1"/>
  <c r="R7136" i="5" s="1"/>
  <c r="R7137" i="5" a="1"/>
  <c r="R7137" i="5" s="1"/>
  <c r="R7138" i="5" a="1"/>
  <c r="R7138" i="5" s="1"/>
  <c r="R7139" i="5" a="1"/>
  <c r="R7139" i="5" s="1"/>
  <c r="R7140" i="5" a="1"/>
  <c r="R7140" i="5" s="1"/>
  <c r="R7141" i="5" a="1"/>
  <c r="R7141" i="5" s="1"/>
  <c r="R7142" i="5" a="1"/>
  <c r="R7142" i="5" s="1"/>
  <c r="R7143" i="5" a="1"/>
  <c r="R7143" i="5" s="1"/>
  <c r="R7144" i="5" a="1"/>
  <c r="R7144" i="5" s="1"/>
  <c r="R7145" i="5" a="1"/>
  <c r="R7145" i="5" s="1"/>
  <c r="R7146" i="5" a="1"/>
  <c r="R7146" i="5" s="1"/>
  <c r="R7147" i="5" a="1"/>
  <c r="R7147" i="5" s="1"/>
  <c r="R7148" i="5" a="1"/>
  <c r="R7148" i="5" s="1"/>
  <c r="R7149" i="5" a="1"/>
  <c r="R7149" i="5" s="1"/>
  <c r="R7150" i="5" a="1"/>
  <c r="R7150" i="5" s="1"/>
  <c r="R7151" i="5" a="1"/>
  <c r="R7151" i="5" s="1"/>
  <c r="R7152" i="5" a="1"/>
  <c r="R7152" i="5" s="1"/>
  <c r="R7153" i="5" a="1"/>
  <c r="R7153" i="5" s="1"/>
  <c r="R7154" i="5" a="1"/>
  <c r="R7154" i="5" s="1"/>
  <c r="R7155" i="5" a="1"/>
  <c r="R7155" i="5" s="1"/>
  <c r="R7156" i="5" a="1"/>
  <c r="R7156" i="5" s="1"/>
  <c r="R7157" i="5" a="1"/>
  <c r="R7157" i="5" s="1"/>
  <c r="R7158" i="5" a="1"/>
  <c r="R7158" i="5" s="1"/>
  <c r="R7159" i="5" a="1"/>
  <c r="R7159" i="5" s="1"/>
  <c r="R7160" i="5" a="1"/>
  <c r="R7160" i="5" s="1"/>
  <c r="R7161" i="5" a="1"/>
  <c r="R7161" i="5" s="1"/>
  <c r="R7162" i="5" a="1"/>
  <c r="R7162" i="5" s="1"/>
  <c r="R7163" i="5" a="1"/>
  <c r="R7163" i="5" s="1"/>
  <c r="R7164" i="5" a="1"/>
  <c r="R7164" i="5" s="1"/>
  <c r="R7165" i="5" a="1"/>
  <c r="R7165" i="5" s="1"/>
  <c r="R7166" i="5" a="1"/>
  <c r="R7166" i="5" s="1"/>
  <c r="R7167" i="5" a="1"/>
  <c r="R7167" i="5" s="1"/>
  <c r="R7168" i="5" a="1"/>
  <c r="R7168" i="5" s="1"/>
  <c r="R7169" i="5" a="1"/>
  <c r="R7169" i="5" s="1"/>
  <c r="R7170" i="5" a="1"/>
  <c r="R7170" i="5" s="1"/>
  <c r="R7171" i="5" a="1"/>
  <c r="R7171" i="5" s="1"/>
  <c r="R7172" i="5" a="1"/>
  <c r="R7172" i="5" s="1"/>
  <c r="R7173" i="5" a="1"/>
  <c r="R7173" i="5" s="1"/>
  <c r="R7174" i="5" a="1"/>
  <c r="R7174" i="5" s="1"/>
  <c r="R7175" i="5" a="1"/>
  <c r="R7175" i="5" s="1"/>
  <c r="R7176" i="5" a="1"/>
  <c r="R7176" i="5" s="1"/>
  <c r="R7177" i="5" a="1"/>
  <c r="R7177" i="5" s="1"/>
  <c r="R7178" i="5" a="1"/>
  <c r="R7178" i="5" s="1"/>
  <c r="R7179" i="5" a="1"/>
  <c r="R7179" i="5" s="1"/>
  <c r="R7180" i="5" a="1"/>
  <c r="R7180" i="5" s="1"/>
  <c r="R7181" i="5" a="1"/>
  <c r="R7181" i="5" s="1"/>
  <c r="R7182" i="5" a="1"/>
  <c r="R7182" i="5" s="1"/>
  <c r="R7183" i="5" a="1"/>
  <c r="R7183" i="5" s="1"/>
  <c r="R7184" i="5" a="1"/>
  <c r="R7184" i="5" s="1"/>
  <c r="R7185" i="5" a="1"/>
  <c r="R7185" i="5" s="1"/>
  <c r="R7186" i="5" a="1"/>
  <c r="R7186" i="5" s="1"/>
  <c r="R7187" i="5" a="1"/>
  <c r="R7187" i="5" s="1"/>
  <c r="R7188" i="5" a="1"/>
  <c r="R7188" i="5" s="1"/>
  <c r="R7189" i="5" a="1"/>
  <c r="R7189" i="5" s="1"/>
  <c r="R7190" i="5" a="1"/>
  <c r="R7190" i="5" s="1"/>
  <c r="R7191" i="5" a="1"/>
  <c r="R7191" i="5" s="1"/>
  <c r="R7192" i="5" a="1"/>
  <c r="R7192" i="5" s="1"/>
  <c r="R7193" i="5" a="1"/>
  <c r="R7193" i="5" s="1"/>
  <c r="R7194" i="5" a="1"/>
  <c r="R7194" i="5" s="1"/>
  <c r="R7195" i="5" a="1"/>
  <c r="R7195" i="5" s="1"/>
  <c r="R7196" i="5" a="1"/>
  <c r="R7196" i="5" s="1"/>
  <c r="R7197" i="5" a="1"/>
  <c r="R7197" i="5" s="1"/>
  <c r="R7198" i="5" a="1"/>
  <c r="R7198" i="5" s="1"/>
  <c r="R7199" i="5" a="1"/>
  <c r="R7199" i="5" s="1"/>
  <c r="R7200" i="5" a="1"/>
  <c r="R7200" i="5" s="1"/>
  <c r="R7201" i="5" a="1"/>
  <c r="R7201" i="5" s="1"/>
  <c r="R7202" i="5" a="1"/>
  <c r="R7202" i="5" s="1"/>
  <c r="R7203" i="5" a="1"/>
  <c r="R7203" i="5" s="1"/>
  <c r="R7204" i="5" a="1"/>
  <c r="R7204" i="5" s="1"/>
  <c r="R7205" i="5" a="1"/>
  <c r="R7205" i="5" s="1"/>
  <c r="R7206" i="5" a="1"/>
  <c r="R7206" i="5" s="1"/>
  <c r="R7207" i="5" a="1"/>
  <c r="R7207" i="5" s="1"/>
  <c r="R7208" i="5" a="1"/>
  <c r="R7208" i="5" s="1"/>
  <c r="R7209" i="5" a="1"/>
  <c r="R7209" i="5" s="1"/>
  <c r="R7210" i="5" a="1"/>
  <c r="R7210" i="5" s="1"/>
  <c r="R7211" i="5" a="1"/>
  <c r="R7211" i="5" s="1"/>
  <c r="R7212" i="5" a="1"/>
  <c r="R7212" i="5" s="1"/>
  <c r="R7213" i="5" a="1"/>
  <c r="R7213" i="5" s="1"/>
  <c r="R7214" i="5" a="1"/>
  <c r="R7214" i="5" s="1"/>
  <c r="R7215" i="5" a="1"/>
  <c r="R7215" i="5" s="1"/>
  <c r="R7216" i="5" a="1"/>
  <c r="R7216" i="5" s="1"/>
  <c r="R7217" i="5" a="1"/>
  <c r="R7217" i="5" s="1"/>
  <c r="R7218" i="5" a="1"/>
  <c r="R7218" i="5" s="1"/>
  <c r="R7219" i="5" a="1"/>
  <c r="R7219" i="5" s="1"/>
  <c r="R7220" i="5" a="1"/>
  <c r="R7220" i="5" s="1"/>
  <c r="R7221" i="5" a="1"/>
  <c r="R7221" i="5" s="1"/>
  <c r="R7222" i="5" a="1"/>
  <c r="R7222" i="5" s="1"/>
  <c r="R7223" i="5" a="1"/>
  <c r="R7223" i="5" s="1"/>
  <c r="R7224" i="5" a="1"/>
  <c r="R7224" i="5" s="1"/>
  <c r="R7225" i="5" a="1"/>
  <c r="R7225" i="5" s="1"/>
  <c r="R7226" i="5" a="1"/>
  <c r="R7226" i="5" s="1"/>
  <c r="R7227" i="5" a="1"/>
  <c r="R7227" i="5" s="1"/>
  <c r="R7228" i="5" a="1"/>
  <c r="R7228" i="5" s="1"/>
  <c r="R7229" i="5" a="1"/>
  <c r="R7229" i="5" s="1"/>
  <c r="R7230" i="5" a="1"/>
  <c r="R7230" i="5" s="1"/>
  <c r="R7231" i="5" a="1"/>
  <c r="R7231" i="5" s="1"/>
  <c r="R7232" i="5" a="1"/>
  <c r="R7232" i="5" s="1"/>
  <c r="R7233" i="5" a="1"/>
  <c r="R7233" i="5" s="1"/>
  <c r="R7234" i="5" a="1"/>
  <c r="R7234" i="5" s="1"/>
  <c r="R7235" i="5" a="1"/>
  <c r="R7235" i="5" s="1"/>
  <c r="R7236" i="5" a="1"/>
  <c r="R7236" i="5" s="1"/>
  <c r="R7237" i="5" a="1"/>
  <c r="R7237" i="5" s="1"/>
  <c r="R7238" i="5" a="1"/>
  <c r="R7238" i="5" s="1"/>
  <c r="R7239" i="5" a="1"/>
  <c r="R7239" i="5" s="1"/>
  <c r="R7240" i="5" a="1"/>
  <c r="R7240" i="5" s="1"/>
  <c r="R7241" i="5" a="1"/>
  <c r="R7241" i="5" s="1"/>
  <c r="R7242" i="5" a="1"/>
  <c r="R7242" i="5" s="1"/>
  <c r="R7243" i="5" a="1"/>
  <c r="R7243" i="5" s="1"/>
  <c r="R7244" i="5" a="1"/>
  <c r="R7244" i="5" s="1"/>
  <c r="R7245" i="5" a="1"/>
  <c r="R7245" i="5" s="1"/>
  <c r="R7246" i="5" a="1"/>
  <c r="R7246" i="5" s="1"/>
  <c r="R7247" i="5" a="1"/>
  <c r="R7247" i="5" s="1"/>
  <c r="R7248" i="5" a="1"/>
  <c r="R7248" i="5" s="1"/>
  <c r="R7249" i="5" a="1"/>
  <c r="R7249" i="5" s="1"/>
  <c r="R7250" i="5" a="1"/>
  <c r="R7250" i="5" s="1"/>
  <c r="R7251" i="5" a="1"/>
  <c r="R7251" i="5" s="1"/>
  <c r="R7252" i="5" a="1"/>
  <c r="R7252" i="5" s="1"/>
  <c r="R7253" i="5" a="1"/>
  <c r="R7253" i="5" s="1"/>
  <c r="R7254" i="5" a="1"/>
  <c r="R7254" i="5" s="1"/>
  <c r="R7255" i="5" a="1"/>
  <c r="R7255" i="5" s="1"/>
  <c r="R7256" i="5" a="1"/>
  <c r="R7256" i="5" s="1"/>
  <c r="R7257" i="5" a="1"/>
  <c r="R7257" i="5" s="1"/>
  <c r="R7258" i="5" a="1"/>
  <c r="R7258" i="5" s="1"/>
  <c r="R7259" i="5" a="1"/>
  <c r="R7259" i="5" s="1"/>
  <c r="R7260" i="5" a="1"/>
  <c r="R7260" i="5" s="1"/>
  <c r="R7261" i="5" a="1"/>
  <c r="R7261" i="5" s="1"/>
  <c r="R7262" i="5" a="1"/>
  <c r="R7262" i="5" s="1"/>
  <c r="R7263" i="5" a="1"/>
  <c r="R7263" i="5" s="1"/>
  <c r="R7264" i="5" a="1"/>
  <c r="R7264" i="5" s="1"/>
  <c r="R7265" i="5" a="1"/>
  <c r="R7265" i="5" s="1"/>
  <c r="R7266" i="5" a="1"/>
  <c r="R7266" i="5" s="1"/>
  <c r="R7267" i="5" a="1"/>
  <c r="R7267" i="5" s="1"/>
  <c r="R7268" i="5" a="1"/>
  <c r="R7268" i="5" s="1"/>
  <c r="R7269" i="5" a="1"/>
  <c r="R7269" i="5" s="1"/>
  <c r="R7270" i="5" a="1"/>
  <c r="R7270" i="5" s="1"/>
  <c r="R7271" i="5" a="1"/>
  <c r="R7271" i="5" s="1"/>
  <c r="R7272" i="5" a="1"/>
  <c r="R7272" i="5" s="1"/>
  <c r="R7273" i="5" a="1"/>
  <c r="R7273" i="5" s="1"/>
  <c r="R7274" i="5" a="1"/>
  <c r="R7274" i="5" s="1"/>
  <c r="R7275" i="5" a="1"/>
  <c r="R7275" i="5" s="1"/>
  <c r="R7276" i="5" a="1"/>
  <c r="R7276" i="5" s="1"/>
  <c r="R7277" i="5" a="1"/>
  <c r="R7277" i="5" s="1"/>
  <c r="R7278" i="5" a="1"/>
  <c r="R7278" i="5" s="1"/>
  <c r="R7279" i="5" a="1"/>
  <c r="R7279" i="5" s="1"/>
  <c r="R7280" i="5" a="1"/>
  <c r="R7280" i="5" s="1"/>
  <c r="R7281" i="5" a="1"/>
  <c r="R7281" i="5" s="1"/>
  <c r="R7282" i="5" a="1"/>
  <c r="R7282" i="5" s="1"/>
  <c r="R7283" i="5" a="1"/>
  <c r="R7283" i="5" s="1"/>
  <c r="R7284" i="5" a="1"/>
  <c r="R7284" i="5" s="1"/>
  <c r="R7285" i="5" a="1"/>
  <c r="R7285" i="5" s="1"/>
  <c r="R7286" i="5" a="1"/>
  <c r="R7286" i="5" s="1"/>
  <c r="R7287" i="5" a="1"/>
  <c r="R7287" i="5" s="1"/>
  <c r="R7288" i="5" a="1"/>
  <c r="R7288" i="5" s="1"/>
  <c r="R7289" i="5" a="1"/>
  <c r="R7289" i="5" s="1"/>
  <c r="R7290" i="5" a="1"/>
  <c r="R7290" i="5" s="1"/>
  <c r="R7291" i="5" a="1"/>
  <c r="R7291" i="5" s="1"/>
  <c r="R7292" i="5" a="1"/>
  <c r="R7292" i="5" s="1"/>
  <c r="R7293" i="5" a="1"/>
  <c r="R7293" i="5" s="1"/>
  <c r="R7294" i="5" a="1"/>
  <c r="R7294" i="5" s="1"/>
  <c r="R7295" i="5" a="1"/>
  <c r="R7295" i="5" s="1"/>
  <c r="R7296" i="5" a="1"/>
  <c r="R7296" i="5" s="1"/>
  <c r="R7297" i="5" a="1"/>
  <c r="R7297" i="5" s="1"/>
  <c r="R7298" i="5" a="1"/>
  <c r="R7298" i="5" s="1"/>
  <c r="R7299" i="5" a="1"/>
  <c r="R7299" i="5" s="1"/>
  <c r="R7300" i="5" a="1"/>
  <c r="R7300" i="5" s="1"/>
  <c r="R7301" i="5" a="1"/>
  <c r="R7301" i="5" s="1"/>
  <c r="R7302" i="5" a="1"/>
  <c r="R7302" i="5" s="1"/>
  <c r="R7303" i="5" a="1"/>
  <c r="R7303" i="5" s="1"/>
  <c r="R7304" i="5" a="1"/>
  <c r="R7304" i="5" s="1"/>
  <c r="R7305" i="5" a="1"/>
  <c r="R7305" i="5" s="1"/>
  <c r="R7306" i="5" a="1"/>
  <c r="R7306" i="5" s="1"/>
  <c r="R7307" i="5" a="1"/>
  <c r="R7307" i="5" s="1"/>
  <c r="R7308" i="5" a="1"/>
  <c r="R7308" i="5" s="1"/>
  <c r="R7309" i="5" a="1"/>
  <c r="R7309" i="5" s="1"/>
  <c r="R7310" i="5" a="1"/>
  <c r="R7310" i="5" s="1"/>
  <c r="R7311" i="5" a="1"/>
  <c r="R7311" i="5" s="1"/>
  <c r="R7312" i="5" a="1"/>
  <c r="R7312" i="5" s="1"/>
  <c r="R7313" i="5" a="1"/>
  <c r="R7313" i="5" s="1"/>
  <c r="R7314" i="5" a="1"/>
  <c r="R7314" i="5" s="1"/>
  <c r="R7315" i="5" a="1"/>
  <c r="R7315" i="5" s="1"/>
  <c r="R7316" i="5" a="1"/>
  <c r="R7316" i="5" s="1"/>
  <c r="R7317" i="5" a="1"/>
  <c r="R7317" i="5" s="1"/>
  <c r="R7318" i="5" a="1"/>
  <c r="R7318" i="5" s="1"/>
  <c r="R7319" i="5" a="1"/>
  <c r="R7319" i="5" s="1"/>
  <c r="R7320" i="5" a="1"/>
  <c r="R7320" i="5" s="1"/>
  <c r="R7321" i="5" a="1"/>
  <c r="R7321" i="5" s="1"/>
  <c r="R7322" i="5" a="1"/>
  <c r="R7322" i="5" s="1"/>
  <c r="R7323" i="5" a="1"/>
  <c r="R7323" i="5" s="1"/>
  <c r="R7324" i="5" a="1"/>
  <c r="R7324" i="5" s="1"/>
  <c r="R7325" i="5" a="1"/>
  <c r="R7325" i="5" s="1"/>
  <c r="R7326" i="5" a="1"/>
  <c r="R7326" i="5" s="1"/>
  <c r="R7327" i="5" a="1"/>
  <c r="R7327" i="5" s="1"/>
  <c r="R7328" i="5" a="1"/>
  <c r="R7328" i="5" s="1"/>
  <c r="R7329" i="5" a="1"/>
  <c r="R7329" i="5" s="1"/>
  <c r="R7330" i="5" a="1"/>
  <c r="R7330" i="5" s="1"/>
  <c r="R7331" i="5" a="1"/>
  <c r="R7331" i="5" s="1"/>
  <c r="R7332" i="5" a="1"/>
  <c r="R7332" i="5" s="1"/>
  <c r="R7333" i="5" a="1"/>
  <c r="R7333" i="5" s="1"/>
  <c r="R7334" i="5" a="1"/>
  <c r="R7334" i="5" s="1"/>
  <c r="R7335" i="5" a="1"/>
  <c r="R7335" i="5" s="1"/>
  <c r="R7336" i="5" a="1"/>
  <c r="R7336" i="5" s="1"/>
  <c r="R7337" i="5" a="1"/>
  <c r="R7337" i="5" s="1"/>
  <c r="R7338" i="5" a="1"/>
  <c r="R7338" i="5" s="1"/>
  <c r="R7339" i="5" a="1"/>
  <c r="R7339" i="5" s="1"/>
  <c r="R7340" i="5" a="1"/>
  <c r="R7340" i="5" s="1"/>
  <c r="R7341" i="5" a="1"/>
  <c r="R7341" i="5" s="1"/>
  <c r="R7342" i="5" a="1"/>
  <c r="R7342" i="5" s="1"/>
  <c r="R7343" i="5" a="1"/>
  <c r="R7343" i="5" s="1"/>
  <c r="R7344" i="5" a="1"/>
  <c r="R7344" i="5" s="1"/>
  <c r="R7345" i="5" a="1"/>
  <c r="R7345" i="5" s="1"/>
  <c r="R7346" i="5" a="1"/>
  <c r="R7346" i="5" s="1"/>
  <c r="R7347" i="5" a="1"/>
  <c r="R7347" i="5" s="1"/>
  <c r="R7348" i="5" a="1"/>
  <c r="R7348" i="5" s="1"/>
  <c r="R7349" i="5" a="1"/>
  <c r="R7349" i="5" s="1"/>
  <c r="R7350" i="5" a="1"/>
  <c r="R7350" i="5" s="1"/>
  <c r="R7351" i="5" a="1"/>
  <c r="R7351" i="5" s="1"/>
  <c r="R7352" i="5" a="1"/>
  <c r="R7352" i="5" s="1"/>
  <c r="R7353" i="5" a="1"/>
  <c r="R7353" i="5" s="1"/>
  <c r="R7354" i="5" a="1"/>
  <c r="R7354" i="5" s="1"/>
  <c r="R7355" i="5" a="1"/>
  <c r="R7355" i="5" s="1"/>
  <c r="R7356" i="5" a="1"/>
  <c r="R7356" i="5" s="1"/>
  <c r="R7357" i="5" a="1"/>
  <c r="R7357" i="5" s="1"/>
  <c r="R7358" i="5" a="1"/>
  <c r="R7358" i="5" s="1"/>
  <c r="R7359" i="5" a="1"/>
  <c r="R7359" i="5" s="1"/>
  <c r="R7360" i="5" a="1"/>
  <c r="R7360" i="5" s="1"/>
  <c r="R7361" i="5" a="1"/>
  <c r="R7361" i="5" s="1"/>
  <c r="R7362" i="5" a="1"/>
  <c r="R7362" i="5" s="1"/>
  <c r="R7363" i="5" a="1"/>
  <c r="R7363" i="5" s="1"/>
  <c r="R7364" i="5" a="1"/>
  <c r="R7364" i="5" s="1"/>
  <c r="R7365" i="5" a="1"/>
  <c r="R7365" i="5" s="1"/>
  <c r="R7366" i="5" a="1"/>
  <c r="R7366" i="5" s="1"/>
  <c r="R7367" i="5" a="1"/>
  <c r="R7367" i="5" s="1"/>
  <c r="R7368" i="5" a="1"/>
  <c r="R7368" i="5" s="1"/>
  <c r="R7369" i="5" a="1"/>
  <c r="R7369" i="5" s="1"/>
  <c r="R7370" i="5" a="1"/>
  <c r="R7370" i="5" s="1"/>
  <c r="R7371" i="5" a="1"/>
  <c r="R7371" i="5" s="1"/>
  <c r="R7372" i="5" a="1"/>
  <c r="R7372" i="5" s="1"/>
  <c r="R7373" i="5" a="1"/>
  <c r="R7373" i="5" s="1"/>
  <c r="R7374" i="5" a="1"/>
  <c r="R7374" i="5" s="1"/>
  <c r="R7375" i="5" a="1"/>
  <c r="R7375" i="5" s="1"/>
  <c r="R7376" i="5" a="1"/>
  <c r="R7376" i="5" s="1"/>
  <c r="R7377" i="5" a="1"/>
  <c r="R7377" i="5" s="1"/>
  <c r="R7378" i="5" a="1"/>
  <c r="R7378" i="5" s="1"/>
  <c r="R7379" i="5" a="1"/>
  <c r="R7379" i="5" s="1"/>
  <c r="R7380" i="5" a="1"/>
  <c r="R7380" i="5" s="1"/>
  <c r="R7381" i="5" a="1"/>
  <c r="R7381" i="5" s="1"/>
  <c r="R7382" i="5" a="1"/>
  <c r="R7382" i="5" s="1"/>
  <c r="R7383" i="5" a="1"/>
  <c r="R7383" i="5" s="1"/>
  <c r="R7384" i="5" a="1"/>
  <c r="R7384" i="5" s="1"/>
  <c r="R7385" i="5" a="1"/>
  <c r="R7385" i="5" s="1"/>
  <c r="R7386" i="5" a="1"/>
  <c r="R7386" i="5" s="1"/>
  <c r="R7387" i="5" a="1"/>
  <c r="R7387" i="5" s="1"/>
  <c r="R7388" i="5" a="1"/>
  <c r="R7388" i="5" s="1"/>
  <c r="R7389" i="5" a="1"/>
  <c r="R7389" i="5" s="1"/>
  <c r="R7390" i="5" a="1"/>
  <c r="R7390" i="5" s="1"/>
  <c r="R7391" i="5" a="1"/>
  <c r="R7391" i="5" s="1"/>
  <c r="R7392" i="5" a="1"/>
  <c r="R7392" i="5" s="1"/>
  <c r="R7393" i="5" a="1"/>
  <c r="R7393" i="5" s="1"/>
  <c r="R7394" i="5" a="1"/>
  <c r="R7394" i="5" s="1"/>
  <c r="R7395" i="5" a="1"/>
  <c r="R7395" i="5" s="1"/>
  <c r="R7396" i="5" a="1"/>
  <c r="R7396" i="5" s="1"/>
  <c r="R7397" i="5" a="1"/>
  <c r="R7397" i="5" s="1"/>
  <c r="R7398" i="5" a="1"/>
  <c r="R7398" i="5" s="1"/>
  <c r="R7399" i="5" a="1"/>
  <c r="R7399" i="5" s="1"/>
  <c r="R7400" i="5" a="1"/>
  <c r="R7400" i="5" s="1"/>
  <c r="R7401" i="5" a="1"/>
  <c r="R7401" i="5" s="1"/>
  <c r="R7402" i="5" a="1"/>
  <c r="R7402" i="5" s="1"/>
  <c r="R7403" i="5" a="1"/>
  <c r="R7403" i="5" s="1"/>
  <c r="R7404" i="5" a="1"/>
  <c r="R7404" i="5" s="1"/>
  <c r="R7405" i="5" a="1"/>
  <c r="R7405" i="5" s="1"/>
  <c r="R7406" i="5" a="1"/>
  <c r="R7406" i="5" s="1"/>
  <c r="R7407" i="5" a="1"/>
  <c r="R7407" i="5" s="1"/>
  <c r="R7408" i="5" a="1"/>
  <c r="R7408" i="5" s="1"/>
  <c r="R7409" i="5" a="1"/>
  <c r="R7409" i="5" s="1"/>
  <c r="R7410" i="5" a="1"/>
  <c r="R7410" i="5" s="1"/>
  <c r="R7411" i="5" a="1"/>
  <c r="R7411" i="5" s="1"/>
  <c r="R7412" i="5" a="1"/>
  <c r="R7412" i="5" s="1"/>
  <c r="R7413" i="5" a="1"/>
  <c r="R7413" i="5" s="1"/>
  <c r="R7414" i="5" a="1"/>
  <c r="R7414" i="5" s="1"/>
  <c r="R7415" i="5" a="1"/>
  <c r="R7415" i="5" s="1"/>
  <c r="R7416" i="5" a="1"/>
  <c r="R7416" i="5" s="1"/>
  <c r="R7417" i="5" a="1"/>
  <c r="R7417" i="5" s="1"/>
  <c r="R7418" i="5" a="1"/>
  <c r="R7418" i="5" s="1"/>
  <c r="R7419" i="5" a="1"/>
  <c r="R7419" i="5" s="1"/>
  <c r="R7420" i="5" a="1"/>
  <c r="R7420" i="5" s="1"/>
  <c r="R7421" i="5" a="1"/>
  <c r="R7421" i="5" s="1"/>
  <c r="R7422" i="5" a="1"/>
  <c r="R7422" i="5" s="1"/>
  <c r="R7423" i="5" a="1"/>
  <c r="R7423" i="5" s="1"/>
  <c r="R7424" i="5" a="1"/>
  <c r="R7424" i="5" s="1"/>
  <c r="R7425" i="5" a="1"/>
  <c r="R7425" i="5" s="1"/>
  <c r="R7426" i="5" a="1"/>
  <c r="R7426" i="5" s="1"/>
  <c r="R7427" i="5" a="1"/>
  <c r="R7427" i="5" s="1"/>
  <c r="R7428" i="5" a="1"/>
  <c r="R7428" i="5" s="1"/>
  <c r="R7429" i="5" a="1"/>
  <c r="R7429" i="5" s="1"/>
  <c r="R7430" i="5" a="1"/>
  <c r="R7430" i="5" s="1"/>
  <c r="R7431" i="5" a="1"/>
  <c r="R7431" i="5" s="1"/>
  <c r="R7432" i="5" a="1"/>
  <c r="R7432" i="5" s="1"/>
  <c r="R7433" i="5" a="1"/>
  <c r="R7433" i="5" s="1"/>
  <c r="R7434" i="5" a="1"/>
  <c r="R7434" i="5" s="1"/>
  <c r="R7435" i="5" a="1"/>
  <c r="R7435" i="5" s="1"/>
  <c r="R7436" i="5" a="1"/>
  <c r="R7436" i="5" s="1"/>
  <c r="R7437" i="5" a="1"/>
  <c r="R7437" i="5" s="1"/>
  <c r="R7438" i="5" a="1"/>
  <c r="R7438" i="5" s="1"/>
  <c r="R7439" i="5" a="1"/>
  <c r="R7439" i="5" s="1"/>
  <c r="R7440" i="5" a="1"/>
  <c r="R7440" i="5" s="1"/>
  <c r="R7441" i="5" a="1"/>
  <c r="R7441" i="5" s="1"/>
  <c r="R7442" i="5" a="1"/>
  <c r="R7442" i="5" s="1"/>
  <c r="R7443" i="5" a="1"/>
  <c r="R7443" i="5" s="1"/>
  <c r="R7444" i="5" a="1"/>
  <c r="R7444" i="5" s="1"/>
  <c r="R7445" i="5" a="1"/>
  <c r="R7445" i="5" s="1"/>
  <c r="R7446" i="5" a="1"/>
  <c r="R7446" i="5" s="1"/>
  <c r="R7447" i="5" a="1"/>
  <c r="R7447" i="5" s="1"/>
  <c r="R7448" i="5" a="1"/>
  <c r="R7448" i="5" s="1"/>
  <c r="R7449" i="5" a="1"/>
  <c r="R7449" i="5" s="1"/>
  <c r="R7450" i="5" a="1"/>
  <c r="R7450" i="5" s="1"/>
  <c r="R7451" i="5" a="1"/>
  <c r="R7451" i="5" s="1"/>
  <c r="R7452" i="5" a="1"/>
  <c r="R7452" i="5" s="1"/>
  <c r="R7453" i="5" a="1"/>
  <c r="R7453" i="5" s="1"/>
  <c r="R7454" i="5" a="1"/>
  <c r="R7454" i="5" s="1"/>
  <c r="R7455" i="5" a="1"/>
  <c r="R7455" i="5" s="1"/>
  <c r="R7456" i="5" a="1"/>
  <c r="R7456" i="5" s="1"/>
  <c r="R7457" i="5" a="1"/>
  <c r="R7457" i="5" s="1"/>
  <c r="R7458" i="5" a="1"/>
  <c r="R7458" i="5" s="1"/>
  <c r="R7459" i="5" a="1"/>
  <c r="R7459" i="5" s="1"/>
  <c r="R7460" i="5" a="1"/>
  <c r="R7460" i="5" s="1"/>
  <c r="R7461" i="5" a="1"/>
  <c r="R7461" i="5" s="1"/>
  <c r="R7462" i="5" a="1"/>
  <c r="R7462" i="5" s="1"/>
  <c r="R7463" i="5" a="1"/>
  <c r="R7463" i="5" s="1"/>
  <c r="R7464" i="5" a="1"/>
  <c r="R7464" i="5" s="1"/>
  <c r="R7465" i="5" a="1"/>
  <c r="R7465" i="5" s="1"/>
  <c r="R7466" i="5" a="1"/>
  <c r="R7466" i="5" s="1"/>
  <c r="R7467" i="5" a="1"/>
  <c r="R7467" i="5" s="1"/>
  <c r="R7468" i="5" a="1"/>
  <c r="R7468" i="5" s="1"/>
  <c r="R7469" i="5" a="1"/>
  <c r="R7469" i="5" s="1"/>
  <c r="R7470" i="5" a="1"/>
  <c r="R7470" i="5" s="1"/>
  <c r="R7471" i="5" a="1"/>
  <c r="R7471" i="5" s="1"/>
  <c r="R7472" i="5" a="1"/>
  <c r="R7472" i="5" s="1"/>
  <c r="R7473" i="5" a="1"/>
  <c r="R7473" i="5" s="1"/>
  <c r="R7474" i="5" a="1"/>
  <c r="R7474" i="5" s="1"/>
  <c r="R7475" i="5" a="1"/>
  <c r="R7475" i="5" s="1"/>
  <c r="R7476" i="5" a="1"/>
  <c r="R7476" i="5" s="1"/>
  <c r="R7477" i="5" a="1"/>
  <c r="R7477" i="5" s="1"/>
  <c r="R7478" i="5" a="1"/>
  <c r="R7478" i="5" s="1"/>
  <c r="R7479" i="5" a="1"/>
  <c r="R7479" i="5" s="1"/>
  <c r="R7480" i="5" a="1"/>
  <c r="R7480" i="5" s="1"/>
  <c r="R7481" i="5" a="1"/>
  <c r="R7481" i="5" s="1"/>
  <c r="R7482" i="5" a="1"/>
  <c r="R7482" i="5" s="1"/>
  <c r="R7483" i="5" a="1"/>
  <c r="R7483" i="5" s="1"/>
  <c r="R7484" i="5" a="1"/>
  <c r="R7484" i="5" s="1"/>
  <c r="R7485" i="5" a="1"/>
  <c r="R7485" i="5" s="1"/>
  <c r="R7486" i="5" a="1"/>
  <c r="R7486" i="5" s="1"/>
  <c r="R7487" i="5" a="1"/>
  <c r="R7487" i="5" s="1"/>
  <c r="R7488" i="5" a="1"/>
  <c r="R7488" i="5" s="1"/>
  <c r="R7489" i="5" a="1"/>
  <c r="R7489" i="5" s="1"/>
  <c r="R7490" i="5" a="1"/>
  <c r="R7490" i="5" s="1"/>
  <c r="R7491" i="5" a="1"/>
  <c r="R7491" i="5" s="1"/>
  <c r="R7492" i="5" a="1"/>
  <c r="R7492" i="5" s="1"/>
  <c r="R7493" i="5" a="1"/>
  <c r="R7493" i="5" s="1"/>
  <c r="R7494" i="5" a="1"/>
  <c r="R7494" i="5" s="1"/>
  <c r="R7495" i="5" a="1"/>
  <c r="R7495" i="5" s="1"/>
  <c r="R7496" i="5" a="1"/>
  <c r="R7496" i="5" s="1"/>
  <c r="R7497" i="5" a="1"/>
  <c r="R7497" i="5" s="1"/>
  <c r="R7498" i="5" a="1"/>
  <c r="R7498" i="5" s="1"/>
  <c r="R7499" i="5" a="1"/>
  <c r="R7499" i="5" s="1"/>
  <c r="R7500" i="5" a="1"/>
  <c r="R7500" i="5" s="1"/>
  <c r="R7501" i="5" a="1"/>
  <c r="R7501" i="5" s="1"/>
  <c r="R7502" i="5" a="1"/>
  <c r="R7502" i="5" s="1"/>
  <c r="R7503" i="5" a="1"/>
  <c r="R7503" i="5" s="1"/>
  <c r="R7504" i="5" a="1"/>
  <c r="R7504" i="5" s="1"/>
  <c r="R7505" i="5" a="1"/>
  <c r="R7505" i="5" s="1"/>
  <c r="R7506" i="5" a="1"/>
  <c r="R7506" i="5" s="1"/>
  <c r="R7507" i="5" a="1"/>
  <c r="R7507" i="5" s="1"/>
  <c r="R7508" i="5" a="1"/>
  <c r="R7508" i="5" s="1"/>
  <c r="R7509" i="5" a="1"/>
  <c r="R7509" i="5" s="1"/>
  <c r="R7510" i="5" a="1"/>
  <c r="R7510" i="5" s="1"/>
  <c r="R7511" i="5" a="1"/>
  <c r="R7511" i="5" s="1"/>
  <c r="R7512" i="5" a="1"/>
  <c r="R7512" i="5" s="1"/>
  <c r="R7513" i="5" a="1"/>
  <c r="R7513" i="5" s="1"/>
  <c r="R7514" i="5" a="1"/>
  <c r="R7514" i="5" s="1"/>
  <c r="R7515" i="5" a="1"/>
  <c r="R7515" i="5" s="1"/>
  <c r="R7516" i="5" a="1"/>
  <c r="R7516" i="5" s="1"/>
  <c r="R7517" i="5" a="1"/>
  <c r="R7517" i="5" s="1"/>
  <c r="R7518" i="5" a="1"/>
  <c r="R7518" i="5" s="1"/>
  <c r="R7519" i="5" a="1"/>
  <c r="R7519" i="5" s="1"/>
  <c r="R7520" i="5" a="1"/>
  <c r="R7520" i="5" s="1"/>
  <c r="R7521" i="5" a="1"/>
  <c r="R7521" i="5" s="1"/>
  <c r="R7522" i="5" a="1"/>
  <c r="R7522" i="5" s="1"/>
  <c r="R7523" i="5" a="1"/>
  <c r="R7523" i="5" s="1"/>
  <c r="R7524" i="5" a="1"/>
  <c r="R7524" i="5" s="1"/>
  <c r="R7525" i="5" a="1"/>
  <c r="R7525" i="5" s="1"/>
  <c r="R7526" i="5" a="1"/>
  <c r="R7526" i="5" s="1"/>
  <c r="R7527" i="5" a="1"/>
  <c r="R7527" i="5" s="1"/>
  <c r="R7528" i="5" a="1"/>
  <c r="R7528" i="5" s="1"/>
  <c r="R7529" i="5" a="1"/>
  <c r="R7529" i="5" s="1"/>
  <c r="R7530" i="5" a="1"/>
  <c r="R7530" i="5" s="1"/>
  <c r="R7531" i="5" a="1"/>
  <c r="R7531" i="5" s="1"/>
  <c r="R7532" i="5" a="1"/>
  <c r="R7532" i="5" s="1"/>
  <c r="R7533" i="5" a="1"/>
  <c r="R7533" i="5" s="1"/>
  <c r="R7534" i="5" a="1"/>
  <c r="R7534" i="5" s="1"/>
  <c r="R7535" i="5" a="1"/>
  <c r="R7535" i="5" s="1"/>
  <c r="R7536" i="5" a="1"/>
  <c r="R7536" i="5" s="1"/>
  <c r="R7537" i="5" a="1"/>
  <c r="R7537" i="5" s="1"/>
  <c r="R7538" i="5" a="1"/>
  <c r="R7538" i="5" s="1"/>
  <c r="R7539" i="5" a="1"/>
  <c r="R7539" i="5" s="1"/>
  <c r="R7540" i="5" a="1"/>
  <c r="R7540" i="5" s="1"/>
  <c r="R7541" i="5" a="1"/>
  <c r="R7541" i="5" s="1"/>
  <c r="R7542" i="5" a="1"/>
  <c r="R7542" i="5" s="1"/>
  <c r="R7543" i="5" a="1"/>
  <c r="R7543" i="5" s="1"/>
  <c r="R7544" i="5" a="1"/>
  <c r="R7544" i="5" s="1"/>
  <c r="R7545" i="5" a="1"/>
  <c r="R7545" i="5" s="1"/>
  <c r="R7546" i="5" a="1"/>
  <c r="R7546" i="5" s="1"/>
  <c r="R7547" i="5" a="1"/>
  <c r="R7547" i="5" s="1"/>
  <c r="R7548" i="5" a="1"/>
  <c r="R7548" i="5" s="1"/>
  <c r="R7549" i="5" a="1"/>
  <c r="R7549" i="5" s="1"/>
  <c r="R7550" i="5" a="1"/>
  <c r="R7550" i="5" s="1"/>
  <c r="R7551" i="5" a="1"/>
  <c r="R7551" i="5" s="1"/>
  <c r="R7552" i="5" a="1"/>
  <c r="R7552" i="5" s="1"/>
  <c r="R7553" i="5" a="1"/>
  <c r="R7553" i="5" s="1"/>
  <c r="R7554" i="5" a="1"/>
  <c r="R7554" i="5" s="1"/>
  <c r="R7555" i="5" a="1"/>
  <c r="R7555" i="5" s="1"/>
  <c r="R7556" i="5" a="1"/>
  <c r="R7556" i="5" s="1"/>
  <c r="R7557" i="5" a="1"/>
  <c r="R7557" i="5" s="1"/>
  <c r="R7558" i="5" a="1"/>
  <c r="R7558" i="5" s="1"/>
  <c r="R7" i="5" a="1"/>
  <c r="R7" i="5" s="1"/>
  <c r="R8" i="5" a="1"/>
  <c r="R8" i="5" s="1"/>
  <c r="R9" i="5" a="1"/>
  <c r="R9" i="5" s="1"/>
  <c r="R10" i="5" a="1"/>
  <c r="R10" i="5" s="1"/>
  <c r="R11" i="5" a="1"/>
  <c r="R11" i="5" s="1"/>
  <c r="R12" i="5" a="1"/>
  <c r="R12" i="5" s="1"/>
  <c r="R13" i="5" a="1"/>
  <c r="R13" i="5" s="1"/>
  <c r="R14" i="5" a="1"/>
  <c r="R14" i="5" s="1"/>
  <c r="X9" i="7" l="1"/>
  <c r="X10" i="7"/>
  <c r="T18" i="1"/>
  <c r="T17" i="1"/>
  <c r="T16" i="1"/>
  <c r="T15" i="1"/>
  <c r="T14" i="1"/>
  <c r="T13" i="1"/>
  <c r="T12" i="1"/>
  <c r="T11" i="1"/>
  <c r="T10" i="1"/>
  <c r="T9" i="1"/>
  <c r="T6" i="1"/>
  <c r="T7" i="1"/>
  <c r="M10" i="1"/>
  <c r="M11" i="1"/>
  <c r="M12" i="1"/>
  <c r="M13" i="1"/>
  <c r="M14" i="1"/>
  <c r="M15" i="1"/>
  <c r="M16" i="1"/>
  <c r="M17" i="1"/>
  <c r="M18" i="1"/>
  <c r="M9" i="1"/>
  <c r="M7" i="1"/>
  <c r="M6" i="1"/>
  <c r="K7" i="15"/>
  <c r="J35" i="15" s="1"/>
  <c r="T35" i="15" s="1"/>
  <c r="K8" i="15"/>
  <c r="J29" i="15" s="1"/>
  <c r="T29" i="15" s="1"/>
  <c r="D7" i="9"/>
  <c r="N49" i="9" l="1"/>
  <c r="N7" i="9"/>
  <c r="L8" i="15"/>
  <c r="K36" i="15" s="1"/>
  <c r="U36" i="15" s="1"/>
  <c r="D8" i="15"/>
  <c r="C36" i="15" s="1"/>
  <c r="M36" i="15" s="1"/>
  <c r="F8" i="15"/>
  <c r="E29" i="15" s="1"/>
  <c r="O29" i="15" s="1"/>
  <c r="H8" i="15"/>
  <c r="G36" i="15" s="1"/>
  <c r="Q36" i="15" s="1"/>
  <c r="J8" i="15"/>
  <c r="I29" i="15" s="1"/>
  <c r="S29" i="15" s="1"/>
  <c r="V9" i="1" a="1"/>
  <c r="V9" i="1" s="1"/>
  <c r="V6" i="1" a="1"/>
  <c r="V6" i="1" s="1"/>
  <c r="O9" i="1" a="1"/>
  <c r="O9" i="1" s="1"/>
  <c r="O6" i="1" a="1"/>
  <c r="O6" i="1" s="1"/>
  <c r="H7" i="15"/>
  <c r="G42" i="15" s="1"/>
  <c r="Q42" i="15" s="1"/>
  <c r="E8" i="15"/>
  <c r="D22" i="15" s="1"/>
  <c r="N22" i="15" s="1"/>
  <c r="I8" i="15"/>
  <c r="H22" i="15" s="1"/>
  <c r="R22" i="15" s="1"/>
  <c r="D7" i="15"/>
  <c r="C42" i="15" s="1"/>
  <c r="M42" i="15" s="1"/>
  <c r="L7" i="15"/>
  <c r="K42" i="15" s="1"/>
  <c r="U42" i="15" s="1"/>
  <c r="E7" i="15"/>
  <c r="D28" i="15" s="1"/>
  <c r="N28" i="15" s="1"/>
  <c r="I7" i="15"/>
  <c r="H28" i="15" s="1"/>
  <c r="R28" i="15" s="1"/>
  <c r="F7" i="15"/>
  <c r="E28" i="15" s="1"/>
  <c r="O28" i="15" s="1"/>
  <c r="J7" i="15"/>
  <c r="I28" i="15" s="1"/>
  <c r="S28" i="15" s="1"/>
  <c r="C8" i="15"/>
  <c r="B36" i="15" s="1"/>
  <c r="L36" i="15" s="1"/>
  <c r="G8" i="15"/>
  <c r="F29" i="15" s="1"/>
  <c r="P29" i="15" s="1"/>
  <c r="C7" i="15"/>
  <c r="B35" i="15" s="1"/>
  <c r="L35" i="15" s="1"/>
  <c r="G7" i="15"/>
  <c r="F35" i="15" s="1"/>
  <c r="P35" i="15" s="1"/>
  <c r="J22" i="15"/>
  <c r="T22" i="15" s="1"/>
  <c r="J28" i="15"/>
  <c r="T28" i="15" s="1"/>
  <c r="J21" i="15"/>
  <c r="T21" i="15" s="1"/>
  <c r="J43" i="15"/>
  <c r="T43" i="15" s="1"/>
  <c r="J15" i="15"/>
  <c r="T15" i="15" s="1"/>
  <c r="K22" i="15"/>
  <c r="U22" i="15" s="1"/>
  <c r="J36" i="15"/>
  <c r="T36" i="15" s="1"/>
  <c r="J42" i="15"/>
  <c r="T42" i="15" s="1"/>
  <c r="J14" i="15"/>
  <c r="T14" i="15" s="1"/>
  <c r="K29" i="15" l="1"/>
  <c r="U29" i="15" s="1"/>
  <c r="C29" i="15"/>
  <c r="M29" i="15" s="1"/>
  <c r="E36" i="15"/>
  <c r="O36" i="15" s="1"/>
  <c r="K15" i="15"/>
  <c r="U15" i="15" s="1"/>
  <c r="C15" i="15"/>
  <c r="M15" i="15" s="1"/>
  <c r="E15" i="15"/>
  <c r="O15" i="15" s="1"/>
  <c r="G29" i="15"/>
  <c r="Q29" i="15" s="1"/>
  <c r="E22" i="15"/>
  <c r="O22" i="15" s="1"/>
  <c r="K43" i="15"/>
  <c r="U43" i="15" s="1"/>
  <c r="E43" i="15"/>
  <c r="O43" i="15" s="1"/>
  <c r="C22" i="15"/>
  <c r="M22" i="15" s="1"/>
  <c r="I43" i="15"/>
  <c r="S43" i="15" s="1"/>
  <c r="C43" i="15"/>
  <c r="M43" i="15" s="1"/>
  <c r="I36" i="15"/>
  <c r="S36" i="15" s="1"/>
  <c r="I22" i="15"/>
  <c r="S22" i="15" s="1"/>
  <c r="I15" i="15"/>
  <c r="S15" i="15" s="1"/>
  <c r="K28" i="15"/>
  <c r="U28" i="15" s="1"/>
  <c r="G43" i="15"/>
  <c r="Q43" i="15" s="1"/>
  <c r="G22" i="15"/>
  <c r="Q22" i="15" s="1"/>
  <c r="H35" i="15"/>
  <c r="R35" i="15" s="1"/>
  <c r="K21" i="15"/>
  <c r="U21" i="15" s="1"/>
  <c r="F43" i="15"/>
  <c r="P43" i="15" s="1"/>
  <c r="G15" i="15"/>
  <c r="Q15" i="15" s="1"/>
  <c r="F42" i="15"/>
  <c r="P42" i="15" s="1"/>
  <c r="H21" i="15"/>
  <c r="R21" i="15" s="1"/>
  <c r="F21" i="15"/>
  <c r="P21" i="15" s="1"/>
  <c r="F14" i="15"/>
  <c r="P14" i="15" s="1"/>
  <c r="K35" i="15"/>
  <c r="U35" i="15" s="1"/>
  <c r="K14" i="15"/>
  <c r="U14" i="15" s="1"/>
  <c r="F36" i="15"/>
  <c r="P36" i="15" s="1"/>
  <c r="F15" i="15"/>
  <c r="P15" i="15" s="1"/>
  <c r="H43" i="15"/>
  <c r="R43" i="15" s="1"/>
  <c r="C28" i="15"/>
  <c r="M28" i="15" s="1"/>
  <c r="H15" i="15"/>
  <c r="R15" i="15" s="1"/>
  <c r="C14" i="15"/>
  <c r="M14" i="15" s="1"/>
  <c r="C21" i="15"/>
  <c r="M21" i="15" s="1"/>
  <c r="H36" i="15"/>
  <c r="R36" i="15" s="1"/>
  <c r="H29" i="15"/>
  <c r="R29" i="15" s="1"/>
  <c r="B21" i="15"/>
  <c r="L21" i="15" s="1"/>
  <c r="H42" i="15"/>
  <c r="R42" i="15" s="1"/>
  <c r="B14" i="15"/>
  <c r="L14" i="15" s="1"/>
  <c r="C35" i="15"/>
  <c r="M35" i="15" s="1"/>
  <c r="B28" i="15"/>
  <c r="L28" i="15" s="1"/>
  <c r="H14" i="15"/>
  <c r="R14" i="15" s="1"/>
  <c r="F22" i="15"/>
  <c r="P22" i="15" s="1"/>
  <c r="F28" i="15"/>
  <c r="P28" i="15" s="1"/>
  <c r="D36" i="15"/>
  <c r="N36" i="15" s="1"/>
  <c r="B29" i="15"/>
  <c r="L29" i="15" s="1"/>
  <c r="E21" i="15"/>
  <c r="O21" i="15" s="1"/>
  <c r="D29" i="15"/>
  <c r="N29" i="15" s="1"/>
  <c r="D15" i="15"/>
  <c r="N15" i="15" s="1"/>
  <c r="D43" i="15"/>
  <c r="N43" i="15" s="1"/>
  <c r="B15" i="15"/>
  <c r="L15" i="15" s="1"/>
  <c r="B43" i="15"/>
  <c r="L43" i="15" s="1"/>
  <c r="B42" i="15"/>
  <c r="L42" i="15" s="1"/>
  <c r="E14" i="15"/>
  <c r="O14" i="15" s="1"/>
  <c r="D21" i="15"/>
  <c r="N21" i="15" s="1"/>
  <c r="E42" i="15"/>
  <c r="O42" i="15" s="1"/>
  <c r="I14" i="15"/>
  <c r="S14" i="15" s="1"/>
  <c r="G21" i="15"/>
  <c r="Q21" i="15" s="1"/>
  <c r="I35" i="15"/>
  <c r="S35" i="15" s="1"/>
  <c r="D14" i="15"/>
  <c r="N14" i="15" s="1"/>
  <c r="E35" i="15"/>
  <c r="O35" i="15" s="1"/>
  <c r="D35" i="15"/>
  <c r="N35" i="15" s="1"/>
  <c r="G35" i="15"/>
  <c r="Q35" i="15" s="1"/>
  <c r="D42" i="15"/>
  <c r="N42" i="15" s="1"/>
  <c r="G28" i="15"/>
  <c r="Q28" i="15" s="1"/>
  <c r="I21" i="15"/>
  <c r="S21" i="15" s="1"/>
  <c r="B22" i="15"/>
  <c r="L22" i="15" s="1"/>
  <c r="I42" i="15"/>
  <c r="S42" i="15" s="1"/>
  <c r="G14" i="15"/>
  <c r="Q14" i="15" s="1"/>
  <c r="I39" i="1" l="1"/>
  <c r="I38" i="1"/>
  <c r="I36" i="1"/>
  <c r="I37" i="1"/>
  <c r="I35" i="1"/>
  <c r="I28" i="1"/>
  <c r="I29" i="1"/>
  <c r="I30" i="1"/>
  <c r="I31" i="1"/>
  <c r="I32" i="1"/>
  <c r="I33" i="1"/>
  <c r="I27" i="1"/>
  <c r="H39" i="1"/>
  <c r="H38" i="1"/>
  <c r="H36" i="1"/>
  <c r="H37" i="1"/>
  <c r="H28" i="1"/>
  <c r="H27" i="1"/>
  <c r="H35" i="1"/>
  <c r="H29" i="1"/>
  <c r="H30" i="1"/>
  <c r="H31" i="1"/>
  <c r="H32" i="1"/>
  <c r="H33" i="1"/>
  <c r="G39" i="1"/>
  <c r="G38" i="1"/>
  <c r="G37" i="1"/>
  <c r="G36" i="1"/>
  <c r="G35" i="1"/>
  <c r="G28" i="1"/>
  <c r="G29" i="1"/>
  <c r="G30" i="1"/>
  <c r="G31" i="1"/>
  <c r="G32" i="1"/>
  <c r="G33" i="1"/>
  <c r="G27" i="1"/>
  <c r="F27" i="1"/>
  <c r="F28" i="1"/>
  <c r="F29" i="1"/>
  <c r="F30" i="1"/>
  <c r="F31" i="1"/>
  <c r="F32" i="1"/>
  <c r="F33" i="1"/>
  <c r="F35" i="1"/>
  <c r="F36" i="1"/>
  <c r="F37" i="1"/>
  <c r="F38" i="1"/>
  <c r="F39" i="1"/>
  <c r="X5" i="7"/>
  <c r="U7" i="4"/>
  <c r="O7" i="9" s="1"/>
  <c r="N14" i="9" s="1"/>
  <c r="B49" i="15" l="1"/>
  <c r="C6" i="19"/>
  <c r="B49" i="19"/>
  <c r="T54" i="5" a="1"/>
  <c r="T118" i="5" a="1"/>
  <c r="T182" i="5" a="1"/>
  <c r="T246" i="5" a="1"/>
  <c r="T310" i="5" a="1"/>
  <c r="T374" i="5" a="1"/>
  <c r="T438" i="5" a="1"/>
  <c r="T502" i="5" a="1"/>
  <c r="T566" i="5" a="1"/>
  <c r="T630" i="5" a="1"/>
  <c r="T694" i="5" a="1"/>
  <c r="T758" i="5" a="1"/>
  <c r="T822" i="5" a="1"/>
  <c r="T886" i="5" a="1"/>
  <c r="T950" i="5" a="1"/>
  <c r="T1014" i="5" a="1"/>
  <c r="T63" i="5" a="1"/>
  <c r="T127" i="5" a="1"/>
  <c r="T191" i="5" a="1"/>
  <c r="T255" i="5" a="1"/>
  <c r="T319" i="5" a="1"/>
  <c r="T383" i="5" a="1"/>
  <c r="T447" i="5" a="1"/>
  <c r="T511" i="5" a="1"/>
  <c r="T575" i="5" a="1"/>
  <c r="T639" i="5" a="1"/>
  <c r="T703" i="5" a="1"/>
  <c r="T767" i="5" a="1"/>
  <c r="T831" i="5" a="1"/>
  <c r="T895" i="5" a="1"/>
  <c r="T959" i="5" a="1"/>
  <c r="T8" i="5" a="1"/>
  <c r="T72" i="5" a="1"/>
  <c r="T136" i="5" a="1"/>
  <c r="T200" i="5" a="1"/>
  <c r="T264" i="5" a="1"/>
  <c r="T328" i="5" a="1"/>
  <c r="T392" i="5" a="1"/>
  <c r="T456" i="5" a="1"/>
  <c r="T520" i="5" a="1"/>
  <c r="T584" i="5" a="1"/>
  <c r="T648" i="5" a="1"/>
  <c r="T712" i="5" a="1"/>
  <c r="T776" i="5" a="1"/>
  <c r="T840" i="5" a="1"/>
  <c r="T904" i="5" a="1"/>
  <c r="T968" i="5" a="1"/>
  <c r="T17" i="5" a="1"/>
  <c r="T81" i="5" a="1"/>
  <c r="T145" i="5" a="1"/>
  <c r="T209" i="5" a="1"/>
  <c r="T273" i="5" a="1"/>
  <c r="T337" i="5" a="1"/>
  <c r="T401" i="5" a="1"/>
  <c r="T465" i="5" a="1"/>
  <c r="T529" i="5" a="1"/>
  <c r="T593" i="5" a="1"/>
  <c r="T657" i="5" a="1"/>
  <c r="T721" i="5" a="1"/>
  <c r="T785" i="5" a="1"/>
  <c r="T849" i="5" a="1"/>
  <c r="T913" i="5" a="1"/>
  <c r="T977" i="5" a="1"/>
  <c r="T26" i="5" a="1"/>
  <c r="T90" i="5" a="1"/>
  <c r="T154" i="5" a="1"/>
  <c r="T218" i="5" a="1"/>
  <c r="T282" i="5" a="1"/>
  <c r="T346" i="5" a="1"/>
  <c r="T410" i="5" a="1"/>
  <c r="T474" i="5" a="1"/>
  <c r="T538" i="5" a="1"/>
  <c r="T602" i="5" a="1"/>
  <c r="T666" i="5" a="1"/>
  <c r="T730" i="5" a="1"/>
  <c r="T794" i="5" a="1"/>
  <c r="T858" i="5" a="1"/>
  <c r="T922" i="5" a="1"/>
  <c r="T986" i="5" a="1"/>
  <c r="T35" i="5" a="1"/>
  <c r="T99" i="5" a="1"/>
  <c r="T163" i="5" a="1"/>
  <c r="T227" i="5" a="1"/>
  <c r="T291" i="5" a="1"/>
  <c r="T355" i="5" a="1"/>
  <c r="T419" i="5" a="1"/>
  <c r="T483" i="5" a="1"/>
  <c r="T547" i="5" a="1"/>
  <c r="T611" i="5" a="1"/>
  <c r="T675" i="5" a="1"/>
  <c r="T739" i="5" a="1"/>
  <c r="T803" i="5" a="1"/>
  <c r="T867" i="5" a="1"/>
  <c r="T931" i="5" a="1"/>
  <c r="T995" i="5" a="1"/>
  <c r="T44" i="5" a="1"/>
  <c r="T108" i="5" a="1"/>
  <c r="T172" i="5" a="1"/>
  <c r="T236" i="5" a="1"/>
  <c r="T300" i="5" a="1"/>
  <c r="T364" i="5" a="1"/>
  <c r="T428" i="5" a="1"/>
  <c r="T492" i="5" a="1"/>
  <c r="T556" i="5" a="1"/>
  <c r="T620" i="5" a="1"/>
  <c r="T684" i="5" a="1"/>
  <c r="T748" i="5" a="1"/>
  <c r="T812" i="5" a="1"/>
  <c r="T876" i="5" a="1"/>
  <c r="T940" i="5" a="1"/>
  <c r="T1004" i="5" a="1"/>
  <c r="T53" i="5" a="1"/>
  <c r="T117" i="5" a="1"/>
  <c r="T181" i="5" a="1"/>
  <c r="T245" i="5" a="1"/>
  <c r="T309" i="5" a="1"/>
  <c r="T373" i="5" a="1"/>
  <c r="T437" i="5" a="1"/>
  <c r="T501" i="5" a="1"/>
  <c r="T565" i="5" a="1"/>
  <c r="T629" i="5" a="1"/>
  <c r="T693" i="5" a="1"/>
  <c r="T757" i="5" a="1"/>
  <c r="T821" i="5" a="1"/>
  <c r="T885" i="5" a="1"/>
  <c r="T949" i="5" a="1"/>
  <c r="T1013" i="5" a="1"/>
  <c r="T62" i="5" a="1"/>
  <c r="T126" i="5" a="1"/>
  <c r="T190" i="5" a="1"/>
  <c r="T254" i="5" a="1"/>
  <c r="T318" i="5" a="1"/>
  <c r="T382" i="5" a="1"/>
  <c r="T446" i="5" a="1"/>
  <c r="T510" i="5" a="1"/>
  <c r="T574" i="5" a="1"/>
  <c r="T638" i="5" a="1"/>
  <c r="T702" i="5" a="1"/>
  <c r="T766" i="5" a="1"/>
  <c r="T830" i="5" a="1"/>
  <c r="T894" i="5" a="1"/>
  <c r="T958" i="5" a="1"/>
  <c r="T7" i="5" a="1"/>
  <c r="T71" i="5" a="1"/>
  <c r="T135" i="5" a="1"/>
  <c r="T199" i="5" a="1"/>
  <c r="T263" i="5" a="1"/>
  <c r="T327" i="5" a="1"/>
  <c r="T391" i="5" a="1"/>
  <c r="T455" i="5" a="1"/>
  <c r="T519" i="5" a="1"/>
  <c r="T583" i="5" a="1"/>
  <c r="T647" i="5" a="1"/>
  <c r="T711" i="5" a="1"/>
  <c r="T775" i="5" a="1"/>
  <c r="T839" i="5" a="1"/>
  <c r="T903" i="5" a="1"/>
  <c r="T967" i="5" a="1"/>
  <c r="T16" i="5" a="1"/>
  <c r="T80" i="5" a="1"/>
  <c r="T144" i="5" a="1"/>
  <c r="T208" i="5" a="1"/>
  <c r="T272" i="5" a="1"/>
  <c r="T336" i="5" a="1"/>
  <c r="T400" i="5" a="1"/>
  <c r="T464" i="5" a="1"/>
  <c r="T528" i="5" a="1"/>
  <c r="T592" i="5" a="1"/>
  <c r="T656" i="5" a="1"/>
  <c r="T720" i="5" a="1"/>
  <c r="T784" i="5" a="1"/>
  <c r="T848" i="5" a="1"/>
  <c r="T912" i="5" a="1"/>
  <c r="T976" i="5" a="1"/>
  <c r="T25" i="5" a="1"/>
  <c r="T89" i="5" a="1"/>
  <c r="T153" i="5" a="1"/>
  <c r="T217" i="5" a="1"/>
  <c r="T281" i="5" a="1"/>
  <c r="T345" i="5" a="1"/>
  <c r="T409" i="5" a="1"/>
  <c r="T473" i="5" a="1"/>
  <c r="T537" i="5" a="1"/>
  <c r="T601" i="5" a="1"/>
  <c r="T665" i="5" a="1"/>
  <c r="T6" i="5" a="1"/>
  <c r="T14" i="5" a="1"/>
  <c r="T78" i="5" a="1"/>
  <c r="T142" i="5" a="1"/>
  <c r="T206" i="5" a="1"/>
  <c r="T270" i="5" a="1"/>
  <c r="T334" i="5" a="1"/>
  <c r="T398" i="5" a="1"/>
  <c r="T462" i="5" a="1"/>
  <c r="T526" i="5" a="1"/>
  <c r="T590" i="5" a="1"/>
  <c r="T654" i="5" a="1"/>
  <c r="T718" i="5" a="1"/>
  <c r="T782" i="5" a="1"/>
  <c r="T846" i="5" a="1"/>
  <c r="T910" i="5" a="1"/>
  <c r="T974" i="5" a="1"/>
  <c r="T23" i="5" a="1"/>
  <c r="T87" i="5" a="1"/>
  <c r="T151" i="5" a="1"/>
  <c r="T215" i="5" a="1"/>
  <c r="T279" i="5" a="1"/>
  <c r="T343" i="5" a="1"/>
  <c r="T407" i="5" a="1"/>
  <c r="T471" i="5" a="1"/>
  <c r="T535" i="5" a="1"/>
  <c r="T599" i="5" a="1"/>
  <c r="T663" i="5" a="1"/>
  <c r="T727" i="5" a="1"/>
  <c r="T791" i="5" a="1"/>
  <c r="T855" i="5" a="1"/>
  <c r="T919" i="5" a="1"/>
  <c r="T983" i="5" a="1"/>
  <c r="T32" i="5" a="1"/>
  <c r="T96" i="5" a="1"/>
  <c r="T160" i="5" a="1"/>
  <c r="T224" i="5" a="1"/>
  <c r="T288" i="5" a="1"/>
  <c r="T352" i="5" a="1"/>
  <c r="T416" i="5" a="1"/>
  <c r="T480" i="5" a="1"/>
  <c r="T544" i="5" a="1"/>
  <c r="T608" i="5" a="1"/>
  <c r="T672" i="5" a="1"/>
  <c r="T736" i="5" a="1"/>
  <c r="T800" i="5" a="1"/>
  <c r="T864" i="5" a="1"/>
  <c r="T928" i="5" a="1"/>
  <c r="T992" i="5" a="1"/>
  <c r="T41" i="5" a="1"/>
  <c r="T105" i="5" a="1"/>
  <c r="T169" i="5" a="1"/>
  <c r="T233" i="5" a="1"/>
  <c r="T297" i="5" a="1"/>
  <c r="T361" i="5" a="1"/>
  <c r="T425" i="5" a="1"/>
  <c r="T489" i="5" a="1"/>
  <c r="T553" i="5" a="1"/>
  <c r="T617" i="5" a="1"/>
  <c r="T681" i="5" a="1"/>
  <c r="T745" i="5" a="1"/>
  <c r="T809" i="5" a="1"/>
  <c r="T873" i="5" a="1"/>
  <c r="T937" i="5" a="1"/>
  <c r="T1001" i="5" a="1"/>
  <c r="T50" i="5" a="1"/>
  <c r="T114" i="5" a="1"/>
  <c r="T178" i="5" a="1"/>
  <c r="T242" i="5" a="1"/>
  <c r="T306" i="5" a="1"/>
  <c r="T370" i="5" a="1"/>
  <c r="T434" i="5" a="1"/>
  <c r="T498" i="5" a="1"/>
  <c r="T562" i="5" a="1"/>
  <c r="T626" i="5" a="1"/>
  <c r="T690" i="5" a="1"/>
  <c r="T754" i="5" a="1"/>
  <c r="T818" i="5" a="1"/>
  <c r="T882" i="5" a="1"/>
  <c r="T946" i="5" a="1"/>
  <c r="T1010" i="5" a="1"/>
  <c r="T59" i="5" a="1"/>
  <c r="T123" i="5" a="1"/>
  <c r="T187" i="5" a="1"/>
  <c r="T251" i="5" a="1"/>
  <c r="T315" i="5" a="1"/>
  <c r="T379" i="5" a="1"/>
  <c r="T443" i="5" a="1"/>
  <c r="T507" i="5" a="1"/>
  <c r="T571" i="5" a="1"/>
  <c r="T635" i="5" a="1"/>
  <c r="T699" i="5" a="1"/>
  <c r="T763" i="5" a="1"/>
  <c r="T827" i="5" a="1"/>
  <c r="T891" i="5" a="1"/>
  <c r="T955" i="5" a="1"/>
  <c r="T1019" i="5" a="1"/>
  <c r="T68" i="5" a="1"/>
  <c r="T132" i="5" a="1"/>
  <c r="T196" i="5" a="1"/>
  <c r="T260" i="5" a="1"/>
  <c r="T324" i="5" a="1"/>
  <c r="T388" i="5" a="1"/>
  <c r="T452" i="5" a="1"/>
  <c r="T516" i="5" a="1"/>
  <c r="T580" i="5" a="1"/>
  <c r="T644" i="5" a="1"/>
  <c r="T708" i="5" a="1"/>
  <c r="T772" i="5" a="1"/>
  <c r="T836" i="5" a="1"/>
  <c r="T900" i="5" a="1"/>
  <c r="T964" i="5" a="1"/>
  <c r="T13" i="5" a="1"/>
  <c r="T77" i="5" a="1"/>
  <c r="T141" i="5" a="1"/>
  <c r="T205" i="5" a="1"/>
  <c r="T269" i="5" a="1"/>
  <c r="T333" i="5" a="1"/>
  <c r="T397" i="5" a="1"/>
  <c r="T461" i="5" a="1"/>
  <c r="T525" i="5" a="1"/>
  <c r="T589" i="5" a="1"/>
  <c r="T653" i="5" a="1"/>
  <c r="T717" i="5" a="1"/>
  <c r="T781" i="5" a="1"/>
  <c r="T845" i="5" a="1"/>
  <c r="T909" i="5" a="1"/>
  <c r="T973" i="5" a="1"/>
  <c r="T22" i="5" a="1"/>
  <c r="T86" i="5" a="1"/>
  <c r="T150" i="5" a="1"/>
  <c r="T214" i="5" a="1"/>
  <c r="T278" i="5" a="1"/>
  <c r="T342" i="5" a="1"/>
  <c r="T406" i="5" a="1"/>
  <c r="T470" i="5" a="1"/>
  <c r="T534" i="5" a="1"/>
  <c r="T598" i="5" a="1"/>
  <c r="T662" i="5" a="1"/>
  <c r="T726" i="5" a="1"/>
  <c r="T790" i="5" a="1"/>
  <c r="T854" i="5" a="1"/>
  <c r="T918" i="5" a="1"/>
  <c r="T982" i="5" a="1"/>
  <c r="T31" i="5" a="1"/>
  <c r="T95" i="5" a="1"/>
  <c r="T159" i="5" a="1"/>
  <c r="T223" i="5" a="1"/>
  <c r="T287" i="5" a="1"/>
  <c r="T351" i="5" a="1"/>
  <c r="T415" i="5" a="1"/>
  <c r="T479" i="5" a="1"/>
  <c r="T543" i="5" a="1"/>
  <c r="T607" i="5" a="1"/>
  <c r="T671" i="5" a="1"/>
  <c r="T735" i="5" a="1"/>
  <c r="T799" i="5" a="1"/>
  <c r="T863" i="5" a="1"/>
  <c r="T927" i="5" a="1"/>
  <c r="T991" i="5" a="1"/>
  <c r="T40" i="5" a="1"/>
  <c r="T104" i="5" a="1"/>
  <c r="T168" i="5" a="1"/>
  <c r="T232" i="5" a="1"/>
  <c r="T296" i="5" a="1"/>
  <c r="T360" i="5" a="1"/>
  <c r="T424" i="5" a="1"/>
  <c r="T488" i="5" a="1"/>
  <c r="T552" i="5" a="1"/>
  <c r="T616" i="5" a="1"/>
  <c r="T680" i="5" a="1"/>
  <c r="T744" i="5" a="1"/>
  <c r="T808" i="5" a="1"/>
  <c r="T872" i="5" a="1"/>
  <c r="T936" i="5" a="1"/>
  <c r="T1000" i="5" a="1"/>
  <c r="T49" i="5" a="1"/>
  <c r="T113" i="5" a="1"/>
  <c r="T177" i="5" a="1"/>
  <c r="T241" i="5" a="1"/>
  <c r="T305" i="5" a="1"/>
  <c r="T369" i="5" a="1"/>
  <c r="T433" i="5" a="1"/>
  <c r="T497" i="5" a="1"/>
  <c r="T561" i="5" a="1"/>
  <c r="T625" i="5" a="1"/>
  <c r="T689" i="5" a="1"/>
  <c r="T753" i="5" a="1"/>
  <c r="T817" i="5" a="1"/>
  <c r="T881" i="5" a="1"/>
  <c r="T945" i="5" a="1"/>
  <c r="T1009" i="5" a="1"/>
  <c r="T58" i="5" a="1"/>
  <c r="T122" i="5" a="1"/>
  <c r="T186" i="5" a="1"/>
  <c r="T250" i="5" a="1"/>
  <c r="T314" i="5" a="1"/>
  <c r="T378" i="5" a="1"/>
  <c r="T442" i="5" a="1"/>
  <c r="T506" i="5" a="1"/>
  <c r="T570" i="5" a="1"/>
  <c r="T634" i="5" a="1"/>
  <c r="T698" i="5" a="1"/>
  <c r="T762" i="5" a="1"/>
  <c r="T826" i="5" a="1"/>
  <c r="T890" i="5" a="1"/>
  <c r="T954" i="5" a="1"/>
  <c r="T1018" i="5" a="1"/>
  <c r="T67" i="5" a="1"/>
  <c r="T131" i="5" a="1"/>
  <c r="T195" i="5" a="1"/>
  <c r="T259" i="5" a="1"/>
  <c r="T323" i="5" a="1"/>
  <c r="T387" i="5" a="1"/>
  <c r="T451" i="5" a="1"/>
  <c r="T515" i="5" a="1"/>
  <c r="T579" i="5" a="1"/>
  <c r="T643" i="5" a="1"/>
  <c r="T707" i="5" a="1"/>
  <c r="T771" i="5" a="1"/>
  <c r="T835" i="5" a="1"/>
  <c r="T899" i="5" a="1"/>
  <c r="T963" i="5" a="1"/>
  <c r="T12" i="5" a="1"/>
  <c r="T76" i="5" a="1"/>
  <c r="T140" i="5" a="1"/>
  <c r="T204" i="5" a="1"/>
  <c r="T268" i="5" a="1"/>
  <c r="T332" i="5" a="1"/>
  <c r="T396" i="5" a="1"/>
  <c r="T460" i="5" a="1"/>
  <c r="T524" i="5" a="1"/>
  <c r="T588" i="5" a="1"/>
  <c r="T652" i="5" a="1"/>
  <c r="T716" i="5" a="1"/>
  <c r="T780" i="5" a="1"/>
  <c r="T844" i="5" a="1"/>
  <c r="T908" i="5" a="1"/>
  <c r="T972" i="5" a="1"/>
  <c r="T21" i="5" a="1"/>
  <c r="T85" i="5" a="1"/>
  <c r="T149" i="5" a="1"/>
  <c r="T213" i="5" a="1"/>
  <c r="T277" i="5" a="1"/>
  <c r="T341" i="5" a="1"/>
  <c r="T405" i="5" a="1"/>
  <c r="T469" i="5" a="1"/>
  <c r="T533" i="5" a="1"/>
  <c r="T30" i="5" a="1"/>
  <c r="T94" i="5" a="1"/>
  <c r="T158" i="5" a="1"/>
  <c r="T222" i="5" a="1"/>
  <c r="T286" i="5" a="1"/>
  <c r="T350" i="5" a="1"/>
  <c r="T414" i="5" a="1"/>
  <c r="T478" i="5" a="1"/>
  <c r="T542" i="5" a="1"/>
  <c r="T606" i="5" a="1"/>
  <c r="T670" i="5" a="1"/>
  <c r="T734" i="5" a="1"/>
  <c r="T798" i="5" a="1"/>
  <c r="T862" i="5" a="1"/>
  <c r="T926" i="5" a="1"/>
  <c r="T990" i="5" a="1"/>
  <c r="T39" i="5" a="1"/>
  <c r="T103" i="5" a="1"/>
  <c r="T167" i="5" a="1"/>
  <c r="T231" i="5" a="1"/>
  <c r="T295" i="5" a="1"/>
  <c r="T359" i="5" a="1"/>
  <c r="T423" i="5" a="1"/>
  <c r="T487" i="5" a="1"/>
  <c r="T551" i="5" a="1"/>
  <c r="T615" i="5" a="1"/>
  <c r="T679" i="5" a="1"/>
  <c r="T743" i="5" a="1"/>
  <c r="T807" i="5" a="1"/>
  <c r="T871" i="5" a="1"/>
  <c r="T935" i="5" a="1"/>
  <c r="T999" i="5" a="1"/>
  <c r="T48" i="5" a="1"/>
  <c r="T112" i="5" a="1"/>
  <c r="T176" i="5" a="1"/>
  <c r="T240" i="5" a="1"/>
  <c r="T304" i="5" a="1"/>
  <c r="T368" i="5" a="1"/>
  <c r="T432" i="5" a="1"/>
  <c r="T496" i="5" a="1"/>
  <c r="T560" i="5" a="1"/>
  <c r="T624" i="5" a="1"/>
  <c r="T688" i="5" a="1"/>
  <c r="T752" i="5" a="1"/>
  <c r="T816" i="5" a="1"/>
  <c r="T880" i="5" a="1"/>
  <c r="T944" i="5" a="1"/>
  <c r="T1008" i="5" a="1"/>
  <c r="T57" i="5" a="1"/>
  <c r="T121" i="5" a="1"/>
  <c r="T185" i="5" a="1"/>
  <c r="T249" i="5" a="1"/>
  <c r="T313" i="5" a="1"/>
  <c r="T377" i="5" a="1"/>
  <c r="T441" i="5" a="1"/>
  <c r="T505" i="5" a="1"/>
  <c r="T569" i="5" a="1"/>
  <c r="T633" i="5" a="1"/>
  <c r="T697" i="5" a="1"/>
  <c r="T761" i="5" a="1"/>
  <c r="T825" i="5" a="1"/>
  <c r="T889" i="5" a="1"/>
  <c r="T953" i="5" a="1"/>
  <c r="T1017" i="5" a="1"/>
  <c r="T66" i="5" a="1"/>
  <c r="T130" i="5" a="1"/>
  <c r="T194" i="5" a="1"/>
  <c r="T258" i="5" a="1"/>
  <c r="T322" i="5" a="1"/>
  <c r="T386" i="5" a="1"/>
  <c r="T450" i="5" a="1"/>
  <c r="T514" i="5" a="1"/>
  <c r="T578" i="5" a="1"/>
  <c r="T642" i="5" a="1"/>
  <c r="T706" i="5" a="1"/>
  <c r="T770" i="5" a="1"/>
  <c r="T834" i="5" a="1"/>
  <c r="T898" i="5" a="1"/>
  <c r="T962" i="5" a="1"/>
  <c r="T11" i="5" a="1"/>
  <c r="T75" i="5" a="1"/>
  <c r="T139" i="5" a="1"/>
  <c r="T203" i="5" a="1"/>
  <c r="T267" i="5" a="1"/>
  <c r="T331" i="5" a="1"/>
  <c r="T395" i="5" a="1"/>
  <c r="T459" i="5" a="1"/>
  <c r="T523" i="5" a="1"/>
  <c r="T587" i="5" a="1"/>
  <c r="T651" i="5" a="1"/>
  <c r="T715" i="5" a="1"/>
  <c r="T779" i="5" a="1"/>
  <c r="T843" i="5" a="1"/>
  <c r="T907" i="5" a="1"/>
  <c r="T971" i="5" a="1"/>
  <c r="T20" i="5" a="1"/>
  <c r="T84" i="5" a="1"/>
  <c r="T148" i="5" a="1"/>
  <c r="T212" i="5" a="1"/>
  <c r="T276" i="5" a="1"/>
  <c r="T340" i="5" a="1"/>
  <c r="T404" i="5" a="1"/>
  <c r="T468" i="5" a="1"/>
  <c r="T532" i="5" a="1"/>
  <c r="T596" i="5" a="1"/>
  <c r="T660" i="5" a="1"/>
  <c r="T724" i="5" a="1"/>
  <c r="T788" i="5" a="1"/>
  <c r="T852" i="5" a="1"/>
  <c r="T916" i="5" a="1"/>
  <c r="T980" i="5" a="1"/>
  <c r="T29" i="5" a="1"/>
  <c r="T93" i="5" a="1"/>
  <c r="T157" i="5" a="1"/>
  <c r="T221" i="5" a="1"/>
  <c r="T285" i="5" a="1"/>
  <c r="T349" i="5" a="1"/>
  <c r="T413" i="5" a="1"/>
  <c r="T477" i="5" a="1"/>
  <c r="T541" i="5" a="1"/>
  <c r="T605" i="5" a="1"/>
  <c r="T669" i="5" a="1"/>
  <c r="T733" i="5" a="1"/>
  <c r="T797" i="5" a="1"/>
  <c r="T861" i="5" a="1"/>
  <c r="T925" i="5" a="1"/>
  <c r="T989" i="5" a="1"/>
  <c r="T38" i="5" a="1"/>
  <c r="T102" i="5" a="1"/>
  <c r="T166" i="5" a="1"/>
  <c r="T230" i="5" a="1"/>
  <c r="T294" i="5" a="1"/>
  <c r="T358" i="5" a="1"/>
  <c r="T422" i="5" a="1"/>
  <c r="T486" i="5" a="1"/>
  <c r="T550" i="5" a="1"/>
  <c r="T614" i="5" a="1"/>
  <c r="T678" i="5" a="1"/>
  <c r="T742" i="5" a="1"/>
  <c r="T806" i="5" a="1"/>
  <c r="T870" i="5" a="1"/>
  <c r="T934" i="5" a="1"/>
  <c r="T998" i="5" a="1"/>
  <c r="T47" i="5" a="1"/>
  <c r="T111" i="5" a="1"/>
  <c r="T175" i="5" a="1"/>
  <c r="T239" i="5" a="1"/>
  <c r="T303" i="5" a="1"/>
  <c r="T367" i="5" a="1"/>
  <c r="T431" i="5" a="1"/>
  <c r="T495" i="5" a="1"/>
  <c r="T559" i="5" a="1"/>
  <c r="T623" i="5" a="1"/>
  <c r="T687" i="5" a="1"/>
  <c r="T751" i="5" a="1"/>
  <c r="T815" i="5" a="1"/>
  <c r="T879" i="5" a="1"/>
  <c r="T943" i="5" a="1"/>
  <c r="T1007" i="5" a="1"/>
  <c r="T56" i="5" a="1"/>
  <c r="T120" i="5" a="1"/>
  <c r="T184" i="5" a="1"/>
  <c r="T248" i="5" a="1"/>
  <c r="T312" i="5" a="1"/>
  <c r="T376" i="5" a="1"/>
  <c r="T440" i="5" a="1"/>
  <c r="T504" i="5" a="1"/>
  <c r="T568" i="5" a="1"/>
  <c r="T632" i="5" a="1"/>
  <c r="T696" i="5" a="1"/>
  <c r="T760" i="5" a="1"/>
  <c r="T824" i="5" a="1"/>
  <c r="T888" i="5" a="1"/>
  <c r="T952" i="5" a="1"/>
  <c r="T1016" i="5" a="1"/>
  <c r="T65" i="5" a="1"/>
  <c r="T129" i="5" a="1"/>
  <c r="T193" i="5" a="1"/>
  <c r="T257" i="5" a="1"/>
  <c r="T321" i="5" a="1"/>
  <c r="T385" i="5" a="1"/>
  <c r="T449" i="5" a="1"/>
  <c r="T513" i="5" a="1"/>
  <c r="T577" i="5" a="1"/>
  <c r="T641" i="5" a="1"/>
  <c r="T705" i="5" a="1"/>
  <c r="T769" i="5" a="1"/>
  <c r="T833" i="5" a="1"/>
  <c r="T897" i="5" a="1"/>
  <c r="T961" i="5" a="1"/>
  <c r="T46" i="5" a="1"/>
  <c r="T110" i="5" a="1"/>
  <c r="T174" i="5" a="1"/>
  <c r="T238" i="5" a="1"/>
  <c r="T302" i="5" a="1"/>
  <c r="T366" i="5" a="1"/>
  <c r="T430" i="5" a="1"/>
  <c r="T494" i="5" a="1"/>
  <c r="T558" i="5" a="1"/>
  <c r="T622" i="5" a="1"/>
  <c r="T686" i="5" a="1"/>
  <c r="T750" i="5" a="1"/>
  <c r="T814" i="5" a="1"/>
  <c r="T878" i="5" a="1"/>
  <c r="T942" i="5" a="1"/>
  <c r="T1006" i="5" a="1"/>
  <c r="T55" i="5" a="1"/>
  <c r="T119" i="5" a="1"/>
  <c r="T183" i="5" a="1"/>
  <c r="T247" i="5" a="1"/>
  <c r="T311" i="5" a="1"/>
  <c r="T375" i="5" a="1"/>
  <c r="T439" i="5" a="1"/>
  <c r="T503" i="5" a="1"/>
  <c r="T567" i="5" a="1"/>
  <c r="T631" i="5" a="1"/>
  <c r="T695" i="5" a="1"/>
  <c r="T759" i="5" a="1"/>
  <c r="T823" i="5" a="1"/>
  <c r="T887" i="5" a="1"/>
  <c r="T951" i="5" a="1"/>
  <c r="T1015" i="5" a="1"/>
  <c r="T64" i="5" a="1"/>
  <c r="T128" i="5" a="1"/>
  <c r="T192" i="5" a="1"/>
  <c r="T256" i="5" a="1"/>
  <c r="T320" i="5" a="1"/>
  <c r="T384" i="5" a="1"/>
  <c r="T448" i="5" a="1"/>
  <c r="T512" i="5" a="1"/>
  <c r="T576" i="5" a="1"/>
  <c r="T640" i="5" a="1"/>
  <c r="T704" i="5" a="1"/>
  <c r="T768" i="5" a="1"/>
  <c r="T832" i="5" a="1"/>
  <c r="T896" i="5" a="1"/>
  <c r="T960" i="5" a="1"/>
  <c r="T9" i="5" a="1"/>
  <c r="T73" i="5" a="1"/>
  <c r="T137" i="5" a="1"/>
  <c r="T201" i="5" a="1"/>
  <c r="T265" i="5" a="1"/>
  <c r="T329" i="5" a="1"/>
  <c r="T393" i="5" a="1"/>
  <c r="T457" i="5" a="1"/>
  <c r="T521" i="5" a="1"/>
  <c r="T585" i="5" a="1"/>
  <c r="T649" i="5" a="1"/>
  <c r="T713" i="5" a="1"/>
  <c r="T777" i="5" a="1"/>
  <c r="T841" i="5" a="1"/>
  <c r="T905" i="5" a="1"/>
  <c r="T969" i="5" a="1"/>
  <c r="T18" i="5" a="1"/>
  <c r="T82" i="5" a="1"/>
  <c r="T146" i="5" a="1"/>
  <c r="T210" i="5" a="1"/>
  <c r="T274" i="5" a="1"/>
  <c r="T338" i="5" a="1"/>
  <c r="T402" i="5" a="1"/>
  <c r="T466" i="5" a="1"/>
  <c r="T530" i="5" a="1"/>
  <c r="T594" i="5" a="1"/>
  <c r="T658" i="5" a="1"/>
  <c r="T722" i="5" a="1"/>
  <c r="T786" i="5" a="1"/>
  <c r="T850" i="5" a="1"/>
  <c r="T914" i="5" a="1"/>
  <c r="T978" i="5" a="1"/>
  <c r="T27" i="5" a="1"/>
  <c r="T91" i="5" a="1"/>
  <c r="T155" i="5" a="1"/>
  <c r="T219" i="5" a="1"/>
  <c r="T283" i="5" a="1"/>
  <c r="T347" i="5" a="1"/>
  <c r="T411" i="5" a="1"/>
  <c r="T475" i="5" a="1"/>
  <c r="T539" i="5" a="1"/>
  <c r="T603" i="5" a="1"/>
  <c r="T667" i="5" a="1"/>
  <c r="T731" i="5" a="1"/>
  <c r="T795" i="5" a="1"/>
  <c r="T859" i="5" a="1"/>
  <c r="T923" i="5" a="1"/>
  <c r="T987" i="5" a="1"/>
  <c r="T36" i="5" a="1"/>
  <c r="T100" i="5" a="1"/>
  <c r="T164" i="5" a="1"/>
  <c r="T228" i="5" a="1"/>
  <c r="T292" i="5" a="1"/>
  <c r="T356" i="5" a="1"/>
  <c r="T420" i="5" a="1"/>
  <c r="T484" i="5" a="1"/>
  <c r="T548" i="5" a="1"/>
  <c r="T612" i="5" a="1"/>
  <c r="T676" i="5" a="1"/>
  <c r="T740" i="5" a="1"/>
  <c r="T804" i="5" a="1"/>
  <c r="T868" i="5" a="1"/>
  <c r="T932" i="5" a="1"/>
  <c r="T996" i="5" a="1"/>
  <c r="T45" i="5" a="1"/>
  <c r="T109" i="5" a="1"/>
  <c r="T173" i="5" a="1"/>
  <c r="T237" i="5" a="1"/>
  <c r="T301" i="5" a="1"/>
  <c r="T70" i="5" a="1"/>
  <c r="T582" i="5" a="1"/>
  <c r="T79" i="5" a="1"/>
  <c r="T591" i="5" a="1"/>
  <c r="T88" i="5" a="1"/>
  <c r="T600" i="5" a="1"/>
  <c r="T97" i="5" a="1"/>
  <c r="T609" i="5" a="1"/>
  <c r="T921" i="5" a="1"/>
  <c r="T98" i="5" a="1"/>
  <c r="T266" i="5" a="1"/>
  <c r="T426" i="5" a="1"/>
  <c r="T610" i="5" a="1"/>
  <c r="T778" i="5" a="1"/>
  <c r="T938" i="5" a="1"/>
  <c r="T107" i="5" a="1"/>
  <c r="T275" i="5" a="1"/>
  <c r="T435" i="5" a="1"/>
  <c r="T619" i="5" a="1"/>
  <c r="T787" i="5" a="1"/>
  <c r="T947" i="5" a="1"/>
  <c r="T116" i="5" a="1"/>
  <c r="T284" i="5" a="1"/>
  <c r="T444" i="5" a="1"/>
  <c r="T628" i="5" a="1"/>
  <c r="T796" i="5" a="1"/>
  <c r="T956" i="5" a="1"/>
  <c r="T125" i="5" a="1"/>
  <c r="T293" i="5" a="1"/>
  <c r="T429" i="5" a="1"/>
  <c r="T557" i="5" a="1"/>
  <c r="T661" i="5" a="1"/>
  <c r="T765" i="5" a="1"/>
  <c r="T869" i="5" a="1"/>
  <c r="T965" i="5" a="1"/>
  <c r="T1053" i="5" a="1"/>
  <c r="T1117" i="5" a="1"/>
  <c r="T1181" i="5" a="1"/>
  <c r="T1245" i="5" a="1"/>
  <c r="T1309" i="5" a="1"/>
  <c r="T1373" i="5" a="1"/>
  <c r="T1437" i="5" a="1"/>
  <c r="T1501" i="5" a="1"/>
  <c r="T1565" i="5" a="1"/>
  <c r="T1629" i="5" a="1"/>
  <c r="T1693" i="5" a="1"/>
  <c r="T1757" i="5" a="1"/>
  <c r="T1821" i="5" a="1"/>
  <c r="T1885" i="5" a="1"/>
  <c r="T1949" i="5" a="1"/>
  <c r="T2013" i="5" a="1"/>
  <c r="T1062" i="5" a="1"/>
  <c r="T1126" i="5" a="1"/>
  <c r="T1190" i="5" a="1"/>
  <c r="T1254" i="5" a="1"/>
  <c r="T1318" i="5" a="1"/>
  <c r="T1382" i="5" a="1"/>
  <c r="T1446" i="5" a="1"/>
  <c r="T1510" i="5" a="1"/>
  <c r="T1574" i="5" a="1"/>
  <c r="T1638" i="5" a="1"/>
  <c r="T1702" i="5" a="1"/>
  <c r="T1766" i="5" a="1"/>
  <c r="T1830" i="5" a="1"/>
  <c r="T1894" i="5" a="1"/>
  <c r="T1958" i="5" a="1"/>
  <c r="T2022" i="5" a="1"/>
  <c r="T1071" i="5" a="1"/>
  <c r="T1135" i="5" a="1"/>
  <c r="T1199" i="5" a="1"/>
  <c r="T1263" i="5" a="1"/>
  <c r="T1327" i="5" a="1"/>
  <c r="T1391" i="5" a="1"/>
  <c r="T1455" i="5" a="1"/>
  <c r="T1519" i="5" a="1"/>
  <c r="T1583" i="5" a="1"/>
  <c r="T1647" i="5" a="1"/>
  <c r="T1711" i="5" a="1"/>
  <c r="T1775" i="5" a="1"/>
  <c r="T1839" i="5" a="1"/>
  <c r="T1903" i="5" a="1"/>
  <c r="T1967" i="5" a="1"/>
  <c r="T2031" i="5" a="1"/>
  <c r="T1080" i="5" a="1"/>
  <c r="T1144" i="5" a="1"/>
  <c r="T1208" i="5" a="1"/>
  <c r="T1272" i="5" a="1"/>
  <c r="T1336" i="5" a="1"/>
  <c r="T1400" i="5" a="1"/>
  <c r="T1464" i="5" a="1"/>
  <c r="T1528" i="5" a="1"/>
  <c r="T1592" i="5" a="1"/>
  <c r="T1656" i="5" a="1"/>
  <c r="T1720" i="5" a="1"/>
  <c r="T1784" i="5" a="1"/>
  <c r="T1848" i="5" a="1"/>
  <c r="T1912" i="5" a="1"/>
  <c r="T1976" i="5" a="1"/>
  <c r="T1025" i="5" a="1"/>
  <c r="T1089" i="5" a="1"/>
  <c r="T1153" i="5" a="1"/>
  <c r="T1217" i="5" a="1"/>
  <c r="T1281" i="5" a="1"/>
  <c r="T1345" i="5" a="1"/>
  <c r="T1409" i="5" a="1"/>
  <c r="T1473" i="5" a="1"/>
  <c r="T1537" i="5" a="1"/>
  <c r="T1601" i="5" a="1"/>
  <c r="T1665" i="5" a="1"/>
  <c r="T1729" i="5" a="1"/>
  <c r="T1793" i="5" a="1"/>
  <c r="T1857" i="5" a="1"/>
  <c r="T1921" i="5" a="1"/>
  <c r="T1985" i="5" a="1"/>
  <c r="T1034" i="5" a="1"/>
  <c r="T1098" i="5" a="1"/>
  <c r="T1162" i="5" a="1"/>
  <c r="T1226" i="5" a="1"/>
  <c r="T1290" i="5" a="1"/>
  <c r="T1354" i="5" a="1"/>
  <c r="T1418" i="5" a="1"/>
  <c r="T1482" i="5" a="1"/>
  <c r="T1546" i="5" a="1"/>
  <c r="T1610" i="5" a="1"/>
  <c r="T1674" i="5" a="1"/>
  <c r="T1738" i="5" a="1"/>
  <c r="T1802" i="5" a="1"/>
  <c r="T134" i="5" a="1"/>
  <c r="T646" i="5" a="1"/>
  <c r="T143" i="5" a="1"/>
  <c r="T655" i="5" a="1"/>
  <c r="T152" i="5" a="1"/>
  <c r="T664" i="5" a="1"/>
  <c r="T161" i="5" a="1"/>
  <c r="T673" i="5" a="1"/>
  <c r="T929" i="5" a="1"/>
  <c r="T106" i="5" a="1"/>
  <c r="T290" i="5" a="1"/>
  <c r="T458" i="5" a="1"/>
  <c r="T618" i="5" a="1"/>
  <c r="T802" i="5" a="1"/>
  <c r="T970" i="5" a="1"/>
  <c r="T115" i="5" a="1"/>
  <c r="T299" i="5" a="1"/>
  <c r="T467" i="5" a="1"/>
  <c r="T627" i="5" a="1"/>
  <c r="T811" i="5" a="1"/>
  <c r="T979" i="5" a="1"/>
  <c r="T124" i="5" a="1"/>
  <c r="T308" i="5" a="1"/>
  <c r="T476" i="5" a="1"/>
  <c r="T636" i="5" a="1"/>
  <c r="T820" i="5" a="1"/>
  <c r="T988" i="5" a="1"/>
  <c r="T133" i="5" a="1"/>
  <c r="T317" i="5" a="1"/>
  <c r="T445" i="5" a="1"/>
  <c r="T573" i="5" a="1"/>
  <c r="T677" i="5" a="1"/>
  <c r="T773" i="5" a="1"/>
  <c r="T877" i="5" a="1"/>
  <c r="T981" i="5" a="1"/>
  <c r="T1061" i="5" a="1"/>
  <c r="T1125" i="5" a="1"/>
  <c r="T1189" i="5" a="1"/>
  <c r="T1253" i="5" a="1"/>
  <c r="T1317" i="5" a="1"/>
  <c r="T1381" i="5" a="1"/>
  <c r="T1445" i="5" a="1"/>
  <c r="T1509" i="5" a="1"/>
  <c r="T1573" i="5" a="1"/>
  <c r="T1637" i="5" a="1"/>
  <c r="T1701" i="5" a="1"/>
  <c r="T1765" i="5" a="1"/>
  <c r="T1829" i="5" a="1"/>
  <c r="T1893" i="5" a="1"/>
  <c r="T1957" i="5" a="1"/>
  <c r="T2021" i="5" a="1"/>
  <c r="T1070" i="5" a="1"/>
  <c r="T1134" i="5" a="1"/>
  <c r="T1198" i="5" a="1"/>
  <c r="T1262" i="5" a="1"/>
  <c r="T1326" i="5" a="1"/>
  <c r="T1390" i="5" a="1"/>
  <c r="T1454" i="5" a="1"/>
  <c r="T1518" i="5" a="1"/>
  <c r="T1582" i="5" a="1"/>
  <c r="T1646" i="5" a="1"/>
  <c r="T1710" i="5" a="1"/>
  <c r="T1774" i="5" a="1"/>
  <c r="T1838" i="5" a="1"/>
  <c r="T1902" i="5" a="1"/>
  <c r="T1966" i="5" a="1"/>
  <c r="T2030" i="5" a="1"/>
  <c r="T1079" i="5" a="1"/>
  <c r="T1143" i="5" a="1"/>
  <c r="T1207" i="5" a="1"/>
  <c r="T1271" i="5" a="1"/>
  <c r="T1335" i="5" a="1"/>
  <c r="T1399" i="5" a="1"/>
  <c r="T1463" i="5" a="1"/>
  <c r="T1527" i="5" a="1"/>
  <c r="T1591" i="5" a="1"/>
  <c r="T1655" i="5" a="1"/>
  <c r="T1719" i="5" a="1"/>
  <c r="T1783" i="5" a="1"/>
  <c r="T1847" i="5" a="1"/>
  <c r="T1911" i="5" a="1"/>
  <c r="T1975" i="5" a="1"/>
  <c r="T1024" i="5" a="1"/>
  <c r="T1088" i="5" a="1"/>
  <c r="T1152" i="5" a="1"/>
  <c r="T1216" i="5" a="1"/>
  <c r="T1280" i="5" a="1"/>
  <c r="T1344" i="5" a="1"/>
  <c r="T1408" i="5" a="1"/>
  <c r="T1472" i="5" a="1"/>
  <c r="T1536" i="5" a="1"/>
  <c r="T1600" i="5" a="1"/>
  <c r="T1664" i="5" a="1"/>
  <c r="T1728" i="5" a="1"/>
  <c r="T1792" i="5" a="1"/>
  <c r="T1856" i="5" a="1"/>
  <c r="T1920" i="5" a="1"/>
  <c r="T1984" i="5" a="1"/>
  <c r="T1033" i="5" a="1"/>
  <c r="T1097" i="5" a="1"/>
  <c r="T1161" i="5" a="1"/>
  <c r="T1225" i="5" a="1"/>
  <c r="T1289" i="5" a="1"/>
  <c r="T1353" i="5" a="1"/>
  <c r="T1417" i="5" a="1"/>
  <c r="T1481" i="5" a="1"/>
  <c r="T1545" i="5" a="1"/>
  <c r="T1609" i="5" a="1"/>
  <c r="T1673" i="5" a="1"/>
  <c r="T1737" i="5" a="1"/>
  <c r="T1801" i="5" a="1"/>
  <c r="T1865" i="5" a="1"/>
  <c r="T1929" i="5" a="1"/>
  <c r="T1993" i="5" a="1"/>
  <c r="T1042" i="5" a="1"/>
  <c r="T1106" i="5" a="1"/>
  <c r="T1170" i="5" a="1"/>
  <c r="T1234" i="5" a="1"/>
  <c r="T1298" i="5" a="1"/>
  <c r="T1362" i="5" a="1"/>
  <c r="T1426" i="5" a="1"/>
  <c r="T1490" i="5" a="1"/>
  <c r="T1554" i="5" a="1"/>
  <c r="T1618" i="5" a="1"/>
  <c r="T1682" i="5" a="1"/>
  <c r="T1746" i="5" a="1"/>
  <c r="T198" i="5" a="1"/>
  <c r="T710" i="5" a="1"/>
  <c r="T207" i="5" a="1"/>
  <c r="T719" i="5" a="1"/>
  <c r="T216" i="5" a="1"/>
  <c r="T728" i="5" a="1"/>
  <c r="T225" i="5" a="1"/>
  <c r="T729" i="5" a="1"/>
  <c r="T985" i="5" a="1"/>
  <c r="T138" i="5" a="1"/>
  <c r="T298" i="5" a="1"/>
  <c r="T482" i="5" a="1"/>
  <c r="T650" i="5" a="1"/>
  <c r="T810" i="5" a="1"/>
  <c r="T994" i="5" a="1"/>
  <c r="T147" i="5" a="1"/>
  <c r="T307" i="5" a="1"/>
  <c r="T491" i="5" a="1"/>
  <c r="T659" i="5" a="1"/>
  <c r="T819" i="5" a="1"/>
  <c r="T1003" i="5" a="1"/>
  <c r="T156" i="5" a="1"/>
  <c r="T316" i="5" a="1"/>
  <c r="T500" i="5" a="1"/>
  <c r="T668" i="5" a="1"/>
  <c r="T828" i="5" a="1"/>
  <c r="T1012" i="5" a="1"/>
  <c r="T165" i="5" a="1"/>
  <c r="T325" i="5" a="1"/>
  <c r="T453" i="5" a="1"/>
  <c r="T581" i="5" a="1"/>
  <c r="T685" i="5" a="1"/>
  <c r="T789" i="5" a="1"/>
  <c r="T893" i="5" a="1"/>
  <c r="T997" i="5" a="1"/>
  <c r="T1069" i="5" a="1"/>
  <c r="T1133" i="5" a="1"/>
  <c r="T1197" i="5" a="1"/>
  <c r="T1261" i="5" a="1"/>
  <c r="T1325" i="5" a="1"/>
  <c r="T1389" i="5" a="1"/>
  <c r="T1453" i="5" a="1"/>
  <c r="T1517" i="5" a="1"/>
  <c r="T1581" i="5" a="1"/>
  <c r="T1645" i="5" a="1"/>
  <c r="T1709" i="5" a="1"/>
  <c r="T1773" i="5" a="1"/>
  <c r="T1837" i="5" a="1"/>
  <c r="T1901" i="5" a="1"/>
  <c r="T1965" i="5" a="1"/>
  <c r="T2029" i="5" a="1"/>
  <c r="T1078" i="5" a="1"/>
  <c r="T1142" i="5" a="1"/>
  <c r="T1206" i="5" a="1"/>
  <c r="T1270" i="5" a="1"/>
  <c r="T1334" i="5" a="1"/>
  <c r="T1398" i="5" a="1"/>
  <c r="T1462" i="5" a="1"/>
  <c r="T1526" i="5" a="1"/>
  <c r="T1590" i="5" a="1"/>
  <c r="T1654" i="5" a="1"/>
  <c r="T1718" i="5" a="1"/>
  <c r="T1782" i="5" a="1"/>
  <c r="T1846" i="5" a="1"/>
  <c r="T1910" i="5" a="1"/>
  <c r="T1974" i="5" a="1"/>
  <c r="T1023" i="5" a="1"/>
  <c r="T1087" i="5" a="1"/>
  <c r="T1151" i="5" a="1"/>
  <c r="T1215" i="5" a="1"/>
  <c r="T1279" i="5" a="1"/>
  <c r="T1343" i="5" a="1"/>
  <c r="T1407" i="5" a="1"/>
  <c r="T1471" i="5" a="1"/>
  <c r="T1535" i="5" a="1"/>
  <c r="T1599" i="5" a="1"/>
  <c r="T1663" i="5" a="1"/>
  <c r="T1727" i="5" a="1"/>
  <c r="T1791" i="5" a="1"/>
  <c r="T1855" i="5" a="1"/>
  <c r="T1919" i="5" a="1"/>
  <c r="T1983" i="5" a="1"/>
  <c r="T1032" i="5" a="1"/>
  <c r="T1096" i="5" a="1"/>
  <c r="T1160" i="5" a="1"/>
  <c r="T1224" i="5" a="1"/>
  <c r="T1288" i="5" a="1"/>
  <c r="T1352" i="5" a="1"/>
  <c r="T1416" i="5" a="1"/>
  <c r="T1480" i="5" a="1"/>
  <c r="T1544" i="5" a="1"/>
  <c r="T1608" i="5" a="1"/>
  <c r="T1672" i="5" a="1"/>
  <c r="T1736" i="5" a="1"/>
  <c r="T1800" i="5" a="1"/>
  <c r="T1864" i="5" a="1"/>
  <c r="T1928" i="5" a="1"/>
  <c r="T1992" i="5" a="1"/>
  <c r="T1041" i="5" a="1"/>
  <c r="T1105" i="5" a="1"/>
  <c r="T1169" i="5" a="1"/>
  <c r="T1233" i="5" a="1"/>
  <c r="T1297" i="5" a="1"/>
  <c r="T1361" i="5" a="1"/>
  <c r="T1425" i="5" a="1"/>
  <c r="T1489" i="5" a="1"/>
  <c r="T1553" i="5" a="1"/>
  <c r="T1617" i="5" a="1"/>
  <c r="T1681" i="5" a="1"/>
  <c r="T1745" i="5" a="1"/>
  <c r="T1809" i="5" a="1"/>
  <c r="T1873" i="5" a="1"/>
  <c r="T1937" i="5" a="1"/>
  <c r="T2001" i="5" a="1"/>
  <c r="T1050" i="5" a="1"/>
  <c r="T1114" i="5" a="1"/>
  <c r="T1178" i="5" a="1"/>
  <c r="T1242" i="5" a="1"/>
  <c r="T1306" i="5" a="1"/>
  <c r="T1370" i="5" a="1"/>
  <c r="T1434" i="5" a="1"/>
  <c r="T1498" i="5" a="1"/>
  <c r="T1562" i="5" a="1"/>
  <c r="T1626" i="5" a="1"/>
  <c r="T1690" i="5" a="1"/>
  <c r="T262" i="5" a="1"/>
  <c r="T774" i="5" a="1"/>
  <c r="T271" i="5" a="1"/>
  <c r="T783" i="5" a="1"/>
  <c r="T280" i="5" a="1"/>
  <c r="T792" i="5" a="1"/>
  <c r="T289" i="5" a="1"/>
  <c r="T737" i="5" a="1"/>
  <c r="T993" i="5" a="1"/>
  <c r="T162" i="5" a="1"/>
  <c r="T330" i="5" a="1"/>
  <c r="T490" i="5" a="1"/>
  <c r="T674" i="5" a="1"/>
  <c r="T842" i="5" a="1"/>
  <c r="T1002" i="5" a="1"/>
  <c r="T171" i="5" a="1"/>
  <c r="T339" i="5" a="1"/>
  <c r="T499" i="5" a="1"/>
  <c r="T683" i="5" a="1"/>
  <c r="T851" i="5" a="1"/>
  <c r="T1011" i="5" a="1"/>
  <c r="T180" i="5" a="1"/>
  <c r="T348" i="5" a="1"/>
  <c r="T508" i="5" a="1"/>
  <c r="T692" i="5" a="1"/>
  <c r="T860" i="5" a="1"/>
  <c r="T1020" i="5" a="1"/>
  <c r="T189" i="5" a="1"/>
  <c r="T357" i="5" a="1"/>
  <c r="T485" i="5" a="1"/>
  <c r="T597" i="5" a="1"/>
  <c r="T701" i="5" a="1"/>
  <c r="T805" i="5" a="1"/>
  <c r="T901" i="5" a="1"/>
  <c r="T1005" i="5" a="1"/>
  <c r="T1077" i="5" a="1"/>
  <c r="T1141" i="5" a="1"/>
  <c r="T1205" i="5" a="1"/>
  <c r="T1269" i="5" a="1"/>
  <c r="T1333" i="5" a="1"/>
  <c r="T1397" i="5" a="1"/>
  <c r="T1461" i="5" a="1"/>
  <c r="T1525" i="5" a="1"/>
  <c r="T1589" i="5" a="1"/>
  <c r="T1653" i="5" a="1"/>
  <c r="T1717" i="5" a="1"/>
  <c r="T1781" i="5" a="1"/>
  <c r="T1845" i="5" a="1"/>
  <c r="T1909" i="5" a="1"/>
  <c r="T1973" i="5" a="1"/>
  <c r="T1022" i="5" a="1"/>
  <c r="T1086" i="5" a="1"/>
  <c r="T1150" i="5" a="1"/>
  <c r="T1214" i="5" a="1"/>
  <c r="T1278" i="5" a="1"/>
  <c r="T1342" i="5" a="1"/>
  <c r="T1406" i="5" a="1"/>
  <c r="T1470" i="5" a="1"/>
  <c r="T1534" i="5" a="1"/>
  <c r="T1598" i="5" a="1"/>
  <c r="T1662" i="5" a="1"/>
  <c r="T1726" i="5" a="1"/>
  <c r="T1790" i="5" a="1"/>
  <c r="T1854" i="5" a="1"/>
  <c r="T1918" i="5" a="1"/>
  <c r="T1982" i="5" a="1"/>
  <c r="T1031" i="5" a="1"/>
  <c r="T1095" i="5" a="1"/>
  <c r="T1159" i="5" a="1"/>
  <c r="T1223" i="5" a="1"/>
  <c r="T1287" i="5" a="1"/>
  <c r="T1351" i="5" a="1"/>
  <c r="T1415" i="5" a="1"/>
  <c r="T1479" i="5" a="1"/>
  <c r="T1543" i="5" a="1"/>
  <c r="T1607" i="5" a="1"/>
  <c r="T1671" i="5" a="1"/>
  <c r="T1735" i="5" a="1"/>
  <c r="T1799" i="5" a="1"/>
  <c r="T1863" i="5" a="1"/>
  <c r="T1927" i="5" a="1"/>
  <c r="T1991" i="5" a="1"/>
  <c r="T1040" i="5" a="1"/>
  <c r="T1104" i="5" a="1"/>
  <c r="T1168" i="5" a="1"/>
  <c r="T1232" i="5" a="1"/>
  <c r="T1296" i="5" a="1"/>
  <c r="T1360" i="5" a="1"/>
  <c r="T1424" i="5" a="1"/>
  <c r="T1488" i="5" a="1"/>
  <c r="T1552" i="5" a="1"/>
  <c r="T1616" i="5" a="1"/>
  <c r="T1680" i="5" a="1"/>
  <c r="T1744" i="5" a="1"/>
  <c r="T1808" i="5" a="1"/>
  <c r="T1872" i="5" a="1"/>
  <c r="T1936" i="5" a="1"/>
  <c r="T2000" i="5" a="1"/>
  <c r="T1049" i="5" a="1"/>
  <c r="T1113" i="5" a="1"/>
  <c r="T1177" i="5" a="1"/>
  <c r="T1241" i="5" a="1"/>
  <c r="T1305" i="5" a="1"/>
  <c r="T1369" i="5" a="1"/>
  <c r="T1433" i="5" a="1"/>
  <c r="T1497" i="5" a="1"/>
  <c r="T1561" i="5" a="1"/>
  <c r="T1625" i="5" a="1"/>
  <c r="T1689" i="5" a="1"/>
  <c r="T1753" i="5" a="1"/>
  <c r="T1817" i="5" a="1"/>
  <c r="T1881" i="5" a="1"/>
  <c r="T1945" i="5" a="1"/>
  <c r="T2009" i="5" a="1"/>
  <c r="T1058" i="5" a="1"/>
  <c r="T1122" i="5" a="1"/>
  <c r="T1186" i="5" a="1"/>
  <c r="T1250" i="5" a="1"/>
  <c r="T1314" i="5" a="1"/>
  <c r="T1378" i="5" a="1"/>
  <c r="T1442" i="5" a="1"/>
  <c r="T1506" i="5" a="1"/>
  <c r="T1570" i="5" a="1"/>
  <c r="T1634" i="5" a="1"/>
  <c r="T1698" i="5" a="1"/>
  <c r="T1762" i="5" a="1"/>
  <c r="T1826" i="5" a="1"/>
  <c r="T326" i="5" a="1"/>
  <c r="T838" i="5" a="1"/>
  <c r="T335" i="5" a="1"/>
  <c r="T847" i="5" a="1"/>
  <c r="T344" i="5" a="1"/>
  <c r="T856" i="5" a="1"/>
  <c r="T353" i="5" a="1"/>
  <c r="T793" i="5" a="1"/>
  <c r="T10" i="5" a="1"/>
  <c r="T170" i="5" a="1"/>
  <c r="T354" i="5" a="1"/>
  <c r="T522" i="5" a="1"/>
  <c r="T682" i="5" a="1"/>
  <c r="T866" i="5" a="1"/>
  <c r="T19" i="5" a="1"/>
  <c r="T179" i="5" a="1"/>
  <c r="T363" i="5" a="1"/>
  <c r="T531" i="5" a="1"/>
  <c r="T691" i="5" a="1"/>
  <c r="T875" i="5" a="1"/>
  <c r="T28" i="5" a="1"/>
  <c r="T188" i="5" a="1"/>
  <c r="T372" i="5" a="1"/>
  <c r="T540" i="5" a="1"/>
  <c r="T700" i="5" a="1"/>
  <c r="T884" i="5" a="1"/>
  <c r="T37" i="5" a="1"/>
  <c r="T197" i="5" a="1"/>
  <c r="T365" i="5" a="1"/>
  <c r="T493" i="5" a="1"/>
  <c r="T613" i="5" a="1"/>
  <c r="T709" i="5" a="1"/>
  <c r="T813" i="5" a="1"/>
  <c r="T917" i="5" a="1"/>
  <c r="T1021" i="5" a="1"/>
  <c r="T1085" i="5" a="1"/>
  <c r="T1149" i="5" a="1"/>
  <c r="T1213" i="5" a="1"/>
  <c r="T1277" i="5" a="1"/>
  <c r="T1341" i="5" a="1"/>
  <c r="T1405" i="5" a="1"/>
  <c r="T1469" i="5" a="1"/>
  <c r="T1533" i="5" a="1"/>
  <c r="T1597" i="5" a="1"/>
  <c r="T1661" i="5" a="1"/>
  <c r="T1725" i="5" a="1"/>
  <c r="T1789" i="5" a="1"/>
  <c r="T1853" i="5" a="1"/>
  <c r="T1917" i="5" a="1"/>
  <c r="T1981" i="5" a="1"/>
  <c r="T1030" i="5" a="1"/>
  <c r="T1094" i="5" a="1"/>
  <c r="T1158" i="5" a="1"/>
  <c r="T1222" i="5" a="1"/>
  <c r="T1286" i="5" a="1"/>
  <c r="T1350" i="5" a="1"/>
  <c r="T1414" i="5" a="1"/>
  <c r="T1478" i="5" a="1"/>
  <c r="T1542" i="5" a="1"/>
  <c r="T1606" i="5" a="1"/>
  <c r="T1670" i="5" a="1"/>
  <c r="T1734" i="5" a="1"/>
  <c r="T1798" i="5" a="1"/>
  <c r="T1862" i="5" a="1"/>
  <c r="T1926" i="5" a="1"/>
  <c r="T1990" i="5" a="1"/>
  <c r="T1039" i="5" a="1"/>
  <c r="T1103" i="5" a="1"/>
  <c r="T1167" i="5" a="1"/>
  <c r="T1231" i="5" a="1"/>
  <c r="T1295" i="5" a="1"/>
  <c r="T1359" i="5" a="1"/>
  <c r="T1423" i="5" a="1"/>
  <c r="T1487" i="5" a="1"/>
  <c r="T1551" i="5" a="1"/>
  <c r="T1615" i="5" a="1"/>
  <c r="T1679" i="5" a="1"/>
  <c r="T1743" i="5" a="1"/>
  <c r="T1807" i="5" a="1"/>
  <c r="T1871" i="5" a="1"/>
  <c r="T1935" i="5" a="1"/>
  <c r="T1999" i="5" a="1"/>
  <c r="T1048" i="5" a="1"/>
  <c r="T1112" i="5" a="1"/>
  <c r="T1176" i="5" a="1"/>
  <c r="T1240" i="5" a="1"/>
  <c r="T1304" i="5" a="1"/>
  <c r="T1368" i="5" a="1"/>
  <c r="T1432" i="5" a="1"/>
  <c r="T1496" i="5" a="1"/>
  <c r="T1560" i="5" a="1"/>
  <c r="T1624" i="5" a="1"/>
  <c r="T1688" i="5" a="1"/>
  <c r="T1752" i="5" a="1"/>
  <c r="T1816" i="5" a="1"/>
  <c r="T1880" i="5" a="1"/>
  <c r="T1944" i="5" a="1"/>
  <c r="T2008" i="5" a="1"/>
  <c r="T1057" i="5" a="1"/>
  <c r="T1121" i="5" a="1"/>
  <c r="T1185" i="5" a="1"/>
  <c r="T1249" i="5" a="1"/>
  <c r="T1313" i="5" a="1"/>
  <c r="T1377" i="5" a="1"/>
  <c r="T1441" i="5" a="1"/>
  <c r="T1505" i="5" a="1"/>
  <c r="T1569" i="5" a="1"/>
  <c r="T1633" i="5" a="1"/>
  <c r="T1697" i="5" a="1"/>
  <c r="T1761" i="5" a="1"/>
  <c r="T1825" i="5" a="1"/>
  <c r="T1889" i="5" a="1"/>
  <c r="T1953" i="5" a="1"/>
  <c r="T2017" i="5" a="1"/>
  <c r="T1066" i="5" a="1"/>
  <c r="T1130" i="5" a="1"/>
  <c r="T1194" i="5" a="1"/>
  <c r="T1258" i="5" a="1"/>
  <c r="T1322" i="5" a="1"/>
  <c r="T1386" i="5" a="1"/>
  <c r="T390" i="5" a="1"/>
  <c r="T902" i="5" a="1"/>
  <c r="T399" i="5" a="1"/>
  <c r="T911" i="5" a="1"/>
  <c r="T408" i="5" a="1"/>
  <c r="T920" i="5" a="1"/>
  <c r="T417" i="5" a="1"/>
  <c r="T801" i="5" a="1"/>
  <c r="T34" i="5" a="1"/>
  <c r="T202" i="5" a="1"/>
  <c r="T362" i="5" a="1"/>
  <c r="T546" i="5" a="1"/>
  <c r="T714" i="5" a="1"/>
  <c r="T874" i="5" a="1"/>
  <c r="T43" i="5" a="1"/>
  <c r="T211" i="5" a="1"/>
  <c r="T371" i="5" a="1"/>
  <c r="T555" i="5" a="1"/>
  <c r="T723" i="5" a="1"/>
  <c r="T883" i="5" a="1"/>
  <c r="T52" i="5" a="1"/>
  <c r="T220" i="5" a="1"/>
  <c r="T380" i="5" a="1"/>
  <c r="T564" i="5" a="1"/>
  <c r="T732" i="5" a="1"/>
  <c r="T892" i="5" a="1"/>
  <c r="T61" i="5" a="1"/>
  <c r="T229" i="5" a="1"/>
  <c r="T381" i="5" a="1"/>
  <c r="T509" i="5" a="1"/>
  <c r="T621" i="5" a="1"/>
  <c r="T725" i="5" a="1"/>
  <c r="T829" i="5" a="1"/>
  <c r="T933" i="5" a="1"/>
  <c r="T1029" i="5" a="1"/>
  <c r="T1093" i="5" a="1"/>
  <c r="T1157" i="5" a="1"/>
  <c r="T1221" i="5" a="1"/>
  <c r="T1285" i="5" a="1"/>
  <c r="T1349" i="5" a="1"/>
  <c r="T1413" i="5" a="1"/>
  <c r="T1477" i="5" a="1"/>
  <c r="T1541" i="5" a="1"/>
  <c r="T1605" i="5" a="1"/>
  <c r="T1669" i="5" a="1"/>
  <c r="T1733" i="5" a="1"/>
  <c r="T1797" i="5" a="1"/>
  <c r="T1861" i="5" a="1"/>
  <c r="T1925" i="5" a="1"/>
  <c r="T1989" i="5" a="1"/>
  <c r="T1038" i="5" a="1"/>
  <c r="T1102" i="5" a="1"/>
  <c r="T1166" i="5" a="1"/>
  <c r="T1230" i="5" a="1"/>
  <c r="T1294" i="5" a="1"/>
  <c r="T1358" i="5" a="1"/>
  <c r="T1422" i="5" a="1"/>
  <c r="T1486" i="5" a="1"/>
  <c r="T1550" i="5" a="1"/>
  <c r="T1614" i="5" a="1"/>
  <c r="T1678" i="5" a="1"/>
  <c r="T1742" i="5" a="1"/>
  <c r="T1806" i="5" a="1"/>
  <c r="T1870" i="5" a="1"/>
  <c r="T1934" i="5" a="1"/>
  <c r="T1998" i="5" a="1"/>
  <c r="T1047" i="5" a="1"/>
  <c r="T1111" i="5" a="1"/>
  <c r="T1175" i="5" a="1"/>
  <c r="T1239" i="5" a="1"/>
  <c r="T1303" i="5" a="1"/>
  <c r="T1367" i="5" a="1"/>
  <c r="T1431" i="5" a="1"/>
  <c r="T1495" i="5" a="1"/>
  <c r="T1559" i="5" a="1"/>
  <c r="T1623" i="5" a="1"/>
  <c r="T1687" i="5" a="1"/>
  <c r="T1751" i="5" a="1"/>
  <c r="T1815" i="5" a="1"/>
  <c r="T1879" i="5" a="1"/>
  <c r="T1943" i="5" a="1"/>
  <c r="T2007" i="5" a="1"/>
  <c r="T1056" i="5" a="1"/>
  <c r="T1120" i="5" a="1"/>
  <c r="T1184" i="5" a="1"/>
  <c r="T1248" i="5" a="1"/>
  <c r="T1312" i="5" a="1"/>
  <c r="T1376" i="5" a="1"/>
  <c r="T1440" i="5" a="1"/>
  <c r="T1504" i="5" a="1"/>
  <c r="T1568" i="5" a="1"/>
  <c r="T1632" i="5" a="1"/>
  <c r="T1696" i="5" a="1"/>
  <c r="T1760" i="5" a="1"/>
  <c r="T1824" i="5" a="1"/>
  <c r="T1888" i="5" a="1"/>
  <c r="T1952" i="5" a="1"/>
  <c r="T2016" i="5" a="1"/>
  <c r="T1065" i="5" a="1"/>
  <c r="T1129" i="5" a="1"/>
  <c r="T1193" i="5" a="1"/>
  <c r="T1257" i="5" a="1"/>
  <c r="T1321" i="5" a="1"/>
  <c r="T1385" i="5" a="1"/>
  <c r="T1449" i="5" a="1"/>
  <c r="T1513" i="5" a="1"/>
  <c r="T1577" i="5" a="1"/>
  <c r="T1641" i="5" a="1"/>
  <c r="T1705" i="5" a="1"/>
  <c r="T1769" i="5" a="1"/>
  <c r="T1833" i="5" a="1"/>
  <c r="T1897" i="5" a="1"/>
  <c r="T1961" i="5" a="1"/>
  <c r="T2025" i="5" a="1"/>
  <c r="T1074" i="5" a="1"/>
  <c r="T1138" i="5" a="1"/>
  <c r="T1202" i="5" a="1"/>
  <c r="T1266" i="5" a="1"/>
  <c r="T1330" i="5" a="1"/>
  <c r="T1394" i="5" a="1"/>
  <c r="T1458" i="5" a="1"/>
  <c r="T1522" i="5" a="1"/>
  <c r="T1586" i="5" a="1"/>
  <c r="T1650" i="5" a="1"/>
  <c r="T1714" i="5" a="1"/>
  <c r="T1778" i="5" a="1"/>
  <c r="T454" i="5" a="1"/>
  <c r="T966" i="5" a="1"/>
  <c r="T463" i="5" a="1"/>
  <c r="T975" i="5" a="1"/>
  <c r="T472" i="5" a="1"/>
  <c r="T984" i="5" a="1"/>
  <c r="T481" i="5" a="1"/>
  <c r="T857" i="5" a="1"/>
  <c r="T42" i="5" a="1"/>
  <c r="T226" i="5" a="1"/>
  <c r="T394" i="5" a="1"/>
  <c r="T554" i="5" a="1"/>
  <c r="T738" i="5" a="1"/>
  <c r="T906" i="5" a="1"/>
  <c r="T51" i="5" a="1"/>
  <c r="T235" i="5" a="1"/>
  <c r="T403" i="5" a="1"/>
  <c r="T563" i="5" a="1"/>
  <c r="T747" i="5" a="1"/>
  <c r="T915" i="5" a="1"/>
  <c r="T60" i="5" a="1"/>
  <c r="T244" i="5" a="1"/>
  <c r="T412" i="5" a="1"/>
  <c r="T572" i="5" a="1"/>
  <c r="T756" i="5" a="1"/>
  <c r="T924" i="5" a="1"/>
  <c r="T69" i="5" a="1"/>
  <c r="T253" i="5" a="1"/>
  <c r="T389" i="5" a="1"/>
  <c r="T517" i="5" a="1"/>
  <c r="T637" i="5" a="1"/>
  <c r="T741" i="5" a="1"/>
  <c r="T837" i="5" a="1"/>
  <c r="T941" i="5" a="1"/>
  <c r="T1037" i="5" a="1"/>
  <c r="T1101" i="5" a="1"/>
  <c r="T1165" i="5" a="1"/>
  <c r="T1229" i="5" a="1"/>
  <c r="T1293" i="5" a="1"/>
  <c r="T1357" i="5" a="1"/>
  <c r="T1421" i="5" a="1"/>
  <c r="T1485" i="5" a="1"/>
  <c r="T1549" i="5" a="1"/>
  <c r="T1613" i="5" a="1"/>
  <c r="T1677" i="5" a="1"/>
  <c r="T1741" i="5" a="1"/>
  <c r="T1805" i="5" a="1"/>
  <c r="T1869" i="5" a="1"/>
  <c r="T1933" i="5" a="1"/>
  <c r="T1997" i="5" a="1"/>
  <c r="T1046" i="5" a="1"/>
  <c r="T1110" i="5" a="1"/>
  <c r="T1174" i="5" a="1"/>
  <c r="T1238" i="5" a="1"/>
  <c r="T1302" i="5" a="1"/>
  <c r="T1366" i="5" a="1"/>
  <c r="T1430" i="5" a="1"/>
  <c r="T1494" i="5" a="1"/>
  <c r="T1558" i="5" a="1"/>
  <c r="T1622" i="5" a="1"/>
  <c r="T1686" i="5" a="1"/>
  <c r="T1750" i="5" a="1"/>
  <c r="T1814" i="5" a="1"/>
  <c r="T1878" i="5" a="1"/>
  <c r="T1942" i="5" a="1"/>
  <c r="T2006" i="5" a="1"/>
  <c r="T1055" i="5" a="1"/>
  <c r="T1119" i="5" a="1"/>
  <c r="T1183" i="5" a="1"/>
  <c r="T1247" i="5" a="1"/>
  <c r="T1311" i="5" a="1"/>
  <c r="T1375" i="5" a="1"/>
  <c r="T1439" i="5" a="1"/>
  <c r="T1503" i="5" a="1"/>
  <c r="T1567" i="5" a="1"/>
  <c r="T1631" i="5" a="1"/>
  <c r="T1695" i="5" a="1"/>
  <c r="T1759" i="5" a="1"/>
  <c r="T1823" i="5" a="1"/>
  <c r="T1887" i="5" a="1"/>
  <c r="T1951" i="5" a="1"/>
  <c r="T2015" i="5" a="1"/>
  <c r="T1064" i="5" a="1"/>
  <c r="T1128" i="5" a="1"/>
  <c r="T1192" i="5" a="1"/>
  <c r="T1256" i="5" a="1"/>
  <c r="T1320" i="5" a="1"/>
  <c r="T1384" i="5" a="1"/>
  <c r="T1448" i="5" a="1"/>
  <c r="T1512" i="5" a="1"/>
  <c r="T1576" i="5" a="1"/>
  <c r="T1640" i="5" a="1"/>
  <c r="T1704" i="5" a="1"/>
  <c r="T1768" i="5" a="1"/>
  <c r="T1832" i="5" a="1"/>
  <c r="T1896" i="5" a="1"/>
  <c r="T1960" i="5" a="1"/>
  <c r="T2024" i="5" a="1"/>
  <c r="T1073" i="5" a="1"/>
  <c r="T1137" i="5" a="1"/>
  <c r="T1201" i="5" a="1"/>
  <c r="T1265" i="5" a="1"/>
  <c r="T1329" i="5" a="1"/>
  <c r="T1393" i="5" a="1"/>
  <c r="T1457" i="5" a="1"/>
  <c r="T1521" i="5" a="1"/>
  <c r="T1585" i="5" a="1"/>
  <c r="T1649" i="5" a="1"/>
  <c r="T1713" i="5" a="1"/>
  <c r="T1777" i="5" a="1"/>
  <c r="T1841" i="5" a="1"/>
  <c r="T1905" i="5" a="1"/>
  <c r="T1969" i="5" a="1"/>
  <c r="T2033" i="5" a="1"/>
  <c r="T1082" i="5" a="1"/>
  <c r="T1146" i="5" a="1"/>
  <c r="T1210" i="5" a="1"/>
  <c r="T1274" i="5" a="1"/>
  <c r="T1338" i="5" a="1"/>
  <c r="T1402" i="5" a="1"/>
  <c r="T1466" i="5" a="1"/>
  <c r="T1530" i="5" a="1"/>
  <c r="T1594" i="5" a="1"/>
  <c r="T1658" i="5" a="1"/>
  <c r="T518" i="5" a="1"/>
  <c r="T74" i="5" a="1"/>
  <c r="T427" i="5" a="1"/>
  <c r="T764" i="5" a="1"/>
  <c r="T853" i="5" a="1"/>
  <c r="T1429" i="5" a="1"/>
  <c r="T1941" i="5" a="1"/>
  <c r="T1438" i="5" a="1"/>
  <c r="T1950" i="5" a="1"/>
  <c r="T1447" i="5" a="1"/>
  <c r="T1959" i="5" a="1"/>
  <c r="T1456" i="5" a="1"/>
  <c r="T1968" i="5" a="1"/>
  <c r="T1465" i="5" a="1"/>
  <c r="T1977" i="5" a="1"/>
  <c r="T1450" i="5" a="1"/>
  <c r="T1706" i="5" a="1"/>
  <c r="T1818" i="5" a="1"/>
  <c r="T1890" i="5" a="1"/>
  <c r="T1954" i="5" a="1"/>
  <c r="T2018" i="5" a="1"/>
  <c r="T1067" i="5" a="1"/>
  <c r="T1131" i="5" a="1"/>
  <c r="T1195" i="5" a="1"/>
  <c r="T1259" i="5" a="1"/>
  <c r="T1323" i="5" a="1"/>
  <c r="T1387" i="5" a="1"/>
  <c r="T1451" i="5" a="1"/>
  <c r="T1515" i="5" a="1"/>
  <c r="T1579" i="5" a="1"/>
  <c r="T1643" i="5" a="1"/>
  <c r="T1707" i="5" a="1"/>
  <c r="T1771" i="5" a="1"/>
  <c r="T1835" i="5" a="1"/>
  <c r="T1899" i="5" a="1"/>
  <c r="T1963" i="5" a="1"/>
  <c r="T2027" i="5" a="1"/>
  <c r="T1076" i="5" a="1"/>
  <c r="T1140" i="5" a="1"/>
  <c r="T1204" i="5" a="1"/>
  <c r="T1268" i="5" a="1"/>
  <c r="T1332" i="5" a="1"/>
  <c r="T1396" i="5" a="1"/>
  <c r="T1460" i="5" a="1"/>
  <c r="T1524" i="5" a="1"/>
  <c r="T1588" i="5" a="1"/>
  <c r="T1652" i="5" a="1"/>
  <c r="T1716" i="5" a="1"/>
  <c r="T1780" i="5" a="1"/>
  <c r="T1844" i="5" a="1"/>
  <c r="T1908" i="5" a="1"/>
  <c r="T1972" i="5" a="1"/>
  <c r="T2036" i="5" a="1"/>
  <c r="T2100" i="5" a="1"/>
  <c r="T2164" i="5" a="1"/>
  <c r="T2228" i="5" a="1"/>
  <c r="T2292" i="5" a="1"/>
  <c r="T2356" i="5" a="1"/>
  <c r="T2420" i="5" a="1"/>
  <c r="T2484" i="5" a="1"/>
  <c r="T2548" i="5" a="1"/>
  <c r="T2612" i="5" a="1"/>
  <c r="T2676" i="5" a="1"/>
  <c r="T2740" i="5" a="1"/>
  <c r="T2804" i="5" a="1"/>
  <c r="T2868" i="5" a="1"/>
  <c r="T2932" i="5" a="1"/>
  <c r="T2996" i="5" a="1"/>
  <c r="T2037" i="5" a="1"/>
  <c r="T2101" i="5" a="1"/>
  <c r="T2165" i="5" a="1"/>
  <c r="T2229" i="5" a="1"/>
  <c r="T2293" i="5" a="1"/>
  <c r="T2357" i="5" a="1"/>
  <c r="T2421" i="5" a="1"/>
  <c r="T2485" i="5" a="1"/>
  <c r="T2549" i="5" a="1"/>
  <c r="T2613" i="5" a="1"/>
  <c r="T2677" i="5" a="1"/>
  <c r="T2741" i="5" a="1"/>
  <c r="T2805" i="5" a="1"/>
  <c r="T2869" i="5" a="1"/>
  <c r="T2933" i="5" a="1"/>
  <c r="T2997" i="5" a="1"/>
  <c r="T2038" i="5" a="1"/>
  <c r="T2102" i="5" a="1"/>
  <c r="T2166" i="5" a="1"/>
  <c r="T2230" i="5" a="1"/>
  <c r="T2294" i="5" a="1"/>
  <c r="T2358" i="5" a="1"/>
  <c r="T2422" i="5" a="1"/>
  <c r="T2486" i="5" a="1"/>
  <c r="T2550" i="5" a="1"/>
  <c r="T2614" i="5" a="1"/>
  <c r="T2678" i="5" a="1"/>
  <c r="T2742" i="5" a="1"/>
  <c r="T2806" i="5" a="1"/>
  <c r="T2870" i="5" a="1"/>
  <c r="T2934" i="5" a="1"/>
  <c r="T2998" i="5" a="1"/>
  <c r="T2047" i="5" a="1"/>
  <c r="T2111" i="5" a="1"/>
  <c r="T2175" i="5" a="1"/>
  <c r="T2239" i="5" a="1"/>
  <c r="T2303" i="5" a="1"/>
  <c r="T2367" i="5" a="1"/>
  <c r="T2431" i="5" a="1"/>
  <c r="T2495" i="5" a="1"/>
  <c r="T2559" i="5" a="1"/>
  <c r="T2623" i="5" a="1"/>
  <c r="T2687" i="5" a="1"/>
  <c r="T2751" i="5" a="1"/>
  <c r="T2815" i="5" a="1"/>
  <c r="T2879" i="5" a="1"/>
  <c r="T2943" i="5" a="1"/>
  <c r="T3007" i="5" a="1"/>
  <c r="T2056" i="5" a="1"/>
  <c r="T2120" i="5" a="1"/>
  <c r="T2184" i="5" a="1"/>
  <c r="T2248" i="5" a="1"/>
  <c r="T2312" i="5" a="1"/>
  <c r="T2376" i="5" a="1"/>
  <c r="T2440" i="5" a="1"/>
  <c r="T2504" i="5" a="1"/>
  <c r="T2568" i="5" a="1"/>
  <c r="T2632" i="5" a="1"/>
  <c r="T2696" i="5" a="1"/>
  <c r="T15" i="5" a="1"/>
  <c r="T234" i="5" a="1"/>
  <c r="T595" i="5" a="1"/>
  <c r="T948" i="5" a="1"/>
  <c r="T957" i="5" a="1"/>
  <c r="T1493" i="5" a="1"/>
  <c r="T2005" i="5" a="1"/>
  <c r="T1502" i="5" a="1"/>
  <c r="T2014" i="5" a="1"/>
  <c r="T1511" i="5" a="1"/>
  <c r="T2023" i="5" a="1"/>
  <c r="T1520" i="5" a="1"/>
  <c r="T2032" i="5" a="1"/>
  <c r="T1529" i="5" a="1"/>
  <c r="T1026" i="5" a="1"/>
  <c r="T1474" i="5" a="1"/>
  <c r="T1722" i="5" a="1"/>
  <c r="T1834" i="5" a="1"/>
  <c r="T1898" i="5" a="1"/>
  <c r="T1962" i="5" a="1"/>
  <c r="T2026" i="5" a="1"/>
  <c r="T1075" i="5" a="1"/>
  <c r="T1139" i="5" a="1"/>
  <c r="T1203" i="5" a="1"/>
  <c r="T1267" i="5" a="1"/>
  <c r="T1331" i="5" a="1"/>
  <c r="T1395" i="5" a="1"/>
  <c r="T1459" i="5" a="1"/>
  <c r="T1523" i="5" a="1"/>
  <c r="T1587" i="5" a="1"/>
  <c r="T1651" i="5" a="1"/>
  <c r="T1715" i="5" a="1"/>
  <c r="T1779" i="5" a="1"/>
  <c r="T1843" i="5" a="1"/>
  <c r="T1907" i="5" a="1"/>
  <c r="T1971" i="5" a="1"/>
  <c r="T2035" i="5" a="1"/>
  <c r="T1084" i="5" a="1"/>
  <c r="T1148" i="5" a="1"/>
  <c r="T1212" i="5" a="1"/>
  <c r="T1276" i="5" a="1"/>
  <c r="T1340" i="5" a="1"/>
  <c r="T1404" i="5" a="1"/>
  <c r="T1468" i="5" a="1"/>
  <c r="T1532" i="5" a="1"/>
  <c r="T1596" i="5" a="1"/>
  <c r="T1660" i="5" a="1"/>
  <c r="T1724" i="5" a="1"/>
  <c r="T1788" i="5" a="1"/>
  <c r="T1852" i="5" a="1"/>
  <c r="T1916" i="5" a="1"/>
  <c r="T1980" i="5" a="1"/>
  <c r="T2044" i="5" a="1"/>
  <c r="T2108" i="5" a="1"/>
  <c r="T2172" i="5" a="1"/>
  <c r="T2236" i="5" a="1"/>
  <c r="T2300" i="5" a="1"/>
  <c r="T2364" i="5" a="1"/>
  <c r="T2428" i="5" a="1"/>
  <c r="T2492" i="5" a="1"/>
  <c r="T2556" i="5" a="1"/>
  <c r="T2620" i="5" a="1"/>
  <c r="T2684" i="5" a="1"/>
  <c r="T2748" i="5" a="1"/>
  <c r="T2812" i="5" a="1"/>
  <c r="T2876" i="5" a="1"/>
  <c r="T2940" i="5" a="1"/>
  <c r="T3004" i="5" a="1"/>
  <c r="T2045" i="5" a="1"/>
  <c r="T2109" i="5" a="1"/>
  <c r="T2173" i="5" a="1"/>
  <c r="T2237" i="5" a="1"/>
  <c r="T2301" i="5" a="1"/>
  <c r="T2365" i="5" a="1"/>
  <c r="T2429" i="5" a="1"/>
  <c r="T2493" i="5" a="1"/>
  <c r="T2557" i="5" a="1"/>
  <c r="T2621" i="5" a="1"/>
  <c r="T2685" i="5" a="1"/>
  <c r="T2749" i="5" a="1"/>
  <c r="T2813" i="5" a="1"/>
  <c r="T2877" i="5" a="1"/>
  <c r="T2941" i="5" a="1"/>
  <c r="T3005" i="5" a="1"/>
  <c r="T2046" i="5" a="1"/>
  <c r="T2110" i="5" a="1"/>
  <c r="T2174" i="5" a="1"/>
  <c r="T2238" i="5" a="1"/>
  <c r="T2302" i="5" a="1"/>
  <c r="T2366" i="5" a="1"/>
  <c r="T2430" i="5" a="1"/>
  <c r="T2494" i="5" a="1"/>
  <c r="T2558" i="5" a="1"/>
  <c r="T2622" i="5" a="1"/>
  <c r="T2686" i="5" a="1"/>
  <c r="T2750" i="5" a="1"/>
  <c r="T2814" i="5" a="1"/>
  <c r="T2878" i="5" a="1"/>
  <c r="T2942" i="5" a="1"/>
  <c r="T3006" i="5" a="1"/>
  <c r="T2055" i="5" a="1"/>
  <c r="T2119" i="5" a="1"/>
  <c r="T2183" i="5" a="1"/>
  <c r="T2247" i="5" a="1"/>
  <c r="T2311" i="5" a="1"/>
  <c r="T2375" i="5" a="1"/>
  <c r="T2439" i="5" a="1"/>
  <c r="T2503" i="5" a="1"/>
  <c r="T2567" i="5" a="1"/>
  <c r="T2631" i="5" a="1"/>
  <c r="T2695" i="5" a="1"/>
  <c r="T2759" i="5" a="1"/>
  <c r="T2823" i="5" a="1"/>
  <c r="T2887" i="5" a="1"/>
  <c r="T2951" i="5" a="1"/>
  <c r="T3015" i="5" a="1"/>
  <c r="T2064" i="5" a="1"/>
  <c r="T2128" i="5" a="1"/>
  <c r="T2192" i="5" a="1"/>
  <c r="T2256" i="5" a="1"/>
  <c r="T2320" i="5" a="1"/>
  <c r="T2384" i="5" a="1"/>
  <c r="T2448" i="5" a="1"/>
  <c r="T2512" i="5" a="1"/>
  <c r="T527" i="5" a="1"/>
  <c r="T418" i="5" a="1"/>
  <c r="T755" i="5" a="1"/>
  <c r="T101" i="5" a="1"/>
  <c r="T1045" i="5" a="1"/>
  <c r="T1557" i="5" a="1"/>
  <c r="T1054" i="5" a="1"/>
  <c r="T1566" i="5" a="1"/>
  <c r="T1063" i="5" a="1"/>
  <c r="T1575" i="5" a="1"/>
  <c r="T1072" i="5" a="1"/>
  <c r="T1584" i="5" a="1"/>
  <c r="T1081" i="5" a="1"/>
  <c r="T1593" i="5" a="1"/>
  <c r="T1090" i="5" a="1"/>
  <c r="T1514" i="5" a="1"/>
  <c r="T1730" i="5" a="1"/>
  <c r="T1842" i="5" a="1"/>
  <c r="T1906" i="5" a="1"/>
  <c r="T1970" i="5" a="1"/>
  <c r="T2034" i="5" a="1"/>
  <c r="T1083" i="5" a="1"/>
  <c r="T1147" i="5" a="1"/>
  <c r="T1211" i="5" a="1"/>
  <c r="T1275" i="5" a="1"/>
  <c r="T1339" i="5" a="1"/>
  <c r="T1403" i="5" a="1"/>
  <c r="T1467" i="5" a="1"/>
  <c r="T1531" i="5" a="1"/>
  <c r="T1595" i="5" a="1"/>
  <c r="T1659" i="5" a="1"/>
  <c r="T1723" i="5" a="1"/>
  <c r="T1787" i="5" a="1"/>
  <c r="T1851" i="5" a="1"/>
  <c r="T1915" i="5" a="1"/>
  <c r="T1979" i="5" a="1"/>
  <c r="T1028" i="5" a="1"/>
  <c r="T1092" i="5" a="1"/>
  <c r="T1156" i="5" a="1"/>
  <c r="T1220" i="5" a="1"/>
  <c r="T1284" i="5" a="1"/>
  <c r="T1348" i="5" a="1"/>
  <c r="T1412" i="5" a="1"/>
  <c r="T1476" i="5" a="1"/>
  <c r="T1540" i="5" a="1"/>
  <c r="T1604" i="5" a="1"/>
  <c r="T1668" i="5" a="1"/>
  <c r="T1732" i="5" a="1"/>
  <c r="T1796" i="5" a="1"/>
  <c r="T1860" i="5" a="1"/>
  <c r="T1924" i="5" a="1"/>
  <c r="T1988" i="5" a="1"/>
  <c r="T2052" i="5" a="1"/>
  <c r="T2116" i="5" a="1"/>
  <c r="T2180" i="5" a="1"/>
  <c r="T2244" i="5" a="1"/>
  <c r="T2308" i="5" a="1"/>
  <c r="T2372" i="5" a="1"/>
  <c r="T2436" i="5" a="1"/>
  <c r="T24" i="5" a="1"/>
  <c r="T586" i="5" a="1"/>
  <c r="T939" i="5" a="1"/>
  <c r="T261" i="5" a="1"/>
  <c r="T1109" i="5" a="1"/>
  <c r="T1621" i="5" a="1"/>
  <c r="T1118" i="5" a="1"/>
  <c r="T1630" i="5" a="1"/>
  <c r="T1127" i="5" a="1"/>
  <c r="T1639" i="5" a="1"/>
  <c r="T1136" i="5" a="1"/>
  <c r="T1648" i="5" a="1"/>
  <c r="T1145" i="5" a="1"/>
  <c r="T1657" i="5" a="1"/>
  <c r="T1154" i="5" a="1"/>
  <c r="T1538" i="5" a="1"/>
  <c r="T1754" i="5" a="1"/>
  <c r="T1850" i="5" a="1"/>
  <c r="T1914" i="5" a="1"/>
  <c r="T1978" i="5" a="1"/>
  <c r="T1027" i="5" a="1"/>
  <c r="T1091" i="5" a="1"/>
  <c r="T1155" i="5" a="1"/>
  <c r="T1219" i="5" a="1"/>
  <c r="T1283" i="5" a="1"/>
  <c r="T1347" i="5" a="1"/>
  <c r="T1411" i="5" a="1"/>
  <c r="T1475" i="5" a="1"/>
  <c r="T1539" i="5" a="1"/>
  <c r="T1603" i="5" a="1"/>
  <c r="T1667" i="5" a="1"/>
  <c r="T1731" i="5" a="1"/>
  <c r="T1795" i="5" a="1"/>
  <c r="T1859" i="5" a="1"/>
  <c r="T1923" i="5" a="1"/>
  <c r="T1987" i="5" a="1"/>
  <c r="T1036" i="5" a="1"/>
  <c r="T1100" i="5" a="1"/>
  <c r="T1164" i="5" a="1"/>
  <c r="T1228" i="5" a="1"/>
  <c r="T1292" i="5" a="1"/>
  <c r="T1356" i="5" a="1"/>
  <c r="T1420" i="5" a="1"/>
  <c r="T1484" i="5" a="1"/>
  <c r="T1548" i="5" a="1"/>
  <c r="T1612" i="5" a="1"/>
  <c r="T1676" i="5" a="1"/>
  <c r="T1740" i="5" a="1"/>
  <c r="T1804" i="5" a="1"/>
  <c r="T1868" i="5" a="1"/>
  <c r="T1932" i="5" a="1"/>
  <c r="T1996" i="5" a="1"/>
  <c r="T2060" i="5" a="1"/>
  <c r="T2124" i="5" a="1"/>
  <c r="T2188" i="5" a="1"/>
  <c r="T2252" i="5" a="1"/>
  <c r="T2316" i="5" a="1"/>
  <c r="T2380" i="5" a="1"/>
  <c r="T2444" i="5" a="1"/>
  <c r="T536" i="5" a="1"/>
  <c r="T746" i="5" a="1"/>
  <c r="T92" i="5" a="1"/>
  <c r="T421" i="5" a="1"/>
  <c r="T1173" i="5" a="1"/>
  <c r="T1685" i="5" a="1"/>
  <c r="T1182" i="5" a="1"/>
  <c r="T1694" i="5" a="1"/>
  <c r="T1191" i="5" a="1"/>
  <c r="T1703" i="5" a="1"/>
  <c r="T1200" i="5" a="1"/>
  <c r="T1712" i="5" a="1"/>
  <c r="T1209" i="5" a="1"/>
  <c r="T1721" i="5" a="1"/>
  <c r="T1218" i="5" a="1"/>
  <c r="T1578" i="5" a="1"/>
  <c r="T1770" i="5" a="1"/>
  <c r="T1858" i="5" a="1"/>
  <c r="T1922" i="5" a="1"/>
  <c r="T1986" i="5" a="1"/>
  <c r="T1035" i="5" a="1"/>
  <c r="T1099" i="5" a="1"/>
  <c r="T1163" i="5" a="1"/>
  <c r="T1227" i="5" a="1"/>
  <c r="T1291" i="5" a="1"/>
  <c r="T1355" i="5" a="1"/>
  <c r="T1419" i="5" a="1"/>
  <c r="T1483" i="5" a="1"/>
  <c r="T1547" i="5" a="1"/>
  <c r="T1611" i="5" a="1"/>
  <c r="T1675" i="5" a="1"/>
  <c r="T1739" i="5" a="1"/>
  <c r="T1803" i="5" a="1"/>
  <c r="T1867" i="5" a="1"/>
  <c r="T1931" i="5" a="1"/>
  <c r="T1995" i="5" a="1"/>
  <c r="T1044" i="5" a="1"/>
  <c r="T1108" i="5" a="1"/>
  <c r="T1172" i="5" a="1"/>
  <c r="T1236" i="5" a="1"/>
  <c r="T1300" i="5" a="1"/>
  <c r="T1364" i="5" a="1"/>
  <c r="T1428" i="5" a="1"/>
  <c r="T1492" i="5" a="1"/>
  <c r="T1556" i="5" a="1"/>
  <c r="T1620" i="5" a="1"/>
  <c r="T1684" i="5" a="1"/>
  <c r="T1748" i="5" a="1"/>
  <c r="T1812" i="5" a="1"/>
  <c r="T1876" i="5" a="1"/>
  <c r="T1940" i="5" a="1"/>
  <c r="T2004" i="5" a="1"/>
  <c r="T2068" i="5" a="1"/>
  <c r="T2132" i="5" a="1"/>
  <c r="T2196" i="5" a="1"/>
  <c r="T2260" i="5" a="1"/>
  <c r="T2324" i="5" a="1"/>
  <c r="T2388" i="5" a="1"/>
  <c r="T2452" i="5" a="1"/>
  <c r="T2516" i="5" a="1"/>
  <c r="T2580" i="5" a="1"/>
  <c r="T2644" i="5" a="1"/>
  <c r="T2708" i="5" a="1"/>
  <c r="T2772" i="5" a="1"/>
  <c r="T2836" i="5" a="1"/>
  <c r="T2900" i="5" a="1"/>
  <c r="T2964" i="5" a="1"/>
  <c r="T3028" i="5" a="1"/>
  <c r="T2069" i="5" a="1"/>
  <c r="T2133" i="5" a="1"/>
  <c r="T2197" i="5" a="1"/>
  <c r="T2261" i="5" a="1"/>
  <c r="T2325" i="5" a="1"/>
  <c r="T2389" i="5" a="1"/>
  <c r="T2453" i="5" a="1"/>
  <c r="T2517" i="5" a="1"/>
  <c r="T2581" i="5" a="1"/>
  <c r="T2645" i="5" a="1"/>
  <c r="T2709" i="5" a="1"/>
  <c r="T2773" i="5" a="1"/>
  <c r="T2837" i="5" a="1"/>
  <c r="T2901" i="5" a="1"/>
  <c r="T2965" i="5" a="1"/>
  <c r="T3029" i="5" a="1"/>
  <c r="T2070" i="5" a="1"/>
  <c r="T2134" i="5" a="1"/>
  <c r="T2198" i="5" a="1"/>
  <c r="T2262" i="5" a="1"/>
  <c r="T2326" i="5" a="1"/>
  <c r="T2390" i="5" a="1"/>
  <c r="T2454" i="5" a="1"/>
  <c r="T2518" i="5" a="1"/>
  <c r="T2582" i="5" a="1"/>
  <c r="T2646" i="5" a="1"/>
  <c r="T2710" i="5" a="1"/>
  <c r="T2774" i="5" a="1"/>
  <c r="T2838" i="5" a="1"/>
  <c r="T2902" i="5" a="1"/>
  <c r="T2966" i="5" a="1"/>
  <c r="T3030" i="5" a="1"/>
  <c r="T2079" i="5" a="1"/>
  <c r="T2143" i="5" a="1"/>
  <c r="T2207" i="5" a="1"/>
  <c r="T2271" i="5" a="1"/>
  <c r="T2335" i="5" a="1"/>
  <c r="T2399" i="5" a="1"/>
  <c r="T2463" i="5" a="1"/>
  <c r="T2527" i="5" a="1"/>
  <c r="T2591" i="5" a="1"/>
  <c r="T2655" i="5" a="1"/>
  <c r="T2719" i="5" a="1"/>
  <c r="T2783" i="5" a="1"/>
  <c r="T2847" i="5" a="1"/>
  <c r="T2911" i="5" a="1"/>
  <c r="T2975" i="5" a="1"/>
  <c r="T3039" i="5" a="1"/>
  <c r="T2088" i="5" a="1"/>
  <c r="T2152" i="5" a="1"/>
  <c r="T2216" i="5" a="1"/>
  <c r="T2280" i="5" a="1"/>
  <c r="T2344" i="5" a="1"/>
  <c r="T2408" i="5" a="1"/>
  <c r="T2472" i="5" a="1"/>
  <c r="T2536" i="5" a="1"/>
  <c r="T2600" i="5" a="1"/>
  <c r="T2664" i="5" a="1"/>
  <c r="T33" i="5" a="1"/>
  <c r="T930" i="5" a="1"/>
  <c r="T252" i="5" a="1"/>
  <c r="T549" i="5" a="1"/>
  <c r="T1237" i="5" a="1"/>
  <c r="T1749" i="5" a="1"/>
  <c r="T1246" i="5" a="1"/>
  <c r="T1758" i="5" a="1"/>
  <c r="T1255" i="5" a="1"/>
  <c r="T1767" i="5" a="1"/>
  <c r="T1264" i="5" a="1"/>
  <c r="T1776" i="5" a="1"/>
  <c r="T1273" i="5" a="1"/>
  <c r="T1785" i="5" a="1"/>
  <c r="T1282" i="5" a="1"/>
  <c r="T1602" i="5" a="1"/>
  <c r="T1786" i="5" a="1"/>
  <c r="T1866" i="5" a="1"/>
  <c r="T1930" i="5" a="1"/>
  <c r="T1994" i="5" a="1"/>
  <c r="T1043" i="5" a="1"/>
  <c r="T1107" i="5" a="1"/>
  <c r="T1171" i="5" a="1"/>
  <c r="T1235" i="5" a="1"/>
  <c r="T1299" i="5" a="1"/>
  <c r="T1363" i="5" a="1"/>
  <c r="T1427" i="5" a="1"/>
  <c r="T1491" i="5" a="1"/>
  <c r="T1555" i="5" a="1"/>
  <c r="T1619" i="5" a="1"/>
  <c r="T1683" i="5" a="1"/>
  <c r="T1747" i="5" a="1"/>
  <c r="T1811" i="5" a="1"/>
  <c r="T1875" i="5" a="1"/>
  <c r="T1939" i="5" a="1"/>
  <c r="T2003" i="5" a="1"/>
  <c r="T1052" i="5" a="1"/>
  <c r="T1116" i="5" a="1"/>
  <c r="T1180" i="5" a="1"/>
  <c r="T1244" i="5" a="1"/>
  <c r="T1308" i="5" a="1"/>
  <c r="T1372" i="5" a="1"/>
  <c r="T1436" i="5" a="1"/>
  <c r="T1500" i="5" a="1"/>
  <c r="T1564" i="5" a="1"/>
  <c r="T1628" i="5" a="1"/>
  <c r="T1692" i="5" a="1"/>
  <c r="T1756" i="5" a="1"/>
  <c r="T1820" i="5" a="1"/>
  <c r="T1884" i="5" a="1"/>
  <c r="T1948" i="5" a="1"/>
  <c r="T2012" i="5" a="1"/>
  <c r="T2076" i="5" a="1"/>
  <c r="T2140" i="5" a="1"/>
  <c r="T2204" i="5" a="1"/>
  <c r="T2268" i="5" a="1"/>
  <c r="T2332" i="5" a="1"/>
  <c r="T2396" i="5" a="1"/>
  <c r="T2460" i="5" a="1"/>
  <c r="T2524" i="5" a="1"/>
  <c r="T2588" i="5" a="1"/>
  <c r="T2652" i="5" a="1"/>
  <c r="T2716" i="5" a="1"/>
  <c r="T2780" i="5" a="1"/>
  <c r="T2844" i="5" a="1"/>
  <c r="T2908" i="5" a="1"/>
  <c r="T2972" i="5" a="1"/>
  <c r="T3036" i="5" a="1"/>
  <c r="T2077" i="5" a="1"/>
  <c r="T2141" i="5" a="1"/>
  <c r="T2205" i="5" a="1"/>
  <c r="T2269" i="5" a="1"/>
  <c r="T2333" i="5" a="1"/>
  <c r="T2397" i="5" a="1"/>
  <c r="T2461" i="5" a="1"/>
  <c r="T2525" i="5" a="1"/>
  <c r="T2589" i="5" a="1"/>
  <c r="T2653" i="5" a="1"/>
  <c r="T2717" i="5" a="1"/>
  <c r="T2781" i="5" a="1"/>
  <c r="T2845" i="5" a="1"/>
  <c r="T2909" i="5" a="1"/>
  <c r="T2973" i="5" a="1"/>
  <c r="T3037" i="5" a="1"/>
  <c r="T2078" i="5" a="1"/>
  <c r="T2142" i="5" a="1"/>
  <c r="T2206" i="5" a="1"/>
  <c r="T2270" i="5" a="1"/>
  <c r="T2334" i="5" a="1"/>
  <c r="T2398" i="5" a="1"/>
  <c r="T2462" i="5" a="1"/>
  <c r="T2526" i="5" a="1"/>
  <c r="T2590" i="5" a="1"/>
  <c r="T2654" i="5" a="1"/>
  <c r="T2718" i="5" a="1"/>
  <c r="T2782" i="5" a="1"/>
  <c r="T2846" i="5" a="1"/>
  <c r="T2910" i="5" a="1"/>
  <c r="T2974" i="5" a="1"/>
  <c r="T3038" i="5" a="1"/>
  <c r="T2087" i="5" a="1"/>
  <c r="T2151" i="5" a="1"/>
  <c r="T2215" i="5" a="1"/>
  <c r="T2279" i="5" a="1"/>
  <c r="T2343" i="5" a="1"/>
  <c r="T2407" i="5" a="1"/>
  <c r="T2471" i="5" a="1"/>
  <c r="T2535" i="5" a="1"/>
  <c r="T2599" i="5" a="1"/>
  <c r="T2663" i="5" a="1"/>
  <c r="T2727" i="5" a="1"/>
  <c r="T2791" i="5" a="1"/>
  <c r="T2855" i="5" a="1"/>
  <c r="T2919" i="5" a="1"/>
  <c r="T2983" i="5" a="1"/>
  <c r="T3047" i="5" a="1"/>
  <c r="T2096" i="5" a="1"/>
  <c r="T2160" i="5" a="1"/>
  <c r="T2224" i="5" a="1"/>
  <c r="T2288" i="5" a="1"/>
  <c r="T2352" i="5" a="1"/>
  <c r="T2416" i="5" a="1"/>
  <c r="T2480" i="5" a="1"/>
  <c r="T2544" i="5" a="1"/>
  <c r="T2608" i="5" a="1"/>
  <c r="T2672" i="5" a="1"/>
  <c r="T545" i="5" a="1"/>
  <c r="T83" i="5" a="1"/>
  <c r="T436" i="5" a="1"/>
  <c r="T645" i="5" a="1"/>
  <c r="T1301" i="5" a="1"/>
  <c r="T1813" i="5" a="1"/>
  <c r="T1310" i="5" a="1"/>
  <c r="T1822" i="5" a="1"/>
  <c r="T1319" i="5" a="1"/>
  <c r="T1831" i="5" a="1"/>
  <c r="T1328" i="5" a="1"/>
  <c r="T1840" i="5" a="1"/>
  <c r="T1337" i="5" a="1"/>
  <c r="T1849" i="5" a="1"/>
  <c r="T1346" i="5" a="1"/>
  <c r="T1642" i="5" a="1"/>
  <c r="T1794" i="5" a="1"/>
  <c r="T1874" i="5" a="1"/>
  <c r="T1938" i="5" a="1"/>
  <c r="T2002" i="5" a="1"/>
  <c r="T1051" i="5" a="1"/>
  <c r="T1115" i="5" a="1"/>
  <c r="T1179" i="5" a="1"/>
  <c r="T1243" i="5" a="1"/>
  <c r="T1307" i="5" a="1"/>
  <c r="T1371" i="5" a="1"/>
  <c r="T1435" i="5" a="1"/>
  <c r="T1499" i="5" a="1"/>
  <c r="T1563" i="5" a="1"/>
  <c r="T1627" i="5" a="1"/>
  <c r="T1691" i="5" a="1"/>
  <c r="T1755" i="5" a="1"/>
  <c r="T1819" i="5" a="1"/>
  <c r="T1883" i="5" a="1"/>
  <c r="T1947" i="5" a="1"/>
  <c r="T2011" i="5" a="1"/>
  <c r="T1060" i="5" a="1"/>
  <c r="T1124" i="5" a="1"/>
  <c r="T1188" i="5" a="1"/>
  <c r="T1252" i="5" a="1"/>
  <c r="T1316" i="5" a="1"/>
  <c r="T1380" i="5" a="1"/>
  <c r="T1444" i="5" a="1"/>
  <c r="T1508" i="5" a="1"/>
  <c r="T1572" i="5" a="1"/>
  <c r="T1636" i="5" a="1"/>
  <c r="T1700" i="5" a="1"/>
  <c r="T1764" i="5" a="1"/>
  <c r="T1828" i="5" a="1"/>
  <c r="T1892" i="5" a="1"/>
  <c r="T1956" i="5" a="1"/>
  <c r="T2020" i="5" a="1"/>
  <c r="T2084" i="5" a="1"/>
  <c r="T2148" i="5" a="1"/>
  <c r="T2212" i="5" a="1"/>
  <c r="T2276" i="5" a="1"/>
  <c r="T2340" i="5" a="1"/>
  <c r="T2404" i="5" a="1"/>
  <c r="T2468" i="5" a="1"/>
  <c r="T2532" i="5" a="1"/>
  <c r="T2596" i="5" a="1"/>
  <c r="T2660" i="5" a="1"/>
  <c r="T2724" i="5" a="1"/>
  <c r="T2788" i="5" a="1"/>
  <c r="T2852" i="5" a="1"/>
  <c r="T2916" i="5" a="1"/>
  <c r="T2980" i="5" a="1"/>
  <c r="T3044" i="5" a="1"/>
  <c r="T2085" i="5" a="1"/>
  <c r="T2149" i="5" a="1"/>
  <c r="T2213" i="5" a="1"/>
  <c r="T2277" i="5" a="1"/>
  <c r="T2341" i="5" a="1"/>
  <c r="T2405" i="5" a="1"/>
  <c r="T2469" i="5" a="1"/>
  <c r="T2533" i="5" a="1"/>
  <c r="T2597" i="5" a="1"/>
  <c r="T2661" i="5" a="1"/>
  <c r="T2725" i="5" a="1"/>
  <c r="T2789" i="5" a="1"/>
  <c r="T2853" i="5" a="1"/>
  <c r="T2917" i="5" a="1"/>
  <c r="T2981" i="5" a="1"/>
  <c r="T3045" i="5" a="1"/>
  <c r="T2086" i="5" a="1"/>
  <c r="T2150" i="5" a="1"/>
  <c r="T2214" i="5" a="1"/>
  <c r="T2278" i="5" a="1"/>
  <c r="T2342" i="5" a="1"/>
  <c r="T2406" i="5" a="1"/>
  <c r="T2470" i="5" a="1"/>
  <c r="T2534" i="5" a="1"/>
  <c r="T2598" i="5" a="1"/>
  <c r="T2662" i="5" a="1"/>
  <c r="T2726" i="5" a="1"/>
  <c r="T2790" i="5" a="1"/>
  <c r="T2854" i="5" a="1"/>
  <c r="T2918" i="5" a="1"/>
  <c r="T2982" i="5" a="1"/>
  <c r="T3046" i="5" a="1"/>
  <c r="T2095" i="5" a="1"/>
  <c r="T2159" i="5" a="1"/>
  <c r="T2223" i="5" a="1"/>
  <c r="T2287" i="5" a="1"/>
  <c r="T2351" i="5" a="1"/>
  <c r="T2415" i="5" a="1"/>
  <c r="T2479" i="5" a="1"/>
  <c r="T2543" i="5" a="1"/>
  <c r="T2607" i="5" a="1"/>
  <c r="T2671" i="5" a="1"/>
  <c r="T2735" i="5" a="1"/>
  <c r="T2799" i="5" a="1"/>
  <c r="T2863" i="5" a="1"/>
  <c r="T2927" i="5" a="1"/>
  <c r="T2991" i="5" a="1"/>
  <c r="T2040" i="5" a="1"/>
  <c r="T2104" i="5" a="1"/>
  <c r="T2168" i="5" a="1"/>
  <c r="T2232" i="5" a="1"/>
  <c r="T2296" i="5" a="1"/>
  <c r="T2360" i="5" a="1"/>
  <c r="T2424" i="5" a="1"/>
  <c r="T2488" i="5" a="1"/>
  <c r="T2552" i="5" a="1"/>
  <c r="T2616" i="5" a="1"/>
  <c r="T2680" i="5" a="1"/>
  <c r="T2744" i="5" a="1"/>
  <c r="T865" i="5" a="1"/>
  <c r="T243" i="5" a="1"/>
  <c r="T604" i="5" a="1"/>
  <c r="T749" i="5" a="1"/>
  <c r="T1365" i="5" a="1"/>
  <c r="T1877" i="5" a="1"/>
  <c r="T1374" i="5" a="1"/>
  <c r="T1886" i="5" a="1"/>
  <c r="T1383" i="5" a="1"/>
  <c r="T1895" i="5" a="1"/>
  <c r="T1392" i="5" a="1"/>
  <c r="T1904" i="5" a="1"/>
  <c r="T1401" i="5" a="1"/>
  <c r="T1913" i="5" a="1"/>
  <c r="T1410" i="5" a="1"/>
  <c r="T1666" i="5" a="1"/>
  <c r="T1810" i="5" a="1"/>
  <c r="T1882" i="5" a="1"/>
  <c r="T1946" i="5" a="1"/>
  <c r="T2010" i="5" a="1"/>
  <c r="T1059" i="5" a="1"/>
  <c r="T1123" i="5" a="1"/>
  <c r="T1187" i="5" a="1"/>
  <c r="T1251" i="5" a="1"/>
  <c r="T1315" i="5" a="1"/>
  <c r="T1379" i="5" a="1"/>
  <c r="T1443" i="5" a="1"/>
  <c r="T1507" i="5" a="1"/>
  <c r="T1571" i="5" a="1"/>
  <c r="T1635" i="5" a="1"/>
  <c r="T1699" i="5" a="1"/>
  <c r="T1763" i="5" a="1"/>
  <c r="T1827" i="5" a="1"/>
  <c r="T1891" i="5" a="1"/>
  <c r="T1955" i="5" a="1"/>
  <c r="T2019" i="5" a="1"/>
  <c r="T1068" i="5" a="1"/>
  <c r="T1132" i="5" a="1"/>
  <c r="T1196" i="5" a="1"/>
  <c r="T1260" i="5" a="1"/>
  <c r="T1324" i="5" a="1"/>
  <c r="T1388" i="5" a="1"/>
  <c r="T1452" i="5" a="1"/>
  <c r="T1516" i="5" a="1"/>
  <c r="T1580" i="5" a="1"/>
  <c r="T1644" i="5" a="1"/>
  <c r="T1708" i="5" a="1"/>
  <c r="T1772" i="5" a="1"/>
  <c r="T1836" i="5" a="1"/>
  <c r="T1900" i="5" a="1"/>
  <c r="T1964" i="5" a="1"/>
  <c r="T2028" i="5" a="1"/>
  <c r="T2092" i="5" a="1"/>
  <c r="T2156" i="5" a="1"/>
  <c r="T2220" i="5" a="1"/>
  <c r="T2284" i="5" a="1"/>
  <c r="T2348" i="5" a="1"/>
  <c r="T2412" i="5" a="1"/>
  <c r="T2476" i="5" a="1"/>
  <c r="T2540" i="5" a="1"/>
  <c r="T2604" i="5" a="1"/>
  <c r="T2668" i="5" a="1"/>
  <c r="T2732" i="5" a="1"/>
  <c r="T2796" i="5" a="1"/>
  <c r="T2860" i="5" a="1"/>
  <c r="T2924" i="5" a="1"/>
  <c r="T2988" i="5" a="1"/>
  <c r="T3052" i="5" a="1"/>
  <c r="T2093" i="5" a="1"/>
  <c r="T2157" i="5" a="1"/>
  <c r="T2221" i="5" a="1"/>
  <c r="T2285" i="5" a="1"/>
  <c r="T2349" i="5" a="1"/>
  <c r="T2413" i="5" a="1"/>
  <c r="T2477" i="5" a="1"/>
  <c r="T2541" i="5" a="1"/>
  <c r="T2605" i="5" a="1"/>
  <c r="T2669" i="5" a="1"/>
  <c r="T2733" i="5" a="1"/>
  <c r="T2797" i="5" a="1"/>
  <c r="T2861" i="5" a="1"/>
  <c r="T2925" i="5" a="1"/>
  <c r="T2989" i="5" a="1"/>
  <c r="T3053" i="5" a="1"/>
  <c r="T2094" i="5" a="1"/>
  <c r="T2158" i="5" a="1"/>
  <c r="T2222" i="5" a="1"/>
  <c r="T2500" i="5" a="1"/>
  <c r="T2756" i="5" a="1"/>
  <c r="T3012" i="5" a="1"/>
  <c r="T2245" i="5" a="1"/>
  <c r="T2501" i="5" a="1"/>
  <c r="T2757" i="5" a="1"/>
  <c r="T3013" i="5" a="1"/>
  <c r="T2246" i="5" a="1"/>
  <c r="T2414" i="5" a="1"/>
  <c r="T2574" i="5" a="1"/>
  <c r="T2758" i="5" a="1"/>
  <c r="T2926" i="5" a="1"/>
  <c r="T2071" i="5" a="1"/>
  <c r="T2255" i="5" a="1"/>
  <c r="T2423" i="5" a="1"/>
  <c r="T2583" i="5" a="1"/>
  <c r="T2767" i="5" a="1"/>
  <c r="T2935" i="5" a="1"/>
  <c r="T2080" i="5" a="1"/>
  <c r="T2264" i="5" a="1"/>
  <c r="T2432" i="5" a="1"/>
  <c r="T2584" i="5" a="1"/>
  <c r="T2712" i="5" a="1"/>
  <c r="T2784" i="5" a="1"/>
  <c r="T2848" i="5" a="1"/>
  <c r="T2912" i="5" a="1"/>
  <c r="T2976" i="5" a="1"/>
  <c r="T3040" i="5" a="1"/>
  <c r="T2089" i="5" a="1"/>
  <c r="T2153" i="5" a="1"/>
  <c r="T2217" i="5" a="1"/>
  <c r="T2281" i="5" a="1"/>
  <c r="T2345" i="5" a="1"/>
  <c r="T2409" i="5" a="1"/>
  <c r="T2473" i="5" a="1"/>
  <c r="T2537" i="5" a="1"/>
  <c r="T2601" i="5" a="1"/>
  <c r="T2665" i="5" a="1"/>
  <c r="T2729" i="5" a="1"/>
  <c r="T2793" i="5" a="1"/>
  <c r="T2857" i="5" a="1"/>
  <c r="T2921" i="5" a="1"/>
  <c r="T2985" i="5" a="1"/>
  <c r="T3049" i="5" a="1"/>
  <c r="T2098" i="5" a="1"/>
  <c r="T2162" i="5" a="1"/>
  <c r="T2226" i="5" a="1"/>
  <c r="T2290" i="5" a="1"/>
  <c r="T2354" i="5" a="1"/>
  <c r="T2418" i="5" a="1"/>
  <c r="T2482" i="5" a="1"/>
  <c r="T2546" i="5" a="1"/>
  <c r="T2610" i="5" a="1"/>
  <c r="T2674" i="5" a="1"/>
  <c r="T2738" i="5" a="1"/>
  <c r="T2802" i="5" a="1"/>
  <c r="T2866" i="5" a="1"/>
  <c r="T2930" i="5" a="1"/>
  <c r="T2994" i="5" a="1"/>
  <c r="T2051" i="5" a="1"/>
  <c r="T2115" i="5" a="1"/>
  <c r="T2179" i="5" a="1"/>
  <c r="T2243" i="5" a="1"/>
  <c r="T2307" i="5" a="1"/>
  <c r="T2371" i="5" a="1"/>
  <c r="T2435" i="5" a="1"/>
  <c r="T2499" i="5" a="1"/>
  <c r="T2563" i="5" a="1"/>
  <c r="T2627" i="5" a="1"/>
  <c r="T2691" i="5" a="1"/>
  <c r="T2755" i="5" a="1"/>
  <c r="T2819" i="5" a="1"/>
  <c r="T2883" i="5" a="1"/>
  <c r="T2947" i="5" a="1"/>
  <c r="T3011" i="5" a="1"/>
  <c r="T3076" i="5" a="1"/>
  <c r="T3140" i="5" a="1"/>
  <c r="T3204" i="5" a="1"/>
  <c r="T3268" i="5" a="1"/>
  <c r="T3332" i="5" a="1"/>
  <c r="T3396" i="5" a="1"/>
  <c r="T3460" i="5" a="1"/>
  <c r="T3524" i="5" a="1"/>
  <c r="T3588" i="5" a="1"/>
  <c r="T3652" i="5" a="1"/>
  <c r="T3716" i="5" a="1"/>
  <c r="T3780" i="5" a="1"/>
  <c r="T3844" i="5" a="1"/>
  <c r="T3908" i="5" a="1"/>
  <c r="T3972" i="5" a="1"/>
  <c r="T4036" i="5" a="1"/>
  <c r="T3077" i="5" a="1"/>
  <c r="T3141" i="5" a="1"/>
  <c r="T3205" i="5" a="1"/>
  <c r="T3269" i="5" a="1"/>
  <c r="T3333" i="5" a="1"/>
  <c r="T3397" i="5" a="1"/>
  <c r="T3461" i="5" a="1"/>
  <c r="T3525" i="5" a="1"/>
  <c r="T3589" i="5" a="1"/>
  <c r="T3653" i="5" a="1"/>
  <c r="T3717" i="5" a="1"/>
  <c r="T3781" i="5" a="1"/>
  <c r="T3845" i="5" a="1"/>
  <c r="T3909" i="5" a="1"/>
  <c r="T3973" i="5" a="1"/>
  <c r="T4037" i="5" a="1"/>
  <c r="T3078" i="5" a="1"/>
  <c r="T3142" i="5" a="1"/>
  <c r="T3206" i="5" a="1"/>
  <c r="T3270" i="5" a="1"/>
  <c r="T3334" i="5" a="1"/>
  <c r="T3398" i="5" a="1"/>
  <c r="T3462" i="5" a="1"/>
  <c r="T3526" i="5" a="1"/>
  <c r="T3590" i="5" a="1"/>
  <c r="T3654" i="5" a="1"/>
  <c r="T3718" i="5" a="1"/>
  <c r="T3782" i="5" a="1"/>
  <c r="T3846" i="5" a="1"/>
  <c r="T3910" i="5" a="1"/>
  <c r="T3974" i="5" a="1"/>
  <c r="T4038" i="5" a="1"/>
  <c r="T3087" i="5" a="1"/>
  <c r="T3151" i="5" a="1"/>
  <c r="T3215" i="5" a="1"/>
  <c r="T3279" i="5" a="1"/>
  <c r="T3343" i="5" a="1"/>
  <c r="T2508" i="5" a="1"/>
  <c r="T2764" i="5" a="1"/>
  <c r="T3020" i="5" a="1"/>
  <c r="T2253" i="5" a="1"/>
  <c r="T2509" i="5" a="1"/>
  <c r="T2765" i="5" a="1"/>
  <c r="T3021" i="5" a="1"/>
  <c r="T2254" i="5" a="1"/>
  <c r="T2438" i="5" a="1"/>
  <c r="T2606" i="5" a="1"/>
  <c r="T2766" i="5" a="1"/>
  <c r="T2950" i="5" a="1"/>
  <c r="T2103" i="5" a="1"/>
  <c r="T2263" i="5" a="1"/>
  <c r="T2447" i="5" a="1"/>
  <c r="T2615" i="5" a="1"/>
  <c r="T2775" i="5" a="1"/>
  <c r="T2959" i="5" a="1"/>
  <c r="T2112" i="5" a="1"/>
  <c r="T2272" i="5" a="1"/>
  <c r="T2456" i="5" a="1"/>
  <c r="T2592" i="5" a="1"/>
  <c r="T2720" i="5" a="1"/>
  <c r="T2792" i="5" a="1"/>
  <c r="T2856" i="5" a="1"/>
  <c r="T2920" i="5" a="1"/>
  <c r="T2984" i="5" a="1"/>
  <c r="T3048" i="5" a="1"/>
  <c r="T2097" i="5" a="1"/>
  <c r="T2161" i="5" a="1"/>
  <c r="T2225" i="5" a="1"/>
  <c r="T2289" i="5" a="1"/>
  <c r="T2353" i="5" a="1"/>
  <c r="T2417" i="5" a="1"/>
  <c r="T2481" i="5" a="1"/>
  <c r="T2545" i="5" a="1"/>
  <c r="T2609" i="5" a="1"/>
  <c r="T2673" i="5" a="1"/>
  <c r="T2737" i="5" a="1"/>
  <c r="T2801" i="5" a="1"/>
  <c r="T2865" i="5" a="1"/>
  <c r="T2929" i="5" a="1"/>
  <c r="T2993" i="5" a="1"/>
  <c r="T2042" i="5" a="1"/>
  <c r="T2106" i="5" a="1"/>
  <c r="T2170" i="5" a="1"/>
  <c r="T2234" i="5" a="1"/>
  <c r="T2298" i="5" a="1"/>
  <c r="T2362" i="5" a="1"/>
  <c r="T2426" i="5" a="1"/>
  <c r="T2490" i="5" a="1"/>
  <c r="T2554" i="5" a="1"/>
  <c r="T2618" i="5" a="1"/>
  <c r="T2682" i="5" a="1"/>
  <c r="T2746" i="5" a="1"/>
  <c r="T2810" i="5" a="1"/>
  <c r="T2874" i="5" a="1"/>
  <c r="T2938" i="5" a="1"/>
  <c r="T3002" i="5" a="1"/>
  <c r="T2059" i="5" a="1"/>
  <c r="T2123" i="5" a="1"/>
  <c r="T2187" i="5" a="1"/>
  <c r="T2251" i="5" a="1"/>
  <c r="T2315" i="5" a="1"/>
  <c r="T2379" i="5" a="1"/>
  <c r="T2443" i="5" a="1"/>
  <c r="T2507" i="5" a="1"/>
  <c r="T2571" i="5" a="1"/>
  <c r="T2635" i="5" a="1"/>
  <c r="T2699" i="5" a="1"/>
  <c r="T2763" i="5" a="1"/>
  <c r="T2827" i="5" a="1"/>
  <c r="T2891" i="5" a="1"/>
  <c r="T2955" i="5" a="1"/>
  <c r="T3019" i="5" a="1"/>
  <c r="T3084" i="5" a="1"/>
  <c r="T3148" i="5" a="1"/>
  <c r="T3212" i="5" a="1"/>
  <c r="T3276" i="5" a="1"/>
  <c r="T3340" i="5" a="1"/>
  <c r="T3404" i="5" a="1"/>
  <c r="T3468" i="5" a="1"/>
  <c r="T3532" i="5" a="1"/>
  <c r="T3596" i="5" a="1"/>
  <c r="T3660" i="5" a="1"/>
  <c r="T3724" i="5" a="1"/>
  <c r="T3788" i="5" a="1"/>
  <c r="T3852" i="5" a="1"/>
  <c r="T3916" i="5" a="1"/>
  <c r="T3980" i="5" a="1"/>
  <c r="T4044" i="5" a="1"/>
  <c r="T3085" i="5" a="1"/>
  <c r="T3149" i="5" a="1"/>
  <c r="T3213" i="5" a="1"/>
  <c r="T3277" i="5" a="1"/>
  <c r="T3341" i="5" a="1"/>
  <c r="T3405" i="5" a="1"/>
  <c r="T3469" i="5" a="1"/>
  <c r="T3533" i="5" a="1"/>
  <c r="T3597" i="5" a="1"/>
  <c r="T3661" i="5" a="1"/>
  <c r="T3725" i="5" a="1"/>
  <c r="T3789" i="5" a="1"/>
  <c r="T3853" i="5" a="1"/>
  <c r="T3917" i="5" a="1"/>
  <c r="T3981" i="5" a="1"/>
  <c r="T4045" i="5" a="1"/>
  <c r="T3086" i="5" a="1"/>
  <c r="T3150" i="5" a="1"/>
  <c r="T3214" i="5" a="1"/>
  <c r="T3278" i="5" a="1"/>
  <c r="T3342" i="5" a="1"/>
  <c r="T3406" i="5" a="1"/>
  <c r="T3470" i="5" a="1"/>
  <c r="T3534" i="5" a="1"/>
  <c r="T3598" i="5" a="1"/>
  <c r="T3662" i="5" a="1"/>
  <c r="T3726" i="5" a="1"/>
  <c r="T3790" i="5" a="1"/>
  <c r="T3854" i="5" a="1"/>
  <c r="T3918" i="5" a="1"/>
  <c r="T3982" i="5" a="1"/>
  <c r="T4046" i="5" a="1"/>
  <c r="T3095" i="5" a="1"/>
  <c r="T3159" i="5" a="1"/>
  <c r="T3223" i="5" a="1"/>
  <c r="T3287" i="5" a="1"/>
  <c r="T2564" i="5" a="1"/>
  <c r="T2820" i="5" a="1"/>
  <c r="T2053" i="5" a="1"/>
  <c r="T2309" i="5" a="1"/>
  <c r="T2565" i="5" a="1"/>
  <c r="T2821" i="5" a="1"/>
  <c r="T2054" i="5" a="1"/>
  <c r="T2286" i="5" a="1"/>
  <c r="T2446" i="5" a="1"/>
  <c r="T2630" i="5" a="1"/>
  <c r="T2798" i="5" a="1"/>
  <c r="T2958" i="5" a="1"/>
  <c r="T2127" i="5" a="1"/>
  <c r="T2295" i="5" a="1"/>
  <c r="T2455" i="5" a="1"/>
  <c r="T2639" i="5" a="1"/>
  <c r="T2807" i="5" a="1"/>
  <c r="T2967" i="5" a="1"/>
  <c r="T2136" i="5" a="1"/>
  <c r="T2304" i="5" a="1"/>
  <c r="T2464" i="5" a="1"/>
  <c r="T2624" i="5" a="1"/>
  <c r="T2728" i="5" a="1"/>
  <c r="T2800" i="5" a="1"/>
  <c r="T2864" i="5" a="1"/>
  <c r="T2928" i="5" a="1"/>
  <c r="T2992" i="5" a="1"/>
  <c r="T2041" i="5" a="1"/>
  <c r="T2105" i="5" a="1"/>
  <c r="T2169" i="5" a="1"/>
  <c r="T2233" i="5" a="1"/>
  <c r="T2297" i="5" a="1"/>
  <c r="T2361" i="5" a="1"/>
  <c r="T2425" i="5" a="1"/>
  <c r="T2489" i="5" a="1"/>
  <c r="T2553" i="5" a="1"/>
  <c r="T2617" i="5" a="1"/>
  <c r="T2681" i="5" a="1"/>
  <c r="T2745" i="5" a="1"/>
  <c r="T2809" i="5" a="1"/>
  <c r="T2873" i="5" a="1"/>
  <c r="T2937" i="5" a="1"/>
  <c r="T3001" i="5" a="1"/>
  <c r="T2050" i="5" a="1"/>
  <c r="T2114" i="5" a="1"/>
  <c r="T2178" i="5" a="1"/>
  <c r="T2242" i="5" a="1"/>
  <c r="T2306" i="5" a="1"/>
  <c r="T2370" i="5" a="1"/>
  <c r="T2434" i="5" a="1"/>
  <c r="T2498" i="5" a="1"/>
  <c r="T2562" i="5" a="1"/>
  <c r="T2626" i="5" a="1"/>
  <c r="T2690" i="5" a="1"/>
  <c r="T2754" i="5" a="1"/>
  <c r="T2818" i="5" a="1"/>
  <c r="T2882" i="5" a="1"/>
  <c r="T2946" i="5" a="1"/>
  <c r="T3010" i="5" a="1"/>
  <c r="T2067" i="5" a="1"/>
  <c r="T2131" i="5" a="1"/>
  <c r="T2195" i="5" a="1"/>
  <c r="T2259" i="5" a="1"/>
  <c r="T2323" i="5" a="1"/>
  <c r="T2387" i="5" a="1"/>
  <c r="T2451" i="5" a="1"/>
  <c r="T2515" i="5" a="1"/>
  <c r="T2579" i="5" a="1"/>
  <c r="T2643" i="5" a="1"/>
  <c r="T2707" i="5" a="1"/>
  <c r="T2771" i="5" a="1"/>
  <c r="T2835" i="5" a="1"/>
  <c r="T2899" i="5" a="1"/>
  <c r="T2963" i="5" a="1"/>
  <c r="T3027" i="5" a="1"/>
  <c r="T3092" i="5" a="1"/>
  <c r="T3156" i="5" a="1"/>
  <c r="T3220" i="5" a="1"/>
  <c r="T3284" i="5" a="1"/>
  <c r="T3348" i="5" a="1"/>
  <c r="T3412" i="5" a="1"/>
  <c r="T3476" i="5" a="1"/>
  <c r="T3540" i="5" a="1"/>
  <c r="T3604" i="5" a="1"/>
  <c r="T3668" i="5" a="1"/>
  <c r="T3732" i="5" a="1"/>
  <c r="T3796" i="5" a="1"/>
  <c r="T3860" i="5" a="1"/>
  <c r="T3924" i="5" a="1"/>
  <c r="T3988" i="5" a="1"/>
  <c r="T4052" i="5" a="1"/>
  <c r="T3093" i="5" a="1"/>
  <c r="T3157" i="5" a="1"/>
  <c r="T3221" i="5" a="1"/>
  <c r="T3285" i="5" a="1"/>
  <c r="T3349" i="5" a="1"/>
  <c r="T3413" i="5" a="1"/>
  <c r="T3477" i="5" a="1"/>
  <c r="T3541" i="5" a="1"/>
  <c r="T3605" i="5" a="1"/>
  <c r="T3669" i="5" a="1"/>
  <c r="T3733" i="5" a="1"/>
  <c r="T3797" i="5" a="1"/>
  <c r="T3861" i="5" a="1"/>
  <c r="T3925" i="5" a="1"/>
  <c r="T3989" i="5" a="1"/>
  <c r="T4053" i="5" a="1"/>
  <c r="T3094" i="5" a="1"/>
  <c r="T3158" i="5" a="1"/>
  <c r="T3222" i="5" a="1"/>
  <c r="T3286" i="5" a="1"/>
  <c r="T3350" i="5" a="1"/>
  <c r="T3414" i="5" a="1"/>
  <c r="T3478" i="5" a="1"/>
  <c r="T3542" i="5" a="1"/>
  <c r="T3606" i="5" a="1"/>
  <c r="T3670" i="5" a="1"/>
  <c r="T3734" i="5" a="1"/>
  <c r="T3798" i="5" a="1"/>
  <c r="T3862" i="5" a="1"/>
  <c r="T3926" i="5" a="1"/>
  <c r="T3990" i="5" a="1"/>
  <c r="T4054" i="5" a="1"/>
  <c r="T3103" i="5" a="1"/>
  <c r="T3167" i="5" a="1"/>
  <c r="T3231" i="5" a="1"/>
  <c r="T3295" i="5" a="1"/>
  <c r="T2572" i="5" a="1"/>
  <c r="T2828" i="5" a="1"/>
  <c r="T2061" i="5" a="1"/>
  <c r="T2317" i="5" a="1"/>
  <c r="T2573" i="5" a="1"/>
  <c r="T2829" i="5" a="1"/>
  <c r="T2062" i="5" a="1"/>
  <c r="T2310" i="5" a="1"/>
  <c r="T2478" i="5" a="1"/>
  <c r="T2638" i="5" a="1"/>
  <c r="T2822" i="5" a="1"/>
  <c r="T2990" i="5" a="1"/>
  <c r="T2135" i="5" a="1"/>
  <c r="T2319" i="5" a="1"/>
  <c r="T2487" i="5" a="1"/>
  <c r="T2647" i="5" a="1"/>
  <c r="T2831" i="5" a="1"/>
  <c r="T2999" i="5" a="1"/>
  <c r="T2144" i="5" a="1"/>
  <c r="T2328" i="5" a="1"/>
  <c r="T2496" i="5" a="1"/>
  <c r="T2640" i="5" a="1"/>
  <c r="T2736" i="5" a="1"/>
  <c r="T2808" i="5" a="1"/>
  <c r="T2872" i="5" a="1"/>
  <c r="T2936" i="5" a="1"/>
  <c r="T3000" i="5" a="1"/>
  <c r="T2049" i="5" a="1"/>
  <c r="T2113" i="5" a="1"/>
  <c r="T2177" i="5" a="1"/>
  <c r="T2241" i="5" a="1"/>
  <c r="T2305" i="5" a="1"/>
  <c r="T2369" i="5" a="1"/>
  <c r="T2433" i="5" a="1"/>
  <c r="T2497" i="5" a="1"/>
  <c r="T2561" i="5" a="1"/>
  <c r="T2625" i="5" a="1"/>
  <c r="T2689" i="5" a="1"/>
  <c r="T2753" i="5" a="1"/>
  <c r="T2817" i="5" a="1"/>
  <c r="T2881" i="5" a="1"/>
  <c r="T2945" i="5" a="1"/>
  <c r="T3009" i="5" a="1"/>
  <c r="T2058" i="5" a="1"/>
  <c r="T2122" i="5" a="1"/>
  <c r="T2186" i="5" a="1"/>
  <c r="T2250" i="5" a="1"/>
  <c r="T2314" i="5" a="1"/>
  <c r="T2378" i="5" a="1"/>
  <c r="T2442" i="5" a="1"/>
  <c r="T2506" i="5" a="1"/>
  <c r="T2570" i="5" a="1"/>
  <c r="T2634" i="5" a="1"/>
  <c r="T2698" i="5" a="1"/>
  <c r="T2762" i="5" a="1"/>
  <c r="T2826" i="5" a="1"/>
  <c r="T2890" i="5" a="1"/>
  <c r="T2954" i="5" a="1"/>
  <c r="T3018" i="5" a="1"/>
  <c r="T2075" i="5" a="1"/>
  <c r="T2139" i="5" a="1"/>
  <c r="T2203" i="5" a="1"/>
  <c r="T2267" i="5" a="1"/>
  <c r="T2331" i="5" a="1"/>
  <c r="T2395" i="5" a="1"/>
  <c r="T2459" i="5" a="1"/>
  <c r="T2523" i="5" a="1"/>
  <c r="T2587" i="5" a="1"/>
  <c r="T2651" i="5" a="1"/>
  <c r="T2715" i="5" a="1"/>
  <c r="T2779" i="5" a="1"/>
  <c r="T2843" i="5" a="1"/>
  <c r="T2907" i="5" a="1"/>
  <c r="T2971" i="5" a="1"/>
  <c r="T3035" i="5" a="1"/>
  <c r="T3100" i="5" a="1"/>
  <c r="T3164" i="5" a="1"/>
  <c r="T3228" i="5" a="1"/>
  <c r="T3292" i="5" a="1"/>
  <c r="T3356" i="5" a="1"/>
  <c r="T3420" i="5" a="1"/>
  <c r="T3484" i="5" a="1"/>
  <c r="T3548" i="5" a="1"/>
  <c r="T3612" i="5" a="1"/>
  <c r="T3676" i="5" a="1"/>
  <c r="T3740" i="5" a="1"/>
  <c r="T3804" i="5" a="1"/>
  <c r="T3868" i="5" a="1"/>
  <c r="T3932" i="5" a="1"/>
  <c r="T3996" i="5" a="1"/>
  <c r="T4060" i="5" a="1"/>
  <c r="T3101" i="5" a="1"/>
  <c r="T3165" i="5" a="1"/>
  <c r="T3229" i="5" a="1"/>
  <c r="T3293" i="5" a="1"/>
  <c r="T3357" i="5" a="1"/>
  <c r="T3421" i="5" a="1"/>
  <c r="T3485" i="5" a="1"/>
  <c r="T3549" i="5" a="1"/>
  <c r="T3613" i="5" a="1"/>
  <c r="T3677" i="5" a="1"/>
  <c r="T3741" i="5" a="1"/>
  <c r="T3805" i="5" a="1"/>
  <c r="T3869" i="5" a="1"/>
  <c r="T3933" i="5" a="1"/>
  <c r="T3997" i="5" a="1"/>
  <c r="T4061" i="5" a="1"/>
  <c r="T3102" i="5" a="1"/>
  <c r="T3166" i="5" a="1"/>
  <c r="T3230" i="5" a="1"/>
  <c r="T3294" i="5" a="1"/>
  <c r="T3358" i="5" a="1"/>
  <c r="T3422" i="5" a="1"/>
  <c r="T3486" i="5" a="1"/>
  <c r="T3550" i="5" a="1"/>
  <c r="T3614" i="5" a="1"/>
  <c r="T3678" i="5" a="1"/>
  <c r="T3742" i="5" a="1"/>
  <c r="T3806" i="5" a="1"/>
  <c r="T3870" i="5" a="1"/>
  <c r="T3934" i="5" a="1"/>
  <c r="T3998" i="5" a="1"/>
  <c r="T4062" i="5" a="1"/>
  <c r="T3111" i="5" a="1"/>
  <c r="T3175" i="5" a="1"/>
  <c r="T3239" i="5" a="1"/>
  <c r="T3303" i="5" a="1"/>
  <c r="T2628" i="5" a="1"/>
  <c r="T2884" i="5" a="1"/>
  <c r="T2117" i="5" a="1"/>
  <c r="T2373" i="5" a="1"/>
  <c r="T2629" i="5" a="1"/>
  <c r="T2885" i="5" a="1"/>
  <c r="T2118" i="5" a="1"/>
  <c r="T2318" i="5" a="1"/>
  <c r="T2502" i="5" a="1"/>
  <c r="T2670" i="5" a="1"/>
  <c r="T2830" i="5" a="1"/>
  <c r="T3014" i="5" a="1"/>
  <c r="T2167" i="5" a="1"/>
  <c r="T2327" i="5" a="1"/>
  <c r="T2511" i="5" a="1"/>
  <c r="T2679" i="5" a="1"/>
  <c r="T2839" i="5" a="1"/>
  <c r="T3023" i="5" a="1"/>
  <c r="T2176" i="5" a="1"/>
  <c r="T2336" i="5" a="1"/>
  <c r="T2520" i="5" a="1"/>
  <c r="T2648" i="5" a="1"/>
  <c r="T2752" i="5" a="1"/>
  <c r="T2816" i="5" a="1"/>
  <c r="T2880" i="5" a="1"/>
  <c r="T2944" i="5" a="1"/>
  <c r="T3008" i="5" a="1"/>
  <c r="T2057" i="5" a="1"/>
  <c r="T2121" i="5" a="1"/>
  <c r="T2185" i="5" a="1"/>
  <c r="T2249" i="5" a="1"/>
  <c r="T2313" i="5" a="1"/>
  <c r="T2377" i="5" a="1"/>
  <c r="T2441" i="5" a="1"/>
  <c r="T2505" i="5" a="1"/>
  <c r="T2569" i="5" a="1"/>
  <c r="T2633" i="5" a="1"/>
  <c r="T2697" i="5" a="1"/>
  <c r="T2761" i="5" a="1"/>
  <c r="T2825" i="5" a="1"/>
  <c r="T2889" i="5" a="1"/>
  <c r="T2953" i="5" a="1"/>
  <c r="T3017" i="5" a="1"/>
  <c r="T2066" i="5" a="1"/>
  <c r="T2130" i="5" a="1"/>
  <c r="T2194" i="5" a="1"/>
  <c r="T2258" i="5" a="1"/>
  <c r="T2322" i="5" a="1"/>
  <c r="T2386" i="5" a="1"/>
  <c r="T2450" i="5" a="1"/>
  <c r="T2514" i="5" a="1"/>
  <c r="T2578" i="5" a="1"/>
  <c r="T2642" i="5" a="1"/>
  <c r="T2706" i="5" a="1"/>
  <c r="T2770" i="5" a="1"/>
  <c r="T2834" i="5" a="1"/>
  <c r="T2898" i="5" a="1"/>
  <c r="T2962" i="5" a="1"/>
  <c r="T3026" i="5" a="1"/>
  <c r="T2083" i="5" a="1"/>
  <c r="T2147" i="5" a="1"/>
  <c r="T2211" i="5" a="1"/>
  <c r="T2275" i="5" a="1"/>
  <c r="T2339" i="5" a="1"/>
  <c r="T2403" i="5" a="1"/>
  <c r="T2467" i="5" a="1"/>
  <c r="T2531" i="5" a="1"/>
  <c r="T2595" i="5" a="1"/>
  <c r="T2659" i="5" a="1"/>
  <c r="T2723" i="5" a="1"/>
  <c r="T2787" i="5" a="1"/>
  <c r="T2851" i="5" a="1"/>
  <c r="T2915" i="5" a="1"/>
  <c r="T2979" i="5" a="1"/>
  <c r="T3043" i="5" a="1"/>
  <c r="T3108" i="5" a="1"/>
  <c r="T3172" i="5" a="1"/>
  <c r="T3236" i="5" a="1"/>
  <c r="T3300" i="5" a="1"/>
  <c r="T3364" i="5" a="1"/>
  <c r="T3428" i="5" a="1"/>
  <c r="T3492" i="5" a="1"/>
  <c r="T3556" i="5" a="1"/>
  <c r="T3620" i="5" a="1"/>
  <c r="T3684" i="5" a="1"/>
  <c r="T3748" i="5" a="1"/>
  <c r="T3812" i="5" a="1"/>
  <c r="T3876" i="5" a="1"/>
  <c r="T3940" i="5" a="1"/>
  <c r="T4004" i="5" a="1"/>
  <c r="T4068" i="5" a="1"/>
  <c r="T3109" i="5" a="1"/>
  <c r="T3173" i="5" a="1"/>
  <c r="T3237" i="5" a="1"/>
  <c r="T3301" i="5" a="1"/>
  <c r="T3365" i="5" a="1"/>
  <c r="T3429" i="5" a="1"/>
  <c r="T3493" i="5" a="1"/>
  <c r="T3557" i="5" a="1"/>
  <c r="T3621" i="5" a="1"/>
  <c r="T3685" i="5" a="1"/>
  <c r="T3749" i="5" a="1"/>
  <c r="T3813" i="5" a="1"/>
  <c r="T3877" i="5" a="1"/>
  <c r="T3941" i="5" a="1"/>
  <c r="T4005" i="5" a="1"/>
  <c r="T4069" i="5" a="1"/>
  <c r="T3110" i="5" a="1"/>
  <c r="T3174" i="5" a="1"/>
  <c r="T3238" i="5" a="1"/>
  <c r="T3302" i="5" a="1"/>
  <c r="T3366" i="5" a="1"/>
  <c r="T3430" i="5" a="1"/>
  <c r="T3494" i="5" a="1"/>
  <c r="T3558" i="5" a="1"/>
  <c r="T3622" i="5" a="1"/>
  <c r="T3686" i="5" a="1"/>
  <c r="T3750" i="5" a="1"/>
  <c r="T3814" i="5" a="1"/>
  <c r="T3878" i="5" a="1"/>
  <c r="T3942" i="5" a="1"/>
  <c r="T4006" i="5" a="1"/>
  <c r="T3055" i="5" a="1"/>
  <c r="T3119" i="5" a="1"/>
  <c r="T3183" i="5" a="1"/>
  <c r="T3247" i="5" a="1"/>
  <c r="T2636" i="5" a="1"/>
  <c r="T2892" i="5" a="1"/>
  <c r="T2125" i="5" a="1"/>
  <c r="T2381" i="5" a="1"/>
  <c r="T2637" i="5" a="1"/>
  <c r="T2893" i="5" a="1"/>
  <c r="T2126" i="5" a="1"/>
  <c r="T2350" i="5" a="1"/>
  <c r="T2510" i="5" a="1"/>
  <c r="T2694" i="5" a="1"/>
  <c r="T2862" i="5" a="1"/>
  <c r="T3022" i="5" a="1"/>
  <c r="T2191" i="5" a="1"/>
  <c r="T2359" i="5" a="1"/>
  <c r="T2519" i="5" a="1"/>
  <c r="T2703" i="5" a="1"/>
  <c r="T2871" i="5" a="1"/>
  <c r="T3031" i="5" a="1"/>
  <c r="T2200" i="5" a="1"/>
  <c r="T2368" i="5" a="1"/>
  <c r="T2528" i="5" a="1"/>
  <c r="T2656" i="5" a="1"/>
  <c r="T2760" i="5" a="1"/>
  <c r="T2824" i="5" a="1"/>
  <c r="T2888" i="5" a="1"/>
  <c r="T2952" i="5" a="1"/>
  <c r="T3016" i="5" a="1"/>
  <c r="T2065" i="5" a="1"/>
  <c r="T2129" i="5" a="1"/>
  <c r="T2193" i="5" a="1"/>
  <c r="T2257" i="5" a="1"/>
  <c r="T2321" i="5" a="1"/>
  <c r="T2385" i="5" a="1"/>
  <c r="T2449" i="5" a="1"/>
  <c r="T2513" i="5" a="1"/>
  <c r="T2577" i="5" a="1"/>
  <c r="T2641" i="5" a="1"/>
  <c r="T2705" i="5" a="1"/>
  <c r="T2769" i="5" a="1"/>
  <c r="T2833" i="5" a="1"/>
  <c r="T2897" i="5" a="1"/>
  <c r="T2961" i="5" a="1"/>
  <c r="T3025" i="5" a="1"/>
  <c r="T2074" i="5" a="1"/>
  <c r="T2138" i="5" a="1"/>
  <c r="T2202" i="5" a="1"/>
  <c r="T2266" i="5" a="1"/>
  <c r="T2330" i="5" a="1"/>
  <c r="T2394" i="5" a="1"/>
  <c r="T2458" i="5" a="1"/>
  <c r="T2522" i="5" a="1"/>
  <c r="T2586" i="5" a="1"/>
  <c r="T2650" i="5" a="1"/>
  <c r="T2714" i="5" a="1"/>
  <c r="T2778" i="5" a="1"/>
  <c r="T2842" i="5" a="1"/>
  <c r="T2906" i="5" a="1"/>
  <c r="T2970" i="5" a="1"/>
  <c r="T3034" i="5" a="1"/>
  <c r="T2091" i="5" a="1"/>
  <c r="T2155" i="5" a="1"/>
  <c r="T2219" i="5" a="1"/>
  <c r="T2283" i="5" a="1"/>
  <c r="T2347" i="5" a="1"/>
  <c r="T2411" i="5" a="1"/>
  <c r="T2475" i="5" a="1"/>
  <c r="T2539" i="5" a="1"/>
  <c r="T2603" i="5" a="1"/>
  <c r="T2667" i="5" a="1"/>
  <c r="T2731" i="5" a="1"/>
  <c r="T2795" i="5" a="1"/>
  <c r="T2859" i="5" a="1"/>
  <c r="T2923" i="5" a="1"/>
  <c r="T2987" i="5" a="1"/>
  <c r="T3050" i="5" a="1"/>
  <c r="T3116" i="5" a="1"/>
  <c r="T3180" i="5" a="1"/>
  <c r="T3244" i="5" a="1"/>
  <c r="T3308" i="5" a="1"/>
  <c r="T3372" i="5" a="1"/>
  <c r="T3436" i="5" a="1"/>
  <c r="T3500" i="5" a="1"/>
  <c r="T3564" i="5" a="1"/>
  <c r="T3628" i="5" a="1"/>
  <c r="T3692" i="5" a="1"/>
  <c r="T3756" i="5" a="1"/>
  <c r="T3820" i="5" a="1"/>
  <c r="T3884" i="5" a="1"/>
  <c r="T3948" i="5" a="1"/>
  <c r="T4012" i="5" a="1"/>
  <c r="T3051" i="5" a="1"/>
  <c r="T3117" i="5" a="1"/>
  <c r="T3181" i="5" a="1"/>
  <c r="T3245" i="5" a="1"/>
  <c r="T3309" i="5" a="1"/>
  <c r="T3373" i="5" a="1"/>
  <c r="T3437" i="5" a="1"/>
  <c r="T3501" i="5" a="1"/>
  <c r="T3565" i="5" a="1"/>
  <c r="T3629" i="5" a="1"/>
  <c r="T3693" i="5" a="1"/>
  <c r="T3757" i="5" a="1"/>
  <c r="T3821" i="5" a="1"/>
  <c r="T3885" i="5" a="1"/>
  <c r="T3949" i="5" a="1"/>
  <c r="T4013" i="5" a="1"/>
  <c r="T3054" i="5" a="1"/>
  <c r="T3118" i="5" a="1"/>
  <c r="T3182" i="5" a="1"/>
  <c r="T3246" i="5" a="1"/>
  <c r="T3310" i="5" a="1"/>
  <c r="T3374" i="5" a="1"/>
  <c r="T3438" i="5" a="1"/>
  <c r="T3502" i="5" a="1"/>
  <c r="T3566" i="5" a="1"/>
  <c r="T3630" i="5" a="1"/>
  <c r="T3694" i="5" a="1"/>
  <c r="T3758" i="5" a="1"/>
  <c r="T3822" i="5" a="1"/>
  <c r="T3886" i="5" a="1"/>
  <c r="T3950" i="5" a="1"/>
  <c r="T4014" i="5" a="1"/>
  <c r="T3063" i="5" a="1"/>
  <c r="T3127" i="5" a="1"/>
  <c r="T3191" i="5" a="1"/>
  <c r="T3255" i="5" a="1"/>
  <c r="T3319" i="5" a="1"/>
  <c r="T2692" i="5" a="1"/>
  <c r="T2948" i="5" a="1"/>
  <c r="T2181" i="5" a="1"/>
  <c r="T2437" i="5" a="1"/>
  <c r="T2693" i="5" a="1"/>
  <c r="T2949" i="5" a="1"/>
  <c r="T2182" i="5" a="1"/>
  <c r="T2374" i="5" a="1"/>
  <c r="T2542" i="5" a="1"/>
  <c r="T2702" i="5" a="1"/>
  <c r="T2886" i="5" a="1"/>
  <c r="T2039" i="5" a="1"/>
  <c r="T2199" i="5" a="1"/>
  <c r="T2383" i="5" a="1"/>
  <c r="T2551" i="5" a="1"/>
  <c r="T2711" i="5" a="1"/>
  <c r="T2895" i="5" a="1"/>
  <c r="T2048" i="5" a="1"/>
  <c r="T2208" i="5" a="1"/>
  <c r="T2392" i="5" a="1"/>
  <c r="T2560" i="5" a="1"/>
  <c r="T2688" i="5" a="1"/>
  <c r="T2768" i="5" a="1"/>
  <c r="T2832" i="5" a="1"/>
  <c r="T2896" i="5" a="1"/>
  <c r="T2960" i="5" a="1"/>
  <c r="T3024" i="5" a="1"/>
  <c r="T2073" i="5" a="1"/>
  <c r="T2137" i="5" a="1"/>
  <c r="T2201" i="5" a="1"/>
  <c r="T2265" i="5" a="1"/>
  <c r="T2329" i="5" a="1"/>
  <c r="T2393" i="5" a="1"/>
  <c r="T2457" i="5" a="1"/>
  <c r="T2521" i="5" a="1"/>
  <c r="T2585" i="5" a="1"/>
  <c r="T2649" i="5" a="1"/>
  <c r="T2713" i="5" a="1"/>
  <c r="T2777" i="5" a="1"/>
  <c r="T2841" i="5" a="1"/>
  <c r="T2905" i="5" a="1"/>
  <c r="T2969" i="5" a="1"/>
  <c r="T3033" i="5" a="1"/>
  <c r="T2082" i="5" a="1"/>
  <c r="T2146" i="5" a="1"/>
  <c r="T2210" i="5" a="1"/>
  <c r="T2274" i="5" a="1"/>
  <c r="T2338" i="5" a="1"/>
  <c r="T2402" i="5" a="1"/>
  <c r="T2466" i="5" a="1"/>
  <c r="T2530" i="5" a="1"/>
  <c r="T2594" i="5" a="1"/>
  <c r="T2658" i="5" a="1"/>
  <c r="T2722" i="5" a="1"/>
  <c r="T2786" i="5" a="1"/>
  <c r="T2850" i="5" a="1"/>
  <c r="T2914" i="5" a="1"/>
  <c r="T2978" i="5" a="1"/>
  <c r="T3042" i="5" a="1"/>
  <c r="T2099" i="5" a="1"/>
  <c r="T2163" i="5" a="1"/>
  <c r="T2227" i="5" a="1"/>
  <c r="T2291" i="5" a="1"/>
  <c r="T2355" i="5" a="1"/>
  <c r="T2419" i="5" a="1"/>
  <c r="T2483" i="5" a="1"/>
  <c r="T2547" i="5" a="1"/>
  <c r="T2611" i="5" a="1"/>
  <c r="T2675" i="5" a="1"/>
  <c r="T2739" i="5" a="1"/>
  <c r="T2803" i="5" a="1"/>
  <c r="T2867" i="5" a="1"/>
  <c r="T2931" i="5" a="1"/>
  <c r="T2995" i="5" a="1"/>
  <c r="T3060" i="5" a="1"/>
  <c r="T3124" i="5" a="1"/>
  <c r="T3188" i="5" a="1"/>
  <c r="T3252" i="5" a="1"/>
  <c r="T3316" i="5" a="1"/>
  <c r="T3380" i="5" a="1"/>
  <c r="T3444" i="5" a="1"/>
  <c r="T3508" i="5" a="1"/>
  <c r="T3572" i="5" a="1"/>
  <c r="T3636" i="5" a="1"/>
  <c r="T3700" i="5" a="1"/>
  <c r="T3764" i="5" a="1"/>
  <c r="T3828" i="5" a="1"/>
  <c r="T3892" i="5" a="1"/>
  <c r="T3956" i="5" a="1"/>
  <c r="T4020" i="5" a="1"/>
  <c r="T3061" i="5" a="1"/>
  <c r="T3125" i="5" a="1"/>
  <c r="T3189" i="5" a="1"/>
  <c r="T3253" i="5" a="1"/>
  <c r="T3317" i="5" a="1"/>
  <c r="T3381" i="5" a="1"/>
  <c r="T3445" i="5" a="1"/>
  <c r="T3509" i="5" a="1"/>
  <c r="T3573" i="5" a="1"/>
  <c r="T3637" i="5" a="1"/>
  <c r="T3701" i="5" a="1"/>
  <c r="T3765" i="5" a="1"/>
  <c r="T3829" i="5" a="1"/>
  <c r="T3893" i="5" a="1"/>
  <c r="T3957" i="5" a="1"/>
  <c r="T4021" i="5" a="1"/>
  <c r="T3062" i="5" a="1"/>
  <c r="T3126" i="5" a="1"/>
  <c r="T3190" i="5" a="1"/>
  <c r="T3254" i="5" a="1"/>
  <c r="T3318" i="5" a="1"/>
  <c r="T3382" i="5" a="1"/>
  <c r="T3446" i="5" a="1"/>
  <c r="T3510" i="5" a="1"/>
  <c r="T3574" i="5" a="1"/>
  <c r="T3638" i="5" a="1"/>
  <c r="T3702" i="5" a="1"/>
  <c r="T3766" i="5" a="1"/>
  <c r="T3830" i="5" a="1"/>
  <c r="T3894" i="5" a="1"/>
  <c r="T3958" i="5" a="1"/>
  <c r="T4022" i="5" a="1"/>
  <c r="T3071" i="5" a="1"/>
  <c r="T3135" i="5" a="1"/>
  <c r="T3199" i="5" a="1"/>
  <c r="T3263" i="5" a="1"/>
  <c r="T3327" i="5" a="1"/>
  <c r="T2700" i="5" a="1"/>
  <c r="T2566" i="5" a="1"/>
  <c r="T2903" i="5" a="1"/>
  <c r="T2904" i="5" a="1"/>
  <c r="T2401" i="5" a="1"/>
  <c r="T2913" i="5" a="1"/>
  <c r="T2410" i="5" a="1"/>
  <c r="T2922" i="5" a="1"/>
  <c r="T2427" i="5" a="1"/>
  <c r="T2939" i="5" a="1"/>
  <c r="T3452" i="5" a="1"/>
  <c r="T3964" i="5" a="1"/>
  <c r="T3453" i="5" a="1"/>
  <c r="T3965" i="5" a="1"/>
  <c r="T3454" i="5" a="1"/>
  <c r="T3966" i="5" a="1"/>
  <c r="T3351" i="5" a="1"/>
  <c r="T3415" i="5" a="1"/>
  <c r="T3479" i="5" a="1"/>
  <c r="T3543" i="5" a="1"/>
  <c r="T3607" i="5" a="1"/>
  <c r="T3671" i="5" a="1"/>
  <c r="T3735" i="5" a="1"/>
  <c r="T3799" i="5" a="1"/>
  <c r="T3863" i="5" a="1"/>
  <c r="T3927" i="5" a="1"/>
  <c r="T3991" i="5" a="1"/>
  <c r="T4055" i="5" a="1"/>
  <c r="T3112" i="5" a="1"/>
  <c r="T3176" i="5" a="1"/>
  <c r="T3240" i="5" a="1"/>
  <c r="T3304" i="5" a="1"/>
  <c r="T3368" i="5" a="1"/>
  <c r="T3432" i="5" a="1"/>
  <c r="T3496" i="5" a="1"/>
  <c r="T3560" i="5" a="1"/>
  <c r="T3624" i="5" a="1"/>
  <c r="T3688" i="5" a="1"/>
  <c r="T3752" i="5" a="1"/>
  <c r="T3816" i="5" a="1"/>
  <c r="T3880" i="5" a="1"/>
  <c r="T3944" i="5" a="1"/>
  <c r="T4008" i="5" a="1"/>
  <c r="T4072" i="5" a="1"/>
  <c r="T3113" i="5" a="1"/>
  <c r="T3177" i="5" a="1"/>
  <c r="T3241" i="5" a="1"/>
  <c r="T3305" i="5" a="1"/>
  <c r="T3369" i="5" a="1"/>
  <c r="T3433" i="5" a="1"/>
  <c r="T3497" i="5" a="1"/>
  <c r="T3561" i="5" a="1"/>
  <c r="T3625" i="5" a="1"/>
  <c r="T3689" i="5" a="1"/>
  <c r="T3753" i="5" a="1"/>
  <c r="T3817" i="5" a="1"/>
  <c r="T3881" i="5" a="1"/>
  <c r="T3945" i="5" a="1"/>
  <c r="T4009" i="5" a="1"/>
  <c r="T3058" i="5" a="1"/>
  <c r="T3122" i="5" a="1"/>
  <c r="T3186" i="5" a="1"/>
  <c r="T3250" i="5" a="1"/>
  <c r="T3314" i="5" a="1"/>
  <c r="T3378" i="5" a="1"/>
  <c r="T3442" i="5" a="1"/>
  <c r="T3506" i="5" a="1"/>
  <c r="T3570" i="5" a="1"/>
  <c r="T3634" i="5" a="1"/>
  <c r="T3698" i="5" a="1"/>
  <c r="T3762" i="5" a="1"/>
  <c r="T3826" i="5" a="1"/>
  <c r="T3890" i="5" a="1"/>
  <c r="T3954" i="5" a="1"/>
  <c r="T4018" i="5" a="1"/>
  <c r="T3067" i="5" a="1"/>
  <c r="T3131" i="5" a="1"/>
  <c r="T3195" i="5" a="1"/>
  <c r="T3259" i="5" a="1"/>
  <c r="T3323" i="5" a="1"/>
  <c r="T3387" i="5" a="1"/>
  <c r="T3451" i="5" a="1"/>
  <c r="T3515" i="5" a="1"/>
  <c r="T3579" i="5" a="1"/>
  <c r="T3643" i="5" a="1"/>
  <c r="T3707" i="5" a="1"/>
  <c r="T3771" i="5" a="1"/>
  <c r="T3835" i="5" a="1"/>
  <c r="T3899" i="5" a="1"/>
  <c r="T3963" i="5" a="1"/>
  <c r="T4027" i="5" a="1"/>
  <c r="T4093" i="5" a="1"/>
  <c r="T4157" i="5" a="1"/>
  <c r="T4221" i="5" a="1"/>
  <c r="T4285" i="5" a="1"/>
  <c r="T4349" i="5" a="1"/>
  <c r="T4413" i="5" a="1"/>
  <c r="T4477" i="5" a="1"/>
  <c r="T4541" i="5" a="1"/>
  <c r="T4605" i="5" a="1"/>
  <c r="T4669" i="5" a="1"/>
  <c r="T4733" i="5" a="1"/>
  <c r="T4797" i="5" a="1"/>
  <c r="T4861" i="5" a="1"/>
  <c r="T4925" i="5" a="1"/>
  <c r="T4989" i="5" a="1"/>
  <c r="T5053" i="5" a="1"/>
  <c r="T4102" i="5" a="1"/>
  <c r="T4166" i="5" a="1"/>
  <c r="T4230" i="5" a="1"/>
  <c r="T4294" i="5" a="1"/>
  <c r="T4358" i="5" a="1"/>
  <c r="T4422" i="5" a="1"/>
  <c r="T4486" i="5" a="1"/>
  <c r="T4550" i="5" a="1"/>
  <c r="T4614" i="5" a="1"/>
  <c r="T4678" i="5" a="1"/>
  <c r="T4742" i="5" a="1"/>
  <c r="T4806" i="5" a="1"/>
  <c r="T4870" i="5" a="1"/>
  <c r="T4934" i="5" a="1"/>
  <c r="T4998" i="5" a="1"/>
  <c r="T5062" i="5" a="1"/>
  <c r="T4111" i="5" a="1"/>
  <c r="T4175" i="5" a="1"/>
  <c r="T4239" i="5" a="1"/>
  <c r="T4303" i="5" a="1"/>
  <c r="T4367" i="5" a="1"/>
  <c r="T4431" i="5" a="1"/>
  <c r="T4495" i="5" a="1"/>
  <c r="T2956" i="5" a="1"/>
  <c r="T2734" i="5" a="1"/>
  <c r="T2072" i="5" a="1"/>
  <c r="T2968" i="5" a="1"/>
  <c r="T2465" i="5" a="1"/>
  <c r="T2977" i="5" a="1"/>
  <c r="T2474" i="5" a="1"/>
  <c r="T2986" i="5" a="1"/>
  <c r="T2491" i="5" a="1"/>
  <c r="T3003" i="5" a="1"/>
  <c r="T3516" i="5" a="1"/>
  <c r="T4028" i="5" a="1"/>
  <c r="T3517" i="5" a="1"/>
  <c r="T4029" i="5" a="1"/>
  <c r="T3518" i="5" a="1"/>
  <c r="T4030" i="5" a="1"/>
  <c r="T3359" i="5" a="1"/>
  <c r="T3423" i="5" a="1"/>
  <c r="T3487" i="5" a="1"/>
  <c r="T3551" i="5" a="1"/>
  <c r="T3615" i="5" a="1"/>
  <c r="T3679" i="5" a="1"/>
  <c r="T3743" i="5" a="1"/>
  <c r="T3807" i="5" a="1"/>
  <c r="T3871" i="5" a="1"/>
  <c r="T3935" i="5" a="1"/>
  <c r="T3999" i="5" a="1"/>
  <c r="T3056" i="5" a="1"/>
  <c r="T3120" i="5" a="1"/>
  <c r="T3184" i="5" a="1"/>
  <c r="T3248" i="5" a="1"/>
  <c r="T3312" i="5" a="1"/>
  <c r="T3376" i="5" a="1"/>
  <c r="T3440" i="5" a="1"/>
  <c r="T3504" i="5" a="1"/>
  <c r="T3568" i="5" a="1"/>
  <c r="T3632" i="5" a="1"/>
  <c r="T3696" i="5" a="1"/>
  <c r="T3760" i="5" a="1"/>
  <c r="T3824" i="5" a="1"/>
  <c r="T3888" i="5" a="1"/>
  <c r="T3952" i="5" a="1"/>
  <c r="T4016" i="5" a="1"/>
  <c r="T3057" i="5" a="1"/>
  <c r="T3121" i="5" a="1"/>
  <c r="T3185" i="5" a="1"/>
  <c r="T3249" i="5" a="1"/>
  <c r="T3313" i="5" a="1"/>
  <c r="T3377" i="5" a="1"/>
  <c r="T3441" i="5" a="1"/>
  <c r="T3505" i="5" a="1"/>
  <c r="T3569" i="5" a="1"/>
  <c r="T3633" i="5" a="1"/>
  <c r="T3697" i="5" a="1"/>
  <c r="T3761" i="5" a="1"/>
  <c r="T3825" i="5" a="1"/>
  <c r="T3889" i="5" a="1"/>
  <c r="T3953" i="5" a="1"/>
  <c r="T4017" i="5" a="1"/>
  <c r="T3066" i="5" a="1"/>
  <c r="T3130" i="5" a="1"/>
  <c r="T3194" i="5" a="1"/>
  <c r="T3258" i="5" a="1"/>
  <c r="T3322" i="5" a="1"/>
  <c r="T3386" i="5" a="1"/>
  <c r="T3450" i="5" a="1"/>
  <c r="T3514" i="5" a="1"/>
  <c r="T3578" i="5" a="1"/>
  <c r="T3642" i="5" a="1"/>
  <c r="T3706" i="5" a="1"/>
  <c r="T3770" i="5" a="1"/>
  <c r="T3834" i="5" a="1"/>
  <c r="T3898" i="5" a="1"/>
  <c r="T3962" i="5" a="1"/>
  <c r="T4026" i="5" a="1"/>
  <c r="T3075" i="5" a="1"/>
  <c r="T3139" i="5" a="1"/>
  <c r="T3203" i="5" a="1"/>
  <c r="T3267" i="5" a="1"/>
  <c r="T3331" i="5" a="1"/>
  <c r="T3395" i="5" a="1"/>
  <c r="T3459" i="5" a="1"/>
  <c r="T3523" i="5" a="1"/>
  <c r="T3587" i="5" a="1"/>
  <c r="T3651" i="5" a="1"/>
  <c r="T3715" i="5" a="1"/>
  <c r="T3779" i="5" a="1"/>
  <c r="T3843" i="5" a="1"/>
  <c r="T3907" i="5" a="1"/>
  <c r="T3971" i="5" a="1"/>
  <c r="T4035" i="5" a="1"/>
  <c r="T4101" i="5" a="1"/>
  <c r="T4165" i="5" a="1"/>
  <c r="T4229" i="5" a="1"/>
  <c r="T4293" i="5" a="1"/>
  <c r="T4357" i="5" a="1"/>
  <c r="T4421" i="5" a="1"/>
  <c r="T4485" i="5" a="1"/>
  <c r="T4549" i="5" a="1"/>
  <c r="T4613" i="5" a="1"/>
  <c r="T4677" i="5" a="1"/>
  <c r="T4741" i="5" a="1"/>
  <c r="T4805" i="5" a="1"/>
  <c r="T4869" i="5" a="1"/>
  <c r="T4933" i="5" a="1"/>
  <c r="T4997" i="5" a="1"/>
  <c r="T5061" i="5" a="1"/>
  <c r="T4110" i="5" a="1"/>
  <c r="T4174" i="5" a="1"/>
  <c r="T4238" i="5" a="1"/>
  <c r="T4302" i="5" a="1"/>
  <c r="T4366" i="5" a="1"/>
  <c r="T4430" i="5" a="1"/>
  <c r="T4494" i="5" a="1"/>
  <c r="T4558" i="5" a="1"/>
  <c r="T4622" i="5" a="1"/>
  <c r="T4686" i="5" a="1"/>
  <c r="T4750" i="5" a="1"/>
  <c r="T4814" i="5" a="1"/>
  <c r="T4878" i="5" a="1"/>
  <c r="T4942" i="5" a="1"/>
  <c r="T5006" i="5" a="1"/>
  <c r="T5070" i="5" a="1"/>
  <c r="T4119" i="5" a="1"/>
  <c r="T4183" i="5" a="1"/>
  <c r="T4247" i="5" a="1"/>
  <c r="T4311" i="5" a="1"/>
  <c r="T4375" i="5" a="1"/>
  <c r="T4439" i="5" a="1"/>
  <c r="T4503" i="5" a="1"/>
  <c r="T2189" i="5" a="1"/>
  <c r="T2894" i="5" a="1"/>
  <c r="T2240" i="5" a="1"/>
  <c r="T3032" i="5" a="1"/>
  <c r="T2529" i="5" a="1"/>
  <c r="T3041" i="5" a="1"/>
  <c r="T2538" i="5" a="1"/>
  <c r="T2043" i="5" a="1"/>
  <c r="T2555" i="5" a="1"/>
  <c r="T3068" i="5" a="1"/>
  <c r="T3580" i="5" a="1"/>
  <c r="T3069" i="5" a="1"/>
  <c r="T3581" i="5" a="1"/>
  <c r="T3070" i="5" a="1"/>
  <c r="T3582" i="5" a="1"/>
  <c r="T3079" i="5" a="1"/>
  <c r="T3367" i="5" a="1"/>
  <c r="T3431" i="5" a="1"/>
  <c r="T3495" i="5" a="1"/>
  <c r="T3559" i="5" a="1"/>
  <c r="T3623" i="5" a="1"/>
  <c r="T3687" i="5" a="1"/>
  <c r="T3751" i="5" a="1"/>
  <c r="T3815" i="5" a="1"/>
  <c r="T3879" i="5" a="1"/>
  <c r="T3943" i="5" a="1"/>
  <c r="T4007" i="5" a="1"/>
  <c r="T3064" i="5" a="1"/>
  <c r="T3128" i="5" a="1"/>
  <c r="T3192" i="5" a="1"/>
  <c r="T3256" i="5" a="1"/>
  <c r="T3320" i="5" a="1"/>
  <c r="T3384" i="5" a="1"/>
  <c r="T3448" i="5" a="1"/>
  <c r="T3512" i="5" a="1"/>
  <c r="T3576" i="5" a="1"/>
  <c r="T3640" i="5" a="1"/>
  <c r="T3704" i="5" a="1"/>
  <c r="T3768" i="5" a="1"/>
  <c r="T3832" i="5" a="1"/>
  <c r="T3896" i="5" a="1"/>
  <c r="T3960" i="5" a="1"/>
  <c r="T4024" i="5" a="1"/>
  <c r="T3065" i="5" a="1"/>
  <c r="T3129" i="5" a="1"/>
  <c r="T3193" i="5" a="1"/>
  <c r="T3257" i="5" a="1"/>
  <c r="T3321" i="5" a="1"/>
  <c r="T3385" i="5" a="1"/>
  <c r="T3449" i="5" a="1"/>
  <c r="T3513" i="5" a="1"/>
  <c r="T3577" i="5" a="1"/>
  <c r="T3641" i="5" a="1"/>
  <c r="T3705" i="5" a="1"/>
  <c r="T3769" i="5" a="1"/>
  <c r="T3833" i="5" a="1"/>
  <c r="T3897" i="5" a="1"/>
  <c r="T3961" i="5" a="1"/>
  <c r="T4025" i="5" a="1"/>
  <c r="T3074" i="5" a="1"/>
  <c r="T3138" i="5" a="1"/>
  <c r="T3202" i="5" a="1"/>
  <c r="T3266" i="5" a="1"/>
  <c r="T3330" i="5" a="1"/>
  <c r="T3394" i="5" a="1"/>
  <c r="T3458" i="5" a="1"/>
  <c r="T3522" i="5" a="1"/>
  <c r="T3586" i="5" a="1"/>
  <c r="T3650" i="5" a="1"/>
  <c r="T3714" i="5" a="1"/>
  <c r="T3778" i="5" a="1"/>
  <c r="T3842" i="5" a="1"/>
  <c r="T3906" i="5" a="1"/>
  <c r="T3970" i="5" a="1"/>
  <c r="T4034" i="5" a="1"/>
  <c r="T3083" i="5" a="1"/>
  <c r="T3147" i="5" a="1"/>
  <c r="T3211" i="5" a="1"/>
  <c r="T3275" i="5" a="1"/>
  <c r="T3339" i="5" a="1"/>
  <c r="T3403" i="5" a="1"/>
  <c r="T3467" i="5" a="1"/>
  <c r="T3531" i="5" a="1"/>
  <c r="T3595" i="5" a="1"/>
  <c r="T3659" i="5" a="1"/>
  <c r="T3723" i="5" a="1"/>
  <c r="T3787" i="5" a="1"/>
  <c r="T3851" i="5" a="1"/>
  <c r="T3915" i="5" a="1"/>
  <c r="T3979" i="5" a="1"/>
  <c r="T4043" i="5" a="1"/>
  <c r="T4109" i="5" a="1"/>
  <c r="T4173" i="5" a="1"/>
  <c r="T4237" i="5" a="1"/>
  <c r="T4301" i="5" a="1"/>
  <c r="T4365" i="5" a="1"/>
  <c r="T4429" i="5" a="1"/>
  <c r="T4493" i="5" a="1"/>
  <c r="T4557" i="5" a="1"/>
  <c r="T4621" i="5" a="1"/>
  <c r="T4685" i="5" a="1"/>
  <c r="T4749" i="5" a="1"/>
  <c r="T4813" i="5" a="1"/>
  <c r="T4877" i="5" a="1"/>
  <c r="T4941" i="5" a="1"/>
  <c r="T5005" i="5" a="1"/>
  <c r="T5069" i="5" a="1"/>
  <c r="T4118" i="5" a="1"/>
  <c r="T4182" i="5" a="1"/>
  <c r="T4246" i="5" a="1"/>
  <c r="T4310" i="5" a="1"/>
  <c r="T4374" i="5" a="1"/>
  <c r="T4438" i="5" a="1"/>
  <c r="T4502" i="5" a="1"/>
  <c r="T4566" i="5" a="1"/>
  <c r="T4630" i="5" a="1"/>
  <c r="T4694" i="5" a="1"/>
  <c r="T4758" i="5" a="1"/>
  <c r="T4822" i="5" a="1"/>
  <c r="T4886" i="5" a="1"/>
  <c r="T4950" i="5" a="1"/>
  <c r="T5014" i="5" a="1"/>
  <c r="T5078" i="5" a="1"/>
  <c r="T4127" i="5" a="1"/>
  <c r="T4191" i="5" a="1"/>
  <c r="T4255" i="5" a="1"/>
  <c r="T4319" i="5" a="1"/>
  <c r="T4383" i="5" a="1"/>
  <c r="T2445" i="5" a="1"/>
  <c r="T2063" i="5" a="1"/>
  <c r="T2400" i="5" a="1"/>
  <c r="T2081" i="5" a="1"/>
  <c r="T2593" i="5" a="1"/>
  <c r="T2090" i="5" a="1"/>
  <c r="T2602" i="5" a="1"/>
  <c r="T2107" i="5" a="1"/>
  <c r="T2619" i="5" a="1"/>
  <c r="T3132" i="5" a="1"/>
  <c r="T3644" i="5" a="1"/>
  <c r="T3133" i="5" a="1"/>
  <c r="T3645" i="5" a="1"/>
  <c r="T3134" i="5" a="1"/>
  <c r="T3646" i="5" a="1"/>
  <c r="T3143" i="5" a="1"/>
  <c r="T3375" i="5" a="1"/>
  <c r="T3439" i="5" a="1"/>
  <c r="T3503" i="5" a="1"/>
  <c r="T3567" i="5" a="1"/>
  <c r="T3631" i="5" a="1"/>
  <c r="T3695" i="5" a="1"/>
  <c r="T3759" i="5" a="1"/>
  <c r="T3823" i="5" a="1"/>
  <c r="T3887" i="5" a="1"/>
  <c r="T3951" i="5" a="1"/>
  <c r="T4015" i="5" a="1"/>
  <c r="T3072" i="5" a="1"/>
  <c r="T3136" i="5" a="1"/>
  <c r="T3200" i="5" a="1"/>
  <c r="T3264" i="5" a="1"/>
  <c r="T3328" i="5" a="1"/>
  <c r="T3392" i="5" a="1"/>
  <c r="T3456" i="5" a="1"/>
  <c r="T3520" i="5" a="1"/>
  <c r="T3584" i="5" a="1"/>
  <c r="T3648" i="5" a="1"/>
  <c r="T3712" i="5" a="1"/>
  <c r="T3776" i="5" a="1"/>
  <c r="T3840" i="5" a="1"/>
  <c r="T3904" i="5" a="1"/>
  <c r="T3968" i="5" a="1"/>
  <c r="T4032" i="5" a="1"/>
  <c r="T3073" i="5" a="1"/>
  <c r="T3137" i="5" a="1"/>
  <c r="T3201" i="5" a="1"/>
  <c r="T3265" i="5" a="1"/>
  <c r="T3329" i="5" a="1"/>
  <c r="T3393" i="5" a="1"/>
  <c r="T3457" i="5" a="1"/>
  <c r="T3521" i="5" a="1"/>
  <c r="T3585" i="5" a="1"/>
  <c r="T3649" i="5" a="1"/>
  <c r="T3713" i="5" a="1"/>
  <c r="T3777" i="5" a="1"/>
  <c r="T3841" i="5" a="1"/>
  <c r="T3905" i="5" a="1"/>
  <c r="T3969" i="5" a="1"/>
  <c r="T4033" i="5" a="1"/>
  <c r="T3082" i="5" a="1"/>
  <c r="T3146" i="5" a="1"/>
  <c r="T3210" i="5" a="1"/>
  <c r="T3274" i="5" a="1"/>
  <c r="T3338" i="5" a="1"/>
  <c r="T3402" i="5" a="1"/>
  <c r="T3466" i="5" a="1"/>
  <c r="T3530" i="5" a="1"/>
  <c r="T3594" i="5" a="1"/>
  <c r="T3658" i="5" a="1"/>
  <c r="T3722" i="5" a="1"/>
  <c r="T3786" i="5" a="1"/>
  <c r="T3850" i="5" a="1"/>
  <c r="T3914" i="5" a="1"/>
  <c r="T3978" i="5" a="1"/>
  <c r="T4042" i="5" a="1"/>
  <c r="T3091" i="5" a="1"/>
  <c r="T3155" i="5" a="1"/>
  <c r="T3219" i="5" a="1"/>
  <c r="T3283" i="5" a="1"/>
  <c r="T3347" i="5" a="1"/>
  <c r="T3411" i="5" a="1"/>
  <c r="T3475" i="5" a="1"/>
  <c r="T3539" i="5" a="1"/>
  <c r="T3603" i="5" a="1"/>
  <c r="T3667" i="5" a="1"/>
  <c r="T3731" i="5" a="1"/>
  <c r="T3795" i="5" a="1"/>
  <c r="T3859" i="5" a="1"/>
  <c r="T3923" i="5" a="1"/>
  <c r="T3987" i="5" a="1"/>
  <c r="T4051" i="5" a="1"/>
  <c r="T4117" i="5" a="1"/>
  <c r="T4181" i="5" a="1"/>
  <c r="T4245" i="5" a="1"/>
  <c r="T4309" i="5" a="1"/>
  <c r="T4373" i="5" a="1"/>
  <c r="T4437" i="5" a="1"/>
  <c r="T4501" i="5" a="1"/>
  <c r="T4565" i="5" a="1"/>
  <c r="T4629" i="5" a="1"/>
  <c r="T4693" i="5" a="1"/>
  <c r="T4757" i="5" a="1"/>
  <c r="T4821" i="5" a="1"/>
  <c r="T4885" i="5" a="1"/>
  <c r="T4949" i="5" a="1"/>
  <c r="T5013" i="5" a="1"/>
  <c r="T5077" i="5" a="1"/>
  <c r="T4126" i="5" a="1"/>
  <c r="T4190" i="5" a="1"/>
  <c r="T4254" i="5" a="1"/>
  <c r="T4318" i="5" a="1"/>
  <c r="T4382" i="5" a="1"/>
  <c r="T4446" i="5" a="1"/>
  <c r="T4510" i="5" a="1"/>
  <c r="T4574" i="5" a="1"/>
  <c r="T4638" i="5" a="1"/>
  <c r="T4702" i="5" a="1"/>
  <c r="T4766" i="5" a="1"/>
  <c r="T4830" i="5" a="1"/>
  <c r="T4894" i="5" a="1"/>
  <c r="T4958" i="5" a="1"/>
  <c r="T5022" i="5" a="1"/>
  <c r="T4070" i="5" a="1"/>
  <c r="T4135" i="5" a="1"/>
  <c r="T4199" i="5" a="1"/>
  <c r="T4263" i="5" a="1"/>
  <c r="T4327" i="5" a="1"/>
  <c r="T2701" i="5" a="1"/>
  <c r="T2231" i="5" a="1"/>
  <c r="T2576" i="5" a="1"/>
  <c r="T2145" i="5" a="1"/>
  <c r="T2657" i="5" a="1"/>
  <c r="T2154" i="5" a="1"/>
  <c r="T2666" i="5" a="1"/>
  <c r="T2171" i="5" a="1"/>
  <c r="T2683" i="5" a="1"/>
  <c r="T3196" i="5" a="1"/>
  <c r="T3708" i="5" a="1"/>
  <c r="T3197" i="5" a="1"/>
  <c r="T3709" i="5" a="1"/>
  <c r="T3198" i="5" a="1"/>
  <c r="T3710" i="5" a="1"/>
  <c r="T3207" i="5" a="1"/>
  <c r="T3383" i="5" a="1"/>
  <c r="T3447" i="5" a="1"/>
  <c r="T3511" i="5" a="1"/>
  <c r="T3575" i="5" a="1"/>
  <c r="T3639" i="5" a="1"/>
  <c r="T3703" i="5" a="1"/>
  <c r="T3767" i="5" a="1"/>
  <c r="T3831" i="5" a="1"/>
  <c r="T3895" i="5" a="1"/>
  <c r="T3959" i="5" a="1"/>
  <c r="T4023" i="5" a="1"/>
  <c r="T3080" i="5" a="1"/>
  <c r="T3144" i="5" a="1"/>
  <c r="T3208" i="5" a="1"/>
  <c r="T3272" i="5" a="1"/>
  <c r="T3336" i="5" a="1"/>
  <c r="T3400" i="5" a="1"/>
  <c r="T3464" i="5" a="1"/>
  <c r="T3528" i="5" a="1"/>
  <c r="T3592" i="5" a="1"/>
  <c r="T3656" i="5" a="1"/>
  <c r="T3720" i="5" a="1"/>
  <c r="T3784" i="5" a="1"/>
  <c r="T3848" i="5" a="1"/>
  <c r="T3912" i="5" a="1"/>
  <c r="T3976" i="5" a="1"/>
  <c r="T4040" i="5" a="1"/>
  <c r="T3081" i="5" a="1"/>
  <c r="T3145" i="5" a="1"/>
  <c r="T3209" i="5" a="1"/>
  <c r="T3273" i="5" a="1"/>
  <c r="T3337" i="5" a="1"/>
  <c r="T3401" i="5" a="1"/>
  <c r="T3465" i="5" a="1"/>
  <c r="T3529" i="5" a="1"/>
  <c r="T3593" i="5" a="1"/>
  <c r="T3657" i="5" a="1"/>
  <c r="T3721" i="5" a="1"/>
  <c r="T3785" i="5" a="1"/>
  <c r="T3849" i="5" a="1"/>
  <c r="T3913" i="5" a="1"/>
  <c r="T3977" i="5" a="1"/>
  <c r="T4041" i="5" a="1"/>
  <c r="T3090" i="5" a="1"/>
  <c r="T3154" i="5" a="1"/>
  <c r="T3218" i="5" a="1"/>
  <c r="T3282" i="5" a="1"/>
  <c r="T3346" i="5" a="1"/>
  <c r="T3410" i="5" a="1"/>
  <c r="T3474" i="5" a="1"/>
  <c r="T3538" i="5" a="1"/>
  <c r="T3602" i="5" a="1"/>
  <c r="T3666" i="5" a="1"/>
  <c r="T3730" i="5" a="1"/>
  <c r="T3794" i="5" a="1"/>
  <c r="T3858" i="5" a="1"/>
  <c r="T3922" i="5" a="1"/>
  <c r="T3986" i="5" a="1"/>
  <c r="T4050" i="5" a="1"/>
  <c r="T3099" i="5" a="1"/>
  <c r="T3163" i="5" a="1"/>
  <c r="T3227" i="5" a="1"/>
  <c r="T3291" i="5" a="1"/>
  <c r="T3355" i="5" a="1"/>
  <c r="T3419" i="5" a="1"/>
  <c r="T3483" i="5" a="1"/>
  <c r="T3547" i="5" a="1"/>
  <c r="T3611" i="5" a="1"/>
  <c r="T3675" i="5" a="1"/>
  <c r="T3739" i="5" a="1"/>
  <c r="T3803" i="5" a="1"/>
  <c r="T3867" i="5" a="1"/>
  <c r="T3931" i="5" a="1"/>
  <c r="T3995" i="5" a="1"/>
  <c r="T4059" i="5" a="1"/>
  <c r="T4125" i="5" a="1"/>
  <c r="T4189" i="5" a="1"/>
  <c r="T4253" i="5" a="1"/>
  <c r="T4317" i="5" a="1"/>
  <c r="T4381" i="5" a="1"/>
  <c r="T4445" i="5" a="1"/>
  <c r="T4509" i="5" a="1"/>
  <c r="T4573" i="5" a="1"/>
  <c r="T4637" i="5" a="1"/>
  <c r="T4701" i="5" a="1"/>
  <c r="T4765" i="5" a="1"/>
  <c r="T4829" i="5" a="1"/>
  <c r="T4893" i="5" a="1"/>
  <c r="T4957" i="5" a="1"/>
  <c r="T5021" i="5" a="1"/>
  <c r="T4067" i="5" a="1"/>
  <c r="T4134" i="5" a="1"/>
  <c r="T4198" i="5" a="1"/>
  <c r="T4262" i="5" a="1"/>
  <c r="T4326" i="5" a="1"/>
  <c r="T4390" i="5" a="1"/>
  <c r="T4454" i="5" a="1"/>
  <c r="T4518" i="5" a="1"/>
  <c r="T4582" i="5" a="1"/>
  <c r="T4646" i="5" a="1"/>
  <c r="T4710" i="5" a="1"/>
  <c r="T4774" i="5" a="1"/>
  <c r="T4838" i="5" a="1"/>
  <c r="T4902" i="5" a="1"/>
  <c r="T4966" i="5" a="1"/>
  <c r="T5030" i="5" a="1"/>
  <c r="T4079" i="5" a="1"/>
  <c r="T4143" i="5" a="1"/>
  <c r="T4207" i="5" a="1"/>
  <c r="T4271" i="5" a="1"/>
  <c r="T4335" i="5" a="1"/>
  <c r="T2957" i="5" a="1"/>
  <c r="T2391" i="5" a="1"/>
  <c r="T2704" i="5" a="1"/>
  <c r="T2209" i="5" a="1"/>
  <c r="T2721" i="5" a="1"/>
  <c r="T2218" i="5" a="1"/>
  <c r="T2730" i="5" a="1"/>
  <c r="T2235" i="5" a="1"/>
  <c r="T2747" i="5" a="1"/>
  <c r="T3260" i="5" a="1"/>
  <c r="T3772" i="5" a="1"/>
  <c r="T3261" i="5" a="1"/>
  <c r="T3773" i="5" a="1"/>
  <c r="T3262" i="5" a="1"/>
  <c r="T3774" i="5" a="1"/>
  <c r="T3271" i="5" a="1"/>
  <c r="T3391" i="5" a="1"/>
  <c r="T3455" i="5" a="1"/>
  <c r="T3519" i="5" a="1"/>
  <c r="T3583" i="5" a="1"/>
  <c r="T3647" i="5" a="1"/>
  <c r="T3711" i="5" a="1"/>
  <c r="T3775" i="5" a="1"/>
  <c r="T3839" i="5" a="1"/>
  <c r="T3903" i="5" a="1"/>
  <c r="T3967" i="5" a="1"/>
  <c r="T4031" i="5" a="1"/>
  <c r="T3088" i="5" a="1"/>
  <c r="T3152" i="5" a="1"/>
  <c r="T3216" i="5" a="1"/>
  <c r="T3280" i="5" a="1"/>
  <c r="T3344" i="5" a="1"/>
  <c r="T3408" i="5" a="1"/>
  <c r="T3472" i="5" a="1"/>
  <c r="T3536" i="5" a="1"/>
  <c r="T3600" i="5" a="1"/>
  <c r="T3664" i="5" a="1"/>
  <c r="T3728" i="5" a="1"/>
  <c r="T3792" i="5" a="1"/>
  <c r="T3856" i="5" a="1"/>
  <c r="T3920" i="5" a="1"/>
  <c r="T3984" i="5" a="1"/>
  <c r="T4048" i="5" a="1"/>
  <c r="T3089" i="5" a="1"/>
  <c r="T3153" i="5" a="1"/>
  <c r="T3217" i="5" a="1"/>
  <c r="T3281" i="5" a="1"/>
  <c r="T3345" i="5" a="1"/>
  <c r="T3409" i="5" a="1"/>
  <c r="T3473" i="5" a="1"/>
  <c r="T3537" i="5" a="1"/>
  <c r="T3601" i="5" a="1"/>
  <c r="T3665" i="5" a="1"/>
  <c r="T3729" i="5" a="1"/>
  <c r="T3793" i="5" a="1"/>
  <c r="T3857" i="5" a="1"/>
  <c r="T3921" i="5" a="1"/>
  <c r="T3985" i="5" a="1"/>
  <c r="T4049" i="5" a="1"/>
  <c r="T3098" i="5" a="1"/>
  <c r="T3162" i="5" a="1"/>
  <c r="T3226" i="5" a="1"/>
  <c r="T3290" i="5" a="1"/>
  <c r="T3354" i="5" a="1"/>
  <c r="T3418" i="5" a="1"/>
  <c r="T3482" i="5" a="1"/>
  <c r="T3546" i="5" a="1"/>
  <c r="T3610" i="5" a="1"/>
  <c r="T3674" i="5" a="1"/>
  <c r="T3738" i="5" a="1"/>
  <c r="T3802" i="5" a="1"/>
  <c r="T3866" i="5" a="1"/>
  <c r="T3930" i="5" a="1"/>
  <c r="T3994" i="5" a="1"/>
  <c r="T4058" i="5" a="1"/>
  <c r="T3107" i="5" a="1"/>
  <c r="T3171" i="5" a="1"/>
  <c r="T3235" i="5" a="1"/>
  <c r="T3299" i="5" a="1"/>
  <c r="T3363" i="5" a="1"/>
  <c r="T3427" i="5" a="1"/>
  <c r="T3491" i="5" a="1"/>
  <c r="T3555" i="5" a="1"/>
  <c r="T3619" i="5" a="1"/>
  <c r="T3683" i="5" a="1"/>
  <c r="T3747" i="5" a="1"/>
  <c r="T3811" i="5" a="1"/>
  <c r="T3875" i="5" a="1"/>
  <c r="T3939" i="5" a="1"/>
  <c r="T4003" i="5" a="1"/>
  <c r="T4063" i="5" a="1"/>
  <c r="T4133" i="5" a="1"/>
  <c r="T4197" i="5" a="1"/>
  <c r="T4261" i="5" a="1"/>
  <c r="T4325" i="5" a="1"/>
  <c r="T4389" i="5" a="1"/>
  <c r="T4453" i="5" a="1"/>
  <c r="T4517" i="5" a="1"/>
  <c r="T4581" i="5" a="1"/>
  <c r="T4645" i="5" a="1"/>
  <c r="T4709" i="5" a="1"/>
  <c r="T4773" i="5" a="1"/>
  <c r="T4837" i="5" a="1"/>
  <c r="T4901" i="5" a="1"/>
  <c r="T4965" i="5" a="1"/>
  <c r="T5029" i="5" a="1"/>
  <c r="T4078" i="5" a="1"/>
  <c r="T4142" i="5" a="1"/>
  <c r="T4206" i="5" a="1"/>
  <c r="T4270" i="5" a="1"/>
  <c r="T4334" i="5" a="1"/>
  <c r="T4398" i="5" a="1"/>
  <c r="T4462" i="5" a="1"/>
  <c r="T4526" i="5" a="1"/>
  <c r="T4590" i="5" a="1"/>
  <c r="T4654" i="5" a="1"/>
  <c r="T4718" i="5" a="1"/>
  <c r="T4782" i="5" a="1"/>
  <c r="T4846" i="5" a="1"/>
  <c r="T4910" i="5" a="1"/>
  <c r="T4974" i="5" a="1"/>
  <c r="T5038" i="5" a="1"/>
  <c r="T2190" i="5" a="1"/>
  <c r="T2575" i="5" a="1"/>
  <c r="T2776" i="5" a="1"/>
  <c r="T2273" i="5" a="1"/>
  <c r="T2785" i="5" a="1"/>
  <c r="T2282" i="5" a="1"/>
  <c r="T2794" i="5" a="1"/>
  <c r="T2299" i="5" a="1"/>
  <c r="T2811" i="5" a="1"/>
  <c r="T3324" i="5" a="1"/>
  <c r="T3836" i="5" a="1"/>
  <c r="T3325" i="5" a="1"/>
  <c r="T3837" i="5" a="1"/>
  <c r="T3326" i="5" a="1"/>
  <c r="T3838" i="5" a="1"/>
  <c r="T3311" i="5" a="1"/>
  <c r="T3399" i="5" a="1"/>
  <c r="T3463" i="5" a="1"/>
  <c r="T3527" i="5" a="1"/>
  <c r="T3591" i="5" a="1"/>
  <c r="T3655" i="5" a="1"/>
  <c r="T3719" i="5" a="1"/>
  <c r="T3783" i="5" a="1"/>
  <c r="T3847" i="5" a="1"/>
  <c r="T3911" i="5" a="1"/>
  <c r="T3975" i="5" a="1"/>
  <c r="T4039" i="5" a="1"/>
  <c r="T3096" i="5" a="1"/>
  <c r="T3160" i="5" a="1"/>
  <c r="T3224" i="5" a="1"/>
  <c r="T3288" i="5" a="1"/>
  <c r="T3352" i="5" a="1"/>
  <c r="T3416" i="5" a="1"/>
  <c r="T3480" i="5" a="1"/>
  <c r="T3544" i="5" a="1"/>
  <c r="T3608" i="5" a="1"/>
  <c r="T3672" i="5" a="1"/>
  <c r="T3736" i="5" a="1"/>
  <c r="T3800" i="5" a="1"/>
  <c r="T3864" i="5" a="1"/>
  <c r="T3928" i="5" a="1"/>
  <c r="T3992" i="5" a="1"/>
  <c r="T4056" i="5" a="1"/>
  <c r="T3097" i="5" a="1"/>
  <c r="T3161" i="5" a="1"/>
  <c r="T3225" i="5" a="1"/>
  <c r="T3289" i="5" a="1"/>
  <c r="T3353" i="5" a="1"/>
  <c r="T3417" i="5" a="1"/>
  <c r="T3481" i="5" a="1"/>
  <c r="T3545" i="5" a="1"/>
  <c r="T3609" i="5" a="1"/>
  <c r="T3673" i="5" a="1"/>
  <c r="T3737" i="5" a="1"/>
  <c r="T3801" i="5" a="1"/>
  <c r="T3865" i="5" a="1"/>
  <c r="T3929" i="5" a="1"/>
  <c r="T3993" i="5" a="1"/>
  <c r="T4057" i="5" a="1"/>
  <c r="T3106" i="5" a="1"/>
  <c r="T3170" i="5" a="1"/>
  <c r="T3234" i="5" a="1"/>
  <c r="T3298" i="5" a="1"/>
  <c r="T3362" i="5" a="1"/>
  <c r="T3426" i="5" a="1"/>
  <c r="T3490" i="5" a="1"/>
  <c r="T3554" i="5" a="1"/>
  <c r="T3618" i="5" a="1"/>
  <c r="T3682" i="5" a="1"/>
  <c r="T3746" i="5" a="1"/>
  <c r="T3810" i="5" a="1"/>
  <c r="T3874" i="5" a="1"/>
  <c r="T3938" i="5" a="1"/>
  <c r="T4002" i="5" a="1"/>
  <c r="T4066" i="5" a="1"/>
  <c r="T3115" i="5" a="1"/>
  <c r="T3179" i="5" a="1"/>
  <c r="T3243" i="5" a="1"/>
  <c r="T3307" i="5" a="1"/>
  <c r="T3371" i="5" a="1"/>
  <c r="T3435" i="5" a="1"/>
  <c r="T3499" i="5" a="1"/>
  <c r="T3563" i="5" a="1"/>
  <c r="T3627" i="5" a="1"/>
  <c r="T3691" i="5" a="1"/>
  <c r="T3755" i="5" a="1"/>
  <c r="T3819" i="5" a="1"/>
  <c r="T3883" i="5" a="1"/>
  <c r="T3947" i="5" a="1"/>
  <c r="T4011" i="5" a="1"/>
  <c r="T4077" i="5" a="1"/>
  <c r="T4141" i="5" a="1"/>
  <c r="T4205" i="5" a="1"/>
  <c r="T4269" i="5" a="1"/>
  <c r="T4333" i="5" a="1"/>
  <c r="T4397" i="5" a="1"/>
  <c r="T4461" i="5" a="1"/>
  <c r="T4525" i="5" a="1"/>
  <c r="T4589" i="5" a="1"/>
  <c r="T4653" i="5" a="1"/>
  <c r="T4717" i="5" a="1"/>
  <c r="T4781" i="5" a="1"/>
  <c r="T4845" i="5" a="1"/>
  <c r="T4909" i="5" a="1"/>
  <c r="T4973" i="5" a="1"/>
  <c r="T5037" i="5" a="1"/>
  <c r="T4086" i="5" a="1"/>
  <c r="T4150" i="5" a="1"/>
  <c r="T4214" i="5" a="1"/>
  <c r="T4278" i="5" a="1"/>
  <c r="T4342" i="5" a="1"/>
  <c r="T4406" i="5" a="1"/>
  <c r="T4470" i="5" a="1"/>
  <c r="T4534" i="5" a="1"/>
  <c r="T4598" i="5" a="1"/>
  <c r="T4662" i="5" a="1"/>
  <c r="T4726" i="5" a="1"/>
  <c r="T4790" i="5" a="1"/>
  <c r="T4854" i="5" a="1"/>
  <c r="T4918" i="5" a="1"/>
  <c r="T4982" i="5" a="1"/>
  <c r="T5046" i="5" a="1"/>
  <c r="T2382" i="5" a="1"/>
  <c r="T2875" i="5" a="1"/>
  <c r="T3407" i="5" a="1"/>
  <c r="T3919" i="5" a="1"/>
  <c r="T3424" i="5" a="1"/>
  <c r="T3936" i="5" a="1"/>
  <c r="T3425" i="5" a="1"/>
  <c r="T3937" i="5" a="1"/>
  <c r="T3434" i="5" a="1"/>
  <c r="T3946" i="5" a="1"/>
  <c r="T3443" i="5" a="1"/>
  <c r="T3955" i="5" a="1"/>
  <c r="T4469" i="5" a="1"/>
  <c r="T4981" i="5" a="1"/>
  <c r="T4478" i="5" a="1"/>
  <c r="T4990" i="5" a="1"/>
  <c r="T4215" i="5" a="1"/>
  <c r="T4359" i="5" a="1"/>
  <c r="T4463" i="5" a="1"/>
  <c r="T4543" i="5" a="1"/>
  <c r="T4607" i="5" a="1"/>
  <c r="T4671" i="5" a="1"/>
  <c r="T4735" i="5" a="1"/>
  <c r="T4799" i="5" a="1"/>
  <c r="T4863" i="5" a="1"/>
  <c r="T4927" i="5" a="1"/>
  <c r="T4991" i="5" a="1"/>
  <c r="T5055" i="5" a="1"/>
  <c r="T4104" i="5" a="1"/>
  <c r="T4168" i="5" a="1"/>
  <c r="T4232" i="5" a="1"/>
  <c r="T4296" i="5" a="1"/>
  <c r="T4360" i="5" a="1"/>
  <c r="T4424" i="5" a="1"/>
  <c r="T4488" i="5" a="1"/>
  <c r="T4552" i="5" a="1"/>
  <c r="T4616" i="5" a="1"/>
  <c r="T4680" i="5" a="1"/>
  <c r="T4744" i="5" a="1"/>
  <c r="T4808" i="5" a="1"/>
  <c r="T4872" i="5" a="1"/>
  <c r="T4936" i="5" a="1"/>
  <c r="T5000" i="5" a="1"/>
  <c r="T5064" i="5" a="1"/>
  <c r="T4113" i="5" a="1"/>
  <c r="T4177" i="5" a="1"/>
  <c r="T4241" i="5" a="1"/>
  <c r="T4305" i="5" a="1"/>
  <c r="T4369" i="5" a="1"/>
  <c r="T4433" i="5" a="1"/>
  <c r="T4497" i="5" a="1"/>
  <c r="T4561" i="5" a="1"/>
  <c r="T4625" i="5" a="1"/>
  <c r="T4689" i="5" a="1"/>
  <c r="T4753" i="5" a="1"/>
  <c r="T4817" i="5" a="1"/>
  <c r="T4881" i="5" a="1"/>
  <c r="T4945" i="5" a="1"/>
  <c r="T5009" i="5" a="1"/>
  <c r="T5073" i="5" a="1"/>
  <c r="T4122" i="5" a="1"/>
  <c r="T4186" i="5" a="1"/>
  <c r="T4250" i="5" a="1"/>
  <c r="T4314" i="5" a="1"/>
  <c r="T4378" i="5" a="1"/>
  <c r="T4442" i="5" a="1"/>
  <c r="T4506" i="5" a="1"/>
  <c r="T4570" i="5" a="1"/>
  <c r="T4634" i="5" a="1"/>
  <c r="T4698" i="5" a="1"/>
  <c r="T4762" i="5" a="1"/>
  <c r="T4826" i="5" a="1"/>
  <c r="T4890" i="5" a="1"/>
  <c r="T4954" i="5" a="1"/>
  <c r="T5018" i="5" a="1"/>
  <c r="T5082" i="5" a="1"/>
  <c r="T4131" i="5" a="1"/>
  <c r="T4195" i="5" a="1"/>
  <c r="T4259" i="5" a="1"/>
  <c r="T4323" i="5" a="1"/>
  <c r="T4387" i="5" a="1"/>
  <c r="T4451" i="5" a="1"/>
  <c r="T4515" i="5" a="1"/>
  <c r="T4579" i="5" a="1"/>
  <c r="T4643" i="5" a="1"/>
  <c r="T4707" i="5" a="1"/>
  <c r="T4771" i="5" a="1"/>
  <c r="T4835" i="5" a="1"/>
  <c r="T4899" i="5" a="1"/>
  <c r="T4963" i="5" a="1"/>
  <c r="T5027" i="5" a="1"/>
  <c r="T4100" i="5" a="1"/>
  <c r="T4164" i="5" a="1"/>
  <c r="T4228" i="5" a="1"/>
  <c r="T4292" i="5" a="1"/>
  <c r="T4356" i="5" a="1"/>
  <c r="T4420" i="5" a="1"/>
  <c r="T4484" i="5" a="1"/>
  <c r="T4548" i="5" a="1"/>
  <c r="T4612" i="5" a="1"/>
  <c r="T4676" i="5" a="1"/>
  <c r="T4740" i="5" a="1"/>
  <c r="T4804" i="5" a="1"/>
  <c r="T4868" i="5" a="1"/>
  <c r="T4932" i="5" a="1"/>
  <c r="T4996" i="5" a="1"/>
  <c r="T5060" i="5" a="1"/>
  <c r="T5135" i="5" a="1"/>
  <c r="T5199" i="5" a="1"/>
  <c r="T5263" i="5" a="1"/>
  <c r="T5327" i="5" a="1"/>
  <c r="T5391" i="5" a="1"/>
  <c r="T5455" i="5" a="1"/>
  <c r="T5519" i="5" a="1"/>
  <c r="T5583" i="5" a="1"/>
  <c r="T5647" i="5" a="1"/>
  <c r="T5711" i="5" a="1"/>
  <c r="T5775" i="5" a="1"/>
  <c r="T5839" i="5" a="1"/>
  <c r="T5903" i="5" a="1"/>
  <c r="T5967" i="5" a="1"/>
  <c r="T6031" i="5" a="1"/>
  <c r="T6095" i="5" a="1"/>
  <c r="T5136" i="5" a="1"/>
  <c r="T5200" i="5" a="1"/>
  <c r="T5264" i="5" a="1"/>
  <c r="T5328" i="5" a="1"/>
  <c r="T5392" i="5" a="1"/>
  <c r="T5456" i="5" a="1"/>
  <c r="T2743" i="5" a="1"/>
  <c r="T3388" i="5" a="1"/>
  <c r="T3471" i="5" a="1"/>
  <c r="T3983" i="5" a="1"/>
  <c r="T3488" i="5" a="1"/>
  <c r="T4000" i="5" a="1"/>
  <c r="T3489" i="5" a="1"/>
  <c r="T4001" i="5" a="1"/>
  <c r="T3498" i="5" a="1"/>
  <c r="T4010" i="5" a="1"/>
  <c r="T3507" i="5" a="1"/>
  <c r="T4019" i="5" a="1"/>
  <c r="T4533" i="5" a="1"/>
  <c r="T5045" i="5" a="1"/>
  <c r="T4542" i="5" a="1"/>
  <c r="T5054" i="5" a="1"/>
  <c r="T4223" i="5" a="1"/>
  <c r="T4391" i="5" a="1"/>
  <c r="T4471" i="5" a="1"/>
  <c r="T4551" i="5" a="1"/>
  <c r="T4615" i="5" a="1"/>
  <c r="T4679" i="5" a="1"/>
  <c r="T4743" i="5" a="1"/>
  <c r="T4807" i="5" a="1"/>
  <c r="T4871" i="5" a="1"/>
  <c r="T4935" i="5" a="1"/>
  <c r="T4999" i="5" a="1"/>
  <c r="T5063" i="5" a="1"/>
  <c r="T4112" i="5" a="1"/>
  <c r="T4176" i="5" a="1"/>
  <c r="T4240" i="5" a="1"/>
  <c r="T4304" i="5" a="1"/>
  <c r="T4368" i="5" a="1"/>
  <c r="T4432" i="5" a="1"/>
  <c r="T4496" i="5" a="1"/>
  <c r="T4560" i="5" a="1"/>
  <c r="T4624" i="5" a="1"/>
  <c r="T4688" i="5" a="1"/>
  <c r="T4752" i="5" a="1"/>
  <c r="T4816" i="5" a="1"/>
  <c r="T4880" i="5" a="1"/>
  <c r="T4944" i="5" a="1"/>
  <c r="T5008" i="5" a="1"/>
  <c r="T5072" i="5" a="1"/>
  <c r="T4121" i="5" a="1"/>
  <c r="T4185" i="5" a="1"/>
  <c r="T4249" i="5" a="1"/>
  <c r="T4313" i="5" a="1"/>
  <c r="T4377" i="5" a="1"/>
  <c r="T4441" i="5" a="1"/>
  <c r="T4505" i="5" a="1"/>
  <c r="T4569" i="5" a="1"/>
  <c r="T4633" i="5" a="1"/>
  <c r="T4697" i="5" a="1"/>
  <c r="T4761" i="5" a="1"/>
  <c r="T4825" i="5" a="1"/>
  <c r="T4889" i="5" a="1"/>
  <c r="T4953" i="5" a="1"/>
  <c r="T5017" i="5" a="1"/>
  <c r="T5081" i="5" a="1"/>
  <c r="T4130" i="5" a="1"/>
  <c r="T4194" i="5" a="1"/>
  <c r="T4258" i="5" a="1"/>
  <c r="T4322" i="5" a="1"/>
  <c r="T4386" i="5" a="1"/>
  <c r="T4450" i="5" a="1"/>
  <c r="T4514" i="5" a="1"/>
  <c r="T4578" i="5" a="1"/>
  <c r="T4642" i="5" a="1"/>
  <c r="T4706" i="5" a="1"/>
  <c r="T4770" i="5" a="1"/>
  <c r="T4834" i="5" a="1"/>
  <c r="T4898" i="5" a="1"/>
  <c r="T4962" i="5" a="1"/>
  <c r="T5026" i="5" a="1"/>
  <c r="T4075" i="5" a="1"/>
  <c r="T4139" i="5" a="1"/>
  <c r="T4203" i="5" a="1"/>
  <c r="T4267" i="5" a="1"/>
  <c r="T4331" i="5" a="1"/>
  <c r="T4395" i="5" a="1"/>
  <c r="T4459" i="5" a="1"/>
  <c r="T4523" i="5" a="1"/>
  <c r="T4587" i="5" a="1"/>
  <c r="T4651" i="5" a="1"/>
  <c r="T4715" i="5" a="1"/>
  <c r="T4779" i="5" a="1"/>
  <c r="T4843" i="5" a="1"/>
  <c r="T4907" i="5" a="1"/>
  <c r="T4971" i="5" a="1"/>
  <c r="T5035" i="5" a="1"/>
  <c r="T4108" i="5" a="1"/>
  <c r="T4172" i="5" a="1"/>
  <c r="T4236" i="5" a="1"/>
  <c r="T4300" i="5" a="1"/>
  <c r="T4364" i="5" a="1"/>
  <c r="T4428" i="5" a="1"/>
  <c r="T4492" i="5" a="1"/>
  <c r="T4556" i="5" a="1"/>
  <c r="T4620" i="5" a="1"/>
  <c r="T4684" i="5" a="1"/>
  <c r="T4748" i="5" a="1"/>
  <c r="T4812" i="5" a="1"/>
  <c r="T4876" i="5" a="1"/>
  <c r="T4940" i="5" a="1"/>
  <c r="T5004" i="5" a="1"/>
  <c r="T5067" i="5" a="1"/>
  <c r="T5143" i="5" a="1"/>
  <c r="T5207" i="5" a="1"/>
  <c r="T5271" i="5" a="1"/>
  <c r="T5335" i="5" a="1"/>
  <c r="T5399" i="5" a="1"/>
  <c r="T5463" i="5" a="1"/>
  <c r="T5527" i="5" a="1"/>
  <c r="T5591" i="5" a="1"/>
  <c r="T5655" i="5" a="1"/>
  <c r="T5719" i="5" a="1"/>
  <c r="T5783" i="5" a="1"/>
  <c r="T5847" i="5" a="1"/>
  <c r="T5911" i="5" a="1"/>
  <c r="T5975" i="5" a="1"/>
  <c r="T6039" i="5" a="1"/>
  <c r="T5068" i="5" a="1"/>
  <c r="T5144" i="5" a="1"/>
  <c r="T5208" i="5" a="1"/>
  <c r="T5272" i="5" a="1"/>
  <c r="T5336" i="5" a="1"/>
  <c r="T5400" i="5" a="1"/>
  <c r="T2840" i="5" a="1"/>
  <c r="T3900" i="5" a="1"/>
  <c r="T3535" i="5" a="1"/>
  <c r="T4047" i="5" a="1"/>
  <c r="T3552" i="5" a="1"/>
  <c r="T4064" i="5" a="1"/>
  <c r="T3553" i="5" a="1"/>
  <c r="T4065" i="5" a="1"/>
  <c r="T3562" i="5" a="1"/>
  <c r="T3059" i="5" a="1"/>
  <c r="T3571" i="5" a="1"/>
  <c r="T4085" i="5" a="1"/>
  <c r="T4597" i="5" a="1"/>
  <c r="T4094" i="5" a="1"/>
  <c r="T4606" i="5" a="1"/>
  <c r="T4087" i="5" a="1"/>
  <c r="T4231" i="5" a="1"/>
  <c r="T4399" i="5" a="1"/>
  <c r="T4479" i="5" a="1"/>
  <c r="T4559" i="5" a="1"/>
  <c r="T4623" i="5" a="1"/>
  <c r="T4687" i="5" a="1"/>
  <c r="T4751" i="5" a="1"/>
  <c r="T4815" i="5" a="1"/>
  <c r="T4879" i="5" a="1"/>
  <c r="T4943" i="5" a="1"/>
  <c r="T5007" i="5" a="1"/>
  <c r="T5071" i="5" a="1"/>
  <c r="T4120" i="5" a="1"/>
  <c r="T4184" i="5" a="1"/>
  <c r="T4248" i="5" a="1"/>
  <c r="T4312" i="5" a="1"/>
  <c r="T4376" i="5" a="1"/>
  <c r="T4440" i="5" a="1"/>
  <c r="T4504" i="5" a="1"/>
  <c r="T4568" i="5" a="1"/>
  <c r="T4632" i="5" a="1"/>
  <c r="T4696" i="5" a="1"/>
  <c r="T4760" i="5" a="1"/>
  <c r="T4824" i="5" a="1"/>
  <c r="T4888" i="5" a="1"/>
  <c r="T4952" i="5" a="1"/>
  <c r="T5016" i="5" a="1"/>
  <c r="T5080" i="5" a="1"/>
  <c r="T4129" i="5" a="1"/>
  <c r="T4193" i="5" a="1"/>
  <c r="T4257" i="5" a="1"/>
  <c r="T4321" i="5" a="1"/>
  <c r="T4385" i="5" a="1"/>
  <c r="T4449" i="5" a="1"/>
  <c r="T4513" i="5" a="1"/>
  <c r="T4577" i="5" a="1"/>
  <c r="T4641" i="5" a="1"/>
  <c r="T4705" i="5" a="1"/>
  <c r="T4769" i="5" a="1"/>
  <c r="T4833" i="5" a="1"/>
  <c r="T4897" i="5" a="1"/>
  <c r="T4961" i="5" a="1"/>
  <c r="T5025" i="5" a="1"/>
  <c r="T4074" i="5" a="1"/>
  <c r="T4138" i="5" a="1"/>
  <c r="T4202" i="5" a="1"/>
  <c r="T4266" i="5" a="1"/>
  <c r="T4330" i="5" a="1"/>
  <c r="T4394" i="5" a="1"/>
  <c r="T4458" i="5" a="1"/>
  <c r="T4522" i="5" a="1"/>
  <c r="T4586" i="5" a="1"/>
  <c r="T4650" i="5" a="1"/>
  <c r="T4714" i="5" a="1"/>
  <c r="T4778" i="5" a="1"/>
  <c r="T4842" i="5" a="1"/>
  <c r="T4906" i="5" a="1"/>
  <c r="T4970" i="5" a="1"/>
  <c r="T5034" i="5" a="1"/>
  <c r="T4083" i="5" a="1"/>
  <c r="T4147" i="5" a="1"/>
  <c r="T4211" i="5" a="1"/>
  <c r="T4275" i="5" a="1"/>
  <c r="T4339" i="5" a="1"/>
  <c r="T4403" i="5" a="1"/>
  <c r="T4467" i="5" a="1"/>
  <c r="T4531" i="5" a="1"/>
  <c r="T4595" i="5" a="1"/>
  <c r="T4659" i="5" a="1"/>
  <c r="T4723" i="5" a="1"/>
  <c r="T4787" i="5" a="1"/>
  <c r="T4851" i="5" a="1"/>
  <c r="T4915" i="5" a="1"/>
  <c r="T4979" i="5" a="1"/>
  <c r="T5043" i="5" a="1"/>
  <c r="T4116" i="5" a="1"/>
  <c r="T4180" i="5" a="1"/>
  <c r="T4244" i="5" a="1"/>
  <c r="T4308" i="5" a="1"/>
  <c r="T4372" i="5" a="1"/>
  <c r="T4436" i="5" a="1"/>
  <c r="T4500" i="5" a="1"/>
  <c r="T4564" i="5" a="1"/>
  <c r="T4628" i="5" a="1"/>
  <c r="T4692" i="5" a="1"/>
  <c r="T4756" i="5" a="1"/>
  <c r="T4820" i="5" a="1"/>
  <c r="T4884" i="5" a="1"/>
  <c r="T4948" i="5" a="1"/>
  <c r="T5012" i="5" a="1"/>
  <c r="T5087" i="5" a="1"/>
  <c r="T5151" i="5" a="1"/>
  <c r="T5215" i="5" a="1"/>
  <c r="T5279" i="5" a="1"/>
  <c r="T5343" i="5" a="1"/>
  <c r="T5407" i="5" a="1"/>
  <c r="T5471" i="5" a="1"/>
  <c r="T5535" i="5" a="1"/>
  <c r="T5599" i="5" a="1"/>
  <c r="T5663" i="5" a="1"/>
  <c r="T5727" i="5" a="1"/>
  <c r="T5791" i="5" a="1"/>
  <c r="T5855" i="5" a="1"/>
  <c r="T5919" i="5" a="1"/>
  <c r="T5983" i="5" a="1"/>
  <c r="T6047" i="5" a="1"/>
  <c r="T5088" i="5" a="1"/>
  <c r="T5152" i="5" a="1"/>
  <c r="T5216" i="5" a="1"/>
  <c r="T5280" i="5" a="1"/>
  <c r="T5344" i="5" a="1"/>
  <c r="T5408" i="5" a="1"/>
  <c r="T2337" i="5" a="1"/>
  <c r="T3389" i="5" a="1"/>
  <c r="T3599" i="5" a="1"/>
  <c r="T3104" i="5" a="1"/>
  <c r="T3616" i="5" a="1"/>
  <c r="T3105" i="5" a="1"/>
  <c r="T3617" i="5" a="1"/>
  <c r="T3114" i="5" a="1"/>
  <c r="T3626" i="5" a="1"/>
  <c r="T3123" i="5" a="1"/>
  <c r="T3635" i="5" a="1"/>
  <c r="T4149" i="5" a="1"/>
  <c r="T4661" i="5" a="1"/>
  <c r="T4158" i="5" a="1"/>
  <c r="T4670" i="5" a="1"/>
  <c r="T4095" i="5" a="1"/>
  <c r="T4279" i="5" a="1"/>
  <c r="T4407" i="5" a="1"/>
  <c r="T4487" i="5" a="1"/>
  <c r="T4567" i="5" a="1"/>
  <c r="T4631" i="5" a="1"/>
  <c r="T4695" i="5" a="1"/>
  <c r="T4759" i="5" a="1"/>
  <c r="T4823" i="5" a="1"/>
  <c r="T4887" i="5" a="1"/>
  <c r="T4951" i="5" a="1"/>
  <c r="T5015" i="5" a="1"/>
  <c r="T5079" i="5" a="1"/>
  <c r="T4128" i="5" a="1"/>
  <c r="T4192" i="5" a="1"/>
  <c r="T4256" i="5" a="1"/>
  <c r="T4320" i="5" a="1"/>
  <c r="T4384" i="5" a="1"/>
  <c r="T4448" i="5" a="1"/>
  <c r="T4512" i="5" a="1"/>
  <c r="T4576" i="5" a="1"/>
  <c r="T4640" i="5" a="1"/>
  <c r="T4704" i="5" a="1"/>
  <c r="T4768" i="5" a="1"/>
  <c r="T4832" i="5" a="1"/>
  <c r="T4896" i="5" a="1"/>
  <c r="T4960" i="5" a="1"/>
  <c r="T5024" i="5" a="1"/>
  <c r="T4073" i="5" a="1"/>
  <c r="T4137" i="5" a="1"/>
  <c r="T4201" i="5" a="1"/>
  <c r="T4265" i="5" a="1"/>
  <c r="T4329" i="5" a="1"/>
  <c r="T4393" i="5" a="1"/>
  <c r="T4457" i="5" a="1"/>
  <c r="T4521" i="5" a="1"/>
  <c r="T4585" i="5" a="1"/>
  <c r="T4649" i="5" a="1"/>
  <c r="T4713" i="5" a="1"/>
  <c r="T4777" i="5" a="1"/>
  <c r="T4841" i="5" a="1"/>
  <c r="T4905" i="5" a="1"/>
  <c r="T4969" i="5" a="1"/>
  <c r="T5033" i="5" a="1"/>
  <c r="T4082" i="5" a="1"/>
  <c r="T4146" i="5" a="1"/>
  <c r="T4210" i="5" a="1"/>
  <c r="T4274" i="5" a="1"/>
  <c r="T4338" i="5" a="1"/>
  <c r="T4402" i="5" a="1"/>
  <c r="T4466" i="5" a="1"/>
  <c r="T4530" i="5" a="1"/>
  <c r="T4594" i="5" a="1"/>
  <c r="T4658" i="5" a="1"/>
  <c r="T4722" i="5" a="1"/>
  <c r="T4786" i="5" a="1"/>
  <c r="T4850" i="5" a="1"/>
  <c r="T4914" i="5" a="1"/>
  <c r="T4978" i="5" a="1"/>
  <c r="T5042" i="5" a="1"/>
  <c r="T4091" i="5" a="1"/>
  <c r="T4155" i="5" a="1"/>
  <c r="T4219" i="5" a="1"/>
  <c r="T4283" i="5" a="1"/>
  <c r="T4347" i="5" a="1"/>
  <c r="T4411" i="5" a="1"/>
  <c r="T4475" i="5" a="1"/>
  <c r="T4539" i="5" a="1"/>
  <c r="T4603" i="5" a="1"/>
  <c r="T4667" i="5" a="1"/>
  <c r="T4731" i="5" a="1"/>
  <c r="T4795" i="5" a="1"/>
  <c r="T4859" i="5" a="1"/>
  <c r="T4923" i="5" a="1"/>
  <c r="T4987" i="5" a="1"/>
  <c r="T5051" i="5" a="1"/>
  <c r="T4124" i="5" a="1"/>
  <c r="T4188" i="5" a="1"/>
  <c r="T4252" i="5" a="1"/>
  <c r="T4316" i="5" a="1"/>
  <c r="T4380" i="5" a="1"/>
  <c r="T4444" i="5" a="1"/>
  <c r="T4508" i="5" a="1"/>
  <c r="T4572" i="5" a="1"/>
  <c r="T4636" i="5" a="1"/>
  <c r="T4700" i="5" a="1"/>
  <c r="T4764" i="5" a="1"/>
  <c r="T4828" i="5" a="1"/>
  <c r="T4892" i="5" a="1"/>
  <c r="T4956" i="5" a="1"/>
  <c r="T5020" i="5" a="1"/>
  <c r="T5095" i="5" a="1"/>
  <c r="T5159" i="5" a="1"/>
  <c r="T5223" i="5" a="1"/>
  <c r="T5287" i="5" a="1"/>
  <c r="T5351" i="5" a="1"/>
  <c r="T5415" i="5" a="1"/>
  <c r="T5479" i="5" a="1"/>
  <c r="T5543" i="5" a="1"/>
  <c r="T5607" i="5" a="1"/>
  <c r="T5671" i="5" a="1"/>
  <c r="T5735" i="5" a="1"/>
  <c r="T5799" i="5" a="1"/>
  <c r="T5863" i="5" a="1"/>
  <c r="T5927" i="5" a="1"/>
  <c r="T5991" i="5" a="1"/>
  <c r="T2849" i="5" a="1"/>
  <c r="T3901" i="5" a="1"/>
  <c r="T3663" i="5" a="1"/>
  <c r="T3168" i="5" a="1"/>
  <c r="T3680" i="5" a="1"/>
  <c r="T3169" i="5" a="1"/>
  <c r="T3681" i="5" a="1"/>
  <c r="T3178" i="5" a="1"/>
  <c r="T3690" i="5" a="1"/>
  <c r="T3187" i="5" a="1"/>
  <c r="T3699" i="5" a="1"/>
  <c r="T4213" i="5" a="1"/>
  <c r="T4725" i="5" a="1"/>
  <c r="T4222" i="5" a="1"/>
  <c r="T4734" i="5" a="1"/>
  <c r="T4103" i="5" a="1"/>
  <c r="T4287" i="5" a="1"/>
  <c r="T4415" i="5" a="1"/>
  <c r="T4511" i="5" a="1"/>
  <c r="T4575" i="5" a="1"/>
  <c r="T4639" i="5" a="1"/>
  <c r="T4703" i="5" a="1"/>
  <c r="T4767" i="5" a="1"/>
  <c r="T4831" i="5" a="1"/>
  <c r="T4895" i="5" a="1"/>
  <c r="T4959" i="5" a="1"/>
  <c r="T5023" i="5" a="1"/>
  <c r="T4071" i="5" a="1"/>
  <c r="T4136" i="5" a="1"/>
  <c r="T4200" i="5" a="1"/>
  <c r="T4264" i="5" a="1"/>
  <c r="T4328" i="5" a="1"/>
  <c r="T4392" i="5" a="1"/>
  <c r="T4456" i="5" a="1"/>
  <c r="T4520" i="5" a="1"/>
  <c r="T4584" i="5" a="1"/>
  <c r="T4648" i="5" a="1"/>
  <c r="T4712" i="5" a="1"/>
  <c r="T4776" i="5" a="1"/>
  <c r="T4840" i="5" a="1"/>
  <c r="T4904" i="5" a="1"/>
  <c r="T4968" i="5" a="1"/>
  <c r="T5032" i="5" a="1"/>
  <c r="T4081" i="5" a="1"/>
  <c r="T4145" i="5" a="1"/>
  <c r="T4209" i="5" a="1"/>
  <c r="T4273" i="5" a="1"/>
  <c r="T4337" i="5" a="1"/>
  <c r="T4401" i="5" a="1"/>
  <c r="T4465" i="5" a="1"/>
  <c r="T4529" i="5" a="1"/>
  <c r="T4593" i="5" a="1"/>
  <c r="T4657" i="5" a="1"/>
  <c r="T4721" i="5" a="1"/>
  <c r="T4785" i="5" a="1"/>
  <c r="T4849" i="5" a="1"/>
  <c r="T4913" i="5" a="1"/>
  <c r="T4977" i="5" a="1"/>
  <c r="T5041" i="5" a="1"/>
  <c r="T4090" i="5" a="1"/>
  <c r="T4154" i="5" a="1"/>
  <c r="T4218" i="5" a="1"/>
  <c r="T4282" i="5" a="1"/>
  <c r="T4346" i="5" a="1"/>
  <c r="T4410" i="5" a="1"/>
  <c r="T4474" i="5" a="1"/>
  <c r="T4538" i="5" a="1"/>
  <c r="T4602" i="5" a="1"/>
  <c r="T4666" i="5" a="1"/>
  <c r="T4730" i="5" a="1"/>
  <c r="T4794" i="5" a="1"/>
  <c r="T4858" i="5" a="1"/>
  <c r="T4922" i="5" a="1"/>
  <c r="T4986" i="5" a="1"/>
  <c r="T5050" i="5" a="1"/>
  <c r="T4099" i="5" a="1"/>
  <c r="T4163" i="5" a="1"/>
  <c r="T4227" i="5" a="1"/>
  <c r="T4291" i="5" a="1"/>
  <c r="T4355" i="5" a="1"/>
  <c r="T4419" i="5" a="1"/>
  <c r="T4483" i="5" a="1"/>
  <c r="T4547" i="5" a="1"/>
  <c r="T4611" i="5" a="1"/>
  <c r="T4675" i="5" a="1"/>
  <c r="T4739" i="5" a="1"/>
  <c r="T4803" i="5" a="1"/>
  <c r="T4867" i="5" a="1"/>
  <c r="T4931" i="5" a="1"/>
  <c r="T4995" i="5" a="1"/>
  <c r="T5059" i="5" a="1"/>
  <c r="T4132" i="5" a="1"/>
  <c r="T4196" i="5" a="1"/>
  <c r="T4260" i="5" a="1"/>
  <c r="T4324" i="5" a="1"/>
  <c r="T4388" i="5" a="1"/>
  <c r="T4452" i="5" a="1"/>
  <c r="T4516" i="5" a="1"/>
  <c r="T4580" i="5" a="1"/>
  <c r="T4644" i="5" a="1"/>
  <c r="T4708" i="5" a="1"/>
  <c r="T4772" i="5" a="1"/>
  <c r="T4836" i="5" a="1"/>
  <c r="T4900" i="5" a="1"/>
  <c r="T4964" i="5" a="1"/>
  <c r="T5028" i="5" a="1"/>
  <c r="T5103" i="5" a="1"/>
  <c r="T5167" i="5" a="1"/>
  <c r="T5231" i="5" a="1"/>
  <c r="T5295" i="5" a="1"/>
  <c r="T5359" i="5" a="1"/>
  <c r="T5423" i="5" a="1"/>
  <c r="T5487" i="5" a="1"/>
  <c r="T5551" i="5" a="1"/>
  <c r="T5615" i="5" a="1"/>
  <c r="T5679" i="5" a="1"/>
  <c r="T5743" i="5" a="1"/>
  <c r="T5807" i="5" a="1"/>
  <c r="T5871" i="5" a="1"/>
  <c r="T5935" i="5" a="1"/>
  <c r="T5999" i="5" a="1"/>
  <c r="T6063" i="5" a="1"/>
  <c r="T5104" i="5" a="1"/>
  <c r="T5168" i="5" a="1"/>
  <c r="T5232" i="5" a="1"/>
  <c r="T5296" i="5" a="1"/>
  <c r="T5360" i="5" a="1"/>
  <c r="T2346" i="5" a="1"/>
  <c r="T3390" i="5" a="1"/>
  <c r="T3727" i="5" a="1"/>
  <c r="T3232" i="5" a="1"/>
  <c r="T3744" i="5" a="1"/>
  <c r="T3233" i="5" a="1"/>
  <c r="T3745" i="5" a="1"/>
  <c r="T3242" i="5" a="1"/>
  <c r="T3754" i="5" a="1"/>
  <c r="T3251" i="5" a="1"/>
  <c r="T3763" i="5" a="1"/>
  <c r="T4277" i="5" a="1"/>
  <c r="T4789" i="5" a="1"/>
  <c r="T4286" i="5" a="1"/>
  <c r="T4798" i="5" a="1"/>
  <c r="T4151" i="5" a="1"/>
  <c r="T4295" i="5" a="1"/>
  <c r="T4423" i="5" a="1"/>
  <c r="T4519" i="5" a="1"/>
  <c r="T4583" i="5" a="1"/>
  <c r="T4647" i="5" a="1"/>
  <c r="T4711" i="5" a="1"/>
  <c r="T4775" i="5" a="1"/>
  <c r="T4839" i="5" a="1"/>
  <c r="T4903" i="5" a="1"/>
  <c r="T4967" i="5" a="1"/>
  <c r="T5031" i="5" a="1"/>
  <c r="T4080" i="5" a="1"/>
  <c r="T4144" i="5" a="1"/>
  <c r="T4208" i="5" a="1"/>
  <c r="T4272" i="5" a="1"/>
  <c r="T4336" i="5" a="1"/>
  <c r="T4400" i="5" a="1"/>
  <c r="T4464" i="5" a="1"/>
  <c r="T4528" i="5" a="1"/>
  <c r="T4592" i="5" a="1"/>
  <c r="T4656" i="5" a="1"/>
  <c r="T4720" i="5" a="1"/>
  <c r="T4784" i="5" a="1"/>
  <c r="T4848" i="5" a="1"/>
  <c r="T4912" i="5" a="1"/>
  <c r="T4976" i="5" a="1"/>
  <c r="T5040" i="5" a="1"/>
  <c r="T4089" i="5" a="1"/>
  <c r="T4153" i="5" a="1"/>
  <c r="T4217" i="5" a="1"/>
  <c r="T4281" i="5" a="1"/>
  <c r="T4345" i="5" a="1"/>
  <c r="T4409" i="5" a="1"/>
  <c r="T4473" i="5" a="1"/>
  <c r="T4537" i="5" a="1"/>
  <c r="T4601" i="5" a="1"/>
  <c r="T4665" i="5" a="1"/>
  <c r="T4729" i="5" a="1"/>
  <c r="T4793" i="5" a="1"/>
  <c r="T4857" i="5" a="1"/>
  <c r="T4921" i="5" a="1"/>
  <c r="T4985" i="5" a="1"/>
  <c r="T5049" i="5" a="1"/>
  <c r="T4098" i="5" a="1"/>
  <c r="T4162" i="5" a="1"/>
  <c r="T4226" i="5" a="1"/>
  <c r="T4290" i="5" a="1"/>
  <c r="T4354" i="5" a="1"/>
  <c r="T4418" i="5" a="1"/>
  <c r="T4482" i="5" a="1"/>
  <c r="T4546" i="5" a="1"/>
  <c r="T4610" i="5" a="1"/>
  <c r="T4674" i="5" a="1"/>
  <c r="T4738" i="5" a="1"/>
  <c r="T4802" i="5" a="1"/>
  <c r="T4866" i="5" a="1"/>
  <c r="T4930" i="5" a="1"/>
  <c r="T4994" i="5" a="1"/>
  <c r="T5058" i="5" a="1"/>
  <c r="T4107" i="5" a="1"/>
  <c r="T4171" i="5" a="1"/>
  <c r="T4235" i="5" a="1"/>
  <c r="T4299" i="5" a="1"/>
  <c r="T4363" i="5" a="1"/>
  <c r="T4427" i="5" a="1"/>
  <c r="T4491" i="5" a="1"/>
  <c r="T4555" i="5" a="1"/>
  <c r="T4619" i="5" a="1"/>
  <c r="T4683" i="5" a="1"/>
  <c r="T4747" i="5" a="1"/>
  <c r="T4811" i="5" a="1"/>
  <c r="T4875" i="5" a="1"/>
  <c r="T4939" i="5" a="1"/>
  <c r="T5003" i="5" a="1"/>
  <c r="T4076" i="5" a="1"/>
  <c r="T4140" i="5" a="1"/>
  <c r="T4204" i="5" a="1"/>
  <c r="T4268" i="5" a="1"/>
  <c r="T4332" i="5" a="1"/>
  <c r="T4396" i="5" a="1"/>
  <c r="T4460" i="5" a="1"/>
  <c r="T4524" i="5" a="1"/>
  <c r="T4588" i="5" a="1"/>
  <c r="T4652" i="5" a="1"/>
  <c r="T4716" i="5" a="1"/>
  <c r="T4780" i="5" a="1"/>
  <c r="T4844" i="5" a="1"/>
  <c r="T4908" i="5" a="1"/>
  <c r="T4972" i="5" a="1"/>
  <c r="T5036" i="5" a="1"/>
  <c r="T5111" i="5" a="1"/>
  <c r="T5175" i="5" a="1"/>
  <c r="T5239" i="5" a="1"/>
  <c r="T5303" i="5" a="1"/>
  <c r="T5367" i="5" a="1"/>
  <c r="T5431" i="5" a="1"/>
  <c r="T5495" i="5" a="1"/>
  <c r="T5559" i="5" a="1"/>
  <c r="T5623" i="5" a="1"/>
  <c r="T5687" i="5" a="1"/>
  <c r="T5751" i="5" a="1"/>
  <c r="T5815" i="5" a="1"/>
  <c r="T5879" i="5" a="1"/>
  <c r="T5943" i="5" a="1"/>
  <c r="T6007" i="5" a="1"/>
  <c r="T6071" i="5" a="1"/>
  <c r="T5112" i="5" a="1"/>
  <c r="T5176" i="5" a="1"/>
  <c r="T5240" i="5" a="1"/>
  <c r="T5304" i="5" a="1"/>
  <c r="T5368" i="5" a="1"/>
  <c r="T2858" i="5" a="1"/>
  <c r="T3902" i="5" a="1"/>
  <c r="T3791" i="5" a="1"/>
  <c r="T3296" i="5" a="1"/>
  <c r="T3808" i="5" a="1"/>
  <c r="T3297" i="5" a="1"/>
  <c r="T3809" i="5" a="1"/>
  <c r="T3306" i="5" a="1"/>
  <c r="T3818" i="5" a="1"/>
  <c r="T3315" i="5" a="1"/>
  <c r="T3827" i="5" a="1"/>
  <c r="T4341" i="5" a="1"/>
  <c r="T4853" i="5" a="1"/>
  <c r="T4350" i="5" a="1"/>
  <c r="T4862" i="5" a="1"/>
  <c r="T4159" i="5" a="1"/>
  <c r="T4343" i="5" a="1"/>
  <c r="T4447" i="5" a="1"/>
  <c r="T4527" i="5" a="1"/>
  <c r="T4591" i="5" a="1"/>
  <c r="T4655" i="5" a="1"/>
  <c r="T4719" i="5" a="1"/>
  <c r="T4783" i="5" a="1"/>
  <c r="T4847" i="5" a="1"/>
  <c r="T4911" i="5" a="1"/>
  <c r="T4975" i="5" a="1"/>
  <c r="T5039" i="5" a="1"/>
  <c r="T4088" i="5" a="1"/>
  <c r="T4152" i="5" a="1"/>
  <c r="T4216" i="5" a="1"/>
  <c r="T4280" i="5" a="1"/>
  <c r="T4344" i="5" a="1"/>
  <c r="T4408" i="5" a="1"/>
  <c r="T4472" i="5" a="1"/>
  <c r="T4536" i="5" a="1"/>
  <c r="T4600" i="5" a="1"/>
  <c r="T4664" i="5" a="1"/>
  <c r="T4728" i="5" a="1"/>
  <c r="T4792" i="5" a="1"/>
  <c r="T4856" i="5" a="1"/>
  <c r="T4920" i="5" a="1"/>
  <c r="T4984" i="5" a="1"/>
  <c r="T5048" i="5" a="1"/>
  <c r="T4097" i="5" a="1"/>
  <c r="T4161" i="5" a="1"/>
  <c r="T4225" i="5" a="1"/>
  <c r="T4289" i="5" a="1"/>
  <c r="T4353" i="5" a="1"/>
  <c r="T4417" i="5" a="1"/>
  <c r="T4481" i="5" a="1"/>
  <c r="T4545" i="5" a="1"/>
  <c r="T4609" i="5" a="1"/>
  <c r="T4673" i="5" a="1"/>
  <c r="T4737" i="5" a="1"/>
  <c r="T4801" i="5" a="1"/>
  <c r="T4865" i="5" a="1"/>
  <c r="T4929" i="5" a="1"/>
  <c r="T4993" i="5" a="1"/>
  <c r="T5057" i="5" a="1"/>
  <c r="T4106" i="5" a="1"/>
  <c r="T4170" i="5" a="1"/>
  <c r="T4234" i="5" a="1"/>
  <c r="T4298" i="5" a="1"/>
  <c r="T4362" i="5" a="1"/>
  <c r="T4426" i="5" a="1"/>
  <c r="T4490" i="5" a="1"/>
  <c r="T4554" i="5" a="1"/>
  <c r="T4618" i="5" a="1"/>
  <c r="T4682" i="5" a="1"/>
  <c r="T4746" i="5" a="1"/>
  <c r="T4810" i="5" a="1"/>
  <c r="T4874" i="5" a="1"/>
  <c r="T4938" i="5" a="1"/>
  <c r="T5002" i="5" a="1"/>
  <c r="T5066" i="5" a="1"/>
  <c r="T4115" i="5" a="1"/>
  <c r="T4179" i="5" a="1"/>
  <c r="T4243" i="5" a="1"/>
  <c r="T4307" i="5" a="1"/>
  <c r="T4371" i="5" a="1"/>
  <c r="T4435" i="5" a="1"/>
  <c r="T4499" i="5" a="1"/>
  <c r="T4563" i="5" a="1"/>
  <c r="T4627" i="5" a="1"/>
  <c r="T4691" i="5" a="1"/>
  <c r="T4755" i="5" a="1"/>
  <c r="T4819" i="5" a="1"/>
  <c r="T4883" i="5" a="1"/>
  <c r="T4947" i="5" a="1"/>
  <c r="T5011" i="5" a="1"/>
  <c r="T4084" i="5" a="1"/>
  <c r="T4148" i="5" a="1"/>
  <c r="T4212" i="5" a="1"/>
  <c r="T4276" i="5" a="1"/>
  <c r="T4340" i="5" a="1"/>
  <c r="T4404" i="5" a="1"/>
  <c r="T4468" i="5" a="1"/>
  <c r="T4532" i="5" a="1"/>
  <c r="T4596" i="5" a="1"/>
  <c r="T4660" i="5" a="1"/>
  <c r="T4724" i="5" a="1"/>
  <c r="T4788" i="5" a="1"/>
  <c r="T4852" i="5" a="1"/>
  <c r="T4916" i="5" a="1"/>
  <c r="T4980" i="5" a="1"/>
  <c r="T5044" i="5" a="1"/>
  <c r="T5119" i="5" a="1"/>
  <c r="T5183" i="5" a="1"/>
  <c r="T5247" i="5" a="1"/>
  <c r="T5311" i="5" a="1"/>
  <c r="T5375" i="5" a="1"/>
  <c r="T5439" i="5" a="1"/>
  <c r="T5503" i="5" a="1"/>
  <c r="T5567" i="5" a="1"/>
  <c r="T5631" i="5" a="1"/>
  <c r="T5695" i="5" a="1"/>
  <c r="T5759" i="5" a="1"/>
  <c r="T5823" i="5" a="1"/>
  <c r="T5887" i="5" a="1"/>
  <c r="T5951" i="5" a="1"/>
  <c r="T6015" i="5" a="1"/>
  <c r="T6079" i="5" a="1"/>
  <c r="T5120" i="5" a="1"/>
  <c r="T5184" i="5" a="1"/>
  <c r="T5248" i="5" a="1"/>
  <c r="T5312" i="5" a="1"/>
  <c r="T5376" i="5" a="1"/>
  <c r="T2363" i="5" a="1"/>
  <c r="T3882" i="5" a="1"/>
  <c r="T4351" i="5" a="1"/>
  <c r="T4919" i="5" a="1"/>
  <c r="T4416" i="5" a="1"/>
  <c r="T4928" i="5" a="1"/>
  <c r="T4425" i="5" a="1"/>
  <c r="T4937" i="5" a="1"/>
  <c r="T4434" i="5" a="1"/>
  <c r="T4946" i="5" a="1"/>
  <c r="T4443" i="5" a="1"/>
  <c r="T4955" i="5" a="1"/>
  <c r="T4476" i="5" a="1"/>
  <c r="T4988" i="5" a="1"/>
  <c r="T5511" i="5" a="1"/>
  <c r="T6023" i="5" a="1"/>
  <c r="T5256" i="5" a="1"/>
  <c r="T5440" i="5" a="1"/>
  <c r="T5512" i="5" a="1"/>
  <c r="T5576" i="5" a="1"/>
  <c r="T5640" i="5" a="1"/>
  <c r="T5704" i="5" a="1"/>
  <c r="T5768" i="5" a="1"/>
  <c r="T5832" i="5" a="1"/>
  <c r="T5896" i="5" a="1"/>
  <c r="T5960" i="5" a="1"/>
  <c r="T6024" i="5" a="1"/>
  <c r="T6088" i="5" a="1"/>
  <c r="T5129" i="5" a="1"/>
  <c r="T5193" i="5" a="1"/>
  <c r="T5257" i="5" a="1"/>
  <c r="T5321" i="5" a="1"/>
  <c r="T5385" i="5" a="1"/>
  <c r="T5449" i="5" a="1"/>
  <c r="T5513" i="5" a="1"/>
  <c r="T5577" i="5" a="1"/>
  <c r="T5641" i="5" a="1"/>
  <c r="T5705" i="5" a="1"/>
  <c r="T5769" i="5" a="1"/>
  <c r="T5833" i="5" a="1"/>
  <c r="T5897" i="5" a="1"/>
  <c r="T5961" i="5" a="1"/>
  <c r="T6025" i="5" a="1"/>
  <c r="T6089" i="5" a="1"/>
  <c r="T5138" i="5" a="1"/>
  <c r="T5202" i="5" a="1"/>
  <c r="T5266" i="5" a="1"/>
  <c r="T5330" i="5" a="1"/>
  <c r="T5394" i="5" a="1"/>
  <c r="T5458" i="5" a="1"/>
  <c r="T5522" i="5" a="1"/>
  <c r="T5586" i="5" a="1"/>
  <c r="T5650" i="5" a="1"/>
  <c r="T5714" i="5" a="1"/>
  <c r="T5778" i="5" a="1"/>
  <c r="T5842" i="5" a="1"/>
  <c r="T5906" i="5" a="1"/>
  <c r="T5970" i="5" a="1"/>
  <c r="T6034" i="5" a="1"/>
  <c r="T5083" i="5" a="1"/>
  <c r="T5147" i="5" a="1"/>
  <c r="T5211" i="5" a="1"/>
  <c r="T5275" i="5" a="1"/>
  <c r="T5339" i="5" a="1"/>
  <c r="T5403" i="5" a="1"/>
  <c r="T5467" i="5" a="1"/>
  <c r="T5531" i="5" a="1"/>
  <c r="T5595" i="5" a="1"/>
  <c r="T5659" i="5" a="1"/>
  <c r="T5723" i="5" a="1"/>
  <c r="T5787" i="5" a="1"/>
  <c r="T5851" i="5" a="1"/>
  <c r="T5915" i="5" a="1"/>
  <c r="T5979" i="5" a="1"/>
  <c r="T6043" i="5" a="1"/>
  <c r="T5092" i="5" a="1"/>
  <c r="T5156" i="5" a="1"/>
  <c r="T5220" i="5" a="1"/>
  <c r="T5284" i="5" a="1"/>
  <c r="T5348" i="5" a="1"/>
  <c r="T5412" i="5" a="1"/>
  <c r="T5476" i="5" a="1"/>
  <c r="T5540" i="5" a="1"/>
  <c r="T5604" i="5" a="1"/>
  <c r="T5668" i="5" a="1"/>
  <c r="T5732" i="5" a="1"/>
  <c r="T5796" i="5" a="1"/>
  <c r="T5860" i="5" a="1"/>
  <c r="T5924" i="5" a="1"/>
  <c r="T5988" i="5" a="1"/>
  <c r="T6052" i="5" a="1"/>
  <c r="T5101" i="5" a="1"/>
  <c r="T5165" i="5" a="1"/>
  <c r="T5229" i="5" a="1"/>
  <c r="T5293" i="5" a="1"/>
  <c r="T5357" i="5" a="1"/>
  <c r="T5421" i="5" a="1"/>
  <c r="T5485" i="5" a="1"/>
  <c r="T5549" i="5" a="1"/>
  <c r="T5613" i="5" a="1"/>
  <c r="T5677" i="5" a="1"/>
  <c r="T5741" i="5" a="1"/>
  <c r="T5805" i="5" a="1"/>
  <c r="T5869" i="5" a="1"/>
  <c r="T5933" i="5" a="1"/>
  <c r="T5997" i="5" a="1"/>
  <c r="T5102" i="5" a="1"/>
  <c r="T5166" i="5" a="1"/>
  <c r="T5230" i="5" a="1"/>
  <c r="T5294" i="5" a="1"/>
  <c r="T5358" i="5" a="1"/>
  <c r="T5422" i="5" a="1"/>
  <c r="T5486" i="5" a="1"/>
  <c r="T5550" i="5" a="1"/>
  <c r="T5614" i="5" a="1"/>
  <c r="T5678" i="5" a="1"/>
  <c r="T5742" i="5" a="1"/>
  <c r="T5806" i="5" a="1"/>
  <c r="T5870" i="5" a="1"/>
  <c r="T5934" i="5" a="1"/>
  <c r="T5998" i="5" a="1"/>
  <c r="T6099" i="5" a="1"/>
  <c r="T6163" i="5" a="1"/>
  <c r="T6227" i="5" a="1"/>
  <c r="T6291" i="5" a="1"/>
  <c r="T6355" i="5" a="1"/>
  <c r="T6419" i="5" a="1"/>
  <c r="T6483" i="5" a="1"/>
  <c r="T6547" i="5" a="1"/>
  <c r="T6611" i="5" a="1"/>
  <c r="T6675" i="5" a="1"/>
  <c r="T6739" i="5" a="1"/>
  <c r="T6803" i="5" a="1"/>
  <c r="T6867" i="5" a="1"/>
  <c r="T6931" i="5" a="1"/>
  <c r="T6995" i="5" a="1"/>
  <c r="T7059" i="5" a="1"/>
  <c r="T6078" i="5" a="1"/>
  <c r="T6156" i="5" a="1"/>
  <c r="T6220" i="5" a="1"/>
  <c r="T6284" i="5" a="1"/>
  <c r="T6348" i="5" a="1"/>
  <c r="T6412" i="5" a="1"/>
  <c r="T6476" i="5" a="1"/>
  <c r="T6540" i="5" a="1"/>
  <c r="T6604" i="5" a="1"/>
  <c r="T6668" i="5" a="1"/>
  <c r="T6732" i="5" a="1"/>
  <c r="T6796" i="5" a="1"/>
  <c r="T6860" i="5" a="1"/>
  <c r="T6924" i="5" a="1"/>
  <c r="T6988" i="5" a="1"/>
  <c r="T7052" i="5" a="1"/>
  <c r="T6085" i="5" a="1"/>
  <c r="T6157" i="5" a="1"/>
  <c r="T6221" i="5" a="1"/>
  <c r="T6285" i="5" a="1"/>
  <c r="T6349" i="5" a="1"/>
  <c r="T6413" i="5" a="1"/>
  <c r="T6477" i="5" a="1"/>
  <c r="T6541" i="5" a="1"/>
  <c r="T6605" i="5" a="1"/>
  <c r="T6669" i="5" a="1"/>
  <c r="T6733" i="5" a="1"/>
  <c r="T6797" i="5" a="1"/>
  <c r="T6861" i="5" a="1"/>
  <c r="T6925" i="5" a="1"/>
  <c r="T6989" i="5" a="1"/>
  <c r="T7053" i="5" a="1"/>
  <c r="T6086" i="5" a="1"/>
  <c r="T6158" i="5" a="1"/>
  <c r="T6222" i="5" a="1"/>
  <c r="T6286" i="5" a="1"/>
  <c r="T6350" i="5" a="1"/>
  <c r="T6414" i="5" a="1"/>
  <c r="T6478" i="5" a="1"/>
  <c r="T6542" i="5" a="1"/>
  <c r="T6606" i="5" a="1"/>
  <c r="T6670" i="5" a="1"/>
  <c r="T6734" i="5" a="1"/>
  <c r="T6798" i="5" a="1"/>
  <c r="T6862" i="5" a="1"/>
  <c r="T6926" i="5" a="1"/>
  <c r="T6990" i="5" a="1"/>
  <c r="T7054" i="5" a="1"/>
  <c r="T6093" i="5" a="1"/>
  <c r="T6159" i="5" a="1"/>
  <c r="T6223" i="5" a="1"/>
  <c r="T6287" i="5" a="1"/>
  <c r="T6351" i="5" a="1"/>
  <c r="T6415" i="5" a="1"/>
  <c r="T6479" i="5" a="1"/>
  <c r="T6543" i="5" a="1"/>
  <c r="T6607" i="5" a="1"/>
  <c r="T6671" i="5" a="1"/>
  <c r="T6735" i="5" a="1"/>
  <c r="T6799" i="5" a="1"/>
  <c r="T6863" i="5" a="1"/>
  <c r="T6927" i="5" a="1"/>
  <c r="T6991" i="5" a="1"/>
  <c r="T7055" i="5" a="1"/>
  <c r="T6094" i="5" a="1"/>
  <c r="T6160" i="5" a="1"/>
  <c r="T6224" i="5" a="1"/>
  <c r="T6288" i="5" a="1"/>
  <c r="T6352" i="5" a="1"/>
  <c r="T6416" i="5" a="1"/>
  <c r="T6480" i="5" a="1"/>
  <c r="T6544" i="5" a="1"/>
  <c r="T6608" i="5" a="1"/>
  <c r="T6672" i="5" a="1"/>
  <c r="T6736" i="5" a="1"/>
  <c r="T6800" i="5" a="1"/>
  <c r="T6864" i="5" a="1"/>
  <c r="T6928" i="5" a="1"/>
  <c r="T6992" i="5" a="1"/>
  <c r="T7056" i="5" a="1"/>
  <c r="T6105" i="5" a="1"/>
  <c r="T6169" i="5" a="1"/>
  <c r="T6233" i="5" a="1"/>
  <c r="T6297" i="5" a="1"/>
  <c r="T6361" i="5" a="1"/>
  <c r="T6425" i="5" a="1"/>
  <c r="T6489" i="5" a="1"/>
  <c r="T6553" i="5" a="1"/>
  <c r="T6617" i="5" a="1"/>
  <c r="T6681" i="5" a="1"/>
  <c r="T6745" i="5" a="1"/>
  <c r="T6809" i="5" a="1"/>
  <c r="T6873" i="5" a="1"/>
  <c r="T6937" i="5" a="1"/>
  <c r="T7001" i="5" a="1"/>
  <c r="T7065" i="5" a="1"/>
  <c r="T6114" i="5" a="1"/>
  <c r="T6178" i="5" a="1"/>
  <c r="T6242" i="5" a="1"/>
  <c r="T6306" i="5" a="1"/>
  <c r="T6370" i="5" a="1"/>
  <c r="T6434" i="5" a="1"/>
  <c r="T6498" i="5" a="1"/>
  <c r="T6562" i="5" a="1"/>
  <c r="T6626" i="5" a="1"/>
  <c r="T6690" i="5" a="1"/>
  <c r="T6754" i="5" a="1"/>
  <c r="T6818" i="5" a="1"/>
  <c r="T6882" i="5" a="1"/>
  <c r="T6946" i="5" a="1"/>
  <c r="T7010" i="5" a="1"/>
  <c r="T7074" i="5" a="1"/>
  <c r="T7137" i="5" a="1"/>
  <c r="T7201" i="5" a="1"/>
  <c r="T7265" i="5" a="1"/>
  <c r="T7329" i="5" a="1"/>
  <c r="T7393" i="5" a="1"/>
  <c r="T7457" i="5" a="1"/>
  <c r="T3335" i="5" a="1"/>
  <c r="T3379" i="5" a="1"/>
  <c r="T4455" i="5" a="1"/>
  <c r="T4983" i="5" a="1"/>
  <c r="T4480" i="5" a="1"/>
  <c r="T4992" i="5" a="1"/>
  <c r="T4489" i="5" a="1"/>
  <c r="T5001" i="5" a="1"/>
  <c r="T4498" i="5" a="1"/>
  <c r="T5010" i="5" a="1"/>
  <c r="T4507" i="5" a="1"/>
  <c r="T5019" i="5" a="1"/>
  <c r="T4540" i="5" a="1"/>
  <c r="T5052" i="5" a="1"/>
  <c r="T5575" i="5" a="1"/>
  <c r="T6055" i="5" a="1"/>
  <c r="T5288" i="5" a="1"/>
  <c r="T5448" i="5" a="1"/>
  <c r="T5520" i="5" a="1"/>
  <c r="T5584" i="5" a="1"/>
  <c r="T5648" i="5" a="1"/>
  <c r="T5712" i="5" a="1"/>
  <c r="T5776" i="5" a="1"/>
  <c r="T5840" i="5" a="1"/>
  <c r="T5904" i="5" a="1"/>
  <c r="T5968" i="5" a="1"/>
  <c r="T6032" i="5" a="1"/>
  <c r="T6096" i="5" a="1"/>
  <c r="T5137" i="5" a="1"/>
  <c r="T5201" i="5" a="1"/>
  <c r="T5265" i="5" a="1"/>
  <c r="T5329" i="5" a="1"/>
  <c r="T5393" i="5" a="1"/>
  <c r="T5457" i="5" a="1"/>
  <c r="T5521" i="5" a="1"/>
  <c r="T5585" i="5" a="1"/>
  <c r="T5649" i="5" a="1"/>
  <c r="T5713" i="5" a="1"/>
  <c r="T5777" i="5" a="1"/>
  <c r="T5841" i="5" a="1"/>
  <c r="T5905" i="5" a="1"/>
  <c r="T5969" i="5" a="1"/>
  <c r="T6033" i="5" a="1"/>
  <c r="T5076" i="5" a="1"/>
  <c r="T5146" i="5" a="1"/>
  <c r="T5210" i="5" a="1"/>
  <c r="T5274" i="5" a="1"/>
  <c r="T5338" i="5" a="1"/>
  <c r="T5402" i="5" a="1"/>
  <c r="T5466" i="5" a="1"/>
  <c r="T5530" i="5" a="1"/>
  <c r="T5594" i="5" a="1"/>
  <c r="T5658" i="5" a="1"/>
  <c r="T5722" i="5" a="1"/>
  <c r="T5786" i="5" a="1"/>
  <c r="T5850" i="5" a="1"/>
  <c r="T5914" i="5" a="1"/>
  <c r="T5978" i="5" a="1"/>
  <c r="T6042" i="5" a="1"/>
  <c r="T5091" i="5" a="1"/>
  <c r="T5155" i="5" a="1"/>
  <c r="T5219" i="5" a="1"/>
  <c r="T5283" i="5" a="1"/>
  <c r="T5347" i="5" a="1"/>
  <c r="T5411" i="5" a="1"/>
  <c r="T5475" i="5" a="1"/>
  <c r="T5539" i="5" a="1"/>
  <c r="T5603" i="5" a="1"/>
  <c r="T5667" i="5" a="1"/>
  <c r="T5731" i="5" a="1"/>
  <c r="T5795" i="5" a="1"/>
  <c r="T5859" i="5" a="1"/>
  <c r="T5923" i="5" a="1"/>
  <c r="T5987" i="5" a="1"/>
  <c r="T6051" i="5" a="1"/>
  <c r="T5100" i="5" a="1"/>
  <c r="T5164" i="5" a="1"/>
  <c r="T5228" i="5" a="1"/>
  <c r="T5292" i="5" a="1"/>
  <c r="T5356" i="5" a="1"/>
  <c r="T5420" i="5" a="1"/>
  <c r="T5484" i="5" a="1"/>
  <c r="T5548" i="5" a="1"/>
  <c r="T5612" i="5" a="1"/>
  <c r="T5676" i="5" a="1"/>
  <c r="T5740" i="5" a="1"/>
  <c r="T5804" i="5" a="1"/>
  <c r="T5868" i="5" a="1"/>
  <c r="T5932" i="5" a="1"/>
  <c r="T5996" i="5" a="1"/>
  <c r="T6060" i="5" a="1"/>
  <c r="T5109" i="5" a="1"/>
  <c r="T5173" i="5" a="1"/>
  <c r="T5237" i="5" a="1"/>
  <c r="T5301" i="5" a="1"/>
  <c r="T5365" i="5" a="1"/>
  <c r="T5429" i="5" a="1"/>
  <c r="T5493" i="5" a="1"/>
  <c r="T5557" i="5" a="1"/>
  <c r="T5621" i="5" a="1"/>
  <c r="T5685" i="5" a="1"/>
  <c r="T5749" i="5" a="1"/>
  <c r="T5813" i="5" a="1"/>
  <c r="T5877" i="5" a="1"/>
  <c r="T5941" i="5" a="1"/>
  <c r="T6005" i="5" a="1"/>
  <c r="T5110" i="5" a="1"/>
  <c r="T5174" i="5" a="1"/>
  <c r="T5238" i="5" a="1"/>
  <c r="T5302" i="5" a="1"/>
  <c r="T5366" i="5" a="1"/>
  <c r="T5430" i="5" a="1"/>
  <c r="T5494" i="5" a="1"/>
  <c r="T5558" i="5" a="1"/>
  <c r="T5622" i="5" a="1"/>
  <c r="T5686" i="5" a="1"/>
  <c r="T5750" i="5" a="1"/>
  <c r="T5814" i="5" a="1"/>
  <c r="T5878" i="5" a="1"/>
  <c r="T5942" i="5" a="1"/>
  <c r="T6006" i="5" a="1"/>
  <c r="T6107" i="5" a="1"/>
  <c r="T6171" i="5" a="1"/>
  <c r="T6235" i="5" a="1"/>
  <c r="T6299" i="5" a="1"/>
  <c r="T6363" i="5" a="1"/>
  <c r="T6427" i="5" a="1"/>
  <c r="T6491" i="5" a="1"/>
  <c r="T6555" i="5" a="1"/>
  <c r="T6619" i="5" a="1"/>
  <c r="T6683" i="5" a="1"/>
  <c r="T6747" i="5" a="1"/>
  <c r="T6811" i="5" a="1"/>
  <c r="T6875" i="5" a="1"/>
  <c r="T6939" i="5" a="1"/>
  <c r="T7003" i="5" a="1"/>
  <c r="T7067" i="5" a="1"/>
  <c r="T6100" i="5" a="1"/>
  <c r="T6164" i="5" a="1"/>
  <c r="T6228" i="5" a="1"/>
  <c r="T6292" i="5" a="1"/>
  <c r="T6356" i="5" a="1"/>
  <c r="T6420" i="5" a="1"/>
  <c r="T6484" i="5" a="1"/>
  <c r="T6548" i="5" a="1"/>
  <c r="T6612" i="5" a="1"/>
  <c r="T6676" i="5" a="1"/>
  <c r="T6740" i="5" a="1"/>
  <c r="T6804" i="5" a="1"/>
  <c r="T6868" i="5" a="1"/>
  <c r="T6932" i="5" a="1"/>
  <c r="T6996" i="5" a="1"/>
  <c r="T7060" i="5" a="1"/>
  <c r="T6101" i="5" a="1"/>
  <c r="T6165" i="5" a="1"/>
  <c r="T6229" i="5" a="1"/>
  <c r="T6293" i="5" a="1"/>
  <c r="T6357" i="5" a="1"/>
  <c r="T6421" i="5" a="1"/>
  <c r="T6485" i="5" a="1"/>
  <c r="T6549" i="5" a="1"/>
  <c r="T6613" i="5" a="1"/>
  <c r="T6677" i="5" a="1"/>
  <c r="T6741" i="5" a="1"/>
  <c r="T6805" i="5" a="1"/>
  <c r="T6869" i="5" a="1"/>
  <c r="T6933" i="5" a="1"/>
  <c r="T6997" i="5" a="1"/>
  <c r="T7061" i="5" a="1"/>
  <c r="T6102" i="5" a="1"/>
  <c r="T6166" i="5" a="1"/>
  <c r="T6230" i="5" a="1"/>
  <c r="T6294" i="5" a="1"/>
  <c r="T6358" i="5" a="1"/>
  <c r="T6422" i="5" a="1"/>
  <c r="T6486" i="5" a="1"/>
  <c r="T6550" i="5" a="1"/>
  <c r="T6614" i="5" a="1"/>
  <c r="T6678" i="5" a="1"/>
  <c r="T6742" i="5" a="1"/>
  <c r="T6806" i="5" a="1"/>
  <c r="T6870" i="5" a="1"/>
  <c r="T6934" i="5" a="1"/>
  <c r="T6998" i="5" a="1"/>
  <c r="T7062" i="5" a="1"/>
  <c r="T6103" i="5" a="1"/>
  <c r="T6167" i="5" a="1"/>
  <c r="T6231" i="5" a="1"/>
  <c r="T6295" i="5" a="1"/>
  <c r="T6359" i="5" a="1"/>
  <c r="T6423" i="5" a="1"/>
  <c r="T6487" i="5" a="1"/>
  <c r="T6551" i="5" a="1"/>
  <c r="T6615" i="5" a="1"/>
  <c r="T6679" i="5" a="1"/>
  <c r="T6743" i="5" a="1"/>
  <c r="T6807" i="5" a="1"/>
  <c r="T6871" i="5" a="1"/>
  <c r="T6935" i="5" a="1"/>
  <c r="T6999" i="5" a="1"/>
  <c r="T7063" i="5" a="1"/>
  <c r="T6104" i="5" a="1"/>
  <c r="T6168" i="5" a="1"/>
  <c r="T6232" i="5" a="1"/>
  <c r="T6296" i="5" a="1"/>
  <c r="T6360" i="5" a="1"/>
  <c r="T6424" i="5" a="1"/>
  <c r="T6488" i="5" a="1"/>
  <c r="T6552" i="5" a="1"/>
  <c r="T6616" i="5" a="1"/>
  <c r="T6680" i="5" a="1"/>
  <c r="T6744" i="5" a="1"/>
  <c r="T6808" i="5" a="1"/>
  <c r="T6872" i="5" a="1"/>
  <c r="T6936" i="5" a="1"/>
  <c r="T7000" i="5" a="1"/>
  <c r="T7064" i="5" a="1"/>
  <c r="T6113" i="5" a="1"/>
  <c r="T6177" i="5" a="1"/>
  <c r="T6241" i="5" a="1"/>
  <c r="T6305" i="5" a="1"/>
  <c r="T6369" i="5" a="1"/>
  <c r="T6433" i="5" a="1"/>
  <c r="T6497" i="5" a="1"/>
  <c r="T6561" i="5" a="1"/>
  <c r="T6625" i="5" a="1"/>
  <c r="T6689" i="5" a="1"/>
  <c r="T6753" i="5" a="1"/>
  <c r="T6817" i="5" a="1"/>
  <c r="T6881" i="5" a="1"/>
  <c r="T6945" i="5" a="1"/>
  <c r="T7009" i="5" a="1"/>
  <c r="T7073" i="5" a="1"/>
  <c r="T6122" i="5" a="1"/>
  <c r="T6186" i="5" a="1"/>
  <c r="T6250" i="5" a="1"/>
  <c r="T6314" i="5" a="1"/>
  <c r="T6378" i="5" a="1"/>
  <c r="T6442" i="5" a="1"/>
  <c r="T6506" i="5" a="1"/>
  <c r="T6570" i="5" a="1"/>
  <c r="T6634" i="5" a="1"/>
  <c r="T6698" i="5" a="1"/>
  <c r="T6762" i="5" a="1"/>
  <c r="T6826" i="5" a="1"/>
  <c r="T6890" i="5" a="1"/>
  <c r="T6954" i="5" a="1"/>
  <c r="T7018" i="5" a="1"/>
  <c r="T7082" i="5" a="1"/>
  <c r="T7145" i="5" a="1"/>
  <c r="T7209" i="5" a="1"/>
  <c r="T7273" i="5" a="1"/>
  <c r="T7337" i="5" a="1"/>
  <c r="T7401" i="5" a="1"/>
  <c r="T7465" i="5" a="1"/>
  <c r="T3855" i="5" a="1"/>
  <c r="T3891" i="5" a="1"/>
  <c r="T4535" i="5" a="1"/>
  <c r="T5047" i="5" a="1"/>
  <c r="T4544" i="5" a="1"/>
  <c r="T5056" i="5" a="1"/>
  <c r="T4553" i="5" a="1"/>
  <c r="T5065" i="5" a="1"/>
  <c r="T4562" i="5" a="1"/>
  <c r="T5074" i="5" a="1"/>
  <c r="T4571" i="5" a="1"/>
  <c r="T4092" i="5" a="1"/>
  <c r="T4604" i="5" a="1"/>
  <c r="T5127" i="5" a="1"/>
  <c r="T5639" i="5" a="1"/>
  <c r="T6087" i="5" a="1"/>
  <c r="T5320" i="5" a="1"/>
  <c r="T5464" i="5" a="1"/>
  <c r="T5528" i="5" a="1"/>
  <c r="T5592" i="5" a="1"/>
  <c r="T5656" i="5" a="1"/>
  <c r="T5720" i="5" a="1"/>
  <c r="T5784" i="5" a="1"/>
  <c r="T5848" i="5" a="1"/>
  <c r="T5912" i="5" a="1"/>
  <c r="T5976" i="5" a="1"/>
  <c r="T6040" i="5" a="1"/>
  <c r="T5075" i="5" a="1"/>
  <c r="T5145" i="5" a="1"/>
  <c r="T5209" i="5" a="1"/>
  <c r="T5273" i="5" a="1"/>
  <c r="T5337" i="5" a="1"/>
  <c r="T5401" i="5" a="1"/>
  <c r="T5465" i="5" a="1"/>
  <c r="T5529" i="5" a="1"/>
  <c r="T5593" i="5" a="1"/>
  <c r="T5657" i="5" a="1"/>
  <c r="T5721" i="5" a="1"/>
  <c r="T5785" i="5" a="1"/>
  <c r="T5849" i="5" a="1"/>
  <c r="T5913" i="5" a="1"/>
  <c r="T5977" i="5" a="1"/>
  <c r="T6041" i="5" a="1"/>
  <c r="T5090" i="5" a="1"/>
  <c r="T5154" i="5" a="1"/>
  <c r="T5218" i="5" a="1"/>
  <c r="T5282" i="5" a="1"/>
  <c r="T5346" i="5" a="1"/>
  <c r="T5410" i="5" a="1"/>
  <c r="T5474" i="5" a="1"/>
  <c r="T5538" i="5" a="1"/>
  <c r="T5602" i="5" a="1"/>
  <c r="T5666" i="5" a="1"/>
  <c r="T5730" i="5" a="1"/>
  <c r="T5794" i="5" a="1"/>
  <c r="T5858" i="5" a="1"/>
  <c r="T5922" i="5" a="1"/>
  <c r="T5986" i="5" a="1"/>
  <c r="T6050" i="5" a="1"/>
  <c r="T5099" i="5" a="1"/>
  <c r="T5163" i="5" a="1"/>
  <c r="T5227" i="5" a="1"/>
  <c r="T5291" i="5" a="1"/>
  <c r="T5355" i="5" a="1"/>
  <c r="T5419" i="5" a="1"/>
  <c r="T5483" i="5" a="1"/>
  <c r="T5547" i="5" a="1"/>
  <c r="T5611" i="5" a="1"/>
  <c r="T5675" i="5" a="1"/>
  <c r="T5739" i="5" a="1"/>
  <c r="T5803" i="5" a="1"/>
  <c r="T5867" i="5" a="1"/>
  <c r="T5931" i="5" a="1"/>
  <c r="T5995" i="5" a="1"/>
  <c r="T6059" i="5" a="1"/>
  <c r="T5108" i="5" a="1"/>
  <c r="T5172" i="5" a="1"/>
  <c r="T5236" i="5" a="1"/>
  <c r="T5300" i="5" a="1"/>
  <c r="T5364" i="5" a="1"/>
  <c r="T5428" i="5" a="1"/>
  <c r="T5492" i="5" a="1"/>
  <c r="T5556" i="5" a="1"/>
  <c r="T5620" i="5" a="1"/>
  <c r="T5684" i="5" a="1"/>
  <c r="T5748" i="5" a="1"/>
  <c r="T5812" i="5" a="1"/>
  <c r="T5876" i="5" a="1"/>
  <c r="T5940" i="5" a="1"/>
  <c r="T6004" i="5" a="1"/>
  <c r="T6068" i="5" a="1"/>
  <c r="T5117" i="5" a="1"/>
  <c r="T5181" i="5" a="1"/>
  <c r="T5245" i="5" a="1"/>
  <c r="T5309" i="5" a="1"/>
  <c r="T5373" i="5" a="1"/>
  <c r="T5437" i="5" a="1"/>
  <c r="T5501" i="5" a="1"/>
  <c r="T5565" i="5" a="1"/>
  <c r="T5629" i="5" a="1"/>
  <c r="T5693" i="5" a="1"/>
  <c r="T5757" i="5" a="1"/>
  <c r="T5821" i="5" a="1"/>
  <c r="T5885" i="5" a="1"/>
  <c r="T5949" i="5" a="1"/>
  <c r="T6013" i="5" a="1"/>
  <c r="T5118" i="5" a="1"/>
  <c r="T5182" i="5" a="1"/>
  <c r="T5246" i="5" a="1"/>
  <c r="T5310" i="5" a="1"/>
  <c r="T5374" i="5" a="1"/>
  <c r="T5438" i="5" a="1"/>
  <c r="T5502" i="5" a="1"/>
  <c r="T5566" i="5" a="1"/>
  <c r="T5630" i="5" a="1"/>
  <c r="T5694" i="5" a="1"/>
  <c r="T5758" i="5" a="1"/>
  <c r="T5822" i="5" a="1"/>
  <c r="T5886" i="5" a="1"/>
  <c r="T5950" i="5" a="1"/>
  <c r="T6014" i="5" a="1"/>
  <c r="T6115" i="5" a="1"/>
  <c r="T6179" i="5" a="1"/>
  <c r="T6243" i="5" a="1"/>
  <c r="T6307" i="5" a="1"/>
  <c r="T6371" i="5" a="1"/>
  <c r="T6435" i="5" a="1"/>
  <c r="T6499" i="5" a="1"/>
  <c r="T6563" i="5" a="1"/>
  <c r="T6627" i="5" a="1"/>
  <c r="T6691" i="5" a="1"/>
  <c r="T6755" i="5" a="1"/>
  <c r="T6819" i="5" a="1"/>
  <c r="T6883" i="5" a="1"/>
  <c r="T6947" i="5" a="1"/>
  <c r="T7011" i="5" a="1"/>
  <c r="T7075" i="5" a="1"/>
  <c r="T6108" i="5" a="1"/>
  <c r="T6172" i="5" a="1"/>
  <c r="T6236" i="5" a="1"/>
  <c r="T6300" i="5" a="1"/>
  <c r="T6364" i="5" a="1"/>
  <c r="T6428" i="5" a="1"/>
  <c r="T6492" i="5" a="1"/>
  <c r="T6556" i="5" a="1"/>
  <c r="T6620" i="5" a="1"/>
  <c r="T6684" i="5" a="1"/>
  <c r="T6748" i="5" a="1"/>
  <c r="T6812" i="5" a="1"/>
  <c r="T6876" i="5" a="1"/>
  <c r="T6940" i="5" a="1"/>
  <c r="T7004" i="5" a="1"/>
  <c r="T7068" i="5" a="1"/>
  <c r="T6109" i="5" a="1"/>
  <c r="T6173" i="5" a="1"/>
  <c r="T6237" i="5" a="1"/>
  <c r="T6301" i="5" a="1"/>
  <c r="T6365" i="5" a="1"/>
  <c r="T6429" i="5" a="1"/>
  <c r="T6493" i="5" a="1"/>
  <c r="T6557" i="5" a="1"/>
  <c r="T6621" i="5" a="1"/>
  <c r="T6685" i="5" a="1"/>
  <c r="T6749" i="5" a="1"/>
  <c r="T6813" i="5" a="1"/>
  <c r="T6877" i="5" a="1"/>
  <c r="T6941" i="5" a="1"/>
  <c r="T7005" i="5" a="1"/>
  <c r="T7069" i="5" a="1"/>
  <c r="T6110" i="5" a="1"/>
  <c r="T6174" i="5" a="1"/>
  <c r="T6238" i="5" a="1"/>
  <c r="T6302" i="5" a="1"/>
  <c r="T6366" i="5" a="1"/>
  <c r="T6430" i="5" a="1"/>
  <c r="T6494" i="5" a="1"/>
  <c r="T6558" i="5" a="1"/>
  <c r="T6622" i="5" a="1"/>
  <c r="T6686" i="5" a="1"/>
  <c r="T6750" i="5" a="1"/>
  <c r="T6814" i="5" a="1"/>
  <c r="T6878" i="5" a="1"/>
  <c r="T6942" i="5" a="1"/>
  <c r="T7006" i="5" a="1"/>
  <c r="T7070" i="5" a="1"/>
  <c r="T6111" i="5" a="1"/>
  <c r="T6175" i="5" a="1"/>
  <c r="T6239" i="5" a="1"/>
  <c r="T6303" i="5" a="1"/>
  <c r="T6367" i="5" a="1"/>
  <c r="T6431" i="5" a="1"/>
  <c r="T6495" i="5" a="1"/>
  <c r="T6559" i="5" a="1"/>
  <c r="T6623" i="5" a="1"/>
  <c r="T6687" i="5" a="1"/>
  <c r="T6751" i="5" a="1"/>
  <c r="T6815" i="5" a="1"/>
  <c r="T6879" i="5" a="1"/>
  <c r="T6943" i="5" a="1"/>
  <c r="T7007" i="5" a="1"/>
  <c r="T7071" i="5" a="1"/>
  <c r="T6112" i="5" a="1"/>
  <c r="T6176" i="5" a="1"/>
  <c r="T6240" i="5" a="1"/>
  <c r="T6304" i="5" a="1"/>
  <c r="T6368" i="5" a="1"/>
  <c r="T6432" i="5" a="1"/>
  <c r="T6496" i="5" a="1"/>
  <c r="T6560" i="5" a="1"/>
  <c r="T6624" i="5" a="1"/>
  <c r="T6688" i="5" a="1"/>
  <c r="T6752" i="5" a="1"/>
  <c r="T6816" i="5" a="1"/>
  <c r="T6880" i="5" a="1"/>
  <c r="T6944" i="5" a="1"/>
  <c r="T7008" i="5" a="1"/>
  <c r="T7072" i="5" a="1"/>
  <c r="T6121" i="5" a="1"/>
  <c r="T6185" i="5" a="1"/>
  <c r="T6249" i="5" a="1"/>
  <c r="T6313" i="5" a="1"/>
  <c r="T6377" i="5" a="1"/>
  <c r="T6441" i="5" a="1"/>
  <c r="T6505" i="5" a="1"/>
  <c r="T6569" i="5" a="1"/>
  <c r="T6633" i="5" a="1"/>
  <c r="T6697" i="5" a="1"/>
  <c r="T6761" i="5" a="1"/>
  <c r="T6825" i="5" a="1"/>
  <c r="T6889" i="5" a="1"/>
  <c r="T6953" i="5" a="1"/>
  <c r="T7017" i="5" a="1"/>
  <c r="T7081" i="5" a="1"/>
  <c r="T6130" i="5" a="1"/>
  <c r="T6194" i="5" a="1"/>
  <c r="T6258" i="5" a="1"/>
  <c r="T6322" i="5" a="1"/>
  <c r="T6386" i="5" a="1"/>
  <c r="T6450" i="5" a="1"/>
  <c r="T6514" i="5" a="1"/>
  <c r="T6578" i="5" a="1"/>
  <c r="T6642" i="5" a="1"/>
  <c r="T6706" i="5" a="1"/>
  <c r="T6770" i="5" a="1"/>
  <c r="T6834" i="5" a="1"/>
  <c r="T6898" i="5" a="1"/>
  <c r="T6962" i="5" a="1"/>
  <c r="T7026" i="5" a="1"/>
  <c r="T7090" i="5" a="1"/>
  <c r="T7153" i="5" a="1"/>
  <c r="T7217" i="5" a="1"/>
  <c r="T7281" i="5" a="1"/>
  <c r="T7345" i="5" a="1"/>
  <c r="T7409" i="5" a="1"/>
  <c r="T7473" i="5" a="1"/>
  <c r="T3360" i="5" a="1"/>
  <c r="T4405" i="5" a="1"/>
  <c r="T4599" i="5" a="1"/>
  <c r="T4096" i="5" a="1"/>
  <c r="T4608" i="5" a="1"/>
  <c r="T4105" i="5" a="1"/>
  <c r="T4617" i="5" a="1"/>
  <c r="T4114" i="5" a="1"/>
  <c r="T4626" i="5" a="1"/>
  <c r="T4123" i="5" a="1"/>
  <c r="T4635" i="5" a="1"/>
  <c r="T4156" i="5" a="1"/>
  <c r="T4668" i="5" a="1"/>
  <c r="T5191" i="5" a="1"/>
  <c r="T5703" i="5" a="1"/>
  <c r="T5096" i="5" a="1"/>
  <c r="T5352" i="5" a="1"/>
  <c r="T5472" i="5" a="1"/>
  <c r="T5536" i="5" a="1"/>
  <c r="T5600" i="5" a="1"/>
  <c r="T5664" i="5" a="1"/>
  <c r="T5728" i="5" a="1"/>
  <c r="T5792" i="5" a="1"/>
  <c r="T5856" i="5" a="1"/>
  <c r="T5920" i="5" a="1"/>
  <c r="T5984" i="5" a="1"/>
  <c r="T6048" i="5" a="1"/>
  <c r="T5089" i="5" a="1"/>
  <c r="T5153" i="5" a="1"/>
  <c r="T5217" i="5" a="1"/>
  <c r="T5281" i="5" a="1"/>
  <c r="T5345" i="5" a="1"/>
  <c r="T5409" i="5" a="1"/>
  <c r="T5473" i="5" a="1"/>
  <c r="T5537" i="5" a="1"/>
  <c r="T5601" i="5" a="1"/>
  <c r="T5665" i="5" a="1"/>
  <c r="T5729" i="5" a="1"/>
  <c r="T5793" i="5" a="1"/>
  <c r="T5857" i="5" a="1"/>
  <c r="T5921" i="5" a="1"/>
  <c r="T5985" i="5" a="1"/>
  <c r="T6049" i="5" a="1"/>
  <c r="T5098" i="5" a="1"/>
  <c r="T5162" i="5" a="1"/>
  <c r="T5226" i="5" a="1"/>
  <c r="T5290" i="5" a="1"/>
  <c r="T5354" i="5" a="1"/>
  <c r="T5418" i="5" a="1"/>
  <c r="T5482" i="5" a="1"/>
  <c r="T5546" i="5" a="1"/>
  <c r="T5610" i="5" a="1"/>
  <c r="T5674" i="5" a="1"/>
  <c r="T5738" i="5" a="1"/>
  <c r="T5802" i="5" a="1"/>
  <c r="T5866" i="5" a="1"/>
  <c r="T5930" i="5" a="1"/>
  <c r="T5994" i="5" a="1"/>
  <c r="T6058" i="5" a="1"/>
  <c r="T5107" i="5" a="1"/>
  <c r="T5171" i="5" a="1"/>
  <c r="T5235" i="5" a="1"/>
  <c r="T5299" i="5" a="1"/>
  <c r="T5363" i="5" a="1"/>
  <c r="T5427" i="5" a="1"/>
  <c r="T5491" i="5" a="1"/>
  <c r="T5555" i="5" a="1"/>
  <c r="T5619" i="5" a="1"/>
  <c r="T5683" i="5" a="1"/>
  <c r="T5747" i="5" a="1"/>
  <c r="T5811" i="5" a="1"/>
  <c r="T5875" i="5" a="1"/>
  <c r="T5939" i="5" a="1"/>
  <c r="T6003" i="5" a="1"/>
  <c r="T6067" i="5" a="1"/>
  <c r="T5116" i="5" a="1"/>
  <c r="T5180" i="5" a="1"/>
  <c r="T5244" i="5" a="1"/>
  <c r="T5308" i="5" a="1"/>
  <c r="T5372" i="5" a="1"/>
  <c r="T5436" i="5" a="1"/>
  <c r="T5500" i="5" a="1"/>
  <c r="T5564" i="5" a="1"/>
  <c r="T5628" i="5" a="1"/>
  <c r="T5692" i="5" a="1"/>
  <c r="T5756" i="5" a="1"/>
  <c r="T5820" i="5" a="1"/>
  <c r="T5884" i="5" a="1"/>
  <c r="T5948" i="5" a="1"/>
  <c r="T6012" i="5" a="1"/>
  <c r="T6076" i="5" a="1"/>
  <c r="T5125" i="5" a="1"/>
  <c r="T5189" i="5" a="1"/>
  <c r="T5253" i="5" a="1"/>
  <c r="T5317" i="5" a="1"/>
  <c r="T5381" i="5" a="1"/>
  <c r="T5445" i="5" a="1"/>
  <c r="T5509" i="5" a="1"/>
  <c r="T5573" i="5" a="1"/>
  <c r="T5637" i="5" a="1"/>
  <c r="T5701" i="5" a="1"/>
  <c r="T5765" i="5" a="1"/>
  <c r="T5829" i="5" a="1"/>
  <c r="T5893" i="5" a="1"/>
  <c r="T5957" i="5" a="1"/>
  <c r="T6021" i="5" a="1"/>
  <c r="T5126" i="5" a="1"/>
  <c r="T5190" i="5" a="1"/>
  <c r="T5254" i="5" a="1"/>
  <c r="T5318" i="5" a="1"/>
  <c r="T5382" i="5" a="1"/>
  <c r="T5446" i="5" a="1"/>
  <c r="T5510" i="5" a="1"/>
  <c r="T5574" i="5" a="1"/>
  <c r="T5638" i="5" a="1"/>
  <c r="T5702" i="5" a="1"/>
  <c r="T5766" i="5" a="1"/>
  <c r="T5830" i="5" a="1"/>
  <c r="T5894" i="5" a="1"/>
  <c r="T5958" i="5" a="1"/>
  <c r="T6022" i="5" a="1"/>
  <c r="T6123" i="5" a="1"/>
  <c r="T6187" i="5" a="1"/>
  <c r="T6251" i="5" a="1"/>
  <c r="T6315" i="5" a="1"/>
  <c r="T6379" i="5" a="1"/>
  <c r="T6443" i="5" a="1"/>
  <c r="T6507" i="5" a="1"/>
  <c r="T6571" i="5" a="1"/>
  <c r="T6635" i="5" a="1"/>
  <c r="T6699" i="5" a="1"/>
  <c r="T6763" i="5" a="1"/>
  <c r="T6827" i="5" a="1"/>
  <c r="T6891" i="5" a="1"/>
  <c r="T6955" i="5" a="1"/>
  <c r="T7019" i="5" a="1"/>
  <c r="T7083" i="5" a="1"/>
  <c r="T6116" i="5" a="1"/>
  <c r="T6180" i="5" a="1"/>
  <c r="T6244" i="5" a="1"/>
  <c r="T6308" i="5" a="1"/>
  <c r="T6372" i="5" a="1"/>
  <c r="T6436" i="5" a="1"/>
  <c r="T6500" i="5" a="1"/>
  <c r="T6564" i="5" a="1"/>
  <c r="T6628" i="5" a="1"/>
  <c r="T6692" i="5" a="1"/>
  <c r="T6756" i="5" a="1"/>
  <c r="T6820" i="5" a="1"/>
  <c r="T6884" i="5" a="1"/>
  <c r="T6948" i="5" a="1"/>
  <c r="T7012" i="5" a="1"/>
  <c r="T7076" i="5" a="1"/>
  <c r="T6117" i="5" a="1"/>
  <c r="T6181" i="5" a="1"/>
  <c r="T6245" i="5" a="1"/>
  <c r="T6309" i="5" a="1"/>
  <c r="T6373" i="5" a="1"/>
  <c r="T6437" i="5" a="1"/>
  <c r="T6501" i="5" a="1"/>
  <c r="T6565" i="5" a="1"/>
  <c r="T6629" i="5" a="1"/>
  <c r="T6693" i="5" a="1"/>
  <c r="T6757" i="5" a="1"/>
  <c r="T6821" i="5" a="1"/>
  <c r="T6885" i="5" a="1"/>
  <c r="T6949" i="5" a="1"/>
  <c r="T7013" i="5" a="1"/>
  <c r="T7077" i="5" a="1"/>
  <c r="T6118" i="5" a="1"/>
  <c r="T6182" i="5" a="1"/>
  <c r="T6246" i="5" a="1"/>
  <c r="T6310" i="5" a="1"/>
  <c r="T6374" i="5" a="1"/>
  <c r="T6438" i="5" a="1"/>
  <c r="T6502" i="5" a="1"/>
  <c r="T6566" i="5" a="1"/>
  <c r="T6630" i="5" a="1"/>
  <c r="T6694" i="5" a="1"/>
  <c r="T6758" i="5" a="1"/>
  <c r="T6822" i="5" a="1"/>
  <c r="T6886" i="5" a="1"/>
  <c r="T6950" i="5" a="1"/>
  <c r="T7014" i="5" a="1"/>
  <c r="T7078" i="5" a="1"/>
  <c r="T6119" i="5" a="1"/>
  <c r="T6183" i="5" a="1"/>
  <c r="T6247" i="5" a="1"/>
  <c r="T6311" i="5" a="1"/>
  <c r="T6375" i="5" a="1"/>
  <c r="T6439" i="5" a="1"/>
  <c r="T6503" i="5" a="1"/>
  <c r="T6567" i="5" a="1"/>
  <c r="T6631" i="5" a="1"/>
  <c r="T6695" i="5" a="1"/>
  <c r="T6759" i="5" a="1"/>
  <c r="T6823" i="5" a="1"/>
  <c r="T6887" i="5" a="1"/>
  <c r="T6951" i="5" a="1"/>
  <c r="T7015" i="5" a="1"/>
  <c r="T7079" i="5" a="1"/>
  <c r="T6120" i="5" a="1"/>
  <c r="T6184" i="5" a="1"/>
  <c r="T6248" i="5" a="1"/>
  <c r="T6312" i="5" a="1"/>
  <c r="T6376" i="5" a="1"/>
  <c r="T6440" i="5" a="1"/>
  <c r="T6504" i="5" a="1"/>
  <c r="T6568" i="5" a="1"/>
  <c r="T6632" i="5" a="1"/>
  <c r="T6696" i="5" a="1"/>
  <c r="T6760" i="5" a="1"/>
  <c r="T6824" i="5" a="1"/>
  <c r="T6888" i="5" a="1"/>
  <c r="T6952" i="5" a="1"/>
  <c r="T7016" i="5" a="1"/>
  <c r="T7080" i="5" a="1"/>
  <c r="T6129" i="5" a="1"/>
  <c r="T6193" i="5" a="1"/>
  <c r="T6257" i="5" a="1"/>
  <c r="T6321" i="5" a="1"/>
  <c r="T6385" i="5" a="1"/>
  <c r="T6449" i="5" a="1"/>
  <c r="T6513" i="5" a="1"/>
  <c r="T6577" i="5" a="1"/>
  <c r="T6641" i="5" a="1"/>
  <c r="T6705" i="5" a="1"/>
  <c r="T6769" i="5" a="1"/>
  <c r="T6833" i="5" a="1"/>
  <c r="T6897" i="5" a="1"/>
  <c r="T6961" i="5" a="1"/>
  <c r="T7025" i="5" a="1"/>
  <c r="T7089" i="5" a="1"/>
  <c r="T6138" i="5" a="1"/>
  <c r="T6202" i="5" a="1"/>
  <c r="T6266" i="5" a="1"/>
  <c r="T6330" i="5" a="1"/>
  <c r="T6394" i="5" a="1"/>
  <c r="T6458" i="5" a="1"/>
  <c r="T6522" i="5" a="1"/>
  <c r="T6586" i="5" a="1"/>
  <c r="T6650" i="5" a="1"/>
  <c r="T6714" i="5" a="1"/>
  <c r="T6778" i="5" a="1"/>
  <c r="T6842" i="5" a="1"/>
  <c r="T6906" i="5" a="1"/>
  <c r="T6970" i="5" a="1"/>
  <c r="T7034" i="5" a="1"/>
  <c r="T7098" i="5" a="1"/>
  <c r="T7161" i="5" a="1"/>
  <c r="T7225" i="5" a="1"/>
  <c r="T7289" i="5" a="1"/>
  <c r="T7353" i="5" a="1"/>
  <c r="T7417" i="5" a="1"/>
  <c r="T3872" i="5" a="1"/>
  <c r="T4917" i="5" a="1"/>
  <c r="T4663" i="5" a="1"/>
  <c r="T4160" i="5" a="1"/>
  <c r="T4672" i="5" a="1"/>
  <c r="T4169" i="5" a="1"/>
  <c r="T4681" i="5" a="1"/>
  <c r="T4178" i="5" a="1"/>
  <c r="T4690" i="5" a="1"/>
  <c r="T4187" i="5" a="1"/>
  <c r="T4699" i="5" a="1"/>
  <c r="T4220" i="5" a="1"/>
  <c r="T4732" i="5" a="1"/>
  <c r="T5255" i="5" a="1"/>
  <c r="T5767" i="5" a="1"/>
  <c r="T5128" i="5" a="1"/>
  <c r="T5384" i="5" a="1"/>
  <c r="T5480" i="5" a="1"/>
  <c r="T5544" i="5" a="1"/>
  <c r="T5608" i="5" a="1"/>
  <c r="T5672" i="5" a="1"/>
  <c r="T5736" i="5" a="1"/>
  <c r="T5800" i="5" a="1"/>
  <c r="T5864" i="5" a="1"/>
  <c r="T5928" i="5" a="1"/>
  <c r="T5992" i="5" a="1"/>
  <c r="T6056" i="5" a="1"/>
  <c r="T5097" i="5" a="1"/>
  <c r="T5161" i="5" a="1"/>
  <c r="T5225" i="5" a="1"/>
  <c r="T5289" i="5" a="1"/>
  <c r="T5353" i="5" a="1"/>
  <c r="T5417" i="5" a="1"/>
  <c r="T5481" i="5" a="1"/>
  <c r="T5545" i="5" a="1"/>
  <c r="T5609" i="5" a="1"/>
  <c r="T5673" i="5" a="1"/>
  <c r="T5737" i="5" a="1"/>
  <c r="T5801" i="5" a="1"/>
  <c r="T5865" i="5" a="1"/>
  <c r="T5929" i="5" a="1"/>
  <c r="T5993" i="5" a="1"/>
  <c r="T6057" i="5" a="1"/>
  <c r="T5106" i="5" a="1"/>
  <c r="T5170" i="5" a="1"/>
  <c r="T5234" i="5" a="1"/>
  <c r="T5298" i="5" a="1"/>
  <c r="T5362" i="5" a="1"/>
  <c r="T5426" i="5" a="1"/>
  <c r="T5490" i="5" a="1"/>
  <c r="T5554" i="5" a="1"/>
  <c r="T5618" i="5" a="1"/>
  <c r="T5682" i="5" a="1"/>
  <c r="T5746" i="5" a="1"/>
  <c r="T5810" i="5" a="1"/>
  <c r="T5874" i="5" a="1"/>
  <c r="T5938" i="5" a="1"/>
  <c r="T6002" i="5" a="1"/>
  <c r="T6066" i="5" a="1"/>
  <c r="T5115" i="5" a="1"/>
  <c r="T5179" i="5" a="1"/>
  <c r="T5243" i="5" a="1"/>
  <c r="T5307" i="5" a="1"/>
  <c r="T5371" i="5" a="1"/>
  <c r="T5435" i="5" a="1"/>
  <c r="T5499" i="5" a="1"/>
  <c r="T5563" i="5" a="1"/>
  <c r="T5627" i="5" a="1"/>
  <c r="T5691" i="5" a="1"/>
  <c r="T5755" i="5" a="1"/>
  <c r="T5819" i="5" a="1"/>
  <c r="T5883" i="5" a="1"/>
  <c r="T5947" i="5" a="1"/>
  <c r="T6011" i="5" a="1"/>
  <c r="T6075" i="5" a="1"/>
  <c r="T5124" i="5" a="1"/>
  <c r="T5188" i="5" a="1"/>
  <c r="T5252" i="5" a="1"/>
  <c r="T5316" i="5" a="1"/>
  <c r="T5380" i="5" a="1"/>
  <c r="T5444" i="5" a="1"/>
  <c r="T5508" i="5" a="1"/>
  <c r="T5572" i="5" a="1"/>
  <c r="T5636" i="5" a="1"/>
  <c r="T5700" i="5" a="1"/>
  <c r="T5764" i="5" a="1"/>
  <c r="T5828" i="5" a="1"/>
  <c r="T5892" i="5" a="1"/>
  <c r="T5956" i="5" a="1"/>
  <c r="T6020" i="5" a="1"/>
  <c r="T6084" i="5" a="1"/>
  <c r="T5133" i="5" a="1"/>
  <c r="T5197" i="5" a="1"/>
  <c r="T5261" i="5" a="1"/>
  <c r="T5325" i="5" a="1"/>
  <c r="T5389" i="5" a="1"/>
  <c r="T5453" i="5" a="1"/>
  <c r="T5517" i="5" a="1"/>
  <c r="T5581" i="5" a="1"/>
  <c r="T5645" i="5" a="1"/>
  <c r="T5709" i="5" a="1"/>
  <c r="T5773" i="5" a="1"/>
  <c r="T5837" i="5" a="1"/>
  <c r="T5901" i="5" a="1"/>
  <c r="T5965" i="5" a="1"/>
  <c r="T6029" i="5" a="1"/>
  <c r="T5134" i="5" a="1"/>
  <c r="T5198" i="5" a="1"/>
  <c r="T5262" i="5" a="1"/>
  <c r="T5326" i="5" a="1"/>
  <c r="T5390" i="5" a="1"/>
  <c r="T5454" i="5" a="1"/>
  <c r="T5518" i="5" a="1"/>
  <c r="T5582" i="5" a="1"/>
  <c r="T5646" i="5" a="1"/>
  <c r="T5710" i="5" a="1"/>
  <c r="T5774" i="5" a="1"/>
  <c r="T5838" i="5" a="1"/>
  <c r="T5902" i="5" a="1"/>
  <c r="T5966" i="5" a="1"/>
  <c r="T6030" i="5" a="1"/>
  <c r="T6131" i="5" a="1"/>
  <c r="T6195" i="5" a="1"/>
  <c r="T6259" i="5" a="1"/>
  <c r="T6323" i="5" a="1"/>
  <c r="T6387" i="5" a="1"/>
  <c r="T6451" i="5" a="1"/>
  <c r="T6515" i="5" a="1"/>
  <c r="T6579" i="5" a="1"/>
  <c r="T6643" i="5" a="1"/>
  <c r="T6707" i="5" a="1"/>
  <c r="T6771" i="5" a="1"/>
  <c r="T6835" i="5" a="1"/>
  <c r="T6899" i="5" a="1"/>
  <c r="T6963" i="5" a="1"/>
  <c r="T7027" i="5" a="1"/>
  <c r="T7091" i="5" a="1"/>
  <c r="T6124" i="5" a="1"/>
  <c r="T6188" i="5" a="1"/>
  <c r="T6252" i="5" a="1"/>
  <c r="T6316" i="5" a="1"/>
  <c r="T6380" i="5" a="1"/>
  <c r="T6444" i="5" a="1"/>
  <c r="T6508" i="5" a="1"/>
  <c r="T6572" i="5" a="1"/>
  <c r="T6636" i="5" a="1"/>
  <c r="T6700" i="5" a="1"/>
  <c r="T6764" i="5" a="1"/>
  <c r="T6828" i="5" a="1"/>
  <c r="T6892" i="5" a="1"/>
  <c r="T6956" i="5" a="1"/>
  <c r="T7020" i="5" a="1"/>
  <c r="T7084" i="5" a="1"/>
  <c r="T6125" i="5" a="1"/>
  <c r="T6189" i="5" a="1"/>
  <c r="T6253" i="5" a="1"/>
  <c r="T6317" i="5" a="1"/>
  <c r="T6381" i="5" a="1"/>
  <c r="T6445" i="5" a="1"/>
  <c r="T6509" i="5" a="1"/>
  <c r="T6573" i="5" a="1"/>
  <c r="T6637" i="5" a="1"/>
  <c r="T6701" i="5" a="1"/>
  <c r="T6765" i="5" a="1"/>
  <c r="T6829" i="5" a="1"/>
  <c r="T6893" i="5" a="1"/>
  <c r="T6957" i="5" a="1"/>
  <c r="T7021" i="5" a="1"/>
  <c r="T7085" i="5" a="1"/>
  <c r="T6126" i="5" a="1"/>
  <c r="T6190" i="5" a="1"/>
  <c r="T6254" i="5" a="1"/>
  <c r="T6318" i="5" a="1"/>
  <c r="T6382" i="5" a="1"/>
  <c r="T6446" i="5" a="1"/>
  <c r="T6510" i="5" a="1"/>
  <c r="T6574" i="5" a="1"/>
  <c r="T6638" i="5" a="1"/>
  <c r="T6702" i="5" a="1"/>
  <c r="T6766" i="5" a="1"/>
  <c r="T6830" i="5" a="1"/>
  <c r="T6894" i="5" a="1"/>
  <c r="T6958" i="5" a="1"/>
  <c r="T7022" i="5" a="1"/>
  <c r="T7086" i="5" a="1"/>
  <c r="T6127" i="5" a="1"/>
  <c r="T6191" i="5" a="1"/>
  <c r="T6255" i="5" a="1"/>
  <c r="T6319" i="5" a="1"/>
  <c r="T6383" i="5" a="1"/>
  <c r="T6447" i="5" a="1"/>
  <c r="T6511" i="5" a="1"/>
  <c r="T6575" i="5" a="1"/>
  <c r="T6639" i="5" a="1"/>
  <c r="T6703" i="5" a="1"/>
  <c r="T6767" i="5" a="1"/>
  <c r="T6831" i="5" a="1"/>
  <c r="T6895" i="5" a="1"/>
  <c r="T6959" i="5" a="1"/>
  <c r="T7023" i="5" a="1"/>
  <c r="T7087" i="5" a="1"/>
  <c r="T6128" i="5" a="1"/>
  <c r="T6192" i="5" a="1"/>
  <c r="T6256" i="5" a="1"/>
  <c r="T6320" i="5" a="1"/>
  <c r="T6384" i="5" a="1"/>
  <c r="T6448" i="5" a="1"/>
  <c r="T6512" i="5" a="1"/>
  <c r="T6576" i="5" a="1"/>
  <c r="T6640" i="5" a="1"/>
  <c r="T6704" i="5" a="1"/>
  <c r="T6768" i="5" a="1"/>
  <c r="T6832" i="5" a="1"/>
  <c r="T6896" i="5" a="1"/>
  <c r="T6960" i="5" a="1"/>
  <c r="T7024" i="5" a="1"/>
  <c r="T7088" i="5" a="1"/>
  <c r="T6137" i="5" a="1"/>
  <c r="T6201" i="5" a="1"/>
  <c r="T6265" i="5" a="1"/>
  <c r="T6329" i="5" a="1"/>
  <c r="T6393" i="5" a="1"/>
  <c r="T6457" i="5" a="1"/>
  <c r="T6521" i="5" a="1"/>
  <c r="T6585" i="5" a="1"/>
  <c r="T6649" i="5" a="1"/>
  <c r="T6713" i="5" a="1"/>
  <c r="T6777" i="5" a="1"/>
  <c r="T6841" i="5" a="1"/>
  <c r="T6905" i="5" a="1"/>
  <c r="T6969" i="5" a="1"/>
  <c r="T7033" i="5" a="1"/>
  <c r="T7097" i="5" a="1"/>
  <c r="T6146" i="5" a="1"/>
  <c r="T6210" i="5" a="1"/>
  <c r="T6274" i="5" a="1"/>
  <c r="T6338" i="5" a="1"/>
  <c r="T6402" i="5" a="1"/>
  <c r="T6466" i="5" a="1"/>
  <c r="T6530" i="5" a="1"/>
  <c r="T6594" i="5" a="1"/>
  <c r="T6658" i="5" a="1"/>
  <c r="T6722" i="5" a="1"/>
  <c r="T6786" i="5" a="1"/>
  <c r="T6850" i="5" a="1"/>
  <c r="T6914" i="5" a="1"/>
  <c r="T6978" i="5" a="1"/>
  <c r="T7042" i="5" a="1"/>
  <c r="T7104" i="5" a="1"/>
  <c r="T7169" i="5" a="1"/>
  <c r="T7233" i="5" a="1"/>
  <c r="T7297" i="5" a="1"/>
  <c r="T7361" i="5" a="1"/>
  <c r="T3361" i="5" a="1"/>
  <c r="T4414" i="5" a="1"/>
  <c r="T4727" i="5" a="1"/>
  <c r="T4224" i="5" a="1"/>
  <c r="T4736" i="5" a="1"/>
  <c r="T4233" i="5" a="1"/>
  <c r="T4745" i="5" a="1"/>
  <c r="T4242" i="5" a="1"/>
  <c r="T4754" i="5" a="1"/>
  <c r="T4251" i="5" a="1"/>
  <c r="T4763" i="5" a="1"/>
  <c r="T4284" i="5" a="1"/>
  <c r="T4796" i="5" a="1"/>
  <c r="T5319" i="5" a="1"/>
  <c r="T5831" i="5" a="1"/>
  <c r="T5160" i="5" a="1"/>
  <c r="T5416" i="5" a="1"/>
  <c r="T5488" i="5" a="1"/>
  <c r="T5552" i="5" a="1"/>
  <c r="T5616" i="5" a="1"/>
  <c r="T5680" i="5" a="1"/>
  <c r="T5744" i="5" a="1"/>
  <c r="T5808" i="5" a="1"/>
  <c r="T5872" i="5" a="1"/>
  <c r="T5936" i="5" a="1"/>
  <c r="T6000" i="5" a="1"/>
  <c r="T6064" i="5" a="1"/>
  <c r="T5105" i="5" a="1"/>
  <c r="T5169" i="5" a="1"/>
  <c r="T5233" i="5" a="1"/>
  <c r="T5297" i="5" a="1"/>
  <c r="T5361" i="5" a="1"/>
  <c r="T5425" i="5" a="1"/>
  <c r="T5489" i="5" a="1"/>
  <c r="T5553" i="5" a="1"/>
  <c r="T5617" i="5" a="1"/>
  <c r="T5681" i="5" a="1"/>
  <c r="T5745" i="5" a="1"/>
  <c r="T5809" i="5" a="1"/>
  <c r="T5873" i="5" a="1"/>
  <c r="T5937" i="5" a="1"/>
  <c r="T6001" i="5" a="1"/>
  <c r="T6065" i="5" a="1"/>
  <c r="T5114" i="5" a="1"/>
  <c r="T5178" i="5" a="1"/>
  <c r="T5242" i="5" a="1"/>
  <c r="T5306" i="5" a="1"/>
  <c r="T5370" i="5" a="1"/>
  <c r="T5434" i="5" a="1"/>
  <c r="T5498" i="5" a="1"/>
  <c r="T5562" i="5" a="1"/>
  <c r="T5626" i="5" a="1"/>
  <c r="T5690" i="5" a="1"/>
  <c r="T5754" i="5" a="1"/>
  <c r="T5818" i="5" a="1"/>
  <c r="T5882" i="5" a="1"/>
  <c r="T5946" i="5" a="1"/>
  <c r="T6010" i="5" a="1"/>
  <c r="T6074" i="5" a="1"/>
  <c r="T5123" i="5" a="1"/>
  <c r="T5187" i="5" a="1"/>
  <c r="T5251" i="5" a="1"/>
  <c r="T5315" i="5" a="1"/>
  <c r="T5379" i="5" a="1"/>
  <c r="T5443" i="5" a="1"/>
  <c r="T5507" i="5" a="1"/>
  <c r="T5571" i="5" a="1"/>
  <c r="T5635" i="5" a="1"/>
  <c r="T5699" i="5" a="1"/>
  <c r="T5763" i="5" a="1"/>
  <c r="T5827" i="5" a="1"/>
  <c r="T5891" i="5" a="1"/>
  <c r="T5955" i="5" a="1"/>
  <c r="T6019" i="5" a="1"/>
  <c r="T6083" i="5" a="1"/>
  <c r="T5132" i="5" a="1"/>
  <c r="T5196" i="5" a="1"/>
  <c r="T5260" i="5" a="1"/>
  <c r="T5324" i="5" a="1"/>
  <c r="T5388" i="5" a="1"/>
  <c r="T5452" i="5" a="1"/>
  <c r="T5516" i="5" a="1"/>
  <c r="T5580" i="5" a="1"/>
  <c r="T5644" i="5" a="1"/>
  <c r="T5708" i="5" a="1"/>
  <c r="T5772" i="5" a="1"/>
  <c r="T5836" i="5" a="1"/>
  <c r="T5900" i="5" a="1"/>
  <c r="T5964" i="5" a="1"/>
  <c r="T6028" i="5" a="1"/>
  <c r="T6092" i="5" a="1"/>
  <c r="T5141" i="5" a="1"/>
  <c r="T5205" i="5" a="1"/>
  <c r="T5269" i="5" a="1"/>
  <c r="T5333" i="5" a="1"/>
  <c r="T5397" i="5" a="1"/>
  <c r="T5461" i="5" a="1"/>
  <c r="T5525" i="5" a="1"/>
  <c r="T5589" i="5" a="1"/>
  <c r="T5653" i="5" a="1"/>
  <c r="T5717" i="5" a="1"/>
  <c r="T5781" i="5" a="1"/>
  <c r="T5845" i="5" a="1"/>
  <c r="T5909" i="5" a="1"/>
  <c r="T5973" i="5" a="1"/>
  <c r="T6037" i="5" a="1"/>
  <c r="T5142" i="5" a="1"/>
  <c r="T5206" i="5" a="1"/>
  <c r="T5270" i="5" a="1"/>
  <c r="T5334" i="5" a="1"/>
  <c r="T5398" i="5" a="1"/>
  <c r="T5462" i="5" a="1"/>
  <c r="T5526" i="5" a="1"/>
  <c r="T5590" i="5" a="1"/>
  <c r="T5654" i="5" a="1"/>
  <c r="T5718" i="5" a="1"/>
  <c r="T5782" i="5" a="1"/>
  <c r="T5846" i="5" a="1"/>
  <c r="T5910" i="5" a="1"/>
  <c r="T5974" i="5" a="1"/>
  <c r="T6038" i="5" a="1"/>
  <c r="T6139" i="5" a="1"/>
  <c r="T6203" i="5" a="1"/>
  <c r="T6267" i="5" a="1"/>
  <c r="T6331" i="5" a="1"/>
  <c r="T6395" i="5" a="1"/>
  <c r="T6459" i="5" a="1"/>
  <c r="T6523" i="5" a="1"/>
  <c r="T6587" i="5" a="1"/>
  <c r="T6651" i="5" a="1"/>
  <c r="T6715" i="5" a="1"/>
  <c r="T6779" i="5" a="1"/>
  <c r="T6843" i="5" a="1"/>
  <c r="T6907" i="5" a="1"/>
  <c r="T6971" i="5" a="1"/>
  <c r="T7035" i="5" a="1"/>
  <c r="T7099" i="5" a="1"/>
  <c r="T6132" i="5" a="1"/>
  <c r="T6196" i="5" a="1"/>
  <c r="T6260" i="5" a="1"/>
  <c r="T6324" i="5" a="1"/>
  <c r="T6388" i="5" a="1"/>
  <c r="T6452" i="5" a="1"/>
  <c r="T6516" i="5" a="1"/>
  <c r="T6580" i="5" a="1"/>
  <c r="T6644" i="5" a="1"/>
  <c r="T6708" i="5" a="1"/>
  <c r="T6772" i="5" a="1"/>
  <c r="T6836" i="5" a="1"/>
  <c r="T6900" i="5" a="1"/>
  <c r="T6964" i="5" a="1"/>
  <c r="T7028" i="5" a="1"/>
  <c r="T7092" i="5" a="1"/>
  <c r="T6133" i="5" a="1"/>
  <c r="T6197" i="5" a="1"/>
  <c r="T6261" i="5" a="1"/>
  <c r="T6325" i="5" a="1"/>
  <c r="T6389" i="5" a="1"/>
  <c r="T6453" i="5" a="1"/>
  <c r="T6517" i="5" a="1"/>
  <c r="T6581" i="5" a="1"/>
  <c r="T6645" i="5" a="1"/>
  <c r="T6709" i="5" a="1"/>
  <c r="T6773" i="5" a="1"/>
  <c r="T6837" i="5" a="1"/>
  <c r="T6901" i="5" a="1"/>
  <c r="T6965" i="5" a="1"/>
  <c r="T7029" i="5" a="1"/>
  <c r="T7093" i="5" a="1"/>
  <c r="T6134" i="5" a="1"/>
  <c r="T6198" i="5" a="1"/>
  <c r="T6262" i="5" a="1"/>
  <c r="T6326" i="5" a="1"/>
  <c r="T6390" i="5" a="1"/>
  <c r="T6454" i="5" a="1"/>
  <c r="T6518" i="5" a="1"/>
  <c r="T6582" i="5" a="1"/>
  <c r="T6646" i="5" a="1"/>
  <c r="T6710" i="5" a="1"/>
  <c r="T6774" i="5" a="1"/>
  <c r="T6838" i="5" a="1"/>
  <c r="T6902" i="5" a="1"/>
  <c r="T6966" i="5" a="1"/>
  <c r="T7030" i="5" a="1"/>
  <c r="T7094" i="5" a="1"/>
  <c r="T6135" i="5" a="1"/>
  <c r="T6199" i="5" a="1"/>
  <c r="T6263" i="5" a="1"/>
  <c r="T6327" i="5" a="1"/>
  <c r="T6391" i="5" a="1"/>
  <c r="T6455" i="5" a="1"/>
  <c r="T6519" i="5" a="1"/>
  <c r="T6583" i="5" a="1"/>
  <c r="T6647" i="5" a="1"/>
  <c r="T6711" i="5" a="1"/>
  <c r="T6775" i="5" a="1"/>
  <c r="T6839" i="5" a="1"/>
  <c r="T6903" i="5" a="1"/>
  <c r="T6967" i="5" a="1"/>
  <c r="T7031" i="5" a="1"/>
  <c r="T7095" i="5" a="1"/>
  <c r="T6136" i="5" a="1"/>
  <c r="T6200" i="5" a="1"/>
  <c r="T6264" i="5" a="1"/>
  <c r="T6328" i="5" a="1"/>
  <c r="T6392" i="5" a="1"/>
  <c r="T6456" i="5" a="1"/>
  <c r="T6520" i="5" a="1"/>
  <c r="T6584" i="5" a="1"/>
  <c r="T6648" i="5" a="1"/>
  <c r="T6712" i="5" a="1"/>
  <c r="T6776" i="5" a="1"/>
  <c r="T6840" i="5" a="1"/>
  <c r="T6904" i="5" a="1"/>
  <c r="T6968" i="5" a="1"/>
  <c r="T7032" i="5" a="1"/>
  <c r="T7096" i="5" a="1"/>
  <c r="T6145" i="5" a="1"/>
  <c r="T6209" i="5" a="1"/>
  <c r="T6273" i="5" a="1"/>
  <c r="T6337" i="5" a="1"/>
  <c r="T6401" i="5" a="1"/>
  <c r="T6465" i="5" a="1"/>
  <c r="T6529" i="5" a="1"/>
  <c r="T6593" i="5" a="1"/>
  <c r="T6657" i="5" a="1"/>
  <c r="T6721" i="5" a="1"/>
  <c r="T6785" i="5" a="1"/>
  <c r="T6849" i="5" a="1"/>
  <c r="T6913" i="5" a="1"/>
  <c r="T6977" i="5" a="1"/>
  <c r="T7041" i="5" a="1"/>
  <c r="T6070" i="5" a="1"/>
  <c r="T6154" i="5" a="1"/>
  <c r="T6218" i="5" a="1"/>
  <c r="T6282" i="5" a="1"/>
  <c r="T6346" i="5" a="1"/>
  <c r="T6410" i="5" a="1"/>
  <c r="T6474" i="5" a="1"/>
  <c r="T6538" i="5" a="1"/>
  <c r="T6602" i="5" a="1"/>
  <c r="T6666" i="5" a="1"/>
  <c r="T6730" i="5" a="1"/>
  <c r="T6794" i="5" a="1"/>
  <c r="T6858" i="5" a="1"/>
  <c r="T6922" i="5" a="1"/>
  <c r="T6986" i="5" a="1"/>
  <c r="T7050" i="5" a="1"/>
  <c r="T7113" i="5" a="1"/>
  <c r="T7177" i="5" a="1"/>
  <c r="T7241" i="5" a="1"/>
  <c r="T7305" i="5" a="1"/>
  <c r="T7369" i="5" a="1"/>
  <c r="T7433" i="5" a="1"/>
  <c r="T7497" i="5" a="1"/>
  <c r="T3873" i="5" a="1"/>
  <c r="T4926" i="5" a="1"/>
  <c r="T4791" i="5" a="1"/>
  <c r="T4288" i="5" a="1"/>
  <c r="T4800" i="5" a="1"/>
  <c r="T4297" i="5" a="1"/>
  <c r="T4809" i="5" a="1"/>
  <c r="T4306" i="5" a="1"/>
  <c r="T4818" i="5" a="1"/>
  <c r="T4315" i="5" a="1"/>
  <c r="T4827" i="5" a="1"/>
  <c r="T4348" i="5" a="1"/>
  <c r="T4860" i="5" a="1"/>
  <c r="T5383" i="5" a="1"/>
  <c r="T5895" i="5" a="1"/>
  <c r="T5192" i="5" a="1"/>
  <c r="T5424" i="5" a="1"/>
  <c r="T5496" i="5" a="1"/>
  <c r="T5560" i="5" a="1"/>
  <c r="T5624" i="5" a="1"/>
  <c r="T5688" i="5" a="1"/>
  <c r="T5752" i="5" a="1"/>
  <c r="T5816" i="5" a="1"/>
  <c r="T5880" i="5" a="1"/>
  <c r="T5944" i="5" a="1"/>
  <c r="T6008" i="5" a="1"/>
  <c r="T6072" i="5" a="1"/>
  <c r="T5113" i="5" a="1"/>
  <c r="T5177" i="5" a="1"/>
  <c r="T5241" i="5" a="1"/>
  <c r="T5305" i="5" a="1"/>
  <c r="T5369" i="5" a="1"/>
  <c r="T5433" i="5" a="1"/>
  <c r="T5497" i="5" a="1"/>
  <c r="T5561" i="5" a="1"/>
  <c r="T5625" i="5" a="1"/>
  <c r="T5689" i="5" a="1"/>
  <c r="T5753" i="5" a="1"/>
  <c r="T5817" i="5" a="1"/>
  <c r="T5881" i="5" a="1"/>
  <c r="T5945" i="5" a="1"/>
  <c r="T6009" i="5" a="1"/>
  <c r="T6073" i="5" a="1"/>
  <c r="T5122" i="5" a="1"/>
  <c r="T5186" i="5" a="1"/>
  <c r="T5250" i="5" a="1"/>
  <c r="T5314" i="5" a="1"/>
  <c r="T5378" i="5" a="1"/>
  <c r="T5442" i="5" a="1"/>
  <c r="T5506" i="5" a="1"/>
  <c r="T5570" i="5" a="1"/>
  <c r="T5634" i="5" a="1"/>
  <c r="T5698" i="5" a="1"/>
  <c r="T5762" i="5" a="1"/>
  <c r="T5826" i="5" a="1"/>
  <c r="T5890" i="5" a="1"/>
  <c r="T5954" i="5" a="1"/>
  <c r="T6018" i="5" a="1"/>
  <c r="T6082" i="5" a="1"/>
  <c r="T5131" i="5" a="1"/>
  <c r="T5195" i="5" a="1"/>
  <c r="T5259" i="5" a="1"/>
  <c r="T5323" i="5" a="1"/>
  <c r="T5387" i="5" a="1"/>
  <c r="T5451" i="5" a="1"/>
  <c r="T5515" i="5" a="1"/>
  <c r="T5579" i="5" a="1"/>
  <c r="T5643" i="5" a="1"/>
  <c r="T5707" i="5" a="1"/>
  <c r="T5771" i="5" a="1"/>
  <c r="T5835" i="5" a="1"/>
  <c r="T5899" i="5" a="1"/>
  <c r="T5963" i="5" a="1"/>
  <c r="T6027" i="5" a="1"/>
  <c r="T6091" i="5" a="1"/>
  <c r="T5140" i="5" a="1"/>
  <c r="T5204" i="5" a="1"/>
  <c r="T5268" i="5" a="1"/>
  <c r="T5332" i="5" a="1"/>
  <c r="T5396" i="5" a="1"/>
  <c r="T5460" i="5" a="1"/>
  <c r="T5524" i="5" a="1"/>
  <c r="T5588" i="5" a="1"/>
  <c r="T5652" i="5" a="1"/>
  <c r="T5716" i="5" a="1"/>
  <c r="T5780" i="5" a="1"/>
  <c r="T5844" i="5" a="1"/>
  <c r="T5908" i="5" a="1"/>
  <c r="T5972" i="5" a="1"/>
  <c r="T6036" i="5" a="1"/>
  <c r="T5085" i="5" a="1"/>
  <c r="T5149" i="5" a="1"/>
  <c r="T5213" i="5" a="1"/>
  <c r="T5277" i="5" a="1"/>
  <c r="T5341" i="5" a="1"/>
  <c r="T5405" i="5" a="1"/>
  <c r="T5469" i="5" a="1"/>
  <c r="T5533" i="5" a="1"/>
  <c r="T5597" i="5" a="1"/>
  <c r="T5661" i="5" a="1"/>
  <c r="T5725" i="5" a="1"/>
  <c r="T5789" i="5" a="1"/>
  <c r="T5853" i="5" a="1"/>
  <c r="T5917" i="5" a="1"/>
  <c r="T5981" i="5" a="1"/>
  <c r="T5086" i="5" a="1"/>
  <c r="T5150" i="5" a="1"/>
  <c r="T5214" i="5" a="1"/>
  <c r="T5278" i="5" a="1"/>
  <c r="T5342" i="5" a="1"/>
  <c r="T5406" i="5" a="1"/>
  <c r="T5470" i="5" a="1"/>
  <c r="T5534" i="5" a="1"/>
  <c r="T5598" i="5" a="1"/>
  <c r="T5662" i="5" a="1"/>
  <c r="T5726" i="5" a="1"/>
  <c r="T5790" i="5" a="1"/>
  <c r="T5854" i="5" a="1"/>
  <c r="T5918" i="5" a="1"/>
  <c r="T5982" i="5" a="1"/>
  <c r="T6045" i="5" a="1"/>
  <c r="T6147" i="5" a="1"/>
  <c r="T6211" i="5" a="1"/>
  <c r="T6275" i="5" a="1"/>
  <c r="T6339" i="5" a="1"/>
  <c r="T6403" i="5" a="1"/>
  <c r="T6467" i="5" a="1"/>
  <c r="T6531" i="5" a="1"/>
  <c r="T6595" i="5" a="1"/>
  <c r="T6659" i="5" a="1"/>
  <c r="T6723" i="5" a="1"/>
  <c r="T6787" i="5" a="1"/>
  <c r="T6851" i="5" a="1"/>
  <c r="T6915" i="5" a="1"/>
  <c r="T6979" i="5" a="1"/>
  <c r="T7043" i="5" a="1"/>
  <c r="T7107" i="5" a="1"/>
  <c r="T6140" i="5" a="1"/>
  <c r="T6204" i="5" a="1"/>
  <c r="T6268" i="5" a="1"/>
  <c r="T6332" i="5" a="1"/>
  <c r="T6396" i="5" a="1"/>
  <c r="T6460" i="5" a="1"/>
  <c r="T6524" i="5" a="1"/>
  <c r="T6588" i="5" a="1"/>
  <c r="T6652" i="5" a="1"/>
  <c r="T6716" i="5" a="1"/>
  <c r="T6780" i="5" a="1"/>
  <c r="T6844" i="5" a="1"/>
  <c r="T6908" i="5" a="1"/>
  <c r="T6972" i="5" a="1"/>
  <c r="T7036" i="5" a="1"/>
  <c r="T7100" i="5" a="1"/>
  <c r="T6141" i="5" a="1"/>
  <c r="T6205" i="5" a="1"/>
  <c r="T6269" i="5" a="1"/>
  <c r="T6333" i="5" a="1"/>
  <c r="T6397" i="5" a="1"/>
  <c r="T6461" i="5" a="1"/>
  <c r="T6525" i="5" a="1"/>
  <c r="T6589" i="5" a="1"/>
  <c r="T6653" i="5" a="1"/>
  <c r="T6717" i="5" a="1"/>
  <c r="T6781" i="5" a="1"/>
  <c r="T6845" i="5" a="1"/>
  <c r="T6909" i="5" a="1"/>
  <c r="T6973" i="5" a="1"/>
  <c r="T7037" i="5" a="1"/>
  <c r="T7101" i="5" a="1"/>
  <c r="T6142" i="5" a="1"/>
  <c r="T6206" i="5" a="1"/>
  <c r="T6270" i="5" a="1"/>
  <c r="T6334" i="5" a="1"/>
  <c r="T6398" i="5" a="1"/>
  <c r="T6462" i="5" a="1"/>
  <c r="T6526" i="5" a="1"/>
  <c r="T6590" i="5" a="1"/>
  <c r="T6654" i="5" a="1"/>
  <c r="T6718" i="5" a="1"/>
  <c r="T6782" i="5" a="1"/>
  <c r="T6846" i="5" a="1"/>
  <c r="T6910" i="5" a="1"/>
  <c r="T6974" i="5" a="1"/>
  <c r="T7038" i="5" a="1"/>
  <c r="T7102" i="5" a="1"/>
  <c r="T6143" i="5" a="1"/>
  <c r="T6207" i="5" a="1"/>
  <c r="T6271" i="5" a="1"/>
  <c r="T6335" i="5" a="1"/>
  <c r="T6399" i="5" a="1"/>
  <c r="T6463" i="5" a="1"/>
  <c r="T6527" i="5" a="1"/>
  <c r="T6591" i="5" a="1"/>
  <c r="T6655" i="5" a="1"/>
  <c r="T6719" i="5" a="1"/>
  <c r="T6783" i="5" a="1"/>
  <c r="T6847" i="5" a="1"/>
  <c r="T6911" i="5" a="1"/>
  <c r="T6975" i="5" a="1"/>
  <c r="T7039" i="5" a="1"/>
  <c r="T7103" i="5" a="1"/>
  <c r="T6144" i="5" a="1"/>
  <c r="T6208" i="5" a="1"/>
  <c r="T6272" i="5" a="1"/>
  <c r="T6336" i="5" a="1"/>
  <c r="T6400" i="5" a="1"/>
  <c r="T6464" i="5" a="1"/>
  <c r="T6528" i="5" a="1"/>
  <c r="T6592" i="5" a="1"/>
  <c r="T6656" i="5" a="1"/>
  <c r="T6720" i="5" a="1"/>
  <c r="T6784" i="5" a="1"/>
  <c r="T6848" i="5" a="1"/>
  <c r="T6912" i="5" a="1"/>
  <c r="T6976" i="5" a="1"/>
  <c r="T7040" i="5" a="1"/>
  <c r="T6069" i="5" a="1"/>
  <c r="T6153" i="5" a="1"/>
  <c r="T6217" i="5" a="1"/>
  <c r="T6281" i="5" a="1"/>
  <c r="T6345" i="5" a="1"/>
  <c r="T6409" i="5" a="1"/>
  <c r="T6473" i="5" a="1"/>
  <c r="T6537" i="5" a="1"/>
  <c r="T6601" i="5" a="1"/>
  <c r="T6665" i="5" a="1"/>
  <c r="T6729" i="5" a="1"/>
  <c r="T6793" i="5" a="1"/>
  <c r="T6857" i="5" a="1"/>
  <c r="T6921" i="5" a="1"/>
  <c r="T6985" i="5" a="1"/>
  <c r="T7049" i="5" a="1"/>
  <c r="T6098" i="5" a="1"/>
  <c r="T6162" i="5" a="1"/>
  <c r="T6226" i="5" a="1"/>
  <c r="T6290" i="5" a="1"/>
  <c r="T6354" i="5" a="1"/>
  <c r="T6418" i="5" a="1"/>
  <c r="T6482" i="5" a="1"/>
  <c r="T6546" i="5" a="1"/>
  <c r="T6610" i="5" a="1"/>
  <c r="T6674" i="5" a="1"/>
  <c r="T6738" i="5" a="1"/>
  <c r="T6802" i="5" a="1"/>
  <c r="T6866" i="5" a="1"/>
  <c r="T6930" i="5" a="1"/>
  <c r="T6994" i="5" a="1"/>
  <c r="T7058" i="5" a="1"/>
  <c r="T7121" i="5" a="1"/>
  <c r="T7185" i="5" a="1"/>
  <c r="T7249" i="5" a="1"/>
  <c r="T7313" i="5" a="1"/>
  <c r="T7377" i="5" a="1"/>
  <c r="T7441" i="5" a="1"/>
  <c r="T7505" i="5" a="1"/>
  <c r="T3370" i="5" a="1"/>
  <c r="T4882" i="5" a="1"/>
  <c r="T5432" i="5" a="1"/>
  <c r="T5952" i="5" a="1"/>
  <c r="T5441" i="5" a="1"/>
  <c r="T5953" i="5" a="1"/>
  <c r="T5450" i="5" a="1"/>
  <c r="T5962" i="5" a="1"/>
  <c r="T5459" i="5" a="1"/>
  <c r="T5971" i="5" a="1"/>
  <c r="T5468" i="5" a="1"/>
  <c r="T5980" i="5" a="1"/>
  <c r="T5477" i="5" a="1"/>
  <c r="T5989" i="5" a="1"/>
  <c r="T5542" i="5" a="1"/>
  <c r="T6077" i="5" a="1"/>
  <c r="T6603" i="5" a="1"/>
  <c r="T6046" i="5" a="1"/>
  <c r="T6596" i="5" a="1"/>
  <c r="T6053" i="5" a="1"/>
  <c r="T6597" i="5" a="1"/>
  <c r="T6054" i="5" a="1"/>
  <c r="T6598" i="5" a="1"/>
  <c r="T6061" i="5" a="1"/>
  <c r="T6599" i="5" a="1"/>
  <c r="T6062" i="5" a="1"/>
  <c r="T6600" i="5" a="1"/>
  <c r="T6097" i="5" a="1"/>
  <c r="T6609" i="5" a="1"/>
  <c r="T6106" i="5" a="1"/>
  <c r="T6618" i="5" a="1"/>
  <c r="T7129" i="5" a="1"/>
  <c r="T7489" i="5" a="1"/>
  <c r="T7557" i="5" a="1"/>
  <c r="T7138" i="5" a="1"/>
  <c r="T7202" i="5" a="1"/>
  <c r="T7266" i="5" a="1"/>
  <c r="T7330" i="5" a="1"/>
  <c r="T7394" i="5" a="1"/>
  <c r="T7458" i="5" a="1"/>
  <c r="T7522" i="5" a="1"/>
  <c r="T7511" i="5" a="1"/>
  <c r="T7155" i="5" a="1"/>
  <c r="T7219" i="5" a="1"/>
  <c r="T7283" i="5" a="1"/>
  <c r="T7347" i="5" a="1"/>
  <c r="T7411" i="5" a="1"/>
  <c r="T7475" i="5" a="1"/>
  <c r="T7539" i="5" a="1"/>
  <c r="T7132" i="5" a="1"/>
  <c r="T7196" i="5" a="1"/>
  <c r="T7260" i="5" a="1"/>
  <c r="T7324" i="5" a="1"/>
  <c r="T7388" i="5" a="1"/>
  <c r="T7452" i="5" a="1"/>
  <c r="T7516" i="5" a="1"/>
  <c r="T7552" i="5" a="1"/>
  <c r="T7165" i="5" a="1"/>
  <c r="T7229" i="5" a="1"/>
  <c r="T7293" i="5" a="1"/>
  <c r="T7357" i="5" a="1"/>
  <c r="T7421" i="5" a="1"/>
  <c r="T7485" i="5" a="1"/>
  <c r="T7494" i="5" a="1"/>
  <c r="T7142" i="5" a="1"/>
  <c r="T7206" i="5" a="1"/>
  <c r="T7270" i="5" a="1"/>
  <c r="T7334" i="5" a="1"/>
  <c r="T7398" i="5" a="1"/>
  <c r="T7462" i="5" a="1"/>
  <c r="T7127" i="5" a="1"/>
  <c r="T7191" i="5" a="1"/>
  <c r="T7255" i="5" a="1"/>
  <c r="T7319" i="5" a="1"/>
  <c r="T7383" i="5" a="1"/>
  <c r="T7447" i="5" a="1"/>
  <c r="T7112" i="5" a="1"/>
  <c r="T7176" i="5" a="1"/>
  <c r="T7240" i="5" a="1"/>
  <c r="T7304" i="5" a="1"/>
  <c r="T7368" i="5" a="1"/>
  <c r="T7432" i="5" a="1"/>
  <c r="T7496" i="5" a="1"/>
  <c r="T7208" i="5" a="1"/>
  <c r="T7400" i="5" a="1"/>
  <c r="T7416" i="5" a="1"/>
  <c r="T5386" i="5" a="1"/>
  <c r="T5907" i="5" a="1"/>
  <c r="T6539" i="5" a="1"/>
  <c r="T6534" i="5" a="1"/>
  <c r="T6545" i="5" a="1"/>
  <c r="T7194" i="5" a="1"/>
  <c r="T7147" i="5" a="1"/>
  <c r="T7124" i="5" a="1"/>
  <c r="T7508" i="5" a="1"/>
  <c r="T7413" i="5" a="1"/>
  <c r="T7390" i="5" a="1"/>
  <c r="T7375" i="5" a="1"/>
  <c r="T7360" i="5" a="1"/>
  <c r="T4167" i="5" a="1"/>
  <c r="T4379" i="5" a="1"/>
  <c r="T5504" i="5" a="1"/>
  <c r="T6016" i="5" a="1"/>
  <c r="T5505" i="5" a="1"/>
  <c r="T6017" i="5" a="1"/>
  <c r="T5514" i="5" a="1"/>
  <c r="T6026" i="5" a="1"/>
  <c r="T5523" i="5" a="1"/>
  <c r="T6035" i="5" a="1"/>
  <c r="T5532" i="5" a="1"/>
  <c r="T6044" i="5" a="1"/>
  <c r="T5541" i="5" a="1"/>
  <c r="T5094" i="5" a="1"/>
  <c r="T5606" i="5" a="1"/>
  <c r="T6155" i="5" a="1"/>
  <c r="T6667" i="5" a="1"/>
  <c r="T6148" i="5" a="1"/>
  <c r="T6660" i="5" a="1"/>
  <c r="T6149" i="5" a="1"/>
  <c r="T6661" i="5" a="1"/>
  <c r="T6150" i="5" a="1"/>
  <c r="T6662" i="5" a="1"/>
  <c r="T6151" i="5" a="1"/>
  <c r="T6663" i="5" a="1"/>
  <c r="T6152" i="5" a="1"/>
  <c r="T6664" i="5" a="1"/>
  <c r="T6161" i="5" a="1"/>
  <c r="T6673" i="5" a="1"/>
  <c r="T6170" i="5" a="1"/>
  <c r="T6682" i="5" a="1"/>
  <c r="T7193" i="5" a="1"/>
  <c r="T7513" i="5" a="1"/>
  <c r="T7534" i="5" a="1"/>
  <c r="T7146" i="5" a="1"/>
  <c r="T7210" i="5" a="1"/>
  <c r="T7274" i="5" a="1"/>
  <c r="T7338" i="5" a="1"/>
  <c r="T7402" i="5" a="1"/>
  <c r="T7466" i="5" a="1"/>
  <c r="T7530" i="5" a="1"/>
  <c r="T7536" i="5" a="1"/>
  <c r="T7163" i="5" a="1"/>
  <c r="T7227" i="5" a="1"/>
  <c r="T7291" i="5" a="1"/>
  <c r="T7355" i="5" a="1"/>
  <c r="T7419" i="5" a="1"/>
  <c r="T7483" i="5" a="1"/>
  <c r="T7556" i="5" a="1"/>
  <c r="T7140" i="5" a="1"/>
  <c r="T7204" i="5" a="1"/>
  <c r="T7268" i="5" a="1"/>
  <c r="T7332" i="5" a="1"/>
  <c r="T7396" i="5" a="1"/>
  <c r="T7460" i="5" a="1"/>
  <c r="T7524" i="5" a="1"/>
  <c r="T7109" i="5" a="1"/>
  <c r="T7173" i="5" a="1"/>
  <c r="T7237" i="5" a="1"/>
  <c r="T7301" i="5" a="1"/>
  <c r="T7365" i="5" a="1"/>
  <c r="T7429" i="5" a="1"/>
  <c r="T7493" i="5" a="1"/>
  <c r="T7550" i="5" a="1"/>
  <c r="T7150" i="5" a="1"/>
  <c r="T7214" i="5" a="1"/>
  <c r="T7278" i="5" a="1"/>
  <c r="T7342" i="5" a="1"/>
  <c r="T7406" i="5" a="1"/>
  <c r="T7470" i="5" a="1"/>
  <c r="T7135" i="5" a="1"/>
  <c r="T7199" i="5" a="1"/>
  <c r="T7263" i="5" a="1"/>
  <c r="T7327" i="5" a="1"/>
  <c r="T7391" i="5" a="1"/>
  <c r="T7455" i="5" a="1"/>
  <c r="T7120" i="5" a="1"/>
  <c r="T7184" i="5" a="1"/>
  <c r="T7248" i="5" a="1"/>
  <c r="T7312" i="5" a="1"/>
  <c r="T7376" i="5" a="1"/>
  <c r="T7440" i="5" a="1"/>
  <c r="T7504" i="5" a="1"/>
  <c r="T7336" i="5" a="1"/>
  <c r="T4370" i="5" a="1"/>
  <c r="T5925" i="5" a="1"/>
  <c r="T6533" i="5" a="1"/>
  <c r="T7048" i="5" a="1"/>
  <c r="T7130" i="5" a="1"/>
  <c r="T7526" i="5" a="1"/>
  <c r="T7467" i="5" a="1"/>
  <c r="T7527" i="5" a="1"/>
  <c r="T7541" i="5" a="1"/>
  <c r="T7183" i="5" a="1"/>
  <c r="T7232" i="5" a="1"/>
  <c r="T4855" i="5" a="1"/>
  <c r="T4891" i="5" a="1"/>
  <c r="T5568" i="5" a="1"/>
  <c r="T6080" i="5" a="1"/>
  <c r="T5569" i="5" a="1"/>
  <c r="T6081" i="5" a="1"/>
  <c r="T5578" i="5" a="1"/>
  <c r="T6090" i="5" a="1"/>
  <c r="T5587" i="5" a="1"/>
  <c r="T5084" i="5" a="1"/>
  <c r="T5596" i="5" a="1"/>
  <c r="T5093" i="5" a="1"/>
  <c r="T5605" i="5" a="1"/>
  <c r="T5158" i="5" a="1"/>
  <c r="T5670" i="5" a="1"/>
  <c r="T6219" i="5" a="1"/>
  <c r="T6731" i="5" a="1"/>
  <c r="T6212" i="5" a="1"/>
  <c r="T6724" i="5" a="1"/>
  <c r="T6213" i="5" a="1"/>
  <c r="T6725" i="5" a="1"/>
  <c r="T6214" i="5" a="1"/>
  <c r="T6726" i="5" a="1"/>
  <c r="T6215" i="5" a="1"/>
  <c r="T6727" i="5" a="1"/>
  <c r="T6216" i="5" a="1"/>
  <c r="T6728" i="5" a="1"/>
  <c r="T6225" i="5" a="1"/>
  <c r="T6737" i="5" a="1"/>
  <c r="T6234" i="5" a="1"/>
  <c r="T6746" i="5" a="1"/>
  <c r="T7257" i="5" a="1"/>
  <c r="T7521" i="5" a="1"/>
  <c r="T7503" i="5" a="1"/>
  <c r="T7154" i="5" a="1"/>
  <c r="T7218" i="5" a="1"/>
  <c r="T7282" i="5" a="1"/>
  <c r="T7346" i="5" a="1"/>
  <c r="T7410" i="5" a="1"/>
  <c r="T7474" i="5" a="1"/>
  <c r="T7538" i="5" a="1"/>
  <c r="T7106" i="5" a="1"/>
  <c r="T7171" i="5" a="1"/>
  <c r="T7235" i="5" a="1"/>
  <c r="T7299" i="5" a="1"/>
  <c r="T7363" i="5" a="1"/>
  <c r="T7427" i="5" a="1"/>
  <c r="T7491" i="5" a="1"/>
  <c r="T7518" i="5" a="1"/>
  <c r="T7148" i="5" a="1"/>
  <c r="T7212" i="5" a="1"/>
  <c r="T7276" i="5" a="1"/>
  <c r="T7340" i="5" a="1"/>
  <c r="T7404" i="5" a="1"/>
  <c r="T7468" i="5" a="1"/>
  <c r="T7532" i="5" a="1"/>
  <c r="T7117" i="5" a="1"/>
  <c r="T7181" i="5" a="1"/>
  <c r="T7245" i="5" a="1"/>
  <c r="T7309" i="5" a="1"/>
  <c r="T7373" i="5" a="1"/>
  <c r="T7437" i="5" a="1"/>
  <c r="T7501" i="5" a="1"/>
  <c r="T7535" i="5" a="1"/>
  <c r="T7158" i="5" a="1"/>
  <c r="T7222" i="5" a="1"/>
  <c r="T7286" i="5" a="1"/>
  <c r="T7350" i="5" a="1"/>
  <c r="T7414" i="5" a="1"/>
  <c r="T7478" i="5" a="1"/>
  <c r="T7143" i="5" a="1"/>
  <c r="T7207" i="5" a="1"/>
  <c r="T7271" i="5" a="1"/>
  <c r="T7335" i="5" a="1"/>
  <c r="T7399" i="5" a="1"/>
  <c r="T7463" i="5" a="1"/>
  <c r="T7128" i="5" a="1"/>
  <c r="T7192" i="5" a="1"/>
  <c r="T7256" i="5" a="1"/>
  <c r="T7320" i="5" a="1"/>
  <c r="T7384" i="5" a="1"/>
  <c r="T7448" i="5" a="1"/>
  <c r="T7512" i="5" a="1"/>
  <c r="T7528" i="5" a="1"/>
  <c r="T7344" i="5" a="1"/>
  <c r="T5224" i="5" a="1"/>
  <c r="T5413" i="5" a="1"/>
  <c r="T7044" i="5" a="1"/>
  <c r="T7047" i="5" a="1"/>
  <c r="T7481" i="5" a="1"/>
  <c r="T7450" i="5" a="1"/>
  <c r="T7403" i="5" a="1"/>
  <c r="T7380" i="5" a="1"/>
  <c r="T7285" i="5" a="1"/>
  <c r="T7198" i="5" a="1"/>
  <c r="T7247" i="5" a="1"/>
  <c r="T7296" i="5" a="1"/>
  <c r="T4352" i="5" a="1"/>
  <c r="T4412" i="5" a="1"/>
  <c r="T5632" i="5" a="1"/>
  <c r="T5121" i="5" a="1"/>
  <c r="T5633" i="5" a="1"/>
  <c r="T5130" i="5" a="1"/>
  <c r="T5642" i="5" a="1"/>
  <c r="T5139" i="5" a="1"/>
  <c r="T5651" i="5" a="1"/>
  <c r="T5148" i="5" a="1"/>
  <c r="T5660" i="5" a="1"/>
  <c r="T5157" i="5" a="1"/>
  <c r="T5669" i="5" a="1"/>
  <c r="T5222" i="5" a="1"/>
  <c r="T5734" i="5" a="1"/>
  <c r="T6283" i="5" a="1"/>
  <c r="T6795" i="5" a="1"/>
  <c r="T6276" i="5" a="1"/>
  <c r="T6788" i="5" a="1"/>
  <c r="T6277" i="5" a="1"/>
  <c r="T6789" i="5" a="1"/>
  <c r="T6278" i="5" a="1"/>
  <c r="T6790" i="5" a="1"/>
  <c r="T6279" i="5" a="1"/>
  <c r="T6791" i="5" a="1"/>
  <c r="T6280" i="5" a="1"/>
  <c r="T6792" i="5" a="1"/>
  <c r="T6289" i="5" a="1"/>
  <c r="T6801" i="5" a="1"/>
  <c r="T6298" i="5" a="1"/>
  <c r="T6810" i="5" a="1"/>
  <c r="T7321" i="5" a="1"/>
  <c r="T7529" i="5" a="1"/>
  <c r="T7520" i="5" a="1"/>
  <c r="T7162" i="5" a="1"/>
  <c r="T7226" i="5" a="1"/>
  <c r="T7290" i="5" a="1"/>
  <c r="T7354" i="5" a="1"/>
  <c r="T7418" i="5" a="1"/>
  <c r="T7482" i="5" a="1"/>
  <c r="T7546" i="5" a="1"/>
  <c r="T7115" i="5" a="1"/>
  <c r="T7179" i="5" a="1"/>
  <c r="T7243" i="5" a="1"/>
  <c r="T7307" i="5" a="1"/>
  <c r="T7371" i="5" a="1"/>
  <c r="T7435" i="5" a="1"/>
  <c r="T7499" i="5" a="1"/>
  <c r="T7558" i="5" a="1"/>
  <c r="T7156" i="5" a="1"/>
  <c r="T7220" i="5" a="1"/>
  <c r="T7284" i="5" a="1"/>
  <c r="T7348" i="5" a="1"/>
  <c r="T7412" i="5" a="1"/>
  <c r="T7476" i="5" a="1"/>
  <c r="T7540" i="5" a="1"/>
  <c r="T7125" i="5" a="1"/>
  <c r="T7189" i="5" a="1"/>
  <c r="T7253" i="5" a="1"/>
  <c r="T7317" i="5" a="1"/>
  <c r="T7381" i="5" a="1"/>
  <c r="T7445" i="5" a="1"/>
  <c r="T7509" i="5" a="1"/>
  <c r="T7544" i="5" a="1"/>
  <c r="T7166" i="5" a="1"/>
  <c r="T7230" i="5" a="1"/>
  <c r="T7294" i="5" a="1"/>
  <c r="T7358" i="5" a="1"/>
  <c r="T7422" i="5" a="1"/>
  <c r="T7486" i="5" a="1"/>
  <c r="T7151" i="5" a="1"/>
  <c r="T7215" i="5" a="1"/>
  <c r="T7279" i="5" a="1"/>
  <c r="T7343" i="5" a="1"/>
  <c r="T7407" i="5" a="1"/>
  <c r="T7471" i="5" a="1"/>
  <c r="T7136" i="5" a="1"/>
  <c r="T7200" i="5" a="1"/>
  <c r="T7264" i="5" a="1"/>
  <c r="T7328" i="5" a="1"/>
  <c r="T7392" i="5" a="1"/>
  <c r="T7456" i="5" a="1"/>
  <c r="T7464" i="5" a="1"/>
  <c r="T7472" i="5" a="1"/>
  <c r="T5889" i="5" a="1"/>
  <c r="T5990" i="5" a="1"/>
  <c r="T7046" i="5" a="1"/>
  <c r="T6554" i="5" a="1"/>
  <c r="T7258" i="5" a="1"/>
  <c r="T7211" i="5" a="1"/>
  <c r="T7188" i="5" a="1"/>
  <c r="T7157" i="5" a="1"/>
  <c r="T7134" i="5" a="1"/>
  <c r="T7119" i="5" a="1"/>
  <c r="T7168" i="5" a="1"/>
  <c r="T4864" i="5" a="1"/>
  <c r="T4924" i="5" a="1"/>
  <c r="T5696" i="5" a="1"/>
  <c r="T5185" i="5" a="1"/>
  <c r="T5697" i="5" a="1"/>
  <c r="T5194" i="5" a="1"/>
  <c r="T5706" i="5" a="1"/>
  <c r="T5203" i="5" a="1"/>
  <c r="T5715" i="5" a="1"/>
  <c r="T5212" i="5" a="1"/>
  <c r="T5724" i="5" a="1"/>
  <c r="T5221" i="5" a="1"/>
  <c r="T5733" i="5" a="1"/>
  <c r="T5286" i="5" a="1"/>
  <c r="T5798" i="5" a="1"/>
  <c r="T6347" i="5" a="1"/>
  <c r="T6859" i="5" a="1"/>
  <c r="T6340" i="5" a="1"/>
  <c r="T6852" i="5" a="1"/>
  <c r="T6341" i="5" a="1"/>
  <c r="T6853" i="5" a="1"/>
  <c r="T6342" i="5" a="1"/>
  <c r="T6854" i="5" a="1"/>
  <c r="T6343" i="5" a="1"/>
  <c r="T6855" i="5" a="1"/>
  <c r="T6344" i="5" a="1"/>
  <c r="T6856" i="5" a="1"/>
  <c r="T6353" i="5" a="1"/>
  <c r="T6865" i="5" a="1"/>
  <c r="T6362" i="5" a="1"/>
  <c r="T6874" i="5" a="1"/>
  <c r="T7385" i="5" a="1"/>
  <c r="T7537" i="5" a="1"/>
  <c r="T7105" i="5" a="1"/>
  <c r="T7170" i="5" a="1"/>
  <c r="T7234" i="5" a="1"/>
  <c r="T7298" i="5" a="1"/>
  <c r="T7362" i="5" a="1"/>
  <c r="T7426" i="5" a="1"/>
  <c r="T7490" i="5" a="1"/>
  <c r="T7554" i="5" a="1"/>
  <c r="T7123" i="5" a="1"/>
  <c r="T7187" i="5" a="1"/>
  <c r="T7251" i="5" a="1"/>
  <c r="T7315" i="5" a="1"/>
  <c r="T7379" i="5" a="1"/>
  <c r="T7443" i="5" a="1"/>
  <c r="T7507" i="5" a="1"/>
  <c r="T7551" i="5" a="1"/>
  <c r="T7164" i="5" a="1"/>
  <c r="T7228" i="5" a="1"/>
  <c r="T7292" i="5" a="1"/>
  <c r="T7356" i="5" a="1"/>
  <c r="T7420" i="5" a="1"/>
  <c r="T7484" i="5" a="1"/>
  <c r="T7548" i="5" a="1"/>
  <c r="T7133" i="5" a="1"/>
  <c r="T7197" i="5" a="1"/>
  <c r="T7261" i="5" a="1"/>
  <c r="T7325" i="5" a="1"/>
  <c r="T7389" i="5" a="1"/>
  <c r="T7453" i="5" a="1"/>
  <c r="T7517" i="5" a="1"/>
  <c r="T7110" i="5" a="1"/>
  <c r="T7174" i="5" a="1"/>
  <c r="T7238" i="5" a="1"/>
  <c r="T7302" i="5" a="1"/>
  <c r="T7366" i="5" a="1"/>
  <c r="T7430" i="5" a="1"/>
  <c r="T7510" i="5" a="1"/>
  <c r="T7159" i="5" a="1"/>
  <c r="T7223" i="5" a="1"/>
  <c r="T7287" i="5" a="1"/>
  <c r="T7351" i="5" a="1"/>
  <c r="T7415" i="5" a="1"/>
  <c r="T7479" i="5" a="1"/>
  <c r="T7144" i="5" a="1"/>
  <c r="T7272" i="5" a="1"/>
  <c r="T7480" i="5" a="1"/>
  <c r="T5898" i="5" a="1"/>
  <c r="T5395" i="5" a="1"/>
  <c r="T5478" i="5" a="1"/>
  <c r="T7045" i="5" a="1"/>
  <c r="T7057" i="5" a="1"/>
  <c r="T7322" i="5" a="1"/>
  <c r="T7339" i="5" a="1"/>
  <c r="T7316" i="5" a="1"/>
  <c r="T7349" i="5" a="1"/>
  <c r="T7326" i="5" a="1"/>
  <c r="T7439" i="5" a="1"/>
  <c r="T7488" i="5" a="1"/>
  <c r="T4361" i="5" a="1"/>
  <c r="T5447" i="5" a="1"/>
  <c r="T5760" i="5" a="1"/>
  <c r="T5249" i="5" a="1"/>
  <c r="T5761" i="5" a="1"/>
  <c r="T5258" i="5" a="1"/>
  <c r="T5770" i="5" a="1"/>
  <c r="T5267" i="5" a="1"/>
  <c r="T5779" i="5" a="1"/>
  <c r="T5276" i="5" a="1"/>
  <c r="T5788" i="5" a="1"/>
  <c r="T5285" i="5" a="1"/>
  <c r="T5797" i="5" a="1"/>
  <c r="T5350" i="5" a="1"/>
  <c r="T5862" i="5" a="1"/>
  <c r="T6411" i="5" a="1"/>
  <c r="T6923" i="5" a="1"/>
  <c r="T6404" i="5" a="1"/>
  <c r="T6916" i="5" a="1"/>
  <c r="T6405" i="5" a="1"/>
  <c r="T6917" i="5" a="1"/>
  <c r="T6406" i="5" a="1"/>
  <c r="T6918" i="5" a="1"/>
  <c r="T6407" i="5" a="1"/>
  <c r="T6919" i="5" a="1"/>
  <c r="T6408" i="5" a="1"/>
  <c r="T6920" i="5" a="1"/>
  <c r="T6417" i="5" a="1"/>
  <c r="T6929" i="5" a="1"/>
  <c r="T6426" i="5" a="1"/>
  <c r="T6938" i="5" a="1"/>
  <c r="T7425" i="5" a="1"/>
  <c r="T7545" i="5" a="1"/>
  <c r="T7114" i="5" a="1"/>
  <c r="T7178" i="5" a="1"/>
  <c r="T7242" i="5" a="1"/>
  <c r="T7306" i="5" a="1"/>
  <c r="T7370" i="5" a="1"/>
  <c r="T7434" i="5" a="1"/>
  <c r="T7498" i="5" a="1"/>
  <c r="T7555" i="5" a="1"/>
  <c r="T7131" i="5" a="1"/>
  <c r="T7195" i="5" a="1"/>
  <c r="T7259" i="5" a="1"/>
  <c r="T7323" i="5" a="1"/>
  <c r="T7387" i="5" a="1"/>
  <c r="T7451" i="5" a="1"/>
  <c r="T7515" i="5" a="1"/>
  <c r="T7108" i="5" a="1"/>
  <c r="T7172" i="5" a="1"/>
  <c r="T7236" i="5" a="1"/>
  <c r="T7300" i="5" a="1"/>
  <c r="T7364" i="5" a="1"/>
  <c r="T7428" i="5" a="1"/>
  <c r="T7492" i="5" a="1"/>
  <c r="T7502" i="5" a="1"/>
  <c r="T7141" i="5" a="1"/>
  <c r="T7205" i="5" a="1"/>
  <c r="T7269" i="5" a="1"/>
  <c r="T7333" i="5" a="1"/>
  <c r="T7397" i="5" a="1"/>
  <c r="T7461" i="5" a="1"/>
  <c r="T7525" i="5" a="1"/>
  <c r="T7118" i="5" a="1"/>
  <c r="T7182" i="5" a="1"/>
  <c r="T7246" i="5" a="1"/>
  <c r="T7310" i="5" a="1"/>
  <c r="T7374" i="5" a="1"/>
  <c r="T7438" i="5" a="1"/>
  <c r="T7543" i="5" a="1"/>
  <c r="T7167" i="5" a="1"/>
  <c r="T7231" i="5" a="1"/>
  <c r="T7295" i="5" a="1"/>
  <c r="T7359" i="5" a="1"/>
  <c r="T7423" i="5" a="1"/>
  <c r="T7487" i="5" a="1"/>
  <c r="T7152" i="5" a="1"/>
  <c r="T7216" i="5" a="1"/>
  <c r="T7280" i="5" a="1"/>
  <c r="T7408" i="5" a="1"/>
  <c r="T5377" i="5" a="1"/>
  <c r="T5916" i="5" a="1"/>
  <c r="T6532" i="5" a="1"/>
  <c r="T6536" i="5" a="1"/>
  <c r="T7547" i="5" a="1"/>
  <c r="T7514" i="5" a="1"/>
  <c r="T7531" i="5" a="1"/>
  <c r="T7444" i="5" a="1"/>
  <c r="T7477" i="5" a="1"/>
  <c r="T7454" i="5" a="1"/>
  <c r="T7519" i="5" a="1"/>
  <c r="T4873" i="5" a="1"/>
  <c r="T5959" i="5" a="1"/>
  <c r="T5824" i="5" a="1"/>
  <c r="T5313" i="5" a="1"/>
  <c r="T5825" i="5" a="1"/>
  <c r="T5322" i="5" a="1"/>
  <c r="T5834" i="5" a="1"/>
  <c r="T5331" i="5" a="1"/>
  <c r="T5843" i="5" a="1"/>
  <c r="T5340" i="5" a="1"/>
  <c r="T5852" i="5" a="1"/>
  <c r="T5349" i="5" a="1"/>
  <c r="T5861" i="5" a="1"/>
  <c r="T5414" i="5" a="1"/>
  <c r="T5926" i="5" a="1"/>
  <c r="T6475" i="5" a="1"/>
  <c r="T6987" i="5" a="1"/>
  <c r="T6468" i="5" a="1"/>
  <c r="T6980" i="5" a="1"/>
  <c r="T6469" i="5" a="1"/>
  <c r="T6981" i="5" a="1"/>
  <c r="T6470" i="5" a="1"/>
  <c r="T6982" i="5" a="1"/>
  <c r="T6471" i="5" a="1"/>
  <c r="T6983" i="5" a="1"/>
  <c r="T6472" i="5" a="1"/>
  <c r="T6984" i="5" a="1"/>
  <c r="T6481" i="5" a="1"/>
  <c r="T6993" i="5" a="1"/>
  <c r="T6490" i="5" a="1"/>
  <c r="T7002" i="5" a="1"/>
  <c r="T7449" i="5" a="1"/>
  <c r="T7553" i="5" a="1"/>
  <c r="T7122" i="5" a="1"/>
  <c r="T7186" i="5" a="1"/>
  <c r="T7250" i="5" a="1"/>
  <c r="T7314" i="5" a="1"/>
  <c r="T7378" i="5" a="1"/>
  <c r="T7442" i="5" a="1"/>
  <c r="T7506" i="5" a="1"/>
  <c r="T7549" i="5" a="1"/>
  <c r="T7139" i="5" a="1"/>
  <c r="T7203" i="5" a="1"/>
  <c r="T7267" i="5" a="1"/>
  <c r="T7331" i="5" a="1"/>
  <c r="T7395" i="5" a="1"/>
  <c r="T7459" i="5" a="1"/>
  <c r="T7523" i="5" a="1"/>
  <c r="T7116" i="5" a="1"/>
  <c r="T7180" i="5" a="1"/>
  <c r="T7244" i="5" a="1"/>
  <c r="T7308" i="5" a="1"/>
  <c r="T7372" i="5" a="1"/>
  <c r="T7436" i="5" a="1"/>
  <c r="T7500" i="5" a="1"/>
  <c r="T7542" i="5" a="1"/>
  <c r="T7149" i="5" a="1"/>
  <c r="T7213" i="5" a="1"/>
  <c r="T7277" i="5" a="1"/>
  <c r="T7341" i="5" a="1"/>
  <c r="T7405" i="5" a="1"/>
  <c r="T7469" i="5" a="1"/>
  <c r="T7533" i="5" a="1"/>
  <c r="T7126" i="5" a="1"/>
  <c r="T7190" i="5" a="1"/>
  <c r="T7254" i="5" a="1"/>
  <c r="T7318" i="5" a="1"/>
  <c r="T7382" i="5" a="1"/>
  <c r="T7446" i="5" a="1"/>
  <c r="T7111" i="5" a="1"/>
  <c r="T7175" i="5" a="1"/>
  <c r="T7239" i="5" a="1"/>
  <c r="T7303" i="5" a="1"/>
  <c r="T7367" i="5" a="1"/>
  <c r="T7431" i="5" a="1"/>
  <c r="T7495" i="5" a="1"/>
  <c r="T7160" i="5" a="1"/>
  <c r="T7224" i="5" a="1"/>
  <c r="T7288" i="5" a="1"/>
  <c r="T7352" i="5" a="1"/>
  <c r="T5888" i="5" a="1"/>
  <c r="T5404" i="5" a="1"/>
  <c r="T7051" i="5" a="1"/>
  <c r="T6535" i="5" a="1"/>
  <c r="T7066" i="5" a="1"/>
  <c r="T7386" i="5" a="1"/>
  <c r="T7275" i="5" a="1"/>
  <c r="T7252" i="5" a="1"/>
  <c r="T7221" i="5" a="1"/>
  <c r="T7262" i="5" a="1"/>
  <c r="T7311" i="5" a="1"/>
  <c r="T7424" i="5" a="1"/>
  <c r="T7424" i="5" l="1"/>
  <c r="T7311" i="5"/>
  <c r="T7262" i="5"/>
  <c r="T7221" i="5"/>
  <c r="T7252" i="5"/>
  <c r="T7275" i="5"/>
  <c r="T7386" i="5"/>
  <c r="T7066" i="5"/>
  <c r="T6535" i="5"/>
  <c r="T7051" i="5"/>
  <c r="T5404" i="5"/>
  <c r="T5888" i="5"/>
  <c r="T7352" i="5"/>
  <c r="T7288" i="5"/>
  <c r="T7224" i="5"/>
  <c r="T7160" i="5"/>
  <c r="T7495" i="5"/>
  <c r="T7431" i="5"/>
  <c r="T7367" i="5"/>
  <c r="T7303" i="5"/>
  <c r="T7239" i="5"/>
  <c r="T7175" i="5"/>
  <c r="T7111" i="5"/>
  <c r="T7446" i="5"/>
  <c r="T7382" i="5"/>
  <c r="T7318" i="5"/>
  <c r="T7254" i="5"/>
  <c r="T7190" i="5"/>
  <c r="T7126" i="5"/>
  <c r="T7533" i="5"/>
  <c r="T7469" i="5"/>
  <c r="T7405" i="5"/>
  <c r="T7341" i="5"/>
  <c r="T7277" i="5"/>
  <c r="T7213" i="5"/>
  <c r="T7149" i="5"/>
  <c r="T7542" i="5"/>
  <c r="T7500" i="5"/>
  <c r="T7436" i="5"/>
  <c r="T7372" i="5"/>
  <c r="T7308" i="5"/>
  <c r="T7244" i="5"/>
  <c r="T7180" i="5"/>
  <c r="T7116" i="5"/>
  <c r="T7523" i="5"/>
  <c r="T7459" i="5"/>
  <c r="T7395" i="5"/>
  <c r="T7331" i="5"/>
  <c r="T7267" i="5"/>
  <c r="T7203" i="5"/>
  <c r="T7139" i="5"/>
  <c r="T7549" i="5"/>
  <c r="T7506" i="5"/>
  <c r="T7442" i="5"/>
  <c r="T7378" i="5"/>
  <c r="T7314" i="5"/>
  <c r="T7250" i="5"/>
  <c r="T7186" i="5"/>
  <c r="T7122" i="5"/>
  <c r="T7553" i="5"/>
  <c r="T7449" i="5"/>
  <c r="T7002" i="5"/>
  <c r="T6490" i="5"/>
  <c r="T6993" i="5"/>
  <c r="T6481" i="5"/>
  <c r="T6984" i="5"/>
  <c r="T6472" i="5"/>
  <c r="T6983" i="5"/>
  <c r="T6471" i="5"/>
  <c r="T6982" i="5"/>
  <c r="V6982" i="5" s="1"/>
  <c r="T6470" i="5"/>
  <c r="T6981" i="5"/>
  <c r="T6469" i="5"/>
  <c r="T6980" i="5"/>
  <c r="T6468" i="5"/>
  <c r="T6987" i="5"/>
  <c r="T6475" i="5"/>
  <c r="T5926" i="5"/>
  <c r="V5926" i="5" s="1"/>
  <c r="T5414" i="5"/>
  <c r="T5861" i="5"/>
  <c r="T5349" i="5"/>
  <c r="T5852" i="5"/>
  <c r="T5340" i="5"/>
  <c r="T5843" i="5"/>
  <c r="T5331" i="5"/>
  <c r="T5834" i="5"/>
  <c r="T5322" i="5"/>
  <c r="T5825" i="5"/>
  <c r="T5313" i="5"/>
  <c r="T5824" i="5"/>
  <c r="T5959" i="5"/>
  <c r="T4873" i="5"/>
  <c r="T7519" i="5"/>
  <c r="T7454" i="5"/>
  <c r="T7477" i="5"/>
  <c r="T7444" i="5"/>
  <c r="T7531" i="5"/>
  <c r="T7514" i="5"/>
  <c r="T7547" i="5"/>
  <c r="T6536" i="5"/>
  <c r="T6532" i="5"/>
  <c r="T5916" i="5"/>
  <c r="T5377" i="5"/>
  <c r="T7408" i="5"/>
  <c r="T7280" i="5"/>
  <c r="T7216" i="5"/>
  <c r="T7152" i="5"/>
  <c r="T7487" i="5"/>
  <c r="T7423" i="5"/>
  <c r="T7359" i="5"/>
  <c r="T7295" i="5"/>
  <c r="T7231" i="5"/>
  <c r="T7167" i="5"/>
  <c r="T7543" i="5"/>
  <c r="T7438" i="5"/>
  <c r="T7374" i="5"/>
  <c r="T7310" i="5"/>
  <c r="T7246" i="5"/>
  <c r="T7182" i="5"/>
  <c r="T7118" i="5"/>
  <c r="T7525" i="5"/>
  <c r="T7461" i="5"/>
  <c r="T7397" i="5"/>
  <c r="T7333" i="5"/>
  <c r="T7269" i="5"/>
  <c r="T7205" i="5"/>
  <c r="T7141" i="5"/>
  <c r="T7502" i="5"/>
  <c r="T7492" i="5"/>
  <c r="T7428" i="5"/>
  <c r="T7364" i="5"/>
  <c r="T7300" i="5"/>
  <c r="T7236" i="5"/>
  <c r="T7172" i="5"/>
  <c r="T7108" i="5"/>
  <c r="T7515" i="5"/>
  <c r="T7451" i="5"/>
  <c r="T7387" i="5"/>
  <c r="T7323" i="5"/>
  <c r="T7259" i="5"/>
  <c r="T7195" i="5"/>
  <c r="T7131" i="5"/>
  <c r="T7555" i="5"/>
  <c r="T7498" i="5"/>
  <c r="T7434" i="5"/>
  <c r="T7370" i="5"/>
  <c r="T7306" i="5"/>
  <c r="T7242" i="5"/>
  <c r="T7178" i="5"/>
  <c r="T7114" i="5"/>
  <c r="T7545" i="5"/>
  <c r="T7425" i="5"/>
  <c r="T6938" i="5"/>
  <c r="T6426" i="5"/>
  <c r="T6929" i="5"/>
  <c r="T6417" i="5"/>
  <c r="T6920" i="5"/>
  <c r="T6408" i="5"/>
  <c r="V6408" i="5" s="1"/>
  <c r="T6919" i="5"/>
  <c r="T6407" i="5"/>
  <c r="T6918" i="5"/>
  <c r="T6406" i="5"/>
  <c r="T6917" i="5"/>
  <c r="T6405" i="5"/>
  <c r="T6916" i="5"/>
  <c r="T6404" i="5"/>
  <c r="V6404" i="5" s="1"/>
  <c r="T6923" i="5"/>
  <c r="T6411" i="5"/>
  <c r="T5862" i="5"/>
  <c r="T5350" i="5"/>
  <c r="T5797" i="5"/>
  <c r="T5285" i="5"/>
  <c r="T5788" i="5"/>
  <c r="T5276" i="5"/>
  <c r="T5779" i="5"/>
  <c r="T5267" i="5"/>
  <c r="T5770" i="5"/>
  <c r="T5258" i="5"/>
  <c r="T5761" i="5"/>
  <c r="T5249" i="5"/>
  <c r="T5760" i="5"/>
  <c r="T5447" i="5"/>
  <c r="T4361" i="5"/>
  <c r="T7488" i="5"/>
  <c r="T7439" i="5"/>
  <c r="T7326" i="5"/>
  <c r="T7349" i="5"/>
  <c r="T7316" i="5"/>
  <c r="T7339" i="5"/>
  <c r="T7322" i="5"/>
  <c r="U7322" i="5" s="1"/>
  <c r="T7057" i="5"/>
  <c r="T7045" i="5"/>
  <c r="T5478" i="5"/>
  <c r="T5395" i="5"/>
  <c r="T5898" i="5"/>
  <c r="T7480" i="5"/>
  <c r="T7272" i="5"/>
  <c r="T7144" i="5"/>
  <c r="T7479" i="5"/>
  <c r="T7415" i="5"/>
  <c r="T7351" i="5"/>
  <c r="T7287" i="5"/>
  <c r="T7223" i="5"/>
  <c r="T7159" i="5"/>
  <c r="T7510" i="5"/>
  <c r="T7430" i="5"/>
  <c r="T7366" i="5"/>
  <c r="T7302" i="5"/>
  <c r="U7302" i="5" s="1"/>
  <c r="T7238" i="5"/>
  <c r="T7174" i="5"/>
  <c r="T7110" i="5"/>
  <c r="T7517" i="5"/>
  <c r="T7453" i="5"/>
  <c r="T7389" i="5"/>
  <c r="T7325" i="5"/>
  <c r="T7261" i="5"/>
  <c r="T7197" i="5"/>
  <c r="T7133" i="5"/>
  <c r="T7548" i="5"/>
  <c r="T7484" i="5"/>
  <c r="T7420" i="5"/>
  <c r="T7356" i="5"/>
  <c r="T7292" i="5"/>
  <c r="T7228" i="5"/>
  <c r="T7164" i="5"/>
  <c r="T7551" i="5"/>
  <c r="T7507" i="5"/>
  <c r="T7443" i="5"/>
  <c r="T7379" i="5"/>
  <c r="T7315" i="5"/>
  <c r="T7251" i="5"/>
  <c r="T7187" i="5"/>
  <c r="T7123" i="5"/>
  <c r="T7554" i="5"/>
  <c r="T7490" i="5"/>
  <c r="T7426" i="5"/>
  <c r="T7362" i="5"/>
  <c r="T7298" i="5"/>
  <c r="T7234" i="5"/>
  <c r="T7170" i="5"/>
  <c r="T7105" i="5"/>
  <c r="T7537" i="5"/>
  <c r="T7385" i="5"/>
  <c r="T6874" i="5"/>
  <c r="T6362" i="5"/>
  <c r="T6865" i="5"/>
  <c r="V6865" i="5" s="1"/>
  <c r="T6353" i="5"/>
  <c r="T6856" i="5"/>
  <c r="V6856" i="5" s="1"/>
  <c r="T6344" i="5"/>
  <c r="T6855" i="5"/>
  <c r="T6343" i="5"/>
  <c r="T6854" i="5"/>
  <c r="T6342" i="5"/>
  <c r="T6853" i="5"/>
  <c r="V6853" i="5" s="1"/>
  <c r="T6341" i="5"/>
  <c r="T6852" i="5"/>
  <c r="U6852" i="5" s="1"/>
  <c r="T6340" i="5"/>
  <c r="T6859" i="5"/>
  <c r="T6347" i="5"/>
  <c r="T5798" i="5"/>
  <c r="T5286" i="5"/>
  <c r="T5733" i="5"/>
  <c r="T5221" i="5"/>
  <c r="T5724" i="5"/>
  <c r="U5724" i="5" s="1"/>
  <c r="T5212" i="5"/>
  <c r="T5715" i="5"/>
  <c r="T5203" i="5"/>
  <c r="T5706" i="5"/>
  <c r="T5194" i="5"/>
  <c r="T5697" i="5"/>
  <c r="T5185" i="5"/>
  <c r="T5696" i="5"/>
  <c r="U5696" i="5" s="1"/>
  <c r="T4924" i="5"/>
  <c r="T4864" i="5"/>
  <c r="T7168" i="5"/>
  <c r="T7119" i="5"/>
  <c r="T7134" i="5"/>
  <c r="T7157" i="5"/>
  <c r="T7188" i="5"/>
  <c r="T7211" i="5"/>
  <c r="T7258" i="5"/>
  <c r="T6554" i="5"/>
  <c r="T7046" i="5"/>
  <c r="T5990" i="5"/>
  <c r="T5889" i="5"/>
  <c r="T7472" i="5"/>
  <c r="T7464" i="5"/>
  <c r="T7456" i="5"/>
  <c r="U7456" i="5" s="1"/>
  <c r="T7392" i="5"/>
  <c r="T7328" i="5"/>
  <c r="T7264" i="5"/>
  <c r="T7200" i="5"/>
  <c r="T7136" i="5"/>
  <c r="T7471" i="5"/>
  <c r="U7471" i="5" s="1"/>
  <c r="T7407" i="5"/>
  <c r="T7343" i="5"/>
  <c r="U7343" i="5" s="1"/>
  <c r="T7279" i="5"/>
  <c r="T7215" i="5"/>
  <c r="T7151" i="5"/>
  <c r="T7486" i="5"/>
  <c r="T7422" i="5"/>
  <c r="T7358" i="5"/>
  <c r="U7358" i="5" s="1"/>
  <c r="T7294" i="5"/>
  <c r="T7230" i="5"/>
  <c r="U7230" i="5" s="1"/>
  <c r="T7166" i="5"/>
  <c r="T7544" i="5"/>
  <c r="T7509" i="5"/>
  <c r="T7445" i="5"/>
  <c r="T7381" i="5"/>
  <c r="T7317" i="5"/>
  <c r="T7253" i="5"/>
  <c r="T7189" i="5"/>
  <c r="U7189" i="5" s="1"/>
  <c r="T7125" i="5"/>
  <c r="T7540" i="5"/>
  <c r="T7476" i="5"/>
  <c r="T7412" i="5"/>
  <c r="T7348" i="5"/>
  <c r="T7284" i="5"/>
  <c r="V7284" i="5" s="1"/>
  <c r="T7220" i="5"/>
  <c r="T7156" i="5"/>
  <c r="V7156" i="5" s="1"/>
  <c r="T7558" i="5"/>
  <c r="T7499" i="5"/>
  <c r="T7435" i="5"/>
  <c r="T7371" i="5"/>
  <c r="T7307" i="5"/>
  <c r="T7243" i="5"/>
  <c r="U7243" i="5" s="1"/>
  <c r="T7179" i="5"/>
  <c r="T7115" i="5"/>
  <c r="U7115" i="5" s="1"/>
  <c r="T7546" i="5"/>
  <c r="T7482" i="5"/>
  <c r="T7418" i="5"/>
  <c r="T7354" i="5"/>
  <c r="T7290" i="5"/>
  <c r="T7226" i="5"/>
  <c r="U7226" i="5" s="1"/>
  <c r="T7162" i="5"/>
  <c r="T7520" i="5"/>
  <c r="U7520" i="5" s="1"/>
  <c r="T7529" i="5"/>
  <c r="T7321" i="5"/>
  <c r="T6810" i="5"/>
  <c r="T6298" i="5"/>
  <c r="T6801" i="5"/>
  <c r="T6289" i="5"/>
  <c r="V6289" i="5" s="1"/>
  <c r="T6792" i="5"/>
  <c r="T6280" i="5"/>
  <c r="T6791" i="5"/>
  <c r="T6279" i="5"/>
  <c r="T6790" i="5"/>
  <c r="T6278" i="5"/>
  <c r="T6789" i="5"/>
  <c r="T6277" i="5"/>
  <c r="V6277" i="5" s="1"/>
  <c r="T6788" i="5"/>
  <c r="T6276" i="5"/>
  <c r="T6795" i="5"/>
  <c r="T6283" i="5"/>
  <c r="T5734" i="5"/>
  <c r="T5222" i="5"/>
  <c r="T5669" i="5"/>
  <c r="T5157" i="5"/>
  <c r="T5660" i="5"/>
  <c r="T5148" i="5"/>
  <c r="T5651" i="5"/>
  <c r="T5139" i="5"/>
  <c r="T5642" i="5"/>
  <c r="T5130" i="5"/>
  <c r="T5633" i="5"/>
  <c r="T5121" i="5"/>
  <c r="T5632" i="5"/>
  <c r="T4412" i="5"/>
  <c r="T4352" i="5"/>
  <c r="T7296" i="5"/>
  <c r="T7247" i="5"/>
  <c r="T7198" i="5"/>
  <c r="T7285" i="5"/>
  <c r="T7380" i="5"/>
  <c r="T7403" i="5"/>
  <c r="T7450" i="5"/>
  <c r="T7481" i="5"/>
  <c r="T7047" i="5"/>
  <c r="T7044" i="5"/>
  <c r="T5413" i="5"/>
  <c r="T5224" i="5"/>
  <c r="T7344" i="5"/>
  <c r="T7528" i="5"/>
  <c r="T7512" i="5"/>
  <c r="T7448" i="5"/>
  <c r="T7384" i="5"/>
  <c r="T7320" i="5"/>
  <c r="T7256" i="5"/>
  <c r="T7192" i="5"/>
  <c r="T7128" i="5"/>
  <c r="V7128" i="5" s="1"/>
  <c r="T7463" i="5"/>
  <c r="T7399" i="5"/>
  <c r="T7335" i="5"/>
  <c r="T7271" i="5"/>
  <c r="T7207" i="5"/>
  <c r="T7143" i="5"/>
  <c r="T7478" i="5"/>
  <c r="T7414" i="5"/>
  <c r="T7350" i="5"/>
  <c r="T7286" i="5"/>
  <c r="T7222" i="5"/>
  <c r="T7158" i="5"/>
  <c r="T7535" i="5"/>
  <c r="T7501" i="5"/>
  <c r="T7437" i="5"/>
  <c r="T7373" i="5"/>
  <c r="T7309" i="5"/>
  <c r="T7245" i="5"/>
  <c r="T7181" i="5"/>
  <c r="T7117" i="5"/>
  <c r="T7532" i="5"/>
  <c r="T7468" i="5"/>
  <c r="T7404" i="5"/>
  <c r="T7340" i="5"/>
  <c r="T7276" i="5"/>
  <c r="T7212" i="5"/>
  <c r="T7148" i="5"/>
  <c r="T7518" i="5"/>
  <c r="T7491" i="5"/>
  <c r="T7427" i="5"/>
  <c r="T7363" i="5"/>
  <c r="T7299" i="5"/>
  <c r="V7299" i="5" s="1"/>
  <c r="T7235" i="5"/>
  <c r="T7171" i="5"/>
  <c r="T7106" i="5"/>
  <c r="T7538" i="5"/>
  <c r="T7474" i="5"/>
  <c r="T7410" i="5"/>
  <c r="T7346" i="5"/>
  <c r="T7282" i="5"/>
  <c r="T7218" i="5"/>
  <c r="T7154" i="5"/>
  <c r="T7503" i="5"/>
  <c r="T7521" i="5"/>
  <c r="T7257" i="5"/>
  <c r="T6746" i="5"/>
  <c r="T6234" i="5"/>
  <c r="T6737" i="5"/>
  <c r="T6225" i="5"/>
  <c r="T6728" i="5"/>
  <c r="T6216" i="5"/>
  <c r="T6727" i="5"/>
  <c r="T6215" i="5"/>
  <c r="T6726" i="5"/>
  <c r="T6214" i="5"/>
  <c r="T6725" i="5"/>
  <c r="T6213" i="5"/>
  <c r="T6724" i="5"/>
  <c r="T6212" i="5"/>
  <c r="T6731" i="5"/>
  <c r="T6219" i="5"/>
  <c r="T5670" i="5"/>
  <c r="T5158" i="5"/>
  <c r="T5605" i="5"/>
  <c r="T5093" i="5"/>
  <c r="T5596" i="5"/>
  <c r="T5084" i="5"/>
  <c r="T5587" i="5"/>
  <c r="T6090" i="5"/>
  <c r="T5578" i="5"/>
  <c r="T6081" i="5"/>
  <c r="T5569" i="5"/>
  <c r="T6080" i="5"/>
  <c r="T5568" i="5"/>
  <c r="T4891" i="5"/>
  <c r="T4855" i="5"/>
  <c r="T7232" i="5"/>
  <c r="T7183" i="5"/>
  <c r="T7541" i="5"/>
  <c r="T7527" i="5"/>
  <c r="T7467" i="5"/>
  <c r="T7526" i="5"/>
  <c r="T7130" i="5"/>
  <c r="T7048" i="5"/>
  <c r="T6533" i="5"/>
  <c r="T5925" i="5"/>
  <c r="T4370" i="5"/>
  <c r="T7336" i="5"/>
  <c r="T7504" i="5"/>
  <c r="T7440" i="5"/>
  <c r="T7376" i="5"/>
  <c r="T7312" i="5"/>
  <c r="T7248" i="5"/>
  <c r="T7184" i="5"/>
  <c r="T7120" i="5"/>
  <c r="T7455" i="5"/>
  <c r="T7391" i="5"/>
  <c r="T7327" i="5"/>
  <c r="T7263" i="5"/>
  <c r="T7199" i="5"/>
  <c r="T7135" i="5"/>
  <c r="T7470" i="5"/>
  <c r="T7406" i="5"/>
  <c r="T7342" i="5"/>
  <c r="T7278" i="5"/>
  <c r="T7214" i="5"/>
  <c r="T7150" i="5"/>
  <c r="T7550" i="5"/>
  <c r="T7493" i="5"/>
  <c r="T7429" i="5"/>
  <c r="T7365" i="5"/>
  <c r="T7301" i="5"/>
  <c r="T7237" i="5"/>
  <c r="T7173" i="5"/>
  <c r="T7109" i="5"/>
  <c r="T7524" i="5"/>
  <c r="T7460" i="5"/>
  <c r="T7396" i="5"/>
  <c r="T7332" i="5"/>
  <c r="T7268" i="5"/>
  <c r="V7268" i="5" s="1"/>
  <c r="T7204" i="5"/>
  <c r="T7140" i="5"/>
  <c r="T7556" i="5"/>
  <c r="T7483" i="5"/>
  <c r="T7419" i="5"/>
  <c r="T7355" i="5"/>
  <c r="T7291" i="5"/>
  <c r="T7227" i="5"/>
  <c r="T7163" i="5"/>
  <c r="T7536" i="5"/>
  <c r="T7530" i="5"/>
  <c r="T7466" i="5"/>
  <c r="T7402" i="5"/>
  <c r="T7338" i="5"/>
  <c r="T7274" i="5"/>
  <c r="T7210" i="5"/>
  <c r="T7146" i="5"/>
  <c r="T7534" i="5"/>
  <c r="T7513" i="5"/>
  <c r="T7193" i="5"/>
  <c r="T6682" i="5"/>
  <c r="T6170" i="5"/>
  <c r="T6673" i="5"/>
  <c r="T6161" i="5"/>
  <c r="T6664" i="5"/>
  <c r="T6152" i="5"/>
  <c r="T6663" i="5"/>
  <c r="T6151" i="5"/>
  <c r="T6662" i="5"/>
  <c r="T6150" i="5"/>
  <c r="T6661" i="5"/>
  <c r="T6149" i="5"/>
  <c r="T6660" i="5"/>
  <c r="T6148" i="5"/>
  <c r="T6667" i="5"/>
  <c r="T6155" i="5"/>
  <c r="T5606" i="5"/>
  <c r="T5094" i="5"/>
  <c r="T5541" i="5"/>
  <c r="T6044" i="5"/>
  <c r="T5532" i="5"/>
  <c r="T6035" i="5"/>
  <c r="T5523" i="5"/>
  <c r="T6026" i="5"/>
  <c r="T5514" i="5"/>
  <c r="T6017" i="5"/>
  <c r="T5505" i="5"/>
  <c r="T6016" i="5"/>
  <c r="T5504" i="5"/>
  <c r="T4379" i="5"/>
  <c r="T4167" i="5"/>
  <c r="T7360" i="5"/>
  <c r="T7375" i="5"/>
  <c r="T7390" i="5"/>
  <c r="T7413" i="5"/>
  <c r="T7508" i="5"/>
  <c r="T7124" i="5"/>
  <c r="T7147" i="5"/>
  <c r="T7194" i="5"/>
  <c r="T6545" i="5"/>
  <c r="T6534" i="5"/>
  <c r="T6539" i="5"/>
  <c r="T5907" i="5"/>
  <c r="T5386" i="5"/>
  <c r="U5386" i="5" s="1"/>
  <c r="T7416" i="5"/>
  <c r="T7400" i="5"/>
  <c r="V7400" i="5" s="1"/>
  <c r="T7208" i="5"/>
  <c r="T7496" i="5"/>
  <c r="T7432" i="5"/>
  <c r="T7368" i="5"/>
  <c r="T7304" i="5"/>
  <c r="T7240" i="5"/>
  <c r="T7176" i="5"/>
  <c r="T7112" i="5"/>
  <c r="T7447" i="5"/>
  <c r="T7383" i="5"/>
  <c r="T7319" i="5"/>
  <c r="T7255" i="5"/>
  <c r="T7191" i="5"/>
  <c r="T7127" i="5"/>
  <c r="T7462" i="5"/>
  <c r="T7398" i="5"/>
  <c r="T7334" i="5"/>
  <c r="T7270" i="5"/>
  <c r="T7206" i="5"/>
  <c r="T7142" i="5"/>
  <c r="T7494" i="5"/>
  <c r="T7485" i="5"/>
  <c r="T7421" i="5"/>
  <c r="T7357" i="5"/>
  <c r="T7293" i="5"/>
  <c r="T7229" i="5"/>
  <c r="T7165" i="5"/>
  <c r="T7552" i="5"/>
  <c r="T7516" i="5"/>
  <c r="T7452" i="5"/>
  <c r="T7388" i="5"/>
  <c r="T7324" i="5"/>
  <c r="T7260" i="5"/>
  <c r="T7196" i="5"/>
  <c r="T7132" i="5"/>
  <c r="T7539" i="5"/>
  <c r="T7475" i="5"/>
  <c r="T7411" i="5"/>
  <c r="T7347" i="5"/>
  <c r="T7283" i="5"/>
  <c r="T7219" i="5"/>
  <c r="T7155" i="5"/>
  <c r="T7511" i="5"/>
  <c r="T7522" i="5"/>
  <c r="T7458" i="5"/>
  <c r="T7394" i="5"/>
  <c r="V7394" i="5" s="1"/>
  <c r="T7330" i="5"/>
  <c r="T7266" i="5"/>
  <c r="T7202" i="5"/>
  <c r="T7138" i="5"/>
  <c r="T7557" i="5"/>
  <c r="T7489" i="5"/>
  <c r="T7129" i="5"/>
  <c r="T6618" i="5"/>
  <c r="T6106" i="5"/>
  <c r="T6609" i="5"/>
  <c r="U6609" i="5" s="1"/>
  <c r="T6097" i="5"/>
  <c r="T6600" i="5"/>
  <c r="T6062" i="5"/>
  <c r="T6599" i="5"/>
  <c r="T6061" i="5"/>
  <c r="T6598" i="5"/>
  <c r="T6054" i="5"/>
  <c r="T6597" i="5"/>
  <c r="U6597" i="5" s="1"/>
  <c r="T6053" i="5"/>
  <c r="T6596" i="5"/>
  <c r="T6046" i="5"/>
  <c r="T6603" i="5"/>
  <c r="T6077" i="5"/>
  <c r="T5542" i="5"/>
  <c r="T5989" i="5"/>
  <c r="T5477" i="5"/>
  <c r="V5477" i="5" s="1"/>
  <c r="T5980" i="5"/>
  <c r="T5468" i="5"/>
  <c r="T5971" i="5"/>
  <c r="T5459" i="5"/>
  <c r="T5962" i="5"/>
  <c r="T5450" i="5"/>
  <c r="T5953" i="5"/>
  <c r="T5441" i="5"/>
  <c r="U5441" i="5" s="1"/>
  <c r="T5952" i="5"/>
  <c r="T5432" i="5"/>
  <c r="T4882" i="5"/>
  <c r="T3370" i="5"/>
  <c r="U3370" i="5" s="1"/>
  <c r="T7505" i="5"/>
  <c r="T7441" i="5"/>
  <c r="T7377" i="5"/>
  <c r="T7313" i="5"/>
  <c r="U7313" i="5" s="1"/>
  <c r="T7249" i="5"/>
  <c r="T7185" i="5"/>
  <c r="T7121" i="5"/>
  <c r="T7058" i="5"/>
  <c r="T6994" i="5"/>
  <c r="T6930" i="5"/>
  <c r="T6866" i="5"/>
  <c r="T6802" i="5"/>
  <c r="U6802" i="5" s="1"/>
  <c r="T6738" i="5"/>
  <c r="T6674" i="5"/>
  <c r="T6610" i="5"/>
  <c r="T6546" i="5"/>
  <c r="T6482" i="5"/>
  <c r="T6418" i="5"/>
  <c r="T6354" i="5"/>
  <c r="T6290" i="5"/>
  <c r="U6290" i="5" s="1"/>
  <c r="T6226" i="5"/>
  <c r="T6162" i="5"/>
  <c r="T6098" i="5"/>
  <c r="T7049" i="5"/>
  <c r="T6985" i="5"/>
  <c r="T6921" i="5"/>
  <c r="T6857" i="5"/>
  <c r="T6793" i="5"/>
  <c r="V6793" i="5" s="1"/>
  <c r="T6729" i="5"/>
  <c r="T6665" i="5"/>
  <c r="T6601" i="5"/>
  <c r="T6537" i="5"/>
  <c r="T6473" i="5"/>
  <c r="T6409" i="5"/>
  <c r="T6345" i="5"/>
  <c r="T6281" i="5"/>
  <c r="U6281" i="5" s="1"/>
  <c r="T6217" i="5"/>
  <c r="T6153" i="5"/>
  <c r="T6069" i="5"/>
  <c r="T7040" i="5"/>
  <c r="T6976" i="5"/>
  <c r="T6912" i="5"/>
  <c r="T6848" i="5"/>
  <c r="T6784" i="5"/>
  <c r="U6784" i="5" s="1"/>
  <c r="T6720" i="5"/>
  <c r="T6656" i="5"/>
  <c r="T6592" i="5"/>
  <c r="T6528" i="5"/>
  <c r="T6464" i="5"/>
  <c r="T6400" i="5"/>
  <c r="V6400" i="5" s="1"/>
  <c r="T6336" i="5"/>
  <c r="T6272" i="5"/>
  <c r="U6272" i="5" s="1"/>
  <c r="T6208" i="5"/>
  <c r="T6144" i="5"/>
  <c r="T7103" i="5"/>
  <c r="T7039" i="5"/>
  <c r="T6975" i="5"/>
  <c r="T6911" i="5"/>
  <c r="T6847" i="5"/>
  <c r="T6783" i="5"/>
  <c r="U6783" i="5" s="1"/>
  <c r="T6719" i="5"/>
  <c r="T6655" i="5"/>
  <c r="T6591" i="5"/>
  <c r="T6527" i="5"/>
  <c r="T6463" i="5"/>
  <c r="T6399" i="5"/>
  <c r="T6335" i="5"/>
  <c r="T6271" i="5"/>
  <c r="U6271" i="5" s="1"/>
  <c r="T6207" i="5"/>
  <c r="T6143" i="5"/>
  <c r="T7102" i="5"/>
  <c r="T7038" i="5"/>
  <c r="T6974" i="5"/>
  <c r="T6910" i="5"/>
  <c r="T6846" i="5"/>
  <c r="T6782" i="5"/>
  <c r="U6782" i="5" s="1"/>
  <c r="T6718" i="5"/>
  <c r="T6654" i="5"/>
  <c r="T6590" i="5"/>
  <c r="T6526" i="5"/>
  <c r="T6462" i="5"/>
  <c r="T6398" i="5"/>
  <c r="T6334" i="5"/>
  <c r="T6270" i="5"/>
  <c r="U6270" i="5" s="1"/>
  <c r="T6206" i="5"/>
  <c r="T6142" i="5"/>
  <c r="T7101" i="5"/>
  <c r="T7037" i="5"/>
  <c r="T6973" i="5"/>
  <c r="T6909" i="5"/>
  <c r="T6845" i="5"/>
  <c r="T6781" i="5"/>
  <c r="U6781" i="5" s="1"/>
  <c r="T6717" i="5"/>
  <c r="T6653" i="5"/>
  <c r="T6589" i="5"/>
  <c r="T6525" i="5"/>
  <c r="T6461" i="5"/>
  <c r="T6397" i="5"/>
  <c r="T6333" i="5"/>
  <c r="T6269" i="5"/>
  <c r="U6269" i="5" s="1"/>
  <c r="T6205" i="5"/>
  <c r="T6141" i="5"/>
  <c r="T7100" i="5"/>
  <c r="T7036" i="5"/>
  <c r="T6972" i="5"/>
  <c r="T6908" i="5"/>
  <c r="T6844" i="5"/>
  <c r="T6780" i="5"/>
  <c r="V6780" i="5" s="1"/>
  <c r="T6716" i="5"/>
  <c r="T6652" i="5"/>
  <c r="T6588" i="5"/>
  <c r="T6524" i="5"/>
  <c r="T6460" i="5"/>
  <c r="T6396" i="5"/>
  <c r="V6396" i="5" s="1"/>
  <c r="T6332" i="5"/>
  <c r="T6268" i="5"/>
  <c r="U6268" i="5" s="1"/>
  <c r="T6204" i="5"/>
  <c r="T6140" i="5"/>
  <c r="T7107" i="5"/>
  <c r="T7043" i="5"/>
  <c r="T6979" i="5"/>
  <c r="T6915" i="5"/>
  <c r="T6851" i="5"/>
  <c r="T6787" i="5"/>
  <c r="U6787" i="5" s="1"/>
  <c r="T6723" i="5"/>
  <c r="T6659" i="5"/>
  <c r="T6595" i="5"/>
  <c r="T6531" i="5"/>
  <c r="T6467" i="5"/>
  <c r="T6403" i="5"/>
  <c r="T6339" i="5"/>
  <c r="T6275" i="5"/>
  <c r="U6275" i="5" s="1"/>
  <c r="T6211" i="5"/>
  <c r="T6147" i="5"/>
  <c r="T6045" i="5"/>
  <c r="T5982" i="5"/>
  <c r="T5918" i="5"/>
  <c r="T5854" i="5"/>
  <c r="T5790" i="5"/>
  <c r="T5726" i="5"/>
  <c r="U5726" i="5" s="1"/>
  <c r="T5662" i="5"/>
  <c r="T5598" i="5"/>
  <c r="T5534" i="5"/>
  <c r="T5470" i="5"/>
  <c r="T5406" i="5"/>
  <c r="T5342" i="5"/>
  <c r="T5278" i="5"/>
  <c r="T5214" i="5"/>
  <c r="T5150" i="5"/>
  <c r="T5086" i="5"/>
  <c r="T5981" i="5"/>
  <c r="T5917" i="5"/>
  <c r="T5853" i="5"/>
  <c r="T5789" i="5"/>
  <c r="T5725" i="5"/>
  <c r="T5661" i="5"/>
  <c r="T5597" i="5"/>
  <c r="T5533" i="5"/>
  <c r="T5469" i="5"/>
  <c r="T5405" i="5"/>
  <c r="T5341" i="5"/>
  <c r="T5277" i="5"/>
  <c r="T5213" i="5"/>
  <c r="T5149" i="5"/>
  <c r="T5085" i="5"/>
  <c r="T6036" i="5"/>
  <c r="T5972" i="5"/>
  <c r="T5908" i="5"/>
  <c r="T5844" i="5"/>
  <c r="T5780" i="5"/>
  <c r="T5716" i="5"/>
  <c r="T5652" i="5"/>
  <c r="T5588" i="5"/>
  <c r="T5524" i="5"/>
  <c r="T5460" i="5"/>
  <c r="T5396" i="5"/>
  <c r="T5332" i="5"/>
  <c r="T5268" i="5"/>
  <c r="T5204" i="5"/>
  <c r="T5140" i="5"/>
  <c r="T6091" i="5"/>
  <c r="T6027" i="5"/>
  <c r="T5963" i="5"/>
  <c r="T5899" i="5"/>
  <c r="T5835" i="5"/>
  <c r="T5771" i="5"/>
  <c r="T5707" i="5"/>
  <c r="T5643" i="5"/>
  <c r="T5579" i="5"/>
  <c r="T5515" i="5"/>
  <c r="T5451" i="5"/>
  <c r="T5387" i="5"/>
  <c r="T5323" i="5"/>
  <c r="T5259" i="5"/>
  <c r="T5195" i="5"/>
  <c r="T5131" i="5"/>
  <c r="T6082" i="5"/>
  <c r="T6018" i="5"/>
  <c r="T5954" i="5"/>
  <c r="T5890" i="5"/>
  <c r="T5826" i="5"/>
  <c r="T5762" i="5"/>
  <c r="T5698" i="5"/>
  <c r="T5634" i="5"/>
  <c r="V5634" i="5" s="1"/>
  <c r="T5570" i="5"/>
  <c r="T5506" i="5"/>
  <c r="T5442" i="5"/>
  <c r="T5378" i="5"/>
  <c r="T5314" i="5"/>
  <c r="T5250" i="5"/>
  <c r="T5186" i="5"/>
  <c r="T5122" i="5"/>
  <c r="T6073" i="5"/>
  <c r="T6009" i="5"/>
  <c r="T5945" i="5"/>
  <c r="T5881" i="5"/>
  <c r="T5817" i="5"/>
  <c r="T5753" i="5"/>
  <c r="T5689" i="5"/>
  <c r="T5625" i="5"/>
  <c r="T5561" i="5"/>
  <c r="T5497" i="5"/>
  <c r="T5433" i="5"/>
  <c r="T5369" i="5"/>
  <c r="T5305" i="5"/>
  <c r="T5241" i="5"/>
  <c r="T5177" i="5"/>
  <c r="T5113" i="5"/>
  <c r="T6072" i="5"/>
  <c r="T6008" i="5"/>
  <c r="T5944" i="5"/>
  <c r="T5880" i="5"/>
  <c r="T5816" i="5"/>
  <c r="T5752" i="5"/>
  <c r="U5752" i="5" s="1"/>
  <c r="T5688" i="5"/>
  <c r="T5624" i="5"/>
  <c r="T5560" i="5"/>
  <c r="T5496" i="5"/>
  <c r="T5424" i="5"/>
  <c r="T5192" i="5"/>
  <c r="T5895" i="5"/>
  <c r="T5383" i="5"/>
  <c r="T4860" i="5"/>
  <c r="T4348" i="5"/>
  <c r="T4827" i="5"/>
  <c r="T4315" i="5"/>
  <c r="T4818" i="5"/>
  <c r="T4306" i="5"/>
  <c r="T4809" i="5"/>
  <c r="T4297" i="5"/>
  <c r="T4800" i="5"/>
  <c r="T4288" i="5"/>
  <c r="T4791" i="5"/>
  <c r="T4926" i="5"/>
  <c r="T3873" i="5"/>
  <c r="T7497" i="5"/>
  <c r="T7433" i="5"/>
  <c r="T7369" i="5"/>
  <c r="T7305" i="5"/>
  <c r="T7241" i="5"/>
  <c r="T7177" i="5"/>
  <c r="T7113" i="5"/>
  <c r="T7050" i="5"/>
  <c r="T6986" i="5"/>
  <c r="T6922" i="5"/>
  <c r="T6858" i="5"/>
  <c r="T6794" i="5"/>
  <c r="T6730" i="5"/>
  <c r="T6666" i="5"/>
  <c r="T6602" i="5"/>
  <c r="T6538" i="5"/>
  <c r="T6474" i="5"/>
  <c r="T6410" i="5"/>
  <c r="T6346" i="5"/>
  <c r="T6282" i="5"/>
  <c r="T6218" i="5"/>
  <c r="T6154" i="5"/>
  <c r="T6070" i="5"/>
  <c r="T7041" i="5"/>
  <c r="T6977" i="5"/>
  <c r="T6913" i="5"/>
  <c r="T6849" i="5"/>
  <c r="T6785" i="5"/>
  <c r="T6721" i="5"/>
  <c r="T6657" i="5"/>
  <c r="T6593" i="5"/>
  <c r="T6529" i="5"/>
  <c r="T6465" i="5"/>
  <c r="T6401" i="5"/>
  <c r="T6337" i="5"/>
  <c r="T6273" i="5"/>
  <c r="T6209" i="5"/>
  <c r="T6145" i="5"/>
  <c r="T7096" i="5"/>
  <c r="T7032" i="5"/>
  <c r="T6968" i="5"/>
  <c r="T6904" i="5"/>
  <c r="T6840" i="5"/>
  <c r="T6776" i="5"/>
  <c r="T6712" i="5"/>
  <c r="T6648" i="5"/>
  <c r="T6584" i="5"/>
  <c r="T6520" i="5"/>
  <c r="T6456" i="5"/>
  <c r="T6392" i="5"/>
  <c r="T6328" i="5"/>
  <c r="T6264" i="5"/>
  <c r="T6200" i="5"/>
  <c r="T6136" i="5"/>
  <c r="T7095" i="5"/>
  <c r="T7031" i="5"/>
  <c r="T6967" i="5"/>
  <c r="T6903" i="5"/>
  <c r="T6839" i="5"/>
  <c r="T6775" i="5"/>
  <c r="T6711" i="5"/>
  <c r="T6647" i="5"/>
  <c r="T6583" i="5"/>
  <c r="T6519" i="5"/>
  <c r="T6455" i="5"/>
  <c r="T6391" i="5"/>
  <c r="T6327" i="5"/>
  <c r="T6263" i="5"/>
  <c r="T6199" i="5"/>
  <c r="T6135" i="5"/>
  <c r="T7094" i="5"/>
  <c r="T7030" i="5"/>
  <c r="T6966" i="5"/>
  <c r="T6902" i="5"/>
  <c r="T6838" i="5"/>
  <c r="T6774" i="5"/>
  <c r="T6710" i="5"/>
  <c r="T6646" i="5"/>
  <c r="T6582" i="5"/>
  <c r="T6518" i="5"/>
  <c r="T6454" i="5"/>
  <c r="T6390" i="5"/>
  <c r="T6326" i="5"/>
  <c r="T6262" i="5"/>
  <c r="T6198" i="5"/>
  <c r="T6134" i="5"/>
  <c r="T7093" i="5"/>
  <c r="T7029" i="5"/>
  <c r="T6965" i="5"/>
  <c r="T6901" i="5"/>
  <c r="T6837" i="5"/>
  <c r="T6773" i="5"/>
  <c r="T6709" i="5"/>
  <c r="T6645" i="5"/>
  <c r="T6581" i="5"/>
  <c r="T6517" i="5"/>
  <c r="T6453" i="5"/>
  <c r="T6389" i="5"/>
  <c r="T6325" i="5"/>
  <c r="T6261" i="5"/>
  <c r="T6197" i="5"/>
  <c r="T6133" i="5"/>
  <c r="T7092" i="5"/>
  <c r="T7028" i="5"/>
  <c r="T6964" i="5"/>
  <c r="T6900" i="5"/>
  <c r="T6836" i="5"/>
  <c r="T6772" i="5"/>
  <c r="T6708" i="5"/>
  <c r="T6644" i="5"/>
  <c r="T6580" i="5"/>
  <c r="T6516" i="5"/>
  <c r="T6452" i="5"/>
  <c r="T6388" i="5"/>
  <c r="T6324" i="5"/>
  <c r="T6260" i="5"/>
  <c r="T6196" i="5"/>
  <c r="T6132" i="5"/>
  <c r="T7099" i="5"/>
  <c r="T7035" i="5"/>
  <c r="T6971" i="5"/>
  <c r="T6907" i="5"/>
  <c r="T6843" i="5"/>
  <c r="T6779" i="5"/>
  <c r="T6715" i="5"/>
  <c r="T6651" i="5"/>
  <c r="T6587" i="5"/>
  <c r="T6523" i="5"/>
  <c r="T6459" i="5"/>
  <c r="T6395" i="5"/>
  <c r="T6331" i="5"/>
  <c r="T6267" i="5"/>
  <c r="T6203" i="5"/>
  <c r="T6139" i="5"/>
  <c r="T6038" i="5"/>
  <c r="T5974" i="5"/>
  <c r="T5910" i="5"/>
  <c r="T5846" i="5"/>
  <c r="T5782" i="5"/>
  <c r="T5718" i="5"/>
  <c r="T5654" i="5"/>
  <c r="T5590" i="5"/>
  <c r="T5526" i="5"/>
  <c r="T5462" i="5"/>
  <c r="T5398" i="5"/>
  <c r="T5334" i="5"/>
  <c r="T5270" i="5"/>
  <c r="V5270" i="5" s="1"/>
  <c r="T5206" i="5"/>
  <c r="T5142" i="5"/>
  <c r="T6037" i="5"/>
  <c r="T5973" i="5"/>
  <c r="T5909" i="5"/>
  <c r="T5845" i="5"/>
  <c r="T5781" i="5"/>
  <c r="T5717" i="5"/>
  <c r="T5653" i="5"/>
  <c r="T5589" i="5"/>
  <c r="T5525" i="5"/>
  <c r="T5461" i="5"/>
  <c r="T5397" i="5"/>
  <c r="T5333" i="5"/>
  <c r="T5269" i="5"/>
  <c r="T5205" i="5"/>
  <c r="T5141" i="5"/>
  <c r="T6092" i="5"/>
  <c r="T6028" i="5"/>
  <c r="T5964" i="5"/>
  <c r="T5900" i="5"/>
  <c r="T5836" i="5"/>
  <c r="T5772" i="5"/>
  <c r="T5708" i="5"/>
  <c r="T5644" i="5"/>
  <c r="T5580" i="5"/>
  <c r="T5516" i="5"/>
  <c r="T5452" i="5"/>
  <c r="T5388" i="5"/>
  <c r="T5324" i="5"/>
  <c r="T5260" i="5"/>
  <c r="T5196" i="5"/>
  <c r="T5132" i="5"/>
  <c r="T6083" i="5"/>
  <c r="T6019" i="5"/>
  <c r="T5955" i="5"/>
  <c r="T5891" i="5"/>
  <c r="T5827" i="5"/>
  <c r="T5763" i="5"/>
  <c r="T5699" i="5"/>
  <c r="T5635" i="5"/>
  <c r="T5571" i="5"/>
  <c r="T5507" i="5"/>
  <c r="T5443" i="5"/>
  <c r="T5379" i="5"/>
  <c r="T5315" i="5"/>
  <c r="T5251" i="5"/>
  <c r="T5187" i="5"/>
  <c r="T5123" i="5"/>
  <c r="T6074" i="5"/>
  <c r="T6010" i="5"/>
  <c r="T5946" i="5"/>
  <c r="T5882" i="5"/>
  <c r="T5818" i="5"/>
  <c r="T5754" i="5"/>
  <c r="T5690" i="5"/>
  <c r="T5626" i="5"/>
  <c r="T5562" i="5"/>
  <c r="T5498" i="5"/>
  <c r="T5434" i="5"/>
  <c r="T5370" i="5"/>
  <c r="T5306" i="5"/>
  <c r="T5242" i="5"/>
  <c r="T5178" i="5"/>
  <c r="T5114" i="5"/>
  <c r="T6065" i="5"/>
  <c r="T6001" i="5"/>
  <c r="T5937" i="5"/>
  <c r="T5873" i="5"/>
  <c r="T5809" i="5"/>
  <c r="T5745" i="5"/>
  <c r="T5681" i="5"/>
  <c r="T5617" i="5"/>
  <c r="T5553" i="5"/>
  <c r="T5489" i="5"/>
  <c r="T5425" i="5"/>
  <c r="T5361" i="5"/>
  <c r="T5297" i="5"/>
  <c r="T5233" i="5"/>
  <c r="T5169" i="5"/>
  <c r="T5105" i="5"/>
  <c r="T6064" i="5"/>
  <c r="T6000" i="5"/>
  <c r="T5936" i="5"/>
  <c r="T5872" i="5"/>
  <c r="T5808" i="5"/>
  <c r="T5744" i="5"/>
  <c r="T5680" i="5"/>
  <c r="T5616" i="5"/>
  <c r="T5552" i="5"/>
  <c r="T5488" i="5"/>
  <c r="T5416" i="5"/>
  <c r="T5160" i="5"/>
  <c r="T5831" i="5"/>
  <c r="T5319" i="5"/>
  <c r="T4796" i="5"/>
  <c r="T4284" i="5"/>
  <c r="T4763" i="5"/>
  <c r="U4763" i="5" s="1"/>
  <c r="T4251" i="5"/>
  <c r="T4754" i="5"/>
  <c r="T4242" i="5"/>
  <c r="T4745" i="5"/>
  <c r="T4233" i="5"/>
  <c r="T4736" i="5"/>
  <c r="T4224" i="5"/>
  <c r="T4727" i="5"/>
  <c r="V4727" i="5" s="1"/>
  <c r="T4414" i="5"/>
  <c r="T3361" i="5"/>
  <c r="T7361" i="5"/>
  <c r="T7297" i="5"/>
  <c r="T7233" i="5"/>
  <c r="T7169" i="5"/>
  <c r="T7104" i="5"/>
  <c r="T7042" i="5"/>
  <c r="T6978" i="5"/>
  <c r="T6914" i="5"/>
  <c r="T6850" i="5"/>
  <c r="T6786" i="5"/>
  <c r="T6722" i="5"/>
  <c r="T6658" i="5"/>
  <c r="T6594" i="5"/>
  <c r="T6530" i="5"/>
  <c r="T6466" i="5"/>
  <c r="T6402" i="5"/>
  <c r="T6338" i="5"/>
  <c r="T6274" i="5"/>
  <c r="T6210" i="5"/>
  <c r="T6146" i="5"/>
  <c r="T7097" i="5"/>
  <c r="T7033" i="5"/>
  <c r="T6969" i="5"/>
  <c r="T6905" i="5"/>
  <c r="T6841" i="5"/>
  <c r="T6777" i="5"/>
  <c r="T6713" i="5"/>
  <c r="T6649" i="5"/>
  <c r="T6585" i="5"/>
  <c r="T6521" i="5"/>
  <c r="T6457" i="5"/>
  <c r="T6393" i="5"/>
  <c r="T6329" i="5"/>
  <c r="T6265" i="5"/>
  <c r="T6201" i="5"/>
  <c r="T6137" i="5"/>
  <c r="T7088" i="5"/>
  <c r="T7024" i="5"/>
  <c r="T6960" i="5"/>
  <c r="T6896" i="5"/>
  <c r="T6832" i="5"/>
  <c r="T6768" i="5"/>
  <c r="T6704" i="5"/>
  <c r="T6640" i="5"/>
  <c r="T6576" i="5"/>
  <c r="T6512" i="5"/>
  <c r="T6448" i="5"/>
  <c r="T6384" i="5"/>
  <c r="T6320" i="5"/>
  <c r="T6256" i="5"/>
  <c r="T6192" i="5"/>
  <c r="T6128" i="5"/>
  <c r="T7087" i="5"/>
  <c r="T7023" i="5"/>
  <c r="T6959" i="5"/>
  <c r="T6895" i="5"/>
  <c r="T6831" i="5"/>
  <c r="T6767" i="5"/>
  <c r="T6703" i="5"/>
  <c r="T6639" i="5"/>
  <c r="T6575" i="5"/>
  <c r="T6511" i="5"/>
  <c r="T6447" i="5"/>
  <c r="T6383" i="5"/>
  <c r="T6319" i="5"/>
  <c r="T6255" i="5"/>
  <c r="T6191" i="5"/>
  <c r="T6127" i="5"/>
  <c r="T7086" i="5"/>
  <c r="T7022" i="5"/>
  <c r="T6958" i="5"/>
  <c r="T6894" i="5"/>
  <c r="T6830" i="5"/>
  <c r="T6766" i="5"/>
  <c r="T6702" i="5"/>
  <c r="T6638" i="5"/>
  <c r="T6574" i="5"/>
  <c r="T6510" i="5"/>
  <c r="T6446" i="5"/>
  <c r="T6382" i="5"/>
  <c r="T6318" i="5"/>
  <c r="T6254" i="5"/>
  <c r="T6190" i="5"/>
  <c r="T6126" i="5"/>
  <c r="T7085" i="5"/>
  <c r="T7021" i="5"/>
  <c r="T6957" i="5"/>
  <c r="T6893" i="5"/>
  <c r="T6829" i="5"/>
  <c r="T6765" i="5"/>
  <c r="T6701" i="5"/>
  <c r="T6637" i="5"/>
  <c r="T6573" i="5"/>
  <c r="T6509" i="5"/>
  <c r="T6445" i="5"/>
  <c r="T6381" i="5"/>
  <c r="T6317" i="5"/>
  <c r="T6253" i="5"/>
  <c r="T6189" i="5"/>
  <c r="T6125" i="5"/>
  <c r="T7084" i="5"/>
  <c r="T7020" i="5"/>
  <c r="T6956" i="5"/>
  <c r="T6892" i="5"/>
  <c r="T6828" i="5"/>
  <c r="T6764" i="5"/>
  <c r="T6700" i="5"/>
  <c r="T6636" i="5"/>
  <c r="T6572" i="5"/>
  <c r="T6508" i="5"/>
  <c r="T6444" i="5"/>
  <c r="T6380" i="5"/>
  <c r="T6316" i="5"/>
  <c r="T6252" i="5"/>
  <c r="T6188" i="5"/>
  <c r="T6124" i="5"/>
  <c r="T7091" i="5"/>
  <c r="T7027" i="5"/>
  <c r="T6963" i="5"/>
  <c r="T6899" i="5"/>
  <c r="T6835" i="5"/>
  <c r="T6771" i="5"/>
  <c r="T6707" i="5"/>
  <c r="T6643" i="5"/>
  <c r="T6579" i="5"/>
  <c r="T6515" i="5"/>
  <c r="T6451" i="5"/>
  <c r="T6387" i="5"/>
  <c r="T6323" i="5"/>
  <c r="T6259" i="5"/>
  <c r="T6195" i="5"/>
  <c r="T6131" i="5"/>
  <c r="T6030" i="5"/>
  <c r="T5966" i="5"/>
  <c r="T5902" i="5"/>
  <c r="T5838" i="5"/>
  <c r="T5774" i="5"/>
  <c r="T5710" i="5"/>
  <c r="T5646" i="5"/>
  <c r="T5582" i="5"/>
  <c r="T5518" i="5"/>
  <c r="T5454" i="5"/>
  <c r="T5390" i="5"/>
  <c r="T5326" i="5"/>
  <c r="T5262" i="5"/>
  <c r="T5198" i="5"/>
  <c r="T5134" i="5"/>
  <c r="T6029" i="5"/>
  <c r="T5965" i="5"/>
  <c r="T5901" i="5"/>
  <c r="T5837" i="5"/>
  <c r="T5773" i="5"/>
  <c r="T5709" i="5"/>
  <c r="T5645" i="5"/>
  <c r="T5581" i="5"/>
  <c r="T5517" i="5"/>
  <c r="T5453" i="5"/>
  <c r="T5389" i="5"/>
  <c r="T5325" i="5"/>
  <c r="T5261" i="5"/>
  <c r="T5197" i="5"/>
  <c r="T5133" i="5"/>
  <c r="T6084" i="5"/>
  <c r="T6020" i="5"/>
  <c r="T5956" i="5"/>
  <c r="T5892" i="5"/>
  <c r="T5828" i="5"/>
  <c r="T5764" i="5"/>
  <c r="T5700" i="5"/>
  <c r="T5636" i="5"/>
  <c r="T5572" i="5"/>
  <c r="T5508" i="5"/>
  <c r="T5444" i="5"/>
  <c r="T5380" i="5"/>
  <c r="T5316" i="5"/>
  <c r="T5252" i="5"/>
  <c r="T5188" i="5"/>
  <c r="T5124" i="5"/>
  <c r="T6075" i="5"/>
  <c r="T6011" i="5"/>
  <c r="T5947" i="5"/>
  <c r="T5883" i="5"/>
  <c r="T5819" i="5"/>
  <c r="T5755" i="5"/>
  <c r="T5691" i="5"/>
  <c r="T5627" i="5"/>
  <c r="T5563" i="5"/>
  <c r="T5499" i="5"/>
  <c r="T5435" i="5"/>
  <c r="T5371" i="5"/>
  <c r="T5307" i="5"/>
  <c r="T5243" i="5"/>
  <c r="T5179" i="5"/>
  <c r="T5115" i="5"/>
  <c r="T6066" i="5"/>
  <c r="T6002" i="5"/>
  <c r="T5938" i="5"/>
  <c r="T5874" i="5"/>
  <c r="T5810" i="5"/>
  <c r="T5746" i="5"/>
  <c r="T5682" i="5"/>
  <c r="T5618" i="5"/>
  <c r="T5554" i="5"/>
  <c r="T5490" i="5"/>
  <c r="T5426" i="5"/>
  <c r="T5362" i="5"/>
  <c r="T5298" i="5"/>
  <c r="T5234" i="5"/>
  <c r="T5170" i="5"/>
  <c r="T5106" i="5"/>
  <c r="T6057" i="5"/>
  <c r="T5993" i="5"/>
  <c r="T5929" i="5"/>
  <c r="T5865" i="5"/>
  <c r="T5801" i="5"/>
  <c r="T5737" i="5"/>
  <c r="T5673" i="5"/>
  <c r="T5609" i="5"/>
  <c r="T5545" i="5"/>
  <c r="T5481" i="5"/>
  <c r="T5417" i="5"/>
  <c r="T5353" i="5"/>
  <c r="T5289" i="5"/>
  <c r="T5225" i="5"/>
  <c r="T5161" i="5"/>
  <c r="T5097" i="5"/>
  <c r="T6056" i="5"/>
  <c r="T5992" i="5"/>
  <c r="T5928" i="5"/>
  <c r="T5864" i="5"/>
  <c r="T5800" i="5"/>
  <c r="T5736" i="5"/>
  <c r="T5672" i="5"/>
  <c r="T5608" i="5"/>
  <c r="T5544" i="5"/>
  <c r="T5480" i="5"/>
  <c r="T5384" i="5"/>
  <c r="T5128" i="5"/>
  <c r="T5767" i="5"/>
  <c r="T5255" i="5"/>
  <c r="T4732" i="5"/>
  <c r="T4220" i="5"/>
  <c r="T4699" i="5"/>
  <c r="T4187" i="5"/>
  <c r="V4187" i="5" s="1"/>
  <c r="T4690" i="5"/>
  <c r="T4178" i="5"/>
  <c r="T4681" i="5"/>
  <c r="T4169" i="5"/>
  <c r="T4672" i="5"/>
  <c r="T4160" i="5"/>
  <c r="T4663" i="5"/>
  <c r="T4917" i="5"/>
  <c r="T3872" i="5"/>
  <c r="V3872" i="5" s="1"/>
  <c r="T7417" i="5"/>
  <c r="V7417" i="5" s="1"/>
  <c r="T7353" i="5"/>
  <c r="T7289" i="5"/>
  <c r="T7225" i="5"/>
  <c r="T7161" i="5"/>
  <c r="T7098" i="5"/>
  <c r="T7034" i="5"/>
  <c r="T6970" i="5"/>
  <c r="T6906" i="5"/>
  <c r="U6906" i="5" s="1"/>
  <c r="T6842" i="5"/>
  <c r="T6778" i="5"/>
  <c r="T6714" i="5"/>
  <c r="T6650" i="5"/>
  <c r="T6586" i="5"/>
  <c r="T6522" i="5"/>
  <c r="T6458" i="5"/>
  <c r="T6394" i="5"/>
  <c r="U6394" i="5" s="1"/>
  <c r="T6330" i="5"/>
  <c r="T6266" i="5"/>
  <c r="T6202" i="5"/>
  <c r="T6138" i="5"/>
  <c r="T7089" i="5"/>
  <c r="T7025" i="5"/>
  <c r="T6961" i="5"/>
  <c r="T6897" i="5"/>
  <c r="U6897" i="5" s="1"/>
  <c r="T6833" i="5"/>
  <c r="T6769" i="5"/>
  <c r="T6705" i="5"/>
  <c r="T6641" i="5"/>
  <c r="T6577" i="5"/>
  <c r="T6513" i="5"/>
  <c r="T6449" i="5"/>
  <c r="T6385" i="5"/>
  <c r="U6385" i="5" s="1"/>
  <c r="T6321" i="5"/>
  <c r="T6257" i="5"/>
  <c r="T6193" i="5"/>
  <c r="T6129" i="5"/>
  <c r="T7080" i="5"/>
  <c r="T7016" i="5"/>
  <c r="T6952" i="5"/>
  <c r="T6888" i="5"/>
  <c r="U6888" i="5" s="1"/>
  <c r="T6824" i="5"/>
  <c r="T6760" i="5"/>
  <c r="T6696" i="5"/>
  <c r="T6632" i="5"/>
  <c r="T6568" i="5"/>
  <c r="T6504" i="5"/>
  <c r="T6440" i="5"/>
  <c r="T6376" i="5"/>
  <c r="U6376" i="5" s="1"/>
  <c r="T6312" i="5"/>
  <c r="T6248" i="5"/>
  <c r="T6184" i="5"/>
  <c r="T6120" i="5"/>
  <c r="T7079" i="5"/>
  <c r="T7015" i="5"/>
  <c r="T6951" i="5"/>
  <c r="T6887" i="5"/>
  <c r="U6887" i="5" s="1"/>
  <c r="T6823" i="5"/>
  <c r="T6759" i="5"/>
  <c r="T6695" i="5"/>
  <c r="T6631" i="5"/>
  <c r="T6567" i="5"/>
  <c r="T6503" i="5"/>
  <c r="T6439" i="5"/>
  <c r="T6375" i="5"/>
  <c r="V6375" i="5" s="1"/>
  <c r="T6311" i="5"/>
  <c r="T6247" i="5"/>
  <c r="T6183" i="5"/>
  <c r="T6119" i="5"/>
  <c r="T7078" i="5"/>
  <c r="T7014" i="5"/>
  <c r="T6950" i="5"/>
  <c r="T6886" i="5"/>
  <c r="U6886" i="5" s="1"/>
  <c r="T6822" i="5"/>
  <c r="T6758" i="5"/>
  <c r="T6694" i="5"/>
  <c r="T6630" i="5"/>
  <c r="T6566" i="5"/>
  <c r="T6502" i="5"/>
  <c r="T6438" i="5"/>
  <c r="T6374" i="5"/>
  <c r="U6374" i="5" s="1"/>
  <c r="T6310" i="5"/>
  <c r="T6246" i="5"/>
  <c r="T6182" i="5"/>
  <c r="T6118" i="5"/>
  <c r="T7077" i="5"/>
  <c r="T7013" i="5"/>
  <c r="T6949" i="5"/>
  <c r="T6885" i="5"/>
  <c r="U6885" i="5" s="1"/>
  <c r="T6821" i="5"/>
  <c r="T6757" i="5"/>
  <c r="T6693" i="5"/>
  <c r="T6629" i="5"/>
  <c r="T6565" i="5"/>
  <c r="T6501" i="5"/>
  <c r="T6437" i="5"/>
  <c r="T6373" i="5"/>
  <c r="U6373" i="5" s="1"/>
  <c r="T6309" i="5"/>
  <c r="T6245" i="5"/>
  <c r="T6181" i="5"/>
  <c r="T6117" i="5"/>
  <c r="T7076" i="5"/>
  <c r="T7012" i="5"/>
  <c r="T6948" i="5"/>
  <c r="T6884" i="5"/>
  <c r="U6884" i="5" s="1"/>
  <c r="T6820" i="5"/>
  <c r="T6756" i="5"/>
  <c r="T6692" i="5"/>
  <c r="T6628" i="5"/>
  <c r="T6564" i="5"/>
  <c r="T6500" i="5"/>
  <c r="T6436" i="5"/>
  <c r="T6372" i="5"/>
  <c r="U6372" i="5" s="1"/>
  <c r="T6308" i="5"/>
  <c r="T6244" i="5"/>
  <c r="T6180" i="5"/>
  <c r="T6116" i="5"/>
  <c r="T7083" i="5"/>
  <c r="T7019" i="5"/>
  <c r="T6955" i="5"/>
  <c r="T6891" i="5"/>
  <c r="U6891" i="5" s="1"/>
  <c r="T6827" i="5"/>
  <c r="T6763" i="5"/>
  <c r="T6699" i="5"/>
  <c r="T6635" i="5"/>
  <c r="T6571" i="5"/>
  <c r="T6507" i="5"/>
  <c r="T6443" i="5"/>
  <c r="T6379" i="5"/>
  <c r="U6379" i="5" s="1"/>
  <c r="T6315" i="5"/>
  <c r="T6251" i="5"/>
  <c r="T6187" i="5"/>
  <c r="T6123" i="5"/>
  <c r="T6022" i="5"/>
  <c r="T5958" i="5"/>
  <c r="T5894" i="5"/>
  <c r="T5830" i="5"/>
  <c r="U5830" i="5" s="1"/>
  <c r="T5766" i="5"/>
  <c r="T5702" i="5"/>
  <c r="T5638" i="5"/>
  <c r="T5574" i="5"/>
  <c r="T5510" i="5"/>
  <c r="T5446" i="5"/>
  <c r="T5382" i="5"/>
  <c r="T5318" i="5"/>
  <c r="U5318" i="5" s="1"/>
  <c r="T5254" i="5"/>
  <c r="T5190" i="5"/>
  <c r="T5126" i="5"/>
  <c r="T6021" i="5"/>
  <c r="T5957" i="5"/>
  <c r="T5893" i="5"/>
  <c r="T5829" i="5"/>
  <c r="T5765" i="5"/>
  <c r="U5765" i="5" s="1"/>
  <c r="T5701" i="5"/>
  <c r="T5637" i="5"/>
  <c r="T5573" i="5"/>
  <c r="T5509" i="5"/>
  <c r="T5445" i="5"/>
  <c r="T5381" i="5"/>
  <c r="T5317" i="5"/>
  <c r="T5253" i="5"/>
  <c r="U5253" i="5" s="1"/>
  <c r="T5189" i="5"/>
  <c r="T5125" i="5"/>
  <c r="T6076" i="5"/>
  <c r="T6012" i="5"/>
  <c r="T5948" i="5"/>
  <c r="T5884" i="5"/>
  <c r="T5820" i="5"/>
  <c r="T5756" i="5"/>
  <c r="U5756" i="5" s="1"/>
  <c r="T5692" i="5"/>
  <c r="T5628" i="5"/>
  <c r="T5564" i="5"/>
  <c r="T5500" i="5"/>
  <c r="T5436" i="5"/>
  <c r="T5372" i="5"/>
  <c r="T5308" i="5"/>
  <c r="T5244" i="5"/>
  <c r="U5244" i="5" s="1"/>
  <c r="T5180" i="5"/>
  <c r="T5116" i="5"/>
  <c r="T6067" i="5"/>
  <c r="T6003" i="5"/>
  <c r="T5939" i="5"/>
  <c r="T5875" i="5"/>
  <c r="T5811" i="5"/>
  <c r="T5747" i="5"/>
  <c r="U5747" i="5" s="1"/>
  <c r="T5683" i="5"/>
  <c r="T5619" i="5"/>
  <c r="T5555" i="5"/>
  <c r="T5491" i="5"/>
  <c r="T5427" i="5"/>
  <c r="T5363" i="5"/>
  <c r="T5299" i="5"/>
  <c r="T5235" i="5"/>
  <c r="U5235" i="5" s="1"/>
  <c r="T5171" i="5"/>
  <c r="T5107" i="5"/>
  <c r="T6058" i="5"/>
  <c r="T5994" i="5"/>
  <c r="T5930" i="5"/>
  <c r="T5866" i="5"/>
  <c r="T5802" i="5"/>
  <c r="T5738" i="5"/>
  <c r="U5738" i="5" s="1"/>
  <c r="T5674" i="5"/>
  <c r="T5610" i="5"/>
  <c r="T5546" i="5"/>
  <c r="T5482" i="5"/>
  <c r="T5418" i="5"/>
  <c r="T5354" i="5"/>
  <c r="T5290" i="5"/>
  <c r="T5226" i="5"/>
  <c r="U5226" i="5" s="1"/>
  <c r="T5162" i="5"/>
  <c r="T5098" i="5"/>
  <c r="T6049" i="5"/>
  <c r="T5985" i="5"/>
  <c r="T5921" i="5"/>
  <c r="T5857" i="5"/>
  <c r="T5793" i="5"/>
  <c r="T5729" i="5"/>
  <c r="U5729" i="5" s="1"/>
  <c r="T5665" i="5"/>
  <c r="T5601" i="5"/>
  <c r="T5537" i="5"/>
  <c r="T5473" i="5"/>
  <c r="T5409" i="5"/>
  <c r="T5345" i="5"/>
  <c r="T5281" i="5"/>
  <c r="T5217" i="5"/>
  <c r="U5217" i="5" s="1"/>
  <c r="T5153" i="5"/>
  <c r="T5089" i="5"/>
  <c r="T6048" i="5"/>
  <c r="T5984" i="5"/>
  <c r="T5920" i="5"/>
  <c r="T5856" i="5"/>
  <c r="T5792" i="5"/>
  <c r="T5728" i="5"/>
  <c r="U5728" i="5" s="1"/>
  <c r="T5664" i="5"/>
  <c r="T5600" i="5"/>
  <c r="T5536" i="5"/>
  <c r="T5472" i="5"/>
  <c r="T5352" i="5"/>
  <c r="T5096" i="5"/>
  <c r="T5703" i="5"/>
  <c r="T5191" i="5"/>
  <c r="T4668" i="5"/>
  <c r="T4156" i="5"/>
  <c r="T4635" i="5"/>
  <c r="T4123" i="5"/>
  <c r="T4626" i="5"/>
  <c r="T4114" i="5"/>
  <c r="V4114" i="5" s="1"/>
  <c r="T4617" i="5"/>
  <c r="T4105" i="5"/>
  <c r="T4608" i="5"/>
  <c r="T4096" i="5"/>
  <c r="T4599" i="5"/>
  <c r="T4405" i="5"/>
  <c r="U4405" i="5" s="1"/>
  <c r="T3360" i="5"/>
  <c r="T7473" i="5"/>
  <c r="T7409" i="5"/>
  <c r="T7345" i="5"/>
  <c r="T7281" i="5"/>
  <c r="T7217" i="5"/>
  <c r="T7153" i="5"/>
  <c r="T7090" i="5"/>
  <c r="T7026" i="5"/>
  <c r="T6962" i="5"/>
  <c r="T6898" i="5"/>
  <c r="T6834" i="5"/>
  <c r="T6770" i="5"/>
  <c r="T6706" i="5"/>
  <c r="T6642" i="5"/>
  <c r="T6578" i="5"/>
  <c r="T6514" i="5"/>
  <c r="T6450" i="5"/>
  <c r="T6386" i="5"/>
  <c r="T6322" i="5"/>
  <c r="T6258" i="5"/>
  <c r="T6194" i="5"/>
  <c r="T6130" i="5"/>
  <c r="T7081" i="5"/>
  <c r="T7017" i="5"/>
  <c r="T6953" i="5"/>
  <c r="T6889" i="5"/>
  <c r="T6825" i="5"/>
  <c r="T6761" i="5"/>
  <c r="T6697" i="5"/>
  <c r="T6633" i="5"/>
  <c r="T6569" i="5"/>
  <c r="T6505" i="5"/>
  <c r="T6441" i="5"/>
  <c r="T6377" i="5"/>
  <c r="T6313" i="5"/>
  <c r="T6249" i="5"/>
  <c r="T6185" i="5"/>
  <c r="T6121" i="5"/>
  <c r="T7072" i="5"/>
  <c r="T7008" i="5"/>
  <c r="T6944" i="5"/>
  <c r="T6880" i="5"/>
  <c r="T6816" i="5"/>
  <c r="T6752" i="5"/>
  <c r="T6688" i="5"/>
  <c r="T6624" i="5"/>
  <c r="T6560" i="5"/>
  <c r="T6496" i="5"/>
  <c r="T6432" i="5"/>
  <c r="T6368" i="5"/>
  <c r="T6304" i="5"/>
  <c r="T6240" i="5"/>
  <c r="T6176" i="5"/>
  <c r="T6112" i="5"/>
  <c r="T7071" i="5"/>
  <c r="T7007" i="5"/>
  <c r="T6943" i="5"/>
  <c r="T6879" i="5"/>
  <c r="T6815" i="5"/>
  <c r="T6751" i="5"/>
  <c r="T6687" i="5"/>
  <c r="T6623" i="5"/>
  <c r="T6559" i="5"/>
  <c r="T6495" i="5"/>
  <c r="T6431" i="5"/>
  <c r="T6367" i="5"/>
  <c r="T6303" i="5"/>
  <c r="T6239" i="5"/>
  <c r="T6175" i="5"/>
  <c r="T6111" i="5"/>
  <c r="T7070" i="5"/>
  <c r="T7006" i="5"/>
  <c r="T6942" i="5"/>
  <c r="T6878" i="5"/>
  <c r="T6814" i="5"/>
  <c r="T6750" i="5"/>
  <c r="T6686" i="5"/>
  <c r="T6622" i="5"/>
  <c r="T6558" i="5"/>
  <c r="T6494" i="5"/>
  <c r="T6430" i="5"/>
  <c r="T6366" i="5"/>
  <c r="T6302" i="5"/>
  <c r="T6238" i="5"/>
  <c r="T6174" i="5"/>
  <c r="T6110" i="5"/>
  <c r="T7069" i="5"/>
  <c r="T7005" i="5"/>
  <c r="T6941" i="5"/>
  <c r="T6877" i="5"/>
  <c r="T6813" i="5"/>
  <c r="T6749" i="5"/>
  <c r="T6685" i="5"/>
  <c r="T6621" i="5"/>
  <c r="T6557" i="5"/>
  <c r="T6493" i="5"/>
  <c r="T6429" i="5"/>
  <c r="T6365" i="5"/>
  <c r="T6301" i="5"/>
  <c r="T6237" i="5"/>
  <c r="T6173" i="5"/>
  <c r="T6109" i="5"/>
  <c r="T7068" i="5"/>
  <c r="T7004" i="5"/>
  <c r="T6940" i="5"/>
  <c r="T6876" i="5"/>
  <c r="T6812" i="5"/>
  <c r="T6748" i="5"/>
  <c r="T6684" i="5"/>
  <c r="T6620" i="5"/>
  <c r="T6556" i="5"/>
  <c r="T6492" i="5"/>
  <c r="T6428" i="5"/>
  <c r="T6364" i="5"/>
  <c r="T6300" i="5"/>
  <c r="T6236" i="5"/>
  <c r="T6172" i="5"/>
  <c r="T6108" i="5"/>
  <c r="T7075" i="5"/>
  <c r="T7011" i="5"/>
  <c r="T6947" i="5"/>
  <c r="T6883" i="5"/>
  <c r="T6819" i="5"/>
  <c r="T6755" i="5"/>
  <c r="T6691" i="5"/>
  <c r="T6627" i="5"/>
  <c r="T6563" i="5"/>
  <c r="T6499" i="5"/>
  <c r="T6435" i="5"/>
  <c r="T6371" i="5"/>
  <c r="T6307" i="5"/>
  <c r="T6243" i="5"/>
  <c r="T6179" i="5"/>
  <c r="T6115" i="5"/>
  <c r="T6014" i="5"/>
  <c r="T5950" i="5"/>
  <c r="T5886" i="5"/>
  <c r="T5822" i="5"/>
  <c r="T5758" i="5"/>
  <c r="T5694" i="5"/>
  <c r="T5630" i="5"/>
  <c r="T5566" i="5"/>
  <c r="T5502" i="5"/>
  <c r="T5438" i="5"/>
  <c r="T5374" i="5"/>
  <c r="T5310" i="5"/>
  <c r="U5310" i="5" s="1"/>
  <c r="T5246" i="5"/>
  <c r="T5182" i="5"/>
  <c r="T5118" i="5"/>
  <c r="T6013" i="5"/>
  <c r="T5949" i="5"/>
  <c r="U5949" i="5" s="1"/>
  <c r="T5885" i="5"/>
  <c r="T5821" i="5"/>
  <c r="T5757" i="5"/>
  <c r="T5693" i="5"/>
  <c r="T5629" i="5"/>
  <c r="T5565" i="5"/>
  <c r="T5501" i="5"/>
  <c r="T5437" i="5"/>
  <c r="T5373" i="5"/>
  <c r="T5309" i="5"/>
  <c r="T5245" i="5"/>
  <c r="U5245" i="5" s="1"/>
  <c r="T5181" i="5"/>
  <c r="T5117" i="5"/>
  <c r="T6068" i="5"/>
  <c r="T6004" i="5"/>
  <c r="T5940" i="5"/>
  <c r="U5940" i="5" s="1"/>
  <c r="T5876" i="5"/>
  <c r="T5812" i="5"/>
  <c r="T5748" i="5"/>
  <c r="V5748" i="5" s="1"/>
  <c r="T5684" i="5"/>
  <c r="T5620" i="5"/>
  <c r="T5556" i="5"/>
  <c r="T5492" i="5"/>
  <c r="T5428" i="5"/>
  <c r="T5364" i="5"/>
  <c r="U5364" i="5" s="1"/>
  <c r="T5300" i="5"/>
  <c r="T5236" i="5"/>
  <c r="U5236" i="5" s="1"/>
  <c r="T5172" i="5"/>
  <c r="T5108" i="5"/>
  <c r="T6059" i="5"/>
  <c r="T5995" i="5"/>
  <c r="T5931" i="5"/>
  <c r="T5867" i="5"/>
  <c r="T5803" i="5"/>
  <c r="T5739" i="5"/>
  <c r="U5739" i="5" s="1"/>
  <c r="T5675" i="5"/>
  <c r="T5611" i="5"/>
  <c r="T5547" i="5"/>
  <c r="T5483" i="5"/>
  <c r="T5419" i="5"/>
  <c r="T5355" i="5"/>
  <c r="V5355" i="5" s="1"/>
  <c r="T5291" i="5"/>
  <c r="T5227" i="5"/>
  <c r="V5227" i="5" s="1"/>
  <c r="T5163" i="5"/>
  <c r="T5099" i="5"/>
  <c r="T6050" i="5"/>
  <c r="T5986" i="5"/>
  <c r="T5922" i="5"/>
  <c r="U5922" i="5" s="1"/>
  <c r="T5858" i="5"/>
  <c r="T5794" i="5"/>
  <c r="T5730" i="5"/>
  <c r="U5730" i="5" s="1"/>
  <c r="T5666" i="5"/>
  <c r="T5602" i="5"/>
  <c r="T5538" i="5"/>
  <c r="T5474" i="5"/>
  <c r="T5410" i="5"/>
  <c r="T5346" i="5"/>
  <c r="V5346" i="5" s="1"/>
  <c r="T5282" i="5"/>
  <c r="T5218" i="5"/>
  <c r="V5218" i="5" s="1"/>
  <c r="T5154" i="5"/>
  <c r="T5090" i="5"/>
  <c r="T6041" i="5"/>
  <c r="T5977" i="5"/>
  <c r="T5913" i="5"/>
  <c r="V5913" i="5" s="1"/>
  <c r="T5849" i="5"/>
  <c r="T5785" i="5"/>
  <c r="T5721" i="5"/>
  <c r="U5721" i="5" s="1"/>
  <c r="T5657" i="5"/>
  <c r="T5593" i="5"/>
  <c r="T5529" i="5"/>
  <c r="T5465" i="5"/>
  <c r="T5401" i="5"/>
  <c r="T5337" i="5"/>
  <c r="U5337" i="5" s="1"/>
  <c r="T5273" i="5"/>
  <c r="T5209" i="5"/>
  <c r="T5145" i="5"/>
  <c r="T5075" i="5"/>
  <c r="T6040" i="5"/>
  <c r="T5976" i="5"/>
  <c r="T5912" i="5"/>
  <c r="T5848" i="5"/>
  <c r="T5784" i="5"/>
  <c r="T5720" i="5"/>
  <c r="U5720" i="5" s="1"/>
  <c r="T5656" i="5"/>
  <c r="T5592" i="5"/>
  <c r="T5528" i="5"/>
  <c r="T5464" i="5"/>
  <c r="T5320" i="5"/>
  <c r="T6087" i="5"/>
  <c r="T5639" i="5"/>
  <c r="T5127" i="5"/>
  <c r="T4604" i="5"/>
  <c r="T4092" i="5"/>
  <c r="T4571" i="5"/>
  <c r="T5074" i="5"/>
  <c r="T4562" i="5"/>
  <c r="T5065" i="5"/>
  <c r="T4553" i="5"/>
  <c r="T5056" i="5"/>
  <c r="T4544" i="5"/>
  <c r="T5047" i="5"/>
  <c r="T4535" i="5"/>
  <c r="T3891" i="5"/>
  <c r="T3855" i="5"/>
  <c r="T7465" i="5"/>
  <c r="T7401" i="5"/>
  <c r="U7401" i="5" s="1"/>
  <c r="T7337" i="5"/>
  <c r="T7273" i="5"/>
  <c r="U7273" i="5" s="1"/>
  <c r="T7209" i="5"/>
  <c r="T7145" i="5"/>
  <c r="T7082" i="5"/>
  <c r="T7018" i="5"/>
  <c r="T6954" i="5"/>
  <c r="T6890" i="5"/>
  <c r="T6826" i="5"/>
  <c r="T6762" i="5"/>
  <c r="U6762" i="5" s="1"/>
  <c r="T6698" i="5"/>
  <c r="T6634" i="5"/>
  <c r="T6570" i="5"/>
  <c r="T6506" i="5"/>
  <c r="T6442" i="5"/>
  <c r="T6378" i="5"/>
  <c r="U6378" i="5" s="1"/>
  <c r="T6314" i="5"/>
  <c r="T6250" i="5"/>
  <c r="U6250" i="5" s="1"/>
  <c r="T6186" i="5"/>
  <c r="T6122" i="5"/>
  <c r="T7073" i="5"/>
  <c r="T7009" i="5"/>
  <c r="T6945" i="5"/>
  <c r="T6881" i="5"/>
  <c r="U6881" i="5" s="1"/>
  <c r="T6817" i="5"/>
  <c r="T6753" i="5"/>
  <c r="U6753" i="5" s="1"/>
  <c r="T6689" i="5"/>
  <c r="T6625" i="5"/>
  <c r="T6561" i="5"/>
  <c r="T6497" i="5"/>
  <c r="T6433" i="5"/>
  <c r="T6369" i="5"/>
  <c r="U6369" i="5" s="1"/>
  <c r="T6305" i="5"/>
  <c r="T6241" i="5"/>
  <c r="U6241" i="5" s="1"/>
  <c r="T6177" i="5"/>
  <c r="T6113" i="5"/>
  <c r="T7064" i="5"/>
  <c r="T7000" i="5"/>
  <c r="T6936" i="5"/>
  <c r="T6872" i="5"/>
  <c r="T6808" i="5"/>
  <c r="T6744" i="5"/>
  <c r="U6744" i="5" s="1"/>
  <c r="T6680" i="5"/>
  <c r="T6616" i="5"/>
  <c r="T6552" i="5"/>
  <c r="T6488" i="5"/>
  <c r="T6424" i="5"/>
  <c r="T6360" i="5"/>
  <c r="U6360" i="5" s="1"/>
  <c r="T6296" i="5"/>
  <c r="T6232" i="5"/>
  <c r="U6232" i="5" s="1"/>
  <c r="T6168" i="5"/>
  <c r="T6104" i="5"/>
  <c r="T7063" i="5"/>
  <c r="T6999" i="5"/>
  <c r="T6935" i="5"/>
  <c r="T6871" i="5"/>
  <c r="V6871" i="5" s="1"/>
  <c r="T6807" i="5"/>
  <c r="T6743" i="5"/>
  <c r="V6743" i="5" s="1"/>
  <c r="T6679" i="5"/>
  <c r="T6615" i="5"/>
  <c r="T6551" i="5"/>
  <c r="T6487" i="5"/>
  <c r="T6423" i="5"/>
  <c r="T6359" i="5"/>
  <c r="V6359" i="5" s="1"/>
  <c r="T6295" i="5"/>
  <c r="T6231" i="5"/>
  <c r="V6231" i="5" s="1"/>
  <c r="T6167" i="5"/>
  <c r="T6103" i="5"/>
  <c r="T7062" i="5"/>
  <c r="T6998" i="5"/>
  <c r="T6934" i="5"/>
  <c r="T6870" i="5"/>
  <c r="T6806" i="5"/>
  <c r="T6742" i="5"/>
  <c r="U6742" i="5" s="1"/>
  <c r="T6678" i="5"/>
  <c r="T6614" i="5"/>
  <c r="T6550" i="5"/>
  <c r="T6486" i="5"/>
  <c r="T6422" i="5"/>
  <c r="T6358" i="5"/>
  <c r="U6358" i="5" s="1"/>
  <c r="T6294" i="5"/>
  <c r="T6230" i="5"/>
  <c r="U6230" i="5" s="1"/>
  <c r="T6166" i="5"/>
  <c r="T6102" i="5"/>
  <c r="T7061" i="5"/>
  <c r="T6997" i="5"/>
  <c r="T6933" i="5"/>
  <c r="T6869" i="5"/>
  <c r="U6869" i="5" s="1"/>
  <c r="T6805" i="5"/>
  <c r="T6741" i="5"/>
  <c r="U6741" i="5" s="1"/>
  <c r="T6677" i="5"/>
  <c r="T6613" i="5"/>
  <c r="T6549" i="5"/>
  <c r="T6485" i="5"/>
  <c r="T6421" i="5"/>
  <c r="T6357" i="5"/>
  <c r="U6357" i="5" s="1"/>
  <c r="T6293" i="5"/>
  <c r="T6229" i="5"/>
  <c r="U6229" i="5" s="1"/>
  <c r="T6165" i="5"/>
  <c r="T6101" i="5"/>
  <c r="T7060" i="5"/>
  <c r="T6996" i="5"/>
  <c r="T6932" i="5"/>
  <c r="T6868" i="5"/>
  <c r="T6804" i="5"/>
  <c r="T6740" i="5"/>
  <c r="U6740" i="5" s="1"/>
  <c r="T6676" i="5"/>
  <c r="T6612" i="5"/>
  <c r="T6548" i="5"/>
  <c r="T6484" i="5"/>
  <c r="T6420" i="5"/>
  <c r="T6356" i="5"/>
  <c r="T6292" i="5"/>
  <c r="T6228" i="5"/>
  <c r="U6228" i="5" s="1"/>
  <c r="T6164" i="5"/>
  <c r="T6100" i="5"/>
  <c r="T7067" i="5"/>
  <c r="T7003" i="5"/>
  <c r="T6939" i="5"/>
  <c r="T6875" i="5"/>
  <c r="U6875" i="5" s="1"/>
  <c r="T6811" i="5"/>
  <c r="T6747" i="5"/>
  <c r="U6747" i="5" s="1"/>
  <c r="T6683" i="5"/>
  <c r="T6619" i="5"/>
  <c r="T6555" i="5"/>
  <c r="T6491" i="5"/>
  <c r="T6427" i="5"/>
  <c r="T6363" i="5"/>
  <c r="T6299" i="5"/>
  <c r="T6235" i="5"/>
  <c r="U6235" i="5" s="1"/>
  <c r="T6171" i="5"/>
  <c r="T6107" i="5"/>
  <c r="T6006" i="5"/>
  <c r="T5942" i="5"/>
  <c r="T5878" i="5"/>
  <c r="T5814" i="5"/>
  <c r="T5750" i="5"/>
  <c r="T5686" i="5"/>
  <c r="U5686" i="5" s="1"/>
  <c r="T5622" i="5"/>
  <c r="T5558" i="5"/>
  <c r="T5494" i="5"/>
  <c r="T5430" i="5"/>
  <c r="T5366" i="5"/>
  <c r="T5302" i="5"/>
  <c r="T5238" i="5"/>
  <c r="T5174" i="5"/>
  <c r="U5174" i="5" s="1"/>
  <c r="T5110" i="5"/>
  <c r="T6005" i="5"/>
  <c r="T5941" i="5"/>
  <c r="T5877" i="5"/>
  <c r="T5813" i="5"/>
  <c r="T5749" i="5"/>
  <c r="V5749" i="5" s="1"/>
  <c r="T5685" i="5"/>
  <c r="T5621" i="5"/>
  <c r="U5621" i="5" s="1"/>
  <c r="T5557" i="5"/>
  <c r="T5493" i="5"/>
  <c r="T5429" i="5"/>
  <c r="T5365" i="5"/>
  <c r="T5301" i="5"/>
  <c r="T5237" i="5"/>
  <c r="T5173" i="5"/>
  <c r="T5109" i="5"/>
  <c r="V5109" i="5" s="1"/>
  <c r="T6060" i="5"/>
  <c r="T5996" i="5"/>
  <c r="T5932" i="5"/>
  <c r="T5868" i="5"/>
  <c r="T5804" i="5"/>
  <c r="T5740" i="5"/>
  <c r="T5676" i="5"/>
  <c r="T5612" i="5"/>
  <c r="U5612" i="5" s="1"/>
  <c r="T5548" i="5"/>
  <c r="T5484" i="5"/>
  <c r="T5420" i="5"/>
  <c r="T5356" i="5"/>
  <c r="T5292" i="5"/>
  <c r="T5228" i="5"/>
  <c r="T5164" i="5"/>
  <c r="T5100" i="5"/>
  <c r="U5100" i="5" s="1"/>
  <c r="T6051" i="5"/>
  <c r="T5987" i="5"/>
  <c r="T5923" i="5"/>
  <c r="T5859" i="5"/>
  <c r="T5795" i="5"/>
  <c r="T5731" i="5"/>
  <c r="U5731" i="5" s="1"/>
  <c r="T5667" i="5"/>
  <c r="T5603" i="5"/>
  <c r="U5603" i="5" s="1"/>
  <c r="T5539" i="5"/>
  <c r="T5475" i="5"/>
  <c r="T5411" i="5"/>
  <c r="T5347" i="5"/>
  <c r="T5283" i="5"/>
  <c r="T5219" i="5"/>
  <c r="T5155" i="5"/>
  <c r="T5091" i="5"/>
  <c r="U5091" i="5" s="1"/>
  <c r="T6042" i="5"/>
  <c r="T5978" i="5"/>
  <c r="T5914" i="5"/>
  <c r="T5850" i="5"/>
  <c r="T5786" i="5"/>
  <c r="T5722" i="5"/>
  <c r="T5658" i="5"/>
  <c r="T5594" i="5"/>
  <c r="U5594" i="5" s="1"/>
  <c r="T5530" i="5"/>
  <c r="T5466" i="5"/>
  <c r="T5402" i="5"/>
  <c r="T5338" i="5"/>
  <c r="T5274" i="5"/>
  <c r="T5210" i="5"/>
  <c r="T5146" i="5"/>
  <c r="T5076" i="5"/>
  <c r="U5076" i="5" s="1"/>
  <c r="T6033" i="5"/>
  <c r="T5969" i="5"/>
  <c r="T5905" i="5"/>
  <c r="T5841" i="5"/>
  <c r="T5777" i="5"/>
  <c r="T5713" i="5"/>
  <c r="V5713" i="5" s="1"/>
  <c r="T5649" i="5"/>
  <c r="T5585" i="5"/>
  <c r="V5585" i="5" s="1"/>
  <c r="T5521" i="5"/>
  <c r="T5457" i="5"/>
  <c r="T5393" i="5"/>
  <c r="T5329" i="5"/>
  <c r="T5265" i="5"/>
  <c r="T5201" i="5"/>
  <c r="T5137" i="5"/>
  <c r="T6096" i="5"/>
  <c r="V6096" i="5" s="1"/>
  <c r="T6032" i="5"/>
  <c r="T5968" i="5"/>
  <c r="T5904" i="5"/>
  <c r="T5840" i="5"/>
  <c r="T5776" i="5"/>
  <c r="T5712" i="5"/>
  <c r="T5648" i="5"/>
  <c r="T5584" i="5"/>
  <c r="V5584" i="5" s="1"/>
  <c r="T5520" i="5"/>
  <c r="T5448" i="5"/>
  <c r="T5288" i="5"/>
  <c r="T6055" i="5"/>
  <c r="T5575" i="5"/>
  <c r="T5052" i="5"/>
  <c r="T4540" i="5"/>
  <c r="T5019" i="5"/>
  <c r="U5019" i="5" s="1"/>
  <c r="T4507" i="5"/>
  <c r="T5010" i="5"/>
  <c r="T4498" i="5"/>
  <c r="T5001" i="5"/>
  <c r="T4489" i="5"/>
  <c r="T4992" i="5"/>
  <c r="T4480" i="5"/>
  <c r="T4983" i="5"/>
  <c r="V4983" i="5" s="1"/>
  <c r="T4455" i="5"/>
  <c r="T3379" i="5"/>
  <c r="T3335" i="5"/>
  <c r="T7457" i="5"/>
  <c r="T7393" i="5"/>
  <c r="T7329" i="5"/>
  <c r="T7265" i="5"/>
  <c r="T7201" i="5"/>
  <c r="T7137" i="5"/>
  <c r="T7074" i="5"/>
  <c r="T7010" i="5"/>
  <c r="T6946" i="5"/>
  <c r="T6882" i="5"/>
  <c r="T6818" i="5"/>
  <c r="V6818" i="5" s="1"/>
  <c r="T6754" i="5"/>
  <c r="T6690" i="5"/>
  <c r="T6626" i="5"/>
  <c r="T6562" i="5"/>
  <c r="T6498" i="5"/>
  <c r="T6434" i="5"/>
  <c r="T6370" i="5"/>
  <c r="T6306" i="5"/>
  <c r="T6242" i="5"/>
  <c r="T6178" i="5"/>
  <c r="T6114" i="5"/>
  <c r="T7065" i="5"/>
  <c r="T7001" i="5"/>
  <c r="T6937" i="5"/>
  <c r="T6873" i="5"/>
  <c r="T6809" i="5"/>
  <c r="T6745" i="5"/>
  <c r="T6681" i="5"/>
  <c r="T6617" i="5"/>
  <c r="T6553" i="5"/>
  <c r="T6489" i="5"/>
  <c r="T6425" i="5"/>
  <c r="T6361" i="5"/>
  <c r="T6297" i="5"/>
  <c r="T6233" i="5"/>
  <c r="T6169" i="5"/>
  <c r="T6105" i="5"/>
  <c r="T7056" i="5"/>
  <c r="T6992" i="5"/>
  <c r="T6928" i="5"/>
  <c r="T6864" i="5"/>
  <c r="T6800" i="5"/>
  <c r="U6800" i="5" s="1"/>
  <c r="T6736" i="5"/>
  <c r="T6672" i="5"/>
  <c r="T6608" i="5"/>
  <c r="T6544" i="5"/>
  <c r="T6480" i="5"/>
  <c r="T6416" i="5"/>
  <c r="T6352" i="5"/>
  <c r="T6288" i="5"/>
  <c r="T6224" i="5"/>
  <c r="T6160" i="5"/>
  <c r="T6094" i="5"/>
  <c r="T7055" i="5"/>
  <c r="T6991" i="5"/>
  <c r="T6927" i="5"/>
  <c r="T6863" i="5"/>
  <c r="T6799" i="5"/>
  <c r="T6735" i="5"/>
  <c r="T6671" i="5"/>
  <c r="T6607" i="5"/>
  <c r="T6543" i="5"/>
  <c r="T6479" i="5"/>
  <c r="T6415" i="5"/>
  <c r="T6351" i="5"/>
  <c r="T6287" i="5"/>
  <c r="T6223" i="5"/>
  <c r="T6159" i="5"/>
  <c r="T6093" i="5"/>
  <c r="T7054" i="5"/>
  <c r="T6990" i="5"/>
  <c r="T6926" i="5"/>
  <c r="T6862" i="5"/>
  <c r="T6798" i="5"/>
  <c r="V6798" i="5" s="1"/>
  <c r="T6734" i="5"/>
  <c r="T6670" i="5"/>
  <c r="T6606" i="5"/>
  <c r="T6542" i="5"/>
  <c r="T6478" i="5"/>
  <c r="T6414" i="5"/>
  <c r="T6350" i="5"/>
  <c r="T6286" i="5"/>
  <c r="T6222" i="5"/>
  <c r="T6158" i="5"/>
  <c r="T6086" i="5"/>
  <c r="T7053" i="5"/>
  <c r="T6989" i="5"/>
  <c r="T6925" i="5"/>
  <c r="T6861" i="5"/>
  <c r="T6797" i="5"/>
  <c r="T6733" i="5"/>
  <c r="T6669" i="5"/>
  <c r="T6605" i="5"/>
  <c r="T6541" i="5"/>
  <c r="T6477" i="5"/>
  <c r="T6413" i="5"/>
  <c r="T6349" i="5"/>
  <c r="T6285" i="5"/>
  <c r="T6221" i="5"/>
  <c r="T6157" i="5"/>
  <c r="T6085" i="5"/>
  <c r="T7052" i="5"/>
  <c r="T6988" i="5"/>
  <c r="T6924" i="5"/>
  <c r="T6860" i="5"/>
  <c r="T6796" i="5"/>
  <c r="V6796" i="5" s="1"/>
  <c r="T6732" i="5"/>
  <c r="T6668" i="5"/>
  <c r="T6604" i="5"/>
  <c r="T6540" i="5"/>
  <c r="T6476" i="5"/>
  <c r="T6412" i="5"/>
  <c r="T6348" i="5"/>
  <c r="T6284" i="5"/>
  <c r="T6220" i="5"/>
  <c r="T6156" i="5"/>
  <c r="T6078" i="5"/>
  <c r="T7059" i="5"/>
  <c r="T6995" i="5"/>
  <c r="T6931" i="5"/>
  <c r="T6867" i="5"/>
  <c r="T6803" i="5"/>
  <c r="T6739" i="5"/>
  <c r="T6675" i="5"/>
  <c r="T6611" i="5"/>
  <c r="T6547" i="5"/>
  <c r="T6483" i="5"/>
  <c r="T6419" i="5"/>
  <c r="T6355" i="5"/>
  <c r="T6291" i="5"/>
  <c r="T6227" i="5"/>
  <c r="T6163" i="5"/>
  <c r="T6099" i="5"/>
  <c r="T5998" i="5"/>
  <c r="T5934" i="5"/>
  <c r="T5870" i="5"/>
  <c r="T5806" i="5"/>
  <c r="T5742" i="5"/>
  <c r="V5742" i="5" s="1"/>
  <c r="T5678" i="5"/>
  <c r="T5614" i="5"/>
  <c r="T5550" i="5"/>
  <c r="T5486" i="5"/>
  <c r="T5422" i="5"/>
  <c r="T5358" i="5"/>
  <c r="T5294" i="5"/>
  <c r="T5230" i="5"/>
  <c r="T5166" i="5"/>
  <c r="T5102" i="5"/>
  <c r="T5997" i="5"/>
  <c r="T5933" i="5"/>
  <c r="T5869" i="5"/>
  <c r="T5805" i="5"/>
  <c r="T5741" i="5"/>
  <c r="T5677" i="5"/>
  <c r="T5613" i="5"/>
  <c r="T5549" i="5"/>
  <c r="T5485" i="5"/>
  <c r="T5421" i="5"/>
  <c r="T5357" i="5"/>
  <c r="T5293" i="5"/>
  <c r="T5229" i="5"/>
  <c r="T5165" i="5"/>
  <c r="T5101" i="5"/>
  <c r="T6052" i="5"/>
  <c r="T5988" i="5"/>
  <c r="T5924" i="5"/>
  <c r="T5860" i="5"/>
  <c r="T5796" i="5"/>
  <c r="T5732" i="5"/>
  <c r="T5668" i="5"/>
  <c r="V5668" i="5" s="1"/>
  <c r="T5604" i="5"/>
  <c r="T5540" i="5"/>
  <c r="T5476" i="5"/>
  <c r="T5412" i="5"/>
  <c r="T5348" i="5"/>
  <c r="T5284" i="5"/>
  <c r="T5220" i="5"/>
  <c r="T5156" i="5"/>
  <c r="T5092" i="5"/>
  <c r="T6043" i="5"/>
  <c r="T5979" i="5"/>
  <c r="T5915" i="5"/>
  <c r="T5851" i="5"/>
  <c r="T5787" i="5"/>
  <c r="T5723" i="5"/>
  <c r="T5659" i="5"/>
  <c r="T5595" i="5"/>
  <c r="T5531" i="5"/>
  <c r="T5467" i="5"/>
  <c r="T5403" i="5"/>
  <c r="T5339" i="5"/>
  <c r="T5275" i="5"/>
  <c r="T5211" i="5"/>
  <c r="T5147" i="5"/>
  <c r="T5083" i="5"/>
  <c r="T6034" i="5"/>
  <c r="T5970" i="5"/>
  <c r="T5906" i="5"/>
  <c r="T5842" i="5"/>
  <c r="T5778" i="5"/>
  <c r="T5714" i="5"/>
  <c r="T5650" i="5"/>
  <c r="V5650" i="5" s="1"/>
  <c r="T5586" i="5"/>
  <c r="T5522" i="5"/>
  <c r="T5458" i="5"/>
  <c r="T5394" i="5"/>
  <c r="T5330" i="5"/>
  <c r="T5266" i="5"/>
  <c r="T5202" i="5"/>
  <c r="T5138" i="5"/>
  <c r="T6089" i="5"/>
  <c r="T6025" i="5"/>
  <c r="T5961" i="5"/>
  <c r="T5897" i="5"/>
  <c r="T5833" i="5"/>
  <c r="T5769" i="5"/>
  <c r="T5705" i="5"/>
  <c r="T5641" i="5"/>
  <c r="T5577" i="5"/>
  <c r="T5513" i="5"/>
  <c r="T5449" i="5"/>
  <c r="T5385" i="5"/>
  <c r="T5321" i="5"/>
  <c r="T5257" i="5"/>
  <c r="T5193" i="5"/>
  <c r="T5129" i="5"/>
  <c r="T6088" i="5"/>
  <c r="T6024" i="5"/>
  <c r="T5960" i="5"/>
  <c r="T5896" i="5"/>
  <c r="T5832" i="5"/>
  <c r="T5768" i="5"/>
  <c r="T5704" i="5"/>
  <c r="T5640" i="5"/>
  <c r="U5640" i="5" s="1"/>
  <c r="T5576" i="5"/>
  <c r="T5512" i="5"/>
  <c r="T5440" i="5"/>
  <c r="T5256" i="5"/>
  <c r="T6023" i="5"/>
  <c r="T5511" i="5"/>
  <c r="T4988" i="5"/>
  <c r="T4476" i="5"/>
  <c r="T4955" i="5"/>
  <c r="T4443" i="5"/>
  <c r="T4946" i="5"/>
  <c r="T4434" i="5"/>
  <c r="T4937" i="5"/>
  <c r="T4425" i="5"/>
  <c r="T4928" i="5"/>
  <c r="T4416" i="5"/>
  <c r="T4919" i="5"/>
  <c r="T4351" i="5"/>
  <c r="U4351" i="5" s="1"/>
  <c r="T3882" i="5"/>
  <c r="T2363" i="5"/>
  <c r="T5376" i="5"/>
  <c r="T5312" i="5"/>
  <c r="T5248" i="5"/>
  <c r="T5184" i="5"/>
  <c r="T5120" i="5"/>
  <c r="T6079" i="5"/>
  <c r="U6079" i="5" s="1"/>
  <c r="T6015" i="5"/>
  <c r="T5951" i="5"/>
  <c r="T5887" i="5"/>
  <c r="T5823" i="5"/>
  <c r="T5759" i="5"/>
  <c r="T5695" i="5"/>
  <c r="T5631" i="5"/>
  <c r="T5567" i="5"/>
  <c r="V5567" i="5" s="1"/>
  <c r="T5503" i="5"/>
  <c r="T5439" i="5"/>
  <c r="T5375" i="5"/>
  <c r="T5311" i="5"/>
  <c r="T5247" i="5"/>
  <c r="T5183" i="5"/>
  <c r="T5119" i="5"/>
  <c r="T5044" i="5"/>
  <c r="U5044" i="5" s="1"/>
  <c r="T4980" i="5"/>
  <c r="T4916" i="5"/>
  <c r="T4852" i="5"/>
  <c r="T4788" i="5"/>
  <c r="T4724" i="5"/>
  <c r="T4660" i="5"/>
  <c r="T4596" i="5"/>
  <c r="T4532" i="5"/>
  <c r="U4532" i="5" s="1"/>
  <c r="T4468" i="5"/>
  <c r="T4404" i="5"/>
  <c r="T4340" i="5"/>
  <c r="T4276" i="5"/>
  <c r="T4212" i="5"/>
  <c r="T4148" i="5"/>
  <c r="T4084" i="5"/>
  <c r="T5011" i="5"/>
  <c r="U5011" i="5" s="1"/>
  <c r="T4947" i="5"/>
  <c r="T4883" i="5"/>
  <c r="T4819" i="5"/>
  <c r="T4755" i="5"/>
  <c r="T4691" i="5"/>
  <c r="T4627" i="5"/>
  <c r="T4563" i="5"/>
  <c r="T4499" i="5"/>
  <c r="U4499" i="5" s="1"/>
  <c r="T4435" i="5"/>
  <c r="T4371" i="5"/>
  <c r="T4307" i="5"/>
  <c r="T4243" i="5"/>
  <c r="T4179" i="5"/>
  <c r="T4115" i="5"/>
  <c r="V4115" i="5" s="1"/>
  <c r="T5066" i="5"/>
  <c r="T5002" i="5"/>
  <c r="U5002" i="5" s="1"/>
  <c r="T4938" i="5"/>
  <c r="T4874" i="5"/>
  <c r="T4810" i="5"/>
  <c r="T4746" i="5"/>
  <c r="T4682" i="5"/>
  <c r="T4618" i="5"/>
  <c r="T4554" i="5"/>
  <c r="T4490" i="5"/>
  <c r="U4490" i="5" s="1"/>
  <c r="T4426" i="5"/>
  <c r="T4362" i="5"/>
  <c r="T4298" i="5"/>
  <c r="T4234" i="5"/>
  <c r="T4170" i="5"/>
  <c r="T4106" i="5"/>
  <c r="T5057" i="5"/>
  <c r="T4993" i="5"/>
  <c r="U4993" i="5" s="1"/>
  <c r="T4929" i="5"/>
  <c r="T4865" i="5"/>
  <c r="T4801" i="5"/>
  <c r="T4737" i="5"/>
  <c r="T4673" i="5"/>
  <c r="T4609" i="5"/>
  <c r="T4545" i="5"/>
  <c r="T4481" i="5"/>
  <c r="U4481" i="5" s="1"/>
  <c r="T4417" i="5"/>
  <c r="T4353" i="5"/>
  <c r="T4289" i="5"/>
  <c r="T4225" i="5"/>
  <c r="T4161" i="5"/>
  <c r="T4097" i="5"/>
  <c r="T5048" i="5"/>
  <c r="T4984" i="5"/>
  <c r="U4984" i="5" s="1"/>
  <c r="T4920" i="5"/>
  <c r="T4856" i="5"/>
  <c r="T4792" i="5"/>
  <c r="T4728" i="5"/>
  <c r="T4664" i="5"/>
  <c r="T4600" i="5"/>
  <c r="T4536" i="5"/>
  <c r="T4472" i="5"/>
  <c r="U4472" i="5" s="1"/>
  <c r="T4408" i="5"/>
  <c r="T4344" i="5"/>
  <c r="T4280" i="5"/>
  <c r="T4216" i="5"/>
  <c r="T4152" i="5"/>
  <c r="T4088" i="5"/>
  <c r="T5039" i="5"/>
  <c r="T4975" i="5"/>
  <c r="U4975" i="5" s="1"/>
  <c r="T4911" i="5"/>
  <c r="T4847" i="5"/>
  <c r="T4783" i="5"/>
  <c r="T4719" i="5"/>
  <c r="T4655" i="5"/>
  <c r="T4591" i="5"/>
  <c r="T4527" i="5"/>
  <c r="T4447" i="5"/>
  <c r="T4343" i="5"/>
  <c r="T4159" i="5"/>
  <c r="T4862" i="5"/>
  <c r="T4350" i="5"/>
  <c r="T4853" i="5"/>
  <c r="T4341" i="5"/>
  <c r="T3827" i="5"/>
  <c r="U3827" i="5" s="1"/>
  <c r="T3315" i="5"/>
  <c r="T3818" i="5"/>
  <c r="T3306" i="5"/>
  <c r="T3809" i="5"/>
  <c r="T3297" i="5"/>
  <c r="U3297" i="5" s="1"/>
  <c r="T3808" i="5"/>
  <c r="V3808" i="5" s="1"/>
  <c r="T3296" i="5"/>
  <c r="T3791" i="5"/>
  <c r="T3902" i="5"/>
  <c r="U3902" i="5" s="1"/>
  <c r="T2858" i="5"/>
  <c r="T5368" i="5"/>
  <c r="T5304" i="5"/>
  <c r="T5240" i="5"/>
  <c r="T5176" i="5"/>
  <c r="T5112" i="5"/>
  <c r="T6071" i="5"/>
  <c r="T6007" i="5"/>
  <c r="V6007" i="5" s="1"/>
  <c r="T5943" i="5"/>
  <c r="T5879" i="5"/>
  <c r="T5815" i="5"/>
  <c r="T5751" i="5"/>
  <c r="T5687" i="5"/>
  <c r="T5623" i="5"/>
  <c r="T5559" i="5"/>
  <c r="T5495" i="5"/>
  <c r="V5495" i="5" s="1"/>
  <c r="T5431" i="5"/>
  <c r="T5367" i="5"/>
  <c r="T5303" i="5"/>
  <c r="T5239" i="5"/>
  <c r="T5175" i="5"/>
  <c r="T5111" i="5"/>
  <c r="T5036" i="5"/>
  <c r="T4972" i="5"/>
  <c r="U4972" i="5" s="1"/>
  <c r="T4908" i="5"/>
  <c r="T4844" i="5"/>
  <c r="T4780" i="5"/>
  <c r="T4716" i="5"/>
  <c r="T4652" i="5"/>
  <c r="T4588" i="5"/>
  <c r="T4524" i="5"/>
  <c r="T4460" i="5"/>
  <c r="U4460" i="5" s="1"/>
  <c r="T4396" i="5"/>
  <c r="T4332" i="5"/>
  <c r="T4268" i="5"/>
  <c r="T4204" i="5"/>
  <c r="T4140" i="5"/>
  <c r="T4076" i="5"/>
  <c r="T5003" i="5"/>
  <c r="T4939" i="5"/>
  <c r="U4939" i="5" s="1"/>
  <c r="T4875" i="5"/>
  <c r="T4811" i="5"/>
  <c r="T4747" i="5"/>
  <c r="T4683" i="5"/>
  <c r="T4619" i="5"/>
  <c r="T4555" i="5"/>
  <c r="U4555" i="5" s="1"/>
  <c r="T4491" i="5"/>
  <c r="T4427" i="5"/>
  <c r="U4427" i="5" s="1"/>
  <c r="T4363" i="5"/>
  <c r="T4299" i="5"/>
  <c r="T4235" i="5"/>
  <c r="T4171" i="5"/>
  <c r="T4107" i="5"/>
  <c r="T5058" i="5"/>
  <c r="T4994" i="5"/>
  <c r="T4930" i="5"/>
  <c r="V4930" i="5" s="1"/>
  <c r="T4866" i="5"/>
  <c r="T4802" i="5"/>
  <c r="T4738" i="5"/>
  <c r="T4674" i="5"/>
  <c r="T4610" i="5"/>
  <c r="T4546" i="5"/>
  <c r="T4482" i="5"/>
  <c r="T4418" i="5"/>
  <c r="V4418" i="5" s="1"/>
  <c r="T4354" i="5"/>
  <c r="T4290" i="5"/>
  <c r="T4226" i="5"/>
  <c r="T4162" i="5"/>
  <c r="T4098" i="5"/>
  <c r="T5049" i="5"/>
  <c r="T4985" i="5"/>
  <c r="T4921" i="5"/>
  <c r="V4921" i="5" s="1"/>
  <c r="T4857" i="5"/>
  <c r="T4793" i="5"/>
  <c r="T4729" i="5"/>
  <c r="T4665" i="5"/>
  <c r="T4601" i="5"/>
  <c r="T4537" i="5"/>
  <c r="T4473" i="5"/>
  <c r="T4409" i="5"/>
  <c r="V4409" i="5" s="1"/>
  <c r="T4345" i="5"/>
  <c r="T4281" i="5"/>
  <c r="T4217" i="5"/>
  <c r="T4153" i="5"/>
  <c r="T4089" i="5"/>
  <c r="T5040" i="5"/>
  <c r="U5040" i="5" s="1"/>
  <c r="T4976" i="5"/>
  <c r="T4912" i="5"/>
  <c r="V4912" i="5" s="1"/>
  <c r="T4848" i="5"/>
  <c r="T4784" i="5"/>
  <c r="T4720" i="5"/>
  <c r="T4656" i="5"/>
  <c r="T4592" i="5"/>
  <c r="T4528" i="5"/>
  <c r="T4464" i="5"/>
  <c r="T4400" i="5"/>
  <c r="V4400" i="5" s="1"/>
  <c r="T4336" i="5"/>
  <c r="T4272" i="5"/>
  <c r="T4208" i="5"/>
  <c r="T4144" i="5"/>
  <c r="T4080" i="5"/>
  <c r="T5031" i="5"/>
  <c r="T4967" i="5"/>
  <c r="T4903" i="5"/>
  <c r="U4903" i="5" s="1"/>
  <c r="T4839" i="5"/>
  <c r="T4775" i="5"/>
  <c r="T4711" i="5"/>
  <c r="T4647" i="5"/>
  <c r="T4583" i="5"/>
  <c r="T4519" i="5"/>
  <c r="T4423" i="5"/>
  <c r="V4423" i="5" s="1"/>
  <c r="T4295" i="5"/>
  <c r="T4151" i="5"/>
  <c r="T4798" i="5"/>
  <c r="T4286" i="5"/>
  <c r="T4789" i="5"/>
  <c r="T4277" i="5"/>
  <c r="V4277" i="5" s="1"/>
  <c r="T3763" i="5"/>
  <c r="T3251" i="5"/>
  <c r="U3251" i="5" s="1"/>
  <c r="T3754" i="5"/>
  <c r="T3242" i="5"/>
  <c r="T3745" i="5"/>
  <c r="T3233" i="5"/>
  <c r="T3744" i="5"/>
  <c r="T3232" i="5"/>
  <c r="T3727" i="5"/>
  <c r="T3390" i="5"/>
  <c r="T2346" i="5"/>
  <c r="U2346" i="5" s="1"/>
  <c r="T5360" i="5"/>
  <c r="T5296" i="5"/>
  <c r="T5232" i="5"/>
  <c r="T5168" i="5"/>
  <c r="T5104" i="5"/>
  <c r="T6063" i="5"/>
  <c r="T5999" i="5"/>
  <c r="T5935" i="5"/>
  <c r="V5935" i="5" s="1"/>
  <c r="T5871" i="5"/>
  <c r="T5807" i="5"/>
  <c r="T5743" i="5"/>
  <c r="T5679" i="5"/>
  <c r="T5615" i="5"/>
  <c r="T5551" i="5"/>
  <c r="T5487" i="5"/>
  <c r="T5423" i="5"/>
  <c r="U5423" i="5" s="1"/>
  <c r="T5359" i="5"/>
  <c r="T5295" i="5"/>
  <c r="T5231" i="5"/>
  <c r="T5167" i="5"/>
  <c r="T5103" i="5"/>
  <c r="T5028" i="5"/>
  <c r="T4964" i="5"/>
  <c r="T4900" i="5"/>
  <c r="U4900" i="5" s="1"/>
  <c r="T4836" i="5"/>
  <c r="T4772" i="5"/>
  <c r="T4708" i="5"/>
  <c r="T4644" i="5"/>
  <c r="T4580" i="5"/>
  <c r="T4516" i="5"/>
  <c r="T4452" i="5"/>
  <c r="T4388" i="5"/>
  <c r="U4388" i="5" s="1"/>
  <c r="T4324" i="5"/>
  <c r="T4260" i="5"/>
  <c r="T4196" i="5"/>
  <c r="T4132" i="5"/>
  <c r="T5059" i="5"/>
  <c r="T4995" i="5"/>
  <c r="T4931" i="5"/>
  <c r="T4867" i="5"/>
  <c r="V4867" i="5" s="1"/>
  <c r="T4803" i="5"/>
  <c r="T4739" i="5"/>
  <c r="T4675" i="5"/>
  <c r="T4611" i="5"/>
  <c r="T4547" i="5"/>
  <c r="T4483" i="5"/>
  <c r="T4419" i="5"/>
  <c r="T4355" i="5"/>
  <c r="V4355" i="5" s="1"/>
  <c r="T4291" i="5"/>
  <c r="T4227" i="5"/>
  <c r="T4163" i="5"/>
  <c r="T4099" i="5"/>
  <c r="T5050" i="5"/>
  <c r="T4986" i="5"/>
  <c r="T4922" i="5"/>
  <c r="T4858" i="5"/>
  <c r="V4858" i="5" s="1"/>
  <c r="T4794" i="5"/>
  <c r="T4730" i="5"/>
  <c r="T4666" i="5"/>
  <c r="T4602" i="5"/>
  <c r="T4538" i="5"/>
  <c r="T4474" i="5"/>
  <c r="T4410" i="5"/>
  <c r="T4346" i="5"/>
  <c r="T4282" i="5"/>
  <c r="T4218" i="5"/>
  <c r="T4154" i="5"/>
  <c r="T4090" i="5"/>
  <c r="T5041" i="5"/>
  <c r="T4977" i="5"/>
  <c r="T4913" i="5"/>
  <c r="T4849" i="5"/>
  <c r="V4849" i="5" s="1"/>
  <c r="T4785" i="5"/>
  <c r="T4721" i="5"/>
  <c r="T4657" i="5"/>
  <c r="T4593" i="5"/>
  <c r="T4529" i="5"/>
  <c r="T4465" i="5"/>
  <c r="T4401" i="5"/>
  <c r="T4337" i="5"/>
  <c r="V4337" i="5" s="1"/>
  <c r="T4273" i="5"/>
  <c r="T4209" i="5"/>
  <c r="T4145" i="5"/>
  <c r="T4081" i="5"/>
  <c r="T5032" i="5"/>
  <c r="T4968" i="5"/>
  <c r="T4904" i="5"/>
  <c r="T4840" i="5"/>
  <c r="V4840" i="5" s="1"/>
  <c r="T4776" i="5"/>
  <c r="T4712" i="5"/>
  <c r="T4648" i="5"/>
  <c r="T4584" i="5"/>
  <c r="T4520" i="5"/>
  <c r="T4456" i="5"/>
  <c r="T4392" i="5"/>
  <c r="T4328" i="5"/>
  <c r="V4328" i="5" s="1"/>
  <c r="T4264" i="5"/>
  <c r="T4200" i="5"/>
  <c r="T4136" i="5"/>
  <c r="T4071" i="5"/>
  <c r="T5023" i="5"/>
  <c r="T4959" i="5"/>
  <c r="V4959" i="5" s="1"/>
  <c r="T4895" i="5"/>
  <c r="T4831" i="5"/>
  <c r="V4831" i="5" s="1"/>
  <c r="T4767" i="5"/>
  <c r="T4703" i="5"/>
  <c r="T4639" i="5"/>
  <c r="T4575" i="5"/>
  <c r="T4511" i="5"/>
  <c r="T4415" i="5"/>
  <c r="T4287" i="5"/>
  <c r="T4103" i="5"/>
  <c r="T4734" i="5"/>
  <c r="T4222" i="5"/>
  <c r="T4725" i="5"/>
  <c r="T4213" i="5"/>
  <c r="U4213" i="5" s="1"/>
  <c r="T3699" i="5"/>
  <c r="T3187" i="5"/>
  <c r="T3690" i="5"/>
  <c r="U3690" i="5" s="1"/>
  <c r="T3178" i="5"/>
  <c r="U3178" i="5" s="1"/>
  <c r="T3681" i="5"/>
  <c r="T3169" i="5"/>
  <c r="T3680" i="5"/>
  <c r="T3168" i="5"/>
  <c r="U3168" i="5" s="1"/>
  <c r="T3663" i="5"/>
  <c r="U3663" i="5" s="1"/>
  <c r="T3901" i="5"/>
  <c r="V3901" i="5" s="1"/>
  <c r="T2849" i="5"/>
  <c r="T5991" i="5"/>
  <c r="T5927" i="5"/>
  <c r="T5863" i="5"/>
  <c r="T5799" i="5"/>
  <c r="T5735" i="5"/>
  <c r="T5671" i="5"/>
  <c r="T5607" i="5"/>
  <c r="T5543" i="5"/>
  <c r="T5479" i="5"/>
  <c r="T5415" i="5"/>
  <c r="T5351" i="5"/>
  <c r="T5287" i="5"/>
  <c r="T5223" i="5"/>
  <c r="T5159" i="5"/>
  <c r="T5095" i="5"/>
  <c r="T5020" i="5"/>
  <c r="T4956" i="5"/>
  <c r="T4892" i="5"/>
  <c r="T4828" i="5"/>
  <c r="T4764" i="5"/>
  <c r="T4700" i="5"/>
  <c r="T4636" i="5"/>
  <c r="T4572" i="5"/>
  <c r="T4508" i="5"/>
  <c r="T4444" i="5"/>
  <c r="T4380" i="5"/>
  <c r="T4316" i="5"/>
  <c r="T4252" i="5"/>
  <c r="T4188" i="5"/>
  <c r="T4124" i="5"/>
  <c r="T5051" i="5"/>
  <c r="T4987" i="5"/>
  <c r="T4923" i="5"/>
  <c r="T4859" i="5"/>
  <c r="T4795" i="5"/>
  <c r="T4731" i="5"/>
  <c r="T4667" i="5"/>
  <c r="T4603" i="5"/>
  <c r="T4539" i="5"/>
  <c r="T4475" i="5"/>
  <c r="T4411" i="5"/>
  <c r="T4347" i="5"/>
  <c r="T4283" i="5"/>
  <c r="T4219" i="5"/>
  <c r="T4155" i="5"/>
  <c r="T4091" i="5"/>
  <c r="T5042" i="5"/>
  <c r="T4978" i="5"/>
  <c r="T4914" i="5"/>
  <c r="T4850" i="5"/>
  <c r="T4786" i="5"/>
  <c r="T4722" i="5"/>
  <c r="T4658" i="5"/>
  <c r="T4594" i="5"/>
  <c r="T4530" i="5"/>
  <c r="T4466" i="5"/>
  <c r="T4402" i="5"/>
  <c r="T4338" i="5"/>
  <c r="T4274" i="5"/>
  <c r="T4210" i="5"/>
  <c r="T4146" i="5"/>
  <c r="T4082" i="5"/>
  <c r="T5033" i="5"/>
  <c r="T4969" i="5"/>
  <c r="T4905" i="5"/>
  <c r="T4841" i="5"/>
  <c r="T4777" i="5"/>
  <c r="T4713" i="5"/>
  <c r="T4649" i="5"/>
  <c r="T4585" i="5"/>
  <c r="T4521" i="5"/>
  <c r="T4457" i="5"/>
  <c r="T4393" i="5"/>
  <c r="T4329" i="5"/>
  <c r="T4265" i="5"/>
  <c r="T4201" i="5"/>
  <c r="T4137" i="5"/>
  <c r="T4073" i="5"/>
  <c r="T5024" i="5"/>
  <c r="T4960" i="5"/>
  <c r="T4896" i="5"/>
  <c r="T4832" i="5"/>
  <c r="T4768" i="5"/>
  <c r="T4704" i="5"/>
  <c r="T4640" i="5"/>
  <c r="T4576" i="5"/>
  <c r="T4512" i="5"/>
  <c r="T4448" i="5"/>
  <c r="T4384" i="5"/>
  <c r="T4320" i="5"/>
  <c r="T4256" i="5"/>
  <c r="T4192" i="5"/>
  <c r="T4128" i="5"/>
  <c r="T5079" i="5"/>
  <c r="T5015" i="5"/>
  <c r="T4951" i="5"/>
  <c r="T4887" i="5"/>
  <c r="T4823" i="5"/>
  <c r="T4759" i="5"/>
  <c r="T4695" i="5"/>
  <c r="T4631" i="5"/>
  <c r="T4567" i="5"/>
  <c r="T4487" i="5"/>
  <c r="T4407" i="5"/>
  <c r="T4279" i="5"/>
  <c r="T4095" i="5"/>
  <c r="T4670" i="5"/>
  <c r="T4158" i="5"/>
  <c r="T4661" i="5"/>
  <c r="U4661" i="5" s="1"/>
  <c r="T4149" i="5"/>
  <c r="V4149" i="5" s="1"/>
  <c r="T3635" i="5"/>
  <c r="T3123" i="5"/>
  <c r="V3123" i="5" s="1"/>
  <c r="T3626" i="5"/>
  <c r="T3114" i="5"/>
  <c r="T3617" i="5"/>
  <c r="T3105" i="5"/>
  <c r="T3616" i="5"/>
  <c r="T3104" i="5"/>
  <c r="T3599" i="5"/>
  <c r="T3389" i="5"/>
  <c r="T2337" i="5"/>
  <c r="U2337" i="5" s="1"/>
  <c r="T5408" i="5"/>
  <c r="T5344" i="5"/>
  <c r="T5280" i="5"/>
  <c r="T5216" i="5"/>
  <c r="T5152" i="5"/>
  <c r="T5088" i="5"/>
  <c r="T6047" i="5"/>
  <c r="T5983" i="5"/>
  <c r="U5983" i="5" s="1"/>
  <c r="T5919" i="5"/>
  <c r="T5855" i="5"/>
  <c r="T5791" i="5"/>
  <c r="T5727" i="5"/>
  <c r="T5663" i="5"/>
  <c r="T5599" i="5"/>
  <c r="T5535" i="5"/>
  <c r="T5471" i="5"/>
  <c r="U5471" i="5" s="1"/>
  <c r="T5407" i="5"/>
  <c r="T5343" i="5"/>
  <c r="T5279" i="5"/>
  <c r="T5215" i="5"/>
  <c r="T5151" i="5"/>
  <c r="T5087" i="5"/>
  <c r="T5012" i="5"/>
  <c r="T4948" i="5"/>
  <c r="U4948" i="5" s="1"/>
  <c r="T4884" i="5"/>
  <c r="T4820" i="5"/>
  <c r="T4756" i="5"/>
  <c r="T4692" i="5"/>
  <c r="T4628" i="5"/>
  <c r="T4564" i="5"/>
  <c r="T4500" i="5"/>
  <c r="T4436" i="5"/>
  <c r="U4436" i="5" s="1"/>
  <c r="T4372" i="5"/>
  <c r="T4308" i="5"/>
  <c r="T4244" i="5"/>
  <c r="T4180" i="5"/>
  <c r="T4116" i="5"/>
  <c r="T5043" i="5"/>
  <c r="T4979" i="5"/>
  <c r="T4915" i="5"/>
  <c r="U4915" i="5" s="1"/>
  <c r="T4851" i="5"/>
  <c r="T4787" i="5"/>
  <c r="T4723" i="5"/>
  <c r="T4659" i="5"/>
  <c r="T4595" i="5"/>
  <c r="T4531" i="5"/>
  <c r="T4467" i="5"/>
  <c r="T4403" i="5"/>
  <c r="U4403" i="5" s="1"/>
  <c r="T4339" i="5"/>
  <c r="T4275" i="5"/>
  <c r="T4211" i="5"/>
  <c r="T4147" i="5"/>
  <c r="T4083" i="5"/>
  <c r="T5034" i="5"/>
  <c r="T4970" i="5"/>
  <c r="T4906" i="5"/>
  <c r="U4906" i="5" s="1"/>
  <c r="T4842" i="5"/>
  <c r="T4778" i="5"/>
  <c r="T4714" i="5"/>
  <c r="T4650" i="5"/>
  <c r="T4586" i="5"/>
  <c r="T4522" i="5"/>
  <c r="T4458" i="5"/>
  <c r="T4394" i="5"/>
  <c r="U4394" i="5" s="1"/>
  <c r="T4330" i="5"/>
  <c r="T4266" i="5"/>
  <c r="T4202" i="5"/>
  <c r="T4138" i="5"/>
  <c r="T4074" i="5"/>
  <c r="T5025" i="5"/>
  <c r="T4961" i="5"/>
  <c r="T4897" i="5"/>
  <c r="V4897" i="5" s="1"/>
  <c r="T4833" i="5"/>
  <c r="T4769" i="5"/>
  <c r="T4705" i="5"/>
  <c r="T4641" i="5"/>
  <c r="T4577" i="5"/>
  <c r="T4513" i="5"/>
  <c r="T4449" i="5"/>
  <c r="T4385" i="5"/>
  <c r="U4385" i="5" s="1"/>
  <c r="T4321" i="5"/>
  <c r="T4257" i="5"/>
  <c r="T4193" i="5"/>
  <c r="T4129" i="5"/>
  <c r="T5080" i="5"/>
  <c r="T5016" i="5"/>
  <c r="T4952" i="5"/>
  <c r="T4888" i="5"/>
  <c r="U4888" i="5" s="1"/>
  <c r="T4824" i="5"/>
  <c r="T4760" i="5"/>
  <c r="T4696" i="5"/>
  <c r="T4632" i="5"/>
  <c r="T4568" i="5"/>
  <c r="T4504" i="5"/>
  <c r="T4440" i="5"/>
  <c r="T4376" i="5"/>
  <c r="T4312" i="5"/>
  <c r="T4248" i="5"/>
  <c r="T4184" i="5"/>
  <c r="T4120" i="5"/>
  <c r="T5071" i="5"/>
  <c r="T5007" i="5"/>
  <c r="T4943" i="5"/>
  <c r="T4879" i="5"/>
  <c r="T4815" i="5"/>
  <c r="T4751" i="5"/>
  <c r="T4687" i="5"/>
  <c r="T4623" i="5"/>
  <c r="T4559" i="5"/>
  <c r="T4479" i="5"/>
  <c r="T4399" i="5"/>
  <c r="T4231" i="5"/>
  <c r="U4231" i="5" s="1"/>
  <c r="T4087" i="5"/>
  <c r="T4606" i="5"/>
  <c r="T4094" i="5"/>
  <c r="T4597" i="5"/>
  <c r="T4085" i="5"/>
  <c r="T3571" i="5"/>
  <c r="T3059" i="5"/>
  <c r="U3059" i="5" s="1"/>
  <c r="T3562" i="5"/>
  <c r="T4065" i="5"/>
  <c r="T3553" i="5"/>
  <c r="T4064" i="5"/>
  <c r="T3552" i="5"/>
  <c r="T4047" i="5"/>
  <c r="V4047" i="5" s="1"/>
  <c r="T3535" i="5"/>
  <c r="T3900" i="5"/>
  <c r="T2840" i="5"/>
  <c r="U2840" i="5" s="1"/>
  <c r="T5400" i="5"/>
  <c r="T5336" i="5"/>
  <c r="T5272" i="5"/>
  <c r="T5208" i="5"/>
  <c r="V5208" i="5" s="1"/>
  <c r="T5144" i="5"/>
  <c r="T5068" i="5"/>
  <c r="T6039" i="5"/>
  <c r="U6039" i="5" s="1"/>
  <c r="T5975" i="5"/>
  <c r="T5911" i="5"/>
  <c r="T5847" i="5"/>
  <c r="T5783" i="5"/>
  <c r="T5719" i="5"/>
  <c r="U5719" i="5" s="1"/>
  <c r="T5655" i="5"/>
  <c r="U5655" i="5" s="1"/>
  <c r="T5591" i="5"/>
  <c r="T5527" i="5"/>
  <c r="V5527" i="5" s="1"/>
  <c r="T5463" i="5"/>
  <c r="T5399" i="5"/>
  <c r="T5335" i="5"/>
  <c r="T5271" i="5"/>
  <c r="T5207" i="5"/>
  <c r="V5207" i="5" s="1"/>
  <c r="T5143" i="5"/>
  <c r="T5067" i="5"/>
  <c r="T5004" i="5"/>
  <c r="T4940" i="5"/>
  <c r="T4876" i="5"/>
  <c r="T4812" i="5"/>
  <c r="T4748" i="5"/>
  <c r="T4684" i="5"/>
  <c r="T4620" i="5"/>
  <c r="U4620" i="5" s="1"/>
  <c r="T4556" i="5"/>
  <c r="T4492" i="5"/>
  <c r="U4492" i="5" s="1"/>
  <c r="T4428" i="5"/>
  <c r="T4364" i="5"/>
  <c r="T4300" i="5"/>
  <c r="T4236" i="5"/>
  <c r="T4172" i="5"/>
  <c r="T4108" i="5"/>
  <c r="T5035" i="5"/>
  <c r="T4971" i="5"/>
  <c r="U4971" i="5" s="1"/>
  <c r="T4907" i="5"/>
  <c r="T4843" i="5"/>
  <c r="T4779" i="5"/>
  <c r="T4715" i="5"/>
  <c r="T4651" i="5"/>
  <c r="U4651" i="5" s="1"/>
  <c r="T4587" i="5"/>
  <c r="V4587" i="5" s="1"/>
  <c r="T4523" i="5"/>
  <c r="T4459" i="5"/>
  <c r="V4459" i="5" s="1"/>
  <c r="T4395" i="5"/>
  <c r="T4331" i="5"/>
  <c r="T4267" i="5"/>
  <c r="T4203" i="5"/>
  <c r="T4139" i="5"/>
  <c r="T4075" i="5"/>
  <c r="T5026" i="5"/>
  <c r="T4962" i="5"/>
  <c r="U4962" i="5" s="1"/>
  <c r="T4898" i="5"/>
  <c r="T4834" i="5"/>
  <c r="T4770" i="5"/>
  <c r="T4706" i="5"/>
  <c r="T4642" i="5"/>
  <c r="T4578" i="5"/>
  <c r="V4578" i="5" s="1"/>
  <c r="T4514" i="5"/>
  <c r="T4450" i="5"/>
  <c r="U4450" i="5" s="1"/>
  <c r="T4386" i="5"/>
  <c r="T4322" i="5"/>
  <c r="T4258" i="5"/>
  <c r="T4194" i="5"/>
  <c r="T4130" i="5"/>
  <c r="V4130" i="5" s="1"/>
  <c r="T5081" i="5"/>
  <c r="T5017" i="5"/>
  <c r="T4953" i="5"/>
  <c r="U4953" i="5" s="1"/>
  <c r="T4889" i="5"/>
  <c r="T4825" i="5"/>
  <c r="T4761" i="5"/>
  <c r="T4697" i="5"/>
  <c r="T4633" i="5"/>
  <c r="U4633" i="5" s="1"/>
  <c r="T4569" i="5"/>
  <c r="U4569" i="5" s="1"/>
  <c r="T4505" i="5"/>
  <c r="T4441" i="5"/>
  <c r="T4377" i="5"/>
  <c r="T4313" i="5"/>
  <c r="T4249" i="5"/>
  <c r="T4185" i="5"/>
  <c r="T4121" i="5"/>
  <c r="T5072" i="5"/>
  <c r="T5008" i="5"/>
  <c r="T4944" i="5"/>
  <c r="V4944" i="5" s="1"/>
  <c r="T4880" i="5"/>
  <c r="T4816" i="5"/>
  <c r="T4752" i="5"/>
  <c r="T4688" i="5"/>
  <c r="T4624" i="5"/>
  <c r="V4624" i="5" s="1"/>
  <c r="T4560" i="5"/>
  <c r="V4560" i="5" s="1"/>
  <c r="T4496" i="5"/>
  <c r="T4432" i="5"/>
  <c r="V4432" i="5" s="1"/>
  <c r="T4368" i="5"/>
  <c r="T4304" i="5"/>
  <c r="T4240" i="5"/>
  <c r="T4176" i="5"/>
  <c r="T4112" i="5"/>
  <c r="V4112" i="5" s="1"/>
  <c r="T5063" i="5"/>
  <c r="T4999" i="5"/>
  <c r="T4935" i="5"/>
  <c r="U4935" i="5" s="1"/>
  <c r="T4871" i="5"/>
  <c r="T4807" i="5"/>
  <c r="T4743" i="5"/>
  <c r="T4679" i="5"/>
  <c r="T4615" i="5"/>
  <c r="T4551" i="5"/>
  <c r="V4551" i="5" s="1"/>
  <c r="T4471" i="5"/>
  <c r="T4391" i="5"/>
  <c r="T4223" i="5"/>
  <c r="U4223" i="5" s="1"/>
  <c r="T5054" i="5"/>
  <c r="T4542" i="5"/>
  <c r="T5045" i="5"/>
  <c r="T4533" i="5"/>
  <c r="T4019" i="5"/>
  <c r="V4019" i="5" s="1"/>
  <c r="T3507" i="5"/>
  <c r="T4010" i="5"/>
  <c r="V4010" i="5" s="1"/>
  <c r="T3498" i="5"/>
  <c r="T4001" i="5"/>
  <c r="T3489" i="5"/>
  <c r="T4000" i="5"/>
  <c r="T3488" i="5"/>
  <c r="T3983" i="5"/>
  <c r="T3471" i="5"/>
  <c r="T3388" i="5"/>
  <c r="T2743" i="5"/>
  <c r="V2743" i="5" s="1"/>
  <c r="T5456" i="5"/>
  <c r="T5392" i="5"/>
  <c r="T5328" i="5"/>
  <c r="T5264" i="5"/>
  <c r="T5200" i="5"/>
  <c r="T5136" i="5"/>
  <c r="T6095" i="5"/>
  <c r="T6031" i="5"/>
  <c r="U6031" i="5" s="1"/>
  <c r="T5967" i="5"/>
  <c r="T5903" i="5"/>
  <c r="T5839" i="5"/>
  <c r="T5775" i="5"/>
  <c r="T5711" i="5"/>
  <c r="T5647" i="5"/>
  <c r="T5583" i="5"/>
  <c r="T5519" i="5"/>
  <c r="U5519" i="5" s="1"/>
  <c r="T5455" i="5"/>
  <c r="T5391" i="5"/>
  <c r="T5327" i="5"/>
  <c r="T5263" i="5"/>
  <c r="T5199" i="5"/>
  <c r="T5135" i="5"/>
  <c r="U5135" i="5" s="1"/>
  <c r="T5060" i="5"/>
  <c r="T4996" i="5"/>
  <c r="U4996" i="5" s="1"/>
  <c r="T4932" i="5"/>
  <c r="T4868" i="5"/>
  <c r="T4804" i="5"/>
  <c r="T4740" i="5"/>
  <c r="T4676" i="5"/>
  <c r="T4612" i="5"/>
  <c r="T4548" i="5"/>
  <c r="T4484" i="5"/>
  <c r="U4484" i="5" s="1"/>
  <c r="T4420" i="5"/>
  <c r="T4356" i="5"/>
  <c r="T4292" i="5"/>
  <c r="T4228" i="5"/>
  <c r="T4164" i="5"/>
  <c r="T4100" i="5"/>
  <c r="T5027" i="5"/>
  <c r="T4963" i="5"/>
  <c r="U4963" i="5" s="1"/>
  <c r="T4899" i="5"/>
  <c r="T4835" i="5"/>
  <c r="T4771" i="5"/>
  <c r="T4707" i="5"/>
  <c r="T4643" i="5"/>
  <c r="T4579" i="5"/>
  <c r="T4515" i="5"/>
  <c r="T4451" i="5"/>
  <c r="U4451" i="5" s="1"/>
  <c r="T4387" i="5"/>
  <c r="T4323" i="5"/>
  <c r="T4259" i="5"/>
  <c r="T4195" i="5"/>
  <c r="T4131" i="5"/>
  <c r="T5082" i="5"/>
  <c r="U5082" i="5" s="1"/>
  <c r="T5018" i="5"/>
  <c r="T4954" i="5"/>
  <c r="U4954" i="5" s="1"/>
  <c r="T4890" i="5"/>
  <c r="T4826" i="5"/>
  <c r="T4762" i="5"/>
  <c r="T4698" i="5"/>
  <c r="T4634" i="5"/>
  <c r="T4570" i="5"/>
  <c r="T4506" i="5"/>
  <c r="T4442" i="5"/>
  <c r="U4442" i="5" s="1"/>
  <c r="T4378" i="5"/>
  <c r="T4314" i="5"/>
  <c r="T4250" i="5"/>
  <c r="T4186" i="5"/>
  <c r="T4122" i="5"/>
  <c r="T5073" i="5"/>
  <c r="T5009" i="5"/>
  <c r="T4945" i="5"/>
  <c r="U4945" i="5" s="1"/>
  <c r="T4881" i="5"/>
  <c r="T4817" i="5"/>
  <c r="T4753" i="5"/>
  <c r="T4689" i="5"/>
  <c r="T4625" i="5"/>
  <c r="T4561" i="5"/>
  <c r="T4497" i="5"/>
  <c r="T4433" i="5"/>
  <c r="U4433" i="5" s="1"/>
  <c r="T4369" i="5"/>
  <c r="T4305" i="5"/>
  <c r="T4241" i="5"/>
  <c r="T4177" i="5"/>
  <c r="T4113" i="5"/>
  <c r="T5064" i="5"/>
  <c r="U5064" i="5" s="1"/>
  <c r="T5000" i="5"/>
  <c r="T4936" i="5"/>
  <c r="U4936" i="5" s="1"/>
  <c r="T4872" i="5"/>
  <c r="T4808" i="5"/>
  <c r="T4744" i="5"/>
  <c r="T4680" i="5"/>
  <c r="T4616" i="5"/>
  <c r="T4552" i="5"/>
  <c r="T4488" i="5"/>
  <c r="T4424" i="5"/>
  <c r="U4424" i="5" s="1"/>
  <c r="T4360" i="5"/>
  <c r="T4296" i="5"/>
  <c r="T4232" i="5"/>
  <c r="T4168" i="5"/>
  <c r="T4104" i="5"/>
  <c r="T5055" i="5"/>
  <c r="T4991" i="5"/>
  <c r="T4927" i="5"/>
  <c r="U4927" i="5" s="1"/>
  <c r="T4863" i="5"/>
  <c r="T4799" i="5"/>
  <c r="T4735" i="5"/>
  <c r="T4671" i="5"/>
  <c r="T4607" i="5"/>
  <c r="T4543" i="5"/>
  <c r="T4463" i="5"/>
  <c r="T4359" i="5"/>
  <c r="T4215" i="5"/>
  <c r="T4990" i="5"/>
  <c r="T4478" i="5"/>
  <c r="T4981" i="5"/>
  <c r="U4981" i="5" s="1"/>
  <c r="T4469" i="5"/>
  <c r="T3955" i="5"/>
  <c r="T3443" i="5"/>
  <c r="U3443" i="5" s="1"/>
  <c r="T3946" i="5"/>
  <c r="U3946" i="5" s="1"/>
  <c r="T3434" i="5"/>
  <c r="T3937" i="5"/>
  <c r="T3425" i="5"/>
  <c r="T3936" i="5"/>
  <c r="U3936" i="5" s="1"/>
  <c r="T3424" i="5"/>
  <c r="U3424" i="5" s="1"/>
  <c r="T3919" i="5"/>
  <c r="T3407" i="5"/>
  <c r="U3407" i="5" s="1"/>
  <c r="T2875" i="5"/>
  <c r="U2875" i="5" s="1"/>
  <c r="T2382" i="5"/>
  <c r="T5046" i="5"/>
  <c r="T4982" i="5"/>
  <c r="T4918" i="5"/>
  <c r="T4854" i="5"/>
  <c r="T4790" i="5"/>
  <c r="T4726" i="5"/>
  <c r="T4662" i="5"/>
  <c r="U4662" i="5" s="1"/>
  <c r="T4598" i="5"/>
  <c r="T4534" i="5"/>
  <c r="T4470" i="5"/>
  <c r="T4406" i="5"/>
  <c r="T4342" i="5"/>
  <c r="T4278" i="5"/>
  <c r="T4214" i="5"/>
  <c r="T4150" i="5"/>
  <c r="U4150" i="5" s="1"/>
  <c r="T4086" i="5"/>
  <c r="T5037" i="5"/>
  <c r="T4973" i="5"/>
  <c r="T4909" i="5"/>
  <c r="T4845" i="5"/>
  <c r="T4781" i="5"/>
  <c r="T4717" i="5"/>
  <c r="T4653" i="5"/>
  <c r="U4653" i="5" s="1"/>
  <c r="T4589" i="5"/>
  <c r="T4525" i="5"/>
  <c r="T4461" i="5"/>
  <c r="T4397" i="5"/>
  <c r="T4333" i="5"/>
  <c r="T4269" i="5"/>
  <c r="T4205" i="5"/>
  <c r="T4141" i="5"/>
  <c r="U4141" i="5" s="1"/>
  <c r="T4077" i="5"/>
  <c r="T4011" i="5"/>
  <c r="T3947" i="5"/>
  <c r="T3883" i="5"/>
  <c r="T3819" i="5"/>
  <c r="T3755" i="5"/>
  <c r="V3755" i="5" s="1"/>
  <c r="T3691" i="5"/>
  <c r="T3627" i="5"/>
  <c r="U3627" i="5" s="1"/>
  <c r="T3563" i="5"/>
  <c r="T3499" i="5"/>
  <c r="T3435" i="5"/>
  <c r="T3371" i="5"/>
  <c r="T3307" i="5"/>
  <c r="T3243" i="5"/>
  <c r="T3179" i="5"/>
  <c r="T3115" i="5"/>
  <c r="U3115" i="5" s="1"/>
  <c r="T4066" i="5"/>
  <c r="T4002" i="5"/>
  <c r="T3938" i="5"/>
  <c r="T3874" i="5"/>
  <c r="T3810" i="5"/>
  <c r="T3746" i="5"/>
  <c r="T3682" i="5"/>
  <c r="T3618" i="5"/>
  <c r="V3618" i="5" s="1"/>
  <c r="T3554" i="5"/>
  <c r="T3490" i="5"/>
  <c r="T3426" i="5"/>
  <c r="T3362" i="5"/>
  <c r="T3298" i="5"/>
  <c r="T3234" i="5"/>
  <c r="T3170" i="5"/>
  <c r="T3106" i="5"/>
  <c r="V3106" i="5" s="1"/>
  <c r="T4057" i="5"/>
  <c r="T3993" i="5"/>
  <c r="T3929" i="5"/>
  <c r="T3865" i="5"/>
  <c r="T3801" i="5"/>
  <c r="T3737" i="5"/>
  <c r="V3737" i="5" s="1"/>
  <c r="T3673" i="5"/>
  <c r="T3609" i="5"/>
  <c r="U3609" i="5" s="1"/>
  <c r="T3545" i="5"/>
  <c r="T3481" i="5"/>
  <c r="T3417" i="5"/>
  <c r="T3353" i="5"/>
  <c r="T3289" i="5"/>
  <c r="T3225" i="5"/>
  <c r="T3161" i="5"/>
  <c r="T3097" i="5"/>
  <c r="V3097" i="5" s="1"/>
  <c r="T4056" i="5"/>
  <c r="T3992" i="5"/>
  <c r="T3928" i="5"/>
  <c r="T3864" i="5"/>
  <c r="T3800" i="5"/>
  <c r="T3736" i="5"/>
  <c r="T3672" i="5"/>
  <c r="T3608" i="5"/>
  <c r="U3608" i="5" s="1"/>
  <c r="T3544" i="5"/>
  <c r="T3480" i="5"/>
  <c r="T3416" i="5"/>
  <c r="T3352" i="5"/>
  <c r="T3288" i="5"/>
  <c r="T3224" i="5"/>
  <c r="T3160" i="5"/>
  <c r="T3096" i="5"/>
  <c r="U3096" i="5" s="1"/>
  <c r="T4039" i="5"/>
  <c r="T3975" i="5"/>
  <c r="T3911" i="5"/>
  <c r="T3847" i="5"/>
  <c r="T3783" i="5"/>
  <c r="T3719" i="5"/>
  <c r="V3719" i="5" s="1"/>
  <c r="T3655" i="5"/>
  <c r="T3591" i="5"/>
  <c r="U3591" i="5" s="1"/>
  <c r="T3527" i="5"/>
  <c r="T3463" i="5"/>
  <c r="T3399" i="5"/>
  <c r="T3311" i="5"/>
  <c r="T3838" i="5"/>
  <c r="T3326" i="5"/>
  <c r="T3837" i="5"/>
  <c r="T3325" i="5"/>
  <c r="U3325" i="5" s="1"/>
  <c r="T3836" i="5"/>
  <c r="T3324" i="5"/>
  <c r="T2811" i="5"/>
  <c r="T2299" i="5"/>
  <c r="T2794" i="5"/>
  <c r="T2282" i="5"/>
  <c r="T2785" i="5"/>
  <c r="T2273" i="5"/>
  <c r="U2273" i="5" s="1"/>
  <c r="T2776" i="5"/>
  <c r="T2575" i="5"/>
  <c r="T2190" i="5"/>
  <c r="T5038" i="5"/>
  <c r="T4974" i="5"/>
  <c r="T4910" i="5"/>
  <c r="T4846" i="5"/>
  <c r="T4782" i="5"/>
  <c r="T4718" i="5"/>
  <c r="T4654" i="5"/>
  <c r="T4590" i="5"/>
  <c r="T4526" i="5"/>
  <c r="T4462" i="5"/>
  <c r="T4398" i="5"/>
  <c r="V4398" i="5" s="1"/>
  <c r="T4334" i="5"/>
  <c r="T4270" i="5"/>
  <c r="T4206" i="5"/>
  <c r="T4142" i="5"/>
  <c r="T4078" i="5"/>
  <c r="T5029" i="5"/>
  <c r="T4965" i="5"/>
  <c r="T4901" i="5"/>
  <c r="T4837" i="5"/>
  <c r="T4773" i="5"/>
  <c r="T4709" i="5"/>
  <c r="T4645" i="5"/>
  <c r="T4581" i="5"/>
  <c r="T4517" i="5"/>
  <c r="T4453" i="5"/>
  <c r="T4389" i="5"/>
  <c r="T4325" i="5"/>
  <c r="T4261" i="5"/>
  <c r="T4197" i="5"/>
  <c r="T4133" i="5"/>
  <c r="T4063" i="5"/>
  <c r="T4003" i="5"/>
  <c r="T3939" i="5"/>
  <c r="T3875" i="5"/>
  <c r="T3811" i="5"/>
  <c r="T3747" i="5"/>
  <c r="T3683" i="5"/>
  <c r="T3619" i="5"/>
  <c r="T3555" i="5"/>
  <c r="T3491" i="5"/>
  <c r="T3427" i="5"/>
  <c r="T3363" i="5"/>
  <c r="V3363" i="5" s="1"/>
  <c r="T3299" i="5"/>
  <c r="T3235" i="5"/>
  <c r="T3171" i="5"/>
  <c r="T3107" i="5"/>
  <c r="T4058" i="5"/>
  <c r="T3994" i="5"/>
  <c r="T3930" i="5"/>
  <c r="T3866" i="5"/>
  <c r="T3802" i="5"/>
  <c r="T3738" i="5"/>
  <c r="U3738" i="5" s="1"/>
  <c r="T3674" i="5"/>
  <c r="T3610" i="5"/>
  <c r="T3546" i="5"/>
  <c r="T3482" i="5"/>
  <c r="T3418" i="5"/>
  <c r="T3354" i="5"/>
  <c r="T3290" i="5"/>
  <c r="T3226" i="5"/>
  <c r="T3162" i="5"/>
  <c r="T3098" i="5"/>
  <c r="T4049" i="5"/>
  <c r="T3985" i="5"/>
  <c r="T3921" i="5"/>
  <c r="T3857" i="5"/>
  <c r="T3793" i="5"/>
  <c r="T3729" i="5"/>
  <c r="T3665" i="5"/>
  <c r="T3601" i="5"/>
  <c r="T3537" i="5"/>
  <c r="T3473" i="5"/>
  <c r="T3409" i="5"/>
  <c r="T3345" i="5"/>
  <c r="V3345" i="5" s="1"/>
  <c r="T3281" i="5"/>
  <c r="T3217" i="5"/>
  <c r="T3153" i="5"/>
  <c r="T3089" i="5"/>
  <c r="T4048" i="5"/>
  <c r="T3984" i="5"/>
  <c r="T3920" i="5"/>
  <c r="T3856" i="5"/>
  <c r="T3792" i="5"/>
  <c r="T3728" i="5"/>
  <c r="T3664" i="5"/>
  <c r="T3600" i="5"/>
  <c r="T3536" i="5"/>
  <c r="T3472" i="5"/>
  <c r="T3408" i="5"/>
  <c r="T3344" i="5"/>
  <c r="T3280" i="5"/>
  <c r="T3216" i="5"/>
  <c r="T3152" i="5"/>
  <c r="T3088" i="5"/>
  <c r="T4031" i="5"/>
  <c r="T3967" i="5"/>
  <c r="T3903" i="5"/>
  <c r="T3839" i="5"/>
  <c r="T3775" i="5"/>
  <c r="T3711" i="5"/>
  <c r="T3647" i="5"/>
  <c r="T3583" i="5"/>
  <c r="T3519" i="5"/>
  <c r="T3455" i="5"/>
  <c r="T3391" i="5"/>
  <c r="T3271" i="5"/>
  <c r="T3774" i="5"/>
  <c r="T3262" i="5"/>
  <c r="U3262" i="5" s="1"/>
  <c r="T3773" i="5"/>
  <c r="T3261" i="5"/>
  <c r="T3772" i="5"/>
  <c r="T3260" i="5"/>
  <c r="T2747" i="5"/>
  <c r="T2235" i="5"/>
  <c r="T2730" i="5"/>
  <c r="T2218" i="5"/>
  <c r="U2218" i="5" s="1"/>
  <c r="T2721" i="5"/>
  <c r="T2209" i="5"/>
  <c r="T2704" i="5"/>
  <c r="T2391" i="5"/>
  <c r="T2957" i="5"/>
  <c r="U2957" i="5" s="1"/>
  <c r="T4335" i="5"/>
  <c r="T4271" i="5"/>
  <c r="T4207" i="5"/>
  <c r="U4207" i="5" s="1"/>
  <c r="T4143" i="5"/>
  <c r="T4079" i="5"/>
  <c r="T5030" i="5"/>
  <c r="T4966" i="5"/>
  <c r="T4902" i="5"/>
  <c r="T4838" i="5"/>
  <c r="T4774" i="5"/>
  <c r="T4710" i="5"/>
  <c r="U4710" i="5" s="1"/>
  <c r="T4646" i="5"/>
  <c r="T4582" i="5"/>
  <c r="T4518" i="5"/>
  <c r="T4454" i="5"/>
  <c r="T4390" i="5"/>
  <c r="T4326" i="5"/>
  <c r="T4262" i="5"/>
  <c r="T4198" i="5"/>
  <c r="U4198" i="5" s="1"/>
  <c r="T4134" i="5"/>
  <c r="T4067" i="5"/>
  <c r="T5021" i="5"/>
  <c r="T4957" i="5"/>
  <c r="T4893" i="5"/>
  <c r="T4829" i="5"/>
  <c r="T4765" i="5"/>
  <c r="T4701" i="5"/>
  <c r="U4701" i="5" s="1"/>
  <c r="T4637" i="5"/>
  <c r="T4573" i="5"/>
  <c r="T4509" i="5"/>
  <c r="T4445" i="5"/>
  <c r="T4381" i="5"/>
  <c r="T4317" i="5"/>
  <c r="T4253" i="5"/>
  <c r="T4189" i="5"/>
  <c r="U4189" i="5" s="1"/>
  <c r="T4125" i="5"/>
  <c r="T4059" i="5"/>
  <c r="T3995" i="5"/>
  <c r="T3931" i="5"/>
  <c r="T3867" i="5"/>
  <c r="T3803" i="5"/>
  <c r="T3739" i="5"/>
  <c r="T3675" i="5"/>
  <c r="U3675" i="5" s="1"/>
  <c r="T3611" i="5"/>
  <c r="T3547" i="5"/>
  <c r="T3483" i="5"/>
  <c r="T3419" i="5"/>
  <c r="T3355" i="5"/>
  <c r="T3291" i="5"/>
  <c r="U3291" i="5" s="1"/>
  <c r="T3227" i="5"/>
  <c r="T3163" i="5"/>
  <c r="U3163" i="5" s="1"/>
  <c r="T3099" i="5"/>
  <c r="T4050" i="5"/>
  <c r="T3986" i="5"/>
  <c r="T3922" i="5"/>
  <c r="T3858" i="5"/>
  <c r="T3794" i="5"/>
  <c r="T3730" i="5"/>
  <c r="T3666" i="5"/>
  <c r="U3666" i="5" s="1"/>
  <c r="T3602" i="5"/>
  <c r="T3538" i="5"/>
  <c r="T3474" i="5"/>
  <c r="T3410" i="5"/>
  <c r="T3346" i="5"/>
  <c r="T3282" i="5"/>
  <c r="T3218" i="5"/>
  <c r="T3154" i="5"/>
  <c r="U3154" i="5" s="1"/>
  <c r="T3090" i="5"/>
  <c r="T4041" i="5"/>
  <c r="T3977" i="5"/>
  <c r="T3913" i="5"/>
  <c r="T3849" i="5"/>
  <c r="T3785" i="5"/>
  <c r="T3721" i="5"/>
  <c r="T3657" i="5"/>
  <c r="U3657" i="5" s="1"/>
  <c r="T3593" i="5"/>
  <c r="T3529" i="5"/>
  <c r="T3465" i="5"/>
  <c r="T3401" i="5"/>
  <c r="T3337" i="5"/>
  <c r="T3273" i="5"/>
  <c r="T3209" i="5"/>
  <c r="T3145" i="5"/>
  <c r="U3145" i="5" s="1"/>
  <c r="T3081" i="5"/>
  <c r="T4040" i="5"/>
  <c r="T3976" i="5"/>
  <c r="T3912" i="5"/>
  <c r="T3848" i="5"/>
  <c r="T3784" i="5"/>
  <c r="T3720" i="5"/>
  <c r="T3656" i="5"/>
  <c r="U3656" i="5" s="1"/>
  <c r="T3592" i="5"/>
  <c r="T3528" i="5"/>
  <c r="T3464" i="5"/>
  <c r="T3400" i="5"/>
  <c r="T3336" i="5"/>
  <c r="T3272" i="5"/>
  <c r="T3208" i="5"/>
  <c r="T3144" i="5"/>
  <c r="U3144" i="5" s="1"/>
  <c r="T3080" i="5"/>
  <c r="T4023" i="5"/>
  <c r="T3959" i="5"/>
  <c r="T3895" i="5"/>
  <c r="T3831" i="5"/>
  <c r="T3767" i="5"/>
  <c r="T3703" i="5"/>
  <c r="T3639" i="5"/>
  <c r="V3639" i="5" s="1"/>
  <c r="T3575" i="5"/>
  <c r="T3511" i="5"/>
  <c r="T3447" i="5"/>
  <c r="T3383" i="5"/>
  <c r="T3207" i="5"/>
  <c r="T3710" i="5"/>
  <c r="T3198" i="5"/>
  <c r="T3709" i="5"/>
  <c r="V3709" i="5" s="1"/>
  <c r="T3197" i="5"/>
  <c r="T3708" i="5"/>
  <c r="T3196" i="5"/>
  <c r="T2683" i="5"/>
  <c r="T2171" i="5"/>
  <c r="T2666" i="5"/>
  <c r="T2154" i="5"/>
  <c r="T2657" i="5"/>
  <c r="U2657" i="5" s="1"/>
  <c r="T2145" i="5"/>
  <c r="T2576" i="5"/>
  <c r="T2231" i="5"/>
  <c r="T2701" i="5"/>
  <c r="T4327" i="5"/>
  <c r="T4263" i="5"/>
  <c r="T4199" i="5"/>
  <c r="T4135" i="5"/>
  <c r="U4135" i="5" s="1"/>
  <c r="T4070" i="5"/>
  <c r="T5022" i="5"/>
  <c r="T4958" i="5"/>
  <c r="T4894" i="5"/>
  <c r="T4830" i="5"/>
  <c r="T4766" i="5"/>
  <c r="T4702" i="5"/>
  <c r="T4638" i="5"/>
  <c r="U4638" i="5" s="1"/>
  <c r="T4574" i="5"/>
  <c r="T4510" i="5"/>
  <c r="T4446" i="5"/>
  <c r="T4382" i="5"/>
  <c r="T4318" i="5"/>
  <c r="T4254" i="5"/>
  <c r="T4190" i="5"/>
  <c r="T4126" i="5"/>
  <c r="U4126" i="5" s="1"/>
  <c r="T5077" i="5"/>
  <c r="T5013" i="5"/>
  <c r="T4949" i="5"/>
  <c r="T4885" i="5"/>
  <c r="T4821" i="5"/>
  <c r="T4757" i="5"/>
  <c r="T4693" i="5"/>
  <c r="T4629" i="5"/>
  <c r="U4629" i="5" s="1"/>
  <c r="T4565" i="5"/>
  <c r="T4501" i="5"/>
  <c r="T4437" i="5"/>
  <c r="T4373" i="5"/>
  <c r="T4309" i="5"/>
  <c r="T4245" i="5"/>
  <c r="V4245" i="5" s="1"/>
  <c r="T4181" i="5"/>
  <c r="T4117" i="5"/>
  <c r="U4117" i="5" s="1"/>
  <c r="T4051" i="5"/>
  <c r="T3987" i="5"/>
  <c r="T3923" i="5"/>
  <c r="T3859" i="5"/>
  <c r="T3795" i="5"/>
  <c r="T3731" i="5"/>
  <c r="T3667" i="5"/>
  <c r="T3603" i="5"/>
  <c r="U3603" i="5" s="1"/>
  <c r="T3539" i="5"/>
  <c r="T3475" i="5"/>
  <c r="T3411" i="5"/>
  <c r="T3347" i="5"/>
  <c r="T3283" i="5"/>
  <c r="T3219" i="5"/>
  <c r="T3155" i="5"/>
  <c r="T3091" i="5"/>
  <c r="U3091" i="5" s="1"/>
  <c r="T4042" i="5"/>
  <c r="T3978" i="5"/>
  <c r="T3914" i="5"/>
  <c r="T3850" i="5"/>
  <c r="T3786" i="5"/>
  <c r="T3722" i="5"/>
  <c r="T3658" i="5"/>
  <c r="T3594" i="5"/>
  <c r="U3594" i="5" s="1"/>
  <c r="T3530" i="5"/>
  <c r="T3466" i="5"/>
  <c r="T3402" i="5"/>
  <c r="T3338" i="5"/>
  <c r="T3274" i="5"/>
  <c r="T3210" i="5"/>
  <c r="T3146" i="5"/>
  <c r="T3082" i="5"/>
  <c r="U3082" i="5" s="1"/>
  <c r="T4033" i="5"/>
  <c r="T3969" i="5"/>
  <c r="T3905" i="5"/>
  <c r="T3841" i="5"/>
  <c r="T3777" i="5"/>
  <c r="T3713" i="5"/>
  <c r="V3713" i="5" s="1"/>
  <c r="T3649" i="5"/>
  <c r="T3585" i="5"/>
  <c r="U3585" i="5" s="1"/>
  <c r="T3521" i="5"/>
  <c r="T3457" i="5"/>
  <c r="T3393" i="5"/>
  <c r="T3329" i="5"/>
  <c r="T3265" i="5"/>
  <c r="T3201" i="5"/>
  <c r="T3137" i="5"/>
  <c r="T3073" i="5"/>
  <c r="U3073" i="5" s="1"/>
  <c r="T4032" i="5"/>
  <c r="T3968" i="5"/>
  <c r="T3904" i="5"/>
  <c r="T3840" i="5"/>
  <c r="T3776" i="5"/>
  <c r="T3712" i="5"/>
  <c r="T3648" i="5"/>
  <c r="T3584" i="5"/>
  <c r="U3584" i="5" s="1"/>
  <c r="T3520" i="5"/>
  <c r="T3456" i="5"/>
  <c r="T3392" i="5"/>
  <c r="T3328" i="5"/>
  <c r="T3264" i="5"/>
  <c r="T3200" i="5"/>
  <c r="T3136" i="5"/>
  <c r="T3072" i="5"/>
  <c r="U3072" i="5" s="1"/>
  <c r="T4015" i="5"/>
  <c r="T3951" i="5"/>
  <c r="T3887" i="5"/>
  <c r="T3823" i="5"/>
  <c r="T3759" i="5"/>
  <c r="T3695" i="5"/>
  <c r="T3631" i="5"/>
  <c r="T3567" i="5"/>
  <c r="U3567" i="5" s="1"/>
  <c r="T3503" i="5"/>
  <c r="T3439" i="5"/>
  <c r="T3375" i="5"/>
  <c r="T3143" i="5"/>
  <c r="T3646" i="5"/>
  <c r="T3134" i="5"/>
  <c r="T3645" i="5"/>
  <c r="T3133" i="5"/>
  <c r="U3133" i="5" s="1"/>
  <c r="T3644" i="5"/>
  <c r="T3132" i="5"/>
  <c r="T2619" i="5"/>
  <c r="T2107" i="5"/>
  <c r="T2602" i="5"/>
  <c r="T2090" i="5"/>
  <c r="V2090" i="5" s="1"/>
  <c r="T2593" i="5"/>
  <c r="T2081" i="5"/>
  <c r="U2081" i="5" s="1"/>
  <c r="T2400" i="5"/>
  <c r="T2063" i="5"/>
  <c r="T2445" i="5"/>
  <c r="T4383" i="5"/>
  <c r="T4319" i="5"/>
  <c r="T4255" i="5"/>
  <c r="T4191" i="5"/>
  <c r="T4127" i="5"/>
  <c r="T5078" i="5"/>
  <c r="T5014" i="5"/>
  <c r="T4950" i="5"/>
  <c r="T4886" i="5"/>
  <c r="T4822" i="5"/>
  <c r="T4758" i="5"/>
  <c r="T4694" i="5"/>
  <c r="T4630" i="5"/>
  <c r="T4566" i="5"/>
  <c r="T4502" i="5"/>
  <c r="T4438" i="5"/>
  <c r="T4374" i="5"/>
  <c r="T4310" i="5"/>
  <c r="T4246" i="5"/>
  <c r="T4182" i="5"/>
  <c r="T4118" i="5"/>
  <c r="T5069" i="5"/>
  <c r="T5005" i="5"/>
  <c r="T4941" i="5"/>
  <c r="T4877" i="5"/>
  <c r="T4813" i="5"/>
  <c r="T4749" i="5"/>
  <c r="T4685" i="5"/>
  <c r="T4621" i="5"/>
  <c r="T4557" i="5"/>
  <c r="T4493" i="5"/>
  <c r="T4429" i="5"/>
  <c r="T4365" i="5"/>
  <c r="T4301" i="5"/>
  <c r="T4237" i="5"/>
  <c r="T4173" i="5"/>
  <c r="T4109" i="5"/>
  <c r="T4043" i="5"/>
  <c r="T3979" i="5"/>
  <c r="T3915" i="5"/>
  <c r="T3851" i="5"/>
  <c r="T3787" i="5"/>
  <c r="T3723" i="5"/>
  <c r="T3659" i="5"/>
  <c r="T3595" i="5"/>
  <c r="T3531" i="5"/>
  <c r="T3467" i="5"/>
  <c r="T3403" i="5"/>
  <c r="T3339" i="5"/>
  <c r="T3275" i="5"/>
  <c r="T3211" i="5"/>
  <c r="T3147" i="5"/>
  <c r="T3083" i="5"/>
  <c r="T4034" i="5"/>
  <c r="T3970" i="5"/>
  <c r="T3906" i="5"/>
  <c r="T3842" i="5"/>
  <c r="T3778" i="5"/>
  <c r="T3714" i="5"/>
  <c r="T3650" i="5"/>
  <c r="U3650" i="5" s="1"/>
  <c r="T3586" i="5"/>
  <c r="T3522" i="5"/>
  <c r="T3458" i="5"/>
  <c r="T3394" i="5"/>
  <c r="T3330" i="5"/>
  <c r="T3266" i="5"/>
  <c r="T3202" i="5"/>
  <c r="T3138" i="5"/>
  <c r="T3074" i="5"/>
  <c r="T4025" i="5"/>
  <c r="T3961" i="5"/>
  <c r="T3897" i="5"/>
  <c r="T3833" i="5"/>
  <c r="T3769" i="5"/>
  <c r="T3705" i="5"/>
  <c r="T3641" i="5"/>
  <c r="U3641" i="5" s="1"/>
  <c r="T3577" i="5"/>
  <c r="T3513" i="5"/>
  <c r="T3449" i="5"/>
  <c r="T3385" i="5"/>
  <c r="T3321" i="5"/>
  <c r="T3257" i="5"/>
  <c r="T3193" i="5"/>
  <c r="T3129" i="5"/>
  <c r="T3065" i="5"/>
  <c r="T4024" i="5"/>
  <c r="T3960" i="5"/>
  <c r="T3896" i="5"/>
  <c r="T3832" i="5"/>
  <c r="T3768" i="5"/>
  <c r="T3704" i="5"/>
  <c r="T3640" i="5"/>
  <c r="U3640" i="5" s="1"/>
  <c r="T3576" i="5"/>
  <c r="T3512" i="5"/>
  <c r="T3448" i="5"/>
  <c r="T3384" i="5"/>
  <c r="T3320" i="5"/>
  <c r="T3256" i="5"/>
  <c r="T3192" i="5"/>
  <c r="T3128" i="5"/>
  <c r="T3064" i="5"/>
  <c r="T4007" i="5"/>
  <c r="T3943" i="5"/>
  <c r="T3879" i="5"/>
  <c r="T3815" i="5"/>
  <c r="T3751" i="5"/>
  <c r="T3687" i="5"/>
  <c r="U3687" i="5" s="1"/>
  <c r="T3623" i="5"/>
  <c r="U3623" i="5" s="1"/>
  <c r="T3559" i="5"/>
  <c r="T3495" i="5"/>
  <c r="T3431" i="5"/>
  <c r="T3367" i="5"/>
  <c r="T3079" i="5"/>
  <c r="T3582" i="5"/>
  <c r="T3070" i="5"/>
  <c r="T3581" i="5"/>
  <c r="T3069" i="5"/>
  <c r="U3069" i="5" s="1"/>
  <c r="T3580" i="5"/>
  <c r="T3068" i="5"/>
  <c r="T2555" i="5"/>
  <c r="T2043" i="5"/>
  <c r="T2538" i="5"/>
  <c r="T3041" i="5"/>
  <c r="T2529" i="5"/>
  <c r="T3032" i="5"/>
  <c r="U3032" i="5" s="1"/>
  <c r="T2240" i="5"/>
  <c r="T2894" i="5"/>
  <c r="T2189" i="5"/>
  <c r="T4503" i="5"/>
  <c r="T4439" i="5"/>
  <c r="T4375" i="5"/>
  <c r="T4311" i="5"/>
  <c r="V4311" i="5" s="1"/>
  <c r="T4247" i="5"/>
  <c r="T4183" i="5"/>
  <c r="T4119" i="5"/>
  <c r="T5070" i="5"/>
  <c r="T5006" i="5"/>
  <c r="T4942" i="5"/>
  <c r="T4878" i="5"/>
  <c r="T4814" i="5"/>
  <c r="T4750" i="5"/>
  <c r="T4686" i="5"/>
  <c r="T4622" i="5"/>
  <c r="T4558" i="5"/>
  <c r="T4494" i="5"/>
  <c r="T4430" i="5"/>
  <c r="T4366" i="5"/>
  <c r="T4302" i="5"/>
  <c r="U4302" i="5" s="1"/>
  <c r="T4238" i="5"/>
  <c r="T4174" i="5"/>
  <c r="T4110" i="5"/>
  <c r="T5061" i="5"/>
  <c r="T4997" i="5"/>
  <c r="T4933" i="5"/>
  <c r="T4869" i="5"/>
  <c r="T4805" i="5"/>
  <c r="T4741" i="5"/>
  <c r="T4677" i="5"/>
  <c r="T4613" i="5"/>
  <c r="T4549" i="5"/>
  <c r="T4485" i="5"/>
  <c r="T4421" i="5"/>
  <c r="T4357" i="5"/>
  <c r="T4293" i="5"/>
  <c r="U4293" i="5" s="1"/>
  <c r="T4229" i="5"/>
  <c r="T4165" i="5"/>
  <c r="T4101" i="5"/>
  <c r="T4035" i="5"/>
  <c r="T3971" i="5"/>
  <c r="T3907" i="5"/>
  <c r="T3843" i="5"/>
  <c r="T3779" i="5"/>
  <c r="T3715" i="5"/>
  <c r="T3651" i="5"/>
  <c r="T3587" i="5"/>
  <c r="T3523" i="5"/>
  <c r="T3459" i="5"/>
  <c r="T3395" i="5"/>
  <c r="T3331" i="5"/>
  <c r="T3267" i="5"/>
  <c r="U3267" i="5" s="1"/>
  <c r="T3203" i="5"/>
  <c r="V3203" i="5" s="1"/>
  <c r="T3139" i="5"/>
  <c r="T3075" i="5"/>
  <c r="T4026" i="5"/>
  <c r="T3962" i="5"/>
  <c r="T3898" i="5"/>
  <c r="T3834" i="5"/>
  <c r="T3770" i="5"/>
  <c r="T3706" i="5"/>
  <c r="T3642" i="5"/>
  <c r="T3578" i="5"/>
  <c r="T3514" i="5"/>
  <c r="T3450" i="5"/>
  <c r="T3386" i="5"/>
  <c r="T3322" i="5"/>
  <c r="T3258" i="5"/>
  <c r="U3258" i="5" s="1"/>
  <c r="T3194" i="5"/>
  <c r="T3130" i="5"/>
  <c r="T3066" i="5"/>
  <c r="T4017" i="5"/>
  <c r="T3953" i="5"/>
  <c r="T3889" i="5"/>
  <c r="T3825" i="5"/>
  <c r="T3761" i="5"/>
  <c r="T3697" i="5"/>
  <c r="T3633" i="5"/>
  <c r="T3569" i="5"/>
  <c r="T3505" i="5"/>
  <c r="T3441" i="5"/>
  <c r="T3377" i="5"/>
  <c r="T3313" i="5"/>
  <c r="T3249" i="5"/>
  <c r="U3249" i="5" s="1"/>
  <c r="T3185" i="5"/>
  <c r="T3121" i="5"/>
  <c r="T3057" i="5"/>
  <c r="T4016" i="5"/>
  <c r="T3952" i="5"/>
  <c r="T3888" i="5"/>
  <c r="T3824" i="5"/>
  <c r="T3760" i="5"/>
  <c r="T3696" i="5"/>
  <c r="T3632" i="5"/>
  <c r="T3568" i="5"/>
  <c r="T3504" i="5"/>
  <c r="T3440" i="5"/>
  <c r="T3376" i="5"/>
  <c r="T3312" i="5"/>
  <c r="T3248" i="5"/>
  <c r="V3248" i="5" s="1"/>
  <c r="T3184" i="5"/>
  <c r="T3120" i="5"/>
  <c r="T3056" i="5"/>
  <c r="T3999" i="5"/>
  <c r="T3935" i="5"/>
  <c r="T3871" i="5"/>
  <c r="T3807" i="5"/>
  <c r="T3743" i="5"/>
  <c r="T3679" i="5"/>
  <c r="T3615" i="5"/>
  <c r="T3551" i="5"/>
  <c r="T3487" i="5"/>
  <c r="T3423" i="5"/>
  <c r="T3359" i="5"/>
  <c r="T4030" i="5"/>
  <c r="T3518" i="5"/>
  <c r="T4029" i="5"/>
  <c r="U4029" i="5" s="1"/>
  <c r="T3517" i="5"/>
  <c r="T4028" i="5"/>
  <c r="T3516" i="5"/>
  <c r="T3003" i="5"/>
  <c r="T2491" i="5"/>
  <c r="T2986" i="5"/>
  <c r="T2474" i="5"/>
  <c r="T2977" i="5"/>
  <c r="U2977" i="5" s="1"/>
  <c r="T2465" i="5"/>
  <c r="T2968" i="5"/>
  <c r="T2072" i="5"/>
  <c r="T2734" i="5"/>
  <c r="T2956" i="5"/>
  <c r="V2956" i="5" s="1"/>
  <c r="T4495" i="5"/>
  <c r="T4431" i="5"/>
  <c r="U4431" i="5" s="1"/>
  <c r="T4367" i="5"/>
  <c r="T4303" i="5"/>
  <c r="T4239" i="5"/>
  <c r="T4175" i="5"/>
  <c r="T4111" i="5"/>
  <c r="T5062" i="5"/>
  <c r="T4998" i="5"/>
  <c r="T4934" i="5"/>
  <c r="V4934" i="5" s="1"/>
  <c r="T4870" i="5"/>
  <c r="T4806" i="5"/>
  <c r="T4742" i="5"/>
  <c r="T4678" i="5"/>
  <c r="T4614" i="5"/>
  <c r="T4550" i="5"/>
  <c r="T4486" i="5"/>
  <c r="T4422" i="5"/>
  <c r="U4422" i="5" s="1"/>
  <c r="T4358" i="5"/>
  <c r="T4294" i="5"/>
  <c r="T4230" i="5"/>
  <c r="T4166" i="5"/>
  <c r="T4102" i="5"/>
  <c r="T5053" i="5"/>
  <c r="T4989" i="5"/>
  <c r="T4925" i="5"/>
  <c r="V4925" i="5" s="1"/>
  <c r="T4861" i="5"/>
  <c r="T4797" i="5"/>
  <c r="T4733" i="5"/>
  <c r="T4669" i="5"/>
  <c r="T4605" i="5"/>
  <c r="T4541" i="5"/>
  <c r="T4477" i="5"/>
  <c r="T4413" i="5"/>
  <c r="U4413" i="5" s="1"/>
  <c r="T4349" i="5"/>
  <c r="T4285" i="5"/>
  <c r="T4221" i="5"/>
  <c r="T4157" i="5"/>
  <c r="T4093" i="5"/>
  <c r="T4027" i="5"/>
  <c r="T3963" i="5"/>
  <c r="T3899" i="5"/>
  <c r="U3899" i="5" s="1"/>
  <c r="T3835" i="5"/>
  <c r="T3771" i="5"/>
  <c r="T3707" i="5"/>
  <c r="T3643" i="5"/>
  <c r="T3579" i="5"/>
  <c r="T3515" i="5"/>
  <c r="T3451" i="5"/>
  <c r="T3387" i="5"/>
  <c r="U3387" i="5" s="1"/>
  <c r="T3323" i="5"/>
  <c r="T3259" i="5"/>
  <c r="T3195" i="5"/>
  <c r="T3131" i="5"/>
  <c r="T3067" i="5"/>
  <c r="T4018" i="5"/>
  <c r="T3954" i="5"/>
  <c r="T3890" i="5"/>
  <c r="U3890" i="5" s="1"/>
  <c r="T3826" i="5"/>
  <c r="T3762" i="5"/>
  <c r="T3698" i="5"/>
  <c r="T3634" i="5"/>
  <c r="T3570" i="5"/>
  <c r="T3506" i="5"/>
  <c r="T3442" i="5"/>
  <c r="T3378" i="5"/>
  <c r="U3378" i="5" s="1"/>
  <c r="T3314" i="5"/>
  <c r="T3250" i="5"/>
  <c r="T3186" i="5"/>
  <c r="T3122" i="5"/>
  <c r="T3058" i="5"/>
  <c r="T4009" i="5"/>
  <c r="T3945" i="5"/>
  <c r="T3881" i="5"/>
  <c r="U3881" i="5" s="1"/>
  <c r="T3817" i="5"/>
  <c r="T3753" i="5"/>
  <c r="T3689" i="5"/>
  <c r="T3625" i="5"/>
  <c r="T3561" i="5"/>
  <c r="T3497" i="5"/>
  <c r="T3433" i="5"/>
  <c r="T3369" i="5"/>
  <c r="U3369" i="5" s="1"/>
  <c r="T3305" i="5"/>
  <c r="T3241" i="5"/>
  <c r="T3177" i="5"/>
  <c r="T3113" i="5"/>
  <c r="T4072" i="5"/>
  <c r="T4008" i="5"/>
  <c r="T3944" i="5"/>
  <c r="T3880" i="5"/>
  <c r="U3880" i="5" s="1"/>
  <c r="T3816" i="5"/>
  <c r="T3752" i="5"/>
  <c r="T3688" i="5"/>
  <c r="T3624" i="5"/>
  <c r="T3560" i="5"/>
  <c r="T3496" i="5"/>
  <c r="T3432" i="5"/>
  <c r="T3368" i="5"/>
  <c r="U3368" i="5" s="1"/>
  <c r="T3304" i="5"/>
  <c r="T3240" i="5"/>
  <c r="T3176" i="5"/>
  <c r="T3112" i="5"/>
  <c r="T4055" i="5"/>
  <c r="T3991" i="5"/>
  <c r="T3927" i="5"/>
  <c r="T3863" i="5"/>
  <c r="T3799" i="5"/>
  <c r="T3735" i="5"/>
  <c r="T3671" i="5"/>
  <c r="T3607" i="5"/>
  <c r="T3543" i="5"/>
  <c r="T3479" i="5"/>
  <c r="T3415" i="5"/>
  <c r="T3351" i="5"/>
  <c r="V3351" i="5" s="1"/>
  <c r="T3966" i="5"/>
  <c r="U3966" i="5" s="1"/>
  <c r="T3454" i="5"/>
  <c r="T3965" i="5"/>
  <c r="T3453" i="5"/>
  <c r="T3964" i="5"/>
  <c r="T3452" i="5"/>
  <c r="T2939" i="5"/>
  <c r="T2427" i="5"/>
  <c r="T2922" i="5"/>
  <c r="U2922" i="5" s="1"/>
  <c r="T2410" i="5"/>
  <c r="T2913" i="5"/>
  <c r="T2401" i="5"/>
  <c r="T2904" i="5"/>
  <c r="T2903" i="5"/>
  <c r="U2903" i="5" s="1"/>
  <c r="T2566" i="5"/>
  <c r="T2700" i="5"/>
  <c r="V2700" i="5" s="1"/>
  <c r="T3327" i="5"/>
  <c r="U3327" i="5" s="1"/>
  <c r="T3263" i="5"/>
  <c r="T3199" i="5"/>
  <c r="T3135" i="5"/>
  <c r="T3071" i="5"/>
  <c r="T4022" i="5"/>
  <c r="T3958" i="5"/>
  <c r="T3894" i="5"/>
  <c r="T3830" i="5"/>
  <c r="U3830" i="5" s="1"/>
  <c r="T3766" i="5"/>
  <c r="T3702" i="5"/>
  <c r="T3638" i="5"/>
  <c r="T3574" i="5"/>
  <c r="T3510" i="5"/>
  <c r="T3446" i="5"/>
  <c r="V3446" i="5" s="1"/>
  <c r="T3382" i="5"/>
  <c r="T3318" i="5"/>
  <c r="U3318" i="5" s="1"/>
  <c r="T3254" i="5"/>
  <c r="T3190" i="5"/>
  <c r="T3126" i="5"/>
  <c r="T3062" i="5"/>
  <c r="T4021" i="5"/>
  <c r="T3957" i="5"/>
  <c r="T3893" i="5"/>
  <c r="T3829" i="5"/>
  <c r="U3829" i="5" s="1"/>
  <c r="T3765" i="5"/>
  <c r="T3701" i="5"/>
  <c r="T3637" i="5"/>
  <c r="T3573" i="5"/>
  <c r="T3509" i="5"/>
  <c r="T3445" i="5"/>
  <c r="T3381" i="5"/>
  <c r="T3317" i="5"/>
  <c r="U3317" i="5" s="1"/>
  <c r="T3253" i="5"/>
  <c r="T3189" i="5"/>
  <c r="T3125" i="5"/>
  <c r="T3061" i="5"/>
  <c r="T4020" i="5"/>
  <c r="T3956" i="5"/>
  <c r="T3892" i="5"/>
  <c r="T3828" i="5"/>
  <c r="U3828" i="5" s="1"/>
  <c r="T3764" i="5"/>
  <c r="T3700" i="5"/>
  <c r="T3636" i="5"/>
  <c r="T3572" i="5"/>
  <c r="T3508" i="5"/>
  <c r="T3444" i="5"/>
  <c r="V3444" i="5" s="1"/>
  <c r="T3380" i="5"/>
  <c r="T3316" i="5"/>
  <c r="U3316" i="5" s="1"/>
  <c r="T3252" i="5"/>
  <c r="T3188" i="5"/>
  <c r="T3124" i="5"/>
  <c r="T3060" i="5"/>
  <c r="T2995" i="5"/>
  <c r="T2931" i="5"/>
  <c r="T2867" i="5"/>
  <c r="T2803" i="5"/>
  <c r="U2803" i="5" s="1"/>
  <c r="T2739" i="5"/>
  <c r="T2675" i="5"/>
  <c r="T2611" i="5"/>
  <c r="T2547" i="5"/>
  <c r="T2483" i="5"/>
  <c r="T2419" i="5"/>
  <c r="T2355" i="5"/>
  <c r="T2291" i="5"/>
  <c r="U2291" i="5" s="1"/>
  <c r="T2227" i="5"/>
  <c r="T2163" i="5"/>
  <c r="T2099" i="5"/>
  <c r="T3042" i="5"/>
  <c r="T2978" i="5"/>
  <c r="T2914" i="5"/>
  <c r="T2850" i="5"/>
  <c r="T2786" i="5"/>
  <c r="V2786" i="5" s="1"/>
  <c r="T2722" i="5"/>
  <c r="T2658" i="5"/>
  <c r="T2594" i="5"/>
  <c r="T2530" i="5"/>
  <c r="T2466" i="5"/>
  <c r="T2402" i="5"/>
  <c r="U2402" i="5" s="1"/>
  <c r="T2338" i="5"/>
  <c r="T2274" i="5"/>
  <c r="V2274" i="5" s="1"/>
  <c r="T2210" i="5"/>
  <c r="T2146" i="5"/>
  <c r="T2082" i="5"/>
  <c r="T3033" i="5"/>
  <c r="T2969" i="5"/>
  <c r="T2905" i="5"/>
  <c r="T2841" i="5"/>
  <c r="T2777" i="5"/>
  <c r="U2777" i="5" s="1"/>
  <c r="T2713" i="5"/>
  <c r="T2649" i="5"/>
  <c r="T2585" i="5"/>
  <c r="T2521" i="5"/>
  <c r="T2457" i="5"/>
  <c r="T2393" i="5"/>
  <c r="T2329" i="5"/>
  <c r="T2265" i="5"/>
  <c r="U2265" i="5" s="1"/>
  <c r="T2201" i="5"/>
  <c r="T2137" i="5"/>
  <c r="T2073" i="5"/>
  <c r="T3024" i="5"/>
  <c r="T2960" i="5"/>
  <c r="T2896" i="5"/>
  <c r="T2832" i="5"/>
  <c r="T2768" i="5"/>
  <c r="V2768" i="5" s="1"/>
  <c r="T2688" i="5"/>
  <c r="T2560" i="5"/>
  <c r="T2392" i="5"/>
  <c r="T2208" i="5"/>
  <c r="T2048" i="5"/>
  <c r="T2895" i="5"/>
  <c r="V2895" i="5" s="1"/>
  <c r="T2711" i="5"/>
  <c r="V2711" i="5" s="1"/>
  <c r="T2551" i="5"/>
  <c r="T2383" i="5"/>
  <c r="T2199" i="5"/>
  <c r="T2039" i="5"/>
  <c r="T2886" i="5"/>
  <c r="T2702" i="5"/>
  <c r="U2702" i="5" s="1"/>
  <c r="T2542" i="5"/>
  <c r="T2374" i="5"/>
  <c r="T2182" i="5"/>
  <c r="U2182" i="5" s="1"/>
  <c r="T2949" i="5"/>
  <c r="T2693" i="5"/>
  <c r="T2437" i="5"/>
  <c r="T2181" i="5"/>
  <c r="T2948" i="5"/>
  <c r="T2692" i="5"/>
  <c r="T3319" i="5"/>
  <c r="T3255" i="5"/>
  <c r="V3255" i="5" s="1"/>
  <c r="T3191" i="5"/>
  <c r="T3127" i="5"/>
  <c r="T3063" i="5"/>
  <c r="T4014" i="5"/>
  <c r="T3950" i="5"/>
  <c r="T3886" i="5"/>
  <c r="T3822" i="5"/>
  <c r="T3758" i="5"/>
  <c r="U3758" i="5" s="1"/>
  <c r="T3694" i="5"/>
  <c r="T3630" i="5"/>
  <c r="T3566" i="5"/>
  <c r="T3502" i="5"/>
  <c r="T3438" i="5"/>
  <c r="T3374" i="5"/>
  <c r="V3374" i="5" s="1"/>
  <c r="T3310" i="5"/>
  <c r="T3246" i="5"/>
  <c r="U3246" i="5" s="1"/>
  <c r="T3182" i="5"/>
  <c r="T3118" i="5"/>
  <c r="T3054" i="5"/>
  <c r="T4013" i="5"/>
  <c r="T3949" i="5"/>
  <c r="T3885" i="5"/>
  <c r="T3821" i="5"/>
  <c r="T3757" i="5"/>
  <c r="U3757" i="5" s="1"/>
  <c r="T3693" i="5"/>
  <c r="T3629" i="5"/>
  <c r="T3565" i="5"/>
  <c r="T3501" i="5"/>
  <c r="T3437" i="5"/>
  <c r="T3373" i="5"/>
  <c r="T3309" i="5"/>
  <c r="T3245" i="5"/>
  <c r="U3245" i="5" s="1"/>
  <c r="T3181" i="5"/>
  <c r="T3117" i="5"/>
  <c r="T3051" i="5"/>
  <c r="T4012" i="5"/>
  <c r="T3948" i="5"/>
  <c r="T3884" i="5"/>
  <c r="T3820" i="5"/>
  <c r="T3756" i="5"/>
  <c r="U3756" i="5" s="1"/>
  <c r="T3692" i="5"/>
  <c r="T3628" i="5"/>
  <c r="T3564" i="5"/>
  <c r="T3500" i="5"/>
  <c r="T3436" i="5"/>
  <c r="T3372" i="5"/>
  <c r="T3308" i="5"/>
  <c r="T3244" i="5"/>
  <c r="U3244" i="5" s="1"/>
  <c r="T3180" i="5"/>
  <c r="T3116" i="5"/>
  <c r="T3050" i="5"/>
  <c r="T2987" i="5"/>
  <c r="T2923" i="5"/>
  <c r="T2859" i="5"/>
  <c r="T2795" i="5"/>
  <c r="T2731" i="5"/>
  <c r="U2731" i="5" s="1"/>
  <c r="T2667" i="5"/>
  <c r="T2603" i="5"/>
  <c r="T2539" i="5"/>
  <c r="T2475" i="5"/>
  <c r="T2411" i="5"/>
  <c r="T2347" i="5"/>
  <c r="T2283" i="5"/>
  <c r="T2219" i="5"/>
  <c r="U2219" i="5" s="1"/>
  <c r="T2155" i="5"/>
  <c r="T2091" i="5"/>
  <c r="T3034" i="5"/>
  <c r="T2970" i="5"/>
  <c r="T2906" i="5"/>
  <c r="T2842" i="5"/>
  <c r="T2778" i="5"/>
  <c r="T2714" i="5"/>
  <c r="U2714" i="5" s="1"/>
  <c r="T2650" i="5"/>
  <c r="T2586" i="5"/>
  <c r="T2522" i="5"/>
  <c r="T2458" i="5"/>
  <c r="T2394" i="5"/>
  <c r="T2330" i="5"/>
  <c r="V2330" i="5" s="1"/>
  <c r="T2266" i="5"/>
  <c r="T2202" i="5"/>
  <c r="U2202" i="5" s="1"/>
  <c r="T2138" i="5"/>
  <c r="T2074" i="5"/>
  <c r="T3025" i="5"/>
  <c r="T2961" i="5"/>
  <c r="T2897" i="5"/>
  <c r="T2833" i="5"/>
  <c r="T2769" i="5"/>
  <c r="T2705" i="5"/>
  <c r="U2705" i="5" s="1"/>
  <c r="T2641" i="5"/>
  <c r="T2577" i="5"/>
  <c r="T2513" i="5"/>
  <c r="T2449" i="5"/>
  <c r="T2385" i="5"/>
  <c r="T2321" i="5"/>
  <c r="T2257" i="5"/>
  <c r="T2193" i="5"/>
  <c r="U2193" i="5" s="1"/>
  <c r="T2129" i="5"/>
  <c r="T2065" i="5"/>
  <c r="T3016" i="5"/>
  <c r="T2952" i="5"/>
  <c r="T2888" i="5"/>
  <c r="T2824" i="5"/>
  <c r="T2760" i="5"/>
  <c r="T2656" i="5"/>
  <c r="T2528" i="5"/>
  <c r="T2368" i="5"/>
  <c r="T2200" i="5"/>
  <c r="T3031" i="5"/>
  <c r="T2871" i="5"/>
  <c r="T2703" i="5"/>
  <c r="T2519" i="5"/>
  <c r="T2359" i="5"/>
  <c r="T2191" i="5"/>
  <c r="T3022" i="5"/>
  <c r="T2862" i="5"/>
  <c r="T2694" i="5"/>
  <c r="T2510" i="5"/>
  <c r="T2350" i="5"/>
  <c r="T2126" i="5"/>
  <c r="T2893" i="5"/>
  <c r="T2637" i="5"/>
  <c r="T2381" i="5"/>
  <c r="T2125" i="5"/>
  <c r="T2892" i="5"/>
  <c r="T2636" i="5"/>
  <c r="V2636" i="5" s="1"/>
  <c r="T3247" i="5"/>
  <c r="T3183" i="5"/>
  <c r="T3119" i="5"/>
  <c r="U3119" i="5" s="1"/>
  <c r="T3055" i="5"/>
  <c r="T4006" i="5"/>
  <c r="T3942" i="5"/>
  <c r="T3878" i="5"/>
  <c r="T3814" i="5"/>
  <c r="T3750" i="5"/>
  <c r="T3686" i="5"/>
  <c r="T3622" i="5"/>
  <c r="U3622" i="5" s="1"/>
  <c r="T3558" i="5"/>
  <c r="T3494" i="5"/>
  <c r="T3430" i="5"/>
  <c r="T3366" i="5"/>
  <c r="T3302" i="5"/>
  <c r="T3238" i="5"/>
  <c r="T3174" i="5"/>
  <c r="T3110" i="5"/>
  <c r="V3110" i="5" s="1"/>
  <c r="T4069" i="5"/>
  <c r="T4005" i="5"/>
  <c r="T3941" i="5"/>
  <c r="T3877" i="5"/>
  <c r="T3813" i="5"/>
  <c r="T3749" i="5"/>
  <c r="T3685" i="5"/>
  <c r="T3621" i="5"/>
  <c r="U3621" i="5" s="1"/>
  <c r="T3557" i="5"/>
  <c r="T3493" i="5"/>
  <c r="T3429" i="5"/>
  <c r="T3365" i="5"/>
  <c r="T3301" i="5"/>
  <c r="T3237" i="5"/>
  <c r="T3173" i="5"/>
  <c r="T3109" i="5"/>
  <c r="U3109" i="5" s="1"/>
  <c r="T4068" i="5"/>
  <c r="T4004" i="5"/>
  <c r="T3940" i="5"/>
  <c r="T3876" i="5"/>
  <c r="T3812" i="5"/>
  <c r="T3748" i="5"/>
  <c r="T3684" i="5"/>
  <c r="T3620" i="5"/>
  <c r="U3620" i="5" s="1"/>
  <c r="T3556" i="5"/>
  <c r="T3492" i="5"/>
  <c r="T3428" i="5"/>
  <c r="T3364" i="5"/>
  <c r="T3300" i="5"/>
  <c r="T3236" i="5"/>
  <c r="T3172" i="5"/>
  <c r="T3108" i="5"/>
  <c r="U3108" i="5" s="1"/>
  <c r="T3043" i="5"/>
  <c r="T2979" i="5"/>
  <c r="T2915" i="5"/>
  <c r="T2851" i="5"/>
  <c r="T2787" i="5"/>
  <c r="T2723" i="5"/>
  <c r="T2659" i="5"/>
  <c r="T2595" i="5"/>
  <c r="U2595" i="5" s="1"/>
  <c r="T2531" i="5"/>
  <c r="T2467" i="5"/>
  <c r="T2403" i="5"/>
  <c r="T2339" i="5"/>
  <c r="T2275" i="5"/>
  <c r="T2211" i="5"/>
  <c r="T2147" i="5"/>
  <c r="T2083" i="5"/>
  <c r="T3026" i="5"/>
  <c r="T2962" i="5"/>
  <c r="T2898" i="5"/>
  <c r="T2834" i="5"/>
  <c r="T2770" i="5"/>
  <c r="T2706" i="5"/>
  <c r="U2706" i="5" s="1"/>
  <c r="T2642" i="5"/>
  <c r="T2578" i="5"/>
  <c r="T2514" i="5"/>
  <c r="T2450" i="5"/>
  <c r="T2386" i="5"/>
  <c r="T2322" i="5"/>
  <c r="T2258" i="5"/>
  <c r="T2194" i="5"/>
  <c r="T2130" i="5"/>
  <c r="T2066" i="5"/>
  <c r="T3017" i="5"/>
  <c r="T2953" i="5"/>
  <c r="T2889" i="5"/>
  <c r="T2825" i="5"/>
  <c r="T2761" i="5"/>
  <c r="T2697" i="5"/>
  <c r="T2633" i="5"/>
  <c r="T2569" i="5"/>
  <c r="T2505" i="5"/>
  <c r="T2441" i="5"/>
  <c r="T2377" i="5"/>
  <c r="T2313" i="5"/>
  <c r="T2249" i="5"/>
  <c r="T2185" i="5"/>
  <c r="T2121" i="5"/>
  <c r="T2057" i="5"/>
  <c r="T3008" i="5"/>
  <c r="T2944" i="5"/>
  <c r="T2880" i="5"/>
  <c r="T2816" i="5"/>
  <c r="T2752" i="5"/>
  <c r="T2648" i="5"/>
  <c r="V2648" i="5" s="1"/>
  <c r="T2520" i="5"/>
  <c r="T2336" i="5"/>
  <c r="V2336" i="5" s="1"/>
  <c r="T2176" i="5"/>
  <c r="T3023" i="5"/>
  <c r="T2839" i="5"/>
  <c r="T2679" i="5"/>
  <c r="T2511" i="5"/>
  <c r="T2327" i="5"/>
  <c r="T2167" i="5"/>
  <c r="T3014" i="5"/>
  <c r="U3014" i="5" s="1"/>
  <c r="T2830" i="5"/>
  <c r="T2670" i="5"/>
  <c r="T2502" i="5"/>
  <c r="T2318" i="5"/>
  <c r="V2318" i="5" s="1"/>
  <c r="T2118" i="5"/>
  <c r="T2885" i="5"/>
  <c r="T2629" i="5"/>
  <c r="T2373" i="5"/>
  <c r="U2373" i="5" s="1"/>
  <c r="T2117" i="5"/>
  <c r="T2884" i="5"/>
  <c r="T2628" i="5"/>
  <c r="T3303" i="5"/>
  <c r="T3239" i="5"/>
  <c r="T3175" i="5"/>
  <c r="T3111" i="5"/>
  <c r="T4062" i="5"/>
  <c r="T3998" i="5"/>
  <c r="T3934" i="5"/>
  <c r="T3870" i="5"/>
  <c r="T3806" i="5"/>
  <c r="T3742" i="5"/>
  <c r="T3678" i="5"/>
  <c r="T3614" i="5"/>
  <c r="U3614" i="5" s="1"/>
  <c r="T3550" i="5"/>
  <c r="T3486" i="5"/>
  <c r="T3422" i="5"/>
  <c r="T3358" i="5"/>
  <c r="T3294" i="5"/>
  <c r="T3230" i="5"/>
  <c r="T3166" i="5"/>
  <c r="T3102" i="5"/>
  <c r="T4061" i="5"/>
  <c r="T3997" i="5"/>
  <c r="T3933" i="5"/>
  <c r="T3869" i="5"/>
  <c r="T3805" i="5"/>
  <c r="T3741" i="5"/>
  <c r="T3677" i="5"/>
  <c r="T3613" i="5"/>
  <c r="U3613" i="5" s="1"/>
  <c r="T3549" i="5"/>
  <c r="T3485" i="5"/>
  <c r="T3421" i="5"/>
  <c r="T3357" i="5"/>
  <c r="T3293" i="5"/>
  <c r="T3229" i="5"/>
  <c r="T3165" i="5"/>
  <c r="T3101" i="5"/>
  <c r="T4060" i="5"/>
  <c r="T3996" i="5"/>
  <c r="T3932" i="5"/>
  <c r="T3868" i="5"/>
  <c r="T3804" i="5"/>
  <c r="T3740" i="5"/>
  <c r="T3676" i="5"/>
  <c r="T3612" i="5"/>
  <c r="U3612" i="5" s="1"/>
  <c r="T3548" i="5"/>
  <c r="T3484" i="5"/>
  <c r="T3420" i="5"/>
  <c r="T3356" i="5"/>
  <c r="T3292" i="5"/>
  <c r="T3228" i="5"/>
  <c r="T3164" i="5"/>
  <c r="T3100" i="5"/>
  <c r="T3035" i="5"/>
  <c r="T2971" i="5"/>
  <c r="T2907" i="5"/>
  <c r="T2843" i="5"/>
  <c r="T2779" i="5"/>
  <c r="T2715" i="5"/>
  <c r="T2651" i="5"/>
  <c r="T2587" i="5"/>
  <c r="U2587" i="5" s="1"/>
  <c r="T2523" i="5"/>
  <c r="T2459" i="5"/>
  <c r="T2395" i="5"/>
  <c r="T2331" i="5"/>
  <c r="T2267" i="5"/>
  <c r="T2203" i="5"/>
  <c r="T2139" i="5"/>
  <c r="T2075" i="5"/>
  <c r="T3018" i="5"/>
  <c r="T2954" i="5"/>
  <c r="T2890" i="5"/>
  <c r="T2826" i="5"/>
  <c r="T2762" i="5"/>
  <c r="T2698" i="5"/>
  <c r="T2634" i="5"/>
  <c r="T2570" i="5"/>
  <c r="U2570" i="5" s="1"/>
  <c r="T2506" i="5"/>
  <c r="T2442" i="5"/>
  <c r="T2378" i="5"/>
  <c r="T2314" i="5"/>
  <c r="T2250" i="5"/>
  <c r="T2186" i="5"/>
  <c r="T2122" i="5"/>
  <c r="T2058" i="5"/>
  <c r="T3009" i="5"/>
  <c r="T2945" i="5"/>
  <c r="T2881" i="5"/>
  <c r="T2817" i="5"/>
  <c r="T2753" i="5"/>
  <c r="T2689" i="5"/>
  <c r="T2625" i="5"/>
  <c r="T2561" i="5"/>
  <c r="V2561" i="5" s="1"/>
  <c r="T2497" i="5"/>
  <c r="T2433" i="5"/>
  <c r="T2369" i="5"/>
  <c r="T2305" i="5"/>
  <c r="T2241" i="5"/>
  <c r="T2177" i="5"/>
  <c r="T2113" i="5"/>
  <c r="T2049" i="5"/>
  <c r="T3000" i="5"/>
  <c r="T2936" i="5"/>
  <c r="T2872" i="5"/>
  <c r="T2808" i="5"/>
  <c r="T2736" i="5"/>
  <c r="T2640" i="5"/>
  <c r="T2496" i="5"/>
  <c r="T2328" i="5"/>
  <c r="T2144" i="5"/>
  <c r="T2999" i="5"/>
  <c r="T2831" i="5"/>
  <c r="T2647" i="5"/>
  <c r="T2487" i="5"/>
  <c r="T2319" i="5"/>
  <c r="T2135" i="5"/>
  <c r="T2990" i="5"/>
  <c r="T2822" i="5"/>
  <c r="U2822" i="5" s="1"/>
  <c r="T2638" i="5"/>
  <c r="T2478" i="5"/>
  <c r="T2310" i="5"/>
  <c r="T2062" i="5"/>
  <c r="V2062" i="5" s="1"/>
  <c r="T2829" i="5"/>
  <c r="U2829" i="5" s="1"/>
  <c r="T2573" i="5"/>
  <c r="T2317" i="5"/>
  <c r="V2317" i="5" s="1"/>
  <c r="T2061" i="5"/>
  <c r="U2061" i="5" s="1"/>
  <c r="T2828" i="5"/>
  <c r="T2572" i="5"/>
  <c r="T3295" i="5"/>
  <c r="T3231" i="5"/>
  <c r="T3167" i="5"/>
  <c r="T3103" i="5"/>
  <c r="T4054" i="5"/>
  <c r="V4054" i="5" s="1"/>
  <c r="T3990" i="5"/>
  <c r="U3990" i="5" s="1"/>
  <c r="T3926" i="5"/>
  <c r="T3862" i="5"/>
  <c r="T3798" i="5"/>
  <c r="T3734" i="5"/>
  <c r="T3670" i="5"/>
  <c r="T3606" i="5"/>
  <c r="T3542" i="5"/>
  <c r="V3542" i="5" s="1"/>
  <c r="T3478" i="5"/>
  <c r="U3478" i="5" s="1"/>
  <c r="T3414" i="5"/>
  <c r="T3350" i="5"/>
  <c r="T3286" i="5"/>
  <c r="T3222" i="5"/>
  <c r="T3158" i="5"/>
  <c r="T3094" i="5"/>
  <c r="T4053" i="5"/>
  <c r="V4053" i="5" s="1"/>
  <c r="T3989" i="5"/>
  <c r="U3989" i="5" s="1"/>
  <c r="T3925" i="5"/>
  <c r="T3861" i="5"/>
  <c r="T3797" i="5"/>
  <c r="T3733" i="5"/>
  <c r="T3669" i="5"/>
  <c r="T3605" i="5"/>
  <c r="T3541" i="5"/>
  <c r="V3541" i="5" s="1"/>
  <c r="T3477" i="5"/>
  <c r="U3477" i="5" s="1"/>
  <c r="T3413" i="5"/>
  <c r="T3349" i="5"/>
  <c r="T3285" i="5"/>
  <c r="T3221" i="5"/>
  <c r="T3157" i="5"/>
  <c r="T3093" i="5"/>
  <c r="T4052" i="5"/>
  <c r="V4052" i="5" s="1"/>
  <c r="T3988" i="5"/>
  <c r="U3988" i="5" s="1"/>
  <c r="T3924" i="5"/>
  <c r="T3860" i="5"/>
  <c r="T3796" i="5"/>
  <c r="T3732" i="5"/>
  <c r="T3668" i="5"/>
  <c r="T3604" i="5"/>
  <c r="T3540" i="5"/>
  <c r="V3540" i="5" s="1"/>
  <c r="T3476" i="5"/>
  <c r="U3476" i="5" s="1"/>
  <c r="T3412" i="5"/>
  <c r="T3348" i="5"/>
  <c r="T3284" i="5"/>
  <c r="T3220" i="5"/>
  <c r="T3156" i="5"/>
  <c r="T3092" i="5"/>
  <c r="T3027" i="5"/>
  <c r="V3027" i="5" s="1"/>
  <c r="T2963" i="5"/>
  <c r="U2963" i="5" s="1"/>
  <c r="T2899" i="5"/>
  <c r="T2835" i="5"/>
  <c r="T2771" i="5"/>
  <c r="T2707" i="5"/>
  <c r="T2643" i="5"/>
  <c r="T2579" i="5"/>
  <c r="T2515" i="5"/>
  <c r="V2515" i="5" s="1"/>
  <c r="T2451" i="5"/>
  <c r="U2451" i="5" s="1"/>
  <c r="T2387" i="5"/>
  <c r="T2323" i="5"/>
  <c r="T2259" i="5"/>
  <c r="T2195" i="5"/>
  <c r="T2131" i="5"/>
  <c r="T2067" i="5"/>
  <c r="T3010" i="5"/>
  <c r="U3010" i="5" s="1"/>
  <c r="T2946" i="5"/>
  <c r="V2946" i="5" s="1"/>
  <c r="T2882" i="5"/>
  <c r="T2818" i="5"/>
  <c r="T2754" i="5"/>
  <c r="T2690" i="5"/>
  <c r="T2626" i="5"/>
  <c r="T2562" i="5"/>
  <c r="T2498" i="5"/>
  <c r="U2498" i="5" s="1"/>
  <c r="T2434" i="5"/>
  <c r="V2434" i="5" s="1"/>
  <c r="T2370" i="5"/>
  <c r="T2306" i="5"/>
  <c r="T2242" i="5"/>
  <c r="T2178" i="5"/>
  <c r="T2114" i="5"/>
  <c r="T2050" i="5"/>
  <c r="T3001" i="5"/>
  <c r="V3001" i="5" s="1"/>
  <c r="T2937" i="5"/>
  <c r="U2937" i="5" s="1"/>
  <c r="T2873" i="5"/>
  <c r="T2809" i="5"/>
  <c r="T2745" i="5"/>
  <c r="T2681" i="5"/>
  <c r="T2617" i="5"/>
  <c r="T2553" i="5"/>
  <c r="T2489" i="5"/>
  <c r="V2489" i="5" s="1"/>
  <c r="T2425" i="5"/>
  <c r="U2425" i="5" s="1"/>
  <c r="T2361" i="5"/>
  <c r="T2297" i="5"/>
  <c r="T2233" i="5"/>
  <c r="T2169" i="5"/>
  <c r="T2105" i="5"/>
  <c r="T2041" i="5"/>
  <c r="T2992" i="5"/>
  <c r="U2992" i="5" s="1"/>
  <c r="T2928" i="5"/>
  <c r="V2928" i="5" s="1"/>
  <c r="T2864" i="5"/>
  <c r="T2800" i="5"/>
  <c r="T2728" i="5"/>
  <c r="T2624" i="5"/>
  <c r="T2464" i="5"/>
  <c r="U2464" i="5" s="1"/>
  <c r="T2304" i="5"/>
  <c r="T2136" i="5"/>
  <c r="T2967" i="5"/>
  <c r="T2807" i="5"/>
  <c r="T2639" i="5"/>
  <c r="T2455" i="5"/>
  <c r="T2295" i="5"/>
  <c r="T2127" i="5"/>
  <c r="T2958" i="5"/>
  <c r="T2798" i="5"/>
  <c r="T2630" i="5"/>
  <c r="U2630" i="5" s="1"/>
  <c r="T2446" i="5"/>
  <c r="T2286" i="5"/>
  <c r="T2054" i="5"/>
  <c r="T2821" i="5"/>
  <c r="T2565" i="5"/>
  <c r="T2309" i="5"/>
  <c r="T2053" i="5"/>
  <c r="T2820" i="5"/>
  <c r="U2820" i="5" s="1"/>
  <c r="T2564" i="5"/>
  <c r="T3287" i="5"/>
  <c r="T3223" i="5"/>
  <c r="T3159" i="5"/>
  <c r="T3095" i="5"/>
  <c r="T4046" i="5"/>
  <c r="T3982" i="5"/>
  <c r="U3982" i="5" s="1"/>
  <c r="T3918" i="5"/>
  <c r="U3918" i="5" s="1"/>
  <c r="T3854" i="5"/>
  <c r="T3790" i="5"/>
  <c r="T3726" i="5"/>
  <c r="T3662" i="5"/>
  <c r="T3598" i="5"/>
  <c r="T3534" i="5"/>
  <c r="T3470" i="5"/>
  <c r="U3470" i="5" s="1"/>
  <c r="T3406" i="5"/>
  <c r="U3406" i="5" s="1"/>
  <c r="T3342" i="5"/>
  <c r="T3278" i="5"/>
  <c r="T3214" i="5"/>
  <c r="T3150" i="5"/>
  <c r="T3086" i="5"/>
  <c r="T4045" i="5"/>
  <c r="T3981" i="5"/>
  <c r="U3981" i="5" s="1"/>
  <c r="T3917" i="5"/>
  <c r="U3917" i="5" s="1"/>
  <c r="T3853" i="5"/>
  <c r="T3789" i="5"/>
  <c r="T3725" i="5"/>
  <c r="T3661" i="5"/>
  <c r="T3597" i="5"/>
  <c r="T3533" i="5"/>
  <c r="T3469" i="5"/>
  <c r="U3469" i="5" s="1"/>
  <c r="T3405" i="5"/>
  <c r="U3405" i="5" s="1"/>
  <c r="T3341" i="5"/>
  <c r="T3277" i="5"/>
  <c r="T3213" i="5"/>
  <c r="T3149" i="5"/>
  <c r="T3085" i="5"/>
  <c r="T4044" i="5"/>
  <c r="T3980" i="5"/>
  <c r="U3980" i="5" s="1"/>
  <c r="T3916" i="5"/>
  <c r="U3916" i="5" s="1"/>
  <c r="T3852" i="5"/>
  <c r="T3788" i="5"/>
  <c r="T3724" i="5"/>
  <c r="T3660" i="5"/>
  <c r="T3596" i="5"/>
  <c r="T3532" i="5"/>
  <c r="T3468" i="5"/>
  <c r="U3468" i="5" s="1"/>
  <c r="T3404" i="5"/>
  <c r="U3404" i="5" s="1"/>
  <c r="T3340" i="5"/>
  <c r="T3276" i="5"/>
  <c r="T3212" i="5"/>
  <c r="T3148" i="5"/>
  <c r="T3084" i="5"/>
  <c r="T3019" i="5"/>
  <c r="T2955" i="5"/>
  <c r="U2955" i="5" s="1"/>
  <c r="T2891" i="5"/>
  <c r="U2891" i="5" s="1"/>
  <c r="T2827" i="5"/>
  <c r="T2763" i="5"/>
  <c r="T2699" i="5"/>
  <c r="T2635" i="5"/>
  <c r="T2571" i="5"/>
  <c r="T2507" i="5"/>
  <c r="T2443" i="5"/>
  <c r="U2443" i="5" s="1"/>
  <c r="T2379" i="5"/>
  <c r="U2379" i="5" s="1"/>
  <c r="T2315" i="5"/>
  <c r="T2251" i="5"/>
  <c r="T2187" i="5"/>
  <c r="T2123" i="5"/>
  <c r="T2059" i="5"/>
  <c r="T3002" i="5"/>
  <c r="T2938" i="5"/>
  <c r="U2938" i="5" s="1"/>
  <c r="T2874" i="5"/>
  <c r="U2874" i="5" s="1"/>
  <c r="T2810" i="5"/>
  <c r="T2746" i="5"/>
  <c r="T2682" i="5"/>
  <c r="T2618" i="5"/>
  <c r="T2554" i="5"/>
  <c r="T2490" i="5"/>
  <c r="T2426" i="5"/>
  <c r="U2426" i="5" s="1"/>
  <c r="T2362" i="5"/>
  <c r="U2362" i="5" s="1"/>
  <c r="T2298" i="5"/>
  <c r="T2234" i="5"/>
  <c r="T2170" i="5"/>
  <c r="T2106" i="5"/>
  <c r="T2042" i="5"/>
  <c r="T2993" i="5"/>
  <c r="T2929" i="5"/>
  <c r="U2929" i="5" s="1"/>
  <c r="T2865" i="5"/>
  <c r="U2865" i="5" s="1"/>
  <c r="T2801" i="5"/>
  <c r="T2737" i="5"/>
  <c r="T2673" i="5"/>
  <c r="T2609" i="5"/>
  <c r="T2545" i="5"/>
  <c r="T2481" i="5"/>
  <c r="T2417" i="5"/>
  <c r="U2417" i="5" s="1"/>
  <c r="T2353" i="5"/>
  <c r="U2353" i="5" s="1"/>
  <c r="T2289" i="5"/>
  <c r="T2225" i="5"/>
  <c r="T2161" i="5"/>
  <c r="T2097" i="5"/>
  <c r="T3048" i="5"/>
  <c r="T2984" i="5"/>
  <c r="T2920" i="5"/>
  <c r="U2920" i="5" s="1"/>
  <c r="T2856" i="5"/>
  <c r="V2856" i="5" s="1"/>
  <c r="T2792" i="5"/>
  <c r="T2720" i="5"/>
  <c r="T2592" i="5"/>
  <c r="T2456" i="5"/>
  <c r="T2272" i="5"/>
  <c r="V2272" i="5" s="1"/>
  <c r="T2112" i="5"/>
  <c r="T2959" i="5"/>
  <c r="T2775" i="5"/>
  <c r="T2615" i="5"/>
  <c r="T2447" i="5"/>
  <c r="T2263" i="5"/>
  <c r="T2103" i="5"/>
  <c r="T2950" i="5"/>
  <c r="T2766" i="5"/>
  <c r="T2606" i="5"/>
  <c r="T2438" i="5"/>
  <c r="U2438" i="5" s="1"/>
  <c r="T2254" i="5"/>
  <c r="T3021" i="5"/>
  <c r="T2765" i="5"/>
  <c r="T2509" i="5"/>
  <c r="U2509" i="5" s="1"/>
  <c r="T2253" i="5"/>
  <c r="U2253" i="5" s="1"/>
  <c r="T3020" i="5"/>
  <c r="T2764" i="5"/>
  <c r="U2764" i="5" s="1"/>
  <c r="T2508" i="5"/>
  <c r="T3343" i="5"/>
  <c r="T3279" i="5"/>
  <c r="T3215" i="5"/>
  <c r="T3151" i="5"/>
  <c r="T3087" i="5"/>
  <c r="T4038" i="5"/>
  <c r="T3974" i="5"/>
  <c r="U3974" i="5" s="1"/>
  <c r="T3910" i="5"/>
  <c r="U3910" i="5" s="1"/>
  <c r="T3846" i="5"/>
  <c r="T3782" i="5"/>
  <c r="T3718" i="5"/>
  <c r="T3654" i="5"/>
  <c r="U3654" i="5" s="1"/>
  <c r="T3590" i="5"/>
  <c r="U3590" i="5" s="1"/>
  <c r="T3526" i="5"/>
  <c r="T3462" i="5"/>
  <c r="U3462" i="5" s="1"/>
  <c r="T3398" i="5"/>
  <c r="U3398" i="5" s="1"/>
  <c r="T3334" i="5"/>
  <c r="T3270" i="5"/>
  <c r="T3206" i="5"/>
  <c r="T3142" i="5"/>
  <c r="U3142" i="5" s="1"/>
  <c r="T3078" i="5"/>
  <c r="U3078" i="5" s="1"/>
  <c r="T4037" i="5"/>
  <c r="T3973" i="5"/>
  <c r="T3909" i="5"/>
  <c r="U3909" i="5" s="1"/>
  <c r="T3845" i="5"/>
  <c r="T3781" i="5"/>
  <c r="T3717" i="5"/>
  <c r="T3653" i="5"/>
  <c r="T3589" i="5"/>
  <c r="V3589" i="5" s="1"/>
  <c r="T3525" i="5"/>
  <c r="T3461" i="5"/>
  <c r="U3461" i="5" s="1"/>
  <c r="T3397" i="5"/>
  <c r="U3397" i="5" s="1"/>
  <c r="T3333" i="5"/>
  <c r="T3269" i="5"/>
  <c r="T3205" i="5"/>
  <c r="T3141" i="5"/>
  <c r="U3141" i="5" s="1"/>
  <c r="T3077" i="5"/>
  <c r="U3077" i="5" s="1"/>
  <c r="T4036" i="5"/>
  <c r="T3972" i="5"/>
  <c r="V3972" i="5" s="1"/>
  <c r="T3908" i="5"/>
  <c r="U3908" i="5" s="1"/>
  <c r="T3844" i="5"/>
  <c r="T3780" i="5"/>
  <c r="T3716" i="5"/>
  <c r="T3652" i="5"/>
  <c r="V3652" i="5" s="1"/>
  <c r="T3588" i="5"/>
  <c r="U3588" i="5" s="1"/>
  <c r="T3524" i="5"/>
  <c r="T3460" i="5"/>
  <c r="T3396" i="5"/>
  <c r="U3396" i="5" s="1"/>
  <c r="T3332" i="5"/>
  <c r="T3268" i="5"/>
  <c r="T3204" i="5"/>
  <c r="T3140" i="5"/>
  <c r="T3076" i="5"/>
  <c r="T3011" i="5"/>
  <c r="T2947" i="5"/>
  <c r="T2883" i="5"/>
  <c r="U2883" i="5" s="1"/>
  <c r="T2819" i="5"/>
  <c r="T2755" i="5"/>
  <c r="T2691" i="5"/>
  <c r="T2627" i="5"/>
  <c r="T2563" i="5"/>
  <c r="V2563" i="5" s="1"/>
  <c r="T2499" i="5"/>
  <c r="T2435" i="5"/>
  <c r="U2435" i="5" s="1"/>
  <c r="T2371" i="5"/>
  <c r="U2371" i="5" s="1"/>
  <c r="T2307" i="5"/>
  <c r="T2243" i="5"/>
  <c r="T2179" i="5"/>
  <c r="T2115" i="5"/>
  <c r="U2115" i="5" s="1"/>
  <c r="T2051" i="5"/>
  <c r="T2994" i="5"/>
  <c r="T2930" i="5"/>
  <c r="U2930" i="5" s="1"/>
  <c r="T2866" i="5"/>
  <c r="U2866" i="5" s="1"/>
  <c r="T2802" i="5"/>
  <c r="T2738" i="5"/>
  <c r="T2674" i="5"/>
  <c r="T2610" i="5"/>
  <c r="T2546" i="5"/>
  <c r="U2546" i="5" s="1"/>
  <c r="T2482" i="5"/>
  <c r="T2418" i="5"/>
  <c r="T2354" i="5"/>
  <c r="U2354" i="5" s="1"/>
  <c r="T2290" i="5"/>
  <c r="T2226" i="5"/>
  <c r="T2162" i="5"/>
  <c r="T2098" i="5"/>
  <c r="T3049" i="5"/>
  <c r="U3049" i="5" s="1"/>
  <c r="T2985" i="5"/>
  <c r="T2921" i="5"/>
  <c r="U2921" i="5" s="1"/>
  <c r="T2857" i="5"/>
  <c r="U2857" i="5" s="1"/>
  <c r="T2793" i="5"/>
  <c r="T2729" i="5"/>
  <c r="T2665" i="5"/>
  <c r="T2601" i="5"/>
  <c r="U2601" i="5" s="1"/>
  <c r="T2537" i="5"/>
  <c r="V2537" i="5" s="1"/>
  <c r="T2473" i="5"/>
  <c r="T2409" i="5"/>
  <c r="V2409" i="5" s="1"/>
  <c r="T2345" i="5"/>
  <c r="U2345" i="5" s="1"/>
  <c r="T2281" i="5"/>
  <c r="T2217" i="5"/>
  <c r="T2153" i="5"/>
  <c r="T2089" i="5"/>
  <c r="V2089" i="5" s="1"/>
  <c r="T3040" i="5"/>
  <c r="U3040" i="5" s="1"/>
  <c r="T2976" i="5"/>
  <c r="T2912" i="5"/>
  <c r="U2912" i="5" s="1"/>
  <c r="T2848" i="5"/>
  <c r="U2848" i="5" s="1"/>
  <c r="T2784" i="5"/>
  <c r="T2712" i="5"/>
  <c r="T2584" i="5"/>
  <c r="T2432" i="5"/>
  <c r="T2264" i="5"/>
  <c r="T2080" i="5"/>
  <c r="T2935" i="5"/>
  <c r="T2767" i="5"/>
  <c r="U2767" i="5" s="1"/>
  <c r="T2583" i="5"/>
  <c r="T2423" i="5"/>
  <c r="T2255" i="5"/>
  <c r="T2071" i="5"/>
  <c r="V2071" i="5" s="1"/>
  <c r="T2926" i="5"/>
  <c r="T2758" i="5"/>
  <c r="T2574" i="5"/>
  <c r="V2574" i="5" s="1"/>
  <c r="T2414" i="5"/>
  <c r="U2414" i="5" s="1"/>
  <c r="T2246" i="5"/>
  <c r="T3013" i="5"/>
  <c r="T2757" i="5"/>
  <c r="T2501" i="5"/>
  <c r="T2245" i="5"/>
  <c r="T3012" i="5"/>
  <c r="T2756" i="5"/>
  <c r="T2500" i="5"/>
  <c r="U2500" i="5" s="1"/>
  <c r="T2222" i="5"/>
  <c r="T2158" i="5"/>
  <c r="T2094" i="5"/>
  <c r="T3053" i="5"/>
  <c r="T2989" i="5"/>
  <c r="T2925" i="5"/>
  <c r="T2861" i="5"/>
  <c r="T2797" i="5"/>
  <c r="T2733" i="5"/>
  <c r="T2669" i="5"/>
  <c r="T2605" i="5"/>
  <c r="T2541" i="5"/>
  <c r="T2477" i="5"/>
  <c r="T2413" i="5"/>
  <c r="T2349" i="5"/>
  <c r="U2349" i="5" s="1"/>
  <c r="T2285" i="5"/>
  <c r="T2221" i="5"/>
  <c r="T2157" i="5"/>
  <c r="T2093" i="5"/>
  <c r="T3052" i="5"/>
  <c r="T2988" i="5"/>
  <c r="T2924" i="5"/>
  <c r="T2860" i="5"/>
  <c r="T2796" i="5"/>
  <c r="T2732" i="5"/>
  <c r="T2668" i="5"/>
  <c r="T2604" i="5"/>
  <c r="T2540" i="5"/>
  <c r="T2476" i="5"/>
  <c r="T2412" i="5"/>
  <c r="T2348" i="5"/>
  <c r="U2348" i="5" s="1"/>
  <c r="T2284" i="5"/>
  <c r="T2220" i="5"/>
  <c r="T2156" i="5"/>
  <c r="T2092" i="5"/>
  <c r="T2028" i="5"/>
  <c r="T1964" i="5"/>
  <c r="T1900" i="5"/>
  <c r="T1836" i="5"/>
  <c r="T1772" i="5"/>
  <c r="T1708" i="5"/>
  <c r="T1644" i="5"/>
  <c r="T1580" i="5"/>
  <c r="T1516" i="5"/>
  <c r="T1452" i="5"/>
  <c r="T1388" i="5"/>
  <c r="T1324" i="5"/>
  <c r="U1324" i="5" s="1"/>
  <c r="T1260" i="5"/>
  <c r="T1196" i="5"/>
  <c r="T1132" i="5"/>
  <c r="T1068" i="5"/>
  <c r="T2019" i="5"/>
  <c r="T1955" i="5"/>
  <c r="T1891" i="5"/>
  <c r="T1827" i="5"/>
  <c r="T1763" i="5"/>
  <c r="T1699" i="5"/>
  <c r="T1635" i="5"/>
  <c r="T1571" i="5"/>
  <c r="T1507" i="5"/>
  <c r="T1443" i="5"/>
  <c r="T1379" i="5"/>
  <c r="T1315" i="5"/>
  <c r="U1315" i="5" s="1"/>
  <c r="T1251" i="5"/>
  <c r="T1187" i="5"/>
  <c r="T1123" i="5"/>
  <c r="T1059" i="5"/>
  <c r="T2010" i="5"/>
  <c r="T1946" i="5"/>
  <c r="T1882" i="5"/>
  <c r="T1810" i="5"/>
  <c r="V1810" i="5" s="1"/>
  <c r="T1666" i="5"/>
  <c r="T1410" i="5"/>
  <c r="T1913" i="5"/>
  <c r="T1401" i="5"/>
  <c r="T1904" i="5"/>
  <c r="T1392" i="5"/>
  <c r="T1895" i="5"/>
  <c r="T1383" i="5"/>
  <c r="U1383" i="5" s="1"/>
  <c r="T1886" i="5"/>
  <c r="T1374" i="5"/>
  <c r="T1877" i="5"/>
  <c r="T1365" i="5"/>
  <c r="T749" i="5"/>
  <c r="V749" i="5" s="1"/>
  <c r="T604" i="5"/>
  <c r="T243" i="5"/>
  <c r="T865" i="5"/>
  <c r="T2744" i="5"/>
  <c r="T2680" i="5"/>
  <c r="T2616" i="5"/>
  <c r="T2552" i="5"/>
  <c r="T2488" i="5"/>
  <c r="T2424" i="5"/>
  <c r="T2360" i="5"/>
  <c r="T2296" i="5"/>
  <c r="T2232" i="5"/>
  <c r="T2168" i="5"/>
  <c r="T2104" i="5"/>
  <c r="T2040" i="5"/>
  <c r="T2991" i="5"/>
  <c r="T2927" i="5"/>
  <c r="T2863" i="5"/>
  <c r="T2799" i="5"/>
  <c r="U2799" i="5" s="1"/>
  <c r="T2735" i="5"/>
  <c r="T2671" i="5"/>
  <c r="T2607" i="5"/>
  <c r="T2543" i="5"/>
  <c r="T2479" i="5"/>
  <c r="T2415" i="5"/>
  <c r="T2351" i="5"/>
  <c r="T2287" i="5"/>
  <c r="T2223" i="5"/>
  <c r="T2159" i="5"/>
  <c r="T2095" i="5"/>
  <c r="T3046" i="5"/>
  <c r="T2982" i="5"/>
  <c r="T2918" i="5"/>
  <c r="T2854" i="5"/>
  <c r="T2790" i="5"/>
  <c r="U2790" i="5" s="1"/>
  <c r="T2726" i="5"/>
  <c r="T2662" i="5"/>
  <c r="T2598" i="5"/>
  <c r="T2534" i="5"/>
  <c r="T2470" i="5"/>
  <c r="T2406" i="5"/>
  <c r="T2342" i="5"/>
  <c r="T2278" i="5"/>
  <c r="T2214" i="5"/>
  <c r="T2150" i="5"/>
  <c r="T2086" i="5"/>
  <c r="T3045" i="5"/>
  <c r="T2981" i="5"/>
  <c r="T2917" i="5"/>
  <c r="T2853" i="5"/>
  <c r="T2789" i="5"/>
  <c r="V2789" i="5" s="1"/>
  <c r="T2725" i="5"/>
  <c r="T2661" i="5"/>
  <c r="T2597" i="5"/>
  <c r="T2533" i="5"/>
  <c r="T2469" i="5"/>
  <c r="T2405" i="5"/>
  <c r="T2341" i="5"/>
  <c r="T2277" i="5"/>
  <c r="T2213" i="5"/>
  <c r="T2149" i="5"/>
  <c r="T2085" i="5"/>
  <c r="T3044" i="5"/>
  <c r="T2980" i="5"/>
  <c r="T2916" i="5"/>
  <c r="T2852" i="5"/>
  <c r="T2788" i="5"/>
  <c r="U2788" i="5" s="1"/>
  <c r="T2724" i="5"/>
  <c r="T2660" i="5"/>
  <c r="T2596" i="5"/>
  <c r="T2532" i="5"/>
  <c r="T2468" i="5"/>
  <c r="T2404" i="5"/>
  <c r="T2340" i="5"/>
  <c r="T2276" i="5"/>
  <c r="T2212" i="5"/>
  <c r="T2148" i="5"/>
  <c r="T2084" i="5"/>
  <c r="T2020" i="5"/>
  <c r="T1956" i="5"/>
  <c r="T1892" i="5"/>
  <c r="T1828" i="5"/>
  <c r="T1764" i="5"/>
  <c r="U1764" i="5" s="1"/>
  <c r="T1700" i="5"/>
  <c r="T1636" i="5"/>
  <c r="T1572" i="5"/>
  <c r="T1508" i="5"/>
  <c r="T1444" i="5"/>
  <c r="T1380" i="5"/>
  <c r="T1316" i="5"/>
  <c r="T1252" i="5"/>
  <c r="T1188" i="5"/>
  <c r="T1124" i="5"/>
  <c r="T1060" i="5"/>
  <c r="T2011" i="5"/>
  <c r="T1947" i="5"/>
  <c r="T1883" i="5"/>
  <c r="T1819" i="5"/>
  <c r="T1755" i="5"/>
  <c r="U1755" i="5" s="1"/>
  <c r="T1691" i="5"/>
  <c r="T1627" i="5"/>
  <c r="T1563" i="5"/>
  <c r="T1499" i="5"/>
  <c r="T1435" i="5"/>
  <c r="T1371" i="5"/>
  <c r="T1307" i="5"/>
  <c r="T1243" i="5"/>
  <c r="T1179" i="5"/>
  <c r="T1115" i="5"/>
  <c r="T1051" i="5"/>
  <c r="T2002" i="5"/>
  <c r="T1938" i="5"/>
  <c r="T1874" i="5"/>
  <c r="T1794" i="5"/>
  <c r="T1642" i="5"/>
  <c r="T1346" i="5"/>
  <c r="V1346" i="5" s="1"/>
  <c r="T1849" i="5"/>
  <c r="T1337" i="5"/>
  <c r="T1840" i="5"/>
  <c r="T1328" i="5"/>
  <c r="T1831" i="5"/>
  <c r="T1319" i="5"/>
  <c r="T1822" i="5"/>
  <c r="U1822" i="5" s="1"/>
  <c r="T1310" i="5"/>
  <c r="U1310" i="5" s="1"/>
  <c r="T1813" i="5"/>
  <c r="T1301" i="5"/>
  <c r="T645" i="5"/>
  <c r="T436" i="5"/>
  <c r="T83" i="5"/>
  <c r="T545" i="5"/>
  <c r="V545" i="5" s="1"/>
  <c r="T2672" i="5"/>
  <c r="U2672" i="5" s="1"/>
  <c r="T2608" i="5"/>
  <c r="T2544" i="5"/>
  <c r="T2480" i="5"/>
  <c r="T2416" i="5"/>
  <c r="T2352" i="5"/>
  <c r="T2288" i="5"/>
  <c r="T2224" i="5"/>
  <c r="T2160" i="5"/>
  <c r="U2160" i="5" s="1"/>
  <c r="T2096" i="5"/>
  <c r="T3047" i="5"/>
  <c r="T2983" i="5"/>
  <c r="T2919" i="5"/>
  <c r="T2855" i="5"/>
  <c r="T2791" i="5"/>
  <c r="T2727" i="5"/>
  <c r="T2663" i="5"/>
  <c r="V2663" i="5" s="1"/>
  <c r="T2599" i="5"/>
  <c r="T2535" i="5"/>
  <c r="T2471" i="5"/>
  <c r="T2407" i="5"/>
  <c r="T2343" i="5"/>
  <c r="T2279" i="5"/>
  <c r="T2215" i="5"/>
  <c r="T2151" i="5"/>
  <c r="V2151" i="5" s="1"/>
  <c r="T2087" i="5"/>
  <c r="T3038" i="5"/>
  <c r="T2974" i="5"/>
  <c r="T2910" i="5"/>
  <c r="T2846" i="5"/>
  <c r="T2782" i="5"/>
  <c r="T2718" i="5"/>
  <c r="T2654" i="5"/>
  <c r="V2654" i="5" s="1"/>
  <c r="T2590" i="5"/>
  <c r="T2526" i="5"/>
  <c r="T2462" i="5"/>
  <c r="T2398" i="5"/>
  <c r="T2334" i="5"/>
  <c r="T2270" i="5"/>
  <c r="T2206" i="5"/>
  <c r="T2142" i="5"/>
  <c r="V2142" i="5" s="1"/>
  <c r="T2078" i="5"/>
  <c r="T3037" i="5"/>
  <c r="T2973" i="5"/>
  <c r="T2909" i="5"/>
  <c r="T2845" i="5"/>
  <c r="T2781" i="5"/>
  <c r="T2717" i="5"/>
  <c r="T2653" i="5"/>
  <c r="V2653" i="5" s="1"/>
  <c r="T2589" i="5"/>
  <c r="V2589" i="5" s="1"/>
  <c r="T2525" i="5"/>
  <c r="T2461" i="5"/>
  <c r="T2397" i="5"/>
  <c r="T2333" i="5"/>
  <c r="T2269" i="5"/>
  <c r="T2205" i="5"/>
  <c r="T2141" i="5"/>
  <c r="V2141" i="5" s="1"/>
  <c r="T2077" i="5"/>
  <c r="T3036" i="5"/>
  <c r="T2972" i="5"/>
  <c r="T2908" i="5"/>
  <c r="T2844" i="5"/>
  <c r="T2780" i="5"/>
  <c r="T2716" i="5"/>
  <c r="T2652" i="5"/>
  <c r="U2652" i="5" s="1"/>
  <c r="T2588" i="5"/>
  <c r="U2588" i="5" s="1"/>
  <c r="T2524" i="5"/>
  <c r="T2460" i="5"/>
  <c r="T2396" i="5"/>
  <c r="T2332" i="5"/>
  <c r="T2268" i="5"/>
  <c r="T2204" i="5"/>
  <c r="T2140" i="5"/>
  <c r="U2140" i="5" s="1"/>
  <c r="T2076" i="5"/>
  <c r="U2076" i="5" s="1"/>
  <c r="T2012" i="5"/>
  <c r="T1948" i="5"/>
  <c r="T1884" i="5"/>
  <c r="T1820" i="5"/>
  <c r="T1756" i="5"/>
  <c r="T1692" i="5"/>
  <c r="T1628" i="5"/>
  <c r="V1628" i="5" s="1"/>
  <c r="T1564" i="5"/>
  <c r="U1564" i="5" s="1"/>
  <c r="T1500" i="5"/>
  <c r="T1436" i="5"/>
  <c r="T1372" i="5"/>
  <c r="T1308" i="5"/>
  <c r="T1244" i="5"/>
  <c r="T1180" i="5"/>
  <c r="T1116" i="5"/>
  <c r="U1116" i="5" s="1"/>
  <c r="T1052" i="5"/>
  <c r="U1052" i="5" s="1"/>
  <c r="T2003" i="5"/>
  <c r="T1939" i="5"/>
  <c r="T1875" i="5"/>
  <c r="T1811" i="5"/>
  <c r="T1747" i="5"/>
  <c r="T1683" i="5"/>
  <c r="T1619" i="5"/>
  <c r="U1619" i="5" s="1"/>
  <c r="T1555" i="5"/>
  <c r="U1555" i="5" s="1"/>
  <c r="T1491" i="5"/>
  <c r="T1427" i="5"/>
  <c r="T1363" i="5"/>
  <c r="T1299" i="5"/>
  <c r="T1235" i="5"/>
  <c r="T1171" i="5"/>
  <c r="T1107" i="5"/>
  <c r="U1107" i="5" s="1"/>
  <c r="T1043" i="5"/>
  <c r="U1043" i="5" s="1"/>
  <c r="T1994" i="5"/>
  <c r="T1930" i="5"/>
  <c r="T1866" i="5"/>
  <c r="T1786" i="5"/>
  <c r="T1602" i="5"/>
  <c r="T1282" i="5"/>
  <c r="T1785" i="5"/>
  <c r="T1273" i="5"/>
  <c r="U1273" i="5" s="1"/>
  <c r="T1776" i="5"/>
  <c r="T1264" i="5"/>
  <c r="T1767" i="5"/>
  <c r="T1255" i="5"/>
  <c r="T1758" i="5"/>
  <c r="T1246" i="5"/>
  <c r="T1749" i="5"/>
  <c r="U1749" i="5" s="1"/>
  <c r="T1237" i="5"/>
  <c r="U1237" i="5" s="1"/>
  <c r="T549" i="5"/>
  <c r="T252" i="5"/>
  <c r="T930" i="5"/>
  <c r="T33" i="5"/>
  <c r="T2664" i="5"/>
  <c r="T2600" i="5"/>
  <c r="T2536" i="5"/>
  <c r="U2536" i="5" s="1"/>
  <c r="T2472" i="5"/>
  <c r="T2408" i="5"/>
  <c r="T2344" i="5"/>
  <c r="T2280" i="5"/>
  <c r="T2216" i="5"/>
  <c r="T2152" i="5"/>
  <c r="T2088" i="5"/>
  <c r="T3039" i="5"/>
  <c r="U3039" i="5" s="1"/>
  <c r="T2975" i="5"/>
  <c r="T2911" i="5"/>
  <c r="T2847" i="5"/>
  <c r="T2783" i="5"/>
  <c r="T2719" i="5"/>
  <c r="T2655" i="5"/>
  <c r="T2591" i="5"/>
  <c r="T2527" i="5"/>
  <c r="U2527" i="5" s="1"/>
  <c r="T2463" i="5"/>
  <c r="T2399" i="5"/>
  <c r="T2335" i="5"/>
  <c r="T2271" i="5"/>
  <c r="T2207" i="5"/>
  <c r="T2143" i="5"/>
  <c r="T2079" i="5"/>
  <c r="T3030" i="5"/>
  <c r="U3030" i="5" s="1"/>
  <c r="T2966" i="5"/>
  <c r="T2902" i="5"/>
  <c r="T2838" i="5"/>
  <c r="T2774" i="5"/>
  <c r="T2710" i="5"/>
  <c r="T2646" i="5"/>
  <c r="T2582" i="5"/>
  <c r="T2518" i="5"/>
  <c r="V2518" i="5" s="1"/>
  <c r="T2454" i="5"/>
  <c r="T2390" i="5"/>
  <c r="T2326" i="5"/>
  <c r="T2262" i="5"/>
  <c r="T2198" i="5"/>
  <c r="T2134" i="5"/>
  <c r="T2070" i="5"/>
  <c r="T3029" i="5"/>
  <c r="U3029" i="5" s="1"/>
  <c r="T2965" i="5"/>
  <c r="T2901" i="5"/>
  <c r="T2837" i="5"/>
  <c r="T2773" i="5"/>
  <c r="T2709" i="5"/>
  <c r="T2645" i="5"/>
  <c r="T2581" i="5"/>
  <c r="T2517" i="5"/>
  <c r="U2517" i="5" s="1"/>
  <c r="T2453" i="5"/>
  <c r="T2389" i="5"/>
  <c r="T2325" i="5"/>
  <c r="T2261" i="5"/>
  <c r="T2197" i="5"/>
  <c r="T2133" i="5"/>
  <c r="T2069" i="5"/>
  <c r="T3028" i="5"/>
  <c r="U3028" i="5" s="1"/>
  <c r="T2964" i="5"/>
  <c r="T2900" i="5"/>
  <c r="T2836" i="5"/>
  <c r="T2772" i="5"/>
  <c r="T2708" i="5"/>
  <c r="T2644" i="5"/>
  <c r="T2580" i="5"/>
  <c r="T2516" i="5"/>
  <c r="U2516" i="5" s="1"/>
  <c r="T2452" i="5"/>
  <c r="T2388" i="5"/>
  <c r="T2324" i="5"/>
  <c r="T2260" i="5"/>
  <c r="T2196" i="5"/>
  <c r="T2132" i="5"/>
  <c r="T2068" i="5"/>
  <c r="T2004" i="5"/>
  <c r="U2004" i="5" s="1"/>
  <c r="T1940" i="5"/>
  <c r="T1876" i="5"/>
  <c r="T1812" i="5"/>
  <c r="T1748" i="5"/>
  <c r="T1684" i="5"/>
  <c r="T1620" i="5"/>
  <c r="T1556" i="5"/>
  <c r="T1492" i="5"/>
  <c r="U1492" i="5" s="1"/>
  <c r="T1428" i="5"/>
  <c r="T1364" i="5"/>
  <c r="T1300" i="5"/>
  <c r="T1236" i="5"/>
  <c r="T1172" i="5"/>
  <c r="T1108" i="5"/>
  <c r="T1044" i="5"/>
  <c r="T1995" i="5"/>
  <c r="U1995" i="5" s="1"/>
  <c r="T1931" i="5"/>
  <c r="T1867" i="5"/>
  <c r="T1803" i="5"/>
  <c r="T1739" i="5"/>
  <c r="T1675" i="5"/>
  <c r="T1611" i="5"/>
  <c r="T1547" i="5"/>
  <c r="T1483" i="5"/>
  <c r="U1483" i="5" s="1"/>
  <c r="T1419" i="5"/>
  <c r="T1355" i="5"/>
  <c r="T1291" i="5"/>
  <c r="T1227" i="5"/>
  <c r="T1163" i="5"/>
  <c r="T1099" i="5"/>
  <c r="T1035" i="5"/>
  <c r="T1986" i="5"/>
  <c r="V1986" i="5" s="1"/>
  <c r="T1922" i="5"/>
  <c r="T1858" i="5"/>
  <c r="T1770" i="5"/>
  <c r="T1578" i="5"/>
  <c r="T1218" i="5"/>
  <c r="T1721" i="5"/>
  <c r="T1209" i="5"/>
  <c r="T1712" i="5"/>
  <c r="V1712" i="5" s="1"/>
  <c r="T1200" i="5"/>
  <c r="T1703" i="5"/>
  <c r="T1191" i="5"/>
  <c r="T1694" i="5"/>
  <c r="T1182" i="5"/>
  <c r="T1685" i="5"/>
  <c r="U1685" i="5" s="1"/>
  <c r="T1173" i="5"/>
  <c r="T421" i="5"/>
  <c r="U421" i="5" s="1"/>
  <c r="T92" i="5"/>
  <c r="U92" i="5" s="1"/>
  <c r="T746" i="5"/>
  <c r="T536" i="5"/>
  <c r="T2444" i="5"/>
  <c r="T2380" i="5"/>
  <c r="T2316" i="5"/>
  <c r="V2316" i="5" s="1"/>
  <c r="T2252" i="5"/>
  <c r="T2188" i="5"/>
  <c r="T2124" i="5"/>
  <c r="T2060" i="5"/>
  <c r="T1996" i="5"/>
  <c r="T1932" i="5"/>
  <c r="T1868" i="5"/>
  <c r="T1804" i="5"/>
  <c r="V1804" i="5" s="1"/>
  <c r="T1740" i="5"/>
  <c r="T1676" i="5"/>
  <c r="V1676" i="5" s="1"/>
  <c r="T1612" i="5"/>
  <c r="T1548" i="5"/>
  <c r="T1484" i="5"/>
  <c r="T1420" i="5"/>
  <c r="T1356" i="5"/>
  <c r="V1356" i="5" s="1"/>
  <c r="T1292" i="5"/>
  <c r="T1228" i="5"/>
  <c r="T1164" i="5"/>
  <c r="V1164" i="5" s="1"/>
  <c r="T1100" i="5"/>
  <c r="T1036" i="5"/>
  <c r="T1987" i="5"/>
  <c r="T1923" i="5"/>
  <c r="T1859" i="5"/>
  <c r="V1859" i="5" s="1"/>
  <c r="T1795" i="5"/>
  <c r="U1795" i="5" s="1"/>
  <c r="T1731" i="5"/>
  <c r="T1667" i="5"/>
  <c r="T1603" i="5"/>
  <c r="T1539" i="5"/>
  <c r="T1475" i="5"/>
  <c r="T1411" i="5"/>
  <c r="T1347" i="5"/>
  <c r="T1283" i="5"/>
  <c r="U1283" i="5" s="1"/>
  <c r="T1219" i="5"/>
  <c r="T1155" i="5"/>
  <c r="U1155" i="5" s="1"/>
  <c r="T1091" i="5"/>
  <c r="T1027" i="5"/>
  <c r="T1978" i="5"/>
  <c r="T1914" i="5"/>
  <c r="T1850" i="5"/>
  <c r="T1754" i="5"/>
  <c r="T1538" i="5"/>
  <c r="T1154" i="5"/>
  <c r="V1154" i="5" s="1"/>
  <c r="T1657" i="5"/>
  <c r="T1145" i="5"/>
  <c r="T1648" i="5"/>
  <c r="T1136" i="5"/>
  <c r="T1639" i="5"/>
  <c r="T1127" i="5"/>
  <c r="T1630" i="5"/>
  <c r="T1118" i="5"/>
  <c r="U1118" i="5" s="1"/>
  <c r="T1621" i="5"/>
  <c r="T1109" i="5"/>
  <c r="U1109" i="5" s="1"/>
  <c r="T261" i="5"/>
  <c r="T939" i="5"/>
  <c r="T586" i="5"/>
  <c r="T24" i="5"/>
  <c r="T2436" i="5"/>
  <c r="T2372" i="5"/>
  <c r="T2308" i="5"/>
  <c r="U2308" i="5" s="1"/>
  <c r="T2244" i="5"/>
  <c r="T2180" i="5"/>
  <c r="T2116" i="5"/>
  <c r="T2052" i="5"/>
  <c r="T1988" i="5"/>
  <c r="T1924" i="5"/>
  <c r="T1860" i="5"/>
  <c r="T1796" i="5"/>
  <c r="U1796" i="5" s="1"/>
  <c r="T1732" i="5"/>
  <c r="T1668" i="5"/>
  <c r="T1604" i="5"/>
  <c r="T1540" i="5"/>
  <c r="T1476" i="5"/>
  <c r="T1412" i="5"/>
  <c r="U1412" i="5" s="1"/>
  <c r="T1348" i="5"/>
  <c r="T1284" i="5"/>
  <c r="U1284" i="5" s="1"/>
  <c r="T1220" i="5"/>
  <c r="T1156" i="5"/>
  <c r="T1092" i="5"/>
  <c r="T1028" i="5"/>
  <c r="T1979" i="5"/>
  <c r="T1915" i="5"/>
  <c r="T1851" i="5"/>
  <c r="T1787" i="5"/>
  <c r="U1787" i="5" s="1"/>
  <c r="T1723" i="5"/>
  <c r="T1659" i="5"/>
  <c r="T1595" i="5"/>
  <c r="T1531" i="5"/>
  <c r="T1467" i="5"/>
  <c r="T1403" i="5"/>
  <c r="T1339" i="5"/>
  <c r="T1275" i="5"/>
  <c r="U1275" i="5" s="1"/>
  <c r="T1211" i="5"/>
  <c r="T1147" i="5"/>
  <c r="T1083" i="5"/>
  <c r="T2034" i="5"/>
  <c r="T1970" i="5"/>
  <c r="T1906" i="5"/>
  <c r="T1842" i="5"/>
  <c r="T1730" i="5"/>
  <c r="T1514" i="5"/>
  <c r="T1090" i="5"/>
  <c r="T1593" i="5"/>
  <c r="T1081" i="5"/>
  <c r="T1584" i="5"/>
  <c r="T1072" i="5"/>
  <c r="T1575" i="5"/>
  <c r="U1575" i="5" s="1"/>
  <c r="T1063" i="5"/>
  <c r="U1063" i="5" s="1"/>
  <c r="T1566" i="5"/>
  <c r="T1054" i="5"/>
  <c r="T1557" i="5"/>
  <c r="T1045" i="5"/>
  <c r="T101" i="5"/>
  <c r="T755" i="5"/>
  <c r="T418" i="5"/>
  <c r="U418" i="5" s="1"/>
  <c r="T527" i="5"/>
  <c r="U527" i="5" s="1"/>
  <c r="T2512" i="5"/>
  <c r="T2448" i="5"/>
  <c r="T2384" i="5"/>
  <c r="T2320" i="5"/>
  <c r="T2256" i="5"/>
  <c r="T2192" i="5"/>
  <c r="T2128" i="5"/>
  <c r="T2064" i="5"/>
  <c r="T3015" i="5"/>
  <c r="T2951" i="5"/>
  <c r="T2887" i="5"/>
  <c r="T2823" i="5"/>
  <c r="T2759" i="5"/>
  <c r="T2695" i="5"/>
  <c r="T2631" i="5"/>
  <c r="T2567" i="5"/>
  <c r="T2503" i="5"/>
  <c r="T2439" i="5"/>
  <c r="T2375" i="5"/>
  <c r="T2311" i="5"/>
  <c r="T2247" i="5"/>
  <c r="T2183" i="5"/>
  <c r="T2119" i="5"/>
  <c r="T2055" i="5"/>
  <c r="T3006" i="5"/>
  <c r="T2942" i="5"/>
  <c r="T2878" i="5"/>
  <c r="T2814" i="5"/>
  <c r="T2750" i="5"/>
  <c r="T2686" i="5"/>
  <c r="V2686" i="5" s="1"/>
  <c r="T2622" i="5"/>
  <c r="T2558" i="5"/>
  <c r="T2494" i="5"/>
  <c r="T2430" i="5"/>
  <c r="T2366" i="5"/>
  <c r="T2302" i="5"/>
  <c r="T2238" i="5"/>
  <c r="T2174" i="5"/>
  <c r="T2110" i="5"/>
  <c r="T2046" i="5"/>
  <c r="T3005" i="5"/>
  <c r="T2941" i="5"/>
  <c r="T2877" i="5"/>
  <c r="T2813" i="5"/>
  <c r="T2749" i="5"/>
  <c r="T2685" i="5"/>
  <c r="T2621" i="5"/>
  <c r="T2557" i="5"/>
  <c r="U2557" i="5" s="1"/>
  <c r="T2493" i="5"/>
  <c r="T2429" i="5"/>
  <c r="T2365" i="5"/>
  <c r="T2301" i="5"/>
  <c r="T2237" i="5"/>
  <c r="T2173" i="5"/>
  <c r="V2173" i="5" s="1"/>
  <c r="T2109" i="5"/>
  <c r="T2045" i="5"/>
  <c r="U2045" i="5" s="1"/>
  <c r="T3004" i="5"/>
  <c r="T2940" i="5"/>
  <c r="T2876" i="5"/>
  <c r="T2812" i="5"/>
  <c r="T2748" i="5"/>
  <c r="T2684" i="5"/>
  <c r="T2620" i="5"/>
  <c r="T2556" i="5"/>
  <c r="U2556" i="5" s="1"/>
  <c r="T2492" i="5"/>
  <c r="T2428" i="5"/>
  <c r="T2364" i="5"/>
  <c r="T2300" i="5"/>
  <c r="T2236" i="5"/>
  <c r="T2172" i="5"/>
  <c r="T2108" i="5"/>
  <c r="T2044" i="5"/>
  <c r="U2044" i="5" s="1"/>
  <c r="T1980" i="5"/>
  <c r="T1916" i="5"/>
  <c r="T1852" i="5"/>
  <c r="T1788" i="5"/>
  <c r="T1724" i="5"/>
  <c r="T1660" i="5"/>
  <c r="T1596" i="5"/>
  <c r="T1532" i="5"/>
  <c r="U1532" i="5" s="1"/>
  <c r="T1468" i="5"/>
  <c r="T1404" i="5"/>
  <c r="T1340" i="5"/>
  <c r="T1276" i="5"/>
  <c r="T1212" i="5"/>
  <c r="T1148" i="5"/>
  <c r="V1148" i="5" s="1"/>
  <c r="T1084" i="5"/>
  <c r="T2035" i="5"/>
  <c r="U2035" i="5" s="1"/>
  <c r="T1971" i="5"/>
  <c r="T1907" i="5"/>
  <c r="T1843" i="5"/>
  <c r="T1779" i="5"/>
  <c r="T1715" i="5"/>
  <c r="T1651" i="5"/>
  <c r="T1587" i="5"/>
  <c r="T1523" i="5"/>
  <c r="U1523" i="5" s="1"/>
  <c r="T1459" i="5"/>
  <c r="T1395" i="5"/>
  <c r="T1331" i="5"/>
  <c r="T1267" i="5"/>
  <c r="T1203" i="5"/>
  <c r="T1139" i="5"/>
  <c r="T1075" i="5"/>
  <c r="T2026" i="5"/>
  <c r="U2026" i="5" s="1"/>
  <c r="T1962" i="5"/>
  <c r="T1898" i="5"/>
  <c r="T1834" i="5"/>
  <c r="T1722" i="5"/>
  <c r="U1722" i="5" s="1"/>
  <c r="T1474" i="5"/>
  <c r="T1026" i="5"/>
  <c r="T1529" i="5"/>
  <c r="U1529" i="5" s="1"/>
  <c r="T2032" i="5"/>
  <c r="V2032" i="5" s="1"/>
  <c r="T1520" i="5"/>
  <c r="T2023" i="5"/>
  <c r="T1511" i="5"/>
  <c r="T2014" i="5"/>
  <c r="T1502" i="5"/>
  <c r="T2005" i="5"/>
  <c r="T1493" i="5"/>
  <c r="V1493" i="5" s="1"/>
  <c r="T957" i="5"/>
  <c r="U957" i="5" s="1"/>
  <c r="T948" i="5"/>
  <c r="T595" i="5"/>
  <c r="T234" i="5"/>
  <c r="T15" i="5"/>
  <c r="T2696" i="5"/>
  <c r="T2632" i="5"/>
  <c r="T2568" i="5"/>
  <c r="T2504" i="5"/>
  <c r="T2440" i="5"/>
  <c r="T2376" i="5"/>
  <c r="T2312" i="5"/>
  <c r="T2248" i="5"/>
  <c r="T2184" i="5"/>
  <c r="T2120" i="5"/>
  <c r="T2056" i="5"/>
  <c r="T3007" i="5"/>
  <c r="T2943" i="5"/>
  <c r="T2879" i="5"/>
  <c r="T2815" i="5"/>
  <c r="T2751" i="5"/>
  <c r="T2687" i="5"/>
  <c r="T2623" i="5"/>
  <c r="T2559" i="5"/>
  <c r="T2495" i="5"/>
  <c r="T2431" i="5"/>
  <c r="T2367" i="5"/>
  <c r="T2303" i="5"/>
  <c r="T2239" i="5"/>
  <c r="T2175" i="5"/>
  <c r="T2111" i="5"/>
  <c r="T2047" i="5"/>
  <c r="T2998" i="5"/>
  <c r="T2934" i="5"/>
  <c r="T2870" i="5"/>
  <c r="T2806" i="5"/>
  <c r="T2742" i="5"/>
  <c r="T2678" i="5"/>
  <c r="T2614" i="5"/>
  <c r="V2614" i="5" s="1"/>
  <c r="T2550" i="5"/>
  <c r="T2486" i="5"/>
  <c r="T2422" i="5"/>
  <c r="T2358" i="5"/>
  <c r="T2294" i="5"/>
  <c r="T2230" i="5"/>
  <c r="T2166" i="5"/>
  <c r="T2102" i="5"/>
  <c r="T2038" i="5"/>
  <c r="T2997" i="5"/>
  <c r="T2933" i="5"/>
  <c r="T2869" i="5"/>
  <c r="T2805" i="5"/>
  <c r="T2741" i="5"/>
  <c r="T2677" i="5"/>
  <c r="T2613" i="5"/>
  <c r="T2549" i="5"/>
  <c r="T2485" i="5"/>
  <c r="U2485" i="5" s="1"/>
  <c r="T2421" i="5"/>
  <c r="T2357" i="5"/>
  <c r="T2293" i="5"/>
  <c r="T2229" i="5"/>
  <c r="T2165" i="5"/>
  <c r="T2101" i="5"/>
  <c r="T2037" i="5"/>
  <c r="T2996" i="5"/>
  <c r="T2932" i="5"/>
  <c r="T2868" i="5"/>
  <c r="T2804" i="5"/>
  <c r="T2740" i="5"/>
  <c r="T2676" i="5"/>
  <c r="T2612" i="5"/>
  <c r="T2548" i="5"/>
  <c r="T2484" i="5"/>
  <c r="T2420" i="5"/>
  <c r="T2356" i="5"/>
  <c r="T2292" i="5"/>
  <c r="T2228" i="5"/>
  <c r="T2164" i="5"/>
  <c r="T2100" i="5"/>
  <c r="T2036" i="5"/>
  <c r="T1972" i="5"/>
  <c r="T1908" i="5"/>
  <c r="T1844" i="5"/>
  <c r="T1780" i="5"/>
  <c r="T1716" i="5"/>
  <c r="T1652" i="5"/>
  <c r="T1588" i="5"/>
  <c r="T1524" i="5"/>
  <c r="T1460" i="5"/>
  <c r="T1396" i="5"/>
  <c r="T1332" i="5"/>
  <c r="T1268" i="5"/>
  <c r="T1204" i="5"/>
  <c r="T1140" i="5"/>
  <c r="T1076" i="5"/>
  <c r="T2027" i="5"/>
  <c r="T1963" i="5"/>
  <c r="T1899" i="5"/>
  <c r="T1835" i="5"/>
  <c r="T1771" i="5"/>
  <c r="T1707" i="5"/>
  <c r="T1643" i="5"/>
  <c r="T1579" i="5"/>
  <c r="V1579" i="5" s="1"/>
  <c r="T1515" i="5"/>
  <c r="T1451" i="5"/>
  <c r="T1387" i="5"/>
  <c r="T1323" i="5"/>
  <c r="T1259" i="5"/>
  <c r="T1195" i="5"/>
  <c r="T1131" i="5"/>
  <c r="T1067" i="5"/>
  <c r="T2018" i="5"/>
  <c r="T1954" i="5"/>
  <c r="T1890" i="5"/>
  <c r="T1818" i="5"/>
  <c r="T1706" i="5"/>
  <c r="T1450" i="5"/>
  <c r="T1977" i="5"/>
  <c r="T1465" i="5"/>
  <c r="T1968" i="5"/>
  <c r="V1968" i="5" s="1"/>
  <c r="T1456" i="5"/>
  <c r="T1959" i="5"/>
  <c r="T1447" i="5"/>
  <c r="T1950" i="5"/>
  <c r="T1438" i="5"/>
  <c r="T1941" i="5"/>
  <c r="V1941" i="5" s="1"/>
  <c r="T1429" i="5"/>
  <c r="T853" i="5"/>
  <c r="T764" i="5"/>
  <c r="U764" i="5" s="1"/>
  <c r="T427" i="5"/>
  <c r="T74" i="5"/>
  <c r="T518" i="5"/>
  <c r="T1658" i="5"/>
  <c r="T1594" i="5"/>
  <c r="U1594" i="5" s="1"/>
  <c r="T1530" i="5"/>
  <c r="T1466" i="5"/>
  <c r="U1466" i="5" s="1"/>
  <c r="T1402" i="5"/>
  <c r="T1338" i="5"/>
  <c r="T1274" i="5"/>
  <c r="T1210" i="5"/>
  <c r="T1146" i="5"/>
  <c r="T1082" i="5"/>
  <c r="U1082" i="5" s="1"/>
  <c r="T2033" i="5"/>
  <c r="T1969" i="5"/>
  <c r="V1969" i="5" s="1"/>
  <c r="T1905" i="5"/>
  <c r="T1841" i="5"/>
  <c r="T1777" i="5"/>
  <c r="T1713" i="5"/>
  <c r="T1649" i="5"/>
  <c r="V1649" i="5" s="1"/>
  <c r="T1585" i="5"/>
  <c r="T1521" i="5"/>
  <c r="T1457" i="5"/>
  <c r="T1393" i="5"/>
  <c r="T1329" i="5"/>
  <c r="T1265" i="5"/>
  <c r="T1201" i="5"/>
  <c r="T1137" i="5"/>
  <c r="T1073" i="5"/>
  <c r="T2024" i="5"/>
  <c r="T1960" i="5"/>
  <c r="V1960" i="5" s="1"/>
  <c r="T1896" i="5"/>
  <c r="T1832" i="5"/>
  <c r="T1768" i="5"/>
  <c r="T1704" i="5"/>
  <c r="T1640" i="5"/>
  <c r="V1640" i="5" s="1"/>
  <c r="T1576" i="5"/>
  <c r="T1512" i="5"/>
  <c r="T1448" i="5"/>
  <c r="V1448" i="5" s="1"/>
  <c r="T1384" i="5"/>
  <c r="T1320" i="5"/>
  <c r="U1320" i="5" s="1"/>
  <c r="T1256" i="5"/>
  <c r="T1192" i="5"/>
  <c r="T1128" i="5"/>
  <c r="U1128" i="5" s="1"/>
  <c r="T1064" i="5"/>
  <c r="T2015" i="5"/>
  <c r="T1951" i="5"/>
  <c r="U1951" i="5" s="1"/>
  <c r="T1887" i="5"/>
  <c r="T1823" i="5"/>
  <c r="U1823" i="5" s="1"/>
  <c r="T1759" i="5"/>
  <c r="T1695" i="5"/>
  <c r="T1631" i="5"/>
  <c r="U1631" i="5" s="1"/>
  <c r="T1567" i="5"/>
  <c r="U1567" i="5" s="1"/>
  <c r="T1503" i="5"/>
  <c r="T1439" i="5"/>
  <c r="V1439" i="5" s="1"/>
  <c r="T1375" i="5"/>
  <c r="T1311" i="5"/>
  <c r="U1311" i="5" s="1"/>
  <c r="T1247" i="5"/>
  <c r="T1183" i="5"/>
  <c r="T1119" i="5"/>
  <c r="U1119" i="5" s="1"/>
  <c r="T1055" i="5"/>
  <c r="T2006" i="5"/>
  <c r="T1942" i="5"/>
  <c r="V1942" i="5" s="1"/>
  <c r="T1878" i="5"/>
  <c r="T1814" i="5"/>
  <c r="V1814" i="5" s="1"/>
  <c r="T1750" i="5"/>
  <c r="T1686" i="5"/>
  <c r="T1622" i="5"/>
  <c r="T1558" i="5"/>
  <c r="U1558" i="5" s="1"/>
  <c r="T1494" i="5"/>
  <c r="T1430" i="5"/>
  <c r="T1366" i="5"/>
  <c r="T1302" i="5"/>
  <c r="U1302" i="5" s="1"/>
  <c r="T1238" i="5"/>
  <c r="T1174" i="5"/>
  <c r="T1110" i="5"/>
  <c r="U1110" i="5" s="1"/>
  <c r="T1046" i="5"/>
  <c r="V1046" i="5" s="1"/>
  <c r="T1997" i="5"/>
  <c r="T1933" i="5"/>
  <c r="T1869" i="5"/>
  <c r="T1805" i="5"/>
  <c r="U1805" i="5" s="1"/>
  <c r="T1741" i="5"/>
  <c r="T1677" i="5"/>
  <c r="T1613" i="5"/>
  <c r="U1613" i="5" s="1"/>
  <c r="T1549" i="5"/>
  <c r="V1549" i="5" s="1"/>
  <c r="T1485" i="5"/>
  <c r="T1421" i="5"/>
  <c r="V1421" i="5" s="1"/>
  <c r="T1357" i="5"/>
  <c r="T1293" i="5"/>
  <c r="U1293" i="5" s="1"/>
  <c r="T1229" i="5"/>
  <c r="T1165" i="5"/>
  <c r="T1101" i="5"/>
  <c r="V1101" i="5" s="1"/>
  <c r="T1037" i="5"/>
  <c r="T941" i="5"/>
  <c r="T837" i="5"/>
  <c r="T741" i="5"/>
  <c r="T637" i="5"/>
  <c r="T517" i="5"/>
  <c r="T389" i="5"/>
  <c r="T253" i="5"/>
  <c r="T69" i="5"/>
  <c r="T924" i="5"/>
  <c r="T756" i="5"/>
  <c r="T572" i="5"/>
  <c r="V572" i="5" s="1"/>
  <c r="T412" i="5"/>
  <c r="T244" i="5"/>
  <c r="T60" i="5"/>
  <c r="T915" i="5"/>
  <c r="T747" i="5"/>
  <c r="V747" i="5" s="1"/>
  <c r="T563" i="5"/>
  <c r="V563" i="5" s="1"/>
  <c r="T403" i="5"/>
  <c r="U403" i="5" s="1"/>
  <c r="T235" i="5"/>
  <c r="T51" i="5"/>
  <c r="T906" i="5"/>
  <c r="T738" i="5"/>
  <c r="T554" i="5"/>
  <c r="T394" i="5"/>
  <c r="T226" i="5"/>
  <c r="T42" i="5"/>
  <c r="T857" i="5"/>
  <c r="T481" i="5"/>
  <c r="T984" i="5"/>
  <c r="T472" i="5"/>
  <c r="T975" i="5"/>
  <c r="T463" i="5"/>
  <c r="T966" i="5"/>
  <c r="V966" i="5" s="1"/>
  <c r="T454" i="5"/>
  <c r="T1778" i="5"/>
  <c r="U1778" i="5" s="1"/>
  <c r="T1714" i="5"/>
  <c r="T1650" i="5"/>
  <c r="T1586" i="5"/>
  <c r="T1522" i="5"/>
  <c r="T1458" i="5"/>
  <c r="T1394" i="5"/>
  <c r="V1394" i="5" s="1"/>
  <c r="T1330" i="5"/>
  <c r="T1266" i="5"/>
  <c r="U1266" i="5" s="1"/>
  <c r="T1202" i="5"/>
  <c r="T1138" i="5"/>
  <c r="T1074" i="5"/>
  <c r="T2025" i="5"/>
  <c r="T1961" i="5"/>
  <c r="T1897" i="5"/>
  <c r="T1833" i="5"/>
  <c r="T1769" i="5"/>
  <c r="U1769" i="5" s="1"/>
  <c r="T1705" i="5"/>
  <c r="T1641" i="5"/>
  <c r="T1577" i="5"/>
  <c r="T1513" i="5"/>
  <c r="T1449" i="5"/>
  <c r="T1385" i="5"/>
  <c r="T1321" i="5"/>
  <c r="T1257" i="5"/>
  <c r="U1257" i="5" s="1"/>
  <c r="T1193" i="5"/>
  <c r="T1129" i="5"/>
  <c r="T1065" i="5"/>
  <c r="T2016" i="5"/>
  <c r="T1952" i="5"/>
  <c r="T1888" i="5"/>
  <c r="T1824" i="5"/>
  <c r="T1760" i="5"/>
  <c r="U1760" i="5" s="1"/>
  <c r="T1696" i="5"/>
  <c r="T1632" i="5"/>
  <c r="T1568" i="5"/>
  <c r="T1504" i="5"/>
  <c r="T1440" i="5"/>
  <c r="T1376" i="5"/>
  <c r="V1376" i="5" s="1"/>
  <c r="T1312" i="5"/>
  <c r="T1248" i="5"/>
  <c r="U1248" i="5" s="1"/>
  <c r="T1184" i="5"/>
  <c r="T1120" i="5"/>
  <c r="T1056" i="5"/>
  <c r="T2007" i="5"/>
  <c r="T1943" i="5"/>
  <c r="T1879" i="5"/>
  <c r="T1815" i="5"/>
  <c r="T1751" i="5"/>
  <c r="V1751" i="5" s="1"/>
  <c r="T1687" i="5"/>
  <c r="T1623" i="5"/>
  <c r="T1559" i="5"/>
  <c r="T1495" i="5"/>
  <c r="T1431" i="5"/>
  <c r="T1367" i="5"/>
  <c r="T1303" i="5"/>
  <c r="T1239" i="5"/>
  <c r="V1239" i="5" s="1"/>
  <c r="T1175" i="5"/>
  <c r="T1111" i="5"/>
  <c r="T1047" i="5"/>
  <c r="T1998" i="5"/>
  <c r="T1934" i="5"/>
  <c r="T1870" i="5"/>
  <c r="T1806" i="5"/>
  <c r="T1742" i="5"/>
  <c r="U1742" i="5" s="1"/>
  <c r="T1678" i="5"/>
  <c r="T1614" i="5"/>
  <c r="T1550" i="5"/>
  <c r="T1486" i="5"/>
  <c r="T1422" i="5"/>
  <c r="T1358" i="5"/>
  <c r="V1358" i="5" s="1"/>
  <c r="T1294" i="5"/>
  <c r="T1230" i="5"/>
  <c r="U1230" i="5" s="1"/>
  <c r="T1166" i="5"/>
  <c r="T1102" i="5"/>
  <c r="T1038" i="5"/>
  <c r="T1989" i="5"/>
  <c r="T1925" i="5"/>
  <c r="T1861" i="5"/>
  <c r="T1797" i="5"/>
  <c r="T1733" i="5"/>
  <c r="U1733" i="5" s="1"/>
  <c r="T1669" i="5"/>
  <c r="T1605" i="5"/>
  <c r="T1541" i="5"/>
  <c r="T1477" i="5"/>
  <c r="T1413" i="5"/>
  <c r="T1349" i="5"/>
  <c r="T1285" i="5"/>
  <c r="T1221" i="5"/>
  <c r="U1221" i="5" s="1"/>
  <c r="T1157" i="5"/>
  <c r="T1093" i="5"/>
  <c r="T1029" i="5"/>
  <c r="T933" i="5"/>
  <c r="T829" i="5"/>
  <c r="T725" i="5"/>
  <c r="T621" i="5"/>
  <c r="V621" i="5" s="1"/>
  <c r="T509" i="5"/>
  <c r="U509" i="5" s="1"/>
  <c r="T381" i="5"/>
  <c r="T229" i="5"/>
  <c r="T61" i="5"/>
  <c r="T892" i="5"/>
  <c r="T732" i="5"/>
  <c r="T564" i="5"/>
  <c r="V564" i="5" s="1"/>
  <c r="T380" i="5"/>
  <c r="T220" i="5"/>
  <c r="T52" i="5"/>
  <c r="T883" i="5"/>
  <c r="T723" i="5"/>
  <c r="T555" i="5"/>
  <c r="U555" i="5" s="1"/>
  <c r="T371" i="5"/>
  <c r="T211" i="5"/>
  <c r="T43" i="5"/>
  <c r="T874" i="5"/>
  <c r="U874" i="5" s="1"/>
  <c r="T714" i="5"/>
  <c r="T546" i="5"/>
  <c r="T362" i="5"/>
  <c r="T202" i="5"/>
  <c r="T34" i="5"/>
  <c r="V34" i="5" s="1"/>
  <c r="T801" i="5"/>
  <c r="T417" i="5"/>
  <c r="T920" i="5"/>
  <c r="V920" i="5" s="1"/>
  <c r="T408" i="5"/>
  <c r="T911" i="5"/>
  <c r="T399" i="5"/>
  <c r="T902" i="5"/>
  <c r="T390" i="5"/>
  <c r="T1386" i="5"/>
  <c r="T1322" i="5"/>
  <c r="T1258" i="5"/>
  <c r="U1258" i="5" s="1"/>
  <c r="T1194" i="5"/>
  <c r="T1130" i="5"/>
  <c r="T1066" i="5"/>
  <c r="T2017" i="5"/>
  <c r="T1953" i="5"/>
  <c r="T1889" i="5"/>
  <c r="T1825" i="5"/>
  <c r="T1761" i="5"/>
  <c r="T1697" i="5"/>
  <c r="T1633" i="5"/>
  <c r="T1569" i="5"/>
  <c r="T1505" i="5"/>
  <c r="T1441" i="5"/>
  <c r="T1377" i="5"/>
  <c r="T1313" i="5"/>
  <c r="T1249" i="5"/>
  <c r="T1185" i="5"/>
  <c r="T1121" i="5"/>
  <c r="T1057" i="5"/>
  <c r="T2008" i="5"/>
  <c r="T1944" i="5"/>
  <c r="T1880" i="5"/>
  <c r="V1880" i="5" s="1"/>
  <c r="T1816" i="5"/>
  <c r="T1752" i="5"/>
  <c r="U1752" i="5" s="1"/>
  <c r="T1688" i="5"/>
  <c r="T1624" i="5"/>
  <c r="T1560" i="5"/>
  <c r="T1496" i="5"/>
  <c r="T1432" i="5"/>
  <c r="T1368" i="5"/>
  <c r="T1304" i="5"/>
  <c r="T1240" i="5"/>
  <c r="T1176" i="5"/>
  <c r="T1112" i="5"/>
  <c r="T1048" i="5"/>
  <c r="T1999" i="5"/>
  <c r="T1935" i="5"/>
  <c r="T1871" i="5"/>
  <c r="T1807" i="5"/>
  <c r="T1743" i="5"/>
  <c r="T1679" i="5"/>
  <c r="T1615" i="5"/>
  <c r="T1551" i="5"/>
  <c r="T1487" i="5"/>
  <c r="T1423" i="5"/>
  <c r="T1359" i="5"/>
  <c r="T1295" i="5"/>
  <c r="T1231" i="5"/>
  <c r="T1167" i="5"/>
  <c r="T1103" i="5"/>
  <c r="T1039" i="5"/>
  <c r="T1990" i="5"/>
  <c r="T1926" i="5"/>
  <c r="T1862" i="5"/>
  <c r="T1798" i="5"/>
  <c r="T1734" i="5"/>
  <c r="U1734" i="5" s="1"/>
  <c r="T1670" i="5"/>
  <c r="T1606" i="5"/>
  <c r="T1542" i="5"/>
  <c r="T1478" i="5"/>
  <c r="T1414" i="5"/>
  <c r="T1350" i="5"/>
  <c r="V1350" i="5" s="1"/>
  <c r="T1286" i="5"/>
  <c r="T1222" i="5"/>
  <c r="U1222" i="5" s="1"/>
  <c r="T1158" i="5"/>
  <c r="T1094" i="5"/>
  <c r="T1030" i="5"/>
  <c r="T1981" i="5"/>
  <c r="T1917" i="5"/>
  <c r="T1853" i="5"/>
  <c r="T1789" i="5"/>
  <c r="T1725" i="5"/>
  <c r="V1725" i="5" s="1"/>
  <c r="T1661" i="5"/>
  <c r="T1597" i="5"/>
  <c r="T1533" i="5"/>
  <c r="T1469" i="5"/>
  <c r="T1405" i="5"/>
  <c r="T1341" i="5"/>
  <c r="T1277" i="5"/>
  <c r="T1213" i="5"/>
  <c r="U1213" i="5" s="1"/>
  <c r="T1149" i="5"/>
  <c r="T1085" i="5"/>
  <c r="T1021" i="5"/>
  <c r="T917" i="5"/>
  <c r="V917" i="5" s="1"/>
  <c r="T813" i="5"/>
  <c r="U813" i="5" s="1"/>
  <c r="T709" i="5"/>
  <c r="T613" i="5"/>
  <c r="V613" i="5" s="1"/>
  <c r="T493" i="5"/>
  <c r="U493" i="5" s="1"/>
  <c r="T365" i="5"/>
  <c r="V365" i="5" s="1"/>
  <c r="T197" i="5"/>
  <c r="T37" i="5"/>
  <c r="T884" i="5"/>
  <c r="T700" i="5"/>
  <c r="T540" i="5"/>
  <c r="T372" i="5"/>
  <c r="T188" i="5"/>
  <c r="U188" i="5" s="1"/>
  <c r="T28" i="5"/>
  <c r="T875" i="5"/>
  <c r="T691" i="5"/>
  <c r="T531" i="5"/>
  <c r="T363" i="5"/>
  <c r="U363" i="5" s="1"/>
  <c r="T179" i="5"/>
  <c r="T19" i="5"/>
  <c r="U19" i="5" s="1"/>
  <c r="T866" i="5"/>
  <c r="U866" i="5" s="1"/>
  <c r="T682" i="5"/>
  <c r="T522" i="5"/>
  <c r="T354" i="5"/>
  <c r="T170" i="5"/>
  <c r="T10" i="5"/>
  <c r="T793" i="5"/>
  <c r="T353" i="5"/>
  <c r="T856" i="5"/>
  <c r="U856" i="5" s="1"/>
  <c r="T344" i="5"/>
  <c r="T847" i="5"/>
  <c r="T335" i="5"/>
  <c r="T838" i="5"/>
  <c r="T326" i="5"/>
  <c r="T1826" i="5"/>
  <c r="T1762" i="5"/>
  <c r="T1698" i="5"/>
  <c r="U1698" i="5" s="1"/>
  <c r="T1634" i="5"/>
  <c r="T1570" i="5"/>
  <c r="T1506" i="5"/>
  <c r="T1442" i="5"/>
  <c r="T1378" i="5"/>
  <c r="T1314" i="5"/>
  <c r="T1250" i="5"/>
  <c r="T1186" i="5"/>
  <c r="T1122" i="5"/>
  <c r="T1058" i="5"/>
  <c r="T2009" i="5"/>
  <c r="T1945" i="5"/>
  <c r="T1881" i="5"/>
  <c r="T1817" i="5"/>
  <c r="T1753" i="5"/>
  <c r="T1689" i="5"/>
  <c r="T1625" i="5"/>
  <c r="T1561" i="5"/>
  <c r="T1497" i="5"/>
  <c r="T1433" i="5"/>
  <c r="T1369" i="5"/>
  <c r="T1305" i="5"/>
  <c r="T1241" i="5"/>
  <c r="T1177" i="5"/>
  <c r="T1113" i="5"/>
  <c r="T1049" i="5"/>
  <c r="T2000" i="5"/>
  <c r="T1936" i="5"/>
  <c r="T1872" i="5"/>
  <c r="T1808" i="5"/>
  <c r="T1744" i="5"/>
  <c r="T1680" i="5"/>
  <c r="T1616" i="5"/>
  <c r="T1552" i="5"/>
  <c r="T1488" i="5"/>
  <c r="T1424" i="5"/>
  <c r="T1360" i="5"/>
  <c r="T1296" i="5"/>
  <c r="T1232" i="5"/>
  <c r="T1168" i="5"/>
  <c r="T1104" i="5"/>
  <c r="T1040" i="5"/>
  <c r="T1991" i="5"/>
  <c r="T1927" i="5"/>
  <c r="T1863" i="5"/>
  <c r="T1799" i="5"/>
  <c r="V1799" i="5" s="1"/>
  <c r="T1735" i="5"/>
  <c r="T1671" i="5"/>
  <c r="T1607" i="5"/>
  <c r="T1543" i="5"/>
  <c r="T1479" i="5"/>
  <c r="T1415" i="5"/>
  <c r="T1351" i="5"/>
  <c r="T1287" i="5"/>
  <c r="T1223" i="5"/>
  <c r="T1159" i="5"/>
  <c r="T1095" i="5"/>
  <c r="T1031" i="5"/>
  <c r="T1982" i="5"/>
  <c r="T1918" i="5"/>
  <c r="T1854" i="5"/>
  <c r="T1790" i="5"/>
  <c r="T1726" i="5"/>
  <c r="T1662" i="5"/>
  <c r="V1662" i="5" s="1"/>
  <c r="T1598" i="5"/>
  <c r="T1534" i="5"/>
  <c r="T1470" i="5"/>
  <c r="T1406" i="5"/>
  <c r="T1342" i="5"/>
  <c r="T1278" i="5"/>
  <c r="T1214" i="5"/>
  <c r="T1150" i="5"/>
  <c r="T1086" i="5"/>
  <c r="T1022" i="5"/>
  <c r="T1973" i="5"/>
  <c r="T1909" i="5"/>
  <c r="T1845" i="5"/>
  <c r="T1781" i="5"/>
  <c r="T1717" i="5"/>
  <c r="T1653" i="5"/>
  <c r="U1653" i="5" s="1"/>
  <c r="T1589" i="5"/>
  <c r="U1589" i="5" s="1"/>
  <c r="T1525" i="5"/>
  <c r="T1461" i="5"/>
  <c r="T1397" i="5"/>
  <c r="U1397" i="5" s="1"/>
  <c r="T1333" i="5"/>
  <c r="T1269" i="5"/>
  <c r="T1205" i="5"/>
  <c r="U1205" i="5" s="1"/>
  <c r="T1141" i="5"/>
  <c r="U1141" i="5" s="1"/>
  <c r="T1077" i="5"/>
  <c r="V1077" i="5" s="1"/>
  <c r="T1005" i="5"/>
  <c r="T901" i="5"/>
  <c r="T805" i="5"/>
  <c r="T701" i="5"/>
  <c r="T597" i="5"/>
  <c r="T485" i="5"/>
  <c r="V485" i="5" s="1"/>
  <c r="T357" i="5"/>
  <c r="T189" i="5"/>
  <c r="T1020" i="5"/>
  <c r="T860" i="5"/>
  <c r="T692" i="5"/>
  <c r="T508" i="5"/>
  <c r="T348" i="5"/>
  <c r="T180" i="5"/>
  <c r="T1011" i="5"/>
  <c r="U1011" i="5" s="1"/>
  <c r="T851" i="5"/>
  <c r="T683" i="5"/>
  <c r="T499" i="5"/>
  <c r="T339" i="5"/>
  <c r="T171" i="5"/>
  <c r="V171" i="5" s="1"/>
  <c r="T1002" i="5"/>
  <c r="V1002" i="5" s="1"/>
  <c r="T842" i="5"/>
  <c r="U842" i="5" s="1"/>
  <c r="T674" i="5"/>
  <c r="U674" i="5" s="1"/>
  <c r="T490" i="5"/>
  <c r="T330" i="5"/>
  <c r="T162" i="5"/>
  <c r="T993" i="5"/>
  <c r="T737" i="5"/>
  <c r="T289" i="5"/>
  <c r="V289" i="5" s="1"/>
  <c r="T792" i="5"/>
  <c r="T280" i="5"/>
  <c r="T783" i="5"/>
  <c r="T271" i="5"/>
  <c r="T774" i="5"/>
  <c r="T262" i="5"/>
  <c r="T1690" i="5"/>
  <c r="T1626" i="5"/>
  <c r="T1562" i="5"/>
  <c r="U1562" i="5" s="1"/>
  <c r="T1498" i="5"/>
  <c r="T1434" i="5"/>
  <c r="T1370" i="5"/>
  <c r="T1306" i="5"/>
  <c r="T1242" i="5"/>
  <c r="T1178" i="5"/>
  <c r="T1114" i="5"/>
  <c r="T1050" i="5"/>
  <c r="T2001" i="5"/>
  <c r="T1937" i="5"/>
  <c r="T1873" i="5"/>
  <c r="T1809" i="5"/>
  <c r="T1745" i="5"/>
  <c r="T1681" i="5"/>
  <c r="T1617" i="5"/>
  <c r="T1553" i="5"/>
  <c r="U1553" i="5" s="1"/>
  <c r="T1489" i="5"/>
  <c r="T1425" i="5"/>
  <c r="T1361" i="5"/>
  <c r="T1297" i="5"/>
  <c r="T1233" i="5"/>
  <c r="T1169" i="5"/>
  <c r="T1105" i="5"/>
  <c r="T1041" i="5"/>
  <c r="T1992" i="5"/>
  <c r="T1928" i="5"/>
  <c r="T1864" i="5"/>
  <c r="T1800" i="5"/>
  <c r="T1736" i="5"/>
  <c r="T1672" i="5"/>
  <c r="T1608" i="5"/>
  <c r="T1544" i="5"/>
  <c r="U1544" i="5" s="1"/>
  <c r="T1480" i="5"/>
  <c r="T1416" i="5"/>
  <c r="T1352" i="5"/>
  <c r="T1288" i="5"/>
  <c r="T1224" i="5"/>
  <c r="T1160" i="5"/>
  <c r="T1096" i="5"/>
  <c r="T1032" i="5"/>
  <c r="T1983" i="5"/>
  <c r="T1919" i="5"/>
  <c r="T1855" i="5"/>
  <c r="T1791" i="5"/>
  <c r="T1727" i="5"/>
  <c r="T1663" i="5"/>
  <c r="T1599" i="5"/>
  <c r="T1535" i="5"/>
  <c r="V1535" i="5" s="1"/>
  <c r="T1471" i="5"/>
  <c r="T1407" i="5"/>
  <c r="T1343" i="5"/>
  <c r="T1279" i="5"/>
  <c r="T1215" i="5"/>
  <c r="T1151" i="5"/>
  <c r="T1087" i="5"/>
  <c r="T1023" i="5"/>
  <c r="T1974" i="5"/>
  <c r="T1910" i="5"/>
  <c r="T1846" i="5"/>
  <c r="T1782" i="5"/>
  <c r="T1718" i="5"/>
  <c r="T1654" i="5"/>
  <c r="T1590" i="5"/>
  <c r="T1526" i="5"/>
  <c r="U1526" i="5" s="1"/>
  <c r="T1462" i="5"/>
  <c r="T1398" i="5"/>
  <c r="T1334" i="5"/>
  <c r="T1270" i="5"/>
  <c r="T1206" i="5"/>
  <c r="T1142" i="5"/>
  <c r="T1078" i="5"/>
  <c r="V1078" i="5" s="1"/>
  <c r="T2029" i="5"/>
  <c r="T1965" i="5"/>
  <c r="T1901" i="5"/>
  <c r="V1901" i="5" s="1"/>
  <c r="T1837" i="5"/>
  <c r="T1773" i="5"/>
  <c r="T1709" i="5"/>
  <c r="T1645" i="5"/>
  <c r="U1645" i="5" s="1"/>
  <c r="T1581" i="5"/>
  <c r="T1517" i="5"/>
  <c r="V1517" i="5" s="1"/>
  <c r="T1453" i="5"/>
  <c r="T1389" i="5"/>
  <c r="U1389" i="5" s="1"/>
  <c r="T1325" i="5"/>
  <c r="T1261" i="5"/>
  <c r="T1197" i="5"/>
  <c r="V1197" i="5" s="1"/>
  <c r="T1133" i="5"/>
  <c r="T1069" i="5"/>
  <c r="T997" i="5"/>
  <c r="U997" i="5" s="1"/>
  <c r="T893" i="5"/>
  <c r="U893" i="5" s="1"/>
  <c r="T789" i="5"/>
  <c r="U789" i="5" s="1"/>
  <c r="T685" i="5"/>
  <c r="T581" i="5"/>
  <c r="T453" i="5"/>
  <c r="T325" i="5"/>
  <c r="T165" i="5"/>
  <c r="U165" i="5" s="1"/>
  <c r="T1012" i="5"/>
  <c r="V1012" i="5" s="1"/>
  <c r="T828" i="5"/>
  <c r="U828" i="5" s="1"/>
  <c r="T668" i="5"/>
  <c r="T500" i="5"/>
  <c r="T316" i="5"/>
  <c r="T156" i="5"/>
  <c r="T1003" i="5"/>
  <c r="T819" i="5"/>
  <c r="U819" i="5" s="1"/>
  <c r="T659" i="5"/>
  <c r="U659" i="5" s="1"/>
  <c r="T491" i="5"/>
  <c r="U491" i="5" s="1"/>
  <c r="T307" i="5"/>
  <c r="T147" i="5"/>
  <c r="T994" i="5"/>
  <c r="T810" i="5"/>
  <c r="T650" i="5"/>
  <c r="T482" i="5"/>
  <c r="T298" i="5"/>
  <c r="T138" i="5"/>
  <c r="U138" i="5" s="1"/>
  <c r="T985" i="5"/>
  <c r="V985" i="5" s="1"/>
  <c r="T729" i="5"/>
  <c r="T225" i="5"/>
  <c r="T728" i="5"/>
  <c r="T216" i="5"/>
  <c r="T719" i="5"/>
  <c r="T207" i="5"/>
  <c r="T710" i="5"/>
  <c r="U710" i="5" s="1"/>
  <c r="T198" i="5"/>
  <c r="T1746" i="5"/>
  <c r="T1682" i="5"/>
  <c r="T1618" i="5"/>
  <c r="T1554" i="5"/>
  <c r="T1490" i="5"/>
  <c r="T1426" i="5"/>
  <c r="V1426" i="5" s="1"/>
  <c r="T1362" i="5"/>
  <c r="U1362" i="5" s="1"/>
  <c r="T1298" i="5"/>
  <c r="T1234" i="5"/>
  <c r="T1170" i="5"/>
  <c r="T1106" i="5"/>
  <c r="T1042" i="5"/>
  <c r="T1993" i="5"/>
  <c r="T1929" i="5"/>
  <c r="V1929" i="5" s="1"/>
  <c r="T1865" i="5"/>
  <c r="U1865" i="5" s="1"/>
  <c r="T1801" i="5"/>
  <c r="T1737" i="5"/>
  <c r="T1673" i="5"/>
  <c r="T1609" i="5"/>
  <c r="T1545" i="5"/>
  <c r="T1481" i="5"/>
  <c r="T1417" i="5"/>
  <c r="U1417" i="5" s="1"/>
  <c r="T1353" i="5"/>
  <c r="U1353" i="5" s="1"/>
  <c r="T1289" i="5"/>
  <c r="T1225" i="5"/>
  <c r="T1161" i="5"/>
  <c r="T1097" i="5"/>
  <c r="T1033" i="5"/>
  <c r="T1984" i="5"/>
  <c r="T1920" i="5"/>
  <c r="V1920" i="5" s="1"/>
  <c r="T1856" i="5"/>
  <c r="U1856" i="5" s="1"/>
  <c r="T1792" i="5"/>
  <c r="T1728" i="5"/>
  <c r="T1664" i="5"/>
  <c r="T1600" i="5"/>
  <c r="T1536" i="5"/>
  <c r="T1472" i="5"/>
  <c r="T1408" i="5"/>
  <c r="V1408" i="5" s="1"/>
  <c r="T1344" i="5"/>
  <c r="V1344" i="5" s="1"/>
  <c r="T1280" i="5"/>
  <c r="T1216" i="5"/>
  <c r="T1152" i="5"/>
  <c r="T1088" i="5"/>
  <c r="T1024" i="5"/>
  <c r="T1975" i="5"/>
  <c r="T1911" i="5"/>
  <c r="U1911" i="5" s="1"/>
  <c r="T1847" i="5"/>
  <c r="V1847" i="5" s="1"/>
  <c r="T1783" i="5"/>
  <c r="T1719" i="5"/>
  <c r="T1655" i="5"/>
  <c r="T1591" i="5"/>
  <c r="T1527" i="5"/>
  <c r="T1463" i="5"/>
  <c r="T1399" i="5"/>
  <c r="U1399" i="5" s="1"/>
  <c r="T1335" i="5"/>
  <c r="V1335" i="5" s="1"/>
  <c r="T1271" i="5"/>
  <c r="T1207" i="5"/>
  <c r="T1143" i="5"/>
  <c r="T1079" i="5"/>
  <c r="T2030" i="5"/>
  <c r="T1966" i="5"/>
  <c r="T1902" i="5"/>
  <c r="V1902" i="5" s="1"/>
  <c r="T1838" i="5"/>
  <c r="U1838" i="5" s="1"/>
  <c r="T1774" i="5"/>
  <c r="T1710" i="5"/>
  <c r="T1646" i="5"/>
  <c r="T1582" i="5"/>
  <c r="T1518" i="5"/>
  <c r="T1454" i="5"/>
  <c r="T1390" i="5"/>
  <c r="V1390" i="5" s="1"/>
  <c r="T1326" i="5"/>
  <c r="U1326" i="5" s="1"/>
  <c r="T1262" i="5"/>
  <c r="T1198" i="5"/>
  <c r="T1134" i="5"/>
  <c r="T1070" i="5"/>
  <c r="T2021" i="5"/>
  <c r="T1957" i="5"/>
  <c r="T1893" i="5"/>
  <c r="V1893" i="5" s="1"/>
  <c r="T1829" i="5"/>
  <c r="U1829" i="5" s="1"/>
  <c r="T1765" i="5"/>
  <c r="T1701" i="5"/>
  <c r="T1637" i="5"/>
  <c r="T1573" i="5"/>
  <c r="T1509" i="5"/>
  <c r="T1445" i="5"/>
  <c r="T1381" i="5"/>
  <c r="V1381" i="5" s="1"/>
  <c r="T1317" i="5"/>
  <c r="U1317" i="5" s="1"/>
  <c r="T1253" i="5"/>
  <c r="T1189" i="5"/>
  <c r="T1125" i="5"/>
  <c r="T1061" i="5"/>
  <c r="T981" i="5"/>
  <c r="T877" i="5"/>
  <c r="T773" i="5"/>
  <c r="T677" i="5"/>
  <c r="U677" i="5" s="1"/>
  <c r="T573" i="5"/>
  <c r="T445" i="5"/>
  <c r="T317" i="5"/>
  <c r="T133" i="5"/>
  <c r="T988" i="5"/>
  <c r="T820" i="5"/>
  <c r="V820" i="5" s="1"/>
  <c r="T636" i="5"/>
  <c r="T476" i="5"/>
  <c r="T308" i="5"/>
  <c r="T124" i="5"/>
  <c r="T979" i="5"/>
  <c r="T811" i="5"/>
  <c r="T627" i="5"/>
  <c r="T467" i="5"/>
  <c r="T299" i="5"/>
  <c r="T115" i="5"/>
  <c r="U115" i="5" s="1"/>
  <c r="T970" i="5"/>
  <c r="T802" i="5"/>
  <c r="T618" i="5"/>
  <c r="T458" i="5"/>
  <c r="T290" i="5"/>
  <c r="V290" i="5" s="1"/>
  <c r="T106" i="5"/>
  <c r="V106" i="5" s="1"/>
  <c r="T929" i="5"/>
  <c r="T673" i="5"/>
  <c r="T161" i="5"/>
  <c r="T664" i="5"/>
  <c r="T152" i="5"/>
  <c r="T655" i="5"/>
  <c r="T143" i="5"/>
  <c r="T646" i="5"/>
  <c r="V646" i="5" s="1"/>
  <c r="T134" i="5"/>
  <c r="T1802" i="5"/>
  <c r="U1802" i="5" s="1"/>
  <c r="T1738" i="5"/>
  <c r="T1674" i="5"/>
  <c r="T1610" i="5"/>
  <c r="T1546" i="5"/>
  <c r="T1482" i="5"/>
  <c r="T1418" i="5"/>
  <c r="T1354" i="5"/>
  <c r="U1354" i="5" s="1"/>
  <c r="T1290" i="5"/>
  <c r="U1290" i="5" s="1"/>
  <c r="T1226" i="5"/>
  <c r="T1162" i="5"/>
  <c r="T1098" i="5"/>
  <c r="T1034" i="5"/>
  <c r="T1985" i="5"/>
  <c r="U1985" i="5" s="1"/>
  <c r="T1921" i="5"/>
  <c r="T1857" i="5"/>
  <c r="U1857" i="5" s="1"/>
  <c r="T1793" i="5"/>
  <c r="U1793" i="5" s="1"/>
  <c r="T1729" i="5"/>
  <c r="T1665" i="5"/>
  <c r="T1601" i="5"/>
  <c r="T1537" i="5"/>
  <c r="T1473" i="5"/>
  <c r="T1409" i="5"/>
  <c r="U1409" i="5" s="1"/>
  <c r="T1345" i="5"/>
  <c r="U1345" i="5" s="1"/>
  <c r="T1281" i="5"/>
  <c r="U1281" i="5" s="1"/>
  <c r="T1217" i="5"/>
  <c r="T1153" i="5"/>
  <c r="T1089" i="5"/>
  <c r="T1025" i="5"/>
  <c r="T1976" i="5"/>
  <c r="T1912" i="5"/>
  <c r="T1848" i="5"/>
  <c r="U1848" i="5" s="1"/>
  <c r="T1784" i="5"/>
  <c r="U1784" i="5" s="1"/>
  <c r="T1720" i="5"/>
  <c r="V1720" i="5" s="1"/>
  <c r="T1656" i="5"/>
  <c r="T1592" i="5"/>
  <c r="T1528" i="5"/>
  <c r="T1464" i="5"/>
  <c r="T1400" i="5"/>
  <c r="T1336" i="5"/>
  <c r="V1336" i="5" s="1"/>
  <c r="T1272" i="5"/>
  <c r="U1272" i="5" s="1"/>
  <c r="T1208" i="5"/>
  <c r="T1144" i="5"/>
  <c r="T1080" i="5"/>
  <c r="T2031" i="5"/>
  <c r="T1967" i="5"/>
  <c r="V1967" i="5" s="1"/>
  <c r="T1903" i="5"/>
  <c r="T1839" i="5"/>
  <c r="V1839" i="5" s="1"/>
  <c r="T1775" i="5"/>
  <c r="U1775" i="5" s="1"/>
  <c r="T1711" i="5"/>
  <c r="T1647" i="5"/>
  <c r="T1583" i="5"/>
  <c r="T1519" i="5"/>
  <c r="T1455" i="5"/>
  <c r="T1391" i="5"/>
  <c r="T1327" i="5"/>
  <c r="U1327" i="5" s="1"/>
  <c r="T1263" i="5"/>
  <c r="T1199" i="5"/>
  <c r="T1135" i="5"/>
  <c r="T1071" i="5"/>
  <c r="T2022" i="5"/>
  <c r="T1958" i="5"/>
  <c r="T1894" i="5"/>
  <c r="T1830" i="5"/>
  <c r="U1830" i="5" s="1"/>
  <c r="T1766" i="5"/>
  <c r="U1766" i="5" s="1"/>
  <c r="T1702" i="5"/>
  <c r="T1638" i="5"/>
  <c r="T1574" i="5"/>
  <c r="T1510" i="5"/>
  <c r="T1446" i="5"/>
  <c r="T1382" i="5"/>
  <c r="T1318" i="5"/>
  <c r="V1318" i="5" s="1"/>
  <c r="T1254" i="5"/>
  <c r="U1254" i="5" s="1"/>
  <c r="T1190" i="5"/>
  <c r="T1126" i="5"/>
  <c r="T1062" i="5"/>
  <c r="T2013" i="5"/>
  <c r="T1949" i="5"/>
  <c r="T1885" i="5"/>
  <c r="T1821" i="5"/>
  <c r="V1821" i="5" s="1"/>
  <c r="T1757" i="5"/>
  <c r="V1757" i="5" s="1"/>
  <c r="T1693" i="5"/>
  <c r="T1629" i="5"/>
  <c r="T1565" i="5"/>
  <c r="T1501" i="5"/>
  <c r="T1437" i="5"/>
  <c r="T1373" i="5"/>
  <c r="T1309" i="5"/>
  <c r="T1245" i="5"/>
  <c r="T1181" i="5"/>
  <c r="T1117" i="5"/>
  <c r="T1053" i="5"/>
  <c r="T965" i="5"/>
  <c r="T869" i="5"/>
  <c r="T765" i="5"/>
  <c r="T661" i="5"/>
  <c r="U661" i="5" s="1"/>
  <c r="T557" i="5"/>
  <c r="U557" i="5" s="1"/>
  <c r="T429" i="5"/>
  <c r="V429" i="5" s="1"/>
  <c r="T293" i="5"/>
  <c r="T125" i="5"/>
  <c r="T956" i="5"/>
  <c r="T796" i="5"/>
  <c r="T628" i="5"/>
  <c r="T444" i="5"/>
  <c r="T284" i="5"/>
  <c r="U284" i="5" s="1"/>
  <c r="T116" i="5"/>
  <c r="T947" i="5"/>
  <c r="T787" i="5"/>
  <c r="T619" i="5"/>
  <c r="V619" i="5" s="1"/>
  <c r="T435" i="5"/>
  <c r="T275" i="5"/>
  <c r="T107" i="5"/>
  <c r="U107" i="5" s="1"/>
  <c r="T938" i="5"/>
  <c r="V938" i="5" s="1"/>
  <c r="T778" i="5"/>
  <c r="T610" i="5"/>
  <c r="T426" i="5"/>
  <c r="T266" i="5"/>
  <c r="T98" i="5"/>
  <c r="T921" i="5"/>
  <c r="T609" i="5"/>
  <c r="T97" i="5"/>
  <c r="U97" i="5" s="1"/>
  <c r="T600" i="5"/>
  <c r="T88" i="5"/>
  <c r="T591" i="5"/>
  <c r="T79" i="5"/>
  <c r="T582" i="5"/>
  <c r="T70" i="5"/>
  <c r="T301" i="5"/>
  <c r="T237" i="5"/>
  <c r="U237" i="5" s="1"/>
  <c r="T173" i="5"/>
  <c r="U173" i="5" s="1"/>
  <c r="T109" i="5"/>
  <c r="T45" i="5"/>
  <c r="T996" i="5"/>
  <c r="T932" i="5"/>
  <c r="V932" i="5" s="1"/>
  <c r="T868" i="5"/>
  <c r="T804" i="5"/>
  <c r="T740" i="5"/>
  <c r="U740" i="5" s="1"/>
  <c r="T676" i="5"/>
  <c r="U676" i="5" s="1"/>
  <c r="T612" i="5"/>
  <c r="T548" i="5"/>
  <c r="T484" i="5"/>
  <c r="U484" i="5" s="1"/>
  <c r="T420" i="5"/>
  <c r="T356" i="5"/>
  <c r="T292" i="5"/>
  <c r="T228" i="5"/>
  <c r="U228" i="5" s="1"/>
  <c r="T164" i="5"/>
  <c r="U164" i="5" s="1"/>
  <c r="T100" i="5"/>
  <c r="T36" i="5"/>
  <c r="T987" i="5"/>
  <c r="U987" i="5" s="1"/>
  <c r="T923" i="5"/>
  <c r="V923" i="5" s="1"/>
  <c r="T859" i="5"/>
  <c r="T795" i="5"/>
  <c r="T731" i="5"/>
  <c r="U731" i="5" s="1"/>
  <c r="T667" i="5"/>
  <c r="U667" i="5" s="1"/>
  <c r="T603" i="5"/>
  <c r="T539" i="5"/>
  <c r="T475" i="5"/>
  <c r="V475" i="5" s="1"/>
  <c r="T411" i="5"/>
  <c r="T347" i="5"/>
  <c r="T283" i="5"/>
  <c r="T219" i="5"/>
  <c r="U219" i="5" s="1"/>
  <c r="T155" i="5"/>
  <c r="U155" i="5" s="1"/>
  <c r="T91" i="5"/>
  <c r="T27" i="5"/>
  <c r="T978" i="5"/>
  <c r="V978" i="5" s="1"/>
  <c r="T914" i="5"/>
  <c r="U914" i="5" s="1"/>
  <c r="T850" i="5"/>
  <c r="T786" i="5"/>
  <c r="T722" i="5"/>
  <c r="U722" i="5" s="1"/>
  <c r="T658" i="5"/>
  <c r="U658" i="5" s="1"/>
  <c r="T594" i="5"/>
  <c r="T530" i="5"/>
  <c r="T466" i="5"/>
  <c r="V466" i="5" s="1"/>
  <c r="T402" i="5"/>
  <c r="T338" i="5"/>
  <c r="T274" i="5"/>
  <c r="T210" i="5"/>
  <c r="U210" i="5" s="1"/>
  <c r="T146" i="5"/>
  <c r="V146" i="5" s="1"/>
  <c r="T82" i="5"/>
  <c r="T18" i="5"/>
  <c r="T969" i="5"/>
  <c r="U969" i="5" s="1"/>
  <c r="T905" i="5"/>
  <c r="U905" i="5" s="1"/>
  <c r="T841" i="5"/>
  <c r="T777" i="5"/>
  <c r="V777" i="5" s="1"/>
  <c r="T713" i="5"/>
  <c r="U713" i="5" s="1"/>
  <c r="T649" i="5"/>
  <c r="U649" i="5" s="1"/>
  <c r="T585" i="5"/>
  <c r="T521" i="5"/>
  <c r="T457" i="5"/>
  <c r="T393" i="5"/>
  <c r="V393" i="5" s="1"/>
  <c r="T329" i="5"/>
  <c r="T265" i="5"/>
  <c r="U265" i="5" s="1"/>
  <c r="T201" i="5"/>
  <c r="T137" i="5"/>
  <c r="U137" i="5" s="1"/>
  <c r="T73" i="5"/>
  <c r="T9" i="5"/>
  <c r="U9" i="5" s="1"/>
  <c r="T960" i="5"/>
  <c r="T896" i="5"/>
  <c r="V896" i="5" s="1"/>
  <c r="T832" i="5"/>
  <c r="T768" i="5"/>
  <c r="U768" i="5" s="1"/>
  <c r="T704" i="5"/>
  <c r="U704" i="5" s="1"/>
  <c r="T640" i="5"/>
  <c r="V640" i="5" s="1"/>
  <c r="T576" i="5"/>
  <c r="U576" i="5" s="1"/>
  <c r="T512" i="5"/>
  <c r="T448" i="5"/>
  <c r="T384" i="5"/>
  <c r="T320" i="5"/>
  <c r="T256" i="5"/>
  <c r="T192" i="5"/>
  <c r="U192" i="5" s="1"/>
  <c r="T128" i="5"/>
  <c r="U128" i="5" s="1"/>
  <c r="T64" i="5"/>
  <c r="T1015" i="5"/>
  <c r="U1015" i="5" s="1"/>
  <c r="T951" i="5"/>
  <c r="V951" i="5" s="1"/>
  <c r="T887" i="5"/>
  <c r="T823" i="5"/>
  <c r="T759" i="5"/>
  <c r="T695" i="5"/>
  <c r="U695" i="5" s="1"/>
  <c r="T631" i="5"/>
  <c r="U631" i="5" s="1"/>
  <c r="T567" i="5"/>
  <c r="U567" i="5" s="1"/>
  <c r="T503" i="5"/>
  <c r="T439" i="5"/>
  <c r="U439" i="5" s="1"/>
  <c r="T375" i="5"/>
  <c r="V375" i="5" s="1"/>
  <c r="T311" i="5"/>
  <c r="T247" i="5"/>
  <c r="V247" i="5" s="1"/>
  <c r="T183" i="5"/>
  <c r="U183" i="5" s="1"/>
  <c r="T119" i="5"/>
  <c r="U119" i="5" s="1"/>
  <c r="T55" i="5"/>
  <c r="T1006" i="5"/>
  <c r="U1006" i="5" s="1"/>
  <c r="T942" i="5"/>
  <c r="U942" i="5" s="1"/>
  <c r="T878" i="5"/>
  <c r="V878" i="5" s="1"/>
  <c r="T814" i="5"/>
  <c r="T750" i="5"/>
  <c r="T686" i="5"/>
  <c r="U686" i="5" s="1"/>
  <c r="T622" i="5"/>
  <c r="U622" i="5" s="1"/>
  <c r="T558" i="5"/>
  <c r="U558" i="5" s="1"/>
  <c r="T494" i="5"/>
  <c r="T430" i="5"/>
  <c r="T366" i="5"/>
  <c r="V366" i="5" s="1"/>
  <c r="T302" i="5"/>
  <c r="T238" i="5"/>
  <c r="U238" i="5" s="1"/>
  <c r="T174" i="5"/>
  <c r="U174" i="5" s="1"/>
  <c r="T110" i="5"/>
  <c r="U110" i="5" s="1"/>
  <c r="T46" i="5"/>
  <c r="T961" i="5"/>
  <c r="T897" i="5"/>
  <c r="T833" i="5"/>
  <c r="T769" i="5"/>
  <c r="T705" i="5"/>
  <c r="U705" i="5" s="1"/>
  <c r="T641" i="5"/>
  <c r="U641" i="5" s="1"/>
  <c r="T577" i="5"/>
  <c r="T513" i="5"/>
  <c r="T449" i="5"/>
  <c r="T385" i="5"/>
  <c r="T321" i="5"/>
  <c r="T257" i="5"/>
  <c r="T193" i="5"/>
  <c r="U193" i="5" s="1"/>
  <c r="T129" i="5"/>
  <c r="U129" i="5" s="1"/>
  <c r="T65" i="5"/>
  <c r="T1016" i="5"/>
  <c r="T952" i="5"/>
  <c r="T888" i="5"/>
  <c r="T824" i="5"/>
  <c r="T760" i="5"/>
  <c r="T696" i="5"/>
  <c r="U696" i="5" s="1"/>
  <c r="T632" i="5"/>
  <c r="U632" i="5" s="1"/>
  <c r="T568" i="5"/>
  <c r="T504" i="5"/>
  <c r="T440" i="5"/>
  <c r="T376" i="5"/>
  <c r="T312" i="5"/>
  <c r="T248" i="5"/>
  <c r="T184" i="5"/>
  <c r="U184" i="5" s="1"/>
  <c r="T120" i="5"/>
  <c r="U120" i="5" s="1"/>
  <c r="T56" i="5"/>
  <c r="T1007" i="5"/>
  <c r="T943" i="5"/>
  <c r="T879" i="5"/>
  <c r="T815" i="5"/>
  <c r="T751" i="5"/>
  <c r="T687" i="5"/>
  <c r="U687" i="5" s="1"/>
  <c r="T623" i="5"/>
  <c r="U623" i="5" s="1"/>
  <c r="T559" i="5"/>
  <c r="T495" i="5"/>
  <c r="T431" i="5"/>
  <c r="T367" i="5"/>
  <c r="T303" i="5"/>
  <c r="T239" i="5"/>
  <c r="T175" i="5"/>
  <c r="U175" i="5" s="1"/>
  <c r="T111" i="5"/>
  <c r="U111" i="5" s="1"/>
  <c r="T47" i="5"/>
  <c r="T998" i="5"/>
  <c r="T934" i="5"/>
  <c r="T870" i="5"/>
  <c r="T806" i="5"/>
  <c r="T742" i="5"/>
  <c r="T678" i="5"/>
  <c r="U678" i="5" s="1"/>
  <c r="T614" i="5"/>
  <c r="U614" i="5" s="1"/>
  <c r="T550" i="5"/>
  <c r="T486" i="5"/>
  <c r="T422" i="5"/>
  <c r="T358" i="5"/>
  <c r="T294" i="5"/>
  <c r="T230" i="5"/>
  <c r="T166" i="5"/>
  <c r="U166" i="5" s="1"/>
  <c r="T102" i="5"/>
  <c r="V102" i="5" s="1"/>
  <c r="T38" i="5"/>
  <c r="T989" i="5"/>
  <c r="T925" i="5"/>
  <c r="T861" i="5"/>
  <c r="T797" i="5"/>
  <c r="T733" i="5"/>
  <c r="T669" i="5"/>
  <c r="U669" i="5" s="1"/>
  <c r="T605" i="5"/>
  <c r="T541" i="5"/>
  <c r="T477" i="5"/>
  <c r="T413" i="5"/>
  <c r="T349" i="5"/>
  <c r="T285" i="5"/>
  <c r="T221" i="5"/>
  <c r="T157" i="5"/>
  <c r="U157" i="5" s="1"/>
  <c r="T93" i="5"/>
  <c r="T29" i="5"/>
  <c r="T980" i="5"/>
  <c r="T916" i="5"/>
  <c r="T852" i="5"/>
  <c r="T788" i="5"/>
  <c r="T724" i="5"/>
  <c r="T660" i="5"/>
  <c r="U660" i="5" s="1"/>
  <c r="T596" i="5"/>
  <c r="V596" i="5" s="1"/>
  <c r="T532" i="5"/>
  <c r="T468" i="5"/>
  <c r="T404" i="5"/>
  <c r="T340" i="5"/>
  <c r="T276" i="5"/>
  <c r="T212" i="5"/>
  <c r="U212" i="5" s="1"/>
  <c r="T148" i="5"/>
  <c r="U148" i="5" s="1"/>
  <c r="T84" i="5"/>
  <c r="T20" i="5"/>
  <c r="T971" i="5"/>
  <c r="T907" i="5"/>
  <c r="T843" i="5"/>
  <c r="U843" i="5" s="1"/>
  <c r="T779" i="5"/>
  <c r="V779" i="5" s="1"/>
  <c r="T715" i="5"/>
  <c r="T651" i="5"/>
  <c r="V651" i="5" s="1"/>
  <c r="T587" i="5"/>
  <c r="U587" i="5" s="1"/>
  <c r="T523" i="5"/>
  <c r="U523" i="5" s="1"/>
  <c r="T459" i="5"/>
  <c r="T395" i="5"/>
  <c r="V395" i="5" s="1"/>
  <c r="T331" i="5"/>
  <c r="T267" i="5"/>
  <c r="T203" i="5"/>
  <c r="T139" i="5"/>
  <c r="U139" i="5" s="1"/>
  <c r="T75" i="5"/>
  <c r="U75" i="5" s="1"/>
  <c r="T11" i="5"/>
  <c r="U11" i="5" s="1"/>
  <c r="T962" i="5"/>
  <c r="U962" i="5" s="1"/>
  <c r="T898" i="5"/>
  <c r="T834" i="5"/>
  <c r="U834" i="5" s="1"/>
  <c r="T770" i="5"/>
  <c r="T706" i="5"/>
  <c r="T642" i="5"/>
  <c r="U642" i="5" s="1"/>
  <c r="T578" i="5"/>
  <c r="V578" i="5" s="1"/>
  <c r="T514" i="5"/>
  <c r="U514" i="5" s="1"/>
  <c r="T450" i="5"/>
  <c r="U450" i="5" s="1"/>
  <c r="T386" i="5"/>
  <c r="T322" i="5"/>
  <c r="U322" i="5" s="1"/>
  <c r="T258" i="5"/>
  <c r="T194" i="5"/>
  <c r="T130" i="5"/>
  <c r="T66" i="5"/>
  <c r="T1017" i="5"/>
  <c r="U1017" i="5" s="1"/>
  <c r="T953" i="5"/>
  <c r="T889" i="5"/>
  <c r="U889" i="5" s="1"/>
  <c r="T825" i="5"/>
  <c r="U825" i="5" s="1"/>
  <c r="T761" i="5"/>
  <c r="V761" i="5" s="1"/>
  <c r="T697" i="5"/>
  <c r="T633" i="5"/>
  <c r="T569" i="5"/>
  <c r="T505" i="5"/>
  <c r="U505" i="5" s="1"/>
  <c r="T441" i="5"/>
  <c r="U441" i="5" s="1"/>
  <c r="T377" i="5"/>
  <c r="V377" i="5" s="1"/>
  <c r="T313" i="5"/>
  <c r="U313" i="5" s="1"/>
  <c r="T249" i="5"/>
  <c r="U249" i="5" s="1"/>
  <c r="T185" i="5"/>
  <c r="T121" i="5"/>
  <c r="U121" i="5" s="1"/>
  <c r="T57" i="5"/>
  <c r="T1008" i="5"/>
  <c r="U1008" i="5" s="1"/>
  <c r="T944" i="5"/>
  <c r="T880" i="5"/>
  <c r="V880" i="5" s="1"/>
  <c r="T816" i="5"/>
  <c r="T752" i="5"/>
  <c r="U752" i="5" s="1"/>
  <c r="T688" i="5"/>
  <c r="T624" i="5"/>
  <c r="V624" i="5" s="1"/>
  <c r="T560" i="5"/>
  <c r="T496" i="5"/>
  <c r="V496" i="5" s="1"/>
  <c r="T432" i="5"/>
  <c r="U432" i="5" s="1"/>
  <c r="T368" i="5"/>
  <c r="T304" i="5"/>
  <c r="T240" i="5"/>
  <c r="T176" i="5"/>
  <c r="T112" i="5"/>
  <c r="V112" i="5" s="1"/>
  <c r="T48" i="5"/>
  <c r="T999" i="5"/>
  <c r="U999" i="5" s="1"/>
  <c r="T935" i="5"/>
  <c r="T871" i="5"/>
  <c r="U871" i="5" s="1"/>
  <c r="T807" i="5"/>
  <c r="U807" i="5" s="1"/>
  <c r="T743" i="5"/>
  <c r="T679" i="5"/>
  <c r="T615" i="5"/>
  <c r="T551" i="5"/>
  <c r="T487" i="5"/>
  <c r="U487" i="5" s="1"/>
  <c r="T423" i="5"/>
  <c r="V423" i="5" s="1"/>
  <c r="T359" i="5"/>
  <c r="V359" i="5" s="1"/>
  <c r="T295" i="5"/>
  <c r="T231" i="5"/>
  <c r="V231" i="5" s="1"/>
  <c r="T167" i="5"/>
  <c r="T103" i="5"/>
  <c r="T39" i="5"/>
  <c r="T990" i="5"/>
  <c r="U990" i="5" s="1"/>
  <c r="T926" i="5"/>
  <c r="T862" i="5"/>
  <c r="V862" i="5" s="1"/>
  <c r="T798" i="5"/>
  <c r="T734" i="5"/>
  <c r="V734" i="5" s="1"/>
  <c r="T670" i="5"/>
  <c r="T606" i="5"/>
  <c r="U606" i="5" s="1"/>
  <c r="T542" i="5"/>
  <c r="V542" i="5" s="1"/>
  <c r="T478" i="5"/>
  <c r="U478" i="5" s="1"/>
  <c r="T414" i="5"/>
  <c r="U414" i="5" s="1"/>
  <c r="T350" i="5"/>
  <c r="T286" i="5"/>
  <c r="U286" i="5" s="1"/>
  <c r="T222" i="5"/>
  <c r="T158" i="5"/>
  <c r="T94" i="5"/>
  <c r="T30" i="5"/>
  <c r="T533" i="5"/>
  <c r="U533" i="5" s="1"/>
  <c r="T469" i="5"/>
  <c r="U469" i="5" s="1"/>
  <c r="T405" i="5"/>
  <c r="U405" i="5" s="1"/>
  <c r="T341" i="5"/>
  <c r="U341" i="5" s="1"/>
  <c r="T277" i="5"/>
  <c r="T213" i="5"/>
  <c r="T149" i="5"/>
  <c r="U149" i="5" s="1"/>
  <c r="T85" i="5"/>
  <c r="U85" i="5" s="1"/>
  <c r="T21" i="5"/>
  <c r="V21" i="5" s="1"/>
  <c r="T972" i="5"/>
  <c r="U972" i="5" s="1"/>
  <c r="T908" i="5"/>
  <c r="U908" i="5" s="1"/>
  <c r="T844" i="5"/>
  <c r="U844" i="5" s="1"/>
  <c r="T780" i="5"/>
  <c r="U780" i="5" s="1"/>
  <c r="T716" i="5"/>
  <c r="T652" i="5"/>
  <c r="U652" i="5" s="1"/>
  <c r="T588" i="5"/>
  <c r="T524" i="5"/>
  <c r="U524" i="5" s="1"/>
  <c r="T460" i="5"/>
  <c r="V460" i="5" s="1"/>
  <c r="T396" i="5"/>
  <c r="U396" i="5" s="1"/>
  <c r="T332" i="5"/>
  <c r="U332" i="5" s="1"/>
  <c r="T268" i="5"/>
  <c r="U268" i="5" s="1"/>
  <c r="T204" i="5"/>
  <c r="T140" i="5"/>
  <c r="U140" i="5" s="1"/>
  <c r="T76" i="5"/>
  <c r="U76" i="5" s="1"/>
  <c r="T12" i="5"/>
  <c r="V12" i="5" s="1"/>
  <c r="T963" i="5"/>
  <c r="U963" i="5" s="1"/>
  <c r="T899" i="5"/>
  <c r="T835" i="5"/>
  <c r="T771" i="5"/>
  <c r="T707" i="5"/>
  <c r="T643" i="5"/>
  <c r="T579" i="5"/>
  <c r="U579" i="5" s="1"/>
  <c r="T515" i="5"/>
  <c r="U515" i="5" s="1"/>
  <c r="T451" i="5"/>
  <c r="T387" i="5"/>
  <c r="T323" i="5"/>
  <c r="V323" i="5" s="1"/>
  <c r="T259" i="5"/>
  <c r="V259" i="5" s="1"/>
  <c r="T195" i="5"/>
  <c r="T131" i="5"/>
  <c r="V131" i="5" s="1"/>
  <c r="T67" i="5"/>
  <c r="U67" i="5" s="1"/>
  <c r="T1018" i="5"/>
  <c r="V1018" i="5" s="1"/>
  <c r="T954" i="5"/>
  <c r="V954" i="5" s="1"/>
  <c r="T890" i="5"/>
  <c r="T826" i="5"/>
  <c r="U826" i="5" s="1"/>
  <c r="T762" i="5"/>
  <c r="V762" i="5" s="1"/>
  <c r="T698" i="5"/>
  <c r="T634" i="5"/>
  <c r="T570" i="5"/>
  <c r="V570" i="5" s="1"/>
  <c r="T506" i="5"/>
  <c r="V506" i="5" s="1"/>
  <c r="T442" i="5"/>
  <c r="T378" i="5"/>
  <c r="U378" i="5" s="1"/>
  <c r="T314" i="5"/>
  <c r="U314" i="5" s="1"/>
  <c r="T250" i="5"/>
  <c r="U250" i="5" s="1"/>
  <c r="T186" i="5"/>
  <c r="T122" i="5"/>
  <c r="T58" i="5"/>
  <c r="U58" i="5" s="1"/>
  <c r="T1009" i="5"/>
  <c r="V1009" i="5" s="1"/>
  <c r="T945" i="5"/>
  <c r="U945" i="5" s="1"/>
  <c r="T881" i="5"/>
  <c r="T817" i="5"/>
  <c r="U817" i="5" s="1"/>
  <c r="T753" i="5"/>
  <c r="U753" i="5" s="1"/>
  <c r="T689" i="5"/>
  <c r="T625" i="5"/>
  <c r="V625" i="5" s="1"/>
  <c r="T561" i="5"/>
  <c r="T497" i="5"/>
  <c r="U497" i="5" s="1"/>
  <c r="T433" i="5"/>
  <c r="T369" i="5"/>
  <c r="U369" i="5" s="1"/>
  <c r="T305" i="5"/>
  <c r="T241" i="5"/>
  <c r="V241" i="5" s="1"/>
  <c r="T177" i="5"/>
  <c r="T113" i="5"/>
  <c r="T49" i="5"/>
  <c r="U49" i="5" s="1"/>
  <c r="T1000" i="5"/>
  <c r="U1000" i="5" s="1"/>
  <c r="T936" i="5"/>
  <c r="U936" i="5" s="1"/>
  <c r="T872" i="5"/>
  <c r="V872" i="5" s="1"/>
  <c r="T808" i="5"/>
  <c r="V808" i="5" s="1"/>
  <c r="T744" i="5"/>
  <c r="U744" i="5" s="1"/>
  <c r="T680" i="5"/>
  <c r="T616" i="5"/>
  <c r="U616" i="5" s="1"/>
  <c r="T552" i="5"/>
  <c r="U552" i="5" s="1"/>
  <c r="T488" i="5"/>
  <c r="U488" i="5" s="1"/>
  <c r="T424" i="5"/>
  <c r="U424" i="5" s="1"/>
  <c r="T360" i="5"/>
  <c r="V360" i="5" s="1"/>
  <c r="T296" i="5"/>
  <c r="V296" i="5" s="1"/>
  <c r="T232" i="5"/>
  <c r="U232" i="5" s="1"/>
  <c r="T168" i="5"/>
  <c r="T104" i="5"/>
  <c r="T40" i="5"/>
  <c r="V40" i="5" s="1"/>
  <c r="T991" i="5"/>
  <c r="U991" i="5" s="1"/>
  <c r="T927" i="5"/>
  <c r="T863" i="5"/>
  <c r="U863" i="5" s="1"/>
  <c r="T799" i="5"/>
  <c r="U799" i="5" s="1"/>
  <c r="T735" i="5"/>
  <c r="U735" i="5" s="1"/>
  <c r="T671" i="5"/>
  <c r="T607" i="5"/>
  <c r="U607" i="5" s="1"/>
  <c r="T543" i="5"/>
  <c r="T479" i="5"/>
  <c r="U479" i="5" s="1"/>
  <c r="T415" i="5"/>
  <c r="T351" i="5"/>
  <c r="U351" i="5" s="1"/>
  <c r="T287" i="5"/>
  <c r="V287" i="5" s="1"/>
  <c r="T223" i="5"/>
  <c r="U223" i="5" s="1"/>
  <c r="T159" i="5"/>
  <c r="T95" i="5"/>
  <c r="T31" i="5"/>
  <c r="U31" i="5" s="1"/>
  <c r="T982" i="5"/>
  <c r="U982" i="5" s="1"/>
  <c r="T918" i="5"/>
  <c r="T854" i="5"/>
  <c r="V854" i="5" s="1"/>
  <c r="T790" i="5"/>
  <c r="T726" i="5"/>
  <c r="U726" i="5" s="1"/>
  <c r="T662" i="5"/>
  <c r="T598" i="5"/>
  <c r="V598" i="5" s="1"/>
  <c r="T534" i="5"/>
  <c r="T470" i="5"/>
  <c r="U470" i="5" s="1"/>
  <c r="T406" i="5"/>
  <c r="U406" i="5" s="1"/>
  <c r="T342" i="5"/>
  <c r="T278" i="5"/>
  <c r="V278" i="5" s="1"/>
  <c r="T214" i="5"/>
  <c r="U214" i="5" s="1"/>
  <c r="T150" i="5"/>
  <c r="T86" i="5"/>
  <c r="T22" i="5"/>
  <c r="T973" i="5"/>
  <c r="U973" i="5" s="1"/>
  <c r="T909" i="5"/>
  <c r="V909" i="5" s="1"/>
  <c r="T845" i="5"/>
  <c r="U845" i="5" s="1"/>
  <c r="T781" i="5"/>
  <c r="V781" i="5" s="1"/>
  <c r="T717" i="5"/>
  <c r="T653" i="5"/>
  <c r="T589" i="5"/>
  <c r="T525" i="5"/>
  <c r="T461" i="5"/>
  <c r="U461" i="5" s="1"/>
  <c r="T397" i="5"/>
  <c r="U397" i="5" s="1"/>
  <c r="T333" i="5"/>
  <c r="U333" i="5" s="1"/>
  <c r="T269" i="5"/>
  <c r="U269" i="5" s="1"/>
  <c r="T205" i="5"/>
  <c r="T141" i="5"/>
  <c r="T77" i="5"/>
  <c r="U77" i="5" s="1"/>
  <c r="T13" i="5"/>
  <c r="T964" i="5"/>
  <c r="U964" i="5" s="1"/>
  <c r="T900" i="5"/>
  <c r="V900" i="5" s="1"/>
  <c r="T836" i="5"/>
  <c r="U836" i="5" s="1"/>
  <c r="T772" i="5"/>
  <c r="U772" i="5" s="1"/>
  <c r="T708" i="5"/>
  <c r="U708" i="5" s="1"/>
  <c r="T644" i="5"/>
  <c r="T580" i="5"/>
  <c r="T516" i="5"/>
  <c r="T452" i="5"/>
  <c r="V452" i="5" s="1"/>
  <c r="T388" i="5"/>
  <c r="U388" i="5" s="1"/>
  <c r="T324" i="5"/>
  <c r="V324" i="5" s="1"/>
  <c r="T260" i="5"/>
  <c r="V260" i="5" s="1"/>
  <c r="T196" i="5"/>
  <c r="V196" i="5" s="1"/>
  <c r="T132" i="5"/>
  <c r="T68" i="5"/>
  <c r="T1019" i="5"/>
  <c r="T955" i="5"/>
  <c r="U955" i="5" s="1"/>
  <c r="T891" i="5"/>
  <c r="T827" i="5"/>
  <c r="U827" i="5" s="1"/>
  <c r="T763" i="5"/>
  <c r="T699" i="5"/>
  <c r="U699" i="5" s="1"/>
  <c r="T635" i="5"/>
  <c r="T571" i="5"/>
  <c r="T507" i="5"/>
  <c r="T443" i="5"/>
  <c r="U443" i="5" s="1"/>
  <c r="T379" i="5"/>
  <c r="U379" i="5" s="1"/>
  <c r="T315" i="5"/>
  <c r="T251" i="5"/>
  <c r="U251" i="5" s="1"/>
  <c r="T187" i="5"/>
  <c r="T123" i="5"/>
  <c r="T59" i="5"/>
  <c r="T1010" i="5"/>
  <c r="T946" i="5"/>
  <c r="U946" i="5" s="1"/>
  <c r="T882" i="5"/>
  <c r="V882" i="5" s="1"/>
  <c r="T818" i="5"/>
  <c r="U818" i="5" s="1"/>
  <c r="T754" i="5"/>
  <c r="T690" i="5"/>
  <c r="T626" i="5"/>
  <c r="U626" i="5" s="1"/>
  <c r="T562" i="5"/>
  <c r="U562" i="5" s="1"/>
  <c r="T498" i="5"/>
  <c r="V498" i="5" s="1"/>
  <c r="T434" i="5"/>
  <c r="U434" i="5" s="1"/>
  <c r="T370" i="5"/>
  <c r="U370" i="5" s="1"/>
  <c r="T306" i="5"/>
  <c r="V306" i="5" s="1"/>
  <c r="T242" i="5"/>
  <c r="U242" i="5" s="1"/>
  <c r="T178" i="5"/>
  <c r="V178" i="5" s="1"/>
  <c r="T114" i="5"/>
  <c r="T50" i="5"/>
  <c r="U50" i="5" s="1"/>
  <c r="T1001" i="5"/>
  <c r="T937" i="5"/>
  <c r="U937" i="5" s="1"/>
  <c r="T873" i="5"/>
  <c r="U873" i="5" s="1"/>
  <c r="T809" i="5"/>
  <c r="U809" i="5" s="1"/>
  <c r="T745" i="5"/>
  <c r="U745" i="5" s="1"/>
  <c r="T681" i="5"/>
  <c r="V681" i="5" s="1"/>
  <c r="T617" i="5"/>
  <c r="T553" i="5"/>
  <c r="U553" i="5" s="1"/>
  <c r="T489" i="5"/>
  <c r="T425" i="5"/>
  <c r="U425" i="5" s="1"/>
  <c r="T361" i="5"/>
  <c r="U361" i="5" s="1"/>
  <c r="T297" i="5"/>
  <c r="V297" i="5" s="1"/>
  <c r="T233" i="5"/>
  <c r="U233" i="5" s="1"/>
  <c r="T169" i="5"/>
  <c r="U169" i="5" s="1"/>
  <c r="T105" i="5"/>
  <c r="T41" i="5"/>
  <c r="U41" i="5" s="1"/>
  <c r="T992" i="5"/>
  <c r="T928" i="5"/>
  <c r="V928" i="5" s="1"/>
  <c r="T864" i="5"/>
  <c r="U864" i="5" s="1"/>
  <c r="T800" i="5"/>
  <c r="U800" i="5" s="1"/>
  <c r="T736" i="5"/>
  <c r="U736" i="5" s="1"/>
  <c r="T672" i="5"/>
  <c r="T608" i="5"/>
  <c r="T544" i="5"/>
  <c r="U544" i="5" s="1"/>
  <c r="T480" i="5"/>
  <c r="T416" i="5"/>
  <c r="U416" i="5" s="1"/>
  <c r="T352" i="5"/>
  <c r="U352" i="5" s="1"/>
  <c r="T288" i="5"/>
  <c r="U288" i="5" s="1"/>
  <c r="T224" i="5"/>
  <c r="U224" i="5" s="1"/>
  <c r="T160" i="5"/>
  <c r="T96" i="5"/>
  <c r="T32" i="5"/>
  <c r="U32" i="5" s="1"/>
  <c r="T983" i="5"/>
  <c r="T919" i="5"/>
  <c r="U919" i="5" s="1"/>
  <c r="T855" i="5"/>
  <c r="U855" i="5" s="1"/>
  <c r="T791" i="5"/>
  <c r="U791" i="5" s="1"/>
  <c r="T727" i="5"/>
  <c r="T663" i="5"/>
  <c r="T599" i="5"/>
  <c r="T535" i="5"/>
  <c r="U535" i="5" s="1"/>
  <c r="T471" i="5"/>
  <c r="T407" i="5"/>
  <c r="U407" i="5" s="1"/>
  <c r="T343" i="5"/>
  <c r="U343" i="5" s="1"/>
  <c r="T279" i="5"/>
  <c r="V279" i="5" s="1"/>
  <c r="T215" i="5"/>
  <c r="U215" i="5" s="1"/>
  <c r="T151" i="5"/>
  <c r="T87" i="5"/>
  <c r="T23" i="5"/>
  <c r="T974" i="5"/>
  <c r="T910" i="5"/>
  <c r="U910" i="5" s="1"/>
  <c r="T846" i="5"/>
  <c r="V846" i="5" s="1"/>
  <c r="T782" i="5"/>
  <c r="U782" i="5" s="1"/>
  <c r="T718" i="5"/>
  <c r="U718" i="5" s="1"/>
  <c r="T654" i="5"/>
  <c r="T590" i="5"/>
  <c r="T526" i="5"/>
  <c r="U526" i="5" s="1"/>
  <c r="T462" i="5"/>
  <c r="V462" i="5" s="1"/>
  <c r="T398" i="5"/>
  <c r="V398" i="5" s="1"/>
  <c r="T334" i="5"/>
  <c r="V334" i="5" s="1"/>
  <c r="T270" i="5"/>
  <c r="U270" i="5" s="1"/>
  <c r="T206" i="5"/>
  <c r="T142" i="5"/>
  <c r="T78" i="5"/>
  <c r="T14" i="5"/>
  <c r="T6" i="5"/>
  <c r="V6" i="5" s="1"/>
  <c r="T665" i="5"/>
  <c r="V665" i="5" s="1"/>
  <c r="T601" i="5"/>
  <c r="T537" i="5"/>
  <c r="U537" i="5" s="1"/>
  <c r="T473" i="5"/>
  <c r="V473" i="5" s="1"/>
  <c r="T409" i="5"/>
  <c r="V409" i="5" s="1"/>
  <c r="T345" i="5"/>
  <c r="T281" i="5"/>
  <c r="U281" i="5" s="1"/>
  <c r="T217" i="5"/>
  <c r="T153" i="5"/>
  <c r="U153" i="5" s="1"/>
  <c r="T89" i="5"/>
  <c r="T25" i="5"/>
  <c r="U25" i="5" s="1"/>
  <c r="T976" i="5"/>
  <c r="U976" i="5" s="1"/>
  <c r="T912" i="5"/>
  <c r="V912" i="5" s="1"/>
  <c r="T848" i="5"/>
  <c r="T784" i="5"/>
  <c r="V784" i="5" s="1"/>
  <c r="T720" i="5"/>
  <c r="T656" i="5"/>
  <c r="V656" i="5" s="1"/>
  <c r="T592" i="5"/>
  <c r="T528" i="5"/>
  <c r="V528" i="5" s="1"/>
  <c r="T464" i="5"/>
  <c r="U464" i="5" s="1"/>
  <c r="T400" i="5"/>
  <c r="U400" i="5" s="1"/>
  <c r="T336" i="5"/>
  <c r="T272" i="5"/>
  <c r="T208" i="5"/>
  <c r="T144" i="5"/>
  <c r="V144" i="5" s="1"/>
  <c r="T80" i="5"/>
  <c r="T16" i="5"/>
  <c r="U16" i="5" s="1"/>
  <c r="T967" i="5"/>
  <c r="U967" i="5" s="1"/>
  <c r="T903" i="5"/>
  <c r="U903" i="5" s="1"/>
  <c r="T839" i="5"/>
  <c r="T775" i="5"/>
  <c r="T711" i="5"/>
  <c r="T647" i="5"/>
  <c r="U647" i="5" s="1"/>
  <c r="T583" i="5"/>
  <c r="T519" i="5"/>
  <c r="U519" i="5" s="1"/>
  <c r="T455" i="5"/>
  <c r="V455" i="5" s="1"/>
  <c r="T391" i="5"/>
  <c r="T327" i="5"/>
  <c r="T263" i="5"/>
  <c r="U263" i="5" s="1"/>
  <c r="T199" i="5"/>
  <c r="T135" i="5"/>
  <c r="U135" i="5" s="1"/>
  <c r="T71" i="5"/>
  <c r="T7" i="5"/>
  <c r="U7" i="5" s="1"/>
  <c r="T958" i="5"/>
  <c r="V958" i="5" s="1"/>
  <c r="T894" i="5"/>
  <c r="U894" i="5" s="1"/>
  <c r="T830" i="5"/>
  <c r="T766" i="5"/>
  <c r="T702" i="5"/>
  <c r="T638" i="5"/>
  <c r="U638" i="5" s="1"/>
  <c r="T574" i="5"/>
  <c r="T510" i="5"/>
  <c r="U510" i="5" s="1"/>
  <c r="T446" i="5"/>
  <c r="U446" i="5" s="1"/>
  <c r="T382" i="5"/>
  <c r="T318" i="5"/>
  <c r="T254" i="5"/>
  <c r="T190" i="5"/>
  <c r="T126" i="5"/>
  <c r="V126" i="5" s="1"/>
  <c r="T62" i="5"/>
  <c r="T1013" i="5"/>
  <c r="U1013" i="5" s="1"/>
  <c r="T949" i="5"/>
  <c r="V949" i="5" s="1"/>
  <c r="T885" i="5"/>
  <c r="T821" i="5"/>
  <c r="T757" i="5"/>
  <c r="T693" i="5"/>
  <c r="T629" i="5"/>
  <c r="U629" i="5" s="1"/>
  <c r="T565" i="5"/>
  <c r="U565" i="5" s="1"/>
  <c r="T501" i="5"/>
  <c r="V501" i="5" s="1"/>
  <c r="T437" i="5"/>
  <c r="T373" i="5"/>
  <c r="V373" i="5" s="1"/>
  <c r="T309" i="5"/>
  <c r="T245" i="5"/>
  <c r="V245" i="5" s="1"/>
  <c r="T181" i="5"/>
  <c r="T117" i="5"/>
  <c r="U117" i="5" s="1"/>
  <c r="T53" i="5"/>
  <c r="V53" i="5" s="1"/>
  <c r="T1004" i="5"/>
  <c r="V1004" i="5" s="1"/>
  <c r="T940" i="5"/>
  <c r="T876" i="5"/>
  <c r="U876" i="5" s="1"/>
  <c r="T812" i="5"/>
  <c r="T748" i="5"/>
  <c r="V748" i="5" s="1"/>
  <c r="T684" i="5"/>
  <c r="T620" i="5"/>
  <c r="V620" i="5" s="1"/>
  <c r="T556" i="5"/>
  <c r="T492" i="5"/>
  <c r="U492" i="5" s="1"/>
  <c r="T428" i="5"/>
  <c r="T364" i="5"/>
  <c r="T300" i="5"/>
  <c r="T236" i="5"/>
  <c r="T172" i="5"/>
  <c r="T108" i="5"/>
  <c r="U108" i="5" s="1"/>
  <c r="T44" i="5"/>
  <c r="U44" i="5" s="1"/>
  <c r="T995" i="5"/>
  <c r="V995" i="5" s="1"/>
  <c r="T931" i="5"/>
  <c r="T867" i="5"/>
  <c r="V867" i="5" s="1"/>
  <c r="T803" i="5"/>
  <c r="T739" i="5"/>
  <c r="V739" i="5" s="1"/>
  <c r="T675" i="5"/>
  <c r="T611" i="5"/>
  <c r="U611" i="5" s="1"/>
  <c r="T547" i="5"/>
  <c r="T483" i="5"/>
  <c r="V483" i="5" s="1"/>
  <c r="T419" i="5"/>
  <c r="U419" i="5" s="1"/>
  <c r="T355" i="5"/>
  <c r="V355" i="5" s="1"/>
  <c r="T291" i="5"/>
  <c r="T227" i="5"/>
  <c r="V227" i="5" s="1"/>
  <c r="T163" i="5"/>
  <c r="T99" i="5"/>
  <c r="U99" i="5" s="1"/>
  <c r="T35" i="5"/>
  <c r="T986" i="5"/>
  <c r="U986" i="5" s="1"/>
  <c r="T922" i="5"/>
  <c r="V922" i="5" s="1"/>
  <c r="T858" i="5"/>
  <c r="V858" i="5" s="1"/>
  <c r="T794" i="5"/>
  <c r="T730" i="5"/>
  <c r="U730" i="5" s="1"/>
  <c r="T666" i="5"/>
  <c r="T602" i="5"/>
  <c r="U602" i="5" s="1"/>
  <c r="T538" i="5"/>
  <c r="U538" i="5" s="1"/>
  <c r="T474" i="5"/>
  <c r="V474" i="5" s="1"/>
  <c r="T410" i="5"/>
  <c r="U410" i="5" s="1"/>
  <c r="T346" i="5"/>
  <c r="U346" i="5" s="1"/>
  <c r="T282" i="5"/>
  <c r="T218" i="5"/>
  <c r="U218" i="5" s="1"/>
  <c r="T154" i="5"/>
  <c r="T90" i="5"/>
  <c r="V90" i="5" s="1"/>
  <c r="T26" i="5"/>
  <c r="T977" i="5"/>
  <c r="U977" i="5" s="1"/>
  <c r="T913" i="5"/>
  <c r="T849" i="5"/>
  <c r="T785" i="5"/>
  <c r="T721" i="5"/>
  <c r="T657" i="5"/>
  <c r="T593" i="5"/>
  <c r="U593" i="5" s="1"/>
  <c r="T529" i="5"/>
  <c r="U529" i="5" s="1"/>
  <c r="T465" i="5"/>
  <c r="V465" i="5" s="1"/>
  <c r="T401" i="5"/>
  <c r="U401" i="5" s="1"/>
  <c r="T337" i="5"/>
  <c r="V337" i="5" s="1"/>
  <c r="T273" i="5"/>
  <c r="T209" i="5"/>
  <c r="V209" i="5" s="1"/>
  <c r="T145" i="5"/>
  <c r="U145" i="5" s="1"/>
  <c r="T81" i="5"/>
  <c r="U81" i="5" s="1"/>
  <c r="T17" i="5"/>
  <c r="V17" i="5" s="1"/>
  <c r="T968" i="5"/>
  <c r="V968" i="5" s="1"/>
  <c r="T904" i="5"/>
  <c r="V904" i="5" s="1"/>
  <c r="T840" i="5"/>
  <c r="T776" i="5"/>
  <c r="T712" i="5"/>
  <c r="T648" i="5"/>
  <c r="U648" i="5" s="1"/>
  <c r="T584" i="5"/>
  <c r="V584" i="5" s="1"/>
  <c r="T520" i="5"/>
  <c r="T456" i="5"/>
  <c r="U456" i="5" s="1"/>
  <c r="T392" i="5"/>
  <c r="T328" i="5"/>
  <c r="V328" i="5" s="1"/>
  <c r="T264" i="5"/>
  <c r="T200" i="5"/>
  <c r="T136" i="5"/>
  <c r="U136" i="5" s="1"/>
  <c r="T72" i="5"/>
  <c r="V72" i="5" s="1"/>
  <c r="T8" i="5"/>
  <c r="V8" i="5" s="1"/>
  <c r="T959" i="5"/>
  <c r="V959" i="5" s="1"/>
  <c r="T895" i="5"/>
  <c r="U895" i="5" s="1"/>
  <c r="T831" i="5"/>
  <c r="U831" i="5" s="1"/>
  <c r="T767" i="5"/>
  <c r="T703" i="5"/>
  <c r="T639" i="5"/>
  <c r="U639" i="5" s="1"/>
  <c r="T575" i="5"/>
  <c r="U575" i="5" s="1"/>
  <c r="T511" i="5"/>
  <c r="U511" i="5" s="1"/>
  <c r="T447" i="5"/>
  <c r="U447" i="5" s="1"/>
  <c r="T383" i="5"/>
  <c r="V383" i="5" s="1"/>
  <c r="T319" i="5"/>
  <c r="T255" i="5"/>
  <c r="T191" i="5"/>
  <c r="T127" i="5"/>
  <c r="U127" i="5" s="1"/>
  <c r="T63" i="5"/>
  <c r="U63" i="5" s="1"/>
  <c r="T1014" i="5"/>
  <c r="U1014" i="5" s="1"/>
  <c r="T950" i="5"/>
  <c r="V950" i="5" s="1"/>
  <c r="T886" i="5"/>
  <c r="U886" i="5" s="1"/>
  <c r="T822" i="5"/>
  <c r="T758" i="5"/>
  <c r="T694" i="5"/>
  <c r="V694" i="5" s="1"/>
  <c r="T630" i="5"/>
  <c r="V630" i="5" s="1"/>
  <c r="T566" i="5"/>
  <c r="U566" i="5" s="1"/>
  <c r="T502" i="5"/>
  <c r="U502" i="5" s="1"/>
  <c r="T438" i="5"/>
  <c r="U438" i="5" s="1"/>
  <c r="T374" i="5"/>
  <c r="T310" i="5"/>
  <c r="U310" i="5" s="1"/>
  <c r="T246" i="5"/>
  <c r="T182" i="5"/>
  <c r="U182" i="5" s="1"/>
  <c r="T118" i="5"/>
  <c r="T54" i="5"/>
  <c r="U54" i="5" s="1"/>
  <c r="V1109" i="5"/>
  <c r="V718" i="5"/>
  <c r="U279" i="5"/>
  <c r="V32" i="5"/>
  <c r="V352" i="5"/>
  <c r="U297" i="5"/>
  <c r="V361" i="5"/>
  <c r="U306" i="5"/>
  <c r="U882" i="5"/>
  <c r="U315" i="5"/>
  <c r="V315" i="5"/>
  <c r="U891" i="5"/>
  <c r="V891" i="5"/>
  <c r="U260" i="5"/>
  <c r="V388" i="5"/>
  <c r="V708" i="5"/>
  <c r="U900" i="5"/>
  <c r="V397" i="5"/>
  <c r="V845" i="5"/>
  <c r="U909" i="5"/>
  <c r="U1165" i="5"/>
  <c r="V1165" i="5"/>
  <c r="U1229" i="5"/>
  <c r="V1229" i="5"/>
  <c r="U1421" i="5"/>
  <c r="V1613" i="5"/>
  <c r="U1677" i="5"/>
  <c r="V1677" i="5"/>
  <c r="U1741" i="5"/>
  <c r="V1741" i="5"/>
  <c r="U854" i="5"/>
  <c r="V314" i="5"/>
  <c r="U954" i="5"/>
  <c r="V963" i="5"/>
  <c r="U12" i="5"/>
  <c r="V396" i="5"/>
  <c r="U460" i="5"/>
  <c r="V780" i="5"/>
  <c r="V908" i="5"/>
  <c r="V972" i="5"/>
  <c r="V405" i="5"/>
  <c r="V469" i="5"/>
  <c r="U1301" i="5"/>
  <c r="V1301" i="5"/>
  <c r="U1365" i="5"/>
  <c r="V1365" i="5"/>
  <c r="U1877" i="5"/>
  <c r="V1877" i="5"/>
  <c r="V642" i="5"/>
  <c r="U278" i="5"/>
  <c r="V982" i="5"/>
  <c r="V351" i="5"/>
  <c r="U360" i="5"/>
  <c r="V936" i="5"/>
  <c r="V369" i="5"/>
  <c r="V497" i="5"/>
  <c r="V753" i="5"/>
  <c r="V945" i="5"/>
  <c r="V378" i="5"/>
  <c r="V1813" i="5"/>
  <c r="U1813" i="5"/>
  <c r="U222" i="5"/>
  <c r="V222" i="5"/>
  <c r="U350" i="5"/>
  <c r="V350" i="5"/>
  <c r="V414" i="5"/>
  <c r="U926" i="5"/>
  <c r="V926" i="5"/>
  <c r="U359" i="5"/>
  <c r="U423" i="5"/>
  <c r="U935" i="5"/>
  <c r="V935" i="5"/>
  <c r="U368" i="5"/>
  <c r="V368" i="5"/>
  <c r="V944" i="5"/>
  <c r="U944" i="5"/>
  <c r="V1008" i="5"/>
  <c r="U377" i="5"/>
  <c r="V441" i="5"/>
  <c r="V825" i="5"/>
  <c r="V889" i="5"/>
  <c r="U953" i="5"/>
  <c r="V953" i="5"/>
  <c r="V1017" i="5"/>
  <c r="U386" i="5"/>
  <c r="V386" i="5"/>
  <c r="V450" i="5"/>
  <c r="U898" i="5"/>
  <c r="V898" i="5"/>
  <c r="V962" i="5"/>
  <c r="U395" i="5"/>
  <c r="U459" i="5"/>
  <c r="V459" i="5"/>
  <c r="V523" i="5"/>
  <c r="U651" i="5"/>
  <c r="U907" i="5"/>
  <c r="V907" i="5"/>
  <c r="U872" i="5"/>
  <c r="V110" i="5"/>
  <c r="U366" i="5"/>
  <c r="U494" i="5"/>
  <c r="V494" i="5"/>
  <c r="V558" i="5"/>
  <c r="V942" i="5"/>
  <c r="V1006" i="5"/>
  <c r="U55" i="5"/>
  <c r="V55" i="5"/>
  <c r="U247" i="5"/>
  <c r="U375" i="5"/>
  <c r="U503" i="5"/>
  <c r="V503" i="5"/>
  <c r="V567" i="5"/>
  <c r="V1015" i="5"/>
  <c r="U64" i="5"/>
  <c r="V64" i="5"/>
  <c r="U512" i="5"/>
  <c r="V512" i="5"/>
  <c r="V576" i="5"/>
  <c r="U640" i="5"/>
  <c r="V9" i="5"/>
  <c r="U73" i="5"/>
  <c r="V73" i="5"/>
  <c r="U393" i="5"/>
  <c r="U521" i="5"/>
  <c r="V521" i="5"/>
  <c r="U585" i="5"/>
  <c r="V585" i="5"/>
  <c r="V969" i="5"/>
  <c r="V18" i="5"/>
  <c r="U18" i="5"/>
  <c r="U82" i="5"/>
  <c r="V82" i="5"/>
  <c r="U146" i="5"/>
  <c r="U530" i="5"/>
  <c r="V530" i="5"/>
  <c r="V594" i="5"/>
  <c r="U594" i="5"/>
  <c r="U978" i="5"/>
  <c r="U27" i="5"/>
  <c r="V27" i="5"/>
  <c r="U91" i="5"/>
  <c r="V91" i="5"/>
  <c r="U475" i="5"/>
  <c r="U539" i="5"/>
  <c r="V539" i="5"/>
  <c r="U603" i="5"/>
  <c r="V603" i="5"/>
  <c r="U923" i="5"/>
  <c r="U36" i="5"/>
  <c r="V36" i="5"/>
  <c r="U100" i="5"/>
  <c r="V100" i="5"/>
  <c r="V164" i="5"/>
  <c r="U548" i="5"/>
  <c r="V548" i="5"/>
  <c r="U612" i="5"/>
  <c r="V612" i="5"/>
  <c r="U996" i="5"/>
  <c r="V996" i="5"/>
  <c r="U45" i="5"/>
  <c r="V45" i="5"/>
  <c r="U109" i="5"/>
  <c r="V109" i="5"/>
  <c r="U365" i="5"/>
  <c r="U685" i="5"/>
  <c r="V685" i="5"/>
  <c r="U1005" i="5"/>
  <c r="V1005" i="5"/>
  <c r="U1197" i="5"/>
  <c r="U1261" i="5"/>
  <c r="V1261" i="5"/>
  <c r="U1325" i="5"/>
  <c r="V1325" i="5"/>
  <c r="V1645" i="5"/>
  <c r="U1773" i="5"/>
  <c r="V1773" i="5"/>
  <c r="U1837" i="5"/>
  <c r="V1837" i="5"/>
  <c r="U287" i="5"/>
  <c r="U451" i="5"/>
  <c r="V451" i="5"/>
  <c r="U1557" i="5"/>
  <c r="V1557" i="5"/>
  <c r="V886" i="5"/>
  <c r="V447" i="5"/>
  <c r="V511" i="5"/>
  <c r="U8" i="5"/>
  <c r="U520" i="5"/>
  <c r="V520" i="5"/>
  <c r="U17" i="5"/>
  <c r="U465" i="5"/>
  <c r="V529" i="5"/>
  <c r="U26" i="5"/>
  <c r="V26" i="5"/>
  <c r="V538" i="5"/>
  <c r="U858" i="5"/>
  <c r="U922" i="5"/>
  <c r="U35" i="5"/>
  <c r="V35" i="5"/>
  <c r="U547" i="5"/>
  <c r="V547" i="5"/>
  <c r="U995" i="5"/>
  <c r="V44" i="5"/>
  <c r="V492" i="5"/>
  <c r="U556" i="5"/>
  <c r="V556" i="5"/>
  <c r="U620" i="5"/>
  <c r="V876" i="5"/>
  <c r="U1004" i="5"/>
  <c r="U53" i="5"/>
  <c r="U373" i="5"/>
  <c r="U501" i="5"/>
  <c r="V565" i="5"/>
  <c r="U949" i="5"/>
  <c r="V1333" i="5"/>
  <c r="U1333" i="5"/>
  <c r="V1461" i="5"/>
  <c r="U1461" i="5"/>
  <c r="U1525" i="5"/>
  <c r="V1525" i="5"/>
  <c r="U1909" i="5"/>
  <c r="V1909" i="5"/>
  <c r="U890" i="5"/>
  <c r="V890" i="5"/>
  <c r="U46" i="5"/>
  <c r="V46" i="5"/>
  <c r="V310" i="5"/>
  <c r="V502" i="5"/>
  <c r="U342" i="5"/>
  <c r="V342" i="5"/>
  <c r="U918" i="5"/>
  <c r="V918" i="5"/>
  <c r="U415" i="5"/>
  <c r="V415" i="5"/>
  <c r="U927" i="5"/>
  <c r="V927" i="5"/>
  <c r="U296" i="5"/>
  <c r="U433" i="5"/>
  <c r="V433" i="5"/>
  <c r="U881" i="5"/>
  <c r="V881" i="5"/>
  <c r="V250" i="5"/>
  <c r="U442" i="5"/>
  <c r="V442" i="5"/>
  <c r="U762" i="5"/>
  <c r="V387" i="5"/>
  <c r="U387" i="5"/>
  <c r="U899" i="5"/>
  <c r="V899" i="5"/>
  <c r="U72" i="5"/>
  <c r="U483" i="5"/>
  <c r="U62" i="5"/>
  <c r="V62" i="5"/>
  <c r="U126" i="5"/>
  <c r="U574" i="5"/>
  <c r="V574" i="5"/>
  <c r="U958" i="5"/>
  <c r="V7" i="5"/>
  <c r="U71" i="5"/>
  <c r="V71" i="5"/>
  <c r="U455" i="5"/>
  <c r="V519" i="5"/>
  <c r="U583" i="5"/>
  <c r="V583" i="5"/>
  <c r="V903" i="5"/>
  <c r="V80" i="5"/>
  <c r="U80" i="5"/>
  <c r="V400" i="5"/>
  <c r="U528" i="5"/>
  <c r="V592" i="5"/>
  <c r="U592" i="5"/>
  <c r="V25" i="5"/>
  <c r="U89" i="5"/>
  <c r="V89" i="5"/>
  <c r="V281" i="5"/>
  <c r="U473" i="5"/>
  <c r="V537" i="5"/>
  <c r="U601" i="5"/>
  <c r="V601" i="5"/>
  <c r="U729" i="5"/>
  <c r="V729" i="5"/>
  <c r="U985" i="5"/>
  <c r="U34" i="5"/>
  <c r="U162" i="5"/>
  <c r="V162" i="5"/>
  <c r="U354" i="5"/>
  <c r="V354" i="5"/>
  <c r="U546" i="5"/>
  <c r="V546" i="5"/>
  <c r="U610" i="5"/>
  <c r="V610" i="5"/>
  <c r="U738" i="5"/>
  <c r="V738" i="5"/>
  <c r="U802" i="5"/>
  <c r="V802" i="5"/>
  <c r="U930" i="5"/>
  <c r="V930" i="5"/>
  <c r="V994" i="5"/>
  <c r="U994" i="5"/>
  <c r="V363" i="5"/>
  <c r="U427" i="5"/>
  <c r="V427" i="5"/>
  <c r="V555" i="5"/>
  <c r="U683" i="5"/>
  <c r="V683" i="5"/>
  <c r="U747" i="5"/>
  <c r="U875" i="5"/>
  <c r="V875" i="5"/>
  <c r="U1046" i="5"/>
  <c r="V1110" i="5"/>
  <c r="U1174" i="5"/>
  <c r="V1174" i="5"/>
  <c r="U1238" i="5"/>
  <c r="V1238" i="5"/>
  <c r="V1558" i="5"/>
  <c r="U1686" i="5"/>
  <c r="V1686" i="5"/>
  <c r="U1750" i="5"/>
  <c r="V1750" i="5"/>
  <c r="U1814" i="5"/>
  <c r="V1119" i="5"/>
  <c r="U1183" i="5"/>
  <c r="V1183" i="5"/>
  <c r="V1247" i="5"/>
  <c r="U1247" i="5"/>
  <c r="V1631" i="5"/>
  <c r="U1695" i="5"/>
  <c r="V1695" i="5"/>
  <c r="U1759" i="5"/>
  <c r="V1759" i="5"/>
  <c r="V1951" i="5"/>
  <c r="V1128" i="5"/>
  <c r="U1192" i="5"/>
  <c r="V1192" i="5"/>
  <c r="U1256" i="5"/>
  <c r="V1256" i="5"/>
  <c r="U1576" i="5"/>
  <c r="V1576" i="5"/>
  <c r="U1640" i="5"/>
  <c r="U1704" i="5"/>
  <c r="V1704" i="5"/>
  <c r="U1768" i="5"/>
  <c r="V1768" i="5"/>
  <c r="U1832" i="5"/>
  <c r="V1832" i="5"/>
  <c r="U1960" i="5"/>
  <c r="U1201" i="5"/>
  <c r="V1201" i="5"/>
  <c r="U1265" i="5"/>
  <c r="V1265" i="5"/>
  <c r="U1329" i="5"/>
  <c r="V1329" i="5"/>
  <c r="U1713" i="5"/>
  <c r="V1713" i="5"/>
  <c r="U1777" i="5"/>
  <c r="V1777" i="5"/>
  <c r="U1841" i="5"/>
  <c r="V1841" i="5"/>
  <c r="U1146" i="5"/>
  <c r="V1146" i="5"/>
  <c r="U1210" i="5"/>
  <c r="V1210" i="5"/>
  <c r="U1274" i="5"/>
  <c r="V1274" i="5"/>
  <c r="U1338" i="5"/>
  <c r="V1338" i="5"/>
  <c r="U1850" i="5"/>
  <c r="V1850" i="5"/>
  <c r="U1914" i="5"/>
  <c r="V1914" i="5"/>
  <c r="V1978" i="5"/>
  <c r="U1978" i="5"/>
  <c r="U1027" i="5"/>
  <c r="V1027" i="5"/>
  <c r="V1283" i="5"/>
  <c r="U1411" i="5"/>
  <c r="V1411" i="5"/>
  <c r="U1475" i="5"/>
  <c r="V1475" i="5"/>
  <c r="U1539" i="5"/>
  <c r="V1539" i="5"/>
  <c r="U1859" i="5"/>
  <c r="U1923" i="5"/>
  <c r="V1923" i="5"/>
  <c r="U1987" i="5"/>
  <c r="V1987" i="5"/>
  <c r="U1036" i="5"/>
  <c r="V1036" i="5"/>
  <c r="U1292" i="5"/>
  <c r="V1292" i="5"/>
  <c r="U1356" i="5"/>
  <c r="U1420" i="5"/>
  <c r="V1420" i="5"/>
  <c r="U1484" i="5"/>
  <c r="V1484" i="5"/>
  <c r="U1548" i="5"/>
  <c r="V1548" i="5"/>
  <c r="U1932" i="5"/>
  <c r="V1932" i="5"/>
  <c r="U1996" i="5"/>
  <c r="V1996" i="5"/>
  <c r="U2060" i="5"/>
  <c r="V2060" i="5"/>
  <c r="U2444" i="5"/>
  <c r="V2444" i="5"/>
  <c r="U2572" i="5"/>
  <c r="V2572" i="5"/>
  <c r="U2636" i="5"/>
  <c r="V2828" i="5"/>
  <c r="U2828" i="5"/>
  <c r="U2125" i="5"/>
  <c r="V2125" i="5"/>
  <c r="U2189" i="5"/>
  <c r="V2189" i="5"/>
  <c r="U2381" i="5"/>
  <c r="V2381" i="5"/>
  <c r="U2445" i="5"/>
  <c r="V2445" i="5"/>
  <c r="V2509" i="5"/>
  <c r="U2637" i="5"/>
  <c r="V2637" i="5"/>
  <c r="U2765" i="5"/>
  <c r="V2765" i="5"/>
  <c r="U3021" i="5"/>
  <c r="V3021" i="5"/>
  <c r="U2062" i="5"/>
  <c r="U2190" i="5"/>
  <c r="V2190" i="5"/>
  <c r="U2254" i="5"/>
  <c r="V2254" i="5"/>
  <c r="U2318" i="5"/>
  <c r="U2382" i="5"/>
  <c r="V2382" i="5"/>
  <c r="U2446" i="5"/>
  <c r="V2446" i="5"/>
  <c r="U2510" i="5"/>
  <c r="V2510" i="5"/>
  <c r="U2638" i="5"/>
  <c r="V2638" i="5"/>
  <c r="V2702" i="5"/>
  <c r="U2830" i="5"/>
  <c r="V2830" i="5"/>
  <c r="U2894" i="5"/>
  <c r="V2894" i="5"/>
  <c r="U3022" i="5"/>
  <c r="V3022" i="5"/>
  <c r="U2071" i="5"/>
  <c r="V2199" i="5"/>
  <c r="U2199" i="5"/>
  <c r="V2263" i="5"/>
  <c r="U2263" i="5"/>
  <c r="V2455" i="5"/>
  <c r="U2455" i="5"/>
  <c r="V2583" i="5"/>
  <c r="U2583" i="5"/>
  <c r="V2647" i="5"/>
  <c r="U2647" i="5"/>
  <c r="V2839" i="5"/>
  <c r="U2839" i="5"/>
  <c r="V3031" i="5"/>
  <c r="U3031" i="5"/>
  <c r="U2400" i="5"/>
  <c r="V2400" i="5"/>
  <c r="V2464" i="5"/>
  <c r="U2528" i="5"/>
  <c r="V2528" i="5"/>
  <c r="U2592" i="5"/>
  <c r="V2592" i="5"/>
  <c r="U2720" i="5"/>
  <c r="V2720" i="5"/>
  <c r="U2784" i="5"/>
  <c r="V2784" i="5"/>
  <c r="U2089" i="5"/>
  <c r="V2153" i="5"/>
  <c r="U2153" i="5"/>
  <c r="U2217" i="5"/>
  <c r="V2217" i="5"/>
  <c r="U2281" i="5"/>
  <c r="V2281" i="5"/>
  <c r="U2537" i="5"/>
  <c r="V2601" i="5"/>
  <c r="V2665" i="5"/>
  <c r="U2665" i="5"/>
  <c r="U2729" i="5"/>
  <c r="V2729" i="5"/>
  <c r="U2793" i="5"/>
  <c r="V2793" i="5"/>
  <c r="V2921" i="5"/>
  <c r="U2162" i="5"/>
  <c r="V2162" i="5"/>
  <c r="U2226" i="5"/>
  <c r="V2226" i="5"/>
  <c r="U2290" i="5"/>
  <c r="V2290" i="5"/>
  <c r="U2610" i="5"/>
  <c r="V2610" i="5"/>
  <c r="U2674" i="5"/>
  <c r="V2674" i="5"/>
  <c r="U2738" i="5"/>
  <c r="V2738" i="5"/>
  <c r="U2802" i="5"/>
  <c r="V2802" i="5"/>
  <c r="V2930" i="5"/>
  <c r="U2051" i="5"/>
  <c r="V2051" i="5"/>
  <c r="V2115" i="5"/>
  <c r="U2179" i="5"/>
  <c r="V2179" i="5"/>
  <c r="U2243" i="5"/>
  <c r="V2243" i="5"/>
  <c r="U2307" i="5"/>
  <c r="V2307" i="5"/>
  <c r="U2691" i="5"/>
  <c r="V2691" i="5"/>
  <c r="U2755" i="5"/>
  <c r="V2755" i="5"/>
  <c r="U2819" i="5"/>
  <c r="V2819" i="5"/>
  <c r="U3076" i="5"/>
  <c r="V3076" i="5"/>
  <c r="U3204" i="5"/>
  <c r="V3204" i="5"/>
  <c r="U3268" i="5"/>
  <c r="V3268" i="5"/>
  <c r="U3332" i="5"/>
  <c r="V3332" i="5"/>
  <c r="V3588" i="5"/>
  <c r="U3652" i="5"/>
  <c r="U3716" i="5"/>
  <c r="V3716" i="5"/>
  <c r="U3780" i="5"/>
  <c r="V3780" i="5"/>
  <c r="U3844" i="5"/>
  <c r="V3844" i="5"/>
  <c r="U3972" i="5"/>
  <c r="V3141" i="5"/>
  <c r="U3205" i="5"/>
  <c r="V3205" i="5"/>
  <c r="U3269" i="5"/>
  <c r="V3269" i="5"/>
  <c r="U3333" i="5"/>
  <c r="V3333" i="5"/>
  <c r="V3461" i="5"/>
  <c r="U3589" i="5"/>
  <c r="V3717" i="5"/>
  <c r="U3717" i="5"/>
  <c r="U3781" i="5"/>
  <c r="V3781" i="5"/>
  <c r="U3845" i="5"/>
  <c r="V3845" i="5"/>
  <c r="V3142" i="5"/>
  <c r="U3206" i="5"/>
  <c r="V3206" i="5"/>
  <c r="U3270" i="5"/>
  <c r="V3270" i="5"/>
  <c r="U3334" i="5"/>
  <c r="V3334" i="5"/>
  <c r="V3462" i="5"/>
  <c r="V3590" i="5"/>
  <c r="V3654" i="5"/>
  <c r="U3718" i="5"/>
  <c r="V3718" i="5"/>
  <c r="U3782" i="5"/>
  <c r="V3782" i="5"/>
  <c r="U3846" i="5"/>
  <c r="V3846" i="5"/>
  <c r="V3974" i="5"/>
  <c r="U3087" i="5"/>
  <c r="V3087" i="5"/>
  <c r="U3215" i="5"/>
  <c r="V3215" i="5"/>
  <c r="U3279" i="5"/>
  <c r="V3279" i="5"/>
  <c r="U3343" i="5"/>
  <c r="V3343" i="5"/>
  <c r="V3663" i="5"/>
  <c r="U3855" i="5"/>
  <c r="V3855" i="5"/>
  <c r="U3983" i="5"/>
  <c r="V3983" i="5"/>
  <c r="U4047" i="5"/>
  <c r="U3104" i="5"/>
  <c r="V3104" i="5"/>
  <c r="V3168" i="5"/>
  <c r="U3232" i="5"/>
  <c r="V3232" i="5"/>
  <c r="U3360" i="5"/>
  <c r="V3360" i="5"/>
  <c r="V3424" i="5"/>
  <c r="U3552" i="5"/>
  <c r="V3552" i="5"/>
  <c r="U3680" i="5"/>
  <c r="V3680" i="5"/>
  <c r="U3808" i="5"/>
  <c r="U3872" i="5"/>
  <c r="V3936" i="5"/>
  <c r="U4000" i="5"/>
  <c r="V4000" i="5"/>
  <c r="U4064" i="5"/>
  <c r="V4064" i="5"/>
  <c r="U3105" i="5"/>
  <c r="V3105" i="5"/>
  <c r="U3169" i="5"/>
  <c r="V3169" i="5"/>
  <c r="U3233" i="5"/>
  <c r="V3233" i="5"/>
  <c r="V3297" i="5"/>
  <c r="U3361" i="5"/>
  <c r="V3361" i="5"/>
  <c r="U3425" i="5"/>
  <c r="V3425" i="5"/>
  <c r="V3489" i="5"/>
  <c r="U3489" i="5"/>
  <c r="V3553" i="5"/>
  <c r="U3553" i="5"/>
  <c r="U3617" i="5"/>
  <c r="V3617" i="5"/>
  <c r="U3681" i="5"/>
  <c r="V3681" i="5"/>
  <c r="U3745" i="5"/>
  <c r="V3745" i="5"/>
  <c r="U3809" i="5"/>
  <c r="V3809" i="5"/>
  <c r="U3873" i="5"/>
  <c r="V3873" i="5"/>
  <c r="U3937" i="5"/>
  <c r="V3937" i="5"/>
  <c r="U4001" i="5"/>
  <c r="V4001" i="5"/>
  <c r="U4065" i="5"/>
  <c r="V4065" i="5"/>
  <c r="U3114" i="5"/>
  <c r="V3114" i="5"/>
  <c r="U3242" i="5"/>
  <c r="V3242" i="5"/>
  <c r="U3306" i="5"/>
  <c r="V3306" i="5"/>
  <c r="V3370" i="5"/>
  <c r="U3434" i="5"/>
  <c r="V3434" i="5"/>
  <c r="U3818" i="5"/>
  <c r="V3818" i="5"/>
  <c r="U3882" i="5"/>
  <c r="V3882" i="5"/>
  <c r="U4010" i="5"/>
  <c r="U3379" i="5"/>
  <c r="V3379" i="5"/>
  <c r="V3443" i="5"/>
  <c r="U3699" i="5"/>
  <c r="V3699" i="5"/>
  <c r="U3891" i="5"/>
  <c r="V3891" i="5"/>
  <c r="U4019" i="5"/>
  <c r="U4085" i="5"/>
  <c r="V4085" i="5"/>
  <c r="U4149" i="5"/>
  <c r="V4213" i="5"/>
  <c r="U4277" i="5"/>
  <c r="V4405" i="5"/>
  <c r="V4469" i="5"/>
  <c r="U4469" i="5"/>
  <c r="U4597" i="5"/>
  <c r="V4597" i="5"/>
  <c r="V4661" i="5"/>
  <c r="U4725" i="5"/>
  <c r="V4725" i="5"/>
  <c r="U4853" i="5"/>
  <c r="V4853" i="5"/>
  <c r="V4981" i="5"/>
  <c r="U5045" i="5"/>
  <c r="V5045" i="5"/>
  <c r="U4094" i="5"/>
  <c r="V4094" i="5"/>
  <c r="U4158" i="5"/>
  <c r="V4158" i="5"/>
  <c r="V4222" i="5"/>
  <c r="U4222" i="5"/>
  <c r="U4286" i="5"/>
  <c r="V4286" i="5"/>
  <c r="U4414" i="5"/>
  <c r="V4414" i="5"/>
  <c r="U4478" i="5"/>
  <c r="V4478" i="5"/>
  <c r="U4542" i="5"/>
  <c r="V4542" i="5"/>
  <c r="U4606" i="5"/>
  <c r="V4606" i="5"/>
  <c r="U4670" i="5"/>
  <c r="V4670" i="5"/>
  <c r="U4734" i="5"/>
  <c r="V4734" i="5"/>
  <c r="U4798" i="5"/>
  <c r="V4798" i="5"/>
  <c r="U4862" i="5"/>
  <c r="V4862" i="5"/>
  <c r="U4926" i="5"/>
  <c r="V4926" i="5"/>
  <c r="U4990" i="5"/>
  <c r="V4990" i="5"/>
  <c r="U5054" i="5"/>
  <c r="V5054" i="5"/>
  <c r="U4167" i="5"/>
  <c r="V4167" i="5"/>
  <c r="U4423" i="5"/>
  <c r="U4551" i="5"/>
  <c r="U4615" i="5"/>
  <c r="V4615" i="5"/>
  <c r="U4679" i="5"/>
  <c r="V4679" i="5"/>
  <c r="U4743" i="5"/>
  <c r="V4743" i="5"/>
  <c r="U4807" i="5"/>
  <c r="V4807" i="5"/>
  <c r="V4935" i="5"/>
  <c r="U5063" i="5"/>
  <c r="V5063" i="5"/>
  <c r="U4112" i="5"/>
  <c r="U4176" i="5"/>
  <c r="V4176" i="5"/>
  <c r="V4240" i="5"/>
  <c r="U4240" i="5"/>
  <c r="U4304" i="5"/>
  <c r="V4304" i="5"/>
  <c r="U4560" i="5"/>
  <c r="U4624" i="5"/>
  <c r="V4688" i="5"/>
  <c r="U4688" i="5"/>
  <c r="V4752" i="5"/>
  <c r="U4752" i="5"/>
  <c r="V4816" i="5"/>
  <c r="U4816" i="5"/>
  <c r="U4944" i="5"/>
  <c r="V5072" i="5"/>
  <c r="U5072" i="5"/>
  <c r="U4185" i="5"/>
  <c r="V4185" i="5"/>
  <c r="U4249" i="5"/>
  <c r="V4249" i="5"/>
  <c r="U4313" i="5"/>
  <c r="V4313" i="5"/>
  <c r="V4569" i="5"/>
  <c r="V4633" i="5"/>
  <c r="V4697" i="5"/>
  <c r="U4697" i="5"/>
  <c r="V4761" i="5"/>
  <c r="U4761" i="5"/>
  <c r="V4825" i="5"/>
  <c r="U4825" i="5"/>
  <c r="V4953" i="5"/>
  <c r="V5081" i="5"/>
  <c r="U5081" i="5"/>
  <c r="U4130" i="5"/>
  <c r="V4194" i="5"/>
  <c r="U4194" i="5"/>
  <c r="V4258" i="5"/>
  <c r="U4258" i="5"/>
  <c r="V4322" i="5"/>
  <c r="U4322" i="5"/>
  <c r="U4578" i="5"/>
  <c r="V4642" i="5"/>
  <c r="U4642" i="5"/>
  <c r="V4706" i="5"/>
  <c r="U4706" i="5"/>
  <c r="V4770" i="5"/>
  <c r="U4770" i="5"/>
  <c r="V4834" i="5"/>
  <c r="U4834" i="5"/>
  <c r="V4962" i="5"/>
  <c r="U4075" i="5"/>
  <c r="V4075" i="5"/>
  <c r="U4139" i="5"/>
  <c r="V4139" i="5"/>
  <c r="U4203" i="5"/>
  <c r="V4203" i="5"/>
  <c r="U4267" i="5"/>
  <c r="V4267" i="5"/>
  <c r="U4331" i="5"/>
  <c r="V4331" i="5"/>
  <c r="U4459" i="5"/>
  <c r="U4587" i="5"/>
  <c r="V4651" i="5"/>
  <c r="U4715" i="5"/>
  <c r="V4715" i="5"/>
  <c r="U4779" i="5"/>
  <c r="V4779" i="5"/>
  <c r="U4843" i="5"/>
  <c r="V4843" i="5"/>
  <c r="U4108" i="5"/>
  <c r="V4108" i="5"/>
  <c r="U4172" i="5"/>
  <c r="V4172" i="5"/>
  <c r="U4236" i="5"/>
  <c r="V4236" i="5"/>
  <c r="U4300" i="5"/>
  <c r="V4300" i="5"/>
  <c r="U4364" i="5"/>
  <c r="V4364" i="5"/>
  <c r="V4620" i="5"/>
  <c r="U4748" i="5"/>
  <c r="V4748" i="5"/>
  <c r="U4812" i="5"/>
  <c r="V4812" i="5"/>
  <c r="U4876" i="5"/>
  <c r="V4876" i="5"/>
  <c r="V5143" i="5"/>
  <c r="U5143" i="5"/>
  <c r="U5207" i="5"/>
  <c r="V5271" i="5"/>
  <c r="U5271" i="5"/>
  <c r="V5335" i="5"/>
  <c r="U5335" i="5"/>
  <c r="V5399" i="5"/>
  <c r="U5399" i="5"/>
  <c r="U5527" i="5"/>
  <c r="V5655" i="5"/>
  <c r="V5719" i="5"/>
  <c r="V5783" i="5"/>
  <c r="U5783" i="5"/>
  <c r="V5847" i="5"/>
  <c r="U5847" i="5"/>
  <c r="U5911" i="5"/>
  <c r="V5911" i="5"/>
  <c r="V6039" i="5"/>
  <c r="U5144" i="5"/>
  <c r="V5144" i="5"/>
  <c r="U5208" i="5"/>
  <c r="U5272" i="5"/>
  <c r="V5272" i="5"/>
  <c r="U5336" i="5"/>
  <c r="V5336" i="5"/>
  <c r="U5400" i="5"/>
  <c r="V5400" i="5"/>
  <c r="U5464" i="5"/>
  <c r="V5464" i="5"/>
  <c r="U5528" i="5"/>
  <c r="V5528" i="5"/>
  <c r="U5592" i="5"/>
  <c r="V5592" i="5"/>
  <c r="V5720" i="5"/>
  <c r="U5848" i="5"/>
  <c r="V5848" i="5"/>
  <c r="U5912" i="5"/>
  <c r="V5912" i="5"/>
  <c r="U5976" i="5"/>
  <c r="V5976" i="5"/>
  <c r="U6040" i="5"/>
  <c r="V6040" i="5"/>
  <c r="U5075" i="5"/>
  <c r="V5075" i="5"/>
  <c r="V5209" i="5"/>
  <c r="U5209" i="5"/>
  <c r="V5337" i="5"/>
  <c r="V5465" i="5"/>
  <c r="U5465" i="5"/>
  <c r="V5529" i="5"/>
  <c r="U5529" i="5"/>
  <c r="V5593" i="5"/>
  <c r="U5593" i="5"/>
  <c r="V5721" i="5"/>
  <c r="U5849" i="5"/>
  <c r="V5849" i="5"/>
  <c r="U5913" i="5"/>
  <c r="V5977" i="5"/>
  <c r="U5977" i="5"/>
  <c r="V6041" i="5"/>
  <c r="U6041" i="5"/>
  <c r="V5090" i="5"/>
  <c r="U5090" i="5"/>
  <c r="U5346" i="5"/>
  <c r="V5410" i="5"/>
  <c r="U5410" i="5"/>
  <c r="V5474" i="5"/>
  <c r="U5474" i="5"/>
  <c r="U5538" i="5"/>
  <c r="V5538" i="5"/>
  <c r="V5602" i="5"/>
  <c r="U5602" i="5"/>
  <c r="V5730" i="5"/>
  <c r="V5858" i="5"/>
  <c r="U5858" i="5"/>
  <c r="V5922" i="5"/>
  <c r="V5986" i="5"/>
  <c r="U5986" i="5"/>
  <c r="V6050" i="5"/>
  <c r="U6050" i="5"/>
  <c r="U5099" i="5"/>
  <c r="V5099" i="5"/>
  <c r="U5227" i="5"/>
  <c r="U5355" i="5"/>
  <c r="U5419" i="5"/>
  <c r="V5419" i="5"/>
  <c r="U5483" i="5"/>
  <c r="V5483" i="5"/>
  <c r="U5547" i="5"/>
  <c r="V5547" i="5"/>
  <c r="U5611" i="5"/>
  <c r="V5611" i="5"/>
  <c r="V5739" i="5"/>
  <c r="U5867" i="5"/>
  <c r="V5867" i="5"/>
  <c r="V5931" i="5"/>
  <c r="U5931" i="5"/>
  <c r="U5995" i="5"/>
  <c r="V5995" i="5"/>
  <c r="U6059" i="5"/>
  <c r="V6059" i="5"/>
  <c r="V5108" i="5"/>
  <c r="U5108" i="5"/>
  <c r="V5236" i="5"/>
  <c r="V5364" i="5"/>
  <c r="U5428" i="5"/>
  <c r="V5428" i="5"/>
  <c r="U5492" i="5"/>
  <c r="V5492" i="5"/>
  <c r="U5556" i="5"/>
  <c r="V5556" i="5"/>
  <c r="U5620" i="5"/>
  <c r="V5620" i="5"/>
  <c r="U5748" i="5"/>
  <c r="U5876" i="5"/>
  <c r="V5876" i="5"/>
  <c r="V5940" i="5"/>
  <c r="V6004" i="5"/>
  <c r="U6004" i="5"/>
  <c r="U6068" i="5"/>
  <c r="V6068" i="5"/>
  <c r="U5117" i="5"/>
  <c r="V5117" i="5"/>
  <c r="V5245" i="5"/>
  <c r="U5373" i="5"/>
  <c r="V5373" i="5"/>
  <c r="U5437" i="5"/>
  <c r="V5437" i="5"/>
  <c r="U5501" i="5"/>
  <c r="V5501" i="5"/>
  <c r="U5565" i="5"/>
  <c r="V5565" i="5"/>
  <c r="U5629" i="5"/>
  <c r="V5629" i="5"/>
  <c r="U5757" i="5"/>
  <c r="V5757" i="5"/>
  <c r="U5885" i="5"/>
  <c r="V5885" i="5"/>
  <c r="V5949" i="5"/>
  <c r="U6013" i="5"/>
  <c r="V6013" i="5"/>
  <c r="U5118" i="5"/>
  <c r="V5118" i="5"/>
  <c r="U5182" i="5"/>
  <c r="V5182" i="5"/>
  <c r="V5310" i="5"/>
  <c r="U5438" i="5"/>
  <c r="V5438" i="5"/>
  <c r="U5502" i="5"/>
  <c r="V5502" i="5"/>
  <c r="U5566" i="5"/>
  <c r="V5566" i="5"/>
  <c r="U5630" i="5"/>
  <c r="V5630" i="5"/>
  <c r="U5694" i="5"/>
  <c r="V5694" i="5"/>
  <c r="U5822" i="5"/>
  <c r="V5822" i="5"/>
  <c r="V5950" i="5"/>
  <c r="U5950" i="5"/>
  <c r="U6014" i="5"/>
  <c r="V6014" i="5"/>
  <c r="U6115" i="5"/>
  <c r="V6115" i="5"/>
  <c r="U6179" i="5"/>
  <c r="V6179" i="5"/>
  <c r="V6243" i="5"/>
  <c r="U6243" i="5"/>
  <c r="U6371" i="5"/>
  <c r="V6371" i="5"/>
  <c r="U6499" i="5"/>
  <c r="V6499" i="5"/>
  <c r="U6563" i="5"/>
  <c r="V6563" i="5"/>
  <c r="U6627" i="5"/>
  <c r="V6627" i="5"/>
  <c r="U6691" i="5"/>
  <c r="V6691" i="5"/>
  <c r="U6755" i="5"/>
  <c r="V6755" i="5"/>
  <c r="U6883" i="5"/>
  <c r="V6883" i="5"/>
  <c r="U7011" i="5"/>
  <c r="V7011" i="5"/>
  <c r="U7075" i="5"/>
  <c r="V7075" i="5"/>
  <c r="U6108" i="5"/>
  <c r="V6108" i="5"/>
  <c r="U6172" i="5"/>
  <c r="V6172" i="5"/>
  <c r="U6236" i="5"/>
  <c r="V6236" i="5"/>
  <c r="U6364" i="5"/>
  <c r="V6364" i="5"/>
  <c r="U6492" i="5"/>
  <c r="V6492" i="5"/>
  <c r="U6556" i="5"/>
  <c r="V6556" i="5"/>
  <c r="U6620" i="5"/>
  <c r="V6620" i="5"/>
  <c r="U6684" i="5"/>
  <c r="V6684" i="5"/>
  <c r="U6748" i="5"/>
  <c r="V6748" i="5"/>
  <c r="U6876" i="5"/>
  <c r="V6876" i="5"/>
  <c r="U7004" i="5"/>
  <c r="V7004" i="5"/>
  <c r="U7068" i="5"/>
  <c r="V7068" i="5"/>
  <c r="U6109" i="5"/>
  <c r="V6109" i="5"/>
  <c r="U6173" i="5"/>
  <c r="V6173" i="5"/>
  <c r="V6237" i="5"/>
  <c r="U6237" i="5"/>
  <c r="U6365" i="5"/>
  <c r="V6365" i="5"/>
  <c r="U6493" i="5"/>
  <c r="V6493" i="5"/>
  <c r="U6557" i="5"/>
  <c r="V6557" i="5"/>
  <c r="U6621" i="5"/>
  <c r="V6621" i="5"/>
  <c r="U6685" i="5"/>
  <c r="V6685" i="5"/>
  <c r="U6749" i="5"/>
  <c r="V6749" i="5"/>
  <c r="U6877" i="5"/>
  <c r="V6877" i="5"/>
  <c r="V7005" i="5"/>
  <c r="U7005" i="5"/>
  <c r="U7069" i="5"/>
  <c r="V7069" i="5"/>
  <c r="U6110" i="5"/>
  <c r="V6110" i="5"/>
  <c r="U6174" i="5"/>
  <c r="V6174" i="5"/>
  <c r="U6238" i="5"/>
  <c r="V6238" i="5"/>
  <c r="V6366" i="5"/>
  <c r="U6366" i="5"/>
  <c r="U6494" i="5"/>
  <c r="V6494" i="5"/>
  <c r="V6558" i="5"/>
  <c r="U6558" i="5"/>
  <c r="U6622" i="5"/>
  <c r="V6622" i="5"/>
  <c r="U6686" i="5"/>
  <c r="V6686" i="5"/>
  <c r="U6750" i="5"/>
  <c r="V6750" i="5"/>
  <c r="U6878" i="5"/>
  <c r="V6878" i="5"/>
  <c r="U7006" i="5"/>
  <c r="V7006" i="5"/>
  <c r="U7070" i="5"/>
  <c r="V7070" i="5"/>
  <c r="U6111" i="5"/>
  <c r="V6111" i="5"/>
  <c r="U6175" i="5"/>
  <c r="V6175" i="5"/>
  <c r="U6239" i="5"/>
  <c r="V6239" i="5"/>
  <c r="U6367" i="5"/>
  <c r="V6367" i="5"/>
  <c r="U6495" i="5"/>
  <c r="V6495" i="5"/>
  <c r="U6559" i="5"/>
  <c r="V6559" i="5"/>
  <c r="U6623" i="5"/>
  <c r="V6623" i="5"/>
  <c r="U6687" i="5"/>
  <c r="V6687" i="5"/>
  <c r="V6751" i="5"/>
  <c r="U6751" i="5"/>
  <c r="U6879" i="5"/>
  <c r="V6879" i="5"/>
  <c r="U7007" i="5"/>
  <c r="V7007" i="5"/>
  <c r="U7071" i="5"/>
  <c r="V7071" i="5"/>
  <c r="U6112" i="5"/>
  <c r="V6112" i="5"/>
  <c r="U6176" i="5"/>
  <c r="V6176" i="5"/>
  <c r="U6240" i="5"/>
  <c r="V6240" i="5"/>
  <c r="U6368" i="5"/>
  <c r="V6368" i="5"/>
  <c r="U6496" i="5"/>
  <c r="V6496" i="5"/>
  <c r="U6560" i="5"/>
  <c r="V6560" i="5"/>
  <c r="V6624" i="5"/>
  <c r="U6624" i="5"/>
  <c r="U6688" i="5"/>
  <c r="V6688" i="5"/>
  <c r="U6752" i="5"/>
  <c r="V6752" i="5"/>
  <c r="U6880" i="5"/>
  <c r="V6880" i="5"/>
  <c r="V7008" i="5"/>
  <c r="U7008" i="5"/>
  <c r="U7072" i="5"/>
  <c r="V7072" i="5"/>
  <c r="U6121" i="5"/>
  <c r="V6121" i="5"/>
  <c r="U6185" i="5"/>
  <c r="V6185" i="5"/>
  <c r="U6249" i="5"/>
  <c r="V6249" i="5"/>
  <c r="V6377" i="5"/>
  <c r="U6377" i="5"/>
  <c r="U6505" i="5"/>
  <c r="V6505" i="5"/>
  <c r="U6569" i="5"/>
  <c r="V6569" i="5"/>
  <c r="U6633" i="5"/>
  <c r="V6633" i="5"/>
  <c r="U6697" i="5"/>
  <c r="V6697" i="5"/>
  <c r="U6761" i="5"/>
  <c r="V6761" i="5"/>
  <c r="U6889" i="5"/>
  <c r="V6889" i="5"/>
  <c r="U7017" i="5"/>
  <c r="V7017" i="5"/>
  <c r="U7081" i="5"/>
  <c r="V7081" i="5"/>
  <c r="V6130" i="5"/>
  <c r="U6130" i="5"/>
  <c r="U6194" i="5"/>
  <c r="V6194" i="5"/>
  <c r="V6258" i="5"/>
  <c r="U6258" i="5"/>
  <c r="U6386" i="5"/>
  <c r="V6386" i="5"/>
  <c r="U6514" i="5"/>
  <c r="V6514" i="5"/>
  <c r="U6578" i="5"/>
  <c r="V6578" i="5"/>
  <c r="U6642" i="5"/>
  <c r="V6642" i="5"/>
  <c r="U6706" i="5"/>
  <c r="V6706" i="5"/>
  <c r="U6770" i="5"/>
  <c r="V6770" i="5"/>
  <c r="U6898" i="5"/>
  <c r="V6898" i="5"/>
  <c r="U7026" i="5"/>
  <c r="V7026" i="5"/>
  <c r="U7090" i="5"/>
  <c r="V7090" i="5"/>
  <c r="U7153" i="5"/>
  <c r="V7153" i="5"/>
  <c r="U7217" i="5"/>
  <c r="V7217" i="5"/>
  <c r="U7281" i="5"/>
  <c r="V7281" i="5"/>
  <c r="U7409" i="5"/>
  <c r="V7409" i="5"/>
  <c r="U7537" i="5"/>
  <c r="V7537" i="5"/>
  <c r="U7105" i="5"/>
  <c r="V7105" i="5"/>
  <c r="U7234" i="5"/>
  <c r="V7234" i="5"/>
  <c r="U7362" i="5"/>
  <c r="V7362" i="5"/>
  <c r="U7426" i="5"/>
  <c r="V7426" i="5"/>
  <c r="U7490" i="5"/>
  <c r="V7490" i="5"/>
  <c r="U7554" i="5"/>
  <c r="V7554" i="5"/>
  <c r="U7123" i="5"/>
  <c r="V7123" i="5"/>
  <c r="U7251" i="5"/>
  <c r="V7251" i="5"/>
  <c r="U7379" i="5"/>
  <c r="V7379" i="5"/>
  <c r="U7443" i="5"/>
  <c r="V7443" i="5"/>
  <c r="U7507" i="5"/>
  <c r="V7507" i="5"/>
  <c r="U7551" i="5"/>
  <c r="V7551" i="5"/>
  <c r="V7164" i="5"/>
  <c r="U7164" i="5"/>
  <c r="V7292" i="5"/>
  <c r="U7292" i="5"/>
  <c r="U7420" i="5"/>
  <c r="V7420" i="5"/>
  <c r="U7484" i="5"/>
  <c r="V7484" i="5"/>
  <c r="U7548" i="5"/>
  <c r="V7548" i="5"/>
  <c r="U7133" i="5"/>
  <c r="V7133" i="5"/>
  <c r="V7197" i="5"/>
  <c r="U7197" i="5"/>
  <c r="U7325" i="5"/>
  <c r="V7325" i="5"/>
  <c r="U7453" i="5"/>
  <c r="V7453" i="5"/>
  <c r="U7517" i="5"/>
  <c r="V7517" i="5"/>
  <c r="U7110" i="5"/>
  <c r="V7110" i="5"/>
  <c r="U7174" i="5"/>
  <c r="V7174" i="5"/>
  <c r="U7238" i="5"/>
  <c r="V7238" i="5"/>
  <c r="U7366" i="5"/>
  <c r="V7366" i="5"/>
  <c r="U7510" i="5"/>
  <c r="V7510" i="5"/>
  <c r="V7159" i="5"/>
  <c r="U7159" i="5"/>
  <c r="V7223" i="5"/>
  <c r="U7223" i="5"/>
  <c r="V7287" i="5"/>
  <c r="U7287" i="5"/>
  <c r="V7351" i="5"/>
  <c r="U7351" i="5"/>
  <c r="V7479" i="5"/>
  <c r="U7479" i="5"/>
  <c r="U7208" i="5"/>
  <c r="V7208" i="5"/>
  <c r="U7272" i="5"/>
  <c r="V7272" i="5"/>
  <c r="U7464" i="5"/>
  <c r="V7464" i="5"/>
  <c r="U1941" i="5"/>
  <c r="U1054" i="5"/>
  <c r="V1054" i="5"/>
  <c r="U1182" i="5"/>
  <c r="V1182" i="5"/>
  <c r="U1374" i="5"/>
  <c r="V1374" i="5"/>
  <c r="U1438" i="5"/>
  <c r="V1438" i="5"/>
  <c r="U1502" i="5"/>
  <c r="V1502" i="5"/>
  <c r="U1566" i="5"/>
  <c r="V1566" i="5"/>
  <c r="V1694" i="5"/>
  <c r="U1694" i="5"/>
  <c r="U1758" i="5"/>
  <c r="V1758" i="5"/>
  <c r="U1950" i="5"/>
  <c r="V1950" i="5"/>
  <c r="U2014" i="5"/>
  <c r="V2014" i="5"/>
  <c r="U1127" i="5"/>
  <c r="V1127" i="5"/>
  <c r="U1191" i="5"/>
  <c r="V1191" i="5"/>
  <c r="U1255" i="5"/>
  <c r="V1255" i="5"/>
  <c r="U1447" i="5"/>
  <c r="V1447" i="5"/>
  <c r="V1511" i="5"/>
  <c r="U1511" i="5"/>
  <c r="U1639" i="5"/>
  <c r="V1639" i="5"/>
  <c r="U1703" i="5"/>
  <c r="V1703" i="5"/>
  <c r="U1767" i="5"/>
  <c r="V1767" i="5"/>
  <c r="U1831" i="5"/>
  <c r="V1831" i="5"/>
  <c r="U1959" i="5"/>
  <c r="V1959" i="5"/>
  <c r="U2023" i="5"/>
  <c r="V2023" i="5"/>
  <c r="U1136" i="5"/>
  <c r="V1136" i="5"/>
  <c r="V1264" i="5"/>
  <c r="U1264" i="5"/>
  <c r="V1328" i="5"/>
  <c r="U1328" i="5"/>
  <c r="V1392" i="5"/>
  <c r="U1392" i="5"/>
  <c r="V1520" i="5"/>
  <c r="U1520" i="5"/>
  <c r="V1584" i="5"/>
  <c r="U1584" i="5"/>
  <c r="V1648" i="5"/>
  <c r="U1648" i="5"/>
  <c r="V1776" i="5"/>
  <c r="U1776" i="5"/>
  <c r="U1840" i="5"/>
  <c r="V1840" i="5"/>
  <c r="V1904" i="5"/>
  <c r="U1904" i="5"/>
  <c r="U1081" i="5"/>
  <c r="V1081" i="5"/>
  <c r="V1145" i="5"/>
  <c r="U1145" i="5"/>
  <c r="U1337" i="5"/>
  <c r="V1337" i="5"/>
  <c r="U1401" i="5"/>
  <c r="V1401" i="5"/>
  <c r="V1593" i="5"/>
  <c r="U1593" i="5"/>
  <c r="U1721" i="5"/>
  <c r="V1721" i="5"/>
  <c r="U1785" i="5"/>
  <c r="V1785" i="5"/>
  <c r="U1849" i="5"/>
  <c r="V1849" i="5"/>
  <c r="U1913" i="5"/>
  <c r="V1913" i="5"/>
  <c r="U1977" i="5"/>
  <c r="V1977" i="5"/>
  <c r="V1090" i="5"/>
  <c r="U1090" i="5"/>
  <c r="V1218" i="5"/>
  <c r="U1218" i="5"/>
  <c r="V1410" i="5"/>
  <c r="U1410" i="5"/>
  <c r="V1474" i="5"/>
  <c r="U1474" i="5"/>
  <c r="V1602" i="5"/>
  <c r="U1602" i="5"/>
  <c r="V1858" i="5"/>
  <c r="U1858" i="5"/>
  <c r="U1099" i="5"/>
  <c r="V1099" i="5"/>
  <c r="U1163" i="5"/>
  <c r="V1163" i="5"/>
  <c r="U1227" i="5"/>
  <c r="V1227" i="5"/>
  <c r="U1291" i="5"/>
  <c r="V1291" i="5"/>
  <c r="U1355" i="5"/>
  <c r="V1355" i="5"/>
  <c r="U1611" i="5"/>
  <c r="V1611" i="5"/>
  <c r="U1675" i="5"/>
  <c r="V1675" i="5"/>
  <c r="U1739" i="5"/>
  <c r="V1739" i="5"/>
  <c r="U1803" i="5"/>
  <c r="V1803" i="5"/>
  <c r="U1867" i="5"/>
  <c r="V1867" i="5"/>
  <c r="U1108" i="5"/>
  <c r="V1108" i="5"/>
  <c r="U1172" i="5"/>
  <c r="V1172" i="5"/>
  <c r="U1236" i="5"/>
  <c r="V1236" i="5"/>
  <c r="U1300" i="5"/>
  <c r="V1300" i="5"/>
  <c r="U1364" i="5"/>
  <c r="V1364" i="5"/>
  <c r="V1620" i="5"/>
  <c r="U1620" i="5"/>
  <c r="U1684" i="5"/>
  <c r="V1684" i="5"/>
  <c r="U1748" i="5"/>
  <c r="V1748" i="5"/>
  <c r="U1812" i="5"/>
  <c r="V1812" i="5"/>
  <c r="U1876" i="5"/>
  <c r="V1876" i="5"/>
  <c r="U2132" i="5"/>
  <c r="V2132" i="5"/>
  <c r="U2196" i="5"/>
  <c r="V2196" i="5"/>
  <c r="U2260" i="5"/>
  <c r="V2260" i="5"/>
  <c r="V2324" i="5"/>
  <c r="U2324" i="5"/>
  <c r="V2388" i="5"/>
  <c r="U2388" i="5"/>
  <c r="U2644" i="5"/>
  <c r="V2644" i="5"/>
  <c r="U2708" i="5"/>
  <c r="V2708" i="5"/>
  <c r="U2772" i="5"/>
  <c r="V2772" i="5"/>
  <c r="U2836" i="5"/>
  <c r="V2836" i="5"/>
  <c r="U2900" i="5"/>
  <c r="V2900" i="5"/>
  <c r="U2133" i="5"/>
  <c r="V2133" i="5"/>
  <c r="U2197" i="5"/>
  <c r="V2197" i="5"/>
  <c r="U2261" i="5"/>
  <c r="V2261" i="5"/>
  <c r="U2325" i="5"/>
  <c r="V2325" i="5"/>
  <c r="U2389" i="5"/>
  <c r="V2389" i="5"/>
  <c r="U2645" i="5"/>
  <c r="V2645" i="5"/>
  <c r="U2709" i="5"/>
  <c r="V2709" i="5"/>
  <c r="U2773" i="5"/>
  <c r="V2773" i="5"/>
  <c r="U2837" i="5"/>
  <c r="V2837" i="5"/>
  <c r="U2901" i="5"/>
  <c r="V2901" i="5"/>
  <c r="U2134" i="5"/>
  <c r="V2134" i="5"/>
  <c r="U2198" i="5"/>
  <c r="V2198" i="5"/>
  <c r="U2262" i="5"/>
  <c r="V2262" i="5"/>
  <c r="U2326" i="5"/>
  <c r="V2326" i="5"/>
  <c r="U2390" i="5"/>
  <c r="V2390" i="5"/>
  <c r="U2646" i="5"/>
  <c r="V2646" i="5"/>
  <c r="U2710" i="5"/>
  <c r="V2710" i="5"/>
  <c r="U2774" i="5"/>
  <c r="V2774" i="5"/>
  <c r="U2838" i="5"/>
  <c r="V2838" i="5"/>
  <c r="U2902" i="5"/>
  <c r="V2902" i="5"/>
  <c r="U2143" i="5"/>
  <c r="V2143" i="5"/>
  <c r="U2207" i="5"/>
  <c r="V2207" i="5"/>
  <c r="U2271" i="5"/>
  <c r="V2271" i="5"/>
  <c r="U2335" i="5"/>
  <c r="V2335" i="5"/>
  <c r="U2399" i="5"/>
  <c r="V2399" i="5"/>
  <c r="U2655" i="5"/>
  <c r="V2655" i="5"/>
  <c r="U2719" i="5"/>
  <c r="V2719" i="5"/>
  <c r="U2783" i="5"/>
  <c r="V2783" i="5"/>
  <c r="V2847" i="5"/>
  <c r="U2847" i="5"/>
  <c r="U2911" i="5"/>
  <c r="V2911" i="5"/>
  <c r="V2152" i="5"/>
  <c r="U2152" i="5"/>
  <c r="U2216" i="5"/>
  <c r="V2216" i="5"/>
  <c r="U2280" i="5"/>
  <c r="V2280" i="5"/>
  <c r="U2344" i="5"/>
  <c r="V2344" i="5"/>
  <c r="U2408" i="5"/>
  <c r="V2408" i="5"/>
  <c r="U2664" i="5"/>
  <c r="V2664" i="5"/>
  <c r="U2728" i="5"/>
  <c r="V2728" i="5"/>
  <c r="U2792" i="5"/>
  <c r="V2792" i="5"/>
  <c r="U3048" i="5"/>
  <c r="V3048" i="5"/>
  <c r="U2097" i="5"/>
  <c r="V2097" i="5"/>
  <c r="U2161" i="5"/>
  <c r="V2161" i="5"/>
  <c r="U2225" i="5"/>
  <c r="V2225" i="5"/>
  <c r="U2289" i="5"/>
  <c r="V2289" i="5"/>
  <c r="U2545" i="5"/>
  <c r="V2545" i="5"/>
  <c r="U2609" i="5"/>
  <c r="V2609" i="5"/>
  <c r="U2673" i="5"/>
  <c r="V2673" i="5"/>
  <c r="U2737" i="5"/>
  <c r="V2737" i="5"/>
  <c r="U2801" i="5"/>
  <c r="V2801" i="5"/>
  <c r="U2042" i="5"/>
  <c r="V2042" i="5"/>
  <c r="U2106" i="5"/>
  <c r="V2106" i="5"/>
  <c r="U2170" i="5"/>
  <c r="V2170" i="5"/>
  <c r="U2234" i="5"/>
  <c r="V2234" i="5"/>
  <c r="U2298" i="5"/>
  <c r="V2298" i="5"/>
  <c r="U2554" i="5"/>
  <c r="V2554" i="5"/>
  <c r="U2618" i="5"/>
  <c r="V2618" i="5"/>
  <c r="U2682" i="5"/>
  <c r="V2682" i="5"/>
  <c r="U2746" i="5"/>
  <c r="V2746" i="5"/>
  <c r="U2810" i="5"/>
  <c r="V2810" i="5"/>
  <c r="U2059" i="5"/>
  <c r="V2059" i="5"/>
  <c r="U2123" i="5"/>
  <c r="V2123" i="5"/>
  <c r="U2187" i="5"/>
  <c r="V2187" i="5"/>
  <c r="U2251" i="5"/>
  <c r="V2251" i="5"/>
  <c r="U2315" i="5"/>
  <c r="V2315" i="5"/>
  <c r="V2571" i="5"/>
  <c r="U2571" i="5"/>
  <c r="U2635" i="5"/>
  <c r="V2635" i="5"/>
  <c r="U2699" i="5"/>
  <c r="V2699" i="5"/>
  <c r="U2763" i="5"/>
  <c r="V2763" i="5"/>
  <c r="U2827" i="5"/>
  <c r="V2827" i="5"/>
  <c r="U3084" i="5"/>
  <c r="V3084" i="5"/>
  <c r="U3148" i="5"/>
  <c r="V3148" i="5"/>
  <c r="U3212" i="5"/>
  <c r="V3212" i="5"/>
  <c r="U3276" i="5"/>
  <c r="V3276" i="5"/>
  <c r="U3340" i="5"/>
  <c r="V3340" i="5"/>
  <c r="V3596" i="5"/>
  <c r="U3596" i="5"/>
  <c r="U3660" i="5"/>
  <c r="V3660" i="5"/>
  <c r="U3724" i="5"/>
  <c r="V3724" i="5"/>
  <c r="U3788" i="5"/>
  <c r="V3788" i="5"/>
  <c r="U3852" i="5"/>
  <c r="V3852" i="5"/>
  <c r="U3085" i="5"/>
  <c r="V3085" i="5"/>
  <c r="U3149" i="5"/>
  <c r="V3149" i="5"/>
  <c r="U3213" i="5"/>
  <c r="V3213" i="5"/>
  <c r="V3277" i="5"/>
  <c r="U3277" i="5"/>
  <c r="U3341" i="5"/>
  <c r="V3341" i="5"/>
  <c r="U3597" i="5"/>
  <c r="V3597" i="5"/>
  <c r="U3661" i="5"/>
  <c r="V3661" i="5"/>
  <c r="U3725" i="5"/>
  <c r="V3725" i="5"/>
  <c r="U3789" i="5"/>
  <c r="V3789" i="5"/>
  <c r="U3853" i="5"/>
  <c r="V3853" i="5"/>
  <c r="U3086" i="5"/>
  <c r="V3086" i="5"/>
  <c r="U3150" i="5"/>
  <c r="V3150" i="5"/>
  <c r="U3214" i="5"/>
  <c r="V3214" i="5"/>
  <c r="U3278" i="5"/>
  <c r="V3278" i="5"/>
  <c r="U3342" i="5"/>
  <c r="V3342" i="5"/>
  <c r="U3598" i="5"/>
  <c r="V3598" i="5"/>
  <c r="U3662" i="5"/>
  <c r="V3662" i="5"/>
  <c r="U3726" i="5"/>
  <c r="V3726" i="5"/>
  <c r="U3790" i="5"/>
  <c r="V3790" i="5"/>
  <c r="U3854" i="5"/>
  <c r="V3854" i="5"/>
  <c r="V3095" i="5"/>
  <c r="U3095" i="5"/>
  <c r="V3159" i="5"/>
  <c r="U3159" i="5"/>
  <c r="V3223" i="5"/>
  <c r="U3223" i="5"/>
  <c r="V3287" i="5"/>
  <c r="U3287" i="5"/>
  <c r="V3479" i="5"/>
  <c r="U3479" i="5"/>
  <c r="V3543" i="5"/>
  <c r="U3543" i="5"/>
  <c r="V3607" i="5"/>
  <c r="U3607" i="5"/>
  <c r="V3671" i="5"/>
  <c r="U3671" i="5"/>
  <c r="V3735" i="5"/>
  <c r="U3735" i="5"/>
  <c r="V3863" i="5"/>
  <c r="U3863" i="5"/>
  <c r="V3991" i="5"/>
  <c r="U3991" i="5"/>
  <c r="V4055" i="5"/>
  <c r="U4055" i="5"/>
  <c r="U3112" i="5"/>
  <c r="V3112" i="5"/>
  <c r="U3176" i="5"/>
  <c r="V3176" i="5"/>
  <c r="U3240" i="5"/>
  <c r="V3240" i="5"/>
  <c r="U3496" i="5"/>
  <c r="V3496" i="5"/>
  <c r="U3560" i="5"/>
  <c r="V3560" i="5"/>
  <c r="U3624" i="5"/>
  <c r="V3624" i="5"/>
  <c r="U3688" i="5"/>
  <c r="V3688" i="5"/>
  <c r="U3752" i="5"/>
  <c r="V3752" i="5"/>
  <c r="V3880" i="5"/>
  <c r="U4008" i="5"/>
  <c r="V4008" i="5"/>
  <c r="U4072" i="5"/>
  <c r="V4072" i="5"/>
  <c r="U3113" i="5"/>
  <c r="V3113" i="5"/>
  <c r="U3177" i="5"/>
  <c r="V3177" i="5"/>
  <c r="U3241" i="5"/>
  <c r="V3241" i="5"/>
  <c r="U3497" i="5"/>
  <c r="V3497" i="5"/>
  <c r="U3561" i="5"/>
  <c r="V3561" i="5"/>
  <c r="V3625" i="5"/>
  <c r="U3625" i="5"/>
  <c r="U3689" i="5"/>
  <c r="V3689" i="5"/>
  <c r="U3753" i="5"/>
  <c r="V3753" i="5"/>
  <c r="U4009" i="5"/>
  <c r="V4009" i="5"/>
  <c r="U3058" i="5"/>
  <c r="V3058" i="5"/>
  <c r="U3122" i="5"/>
  <c r="V3122" i="5"/>
  <c r="U3186" i="5"/>
  <c r="V3186" i="5"/>
  <c r="U3250" i="5"/>
  <c r="V3250" i="5"/>
  <c r="V3378" i="5"/>
  <c r="U3506" i="5"/>
  <c r="V3506" i="5"/>
  <c r="U3570" i="5"/>
  <c r="V3570" i="5"/>
  <c r="U3634" i="5"/>
  <c r="V3634" i="5"/>
  <c r="U3698" i="5"/>
  <c r="V3698" i="5"/>
  <c r="U3762" i="5"/>
  <c r="V3762" i="5"/>
  <c r="U4018" i="5"/>
  <c r="V4018" i="5"/>
  <c r="U3067" i="5"/>
  <c r="V3067" i="5"/>
  <c r="U3131" i="5"/>
  <c r="V3131" i="5"/>
  <c r="U3195" i="5"/>
  <c r="V3195" i="5"/>
  <c r="U3259" i="5"/>
  <c r="V3259" i="5"/>
  <c r="V3387" i="5"/>
  <c r="U3515" i="5"/>
  <c r="V3515" i="5"/>
  <c r="U3579" i="5"/>
  <c r="V3579" i="5"/>
  <c r="U3643" i="5"/>
  <c r="V3643" i="5"/>
  <c r="U3707" i="5"/>
  <c r="V3707" i="5"/>
  <c r="U3771" i="5"/>
  <c r="V3771" i="5"/>
  <c r="U4027" i="5"/>
  <c r="V4027" i="5"/>
  <c r="U4093" i="5"/>
  <c r="V4093" i="5"/>
  <c r="U4157" i="5"/>
  <c r="V4157" i="5"/>
  <c r="U4221" i="5"/>
  <c r="V4221" i="5"/>
  <c r="U4285" i="5"/>
  <c r="V4285" i="5"/>
  <c r="V4413" i="5"/>
  <c r="V4541" i="5"/>
  <c r="U4541" i="5"/>
  <c r="U4605" i="5"/>
  <c r="V4605" i="5"/>
  <c r="U4669" i="5"/>
  <c r="V4669" i="5"/>
  <c r="U4733" i="5"/>
  <c r="V4733" i="5"/>
  <c r="U4797" i="5"/>
  <c r="V4797" i="5"/>
  <c r="V5053" i="5"/>
  <c r="U5053" i="5"/>
  <c r="U4102" i="5"/>
  <c r="V4102" i="5"/>
  <c r="U4166" i="5"/>
  <c r="V4166" i="5"/>
  <c r="U4230" i="5"/>
  <c r="V4230" i="5"/>
  <c r="U4294" i="5"/>
  <c r="V4294" i="5"/>
  <c r="U4550" i="5"/>
  <c r="V4550" i="5"/>
  <c r="U4614" i="5"/>
  <c r="V4614" i="5"/>
  <c r="U4678" i="5"/>
  <c r="V4678" i="5"/>
  <c r="U4742" i="5"/>
  <c r="V4742" i="5"/>
  <c r="U4806" i="5"/>
  <c r="V4806" i="5"/>
  <c r="U4934" i="5"/>
  <c r="U5062" i="5"/>
  <c r="V5062" i="5"/>
  <c r="U4111" i="5"/>
  <c r="V4111" i="5"/>
  <c r="U4175" i="5"/>
  <c r="V4175" i="5"/>
  <c r="U4239" i="5"/>
  <c r="V4239" i="5"/>
  <c r="U4303" i="5"/>
  <c r="V4303" i="5"/>
  <c r="V4559" i="5"/>
  <c r="U4559" i="5"/>
  <c r="U4623" i="5"/>
  <c r="V4623" i="5"/>
  <c r="U4687" i="5"/>
  <c r="V4687" i="5"/>
  <c r="U4751" i="5"/>
  <c r="V4751" i="5"/>
  <c r="U4815" i="5"/>
  <c r="V4815" i="5"/>
  <c r="U4943" i="5"/>
  <c r="V4943" i="5"/>
  <c r="U5071" i="5"/>
  <c r="V5071" i="5"/>
  <c r="U4120" i="5"/>
  <c r="V4120" i="5"/>
  <c r="U4184" i="5"/>
  <c r="V4184" i="5"/>
  <c r="U4248" i="5"/>
  <c r="V4248" i="5"/>
  <c r="U4312" i="5"/>
  <c r="V4312" i="5"/>
  <c r="U4440" i="5"/>
  <c r="V4440" i="5"/>
  <c r="U4568" i="5"/>
  <c r="V4568" i="5"/>
  <c r="U4632" i="5"/>
  <c r="V4632" i="5"/>
  <c r="U4696" i="5"/>
  <c r="V4696" i="5"/>
  <c r="U4760" i="5"/>
  <c r="V4760" i="5"/>
  <c r="U4824" i="5"/>
  <c r="V4824" i="5"/>
  <c r="U4952" i="5"/>
  <c r="V4952" i="5"/>
  <c r="U5080" i="5"/>
  <c r="V5080" i="5"/>
  <c r="U4129" i="5"/>
  <c r="V4129" i="5"/>
  <c r="U4193" i="5"/>
  <c r="V4193" i="5"/>
  <c r="U4257" i="5"/>
  <c r="V4257" i="5"/>
  <c r="U4321" i="5"/>
  <c r="V4321" i="5"/>
  <c r="U4449" i="5"/>
  <c r="V4449" i="5"/>
  <c r="U4577" i="5"/>
  <c r="V4577" i="5"/>
  <c r="V4641" i="5"/>
  <c r="U4641" i="5"/>
  <c r="U4705" i="5"/>
  <c r="V4705" i="5"/>
  <c r="U4769" i="5"/>
  <c r="V4769" i="5"/>
  <c r="U4833" i="5"/>
  <c r="V4833" i="5"/>
  <c r="U4961" i="5"/>
  <c r="V4961" i="5"/>
  <c r="U4074" i="5"/>
  <c r="V4074" i="5"/>
  <c r="U4138" i="5"/>
  <c r="V4138" i="5"/>
  <c r="U4202" i="5"/>
  <c r="V4202" i="5"/>
  <c r="U4266" i="5"/>
  <c r="V4266" i="5"/>
  <c r="U4330" i="5"/>
  <c r="V4330" i="5"/>
  <c r="U4458" i="5"/>
  <c r="V4458" i="5"/>
  <c r="U4586" i="5"/>
  <c r="V4586" i="5"/>
  <c r="U4650" i="5"/>
  <c r="V4650" i="5"/>
  <c r="U4714" i="5"/>
  <c r="V4714" i="5"/>
  <c r="U4778" i="5"/>
  <c r="V4778" i="5"/>
  <c r="U4842" i="5"/>
  <c r="V4842" i="5"/>
  <c r="U4970" i="5"/>
  <c r="V4970" i="5"/>
  <c r="U4083" i="5"/>
  <c r="V4083" i="5"/>
  <c r="U4147" i="5"/>
  <c r="V4147" i="5"/>
  <c r="U4211" i="5"/>
  <c r="V4211" i="5"/>
  <c r="U4275" i="5"/>
  <c r="V4275" i="5"/>
  <c r="U4339" i="5"/>
  <c r="V4339" i="5"/>
  <c r="U4467" i="5"/>
  <c r="V4467" i="5"/>
  <c r="U4595" i="5"/>
  <c r="V4595" i="5"/>
  <c r="U4659" i="5"/>
  <c r="V4659" i="5"/>
  <c r="U4723" i="5"/>
  <c r="V4723" i="5"/>
  <c r="U4787" i="5"/>
  <c r="V4787" i="5"/>
  <c r="U4851" i="5"/>
  <c r="V4851" i="5"/>
  <c r="U4979" i="5"/>
  <c r="V4979" i="5"/>
  <c r="U4116" i="5"/>
  <c r="V4116" i="5"/>
  <c r="U4180" i="5"/>
  <c r="V4180" i="5"/>
  <c r="U4244" i="5"/>
  <c r="V4244" i="5"/>
  <c r="U4308" i="5"/>
  <c r="V4308" i="5"/>
  <c r="U4372" i="5"/>
  <c r="V4372" i="5"/>
  <c r="U4500" i="5"/>
  <c r="V4500" i="5"/>
  <c r="U4628" i="5"/>
  <c r="V4628" i="5"/>
  <c r="U4692" i="5"/>
  <c r="V4692" i="5"/>
  <c r="V4756" i="5"/>
  <c r="U4756" i="5"/>
  <c r="U4820" i="5"/>
  <c r="V4820" i="5"/>
  <c r="V4884" i="5"/>
  <c r="U4884" i="5"/>
  <c r="U5012" i="5"/>
  <c r="V5012" i="5"/>
  <c r="U5151" i="5"/>
  <c r="V5151" i="5"/>
  <c r="U5215" i="5"/>
  <c r="V5215" i="5"/>
  <c r="U5279" i="5"/>
  <c r="V5279" i="5"/>
  <c r="U5343" i="5"/>
  <c r="V5343" i="5"/>
  <c r="U5407" i="5"/>
  <c r="V5407" i="5"/>
  <c r="U5535" i="5"/>
  <c r="V5535" i="5"/>
  <c r="U5663" i="5"/>
  <c r="V5663" i="5"/>
  <c r="U5727" i="5"/>
  <c r="V5727" i="5"/>
  <c r="U5791" i="5"/>
  <c r="V5791" i="5"/>
  <c r="U5855" i="5"/>
  <c r="V5855" i="5"/>
  <c r="U5919" i="5"/>
  <c r="V5919" i="5"/>
  <c r="U6047" i="5"/>
  <c r="V6047" i="5"/>
  <c r="U5152" i="5"/>
  <c r="V5152" i="5"/>
  <c r="U5216" i="5"/>
  <c r="V5216" i="5"/>
  <c r="U5280" i="5"/>
  <c r="V5280" i="5"/>
  <c r="U5344" i="5"/>
  <c r="V5344" i="5"/>
  <c r="U5408" i="5"/>
  <c r="V5408" i="5"/>
  <c r="U5472" i="5"/>
  <c r="V5472" i="5"/>
  <c r="U5536" i="5"/>
  <c r="V5536" i="5"/>
  <c r="U5600" i="5"/>
  <c r="V5600" i="5"/>
  <c r="U5664" i="5"/>
  <c r="V5664" i="5"/>
  <c r="U5792" i="5"/>
  <c r="V5792" i="5"/>
  <c r="U5920" i="5"/>
  <c r="V5920" i="5"/>
  <c r="U5984" i="5"/>
  <c r="V5984" i="5"/>
  <c r="U6048" i="5"/>
  <c r="V6048" i="5"/>
  <c r="U5089" i="5"/>
  <c r="V5089" i="5"/>
  <c r="U5153" i="5"/>
  <c r="V5153" i="5"/>
  <c r="U5281" i="5"/>
  <c r="V5281" i="5"/>
  <c r="U5409" i="5"/>
  <c r="V5409" i="5"/>
  <c r="U5473" i="5"/>
  <c r="V5473" i="5"/>
  <c r="U5537" i="5"/>
  <c r="V5537" i="5"/>
  <c r="U5601" i="5"/>
  <c r="V5601" i="5"/>
  <c r="U5665" i="5"/>
  <c r="V5665" i="5"/>
  <c r="U5793" i="5"/>
  <c r="V5793" i="5"/>
  <c r="U5921" i="5"/>
  <c r="V5921" i="5"/>
  <c r="U5985" i="5"/>
  <c r="V5985" i="5"/>
  <c r="U6049" i="5"/>
  <c r="V6049" i="5"/>
  <c r="U5098" i="5"/>
  <c r="V5098" i="5"/>
  <c r="U5162" i="5"/>
  <c r="V5162" i="5"/>
  <c r="U5290" i="5"/>
  <c r="V5290" i="5"/>
  <c r="U5418" i="5"/>
  <c r="V5418" i="5"/>
  <c r="U5482" i="5"/>
  <c r="V5482" i="5"/>
  <c r="U5546" i="5"/>
  <c r="V5546" i="5"/>
  <c r="U5610" i="5"/>
  <c r="V5610" i="5"/>
  <c r="U5674" i="5"/>
  <c r="V5674" i="5"/>
  <c r="U5802" i="5"/>
  <c r="V5802" i="5"/>
  <c r="U5930" i="5"/>
  <c r="V5930" i="5"/>
  <c r="U5994" i="5"/>
  <c r="V5994" i="5"/>
  <c r="U6058" i="5"/>
  <c r="V6058" i="5"/>
  <c r="U5107" i="5"/>
  <c r="V5107" i="5"/>
  <c r="U5171" i="5"/>
  <c r="V5171" i="5"/>
  <c r="V5299" i="5"/>
  <c r="U5299" i="5"/>
  <c r="U5427" i="5"/>
  <c r="V5427" i="5"/>
  <c r="V5491" i="5"/>
  <c r="U5491" i="5"/>
  <c r="U5555" i="5"/>
  <c r="V5555" i="5"/>
  <c r="U5619" i="5"/>
  <c r="V5619" i="5"/>
  <c r="U5683" i="5"/>
  <c r="V5683" i="5"/>
  <c r="U5811" i="5"/>
  <c r="V5811" i="5"/>
  <c r="U5939" i="5"/>
  <c r="V5939" i="5"/>
  <c r="U6003" i="5"/>
  <c r="V6003" i="5"/>
  <c r="U6067" i="5"/>
  <c r="V6067" i="5"/>
  <c r="U5116" i="5"/>
  <c r="V5116" i="5"/>
  <c r="U5180" i="5"/>
  <c r="V5180" i="5"/>
  <c r="U5308" i="5"/>
  <c r="V5308" i="5"/>
  <c r="U5436" i="5"/>
  <c r="V5436" i="5"/>
  <c r="U5500" i="5"/>
  <c r="V5500" i="5"/>
  <c r="U5564" i="5"/>
  <c r="V5564" i="5"/>
  <c r="U5628" i="5"/>
  <c r="V5628" i="5"/>
  <c r="U5692" i="5"/>
  <c r="V5692" i="5"/>
  <c r="U5820" i="5"/>
  <c r="V5820" i="5"/>
  <c r="U5948" i="5"/>
  <c r="V5948" i="5"/>
  <c r="U6012" i="5"/>
  <c r="V6012" i="5"/>
  <c r="U6076" i="5"/>
  <c r="V6076" i="5"/>
  <c r="U5125" i="5"/>
  <c r="V5125" i="5"/>
  <c r="U5189" i="5"/>
  <c r="V5189" i="5"/>
  <c r="U5317" i="5"/>
  <c r="V5317" i="5"/>
  <c r="U5445" i="5"/>
  <c r="V5445" i="5"/>
  <c r="U5509" i="5"/>
  <c r="V5509" i="5"/>
  <c r="U5573" i="5"/>
  <c r="V5573" i="5"/>
  <c r="U5637" i="5"/>
  <c r="V5637" i="5"/>
  <c r="U5701" i="5"/>
  <c r="V5701" i="5"/>
  <c r="U5829" i="5"/>
  <c r="V5829" i="5"/>
  <c r="U5957" i="5"/>
  <c r="V5957" i="5"/>
  <c r="U6021" i="5"/>
  <c r="V6021" i="5"/>
  <c r="U5126" i="5"/>
  <c r="V5126" i="5"/>
  <c r="U5190" i="5"/>
  <c r="V5190" i="5"/>
  <c r="U5254" i="5"/>
  <c r="V5254" i="5"/>
  <c r="V5382" i="5"/>
  <c r="U5382" i="5"/>
  <c r="U5510" i="5"/>
  <c r="V5510" i="5"/>
  <c r="U5574" i="5"/>
  <c r="V5574" i="5"/>
  <c r="U5638" i="5"/>
  <c r="V5638" i="5"/>
  <c r="V5702" i="5"/>
  <c r="U5702" i="5"/>
  <c r="U5766" i="5"/>
  <c r="V5766" i="5"/>
  <c r="V5894" i="5"/>
  <c r="U5894" i="5"/>
  <c r="U6022" i="5"/>
  <c r="V6022" i="5"/>
  <c r="U6123" i="5"/>
  <c r="V6123" i="5"/>
  <c r="U6187" i="5"/>
  <c r="V6187" i="5"/>
  <c r="U6251" i="5"/>
  <c r="V6251" i="5"/>
  <c r="U6315" i="5"/>
  <c r="V6315" i="5"/>
  <c r="V6443" i="5"/>
  <c r="U6443" i="5"/>
  <c r="U6571" i="5"/>
  <c r="V6571" i="5"/>
  <c r="U6635" i="5"/>
  <c r="V6635" i="5"/>
  <c r="U6699" i="5"/>
  <c r="V6699" i="5"/>
  <c r="U6763" i="5"/>
  <c r="V6763" i="5"/>
  <c r="U6827" i="5"/>
  <c r="V6827" i="5"/>
  <c r="U6955" i="5"/>
  <c r="V6955" i="5"/>
  <c r="U7083" i="5"/>
  <c r="V7083" i="5"/>
  <c r="U6116" i="5"/>
  <c r="V6116" i="5"/>
  <c r="U6180" i="5"/>
  <c r="V6180" i="5"/>
  <c r="U6244" i="5"/>
  <c r="V6244" i="5"/>
  <c r="U6308" i="5"/>
  <c r="V6308" i="5"/>
  <c r="U6436" i="5"/>
  <c r="V6436" i="5"/>
  <c r="U6564" i="5"/>
  <c r="V6564" i="5"/>
  <c r="U6628" i="5"/>
  <c r="V6628" i="5"/>
  <c r="U6692" i="5"/>
  <c r="V6692" i="5"/>
  <c r="U6756" i="5"/>
  <c r="V6756" i="5"/>
  <c r="U6820" i="5"/>
  <c r="V6820" i="5"/>
  <c r="U6948" i="5"/>
  <c r="V6948" i="5"/>
  <c r="U7076" i="5"/>
  <c r="V7076" i="5"/>
  <c r="U6117" i="5"/>
  <c r="V6117" i="5"/>
  <c r="V6181" i="5"/>
  <c r="U6181" i="5"/>
  <c r="U6245" i="5"/>
  <c r="V6245" i="5"/>
  <c r="U6309" i="5"/>
  <c r="V6309" i="5"/>
  <c r="U6437" i="5"/>
  <c r="V6437" i="5"/>
  <c r="U6565" i="5"/>
  <c r="V6565" i="5"/>
  <c r="U6629" i="5"/>
  <c r="V6629" i="5"/>
  <c r="U6693" i="5"/>
  <c r="V6693" i="5"/>
  <c r="U6757" i="5"/>
  <c r="V6757" i="5"/>
  <c r="U6821" i="5"/>
  <c r="V6821" i="5"/>
  <c r="U6949" i="5"/>
  <c r="V6949" i="5"/>
  <c r="U7077" i="5"/>
  <c r="V7077" i="5"/>
  <c r="U6118" i="5"/>
  <c r="V6118" i="5"/>
  <c r="U6182" i="5"/>
  <c r="V6182" i="5"/>
  <c r="U6246" i="5"/>
  <c r="V6246" i="5"/>
  <c r="U6310" i="5"/>
  <c r="V6310" i="5"/>
  <c r="U6438" i="5"/>
  <c r="V6438" i="5"/>
  <c r="U6566" i="5"/>
  <c r="V6566" i="5"/>
  <c r="U6630" i="5"/>
  <c r="V6630" i="5"/>
  <c r="U6694" i="5"/>
  <c r="V6694" i="5"/>
  <c r="V6758" i="5"/>
  <c r="U6758" i="5"/>
  <c r="U6822" i="5"/>
  <c r="V6822" i="5"/>
  <c r="U6950" i="5"/>
  <c r="V6950" i="5"/>
  <c r="U7078" i="5"/>
  <c r="V7078" i="5"/>
  <c r="U6119" i="5"/>
  <c r="V6119" i="5"/>
  <c r="U6183" i="5"/>
  <c r="V6183" i="5"/>
  <c r="U6247" i="5"/>
  <c r="V6247" i="5"/>
  <c r="U6311" i="5"/>
  <c r="V6311" i="5"/>
  <c r="U6439" i="5"/>
  <c r="V6439" i="5"/>
  <c r="U6567" i="5"/>
  <c r="V6567" i="5"/>
  <c r="U6631" i="5"/>
  <c r="V6631" i="5"/>
  <c r="U6695" i="5"/>
  <c r="V6695" i="5"/>
  <c r="V6759" i="5"/>
  <c r="U6759" i="5"/>
  <c r="U6823" i="5"/>
  <c r="V6823" i="5"/>
  <c r="V6951" i="5"/>
  <c r="U6951" i="5"/>
  <c r="U7079" i="5"/>
  <c r="V7079" i="5"/>
  <c r="U6120" i="5"/>
  <c r="V6120" i="5"/>
  <c r="U6184" i="5"/>
  <c r="V6184" i="5"/>
  <c r="U6248" i="5"/>
  <c r="V6248" i="5"/>
  <c r="U6312" i="5"/>
  <c r="V6312" i="5"/>
  <c r="U6440" i="5"/>
  <c r="V6440" i="5"/>
  <c r="U6568" i="5"/>
  <c r="V6568" i="5"/>
  <c r="U6632" i="5"/>
  <c r="V6632" i="5"/>
  <c r="U6696" i="5"/>
  <c r="V6696" i="5"/>
  <c r="U6760" i="5"/>
  <c r="V6760" i="5"/>
  <c r="U6824" i="5"/>
  <c r="V6824" i="5"/>
  <c r="V6952" i="5"/>
  <c r="U6952" i="5"/>
  <c r="V7080" i="5"/>
  <c r="U7080" i="5"/>
  <c r="U6129" i="5"/>
  <c r="V6129" i="5"/>
  <c r="U6193" i="5"/>
  <c r="V6193" i="5"/>
  <c r="U6257" i="5"/>
  <c r="V6257" i="5"/>
  <c r="U6321" i="5"/>
  <c r="V6321" i="5"/>
  <c r="U6449" i="5"/>
  <c r="V6449" i="5"/>
  <c r="U6577" i="5"/>
  <c r="V6577" i="5"/>
  <c r="U6641" i="5"/>
  <c r="V6641" i="5"/>
  <c r="U6705" i="5"/>
  <c r="V6705" i="5"/>
  <c r="U6769" i="5"/>
  <c r="V6769" i="5"/>
  <c r="U6833" i="5"/>
  <c r="V6833" i="5"/>
  <c r="U6961" i="5"/>
  <c r="V6961" i="5"/>
  <c r="U7089" i="5"/>
  <c r="V7089" i="5"/>
  <c r="U6138" i="5"/>
  <c r="V6138" i="5"/>
  <c r="U6202" i="5"/>
  <c r="V6202" i="5"/>
  <c r="U6266" i="5"/>
  <c r="V6266" i="5"/>
  <c r="U6330" i="5"/>
  <c r="V6330" i="5"/>
  <c r="U6458" i="5"/>
  <c r="V6458" i="5"/>
  <c r="U6586" i="5"/>
  <c r="V6586" i="5"/>
  <c r="U6650" i="5"/>
  <c r="V6650" i="5"/>
  <c r="U6714" i="5"/>
  <c r="V6714" i="5"/>
  <c r="U6778" i="5"/>
  <c r="V6778" i="5"/>
  <c r="U6842" i="5"/>
  <c r="V6842" i="5"/>
  <c r="V6970" i="5"/>
  <c r="U6970" i="5"/>
  <c r="U7098" i="5"/>
  <c r="V7098" i="5"/>
  <c r="V7161" i="5"/>
  <c r="U7161" i="5"/>
  <c r="V7225" i="5"/>
  <c r="U7225" i="5"/>
  <c r="V7289" i="5"/>
  <c r="U7289" i="5"/>
  <c r="V7353" i="5"/>
  <c r="U7353" i="5"/>
  <c r="V7481" i="5"/>
  <c r="U7481" i="5"/>
  <c r="V7545" i="5"/>
  <c r="U7545" i="5"/>
  <c r="U7178" i="5"/>
  <c r="V7178" i="5"/>
  <c r="U7242" i="5"/>
  <c r="V7242" i="5"/>
  <c r="U7306" i="5"/>
  <c r="V7306" i="5"/>
  <c r="U7370" i="5"/>
  <c r="V7370" i="5"/>
  <c r="V7434" i="5"/>
  <c r="U7434" i="5"/>
  <c r="U7555" i="5"/>
  <c r="V7555" i="5"/>
  <c r="U7195" i="5"/>
  <c r="V7195" i="5"/>
  <c r="V7259" i="5"/>
  <c r="U7259" i="5"/>
  <c r="U7323" i="5"/>
  <c r="V7323" i="5"/>
  <c r="U7387" i="5"/>
  <c r="V7387" i="5"/>
  <c r="U7451" i="5"/>
  <c r="V7451" i="5"/>
  <c r="U7108" i="5"/>
  <c r="V7108" i="5"/>
  <c r="V7236" i="5"/>
  <c r="U7236" i="5"/>
  <c r="U7300" i="5"/>
  <c r="V7300" i="5"/>
  <c r="U7364" i="5"/>
  <c r="V7364" i="5"/>
  <c r="U7428" i="5"/>
  <c r="V7428" i="5"/>
  <c r="U7492" i="5"/>
  <c r="V7492" i="5"/>
  <c r="U7141" i="5"/>
  <c r="V7141" i="5"/>
  <c r="U7269" i="5"/>
  <c r="V7269" i="5"/>
  <c r="U7333" i="5"/>
  <c r="V7333" i="5"/>
  <c r="U7397" i="5"/>
  <c r="V7397" i="5"/>
  <c r="U7461" i="5"/>
  <c r="V7461" i="5"/>
  <c r="U7525" i="5"/>
  <c r="V7525" i="5"/>
  <c r="U7182" i="5"/>
  <c r="V7182" i="5"/>
  <c r="U7310" i="5"/>
  <c r="V7310" i="5"/>
  <c r="U7374" i="5"/>
  <c r="V7374" i="5"/>
  <c r="U7438" i="5"/>
  <c r="V7438" i="5"/>
  <c r="V7543" i="5"/>
  <c r="U7543" i="5"/>
  <c r="U7167" i="5"/>
  <c r="V7167" i="5"/>
  <c r="U7295" i="5"/>
  <c r="V7295" i="5"/>
  <c r="U7423" i="5"/>
  <c r="V7423" i="5"/>
  <c r="U7487" i="5"/>
  <c r="V7487" i="5"/>
  <c r="U7152" i="5"/>
  <c r="V7152" i="5"/>
  <c r="V7216" i="5"/>
  <c r="U7216" i="5"/>
  <c r="U7280" i="5"/>
  <c r="V7280" i="5"/>
  <c r="U1519" i="5"/>
  <c r="V1519" i="5"/>
  <c r="U1647" i="5"/>
  <c r="V1647" i="5"/>
  <c r="U1967" i="5"/>
  <c r="U1080" i="5"/>
  <c r="V1080" i="5"/>
  <c r="U1144" i="5"/>
  <c r="V1144" i="5"/>
  <c r="V1208" i="5"/>
  <c r="U1208" i="5"/>
  <c r="U1464" i="5"/>
  <c r="V1464" i="5"/>
  <c r="U1528" i="5"/>
  <c r="V1528" i="5"/>
  <c r="U1592" i="5"/>
  <c r="V1592" i="5"/>
  <c r="U1720" i="5"/>
  <c r="U1976" i="5"/>
  <c r="V1976" i="5"/>
  <c r="U1025" i="5"/>
  <c r="V1025" i="5"/>
  <c r="U1089" i="5"/>
  <c r="V1089" i="5"/>
  <c r="V1153" i="5"/>
  <c r="U1153" i="5"/>
  <c r="U1217" i="5"/>
  <c r="V1217" i="5"/>
  <c r="U1473" i="5"/>
  <c r="V1473" i="5"/>
  <c r="U1537" i="5"/>
  <c r="V1537" i="5"/>
  <c r="U1601" i="5"/>
  <c r="V1601" i="5"/>
  <c r="U1665" i="5"/>
  <c r="V1665" i="5"/>
  <c r="U1729" i="5"/>
  <c r="V1729" i="5"/>
  <c r="V1985" i="5"/>
  <c r="V1034" i="5"/>
  <c r="U1034" i="5"/>
  <c r="U1098" i="5"/>
  <c r="V1098" i="5"/>
  <c r="U1162" i="5"/>
  <c r="V1162" i="5"/>
  <c r="U1226" i="5"/>
  <c r="V1226" i="5"/>
  <c r="U1482" i="5"/>
  <c r="V1482" i="5"/>
  <c r="U1546" i="5"/>
  <c r="V1546" i="5"/>
  <c r="U1610" i="5"/>
  <c r="V1610" i="5"/>
  <c r="U1674" i="5"/>
  <c r="V1674" i="5"/>
  <c r="U1738" i="5"/>
  <c r="V1738" i="5"/>
  <c r="U1866" i="5"/>
  <c r="V1866" i="5"/>
  <c r="U1930" i="5"/>
  <c r="V1930" i="5"/>
  <c r="U1994" i="5"/>
  <c r="V1994" i="5"/>
  <c r="U1235" i="5"/>
  <c r="V1235" i="5"/>
  <c r="U1299" i="5"/>
  <c r="V1299" i="5"/>
  <c r="U1363" i="5"/>
  <c r="V1363" i="5"/>
  <c r="U1427" i="5"/>
  <c r="V1427" i="5"/>
  <c r="U1491" i="5"/>
  <c r="V1491" i="5"/>
  <c r="U1747" i="5"/>
  <c r="V1747" i="5"/>
  <c r="U1811" i="5"/>
  <c r="V1811" i="5"/>
  <c r="U1875" i="5"/>
  <c r="V1875" i="5"/>
  <c r="U1939" i="5"/>
  <c r="V1939" i="5"/>
  <c r="U2003" i="5"/>
  <c r="V2003" i="5"/>
  <c r="V1116" i="5"/>
  <c r="U1244" i="5"/>
  <c r="V1244" i="5"/>
  <c r="U1308" i="5"/>
  <c r="V1308" i="5"/>
  <c r="U1372" i="5"/>
  <c r="V1372" i="5"/>
  <c r="U1436" i="5"/>
  <c r="V1436" i="5"/>
  <c r="U1500" i="5"/>
  <c r="V1500" i="5"/>
  <c r="U1756" i="5"/>
  <c r="V1756" i="5"/>
  <c r="U1820" i="5"/>
  <c r="V1820" i="5"/>
  <c r="U1884" i="5"/>
  <c r="V1884" i="5"/>
  <c r="V1948" i="5"/>
  <c r="U1948" i="5"/>
  <c r="U2012" i="5"/>
  <c r="V2012" i="5"/>
  <c r="U2268" i="5"/>
  <c r="V2268" i="5"/>
  <c r="U2332" i="5"/>
  <c r="V2332" i="5"/>
  <c r="U2396" i="5"/>
  <c r="V2396" i="5"/>
  <c r="U2460" i="5"/>
  <c r="V2460" i="5"/>
  <c r="U2524" i="5"/>
  <c r="V2524" i="5"/>
  <c r="U2780" i="5"/>
  <c r="V2780" i="5"/>
  <c r="U2844" i="5"/>
  <c r="V2844" i="5"/>
  <c r="U2908" i="5"/>
  <c r="V2908" i="5"/>
  <c r="U2972" i="5"/>
  <c r="V2972" i="5"/>
  <c r="U2141" i="5"/>
  <c r="V2269" i="5"/>
  <c r="U2269" i="5"/>
  <c r="U2333" i="5"/>
  <c r="V2333" i="5"/>
  <c r="U2397" i="5"/>
  <c r="V2397" i="5"/>
  <c r="U2461" i="5"/>
  <c r="V2461" i="5"/>
  <c r="U2525" i="5"/>
  <c r="V2525" i="5"/>
  <c r="U2781" i="5"/>
  <c r="V2781" i="5"/>
  <c r="U2845" i="5"/>
  <c r="V2845" i="5"/>
  <c r="U2909" i="5"/>
  <c r="V2909" i="5"/>
  <c r="U2973" i="5"/>
  <c r="V2973" i="5"/>
  <c r="U3037" i="5"/>
  <c r="V3037" i="5"/>
  <c r="U2270" i="5"/>
  <c r="V2270" i="5"/>
  <c r="U2334" i="5"/>
  <c r="V2334" i="5"/>
  <c r="U2398" i="5"/>
  <c r="V2398" i="5"/>
  <c r="U2462" i="5"/>
  <c r="V2462" i="5"/>
  <c r="V2526" i="5"/>
  <c r="U2526" i="5"/>
  <c r="U2654" i="5"/>
  <c r="U2782" i="5"/>
  <c r="V2782" i="5"/>
  <c r="U2846" i="5"/>
  <c r="V2846" i="5"/>
  <c r="U2910" i="5"/>
  <c r="V2910" i="5"/>
  <c r="V2974" i="5"/>
  <c r="U2974" i="5"/>
  <c r="U3038" i="5"/>
  <c r="V3038" i="5"/>
  <c r="U2279" i="5"/>
  <c r="V2279" i="5"/>
  <c r="U2343" i="5"/>
  <c r="V2343" i="5"/>
  <c r="V2407" i="5"/>
  <c r="U2407" i="5"/>
  <c r="U2471" i="5"/>
  <c r="V2471" i="5"/>
  <c r="U2535" i="5"/>
  <c r="V2535" i="5"/>
  <c r="U2791" i="5"/>
  <c r="V2791" i="5"/>
  <c r="U2855" i="5"/>
  <c r="V2855" i="5"/>
  <c r="U2919" i="5"/>
  <c r="V2919" i="5"/>
  <c r="U2983" i="5"/>
  <c r="V2983" i="5"/>
  <c r="U3047" i="5"/>
  <c r="V3047" i="5"/>
  <c r="V2160" i="5"/>
  <c r="V2288" i="5"/>
  <c r="U2288" i="5"/>
  <c r="V2352" i="5"/>
  <c r="U2352" i="5"/>
  <c r="V2416" i="5"/>
  <c r="U2416" i="5"/>
  <c r="V2480" i="5"/>
  <c r="U2480" i="5"/>
  <c r="V2544" i="5"/>
  <c r="U2544" i="5"/>
  <c r="V2736" i="5"/>
  <c r="U2736" i="5"/>
  <c r="V2800" i="5"/>
  <c r="U2800" i="5"/>
  <c r="U2864" i="5"/>
  <c r="V2864" i="5"/>
  <c r="U2105" i="5"/>
  <c r="V2105" i="5"/>
  <c r="U2169" i="5"/>
  <c r="V2169" i="5"/>
  <c r="U2233" i="5"/>
  <c r="V2233" i="5"/>
  <c r="U2297" i="5"/>
  <c r="V2297" i="5"/>
  <c r="U2361" i="5"/>
  <c r="V2361" i="5"/>
  <c r="U2617" i="5"/>
  <c r="V2617" i="5"/>
  <c r="U2681" i="5"/>
  <c r="V2681" i="5"/>
  <c r="U2745" i="5"/>
  <c r="V2745" i="5"/>
  <c r="U2809" i="5"/>
  <c r="V2809" i="5"/>
  <c r="U2873" i="5"/>
  <c r="V2873" i="5"/>
  <c r="U3001" i="5"/>
  <c r="V2114" i="5"/>
  <c r="U2114" i="5"/>
  <c r="V2178" i="5"/>
  <c r="U2178" i="5"/>
  <c r="V2242" i="5"/>
  <c r="U2242" i="5"/>
  <c r="V2306" i="5"/>
  <c r="U2306" i="5"/>
  <c r="V2370" i="5"/>
  <c r="U2370" i="5"/>
  <c r="U2626" i="5"/>
  <c r="V2626" i="5"/>
  <c r="V2690" i="5"/>
  <c r="U2690" i="5"/>
  <c r="V2754" i="5"/>
  <c r="U2754" i="5"/>
  <c r="V2818" i="5"/>
  <c r="U2818" i="5"/>
  <c r="V2882" i="5"/>
  <c r="U2882" i="5"/>
  <c r="V3010" i="5"/>
  <c r="U2131" i="5"/>
  <c r="V2131" i="5"/>
  <c r="U2195" i="5"/>
  <c r="V2195" i="5"/>
  <c r="U2259" i="5"/>
  <c r="V2259" i="5"/>
  <c r="U2323" i="5"/>
  <c r="V2323" i="5"/>
  <c r="U2387" i="5"/>
  <c r="V2387" i="5"/>
  <c r="U2643" i="5"/>
  <c r="V2643" i="5"/>
  <c r="U2707" i="5"/>
  <c r="V2707" i="5"/>
  <c r="U2771" i="5"/>
  <c r="V2771" i="5"/>
  <c r="U2835" i="5"/>
  <c r="V2835" i="5"/>
  <c r="U2899" i="5"/>
  <c r="V2899" i="5"/>
  <c r="U3156" i="5"/>
  <c r="V3156" i="5"/>
  <c r="U3220" i="5"/>
  <c r="V3220" i="5"/>
  <c r="U3284" i="5"/>
  <c r="V3284" i="5"/>
  <c r="U3348" i="5"/>
  <c r="V3348" i="5"/>
  <c r="U3412" i="5"/>
  <c r="V3412" i="5"/>
  <c r="U3540" i="5"/>
  <c r="U3668" i="5"/>
  <c r="V3668" i="5"/>
  <c r="U3732" i="5"/>
  <c r="V3732" i="5"/>
  <c r="U3796" i="5"/>
  <c r="V3796" i="5"/>
  <c r="U3860" i="5"/>
  <c r="V3860" i="5"/>
  <c r="U3924" i="5"/>
  <c r="V3924" i="5"/>
  <c r="U3157" i="5"/>
  <c r="V3157" i="5"/>
  <c r="U3221" i="5"/>
  <c r="V3221" i="5"/>
  <c r="V3285" i="5"/>
  <c r="U3285" i="5"/>
  <c r="U3349" i="5"/>
  <c r="V3349" i="5"/>
  <c r="U3413" i="5"/>
  <c r="V3413" i="5"/>
  <c r="U3669" i="5"/>
  <c r="V3669" i="5"/>
  <c r="V3733" i="5"/>
  <c r="U3733" i="5"/>
  <c r="U3797" i="5"/>
  <c r="V3797" i="5"/>
  <c r="U3861" i="5"/>
  <c r="V3861" i="5"/>
  <c r="U3925" i="5"/>
  <c r="V3925" i="5"/>
  <c r="U4053" i="5"/>
  <c r="U3158" i="5"/>
  <c r="V3158" i="5"/>
  <c r="U3222" i="5"/>
  <c r="V3222" i="5"/>
  <c r="U3286" i="5"/>
  <c r="V3286" i="5"/>
  <c r="U3350" i="5"/>
  <c r="V3350" i="5"/>
  <c r="U3414" i="5"/>
  <c r="V3414" i="5"/>
  <c r="U3670" i="5"/>
  <c r="V3670" i="5"/>
  <c r="U3734" i="5"/>
  <c r="V3734" i="5"/>
  <c r="U3798" i="5"/>
  <c r="V3798" i="5"/>
  <c r="U3862" i="5"/>
  <c r="V3862" i="5"/>
  <c r="U3926" i="5"/>
  <c r="V3926" i="5"/>
  <c r="U4054" i="5"/>
  <c r="U3167" i="5"/>
  <c r="V3167" i="5"/>
  <c r="U3231" i="5"/>
  <c r="V3231" i="5"/>
  <c r="U3295" i="5"/>
  <c r="V3295" i="5"/>
  <c r="U3359" i="5"/>
  <c r="V3359" i="5"/>
  <c r="U3423" i="5"/>
  <c r="V3423" i="5"/>
  <c r="U3487" i="5"/>
  <c r="V3487" i="5"/>
  <c r="U3551" i="5"/>
  <c r="V3551" i="5"/>
  <c r="U3615" i="5"/>
  <c r="V3615" i="5"/>
  <c r="U3743" i="5"/>
  <c r="V3743" i="5"/>
  <c r="U3871" i="5"/>
  <c r="V3871" i="5"/>
  <c r="U3935" i="5"/>
  <c r="V3935" i="5"/>
  <c r="U3999" i="5"/>
  <c r="V3999" i="5"/>
  <c r="V3056" i="5"/>
  <c r="U3056" i="5"/>
  <c r="U3120" i="5"/>
  <c r="V3120" i="5"/>
  <c r="V3376" i="5"/>
  <c r="U3376" i="5"/>
  <c r="V3440" i="5"/>
  <c r="U3440" i="5"/>
  <c r="V3504" i="5"/>
  <c r="U3504" i="5"/>
  <c r="V3568" i="5"/>
  <c r="U3568" i="5"/>
  <c r="V3632" i="5"/>
  <c r="U3632" i="5"/>
  <c r="V3760" i="5"/>
  <c r="U3760" i="5"/>
  <c r="V3888" i="5"/>
  <c r="U3888" i="5"/>
  <c r="V3952" i="5"/>
  <c r="U3952" i="5"/>
  <c r="V4016" i="5"/>
  <c r="U4016" i="5"/>
  <c r="U3057" i="5"/>
  <c r="V3057" i="5"/>
  <c r="U3121" i="5"/>
  <c r="V3121" i="5"/>
  <c r="U3377" i="5"/>
  <c r="V3377" i="5"/>
  <c r="U3441" i="5"/>
  <c r="V3441" i="5"/>
  <c r="U3505" i="5"/>
  <c r="V3505" i="5"/>
  <c r="U3569" i="5"/>
  <c r="V3569" i="5"/>
  <c r="U3633" i="5"/>
  <c r="V3633" i="5"/>
  <c r="U3761" i="5"/>
  <c r="V3761" i="5"/>
  <c r="U3889" i="5"/>
  <c r="V3889" i="5"/>
  <c r="U3953" i="5"/>
  <c r="V3953" i="5"/>
  <c r="U4017" i="5"/>
  <c r="V4017" i="5"/>
  <c r="U3066" i="5"/>
  <c r="V3066" i="5"/>
  <c r="U3130" i="5"/>
  <c r="V3130" i="5"/>
  <c r="U3386" i="5"/>
  <c r="V3386" i="5"/>
  <c r="U3450" i="5"/>
  <c r="V3450" i="5"/>
  <c r="U3514" i="5"/>
  <c r="V3514" i="5"/>
  <c r="U3578" i="5"/>
  <c r="V3578" i="5"/>
  <c r="U3642" i="5"/>
  <c r="V3642" i="5"/>
  <c r="U3770" i="5"/>
  <c r="V3770" i="5"/>
  <c r="U3898" i="5"/>
  <c r="V3898" i="5"/>
  <c r="U3962" i="5"/>
  <c r="V3962" i="5"/>
  <c r="U4026" i="5"/>
  <c r="V4026" i="5"/>
  <c r="U3075" i="5"/>
  <c r="V3075" i="5"/>
  <c r="U3139" i="5"/>
  <c r="V3139" i="5"/>
  <c r="U3395" i="5"/>
  <c r="V3395" i="5"/>
  <c r="U3459" i="5"/>
  <c r="V3459" i="5"/>
  <c r="U3523" i="5"/>
  <c r="V3523" i="5"/>
  <c r="U3587" i="5"/>
  <c r="V3587" i="5"/>
  <c r="U3651" i="5"/>
  <c r="V3651" i="5"/>
  <c r="U3779" i="5"/>
  <c r="V3779" i="5"/>
  <c r="U3907" i="5"/>
  <c r="V3907" i="5"/>
  <c r="U3971" i="5"/>
  <c r="V3971" i="5"/>
  <c r="U4035" i="5"/>
  <c r="V4035" i="5"/>
  <c r="U4101" i="5"/>
  <c r="V4101" i="5"/>
  <c r="U4165" i="5"/>
  <c r="V4165" i="5"/>
  <c r="U4421" i="5"/>
  <c r="V4421" i="5"/>
  <c r="U4485" i="5"/>
  <c r="V4485" i="5"/>
  <c r="U4549" i="5"/>
  <c r="V4549" i="5"/>
  <c r="U4613" i="5"/>
  <c r="V4613" i="5"/>
  <c r="V4677" i="5"/>
  <c r="U4677" i="5"/>
  <c r="U4805" i="5"/>
  <c r="V4805" i="5"/>
  <c r="U4933" i="5"/>
  <c r="V4933" i="5"/>
  <c r="U4997" i="5"/>
  <c r="V4997" i="5"/>
  <c r="U5061" i="5"/>
  <c r="V5061" i="5"/>
  <c r="U4110" i="5"/>
  <c r="V4110" i="5"/>
  <c r="U4174" i="5"/>
  <c r="V4174" i="5"/>
  <c r="U4430" i="5"/>
  <c r="V4430" i="5"/>
  <c r="U4494" i="5"/>
  <c r="V4494" i="5"/>
  <c r="U4558" i="5"/>
  <c r="V4558" i="5"/>
  <c r="U4622" i="5"/>
  <c r="V4622" i="5"/>
  <c r="U4686" i="5"/>
  <c r="V4686" i="5"/>
  <c r="U4814" i="5"/>
  <c r="V4814" i="5"/>
  <c r="U4942" i="5"/>
  <c r="V4942" i="5"/>
  <c r="U5006" i="5"/>
  <c r="V5006" i="5"/>
  <c r="V5070" i="5"/>
  <c r="U5070" i="5"/>
  <c r="V4119" i="5"/>
  <c r="U4119" i="5"/>
  <c r="V4183" i="5"/>
  <c r="U4183" i="5"/>
  <c r="V4439" i="5"/>
  <c r="U4439" i="5"/>
  <c r="V4503" i="5"/>
  <c r="U4503" i="5"/>
  <c r="V4567" i="5"/>
  <c r="U4567" i="5"/>
  <c r="V4631" i="5"/>
  <c r="U4631" i="5"/>
  <c r="V4695" i="5"/>
  <c r="U4695" i="5"/>
  <c r="V4759" i="5"/>
  <c r="U4759" i="5"/>
  <c r="V4823" i="5"/>
  <c r="U4823" i="5"/>
  <c r="V4951" i="5"/>
  <c r="U4951" i="5"/>
  <c r="V5079" i="5"/>
  <c r="U5079" i="5"/>
  <c r="U4128" i="5"/>
  <c r="V4128" i="5"/>
  <c r="U4192" i="5"/>
  <c r="V4192" i="5"/>
  <c r="U4256" i="5"/>
  <c r="V4256" i="5"/>
  <c r="U4320" i="5"/>
  <c r="V4320" i="5"/>
  <c r="U4448" i="5"/>
  <c r="V4448" i="5"/>
  <c r="U4576" i="5"/>
  <c r="V4576" i="5"/>
  <c r="U4640" i="5"/>
  <c r="V4640" i="5"/>
  <c r="U4704" i="5"/>
  <c r="V4704" i="5"/>
  <c r="U4768" i="5"/>
  <c r="V4768" i="5"/>
  <c r="U4832" i="5"/>
  <c r="V4832" i="5"/>
  <c r="U4960" i="5"/>
  <c r="V4960" i="5"/>
  <c r="U4073" i="5"/>
  <c r="V4073" i="5"/>
  <c r="U4137" i="5"/>
  <c r="V4137" i="5"/>
  <c r="U4201" i="5"/>
  <c r="V4201" i="5"/>
  <c r="U4265" i="5"/>
  <c r="V4265" i="5"/>
  <c r="U4329" i="5"/>
  <c r="V4329" i="5"/>
  <c r="U4457" i="5"/>
  <c r="V4457" i="5"/>
  <c r="U4585" i="5"/>
  <c r="V4585" i="5"/>
  <c r="U4649" i="5"/>
  <c r="V4649" i="5"/>
  <c r="U4713" i="5"/>
  <c r="V4713" i="5"/>
  <c r="U4777" i="5"/>
  <c r="V4777" i="5"/>
  <c r="U4841" i="5"/>
  <c r="V4841" i="5"/>
  <c r="U4969" i="5"/>
  <c r="V4969" i="5"/>
  <c r="U4082" i="5"/>
  <c r="V4082" i="5"/>
  <c r="U4146" i="5"/>
  <c r="V4146" i="5"/>
  <c r="U4210" i="5"/>
  <c r="V4210" i="5"/>
  <c r="U4274" i="5"/>
  <c r="V4274" i="5"/>
  <c r="U4338" i="5"/>
  <c r="V4338" i="5"/>
  <c r="U4466" i="5"/>
  <c r="V4466" i="5"/>
  <c r="U4594" i="5"/>
  <c r="V4594" i="5"/>
  <c r="U4658" i="5"/>
  <c r="V4658" i="5"/>
  <c r="U4722" i="5"/>
  <c r="V4722" i="5"/>
  <c r="U4786" i="5"/>
  <c r="V4786" i="5"/>
  <c r="U4850" i="5"/>
  <c r="V4850" i="5"/>
  <c r="U4978" i="5"/>
  <c r="V4978" i="5"/>
  <c r="U4091" i="5"/>
  <c r="V4091" i="5"/>
  <c r="U4155" i="5"/>
  <c r="V4155" i="5"/>
  <c r="U4219" i="5"/>
  <c r="V4219" i="5"/>
  <c r="U4283" i="5"/>
  <c r="V4283" i="5"/>
  <c r="U4347" i="5"/>
  <c r="V4347" i="5"/>
  <c r="U4475" i="5"/>
  <c r="V4475" i="5"/>
  <c r="U4603" i="5"/>
  <c r="V4603" i="5"/>
  <c r="U4667" i="5"/>
  <c r="V4667" i="5"/>
  <c r="U4731" i="5"/>
  <c r="V4731" i="5"/>
  <c r="U4795" i="5"/>
  <c r="V4795" i="5"/>
  <c r="U4859" i="5"/>
  <c r="V4859" i="5"/>
  <c r="U4987" i="5"/>
  <c r="V4987" i="5"/>
  <c r="U4124" i="5"/>
  <c r="V4124" i="5"/>
  <c r="U4188" i="5"/>
  <c r="V4188" i="5"/>
  <c r="U4252" i="5"/>
  <c r="V4252" i="5"/>
  <c r="U4316" i="5"/>
  <c r="V4316" i="5"/>
  <c r="V4380" i="5"/>
  <c r="U4380" i="5"/>
  <c r="U4508" i="5"/>
  <c r="V4508" i="5"/>
  <c r="U4636" i="5"/>
  <c r="V4636" i="5"/>
  <c r="U4700" i="5"/>
  <c r="V4700" i="5"/>
  <c r="U4764" i="5"/>
  <c r="V4764" i="5"/>
  <c r="U4828" i="5"/>
  <c r="V4828" i="5"/>
  <c r="U4892" i="5"/>
  <c r="V4892" i="5"/>
  <c r="U5020" i="5"/>
  <c r="V5020" i="5"/>
  <c r="U5159" i="5"/>
  <c r="V5159" i="5"/>
  <c r="U5223" i="5"/>
  <c r="V5223" i="5"/>
  <c r="U5287" i="5"/>
  <c r="V5287" i="5"/>
  <c r="U5351" i="5"/>
  <c r="V5351" i="5"/>
  <c r="U5415" i="5"/>
  <c r="V5415" i="5"/>
  <c r="U5543" i="5"/>
  <c r="V5543" i="5"/>
  <c r="U5671" i="5"/>
  <c r="V5671" i="5"/>
  <c r="U5735" i="5"/>
  <c r="V5735" i="5"/>
  <c r="U5799" i="5"/>
  <c r="V5799" i="5"/>
  <c r="U5863" i="5"/>
  <c r="V5863" i="5"/>
  <c r="U5927" i="5"/>
  <c r="V5927" i="5"/>
  <c r="U6055" i="5"/>
  <c r="V6055" i="5"/>
  <c r="U5160" i="5"/>
  <c r="V5160" i="5"/>
  <c r="U5224" i="5"/>
  <c r="V5224" i="5"/>
  <c r="U5288" i="5"/>
  <c r="V5288" i="5"/>
  <c r="U5352" i="5"/>
  <c r="V5352" i="5"/>
  <c r="U5416" i="5"/>
  <c r="V5416" i="5"/>
  <c r="U5544" i="5"/>
  <c r="V5544" i="5"/>
  <c r="V5608" i="5"/>
  <c r="U5608" i="5"/>
  <c r="U5672" i="5"/>
  <c r="V5672" i="5"/>
  <c r="U5736" i="5"/>
  <c r="V5736" i="5"/>
  <c r="U5800" i="5"/>
  <c r="V5800" i="5"/>
  <c r="U5928" i="5"/>
  <c r="V5928" i="5"/>
  <c r="U6056" i="5"/>
  <c r="V6056" i="5"/>
  <c r="U5097" i="5"/>
  <c r="V5097" i="5"/>
  <c r="U5161" i="5"/>
  <c r="V5161" i="5"/>
  <c r="V5225" i="5"/>
  <c r="U5225" i="5"/>
  <c r="U5289" i="5"/>
  <c r="V5289" i="5"/>
  <c r="U5417" i="5"/>
  <c r="V5417" i="5"/>
  <c r="U5545" i="5"/>
  <c r="V5545" i="5"/>
  <c r="U5609" i="5"/>
  <c r="V5609" i="5"/>
  <c r="U5673" i="5"/>
  <c r="V5673" i="5"/>
  <c r="V5737" i="5"/>
  <c r="U5737" i="5"/>
  <c r="U5801" i="5"/>
  <c r="V5801" i="5"/>
  <c r="U5929" i="5"/>
  <c r="V5929" i="5"/>
  <c r="V6057" i="5"/>
  <c r="U6057" i="5"/>
  <c r="U5106" i="5"/>
  <c r="V5106" i="5"/>
  <c r="U5170" i="5"/>
  <c r="V5170" i="5"/>
  <c r="U5234" i="5"/>
  <c r="V5234" i="5"/>
  <c r="U5298" i="5"/>
  <c r="V5298" i="5"/>
  <c r="U5426" i="5"/>
  <c r="V5426" i="5"/>
  <c r="V5554" i="5"/>
  <c r="U5554" i="5"/>
  <c r="U5618" i="5"/>
  <c r="V5618" i="5"/>
  <c r="U5682" i="5"/>
  <c r="V5682" i="5"/>
  <c r="V5746" i="5"/>
  <c r="U5746" i="5"/>
  <c r="U5810" i="5"/>
  <c r="V5810" i="5"/>
  <c r="U5938" i="5"/>
  <c r="V5938" i="5"/>
  <c r="U6066" i="5"/>
  <c r="V6066" i="5"/>
  <c r="U5115" i="5"/>
  <c r="V5115" i="5"/>
  <c r="U5179" i="5"/>
  <c r="V5179" i="5"/>
  <c r="U5243" i="5"/>
  <c r="V5243" i="5"/>
  <c r="U5307" i="5"/>
  <c r="V5307" i="5"/>
  <c r="U5435" i="5"/>
  <c r="V5435" i="5"/>
  <c r="U5563" i="5"/>
  <c r="V5563" i="5"/>
  <c r="V5627" i="5"/>
  <c r="U5627" i="5"/>
  <c r="U5691" i="5"/>
  <c r="V5691" i="5"/>
  <c r="U5755" i="5"/>
  <c r="V5755" i="5"/>
  <c r="U5819" i="5"/>
  <c r="V5819" i="5"/>
  <c r="U5947" i="5"/>
  <c r="V5947" i="5"/>
  <c r="U6075" i="5"/>
  <c r="V6075" i="5"/>
  <c r="U5124" i="5"/>
  <c r="V5124" i="5"/>
  <c r="U5188" i="5"/>
  <c r="V5188" i="5"/>
  <c r="U5252" i="5"/>
  <c r="V5252" i="5"/>
  <c r="U5316" i="5"/>
  <c r="V5316" i="5"/>
  <c r="U5444" i="5"/>
  <c r="V5444" i="5"/>
  <c r="V5572" i="5"/>
  <c r="U5572" i="5"/>
  <c r="U5636" i="5"/>
  <c r="V5636" i="5"/>
  <c r="U5700" i="5"/>
  <c r="V5700" i="5"/>
  <c r="U5764" i="5"/>
  <c r="V5764" i="5"/>
  <c r="U5828" i="5"/>
  <c r="V5828" i="5"/>
  <c r="V5956" i="5"/>
  <c r="U5956" i="5"/>
  <c r="U6084" i="5"/>
  <c r="V6084" i="5"/>
  <c r="U5133" i="5"/>
  <c r="V5133" i="5"/>
  <c r="U5197" i="5"/>
  <c r="V5197" i="5"/>
  <c r="U5261" i="5"/>
  <c r="V5261" i="5"/>
  <c r="V5325" i="5"/>
  <c r="U5325" i="5"/>
  <c r="U5453" i="5"/>
  <c r="V5453" i="5"/>
  <c r="U5581" i="5"/>
  <c r="V5581" i="5"/>
  <c r="U5645" i="5"/>
  <c r="V5645" i="5"/>
  <c r="U5709" i="5"/>
  <c r="V5709" i="5"/>
  <c r="U5773" i="5"/>
  <c r="V5773" i="5"/>
  <c r="U5837" i="5"/>
  <c r="V5837" i="5"/>
  <c r="V5965" i="5"/>
  <c r="U5965" i="5"/>
  <c r="U5134" i="5"/>
  <c r="V5134" i="5"/>
  <c r="V5198" i="5"/>
  <c r="U5198" i="5"/>
  <c r="U5262" i="5"/>
  <c r="V5262" i="5"/>
  <c r="U5326" i="5"/>
  <c r="V5326" i="5"/>
  <c r="U5390" i="5"/>
  <c r="V5390" i="5"/>
  <c r="U5518" i="5"/>
  <c r="V5518" i="5"/>
  <c r="U5646" i="5"/>
  <c r="V5646" i="5"/>
  <c r="U5710" i="5"/>
  <c r="V5710" i="5"/>
  <c r="V5774" i="5"/>
  <c r="U5774" i="5"/>
  <c r="U5838" i="5"/>
  <c r="V5838" i="5"/>
  <c r="U5902" i="5"/>
  <c r="V5902" i="5"/>
  <c r="U6030" i="5"/>
  <c r="V6030" i="5"/>
  <c r="U6195" i="5"/>
  <c r="V6195" i="5"/>
  <c r="U6259" i="5"/>
  <c r="V6259" i="5"/>
  <c r="U6323" i="5"/>
  <c r="V6323" i="5"/>
  <c r="U6387" i="5"/>
  <c r="V6387" i="5"/>
  <c r="U6451" i="5"/>
  <c r="V6451" i="5"/>
  <c r="U6579" i="5"/>
  <c r="V6579" i="5"/>
  <c r="U6707" i="5"/>
  <c r="V6707" i="5"/>
  <c r="U6771" i="5"/>
  <c r="V6771" i="5"/>
  <c r="U6835" i="5"/>
  <c r="V6835" i="5"/>
  <c r="U6899" i="5"/>
  <c r="V6899" i="5"/>
  <c r="U6963" i="5"/>
  <c r="V6963" i="5"/>
  <c r="U7091" i="5"/>
  <c r="V7091" i="5"/>
  <c r="U6188" i="5"/>
  <c r="V6188" i="5"/>
  <c r="U6252" i="5"/>
  <c r="V6252" i="5"/>
  <c r="U6316" i="5"/>
  <c r="V6316" i="5"/>
  <c r="U6380" i="5"/>
  <c r="V6380" i="5"/>
  <c r="V6444" i="5"/>
  <c r="U6444" i="5"/>
  <c r="U6572" i="5"/>
  <c r="V6572" i="5"/>
  <c r="U6700" i="5"/>
  <c r="V6700" i="5"/>
  <c r="U6764" i="5"/>
  <c r="V6764" i="5"/>
  <c r="U6828" i="5"/>
  <c r="V6828" i="5"/>
  <c r="U6892" i="5"/>
  <c r="V6892" i="5"/>
  <c r="U6956" i="5"/>
  <c r="V6956" i="5"/>
  <c r="U7084" i="5"/>
  <c r="V7084" i="5"/>
  <c r="U6189" i="5"/>
  <c r="V6189" i="5"/>
  <c r="U6253" i="5"/>
  <c r="V6253" i="5"/>
  <c r="U6317" i="5"/>
  <c r="V6317" i="5"/>
  <c r="U6381" i="5"/>
  <c r="V6381" i="5"/>
  <c r="U6445" i="5"/>
  <c r="V6445" i="5"/>
  <c r="U6573" i="5"/>
  <c r="V6573" i="5"/>
  <c r="U6701" i="5"/>
  <c r="V6701" i="5"/>
  <c r="U6765" i="5"/>
  <c r="V6765" i="5"/>
  <c r="U6829" i="5"/>
  <c r="V6829" i="5"/>
  <c r="U6893" i="5"/>
  <c r="V6893" i="5"/>
  <c r="U6957" i="5"/>
  <c r="V6957" i="5"/>
  <c r="U7085" i="5"/>
  <c r="V7085" i="5"/>
  <c r="U6190" i="5"/>
  <c r="V6190" i="5"/>
  <c r="U6254" i="5"/>
  <c r="V6254" i="5"/>
  <c r="V6318" i="5"/>
  <c r="U6318" i="5"/>
  <c r="U6382" i="5"/>
  <c r="V6382" i="5"/>
  <c r="U6446" i="5"/>
  <c r="V6446" i="5"/>
  <c r="U6574" i="5"/>
  <c r="V6574" i="5"/>
  <c r="U6702" i="5"/>
  <c r="V6702" i="5"/>
  <c r="V6766" i="5"/>
  <c r="U6766" i="5"/>
  <c r="U6830" i="5"/>
  <c r="V6830" i="5"/>
  <c r="U6894" i="5"/>
  <c r="V6894" i="5"/>
  <c r="V6958" i="5"/>
  <c r="U6958" i="5"/>
  <c r="U7086" i="5"/>
  <c r="V7086" i="5"/>
  <c r="U6191" i="5"/>
  <c r="V6191" i="5"/>
  <c r="U6255" i="5"/>
  <c r="V6255" i="5"/>
  <c r="U6319" i="5"/>
  <c r="V6319" i="5"/>
  <c r="U6383" i="5"/>
  <c r="V6383" i="5"/>
  <c r="U6447" i="5"/>
  <c r="V6447" i="5"/>
  <c r="U6575" i="5"/>
  <c r="V6575" i="5"/>
  <c r="U6703" i="5"/>
  <c r="V6703" i="5"/>
  <c r="U6767" i="5"/>
  <c r="V6767" i="5"/>
  <c r="U6831" i="5"/>
  <c r="V6831" i="5"/>
  <c r="U6895" i="5"/>
  <c r="V6895" i="5"/>
  <c r="U6959" i="5"/>
  <c r="V6959" i="5"/>
  <c r="U7087" i="5"/>
  <c r="V7087" i="5"/>
  <c r="U6192" i="5"/>
  <c r="V6192" i="5"/>
  <c r="V6256" i="5"/>
  <c r="U6256" i="5"/>
  <c r="V6320" i="5"/>
  <c r="U6320" i="5"/>
  <c r="V6384" i="5"/>
  <c r="U6384" i="5"/>
  <c r="V6448" i="5"/>
  <c r="U6448" i="5"/>
  <c r="V6576" i="5"/>
  <c r="U6576" i="5"/>
  <c r="V6704" i="5"/>
  <c r="U6704" i="5"/>
  <c r="V6768" i="5"/>
  <c r="U6768" i="5"/>
  <c r="V6832" i="5"/>
  <c r="U6832" i="5"/>
  <c r="U6896" i="5"/>
  <c r="V6896" i="5"/>
  <c r="U6960" i="5"/>
  <c r="V6960" i="5"/>
  <c r="U7088" i="5"/>
  <c r="V7088" i="5"/>
  <c r="V6201" i="5"/>
  <c r="U6201" i="5"/>
  <c r="V6265" i="5"/>
  <c r="U6265" i="5"/>
  <c r="V6329" i="5"/>
  <c r="U6329" i="5"/>
  <c r="V6393" i="5"/>
  <c r="U6393" i="5"/>
  <c r="V6457" i="5"/>
  <c r="U6457" i="5"/>
  <c r="V6585" i="5"/>
  <c r="U6585" i="5"/>
  <c r="V6713" i="5"/>
  <c r="U6713" i="5"/>
  <c r="V6777" i="5"/>
  <c r="U6777" i="5"/>
  <c r="V6841" i="5"/>
  <c r="U6841" i="5"/>
  <c r="V6905" i="5"/>
  <c r="U6905" i="5"/>
  <c r="V6969" i="5"/>
  <c r="U6969" i="5"/>
  <c r="V7097" i="5"/>
  <c r="U7097" i="5"/>
  <c r="V6210" i="5"/>
  <c r="U6210" i="5"/>
  <c r="V6274" i="5"/>
  <c r="U6274" i="5"/>
  <c r="V6338" i="5"/>
  <c r="U6338" i="5"/>
  <c r="V6402" i="5"/>
  <c r="U6402" i="5"/>
  <c r="U6466" i="5"/>
  <c r="V6466" i="5"/>
  <c r="U6594" i="5"/>
  <c r="V6594" i="5"/>
  <c r="U6722" i="5"/>
  <c r="V6722" i="5"/>
  <c r="U6786" i="5"/>
  <c r="V6786" i="5"/>
  <c r="U6850" i="5"/>
  <c r="V6850" i="5"/>
  <c r="U6914" i="5"/>
  <c r="V6914" i="5"/>
  <c r="U6978" i="5"/>
  <c r="V6978" i="5"/>
  <c r="V7104" i="5"/>
  <c r="U7104" i="5"/>
  <c r="U7233" i="5"/>
  <c r="V7233" i="5"/>
  <c r="U7297" i="5"/>
  <c r="V7297" i="5"/>
  <c r="U7361" i="5"/>
  <c r="V7361" i="5"/>
  <c r="U7489" i="5"/>
  <c r="V7489" i="5"/>
  <c r="U7553" i="5"/>
  <c r="V7553" i="5"/>
  <c r="U7122" i="5"/>
  <c r="V7122" i="5"/>
  <c r="U7186" i="5"/>
  <c r="V7186" i="5"/>
  <c r="U7250" i="5"/>
  <c r="V7250" i="5"/>
  <c r="U7378" i="5"/>
  <c r="V7378" i="5"/>
  <c r="U7506" i="5"/>
  <c r="V7506" i="5"/>
  <c r="U7549" i="5"/>
  <c r="V7549" i="5"/>
  <c r="U7139" i="5"/>
  <c r="V7139" i="5"/>
  <c r="U7203" i="5"/>
  <c r="V7203" i="5"/>
  <c r="V7267" i="5"/>
  <c r="U7267" i="5"/>
  <c r="V7395" i="5"/>
  <c r="U7395" i="5"/>
  <c r="U7523" i="5"/>
  <c r="V7523" i="5"/>
  <c r="U7116" i="5"/>
  <c r="V7116" i="5"/>
  <c r="U7180" i="5"/>
  <c r="V7180" i="5"/>
  <c r="U7244" i="5"/>
  <c r="V7244" i="5"/>
  <c r="U7308" i="5"/>
  <c r="V7308" i="5"/>
  <c r="U7436" i="5"/>
  <c r="V7436" i="5"/>
  <c r="U7542" i="5"/>
  <c r="V7542" i="5"/>
  <c r="U7149" i="5"/>
  <c r="V7149" i="5"/>
  <c r="V7213" i="5"/>
  <c r="U7213" i="5"/>
  <c r="U7277" i="5"/>
  <c r="V7277" i="5"/>
  <c r="U7341" i="5"/>
  <c r="V7341" i="5"/>
  <c r="U7469" i="5"/>
  <c r="V7469" i="5"/>
  <c r="U7126" i="5"/>
  <c r="V7126" i="5"/>
  <c r="U7190" i="5"/>
  <c r="V7190" i="5"/>
  <c r="V7254" i="5"/>
  <c r="U7254" i="5"/>
  <c r="U7318" i="5"/>
  <c r="V7318" i="5"/>
  <c r="U7382" i="5"/>
  <c r="V7382" i="5"/>
  <c r="U7111" i="5"/>
  <c r="V7111" i="5"/>
  <c r="U7239" i="5"/>
  <c r="V7239" i="5"/>
  <c r="U7303" i="5"/>
  <c r="V7303" i="5"/>
  <c r="U7367" i="5"/>
  <c r="V7367" i="5"/>
  <c r="U7431" i="5"/>
  <c r="V7431" i="5"/>
  <c r="U7495" i="5"/>
  <c r="V7495" i="5"/>
  <c r="U7224" i="5"/>
  <c r="V7224" i="5"/>
  <c r="V7352" i="5"/>
  <c r="U7352" i="5"/>
  <c r="U7416" i="5"/>
  <c r="V7416" i="5"/>
  <c r="U7480" i="5"/>
  <c r="V7480" i="5"/>
  <c r="U971" i="5"/>
  <c r="V971" i="5"/>
  <c r="V20" i="5"/>
  <c r="U20" i="5"/>
  <c r="U276" i="5"/>
  <c r="V276" i="5"/>
  <c r="U340" i="5"/>
  <c r="V340" i="5"/>
  <c r="U404" i="5"/>
  <c r="V404" i="5"/>
  <c r="U468" i="5"/>
  <c r="V468" i="5"/>
  <c r="U532" i="5"/>
  <c r="V532" i="5"/>
  <c r="U788" i="5"/>
  <c r="V788" i="5"/>
  <c r="U852" i="5"/>
  <c r="V852" i="5"/>
  <c r="U916" i="5"/>
  <c r="V916" i="5"/>
  <c r="U980" i="5"/>
  <c r="V980" i="5"/>
  <c r="V29" i="5"/>
  <c r="U29" i="5"/>
  <c r="V157" i="5"/>
  <c r="U285" i="5"/>
  <c r="V285" i="5"/>
  <c r="U349" i="5"/>
  <c r="V349" i="5"/>
  <c r="U413" i="5"/>
  <c r="V413" i="5"/>
  <c r="V477" i="5"/>
  <c r="U477" i="5"/>
  <c r="U541" i="5"/>
  <c r="V541" i="5"/>
  <c r="U797" i="5"/>
  <c r="V797" i="5"/>
  <c r="U861" i="5"/>
  <c r="V861" i="5"/>
  <c r="U925" i="5"/>
  <c r="V925" i="5"/>
  <c r="U989" i="5"/>
  <c r="V989" i="5"/>
  <c r="U1053" i="5"/>
  <c r="V1053" i="5"/>
  <c r="U1117" i="5"/>
  <c r="V1117" i="5"/>
  <c r="U1181" i="5"/>
  <c r="V1181" i="5"/>
  <c r="U1437" i="5"/>
  <c r="V1437" i="5"/>
  <c r="V1501" i="5"/>
  <c r="U1501" i="5"/>
  <c r="U1565" i="5"/>
  <c r="V1565" i="5"/>
  <c r="U1629" i="5"/>
  <c r="V1629" i="5"/>
  <c r="U1693" i="5"/>
  <c r="V1693" i="5"/>
  <c r="U1949" i="5"/>
  <c r="V1949" i="5"/>
  <c r="U2013" i="5"/>
  <c r="V2013" i="5"/>
  <c r="V1062" i="5"/>
  <c r="U1062" i="5"/>
  <c r="U1126" i="5"/>
  <c r="V1126" i="5"/>
  <c r="U1190" i="5"/>
  <c r="V1190" i="5"/>
  <c r="U1318" i="5"/>
  <c r="U1446" i="5"/>
  <c r="V1446" i="5"/>
  <c r="U1510" i="5"/>
  <c r="V1510" i="5"/>
  <c r="U1574" i="5"/>
  <c r="V1574" i="5"/>
  <c r="U1638" i="5"/>
  <c r="V1638" i="5"/>
  <c r="U1702" i="5"/>
  <c r="V1702" i="5"/>
  <c r="U1958" i="5"/>
  <c r="V1958" i="5"/>
  <c r="U2022" i="5"/>
  <c r="V2022" i="5"/>
  <c r="U1071" i="5"/>
  <c r="V1071" i="5"/>
  <c r="U1135" i="5"/>
  <c r="V1135" i="5"/>
  <c r="U1199" i="5"/>
  <c r="V1199" i="5"/>
  <c r="U1455" i="5"/>
  <c r="V1455" i="5"/>
  <c r="U1583" i="5"/>
  <c r="V1583" i="5"/>
  <c r="U1711" i="5"/>
  <c r="V1711" i="5"/>
  <c r="U2031" i="5"/>
  <c r="V2031" i="5"/>
  <c r="U1656" i="5"/>
  <c r="V1656" i="5"/>
  <c r="U3036" i="5"/>
  <c r="V3036" i="5"/>
  <c r="U38" i="5"/>
  <c r="V38" i="5"/>
  <c r="U294" i="5"/>
  <c r="V294" i="5"/>
  <c r="U358" i="5"/>
  <c r="V358" i="5"/>
  <c r="U422" i="5"/>
  <c r="V422" i="5"/>
  <c r="U486" i="5"/>
  <c r="V486" i="5"/>
  <c r="U550" i="5"/>
  <c r="V550" i="5"/>
  <c r="U806" i="5"/>
  <c r="V806" i="5"/>
  <c r="U870" i="5"/>
  <c r="V870" i="5"/>
  <c r="U934" i="5"/>
  <c r="V934" i="5"/>
  <c r="U998" i="5"/>
  <c r="V998" i="5"/>
  <c r="U47" i="5"/>
  <c r="V47" i="5"/>
  <c r="V175" i="5"/>
  <c r="U303" i="5"/>
  <c r="V303" i="5"/>
  <c r="U367" i="5"/>
  <c r="V367" i="5"/>
  <c r="U431" i="5"/>
  <c r="V431" i="5"/>
  <c r="V495" i="5"/>
  <c r="U495" i="5"/>
  <c r="U559" i="5"/>
  <c r="V559" i="5"/>
  <c r="U815" i="5"/>
  <c r="V815" i="5"/>
  <c r="U879" i="5"/>
  <c r="V879" i="5"/>
  <c r="U943" i="5"/>
  <c r="V943" i="5"/>
  <c r="V1007" i="5"/>
  <c r="U1007" i="5"/>
  <c r="U56" i="5"/>
  <c r="V56" i="5"/>
  <c r="U312" i="5"/>
  <c r="V312" i="5"/>
  <c r="U376" i="5"/>
  <c r="V376" i="5"/>
  <c r="U440" i="5"/>
  <c r="V440" i="5"/>
  <c r="U504" i="5"/>
  <c r="V504" i="5"/>
  <c r="U568" i="5"/>
  <c r="V568" i="5"/>
  <c r="U824" i="5"/>
  <c r="V824" i="5"/>
  <c r="U888" i="5"/>
  <c r="V888" i="5"/>
  <c r="V952" i="5"/>
  <c r="U952" i="5"/>
  <c r="U1016" i="5"/>
  <c r="V1016" i="5"/>
  <c r="U65" i="5"/>
  <c r="V65" i="5"/>
  <c r="U321" i="5"/>
  <c r="V321" i="5"/>
  <c r="U385" i="5"/>
  <c r="V385" i="5"/>
  <c r="U449" i="5"/>
  <c r="V449" i="5"/>
  <c r="U513" i="5"/>
  <c r="V513" i="5"/>
  <c r="U577" i="5"/>
  <c r="V577" i="5"/>
  <c r="U833" i="5"/>
  <c r="V833" i="5"/>
  <c r="U897" i="5"/>
  <c r="V897" i="5"/>
  <c r="U961" i="5"/>
  <c r="V961" i="5"/>
  <c r="U10" i="5"/>
  <c r="V10" i="5"/>
  <c r="U74" i="5"/>
  <c r="V74" i="5"/>
  <c r="U202" i="5"/>
  <c r="V202" i="5"/>
  <c r="U266" i="5"/>
  <c r="V266" i="5"/>
  <c r="U330" i="5"/>
  <c r="V330" i="5"/>
  <c r="U394" i="5"/>
  <c r="V394" i="5"/>
  <c r="U458" i="5"/>
  <c r="V458" i="5"/>
  <c r="U522" i="5"/>
  <c r="V522" i="5"/>
  <c r="U586" i="5"/>
  <c r="V586" i="5"/>
  <c r="U650" i="5"/>
  <c r="V650" i="5"/>
  <c r="U714" i="5"/>
  <c r="V714" i="5"/>
  <c r="V778" i="5"/>
  <c r="U778" i="5"/>
  <c r="U906" i="5"/>
  <c r="V906" i="5"/>
  <c r="U970" i="5"/>
  <c r="V970" i="5"/>
  <c r="V19" i="5"/>
  <c r="U83" i="5"/>
  <c r="V83" i="5"/>
  <c r="U147" i="5"/>
  <c r="V147" i="5"/>
  <c r="U339" i="5"/>
  <c r="V339" i="5"/>
  <c r="V403" i="5"/>
  <c r="U531" i="5"/>
  <c r="V531" i="5"/>
  <c r="U595" i="5"/>
  <c r="V595" i="5"/>
  <c r="U723" i="5"/>
  <c r="V723" i="5"/>
  <c r="U787" i="5"/>
  <c r="V787" i="5"/>
  <c r="U851" i="5"/>
  <c r="V851" i="5"/>
  <c r="U915" i="5"/>
  <c r="V915" i="5"/>
  <c r="U979" i="5"/>
  <c r="V979" i="5"/>
  <c r="U28" i="5"/>
  <c r="V28" i="5"/>
  <c r="U156" i="5"/>
  <c r="V156" i="5"/>
  <c r="U412" i="5"/>
  <c r="V412" i="5"/>
  <c r="U604" i="5"/>
  <c r="V604" i="5"/>
  <c r="U668" i="5"/>
  <c r="V668" i="5"/>
  <c r="U732" i="5"/>
  <c r="V732" i="5"/>
  <c r="U796" i="5"/>
  <c r="V796" i="5"/>
  <c r="U860" i="5"/>
  <c r="V860" i="5"/>
  <c r="U988" i="5"/>
  <c r="V988" i="5"/>
  <c r="U37" i="5"/>
  <c r="V37" i="5"/>
  <c r="U101" i="5"/>
  <c r="V101" i="5"/>
  <c r="U229" i="5"/>
  <c r="V229" i="5"/>
  <c r="U293" i="5"/>
  <c r="V293" i="5"/>
  <c r="V421" i="5"/>
  <c r="U485" i="5"/>
  <c r="V549" i="5"/>
  <c r="U549" i="5"/>
  <c r="U805" i="5"/>
  <c r="V805" i="5"/>
  <c r="U869" i="5"/>
  <c r="V869" i="5"/>
  <c r="V933" i="5"/>
  <c r="U933" i="5"/>
  <c r="V1061" i="5"/>
  <c r="U1061" i="5"/>
  <c r="U1125" i="5"/>
  <c r="V1125" i="5"/>
  <c r="U1189" i="5"/>
  <c r="V1189" i="5"/>
  <c r="V1253" i="5"/>
  <c r="U1253" i="5"/>
  <c r="U1509" i="5"/>
  <c r="V1509" i="5"/>
  <c r="U1573" i="5"/>
  <c r="V1573" i="5"/>
  <c r="V1637" i="5"/>
  <c r="U1637" i="5"/>
  <c r="V1701" i="5"/>
  <c r="U1701" i="5"/>
  <c r="U1765" i="5"/>
  <c r="V1765" i="5"/>
  <c r="U1893" i="5"/>
  <c r="U2021" i="5"/>
  <c r="V2021" i="5"/>
  <c r="U1070" i="5"/>
  <c r="V1070" i="5"/>
  <c r="U1134" i="5"/>
  <c r="V1134" i="5"/>
  <c r="U1198" i="5"/>
  <c r="V1198" i="5"/>
  <c r="U1262" i="5"/>
  <c r="V1262" i="5"/>
  <c r="U1390" i="5"/>
  <c r="U1518" i="5"/>
  <c r="V1518" i="5"/>
  <c r="U1582" i="5"/>
  <c r="V1582" i="5"/>
  <c r="U1646" i="5"/>
  <c r="V1646" i="5"/>
  <c r="U1710" i="5"/>
  <c r="V1710" i="5"/>
  <c r="U1774" i="5"/>
  <c r="V1774" i="5"/>
  <c r="U2030" i="5"/>
  <c r="V2030" i="5"/>
  <c r="U1079" i="5"/>
  <c r="V1079" i="5"/>
  <c r="U1143" i="5"/>
  <c r="V1143" i="5"/>
  <c r="U1207" i="5"/>
  <c r="V1207" i="5"/>
  <c r="V1271" i="5"/>
  <c r="U1271" i="5"/>
  <c r="V1399" i="5"/>
  <c r="V1527" i="5"/>
  <c r="U1527" i="5"/>
  <c r="V1591" i="5"/>
  <c r="U1591" i="5"/>
  <c r="V1655" i="5"/>
  <c r="U1655" i="5"/>
  <c r="V1719" i="5"/>
  <c r="U1719" i="5"/>
  <c r="V1783" i="5"/>
  <c r="U1783" i="5"/>
  <c r="U1024" i="5"/>
  <c r="V1024" i="5"/>
  <c r="U1088" i="5"/>
  <c r="V1088" i="5"/>
  <c r="U1152" i="5"/>
  <c r="V1152" i="5"/>
  <c r="U1216" i="5"/>
  <c r="V1216" i="5"/>
  <c r="U1280" i="5"/>
  <c r="V1280" i="5"/>
  <c r="U1536" i="5"/>
  <c r="V1536" i="5"/>
  <c r="U1600" i="5"/>
  <c r="V1600" i="5"/>
  <c r="U1664" i="5"/>
  <c r="V1664" i="5"/>
  <c r="U1728" i="5"/>
  <c r="V1728" i="5"/>
  <c r="U1792" i="5"/>
  <c r="V1792" i="5"/>
  <c r="U1920" i="5"/>
  <c r="U1033" i="5"/>
  <c r="V1033" i="5"/>
  <c r="U1097" i="5"/>
  <c r="V1097" i="5"/>
  <c r="V1161" i="5"/>
  <c r="U1161" i="5"/>
  <c r="U1225" i="5"/>
  <c r="V1225" i="5"/>
  <c r="U1289" i="5"/>
  <c r="V1289" i="5"/>
  <c r="U1545" i="5"/>
  <c r="V1545" i="5"/>
  <c r="U1609" i="5"/>
  <c r="V1609" i="5"/>
  <c r="U1673" i="5"/>
  <c r="V1673" i="5"/>
  <c r="U1737" i="5"/>
  <c r="V1737" i="5"/>
  <c r="U1801" i="5"/>
  <c r="V1801" i="5"/>
  <c r="U1929" i="5"/>
  <c r="U1042" i="5"/>
  <c r="V1042" i="5"/>
  <c r="U1106" i="5"/>
  <c r="V1106" i="5"/>
  <c r="U1170" i="5"/>
  <c r="V1170" i="5"/>
  <c r="U1234" i="5"/>
  <c r="V1234" i="5"/>
  <c r="U1298" i="5"/>
  <c r="V1298" i="5"/>
  <c r="U1426" i="5"/>
  <c r="V1554" i="5"/>
  <c r="U1554" i="5"/>
  <c r="V1618" i="5"/>
  <c r="U1618" i="5"/>
  <c r="V1682" i="5"/>
  <c r="U1682" i="5"/>
  <c r="V1746" i="5"/>
  <c r="U1746" i="5"/>
  <c r="V1874" i="5"/>
  <c r="U1874" i="5"/>
  <c r="V1938" i="5"/>
  <c r="U1938" i="5"/>
  <c r="U2002" i="5"/>
  <c r="V2002" i="5"/>
  <c r="U1051" i="5"/>
  <c r="V1051" i="5"/>
  <c r="U1115" i="5"/>
  <c r="V1115" i="5"/>
  <c r="U1243" i="5"/>
  <c r="V1243" i="5"/>
  <c r="U1371" i="5"/>
  <c r="V1371" i="5"/>
  <c r="U1435" i="5"/>
  <c r="V1435" i="5"/>
  <c r="U1499" i="5"/>
  <c r="V1499" i="5"/>
  <c r="U1563" i="5"/>
  <c r="V1563" i="5"/>
  <c r="U1627" i="5"/>
  <c r="V1627" i="5"/>
  <c r="U1883" i="5"/>
  <c r="V1883" i="5"/>
  <c r="U1947" i="5"/>
  <c r="V1947" i="5"/>
  <c r="U2011" i="5"/>
  <c r="V2011" i="5"/>
  <c r="U1060" i="5"/>
  <c r="V1060" i="5"/>
  <c r="U1124" i="5"/>
  <c r="V1124" i="5"/>
  <c r="U1252" i="5"/>
  <c r="V1252" i="5"/>
  <c r="U1380" i="5"/>
  <c r="V1380" i="5"/>
  <c r="U1444" i="5"/>
  <c r="V1444" i="5"/>
  <c r="U1508" i="5"/>
  <c r="V1508" i="5"/>
  <c r="U1572" i="5"/>
  <c r="V1572" i="5"/>
  <c r="U1636" i="5"/>
  <c r="V1636" i="5"/>
  <c r="U1892" i="5"/>
  <c r="V1892" i="5"/>
  <c r="U1956" i="5"/>
  <c r="V1956" i="5"/>
  <c r="U2020" i="5"/>
  <c r="V2020" i="5"/>
  <c r="U2084" i="5"/>
  <c r="V2084" i="5"/>
  <c r="U2148" i="5"/>
  <c r="V2148" i="5"/>
  <c r="U2276" i="5"/>
  <c r="V2276" i="5"/>
  <c r="U2404" i="5"/>
  <c r="V2404" i="5"/>
  <c r="U2468" i="5"/>
  <c r="V2468" i="5"/>
  <c r="U2532" i="5"/>
  <c r="V2532" i="5"/>
  <c r="U2596" i="5"/>
  <c r="V2596" i="5"/>
  <c r="U2660" i="5"/>
  <c r="V2660" i="5"/>
  <c r="U2916" i="5"/>
  <c r="V2916" i="5"/>
  <c r="U2980" i="5"/>
  <c r="V2980" i="5"/>
  <c r="U3044" i="5"/>
  <c r="V3044" i="5"/>
  <c r="V2085" i="5"/>
  <c r="U2085" i="5"/>
  <c r="U2149" i="5"/>
  <c r="V2149" i="5"/>
  <c r="V2277" i="5"/>
  <c r="U2277" i="5"/>
  <c r="U2405" i="5"/>
  <c r="V2405" i="5"/>
  <c r="U2469" i="5"/>
  <c r="V2469" i="5"/>
  <c r="V2533" i="5"/>
  <c r="U2533" i="5"/>
  <c r="U2597" i="5"/>
  <c r="V2597" i="5"/>
  <c r="U2661" i="5"/>
  <c r="V2661" i="5"/>
  <c r="V2917" i="5"/>
  <c r="U2917" i="5"/>
  <c r="U2981" i="5"/>
  <c r="V2981" i="5"/>
  <c r="U3045" i="5"/>
  <c r="V3045" i="5"/>
  <c r="U2086" i="5"/>
  <c r="V2086" i="5"/>
  <c r="U2150" i="5"/>
  <c r="V2150" i="5"/>
  <c r="U2278" i="5"/>
  <c r="V2278" i="5"/>
  <c r="U2406" i="5"/>
  <c r="V2406" i="5"/>
  <c r="U2470" i="5"/>
  <c r="V2470" i="5"/>
  <c r="U2534" i="5"/>
  <c r="V2534" i="5"/>
  <c r="U2598" i="5"/>
  <c r="V2598" i="5"/>
  <c r="U2662" i="5"/>
  <c r="V2662" i="5"/>
  <c r="U2918" i="5"/>
  <c r="V2918" i="5"/>
  <c r="U2982" i="5"/>
  <c r="V2982" i="5"/>
  <c r="U3046" i="5"/>
  <c r="V3046" i="5"/>
  <c r="U2095" i="5"/>
  <c r="V2095" i="5"/>
  <c r="U2159" i="5"/>
  <c r="V2159" i="5"/>
  <c r="U2287" i="5"/>
  <c r="V2287" i="5"/>
  <c r="U2415" i="5"/>
  <c r="V2415" i="5"/>
  <c r="U2479" i="5"/>
  <c r="V2479" i="5"/>
  <c r="U2543" i="5"/>
  <c r="V2543" i="5"/>
  <c r="U2607" i="5"/>
  <c r="V2607" i="5"/>
  <c r="U2671" i="5"/>
  <c r="V2671" i="5"/>
  <c r="U2927" i="5"/>
  <c r="V2927" i="5"/>
  <c r="U2991" i="5"/>
  <c r="V2991" i="5"/>
  <c r="U2040" i="5"/>
  <c r="V2040" i="5"/>
  <c r="U2104" i="5"/>
  <c r="V2104" i="5"/>
  <c r="U2168" i="5"/>
  <c r="V2168" i="5"/>
  <c r="U2296" i="5"/>
  <c r="V2296" i="5"/>
  <c r="U2424" i="5"/>
  <c r="V2424" i="5"/>
  <c r="U2488" i="5"/>
  <c r="V2488" i="5"/>
  <c r="U2552" i="5"/>
  <c r="V2552" i="5"/>
  <c r="U2616" i="5"/>
  <c r="V2616" i="5"/>
  <c r="U2680" i="5"/>
  <c r="V2680" i="5"/>
  <c r="U2808" i="5"/>
  <c r="V2808" i="5"/>
  <c r="U2872" i="5"/>
  <c r="V2872" i="5"/>
  <c r="U2936" i="5"/>
  <c r="V2936" i="5"/>
  <c r="U2049" i="5"/>
  <c r="V2049" i="5"/>
  <c r="U2177" i="5"/>
  <c r="V2177" i="5"/>
  <c r="U2241" i="5"/>
  <c r="V2241" i="5"/>
  <c r="U2305" i="5"/>
  <c r="V2305" i="5"/>
  <c r="U2369" i="5"/>
  <c r="V2369" i="5"/>
  <c r="U2433" i="5"/>
  <c r="V2433" i="5"/>
  <c r="U2689" i="5"/>
  <c r="V2689" i="5"/>
  <c r="U2753" i="5"/>
  <c r="V2753" i="5"/>
  <c r="U2817" i="5"/>
  <c r="V2817" i="5"/>
  <c r="U2881" i="5"/>
  <c r="V2881" i="5"/>
  <c r="U2945" i="5"/>
  <c r="V2945" i="5"/>
  <c r="U2058" i="5"/>
  <c r="V2058" i="5"/>
  <c r="U2186" i="5"/>
  <c r="V2186" i="5"/>
  <c r="U2250" i="5"/>
  <c r="V2250" i="5"/>
  <c r="U2314" i="5"/>
  <c r="V2314" i="5"/>
  <c r="U2378" i="5"/>
  <c r="V2378" i="5"/>
  <c r="U2442" i="5"/>
  <c r="V2442" i="5"/>
  <c r="U2698" i="5"/>
  <c r="V2698" i="5"/>
  <c r="U2762" i="5"/>
  <c r="V2762" i="5"/>
  <c r="U2826" i="5"/>
  <c r="V2826" i="5"/>
  <c r="V2890" i="5"/>
  <c r="U2890" i="5"/>
  <c r="V2954" i="5"/>
  <c r="U2954" i="5"/>
  <c r="U2075" i="5"/>
  <c r="V2075" i="5"/>
  <c r="U2203" i="5"/>
  <c r="V2203" i="5"/>
  <c r="U2267" i="5"/>
  <c r="V2267" i="5"/>
  <c r="U2331" i="5"/>
  <c r="V2331" i="5"/>
  <c r="U2395" i="5"/>
  <c r="V2395" i="5"/>
  <c r="U2459" i="5"/>
  <c r="V2459" i="5"/>
  <c r="V2715" i="5"/>
  <c r="U2715" i="5"/>
  <c r="U2779" i="5"/>
  <c r="V2779" i="5"/>
  <c r="U2843" i="5"/>
  <c r="V2843" i="5"/>
  <c r="U2907" i="5"/>
  <c r="V2907" i="5"/>
  <c r="U2971" i="5"/>
  <c r="V2971" i="5"/>
  <c r="U3100" i="5"/>
  <c r="V3100" i="5"/>
  <c r="U3228" i="5"/>
  <c r="V3228" i="5"/>
  <c r="U3292" i="5"/>
  <c r="V3292" i="5"/>
  <c r="U3356" i="5"/>
  <c r="V3356" i="5"/>
  <c r="U3420" i="5"/>
  <c r="V3420" i="5"/>
  <c r="U3484" i="5"/>
  <c r="V3484" i="5"/>
  <c r="U3740" i="5"/>
  <c r="V3740" i="5"/>
  <c r="U3804" i="5"/>
  <c r="V3804" i="5"/>
  <c r="U3868" i="5"/>
  <c r="V3868" i="5"/>
  <c r="U3932" i="5"/>
  <c r="V3932" i="5"/>
  <c r="U3996" i="5"/>
  <c r="V3996" i="5"/>
  <c r="U3101" i="5"/>
  <c r="V3101" i="5"/>
  <c r="U3229" i="5"/>
  <c r="V3229" i="5"/>
  <c r="U3293" i="5"/>
  <c r="V3293" i="5"/>
  <c r="V3357" i="5"/>
  <c r="U3357" i="5"/>
  <c r="U3421" i="5"/>
  <c r="V3421" i="5"/>
  <c r="U3485" i="5"/>
  <c r="V3485" i="5"/>
  <c r="U3741" i="5"/>
  <c r="V3741" i="5"/>
  <c r="U3805" i="5"/>
  <c r="V3805" i="5"/>
  <c r="U3869" i="5"/>
  <c r="V3869" i="5"/>
  <c r="U3933" i="5"/>
  <c r="V3933" i="5"/>
  <c r="U3997" i="5"/>
  <c r="V3997" i="5"/>
  <c r="U3102" i="5"/>
  <c r="V3102" i="5"/>
  <c r="U3230" i="5"/>
  <c r="V3230" i="5"/>
  <c r="U3294" i="5"/>
  <c r="V3294" i="5"/>
  <c r="U3358" i="5"/>
  <c r="V3358" i="5"/>
  <c r="U3422" i="5"/>
  <c r="V3422" i="5"/>
  <c r="U3486" i="5"/>
  <c r="V3486" i="5"/>
  <c r="U3742" i="5"/>
  <c r="V3742" i="5"/>
  <c r="U3806" i="5"/>
  <c r="V3806" i="5"/>
  <c r="U3870" i="5"/>
  <c r="V3870" i="5"/>
  <c r="U3934" i="5"/>
  <c r="V3934" i="5"/>
  <c r="U3998" i="5"/>
  <c r="V3998" i="5"/>
  <c r="U3111" i="5"/>
  <c r="V3111" i="5"/>
  <c r="U3239" i="5"/>
  <c r="V3239" i="5"/>
  <c r="U3303" i="5"/>
  <c r="V3303" i="5"/>
  <c r="U3367" i="5"/>
  <c r="V3367" i="5"/>
  <c r="U3431" i="5"/>
  <c r="V3431" i="5"/>
  <c r="U3495" i="5"/>
  <c r="V3495" i="5"/>
  <c r="U3751" i="5"/>
  <c r="V3751" i="5"/>
  <c r="U3815" i="5"/>
  <c r="V3815" i="5"/>
  <c r="U3879" i="5"/>
  <c r="V3879" i="5"/>
  <c r="U3943" i="5"/>
  <c r="V3943" i="5"/>
  <c r="U4007" i="5"/>
  <c r="V4007" i="5"/>
  <c r="U3128" i="5"/>
  <c r="V3128" i="5"/>
  <c r="U3256" i="5"/>
  <c r="V3256" i="5"/>
  <c r="U3320" i="5"/>
  <c r="V3320" i="5"/>
  <c r="U3384" i="5"/>
  <c r="V3384" i="5"/>
  <c r="U3448" i="5"/>
  <c r="V3448" i="5"/>
  <c r="U3512" i="5"/>
  <c r="V3512" i="5"/>
  <c r="U3768" i="5"/>
  <c r="V3768" i="5"/>
  <c r="V3832" i="5"/>
  <c r="U3832" i="5"/>
  <c r="U3896" i="5"/>
  <c r="V3896" i="5"/>
  <c r="U3960" i="5"/>
  <c r="V3960" i="5"/>
  <c r="U4024" i="5"/>
  <c r="V4024" i="5"/>
  <c r="U3129" i="5"/>
  <c r="V3129" i="5"/>
  <c r="U3257" i="5"/>
  <c r="V3257" i="5"/>
  <c r="U3321" i="5"/>
  <c r="V3321" i="5"/>
  <c r="U3385" i="5"/>
  <c r="V3385" i="5"/>
  <c r="U3449" i="5"/>
  <c r="V3449" i="5"/>
  <c r="U3513" i="5"/>
  <c r="V3513" i="5"/>
  <c r="U3769" i="5"/>
  <c r="V3769" i="5"/>
  <c r="U3833" i="5"/>
  <c r="V3833" i="5"/>
  <c r="U3897" i="5"/>
  <c r="V3897" i="5"/>
  <c r="U3961" i="5"/>
  <c r="V3961" i="5"/>
  <c r="U4025" i="5"/>
  <c r="V4025" i="5"/>
  <c r="V3138" i="5"/>
  <c r="U3138" i="5"/>
  <c r="V3266" i="5"/>
  <c r="U3266" i="5"/>
  <c r="V3330" i="5"/>
  <c r="U3330" i="5"/>
  <c r="V3394" i="5"/>
  <c r="U3394" i="5"/>
  <c r="V3458" i="5"/>
  <c r="U3458" i="5"/>
  <c r="V3522" i="5"/>
  <c r="U3522" i="5"/>
  <c r="V3778" i="5"/>
  <c r="U3778" i="5"/>
  <c r="V3842" i="5"/>
  <c r="U3842" i="5"/>
  <c r="V3906" i="5"/>
  <c r="U3906" i="5"/>
  <c r="V3970" i="5"/>
  <c r="U3970" i="5"/>
  <c r="V4034" i="5"/>
  <c r="U4034" i="5"/>
  <c r="U3147" i="5"/>
  <c r="V3147" i="5"/>
  <c r="U3275" i="5"/>
  <c r="V3275" i="5"/>
  <c r="U3339" i="5"/>
  <c r="V3339" i="5"/>
  <c r="U3403" i="5"/>
  <c r="V3403" i="5"/>
  <c r="U3467" i="5"/>
  <c r="V3467" i="5"/>
  <c r="U3531" i="5"/>
  <c r="V3531" i="5"/>
  <c r="U3659" i="5"/>
  <c r="V3659" i="5"/>
  <c r="U3787" i="5"/>
  <c r="V3787" i="5"/>
  <c r="U3851" i="5"/>
  <c r="V3851" i="5"/>
  <c r="U3915" i="5"/>
  <c r="V3915" i="5"/>
  <c r="U3979" i="5"/>
  <c r="V3979" i="5"/>
  <c r="U4043" i="5"/>
  <c r="V4043" i="5"/>
  <c r="U4173" i="5"/>
  <c r="V4173" i="5"/>
  <c r="U4301" i="5"/>
  <c r="V4301" i="5"/>
  <c r="U4365" i="5"/>
  <c r="V4365" i="5"/>
  <c r="U4429" i="5"/>
  <c r="V4429" i="5"/>
  <c r="U4493" i="5"/>
  <c r="V4493" i="5"/>
  <c r="U4557" i="5"/>
  <c r="V4557" i="5"/>
  <c r="U4685" i="5"/>
  <c r="V4685" i="5"/>
  <c r="U4813" i="5"/>
  <c r="V4813" i="5"/>
  <c r="U4877" i="5"/>
  <c r="V4877" i="5"/>
  <c r="U4941" i="5"/>
  <c r="V4941" i="5"/>
  <c r="U5005" i="5"/>
  <c r="V5005" i="5"/>
  <c r="U5069" i="5"/>
  <c r="V5069" i="5"/>
  <c r="U4182" i="5"/>
  <c r="V4182" i="5"/>
  <c r="U4310" i="5"/>
  <c r="V4310" i="5"/>
  <c r="U4374" i="5"/>
  <c r="V4374" i="5"/>
  <c r="U4438" i="5"/>
  <c r="V4438" i="5"/>
  <c r="U4502" i="5"/>
  <c r="V4502" i="5"/>
  <c r="V4566" i="5"/>
  <c r="U4566" i="5"/>
  <c r="V4694" i="5"/>
  <c r="U4694" i="5"/>
  <c r="U4822" i="5"/>
  <c r="V4822" i="5"/>
  <c r="U4886" i="5"/>
  <c r="V4886" i="5"/>
  <c r="U4950" i="5"/>
  <c r="V4950" i="5"/>
  <c r="U5014" i="5"/>
  <c r="V5014" i="5"/>
  <c r="U5078" i="5"/>
  <c r="V5078" i="5"/>
  <c r="U4191" i="5"/>
  <c r="V4191" i="5"/>
  <c r="U4319" i="5"/>
  <c r="V4319" i="5"/>
  <c r="U4383" i="5"/>
  <c r="V4383" i="5"/>
  <c r="U4511" i="5"/>
  <c r="V4511" i="5"/>
  <c r="U4575" i="5"/>
  <c r="V4575" i="5"/>
  <c r="U4639" i="5"/>
  <c r="V4639" i="5"/>
  <c r="U4703" i="5"/>
  <c r="V4703" i="5"/>
  <c r="U4767" i="5"/>
  <c r="V4767" i="5"/>
  <c r="U4895" i="5"/>
  <c r="V4895" i="5"/>
  <c r="U5023" i="5"/>
  <c r="V5023" i="5"/>
  <c r="U4071" i="5"/>
  <c r="V4071" i="5"/>
  <c r="U4136" i="5"/>
  <c r="V4136" i="5"/>
  <c r="U4200" i="5"/>
  <c r="V4200" i="5"/>
  <c r="U4264" i="5"/>
  <c r="V4264" i="5"/>
  <c r="U4392" i="5"/>
  <c r="V4392" i="5"/>
  <c r="U4520" i="5"/>
  <c r="V4520" i="5"/>
  <c r="U4584" i="5"/>
  <c r="V4584" i="5"/>
  <c r="U4648" i="5"/>
  <c r="V4648" i="5"/>
  <c r="U4712" i="5"/>
  <c r="V4712" i="5"/>
  <c r="U4776" i="5"/>
  <c r="V4776" i="5"/>
  <c r="U4904" i="5"/>
  <c r="V4904" i="5"/>
  <c r="U5032" i="5"/>
  <c r="V5032" i="5"/>
  <c r="U4081" i="5"/>
  <c r="V4081" i="5"/>
  <c r="U4145" i="5"/>
  <c r="V4145" i="5"/>
  <c r="U4209" i="5"/>
  <c r="V4209" i="5"/>
  <c r="U4273" i="5"/>
  <c r="V4273" i="5"/>
  <c r="U4401" i="5"/>
  <c r="V4401" i="5"/>
  <c r="U4529" i="5"/>
  <c r="V4529" i="5"/>
  <c r="U4593" i="5"/>
  <c r="V4593" i="5"/>
  <c r="U4657" i="5"/>
  <c r="V4657" i="5"/>
  <c r="U4721" i="5"/>
  <c r="V4721" i="5"/>
  <c r="U4785" i="5"/>
  <c r="V4785" i="5"/>
  <c r="U4913" i="5"/>
  <c r="V4913" i="5"/>
  <c r="U5041" i="5"/>
  <c r="V5041" i="5"/>
  <c r="U4090" i="5"/>
  <c r="V4090" i="5"/>
  <c r="U4154" i="5"/>
  <c r="V4154" i="5"/>
  <c r="U4218" i="5"/>
  <c r="V4218" i="5"/>
  <c r="U4282" i="5"/>
  <c r="V4282" i="5"/>
  <c r="U4410" i="5"/>
  <c r="V4410" i="5"/>
  <c r="U4538" i="5"/>
  <c r="V4538" i="5"/>
  <c r="U4602" i="5"/>
  <c r="V4602" i="5"/>
  <c r="U4666" i="5"/>
  <c r="V4666" i="5"/>
  <c r="U4730" i="5"/>
  <c r="V4730" i="5"/>
  <c r="U4794" i="5"/>
  <c r="V4794" i="5"/>
  <c r="U4922" i="5"/>
  <c r="V4922" i="5"/>
  <c r="U5050" i="5"/>
  <c r="V5050" i="5"/>
  <c r="U4099" i="5"/>
  <c r="V4099" i="5"/>
  <c r="U4163" i="5"/>
  <c r="V4163" i="5"/>
  <c r="U4227" i="5"/>
  <c r="V4227" i="5"/>
  <c r="U4291" i="5"/>
  <c r="V4291" i="5"/>
  <c r="U4419" i="5"/>
  <c r="V4419" i="5"/>
  <c r="U4547" i="5"/>
  <c r="V4547" i="5"/>
  <c r="U4611" i="5"/>
  <c r="V4611" i="5"/>
  <c r="U4675" i="5"/>
  <c r="V4675" i="5"/>
  <c r="U4739" i="5"/>
  <c r="V4739" i="5"/>
  <c r="U4803" i="5"/>
  <c r="V4803" i="5"/>
  <c r="V4931" i="5"/>
  <c r="U4931" i="5"/>
  <c r="U5059" i="5"/>
  <c r="V5059" i="5"/>
  <c r="U4132" i="5"/>
  <c r="V4132" i="5"/>
  <c r="U4196" i="5"/>
  <c r="V4196" i="5"/>
  <c r="U4260" i="5"/>
  <c r="V4260" i="5"/>
  <c r="U4324" i="5"/>
  <c r="V4324" i="5"/>
  <c r="U4452" i="5"/>
  <c r="V4452" i="5"/>
  <c r="U4580" i="5"/>
  <c r="V4580" i="5"/>
  <c r="U4644" i="5"/>
  <c r="V4644" i="5"/>
  <c r="U4708" i="5"/>
  <c r="V4708" i="5"/>
  <c r="U4772" i="5"/>
  <c r="V4772" i="5"/>
  <c r="U4836" i="5"/>
  <c r="V4836" i="5"/>
  <c r="U4964" i="5"/>
  <c r="V4964" i="5"/>
  <c r="U5103" i="5"/>
  <c r="V5103" i="5"/>
  <c r="U5167" i="5"/>
  <c r="V5167" i="5"/>
  <c r="U5231" i="5"/>
  <c r="V5231" i="5"/>
  <c r="U5295" i="5"/>
  <c r="V5295" i="5"/>
  <c r="V5359" i="5"/>
  <c r="U5359" i="5"/>
  <c r="U5487" i="5"/>
  <c r="V5487" i="5"/>
  <c r="U5615" i="5"/>
  <c r="V5615" i="5"/>
  <c r="U5679" i="5"/>
  <c r="V5679" i="5"/>
  <c r="U5743" i="5"/>
  <c r="V5743" i="5"/>
  <c r="U5807" i="5"/>
  <c r="V5807" i="5"/>
  <c r="U5871" i="5"/>
  <c r="V5871" i="5"/>
  <c r="V5999" i="5"/>
  <c r="U5999" i="5"/>
  <c r="V5104" i="5"/>
  <c r="U5104" i="5"/>
  <c r="V5168" i="5"/>
  <c r="U5168" i="5"/>
  <c r="V5232" i="5"/>
  <c r="U5232" i="5"/>
  <c r="V5296" i="5"/>
  <c r="U5296" i="5"/>
  <c r="V5360" i="5"/>
  <c r="U5360" i="5"/>
  <c r="V5424" i="5"/>
  <c r="U5424" i="5"/>
  <c r="V5488" i="5"/>
  <c r="U5488" i="5"/>
  <c r="V5616" i="5"/>
  <c r="U5616" i="5"/>
  <c r="V5744" i="5"/>
  <c r="U5744" i="5"/>
  <c r="V5808" i="5"/>
  <c r="U5808" i="5"/>
  <c r="V5872" i="5"/>
  <c r="U5872" i="5"/>
  <c r="U5936" i="5"/>
  <c r="V5936" i="5"/>
  <c r="V6000" i="5"/>
  <c r="U6000" i="5"/>
  <c r="U5105" i="5"/>
  <c r="V5105" i="5"/>
  <c r="U5233" i="5"/>
  <c r="V5233" i="5"/>
  <c r="U5297" i="5"/>
  <c r="V5297" i="5"/>
  <c r="U5361" i="5"/>
  <c r="V5361" i="5"/>
  <c r="U5425" i="5"/>
  <c r="V5425" i="5"/>
  <c r="U5489" i="5"/>
  <c r="V5489" i="5"/>
  <c r="U5617" i="5"/>
  <c r="V5617" i="5"/>
  <c r="U5745" i="5"/>
  <c r="V5745" i="5"/>
  <c r="U5809" i="5"/>
  <c r="V5809" i="5"/>
  <c r="U5873" i="5"/>
  <c r="V5873" i="5"/>
  <c r="U5937" i="5"/>
  <c r="V5937" i="5"/>
  <c r="U6001" i="5"/>
  <c r="V6001" i="5"/>
  <c r="U5114" i="5"/>
  <c r="V5114" i="5"/>
  <c r="U5242" i="5"/>
  <c r="V5242" i="5"/>
  <c r="U5306" i="5"/>
  <c r="V5306" i="5"/>
  <c r="U5370" i="5"/>
  <c r="V5370" i="5"/>
  <c r="U5434" i="5"/>
  <c r="V5434" i="5"/>
  <c r="U5498" i="5"/>
  <c r="V5498" i="5"/>
  <c r="V5626" i="5"/>
  <c r="U5626" i="5"/>
  <c r="U5754" i="5"/>
  <c r="V5754" i="5"/>
  <c r="U5818" i="5"/>
  <c r="V5818" i="5"/>
  <c r="U5882" i="5"/>
  <c r="V5882" i="5"/>
  <c r="U5946" i="5"/>
  <c r="V5946" i="5"/>
  <c r="V6010" i="5"/>
  <c r="U6010" i="5"/>
  <c r="U5123" i="5"/>
  <c r="V5123" i="5"/>
  <c r="U5251" i="5"/>
  <c r="V5251" i="5"/>
  <c r="U5315" i="5"/>
  <c r="V5315" i="5"/>
  <c r="U5379" i="5"/>
  <c r="V5379" i="5"/>
  <c r="U5443" i="5"/>
  <c r="V5443" i="5"/>
  <c r="V5507" i="5"/>
  <c r="U5507" i="5"/>
  <c r="U5635" i="5"/>
  <c r="V5635" i="5"/>
  <c r="U5763" i="5"/>
  <c r="V5763" i="5"/>
  <c r="U5827" i="5"/>
  <c r="V5827" i="5"/>
  <c r="U5891" i="5"/>
  <c r="V5891" i="5"/>
  <c r="U5955" i="5"/>
  <c r="V5955" i="5"/>
  <c r="V6019" i="5"/>
  <c r="U6019" i="5"/>
  <c r="U5132" i="5"/>
  <c r="V5132" i="5"/>
  <c r="U5260" i="5"/>
  <c r="V5260" i="5"/>
  <c r="U5324" i="5"/>
  <c r="V5324" i="5"/>
  <c r="U5388" i="5"/>
  <c r="V5388" i="5"/>
  <c r="U5452" i="5"/>
  <c r="V5452" i="5"/>
  <c r="U5516" i="5"/>
  <c r="V5516" i="5"/>
  <c r="U5644" i="5"/>
  <c r="V5644" i="5"/>
  <c r="U5772" i="5"/>
  <c r="V5772" i="5"/>
  <c r="U5836" i="5"/>
  <c r="V5836" i="5"/>
  <c r="U5900" i="5"/>
  <c r="V5900" i="5"/>
  <c r="U5964" i="5"/>
  <c r="V5964" i="5"/>
  <c r="U6028" i="5"/>
  <c r="V6028" i="5"/>
  <c r="U5141" i="5"/>
  <c r="V5141" i="5"/>
  <c r="U5269" i="5"/>
  <c r="V5269" i="5"/>
  <c r="U5333" i="5"/>
  <c r="V5333" i="5"/>
  <c r="U5397" i="5"/>
  <c r="V5397" i="5"/>
  <c r="U5461" i="5"/>
  <c r="V5461" i="5"/>
  <c r="U5525" i="5"/>
  <c r="V5525" i="5"/>
  <c r="U5653" i="5"/>
  <c r="V5653" i="5"/>
  <c r="U5781" i="5"/>
  <c r="V5781" i="5"/>
  <c r="U5845" i="5"/>
  <c r="V5845" i="5"/>
  <c r="U5909" i="5"/>
  <c r="V5909" i="5"/>
  <c r="V5973" i="5"/>
  <c r="U5973" i="5"/>
  <c r="U6037" i="5"/>
  <c r="V6037" i="5"/>
  <c r="U5206" i="5"/>
  <c r="V5206" i="5"/>
  <c r="U5334" i="5"/>
  <c r="V5334" i="5"/>
  <c r="U5398" i="5"/>
  <c r="V5398" i="5"/>
  <c r="U5462" i="5"/>
  <c r="V5462" i="5"/>
  <c r="U5526" i="5"/>
  <c r="V5526" i="5"/>
  <c r="U5590" i="5"/>
  <c r="V5590" i="5"/>
  <c r="U5718" i="5"/>
  <c r="V5718" i="5"/>
  <c r="U5846" i="5"/>
  <c r="V5846" i="5"/>
  <c r="U5910" i="5"/>
  <c r="V5910" i="5"/>
  <c r="V5974" i="5"/>
  <c r="U5974" i="5"/>
  <c r="U6038" i="5"/>
  <c r="V6038" i="5"/>
  <c r="U6139" i="5"/>
  <c r="V6139" i="5"/>
  <c r="U6267" i="5"/>
  <c r="V6267" i="5"/>
  <c r="U6395" i="5"/>
  <c r="V6395" i="5"/>
  <c r="V6459" i="5"/>
  <c r="U6459" i="5"/>
  <c r="U6523" i="5"/>
  <c r="V6523" i="5"/>
  <c r="U6587" i="5"/>
  <c r="V6587" i="5"/>
  <c r="U6651" i="5"/>
  <c r="V6651" i="5"/>
  <c r="U6779" i="5"/>
  <c r="V6779" i="5"/>
  <c r="U6907" i="5"/>
  <c r="V6907" i="5"/>
  <c r="U6971" i="5"/>
  <c r="V6971" i="5"/>
  <c r="U7035" i="5"/>
  <c r="V7035" i="5"/>
  <c r="U7099" i="5"/>
  <c r="V7099" i="5"/>
  <c r="U6132" i="5"/>
  <c r="V6132" i="5"/>
  <c r="U6260" i="5"/>
  <c r="V6260" i="5"/>
  <c r="U6388" i="5"/>
  <c r="V6388" i="5"/>
  <c r="U6452" i="5"/>
  <c r="V6452" i="5"/>
  <c r="U6516" i="5"/>
  <c r="V6516" i="5"/>
  <c r="U6580" i="5"/>
  <c r="V6580" i="5"/>
  <c r="U6644" i="5"/>
  <c r="V6644" i="5"/>
  <c r="U6772" i="5"/>
  <c r="V6772" i="5"/>
  <c r="U6900" i="5"/>
  <c r="V6900" i="5"/>
  <c r="U6964" i="5"/>
  <c r="V6964" i="5"/>
  <c r="U7028" i="5"/>
  <c r="V7028" i="5"/>
  <c r="U7092" i="5"/>
  <c r="V7092" i="5"/>
  <c r="U6133" i="5"/>
  <c r="V6133" i="5"/>
  <c r="U6261" i="5"/>
  <c r="V6261" i="5"/>
  <c r="U6389" i="5"/>
  <c r="V6389" i="5"/>
  <c r="U6453" i="5"/>
  <c r="V6453" i="5"/>
  <c r="U6517" i="5"/>
  <c r="V6517" i="5"/>
  <c r="U6581" i="5"/>
  <c r="V6581" i="5"/>
  <c r="U6645" i="5"/>
  <c r="V6645" i="5"/>
  <c r="V6773" i="5"/>
  <c r="U6773" i="5"/>
  <c r="U6901" i="5"/>
  <c r="V6901" i="5"/>
  <c r="U6965" i="5"/>
  <c r="V6965" i="5"/>
  <c r="U7029" i="5"/>
  <c r="V7029" i="5"/>
  <c r="U7093" i="5"/>
  <c r="V7093" i="5"/>
  <c r="V6134" i="5"/>
  <c r="U6134" i="5"/>
  <c r="U6262" i="5"/>
  <c r="V6262" i="5"/>
  <c r="U6390" i="5"/>
  <c r="V6390" i="5"/>
  <c r="U6454" i="5"/>
  <c r="V6454" i="5"/>
  <c r="U6518" i="5"/>
  <c r="V6518" i="5"/>
  <c r="U6582" i="5"/>
  <c r="V6582" i="5"/>
  <c r="U6646" i="5"/>
  <c r="V6646" i="5"/>
  <c r="U6774" i="5"/>
  <c r="V6774" i="5"/>
  <c r="U6902" i="5"/>
  <c r="V6902" i="5"/>
  <c r="U6966" i="5"/>
  <c r="V6966" i="5"/>
  <c r="U7030" i="5"/>
  <c r="V7030" i="5"/>
  <c r="U7094" i="5"/>
  <c r="V7094" i="5"/>
  <c r="V6135" i="5"/>
  <c r="U6135" i="5"/>
  <c r="V6263" i="5"/>
  <c r="U6263" i="5"/>
  <c r="V6391" i="5"/>
  <c r="U6391" i="5"/>
  <c r="V6455" i="5"/>
  <c r="U6455" i="5"/>
  <c r="V6519" i="5"/>
  <c r="U6519" i="5"/>
  <c r="V6583" i="5"/>
  <c r="U6583" i="5"/>
  <c r="V6647" i="5"/>
  <c r="U6647" i="5"/>
  <c r="V6775" i="5"/>
  <c r="U6775" i="5"/>
  <c r="V6903" i="5"/>
  <c r="U6903" i="5"/>
  <c r="V6967" i="5"/>
  <c r="U6967" i="5"/>
  <c r="V7031" i="5"/>
  <c r="U7031" i="5"/>
  <c r="V7095" i="5"/>
  <c r="U7095" i="5"/>
  <c r="U6136" i="5"/>
  <c r="V6136" i="5"/>
  <c r="U6264" i="5"/>
  <c r="V6264" i="5"/>
  <c r="U6392" i="5"/>
  <c r="V6392" i="5"/>
  <c r="U6456" i="5"/>
  <c r="V6456" i="5"/>
  <c r="V6520" i="5"/>
  <c r="U6520" i="5"/>
  <c r="U6584" i="5"/>
  <c r="V6584" i="5"/>
  <c r="U6648" i="5"/>
  <c r="V6648" i="5"/>
  <c r="U6776" i="5"/>
  <c r="V6776" i="5"/>
  <c r="V6904" i="5"/>
  <c r="U6904" i="5"/>
  <c r="U6968" i="5"/>
  <c r="V6968" i="5"/>
  <c r="U7032" i="5"/>
  <c r="V7032" i="5"/>
  <c r="U7096" i="5"/>
  <c r="V7096" i="5"/>
  <c r="U6145" i="5"/>
  <c r="V6145" i="5"/>
  <c r="U6273" i="5"/>
  <c r="V6273" i="5"/>
  <c r="U6401" i="5"/>
  <c r="V6401" i="5"/>
  <c r="V6465" i="5"/>
  <c r="U6465" i="5"/>
  <c r="U6529" i="5"/>
  <c r="V6529" i="5"/>
  <c r="U6593" i="5"/>
  <c r="V6593" i="5"/>
  <c r="U6657" i="5"/>
  <c r="V6657" i="5"/>
  <c r="U6785" i="5"/>
  <c r="V6785" i="5"/>
  <c r="U6913" i="5"/>
  <c r="V6913" i="5"/>
  <c r="U6977" i="5"/>
  <c r="V6977" i="5"/>
  <c r="U7041" i="5"/>
  <c r="V7041" i="5"/>
  <c r="U6070" i="5"/>
  <c r="V6070" i="5"/>
  <c r="U6154" i="5"/>
  <c r="V6154" i="5"/>
  <c r="U6282" i="5"/>
  <c r="V6282" i="5"/>
  <c r="U6410" i="5"/>
  <c r="V6410" i="5"/>
  <c r="U6474" i="5"/>
  <c r="V6474" i="5"/>
  <c r="U6538" i="5"/>
  <c r="V6538" i="5"/>
  <c r="U6602" i="5"/>
  <c r="V6602" i="5"/>
  <c r="U6666" i="5"/>
  <c r="V6666" i="5"/>
  <c r="U6794" i="5"/>
  <c r="V6794" i="5"/>
  <c r="U6922" i="5"/>
  <c r="V6922" i="5"/>
  <c r="U6986" i="5"/>
  <c r="V6986" i="5"/>
  <c r="U7050" i="5"/>
  <c r="V7050" i="5"/>
  <c r="U7113" i="5"/>
  <c r="V7113" i="5"/>
  <c r="U7177" i="5"/>
  <c r="V7177" i="5"/>
  <c r="U7305" i="5"/>
  <c r="V7305" i="5"/>
  <c r="V7433" i="5"/>
  <c r="U7433" i="5"/>
  <c r="U7497" i="5"/>
  <c r="V7497" i="5"/>
  <c r="U7547" i="5"/>
  <c r="V7547" i="5"/>
  <c r="U7130" i="5"/>
  <c r="V7130" i="5"/>
  <c r="U7194" i="5"/>
  <c r="V7194" i="5"/>
  <c r="U7258" i="5"/>
  <c r="V7258" i="5"/>
  <c r="U7386" i="5"/>
  <c r="V7386" i="5"/>
  <c r="U7514" i="5"/>
  <c r="V7514" i="5"/>
  <c r="U7339" i="5"/>
  <c r="V7339" i="5"/>
  <c r="U7403" i="5"/>
  <c r="V7403" i="5"/>
  <c r="U7467" i="5"/>
  <c r="V7467" i="5"/>
  <c r="U7531" i="5"/>
  <c r="V7531" i="5"/>
  <c r="U7124" i="5"/>
  <c r="V7124" i="5"/>
  <c r="U7188" i="5"/>
  <c r="V7188" i="5"/>
  <c r="U7252" i="5"/>
  <c r="V7252" i="5"/>
  <c r="U7316" i="5"/>
  <c r="V7316" i="5"/>
  <c r="U7221" i="5"/>
  <c r="V7221" i="5"/>
  <c r="U7285" i="5"/>
  <c r="V7285" i="5"/>
  <c r="U7349" i="5"/>
  <c r="V7349" i="5"/>
  <c r="U7413" i="5"/>
  <c r="V7413" i="5"/>
  <c r="U7477" i="5"/>
  <c r="V7477" i="5"/>
  <c r="U7541" i="5"/>
  <c r="V7541" i="5"/>
  <c r="U7134" i="5"/>
  <c r="V7134" i="5"/>
  <c r="U7198" i="5"/>
  <c r="V7198" i="5"/>
  <c r="U7262" i="5"/>
  <c r="V7262" i="5"/>
  <c r="U7326" i="5"/>
  <c r="V7326" i="5"/>
  <c r="U7390" i="5"/>
  <c r="V7390" i="5"/>
  <c r="V7119" i="5"/>
  <c r="U7119" i="5"/>
  <c r="U7183" i="5"/>
  <c r="V7183" i="5"/>
  <c r="U7247" i="5"/>
  <c r="V7247" i="5"/>
  <c r="V7311" i="5"/>
  <c r="U7311" i="5"/>
  <c r="U7375" i="5"/>
  <c r="V7375" i="5"/>
  <c r="U7439" i="5"/>
  <c r="V7439" i="5"/>
  <c r="U7519" i="5"/>
  <c r="V7519" i="5"/>
  <c r="U7168" i="5"/>
  <c r="V7168" i="5"/>
  <c r="U7232" i="5"/>
  <c r="V7232" i="5"/>
  <c r="V7296" i="5"/>
  <c r="U7296" i="5"/>
  <c r="U7360" i="5"/>
  <c r="V7360" i="5"/>
  <c r="U7424" i="5"/>
  <c r="V7424" i="5"/>
  <c r="U2029" i="5"/>
  <c r="V2029" i="5"/>
  <c r="U1142" i="5"/>
  <c r="V1142" i="5"/>
  <c r="U1206" i="5"/>
  <c r="V1206" i="5"/>
  <c r="U1270" i="5"/>
  <c r="V1270" i="5"/>
  <c r="U1334" i="5"/>
  <c r="V1334" i="5"/>
  <c r="U1398" i="5"/>
  <c r="V1398" i="5"/>
  <c r="U1654" i="5"/>
  <c r="V1654" i="5"/>
  <c r="U1718" i="5"/>
  <c r="V1718" i="5"/>
  <c r="U1782" i="5"/>
  <c r="V1782" i="5"/>
  <c r="V1846" i="5"/>
  <c r="U1846" i="5"/>
  <c r="V1910" i="5"/>
  <c r="U1910" i="5"/>
  <c r="U1023" i="5"/>
  <c r="V1023" i="5"/>
  <c r="U1151" i="5"/>
  <c r="V1151" i="5"/>
  <c r="U1215" i="5"/>
  <c r="V1215" i="5"/>
  <c r="U1279" i="5"/>
  <c r="V1279" i="5"/>
  <c r="U1343" i="5"/>
  <c r="V1343" i="5"/>
  <c r="U1407" i="5"/>
  <c r="V1407" i="5"/>
  <c r="U1663" i="5"/>
  <c r="V1663" i="5"/>
  <c r="U1727" i="5"/>
  <c r="V1727" i="5"/>
  <c r="U1791" i="5"/>
  <c r="V1791" i="5"/>
  <c r="U1855" i="5"/>
  <c r="V1855" i="5"/>
  <c r="U1919" i="5"/>
  <c r="V1919" i="5"/>
  <c r="U1032" i="5"/>
  <c r="V1032" i="5"/>
  <c r="U1160" i="5"/>
  <c r="V1160" i="5"/>
  <c r="U1224" i="5"/>
  <c r="V1224" i="5"/>
  <c r="V1288" i="5"/>
  <c r="U1288" i="5"/>
  <c r="U1352" i="5"/>
  <c r="V1352" i="5"/>
  <c r="V1416" i="5"/>
  <c r="U1416" i="5"/>
  <c r="V1672" i="5"/>
  <c r="U1672" i="5"/>
  <c r="U1736" i="5"/>
  <c r="V1736" i="5"/>
  <c r="U1800" i="5"/>
  <c r="V1800" i="5"/>
  <c r="U1864" i="5"/>
  <c r="V1864" i="5"/>
  <c r="U1928" i="5"/>
  <c r="V1928" i="5"/>
  <c r="U1041" i="5"/>
  <c r="V1041" i="5"/>
  <c r="V1169" i="5"/>
  <c r="U1169" i="5"/>
  <c r="U1233" i="5"/>
  <c r="V1233" i="5"/>
  <c r="U1297" i="5"/>
  <c r="V1297" i="5"/>
  <c r="U1361" i="5"/>
  <c r="V1361" i="5"/>
  <c r="U1425" i="5"/>
  <c r="V1425" i="5"/>
  <c r="U1681" i="5"/>
  <c r="V1681" i="5"/>
  <c r="U1745" i="5"/>
  <c r="V1745" i="5"/>
  <c r="U1809" i="5"/>
  <c r="V1809" i="5"/>
  <c r="U1873" i="5"/>
  <c r="V1873" i="5"/>
  <c r="V1937" i="5"/>
  <c r="U1937" i="5"/>
  <c r="V1050" i="5"/>
  <c r="U1050" i="5"/>
  <c r="U1178" i="5"/>
  <c r="V1178" i="5"/>
  <c r="V1242" i="5"/>
  <c r="U1242" i="5"/>
  <c r="V1306" i="5"/>
  <c r="U1306" i="5"/>
  <c r="U1370" i="5"/>
  <c r="V1370" i="5"/>
  <c r="U1434" i="5"/>
  <c r="V1434" i="5"/>
  <c r="V1690" i="5"/>
  <c r="U1690" i="5"/>
  <c r="U1754" i="5"/>
  <c r="V1754" i="5"/>
  <c r="V1818" i="5"/>
  <c r="U1818" i="5"/>
  <c r="U1946" i="5"/>
  <c r="V1946" i="5"/>
  <c r="U2010" i="5"/>
  <c r="V2010" i="5"/>
  <c r="U1059" i="5"/>
  <c r="V1059" i="5"/>
  <c r="U1123" i="5"/>
  <c r="V1123" i="5"/>
  <c r="U1187" i="5"/>
  <c r="V1187" i="5"/>
  <c r="V1443" i="5"/>
  <c r="U1443" i="5"/>
  <c r="U1507" i="5"/>
  <c r="V1507" i="5"/>
  <c r="V1571" i="5"/>
  <c r="U1571" i="5"/>
  <c r="U1635" i="5"/>
  <c r="V1635" i="5"/>
  <c r="U1699" i="5"/>
  <c r="V1699" i="5"/>
  <c r="U1827" i="5"/>
  <c r="V1827" i="5"/>
  <c r="U1955" i="5"/>
  <c r="V1955" i="5"/>
  <c r="U2019" i="5"/>
  <c r="V2019" i="5"/>
  <c r="U1068" i="5"/>
  <c r="V1068" i="5"/>
  <c r="U1132" i="5"/>
  <c r="V1132" i="5"/>
  <c r="U1196" i="5"/>
  <c r="V1196" i="5"/>
  <c r="U1452" i="5"/>
  <c r="V1452" i="5"/>
  <c r="U1516" i="5"/>
  <c r="V1516" i="5"/>
  <c r="U1580" i="5"/>
  <c r="V1580" i="5"/>
  <c r="U1644" i="5"/>
  <c r="V1644" i="5"/>
  <c r="U1708" i="5"/>
  <c r="V1708" i="5"/>
  <c r="U1836" i="5"/>
  <c r="V1836" i="5"/>
  <c r="U1964" i="5"/>
  <c r="V1964" i="5"/>
  <c r="U2028" i="5"/>
  <c r="V2028" i="5"/>
  <c r="U2092" i="5"/>
  <c r="V2092" i="5"/>
  <c r="U2156" i="5"/>
  <c r="V2156" i="5"/>
  <c r="U2220" i="5"/>
  <c r="V2220" i="5"/>
  <c r="U2476" i="5"/>
  <c r="V2476" i="5"/>
  <c r="U2540" i="5"/>
  <c r="V2540" i="5"/>
  <c r="U2604" i="5"/>
  <c r="V2604" i="5"/>
  <c r="U2668" i="5"/>
  <c r="V2668" i="5"/>
  <c r="U2732" i="5"/>
  <c r="V2732" i="5"/>
  <c r="U2860" i="5"/>
  <c r="V2860" i="5"/>
  <c r="U2988" i="5"/>
  <c r="V2988" i="5"/>
  <c r="U3052" i="5"/>
  <c r="V3052" i="5"/>
  <c r="U2093" i="5"/>
  <c r="V2093" i="5"/>
  <c r="U2157" i="5"/>
  <c r="V2157" i="5"/>
  <c r="U2221" i="5"/>
  <c r="V2221" i="5"/>
  <c r="U2477" i="5"/>
  <c r="V2477" i="5"/>
  <c r="U2541" i="5"/>
  <c r="V2541" i="5"/>
  <c r="V2605" i="5"/>
  <c r="U2605" i="5"/>
  <c r="U2669" i="5"/>
  <c r="V2669" i="5"/>
  <c r="U2733" i="5"/>
  <c r="V2733" i="5"/>
  <c r="U2861" i="5"/>
  <c r="V2861" i="5"/>
  <c r="U2989" i="5"/>
  <c r="V2989" i="5"/>
  <c r="U3053" i="5"/>
  <c r="V3053" i="5"/>
  <c r="V2094" i="5"/>
  <c r="U2094" i="5"/>
  <c r="U2158" i="5"/>
  <c r="V2158" i="5"/>
  <c r="U2222" i="5"/>
  <c r="V2222" i="5"/>
  <c r="U2286" i="5"/>
  <c r="V2286" i="5"/>
  <c r="U2478" i="5"/>
  <c r="V2478" i="5"/>
  <c r="U2606" i="5"/>
  <c r="V2606" i="5"/>
  <c r="U2670" i="5"/>
  <c r="V2670" i="5"/>
  <c r="U2734" i="5"/>
  <c r="V2734" i="5"/>
  <c r="U2798" i="5"/>
  <c r="V2798" i="5"/>
  <c r="U2862" i="5"/>
  <c r="V2862" i="5"/>
  <c r="U2926" i="5"/>
  <c r="V2926" i="5"/>
  <c r="U2990" i="5"/>
  <c r="V2990" i="5"/>
  <c r="V2039" i="5"/>
  <c r="U2039" i="5"/>
  <c r="V2103" i="5"/>
  <c r="U2103" i="5"/>
  <c r="V2167" i="5"/>
  <c r="U2167" i="5"/>
  <c r="V2231" i="5"/>
  <c r="U2231" i="5"/>
  <c r="U2295" i="5"/>
  <c r="V2295" i="5"/>
  <c r="V2423" i="5"/>
  <c r="U2423" i="5"/>
  <c r="V2487" i="5"/>
  <c r="U2487" i="5"/>
  <c r="V2615" i="5"/>
  <c r="U2615" i="5"/>
  <c r="V2679" i="5"/>
  <c r="U2679" i="5"/>
  <c r="V2807" i="5"/>
  <c r="U2807" i="5"/>
  <c r="V2871" i="5"/>
  <c r="U2871" i="5"/>
  <c r="V2935" i="5"/>
  <c r="U2935" i="5"/>
  <c r="V2999" i="5"/>
  <c r="U2999" i="5"/>
  <c r="U2048" i="5"/>
  <c r="V2048" i="5"/>
  <c r="U2176" i="5"/>
  <c r="V2176" i="5"/>
  <c r="U2240" i="5"/>
  <c r="V2240" i="5"/>
  <c r="U2368" i="5"/>
  <c r="V2368" i="5"/>
  <c r="U2432" i="5"/>
  <c r="V2432" i="5"/>
  <c r="U2560" i="5"/>
  <c r="V2560" i="5"/>
  <c r="U2624" i="5"/>
  <c r="V2624" i="5"/>
  <c r="U2688" i="5"/>
  <c r="V2688" i="5"/>
  <c r="U2752" i="5"/>
  <c r="V2752" i="5"/>
  <c r="U2816" i="5"/>
  <c r="V2816" i="5"/>
  <c r="U2880" i="5"/>
  <c r="V2880" i="5"/>
  <c r="V2944" i="5"/>
  <c r="U2944" i="5"/>
  <c r="U3008" i="5"/>
  <c r="V3008" i="5"/>
  <c r="U2121" i="5"/>
  <c r="V2121" i="5"/>
  <c r="U2249" i="5"/>
  <c r="V2249" i="5"/>
  <c r="U2313" i="5"/>
  <c r="V2313" i="5"/>
  <c r="U2377" i="5"/>
  <c r="V2377" i="5"/>
  <c r="U2441" i="5"/>
  <c r="V2441" i="5"/>
  <c r="U2505" i="5"/>
  <c r="V2505" i="5"/>
  <c r="U2633" i="5"/>
  <c r="V2633" i="5"/>
  <c r="U2761" i="5"/>
  <c r="V2761" i="5"/>
  <c r="U2825" i="5"/>
  <c r="V2825" i="5"/>
  <c r="V2889" i="5"/>
  <c r="U2889" i="5"/>
  <c r="V2953" i="5"/>
  <c r="U2953" i="5"/>
  <c r="V3017" i="5"/>
  <c r="U3017" i="5"/>
  <c r="U2130" i="5"/>
  <c r="V2130" i="5"/>
  <c r="U2258" i="5"/>
  <c r="V2258" i="5"/>
  <c r="U2322" i="5"/>
  <c r="V2322" i="5"/>
  <c r="U2386" i="5"/>
  <c r="V2386" i="5"/>
  <c r="V2450" i="5"/>
  <c r="U2450" i="5"/>
  <c r="U2514" i="5"/>
  <c r="V2514" i="5"/>
  <c r="U2642" i="5"/>
  <c r="V2642" i="5"/>
  <c r="U2770" i="5"/>
  <c r="V2770" i="5"/>
  <c r="U2834" i="5"/>
  <c r="V2834" i="5"/>
  <c r="U2898" i="5"/>
  <c r="V2898" i="5"/>
  <c r="U2962" i="5"/>
  <c r="V2962" i="5"/>
  <c r="U3026" i="5"/>
  <c r="V3026" i="5"/>
  <c r="U2147" i="5"/>
  <c r="V2147" i="5"/>
  <c r="V2275" i="5"/>
  <c r="U2275" i="5"/>
  <c r="V2339" i="5"/>
  <c r="U2339" i="5"/>
  <c r="U2403" i="5"/>
  <c r="V2403" i="5"/>
  <c r="U2467" i="5"/>
  <c r="V2467" i="5"/>
  <c r="U2531" i="5"/>
  <c r="V2531" i="5"/>
  <c r="U2659" i="5"/>
  <c r="V2659" i="5"/>
  <c r="U2787" i="5"/>
  <c r="V2787" i="5"/>
  <c r="U2851" i="5"/>
  <c r="V2851" i="5"/>
  <c r="V2915" i="5"/>
  <c r="U2915" i="5"/>
  <c r="U2979" i="5"/>
  <c r="V2979" i="5"/>
  <c r="U3043" i="5"/>
  <c r="V3043" i="5"/>
  <c r="U3172" i="5"/>
  <c r="V3172" i="5"/>
  <c r="U3300" i="5"/>
  <c r="V3300" i="5"/>
  <c r="U3364" i="5"/>
  <c r="V3364" i="5"/>
  <c r="U3428" i="5"/>
  <c r="V3428" i="5"/>
  <c r="U3492" i="5"/>
  <c r="V3492" i="5"/>
  <c r="U3556" i="5"/>
  <c r="V3556" i="5"/>
  <c r="U3684" i="5"/>
  <c r="V3684" i="5"/>
  <c r="U3812" i="5"/>
  <c r="V3812" i="5"/>
  <c r="U3876" i="5"/>
  <c r="V3876" i="5"/>
  <c r="U3940" i="5"/>
  <c r="V3940" i="5"/>
  <c r="U4004" i="5"/>
  <c r="V4004" i="5"/>
  <c r="U4068" i="5"/>
  <c r="V4068" i="5"/>
  <c r="V3173" i="5"/>
  <c r="U3173" i="5"/>
  <c r="U3301" i="5"/>
  <c r="V3301" i="5"/>
  <c r="U3365" i="5"/>
  <c r="V3365" i="5"/>
  <c r="U3429" i="5"/>
  <c r="V3429" i="5"/>
  <c r="V3493" i="5"/>
  <c r="U3493" i="5"/>
  <c r="U3557" i="5"/>
  <c r="V3557" i="5"/>
  <c r="U3685" i="5"/>
  <c r="V3685" i="5"/>
  <c r="U3813" i="5"/>
  <c r="V3813" i="5"/>
  <c r="U3877" i="5"/>
  <c r="V3877" i="5"/>
  <c r="V3941" i="5"/>
  <c r="U3941" i="5"/>
  <c r="U4005" i="5"/>
  <c r="V4005" i="5"/>
  <c r="V4069" i="5"/>
  <c r="U4069" i="5"/>
  <c r="U3174" i="5"/>
  <c r="V3174" i="5"/>
  <c r="U3302" i="5"/>
  <c r="V3302" i="5"/>
  <c r="U3366" i="5"/>
  <c r="V3366" i="5"/>
  <c r="U3430" i="5"/>
  <c r="V3430" i="5"/>
  <c r="U3494" i="5"/>
  <c r="V3494" i="5"/>
  <c r="U3558" i="5"/>
  <c r="V3558" i="5"/>
  <c r="U3686" i="5"/>
  <c r="V3686" i="5"/>
  <c r="U3814" i="5"/>
  <c r="V3814" i="5"/>
  <c r="U3878" i="5"/>
  <c r="V3878" i="5"/>
  <c r="U3942" i="5"/>
  <c r="V3942" i="5"/>
  <c r="U4006" i="5"/>
  <c r="V4006" i="5"/>
  <c r="U3055" i="5"/>
  <c r="V3055" i="5"/>
  <c r="U3183" i="5"/>
  <c r="V3183" i="5"/>
  <c r="U3311" i="5"/>
  <c r="V3311" i="5"/>
  <c r="U3375" i="5"/>
  <c r="V3375" i="5"/>
  <c r="U3439" i="5"/>
  <c r="V3439" i="5"/>
  <c r="U3503" i="5"/>
  <c r="V3503" i="5"/>
  <c r="U3631" i="5"/>
  <c r="V3631" i="5"/>
  <c r="U3759" i="5"/>
  <c r="V3759" i="5"/>
  <c r="U3823" i="5"/>
  <c r="V3823" i="5"/>
  <c r="U3887" i="5"/>
  <c r="V3887" i="5"/>
  <c r="U3951" i="5"/>
  <c r="V3951" i="5"/>
  <c r="V4015" i="5"/>
  <c r="U4015" i="5"/>
  <c r="U3136" i="5"/>
  <c r="V3136" i="5"/>
  <c r="U3264" i="5"/>
  <c r="V3264" i="5"/>
  <c r="U3328" i="5"/>
  <c r="V3328" i="5"/>
  <c r="U3392" i="5"/>
  <c r="V3392" i="5"/>
  <c r="U3456" i="5"/>
  <c r="V3456" i="5"/>
  <c r="U3520" i="5"/>
  <c r="V3520" i="5"/>
  <c r="U3648" i="5"/>
  <c r="V3648" i="5"/>
  <c r="U3776" i="5"/>
  <c r="V3776" i="5"/>
  <c r="U3840" i="5"/>
  <c r="V3840" i="5"/>
  <c r="U3904" i="5"/>
  <c r="V3904" i="5"/>
  <c r="U3968" i="5"/>
  <c r="V3968" i="5"/>
  <c r="U4032" i="5"/>
  <c r="V4032" i="5"/>
  <c r="U3137" i="5"/>
  <c r="V3137" i="5"/>
  <c r="U3265" i="5"/>
  <c r="V3265" i="5"/>
  <c r="U3329" i="5"/>
  <c r="V3329" i="5"/>
  <c r="U3393" i="5"/>
  <c r="V3393" i="5"/>
  <c r="U3457" i="5"/>
  <c r="V3457" i="5"/>
  <c r="U3521" i="5"/>
  <c r="V3521" i="5"/>
  <c r="U3649" i="5"/>
  <c r="V3649" i="5"/>
  <c r="U3777" i="5"/>
  <c r="V3777" i="5"/>
  <c r="U3841" i="5"/>
  <c r="V3841" i="5"/>
  <c r="U3905" i="5"/>
  <c r="V3905" i="5"/>
  <c r="U3969" i="5"/>
  <c r="V3969" i="5"/>
  <c r="U4033" i="5"/>
  <c r="V4033" i="5"/>
  <c r="U3146" i="5"/>
  <c r="V3146" i="5"/>
  <c r="U3274" i="5"/>
  <c r="V3274" i="5"/>
  <c r="U3338" i="5"/>
  <c r="V3338" i="5"/>
  <c r="U3402" i="5"/>
  <c r="V3402" i="5"/>
  <c r="U3466" i="5"/>
  <c r="V3466" i="5"/>
  <c r="U3530" i="5"/>
  <c r="V3530" i="5"/>
  <c r="U3658" i="5"/>
  <c r="V3658" i="5"/>
  <c r="U3786" i="5"/>
  <c r="V3786" i="5"/>
  <c r="U3850" i="5"/>
  <c r="V3850" i="5"/>
  <c r="U3914" i="5"/>
  <c r="V3914" i="5"/>
  <c r="U3978" i="5"/>
  <c r="V3978" i="5"/>
  <c r="U4042" i="5"/>
  <c r="V4042" i="5"/>
  <c r="U3155" i="5"/>
  <c r="V3155" i="5"/>
  <c r="U3283" i="5"/>
  <c r="V3283" i="5"/>
  <c r="U3347" i="5"/>
  <c r="V3347" i="5"/>
  <c r="U3411" i="5"/>
  <c r="V3411" i="5"/>
  <c r="U3475" i="5"/>
  <c r="V3475" i="5"/>
  <c r="U3539" i="5"/>
  <c r="V3539" i="5"/>
  <c r="U3667" i="5"/>
  <c r="V3667" i="5"/>
  <c r="U3795" i="5"/>
  <c r="V3795" i="5"/>
  <c r="U3859" i="5"/>
  <c r="V3859" i="5"/>
  <c r="U3923" i="5"/>
  <c r="V3923" i="5"/>
  <c r="U3987" i="5"/>
  <c r="V3987" i="5"/>
  <c r="U4051" i="5"/>
  <c r="V4051" i="5"/>
  <c r="U4181" i="5"/>
  <c r="V4181" i="5"/>
  <c r="U4309" i="5"/>
  <c r="V4309" i="5"/>
  <c r="V4373" i="5"/>
  <c r="U4373" i="5"/>
  <c r="U4437" i="5"/>
  <c r="V4437" i="5"/>
  <c r="U4501" i="5"/>
  <c r="V4501" i="5"/>
  <c r="U4565" i="5"/>
  <c r="V4565" i="5"/>
  <c r="V4693" i="5"/>
  <c r="U4693" i="5"/>
  <c r="U4821" i="5"/>
  <c r="V4821" i="5"/>
  <c r="V4885" i="5"/>
  <c r="U4885" i="5"/>
  <c r="U4949" i="5"/>
  <c r="V4949" i="5"/>
  <c r="U5013" i="5"/>
  <c r="V5013" i="5"/>
  <c r="U5077" i="5"/>
  <c r="V5077" i="5"/>
  <c r="U4190" i="5"/>
  <c r="V4190" i="5"/>
  <c r="U4318" i="5"/>
  <c r="V4318" i="5"/>
  <c r="U4382" i="5"/>
  <c r="V4382" i="5"/>
  <c r="U4446" i="5"/>
  <c r="V4446" i="5"/>
  <c r="U4510" i="5"/>
  <c r="V4510" i="5"/>
  <c r="U4574" i="5"/>
  <c r="V4574" i="5"/>
  <c r="U4702" i="5"/>
  <c r="V4702" i="5"/>
  <c r="U4830" i="5"/>
  <c r="V4830" i="5"/>
  <c r="U4894" i="5"/>
  <c r="V4894" i="5"/>
  <c r="U4958" i="5"/>
  <c r="V4958" i="5"/>
  <c r="U5022" i="5"/>
  <c r="V5022" i="5"/>
  <c r="U4070" i="5"/>
  <c r="V4070" i="5"/>
  <c r="U4199" i="5"/>
  <c r="V4199" i="5"/>
  <c r="U4327" i="5"/>
  <c r="V4327" i="5"/>
  <c r="U4391" i="5"/>
  <c r="V4391" i="5"/>
  <c r="U4455" i="5"/>
  <c r="V4455" i="5"/>
  <c r="U4583" i="5"/>
  <c r="V4583" i="5"/>
  <c r="U4647" i="5"/>
  <c r="V4647" i="5"/>
  <c r="U4711" i="5"/>
  <c r="V4711" i="5"/>
  <c r="U4775" i="5"/>
  <c r="V4775" i="5"/>
  <c r="U4839" i="5"/>
  <c r="V4839" i="5"/>
  <c r="U4967" i="5"/>
  <c r="V4967" i="5"/>
  <c r="V4080" i="5"/>
  <c r="U4080" i="5"/>
  <c r="V4144" i="5"/>
  <c r="U4144" i="5"/>
  <c r="V4208" i="5"/>
  <c r="U4208" i="5"/>
  <c r="V4272" i="5"/>
  <c r="U4272" i="5"/>
  <c r="V4336" i="5"/>
  <c r="U4336" i="5"/>
  <c r="V4464" i="5"/>
  <c r="U4464" i="5"/>
  <c r="V4592" i="5"/>
  <c r="U4592" i="5"/>
  <c r="V4656" i="5"/>
  <c r="U4656" i="5"/>
  <c r="V4720" i="5"/>
  <c r="U4720" i="5"/>
  <c r="V4784" i="5"/>
  <c r="U4784" i="5"/>
  <c r="V4848" i="5"/>
  <c r="U4848" i="5"/>
  <c r="V4976" i="5"/>
  <c r="U4976" i="5"/>
  <c r="U4089" i="5"/>
  <c r="V4089" i="5"/>
  <c r="U4153" i="5"/>
  <c r="V4153" i="5"/>
  <c r="U4217" i="5"/>
  <c r="V4217" i="5"/>
  <c r="U4281" i="5"/>
  <c r="V4281" i="5"/>
  <c r="U4345" i="5"/>
  <c r="V4345" i="5"/>
  <c r="U4473" i="5"/>
  <c r="V4473" i="5"/>
  <c r="V4601" i="5"/>
  <c r="U4601" i="5"/>
  <c r="V4665" i="5"/>
  <c r="U4665" i="5"/>
  <c r="V4729" i="5"/>
  <c r="U4729" i="5"/>
  <c r="V4793" i="5"/>
  <c r="U4793" i="5"/>
  <c r="V4857" i="5"/>
  <c r="U4857" i="5"/>
  <c r="U4985" i="5"/>
  <c r="V4985" i="5"/>
  <c r="V4098" i="5"/>
  <c r="U4098" i="5"/>
  <c r="V4162" i="5"/>
  <c r="U4162" i="5"/>
  <c r="V4226" i="5"/>
  <c r="U4226" i="5"/>
  <c r="V4290" i="5"/>
  <c r="U4290" i="5"/>
  <c r="V4354" i="5"/>
  <c r="U4354" i="5"/>
  <c r="V4482" i="5"/>
  <c r="U4482" i="5"/>
  <c r="V4610" i="5"/>
  <c r="U4610" i="5"/>
  <c r="V4674" i="5"/>
  <c r="U4674" i="5"/>
  <c r="V4738" i="5"/>
  <c r="U4738" i="5"/>
  <c r="V4802" i="5"/>
  <c r="U4802" i="5"/>
  <c r="V4866" i="5"/>
  <c r="U4866" i="5"/>
  <c r="V4994" i="5"/>
  <c r="U4994" i="5"/>
  <c r="U4107" i="5"/>
  <c r="V4107" i="5"/>
  <c r="U4171" i="5"/>
  <c r="V4171" i="5"/>
  <c r="U4235" i="5"/>
  <c r="V4235" i="5"/>
  <c r="U4299" i="5"/>
  <c r="V4299" i="5"/>
  <c r="U4363" i="5"/>
  <c r="V4363" i="5"/>
  <c r="U4491" i="5"/>
  <c r="V4491" i="5"/>
  <c r="V4555" i="5"/>
  <c r="U4619" i="5"/>
  <c r="V4619" i="5"/>
  <c r="U4683" i="5"/>
  <c r="V4683" i="5"/>
  <c r="U4747" i="5"/>
  <c r="V4747" i="5"/>
  <c r="U4811" i="5"/>
  <c r="V4811" i="5"/>
  <c r="U4875" i="5"/>
  <c r="V4875" i="5"/>
  <c r="U5003" i="5"/>
  <c r="V5003" i="5"/>
  <c r="U4140" i="5"/>
  <c r="V4140" i="5"/>
  <c r="U4204" i="5"/>
  <c r="V4204" i="5"/>
  <c r="U4268" i="5"/>
  <c r="V4268" i="5"/>
  <c r="U4332" i="5"/>
  <c r="V4332" i="5"/>
  <c r="U4396" i="5"/>
  <c r="V4396" i="5"/>
  <c r="U4524" i="5"/>
  <c r="V4524" i="5"/>
  <c r="U4652" i="5"/>
  <c r="V4652" i="5"/>
  <c r="U4716" i="5"/>
  <c r="V4716" i="5"/>
  <c r="U4780" i="5"/>
  <c r="V4780" i="5"/>
  <c r="U4844" i="5"/>
  <c r="V4844" i="5"/>
  <c r="U4908" i="5"/>
  <c r="V4908" i="5"/>
  <c r="U5036" i="5"/>
  <c r="V5036" i="5"/>
  <c r="V5175" i="5"/>
  <c r="U5175" i="5"/>
  <c r="V5239" i="5"/>
  <c r="U5239" i="5"/>
  <c r="V5303" i="5"/>
  <c r="U5303" i="5"/>
  <c r="V5367" i="5"/>
  <c r="U5367" i="5"/>
  <c r="V5431" i="5"/>
  <c r="U5431" i="5"/>
  <c r="V5559" i="5"/>
  <c r="U5559" i="5"/>
  <c r="V5687" i="5"/>
  <c r="U5687" i="5"/>
  <c r="V5751" i="5"/>
  <c r="U5751" i="5"/>
  <c r="V5815" i="5"/>
  <c r="U5815" i="5"/>
  <c r="V5879" i="5"/>
  <c r="U5879" i="5"/>
  <c r="V5943" i="5"/>
  <c r="U5943" i="5"/>
  <c r="V6071" i="5"/>
  <c r="U6071" i="5"/>
  <c r="U5176" i="5"/>
  <c r="V5176" i="5"/>
  <c r="U5240" i="5"/>
  <c r="V5240" i="5"/>
  <c r="U5304" i="5"/>
  <c r="V5304" i="5"/>
  <c r="V5368" i="5"/>
  <c r="U5368" i="5"/>
  <c r="U5432" i="5"/>
  <c r="V5432" i="5"/>
  <c r="U5496" i="5"/>
  <c r="V5496" i="5"/>
  <c r="U5560" i="5"/>
  <c r="V5560" i="5"/>
  <c r="U5688" i="5"/>
  <c r="V5688" i="5"/>
  <c r="U5816" i="5"/>
  <c r="V5816" i="5"/>
  <c r="U5880" i="5"/>
  <c r="V5880" i="5"/>
  <c r="U5944" i="5"/>
  <c r="V5944" i="5"/>
  <c r="U6008" i="5"/>
  <c r="V6008" i="5"/>
  <c r="U6072" i="5"/>
  <c r="V6072" i="5"/>
  <c r="V5177" i="5"/>
  <c r="U5177" i="5"/>
  <c r="V5305" i="5"/>
  <c r="U5305" i="5"/>
  <c r="V5369" i="5"/>
  <c r="U5369" i="5"/>
  <c r="V5433" i="5"/>
  <c r="U5433" i="5"/>
  <c r="V5497" i="5"/>
  <c r="U5497" i="5"/>
  <c r="V5561" i="5"/>
  <c r="U5561" i="5"/>
  <c r="V5689" i="5"/>
  <c r="U5689" i="5"/>
  <c r="V5817" i="5"/>
  <c r="U5817" i="5"/>
  <c r="V5881" i="5"/>
  <c r="U5881" i="5"/>
  <c r="V5945" i="5"/>
  <c r="U5945" i="5"/>
  <c r="V6009" i="5"/>
  <c r="U6009" i="5"/>
  <c r="V6073" i="5"/>
  <c r="U6073" i="5"/>
  <c r="V5186" i="5"/>
  <c r="U5186" i="5"/>
  <c r="V5314" i="5"/>
  <c r="U5314" i="5"/>
  <c r="V5378" i="5"/>
  <c r="U5378" i="5"/>
  <c r="U5442" i="5"/>
  <c r="V5442" i="5"/>
  <c r="V5506" i="5"/>
  <c r="U5506" i="5"/>
  <c r="V5570" i="5"/>
  <c r="U5570" i="5"/>
  <c r="V5698" i="5"/>
  <c r="U5698" i="5"/>
  <c r="V5826" i="5"/>
  <c r="U5826" i="5"/>
  <c r="V5890" i="5"/>
  <c r="U5890" i="5"/>
  <c r="V5954" i="5"/>
  <c r="U5954" i="5"/>
  <c r="V6018" i="5"/>
  <c r="U6018" i="5"/>
  <c r="V6082" i="5"/>
  <c r="U6082" i="5"/>
  <c r="U5195" i="5"/>
  <c r="V5195" i="5"/>
  <c r="U5323" i="5"/>
  <c r="V5323" i="5"/>
  <c r="U5387" i="5"/>
  <c r="V5387" i="5"/>
  <c r="U5451" i="5"/>
  <c r="V5451" i="5"/>
  <c r="U5515" i="5"/>
  <c r="V5515" i="5"/>
  <c r="U5579" i="5"/>
  <c r="V5579" i="5"/>
  <c r="U5707" i="5"/>
  <c r="V5707" i="5"/>
  <c r="U5835" i="5"/>
  <c r="V5835" i="5"/>
  <c r="U5899" i="5"/>
  <c r="V5899" i="5"/>
  <c r="U5963" i="5"/>
  <c r="V5963" i="5"/>
  <c r="U6027" i="5"/>
  <c r="V6027" i="5"/>
  <c r="U6091" i="5"/>
  <c r="V6091" i="5"/>
  <c r="U5204" i="5"/>
  <c r="V5204" i="5"/>
  <c r="U5332" i="5"/>
  <c r="V5332" i="5"/>
  <c r="U5396" i="5"/>
  <c r="V5396" i="5"/>
  <c r="U5460" i="5"/>
  <c r="V5460" i="5"/>
  <c r="U5524" i="5"/>
  <c r="V5524" i="5"/>
  <c r="U5588" i="5"/>
  <c r="V5588" i="5"/>
  <c r="U5716" i="5"/>
  <c r="V5716" i="5"/>
  <c r="U5844" i="5"/>
  <c r="V5844" i="5"/>
  <c r="U5908" i="5"/>
  <c r="V5908" i="5"/>
  <c r="U5972" i="5"/>
  <c r="V5972" i="5"/>
  <c r="U6036" i="5"/>
  <c r="V6036" i="5"/>
  <c r="V5085" i="5"/>
  <c r="U5085" i="5"/>
  <c r="U5213" i="5"/>
  <c r="V5213" i="5"/>
  <c r="U5341" i="5"/>
  <c r="V5341" i="5"/>
  <c r="U5405" i="5"/>
  <c r="V5405" i="5"/>
  <c r="V5469" i="5"/>
  <c r="U5469" i="5"/>
  <c r="U5533" i="5"/>
  <c r="V5533" i="5"/>
  <c r="U5597" i="5"/>
  <c r="V5597" i="5"/>
  <c r="V5725" i="5"/>
  <c r="U5725" i="5"/>
  <c r="U5853" i="5"/>
  <c r="V5853" i="5"/>
  <c r="U5917" i="5"/>
  <c r="V5917" i="5"/>
  <c r="U5981" i="5"/>
  <c r="V5981" i="5"/>
  <c r="U5086" i="5"/>
  <c r="V5086" i="5"/>
  <c r="U5150" i="5"/>
  <c r="V5150" i="5"/>
  <c r="U5278" i="5"/>
  <c r="V5278" i="5"/>
  <c r="U5406" i="5"/>
  <c r="V5406" i="5"/>
  <c r="U5470" i="5"/>
  <c r="V5470" i="5"/>
  <c r="U5534" i="5"/>
  <c r="V5534" i="5"/>
  <c r="U5598" i="5"/>
  <c r="V5598" i="5"/>
  <c r="U5662" i="5"/>
  <c r="V5662" i="5"/>
  <c r="U5790" i="5"/>
  <c r="V5790" i="5"/>
  <c r="V5918" i="5"/>
  <c r="U5918" i="5"/>
  <c r="U5982" i="5"/>
  <c r="V5982" i="5"/>
  <c r="U6045" i="5"/>
  <c r="V6045" i="5"/>
  <c r="U6147" i="5"/>
  <c r="V6147" i="5"/>
  <c r="U6211" i="5"/>
  <c r="V6211" i="5"/>
  <c r="U6339" i="5"/>
  <c r="V6339" i="5"/>
  <c r="U6467" i="5"/>
  <c r="V6467" i="5"/>
  <c r="U6531" i="5"/>
  <c r="V6531" i="5"/>
  <c r="U6595" i="5"/>
  <c r="V6595" i="5"/>
  <c r="U6659" i="5"/>
  <c r="V6659" i="5"/>
  <c r="U6723" i="5"/>
  <c r="V6723" i="5"/>
  <c r="U6851" i="5"/>
  <c r="V6851" i="5"/>
  <c r="U6979" i="5"/>
  <c r="V6979" i="5"/>
  <c r="V7043" i="5"/>
  <c r="U7043" i="5"/>
  <c r="U7107" i="5"/>
  <c r="V7107" i="5"/>
  <c r="U6140" i="5"/>
  <c r="V6140" i="5"/>
  <c r="U6204" i="5"/>
  <c r="V6204" i="5"/>
  <c r="U6332" i="5"/>
  <c r="V6332" i="5"/>
  <c r="U6460" i="5"/>
  <c r="V6460" i="5"/>
  <c r="U6524" i="5"/>
  <c r="V6524" i="5"/>
  <c r="U6588" i="5"/>
  <c r="V6588" i="5"/>
  <c r="U6652" i="5"/>
  <c r="V6652" i="5"/>
  <c r="U6716" i="5"/>
  <c r="V6716" i="5"/>
  <c r="U6844" i="5"/>
  <c r="V6844" i="5"/>
  <c r="U6972" i="5"/>
  <c r="V6972" i="5"/>
  <c r="U7036" i="5"/>
  <c r="V7036" i="5"/>
  <c r="U7100" i="5"/>
  <c r="V7100" i="5"/>
  <c r="U6141" i="5"/>
  <c r="V6141" i="5"/>
  <c r="U6205" i="5"/>
  <c r="V6205" i="5"/>
  <c r="U6333" i="5"/>
  <c r="V6333" i="5"/>
  <c r="U6461" i="5"/>
  <c r="V6461" i="5"/>
  <c r="U6525" i="5"/>
  <c r="V6525" i="5"/>
  <c r="V6589" i="5"/>
  <c r="U6589" i="5"/>
  <c r="U6653" i="5"/>
  <c r="V6653" i="5"/>
  <c r="U6717" i="5"/>
  <c r="V6717" i="5"/>
  <c r="U6845" i="5"/>
  <c r="V6845" i="5"/>
  <c r="U6973" i="5"/>
  <c r="V6973" i="5"/>
  <c r="U7037" i="5"/>
  <c r="V7037" i="5"/>
  <c r="U7101" i="5"/>
  <c r="V7101" i="5"/>
  <c r="U6142" i="5"/>
  <c r="V6142" i="5"/>
  <c r="U6206" i="5"/>
  <c r="V6206" i="5"/>
  <c r="V6334" i="5"/>
  <c r="U6334" i="5"/>
  <c r="U6462" i="5"/>
  <c r="V6462" i="5"/>
  <c r="U6526" i="5"/>
  <c r="V6526" i="5"/>
  <c r="U6590" i="5"/>
  <c r="V6590" i="5"/>
  <c r="U6654" i="5"/>
  <c r="V6654" i="5"/>
  <c r="U6718" i="5"/>
  <c r="V6718" i="5"/>
  <c r="U6846" i="5"/>
  <c r="V6846" i="5"/>
  <c r="U6974" i="5"/>
  <c r="V6974" i="5"/>
  <c r="U7038" i="5"/>
  <c r="V7038" i="5"/>
  <c r="U7102" i="5"/>
  <c r="V7102" i="5"/>
  <c r="U6143" i="5"/>
  <c r="V6143" i="5"/>
  <c r="U6207" i="5"/>
  <c r="V6207" i="5"/>
  <c r="U6335" i="5"/>
  <c r="V6335" i="5"/>
  <c r="U6463" i="5"/>
  <c r="V6463" i="5"/>
  <c r="U6527" i="5"/>
  <c r="V6527" i="5"/>
  <c r="U6591" i="5"/>
  <c r="V6591" i="5"/>
  <c r="U6655" i="5"/>
  <c r="V6655" i="5"/>
  <c r="U6719" i="5"/>
  <c r="V6719" i="5"/>
  <c r="U6847" i="5"/>
  <c r="V6847" i="5"/>
  <c r="U6975" i="5"/>
  <c r="V6975" i="5"/>
  <c r="U7039" i="5"/>
  <c r="V7039" i="5"/>
  <c r="U7103" i="5"/>
  <c r="V7103" i="5"/>
  <c r="U6144" i="5"/>
  <c r="V6144" i="5"/>
  <c r="U6208" i="5"/>
  <c r="V6208" i="5"/>
  <c r="U6336" i="5"/>
  <c r="V6336" i="5"/>
  <c r="U6464" i="5"/>
  <c r="V6464" i="5"/>
  <c r="U6528" i="5"/>
  <c r="V6528" i="5"/>
  <c r="U6592" i="5"/>
  <c r="V6592" i="5"/>
  <c r="U6656" i="5"/>
  <c r="V6656" i="5"/>
  <c r="U6720" i="5"/>
  <c r="V6720" i="5"/>
  <c r="U6848" i="5"/>
  <c r="V6848" i="5"/>
  <c r="U6976" i="5"/>
  <c r="V6976" i="5"/>
  <c r="U7040" i="5"/>
  <c r="V7040" i="5"/>
  <c r="U6069" i="5"/>
  <c r="V6069" i="5"/>
  <c r="V6153" i="5"/>
  <c r="U6153" i="5"/>
  <c r="U6217" i="5"/>
  <c r="V6217" i="5"/>
  <c r="U6345" i="5"/>
  <c r="V6345" i="5"/>
  <c r="U6473" i="5"/>
  <c r="V6473" i="5"/>
  <c r="U6537" i="5"/>
  <c r="V6537" i="5"/>
  <c r="U6601" i="5"/>
  <c r="V6601" i="5"/>
  <c r="U6665" i="5"/>
  <c r="V6665" i="5"/>
  <c r="V6729" i="5"/>
  <c r="U6729" i="5"/>
  <c r="U6857" i="5"/>
  <c r="V6857" i="5"/>
  <c r="U6985" i="5"/>
  <c r="V6985" i="5"/>
  <c r="U7049" i="5"/>
  <c r="V7049" i="5"/>
  <c r="U6098" i="5"/>
  <c r="V6098" i="5"/>
  <c r="U6162" i="5"/>
  <c r="V6162" i="5"/>
  <c r="U6226" i="5"/>
  <c r="V6226" i="5"/>
  <c r="U6354" i="5"/>
  <c r="V6354" i="5"/>
  <c r="U6482" i="5"/>
  <c r="V6482" i="5"/>
  <c r="U6546" i="5"/>
  <c r="V6546" i="5"/>
  <c r="U6610" i="5"/>
  <c r="V6610" i="5"/>
  <c r="U6674" i="5"/>
  <c r="V6674" i="5"/>
  <c r="U6738" i="5"/>
  <c r="V6738" i="5"/>
  <c r="U6866" i="5"/>
  <c r="V6866" i="5"/>
  <c r="U6994" i="5"/>
  <c r="V6994" i="5"/>
  <c r="U7058" i="5"/>
  <c r="V7058" i="5"/>
  <c r="U7121" i="5"/>
  <c r="V7121" i="5"/>
  <c r="V7185" i="5"/>
  <c r="U7185" i="5"/>
  <c r="U7249" i="5"/>
  <c r="V7249" i="5"/>
  <c r="U7377" i="5"/>
  <c r="V7377" i="5"/>
  <c r="U7505" i="5"/>
  <c r="V7505" i="5"/>
  <c r="U7557" i="5"/>
  <c r="V7557" i="5"/>
  <c r="U7138" i="5"/>
  <c r="V7138" i="5"/>
  <c r="U7202" i="5"/>
  <c r="V7202" i="5"/>
  <c r="U7330" i="5"/>
  <c r="V7330" i="5"/>
  <c r="U7394" i="5"/>
  <c r="U7458" i="5"/>
  <c r="V7458" i="5"/>
  <c r="U7522" i="5"/>
  <c r="V7522" i="5"/>
  <c r="V7511" i="5"/>
  <c r="U7511" i="5"/>
  <c r="U7155" i="5"/>
  <c r="V7155" i="5"/>
  <c r="U7219" i="5"/>
  <c r="V7219" i="5"/>
  <c r="V7347" i="5"/>
  <c r="U7347" i="5"/>
  <c r="U7475" i="5"/>
  <c r="V7475" i="5"/>
  <c r="U7539" i="5"/>
  <c r="V7539" i="5"/>
  <c r="U7132" i="5"/>
  <c r="V7132" i="5"/>
  <c r="U7196" i="5"/>
  <c r="V7196" i="5"/>
  <c r="U7260" i="5"/>
  <c r="V7260" i="5"/>
  <c r="U7388" i="5"/>
  <c r="V7388" i="5"/>
  <c r="U7516" i="5"/>
  <c r="V7516" i="5"/>
  <c r="U7552" i="5"/>
  <c r="V7552" i="5"/>
  <c r="U7165" i="5"/>
  <c r="V7165" i="5"/>
  <c r="U7229" i="5"/>
  <c r="V7229" i="5"/>
  <c r="U7293" i="5"/>
  <c r="V7293" i="5"/>
  <c r="U7421" i="5"/>
  <c r="V7421" i="5"/>
  <c r="U7494" i="5"/>
  <c r="V7494" i="5"/>
  <c r="U7142" i="5"/>
  <c r="V7142" i="5"/>
  <c r="U7206" i="5"/>
  <c r="V7206" i="5"/>
  <c r="U7270" i="5"/>
  <c r="V7270" i="5"/>
  <c r="U7334" i="5"/>
  <c r="V7334" i="5"/>
  <c r="V7462" i="5"/>
  <c r="U7462" i="5"/>
  <c r="V7191" i="5"/>
  <c r="U7191" i="5"/>
  <c r="V7255" i="5"/>
  <c r="U7255" i="5"/>
  <c r="V7319" i="5"/>
  <c r="U7319" i="5"/>
  <c r="V7383" i="5"/>
  <c r="U7383" i="5"/>
  <c r="V7447" i="5"/>
  <c r="U7447" i="5"/>
  <c r="U7176" i="5"/>
  <c r="V7176" i="5"/>
  <c r="U7304" i="5"/>
  <c r="V7304" i="5"/>
  <c r="U7368" i="5"/>
  <c r="V7368" i="5"/>
  <c r="U7432" i="5"/>
  <c r="V7432" i="5"/>
  <c r="U7496" i="5"/>
  <c r="V7496" i="5"/>
  <c r="U1973" i="5"/>
  <c r="V1973" i="5"/>
  <c r="U1022" i="5"/>
  <c r="V1022" i="5"/>
  <c r="U1086" i="5"/>
  <c r="V1086" i="5"/>
  <c r="V1214" i="5"/>
  <c r="U1214" i="5"/>
  <c r="U1342" i="5"/>
  <c r="V1342" i="5"/>
  <c r="U1406" i="5"/>
  <c r="V1406" i="5"/>
  <c r="U1470" i="5"/>
  <c r="V1470" i="5"/>
  <c r="U1534" i="5"/>
  <c r="V1534" i="5"/>
  <c r="U1598" i="5"/>
  <c r="V1598" i="5"/>
  <c r="U1726" i="5"/>
  <c r="V1726" i="5"/>
  <c r="U1854" i="5"/>
  <c r="V1854" i="5"/>
  <c r="U1918" i="5"/>
  <c r="V1918" i="5"/>
  <c r="U1982" i="5"/>
  <c r="V1982" i="5"/>
  <c r="U1031" i="5"/>
  <c r="V1031" i="5"/>
  <c r="U1095" i="5"/>
  <c r="V1095" i="5"/>
  <c r="U1223" i="5"/>
  <c r="V1223" i="5"/>
  <c r="U1351" i="5"/>
  <c r="V1351" i="5"/>
  <c r="U1415" i="5"/>
  <c r="V1415" i="5"/>
  <c r="V1479" i="5"/>
  <c r="U1479" i="5"/>
  <c r="U1543" i="5"/>
  <c r="V1543" i="5"/>
  <c r="U1607" i="5"/>
  <c r="V1607" i="5"/>
  <c r="U1735" i="5"/>
  <c r="V1735" i="5"/>
  <c r="U1863" i="5"/>
  <c r="V1863" i="5"/>
  <c r="U1927" i="5"/>
  <c r="V1927" i="5"/>
  <c r="V1991" i="5"/>
  <c r="U1991" i="5"/>
  <c r="V1040" i="5"/>
  <c r="U1040" i="5"/>
  <c r="V1104" i="5"/>
  <c r="U1104" i="5"/>
  <c r="U1232" i="5"/>
  <c r="V1232" i="5"/>
  <c r="V1360" i="5"/>
  <c r="U1360" i="5"/>
  <c r="V1424" i="5"/>
  <c r="U1424" i="5"/>
  <c r="V1488" i="5"/>
  <c r="U1488" i="5"/>
  <c r="V1552" i="5"/>
  <c r="U1552" i="5"/>
  <c r="V1616" i="5"/>
  <c r="U1616" i="5"/>
  <c r="V1744" i="5"/>
  <c r="U1744" i="5"/>
  <c r="V1872" i="5"/>
  <c r="U1872" i="5"/>
  <c r="V1936" i="5"/>
  <c r="U1936" i="5"/>
  <c r="V2000" i="5"/>
  <c r="U2000" i="5"/>
  <c r="U1049" i="5"/>
  <c r="V1049" i="5"/>
  <c r="U1113" i="5"/>
  <c r="V1113" i="5"/>
  <c r="U1241" i="5"/>
  <c r="V1241" i="5"/>
  <c r="U1369" i="5"/>
  <c r="V1369" i="5"/>
  <c r="V1433" i="5"/>
  <c r="U1433" i="5"/>
  <c r="U1497" i="5"/>
  <c r="V1497" i="5"/>
  <c r="U1561" i="5"/>
  <c r="V1561" i="5"/>
  <c r="U1625" i="5"/>
  <c r="V1625" i="5"/>
  <c r="U1753" i="5"/>
  <c r="V1753" i="5"/>
  <c r="U1881" i="5"/>
  <c r="V1881" i="5"/>
  <c r="U1945" i="5"/>
  <c r="V1945" i="5"/>
  <c r="U2009" i="5"/>
  <c r="V2009" i="5"/>
  <c r="V1058" i="5"/>
  <c r="U1058" i="5"/>
  <c r="U1122" i="5"/>
  <c r="V1122" i="5"/>
  <c r="V1250" i="5"/>
  <c r="U1250" i="5"/>
  <c r="V1378" i="5"/>
  <c r="U1378" i="5"/>
  <c r="V1442" i="5"/>
  <c r="U1442" i="5"/>
  <c r="V1506" i="5"/>
  <c r="U1506" i="5"/>
  <c r="U1570" i="5"/>
  <c r="V1570" i="5"/>
  <c r="V1634" i="5"/>
  <c r="U1634" i="5"/>
  <c r="V1762" i="5"/>
  <c r="U1762" i="5"/>
  <c r="V1890" i="5"/>
  <c r="U1890" i="5"/>
  <c r="V2018" i="5"/>
  <c r="U2018" i="5"/>
  <c r="U1131" i="5"/>
  <c r="V1131" i="5"/>
  <c r="U1195" i="5"/>
  <c r="V1195" i="5"/>
  <c r="U1259" i="5"/>
  <c r="V1259" i="5"/>
  <c r="U1323" i="5"/>
  <c r="V1323" i="5"/>
  <c r="U1387" i="5"/>
  <c r="V1387" i="5"/>
  <c r="U1515" i="5"/>
  <c r="V1515" i="5"/>
  <c r="U1643" i="5"/>
  <c r="V1643" i="5"/>
  <c r="U1707" i="5"/>
  <c r="V1707" i="5"/>
  <c r="V1771" i="5"/>
  <c r="U1771" i="5"/>
  <c r="U1835" i="5"/>
  <c r="V1835" i="5"/>
  <c r="U1899" i="5"/>
  <c r="V1899" i="5"/>
  <c r="U2027" i="5"/>
  <c r="V2027" i="5"/>
  <c r="U1140" i="5"/>
  <c r="V1140" i="5"/>
  <c r="U1204" i="5"/>
  <c r="V1204" i="5"/>
  <c r="U1268" i="5"/>
  <c r="V1268" i="5"/>
  <c r="U1332" i="5"/>
  <c r="V1332" i="5"/>
  <c r="U1396" i="5"/>
  <c r="V1396" i="5"/>
  <c r="U1524" i="5"/>
  <c r="V1524" i="5"/>
  <c r="U1652" i="5"/>
  <c r="V1652" i="5"/>
  <c r="U1716" i="5"/>
  <c r="V1716" i="5"/>
  <c r="U1780" i="5"/>
  <c r="V1780" i="5"/>
  <c r="U1844" i="5"/>
  <c r="V1844" i="5"/>
  <c r="U1908" i="5"/>
  <c r="V1908" i="5"/>
  <c r="U2036" i="5"/>
  <c r="V2036" i="5"/>
  <c r="U2164" i="5"/>
  <c r="V2164" i="5"/>
  <c r="U2228" i="5"/>
  <c r="V2228" i="5"/>
  <c r="U2292" i="5"/>
  <c r="V2292" i="5"/>
  <c r="U2356" i="5"/>
  <c r="V2356" i="5"/>
  <c r="U2420" i="5"/>
  <c r="V2420" i="5"/>
  <c r="U2548" i="5"/>
  <c r="V2548" i="5"/>
  <c r="U2676" i="5"/>
  <c r="V2676" i="5"/>
  <c r="U2740" i="5"/>
  <c r="V2740" i="5"/>
  <c r="U2804" i="5"/>
  <c r="V2804" i="5"/>
  <c r="U2868" i="5"/>
  <c r="V2868" i="5"/>
  <c r="U2932" i="5"/>
  <c r="V2932" i="5"/>
  <c r="U2037" i="5"/>
  <c r="V2037" i="5"/>
  <c r="U2165" i="5"/>
  <c r="V2165" i="5"/>
  <c r="U2229" i="5"/>
  <c r="V2229" i="5"/>
  <c r="U2293" i="5"/>
  <c r="V2293" i="5"/>
  <c r="U2357" i="5"/>
  <c r="V2357" i="5"/>
  <c r="U2421" i="5"/>
  <c r="V2421" i="5"/>
  <c r="U2549" i="5"/>
  <c r="V2549" i="5"/>
  <c r="V2677" i="5"/>
  <c r="U2677" i="5"/>
  <c r="U2741" i="5"/>
  <c r="V2741" i="5"/>
  <c r="U2805" i="5"/>
  <c r="V2805" i="5"/>
  <c r="U2869" i="5"/>
  <c r="V2869" i="5"/>
  <c r="U2933" i="5"/>
  <c r="V2933" i="5"/>
  <c r="V2038" i="5"/>
  <c r="U2038" i="5"/>
  <c r="U2166" i="5"/>
  <c r="V2166" i="5"/>
  <c r="U2230" i="5"/>
  <c r="V2230" i="5"/>
  <c r="U2294" i="5"/>
  <c r="V2294" i="5"/>
  <c r="U2358" i="5"/>
  <c r="V2358" i="5"/>
  <c r="U2422" i="5"/>
  <c r="V2422" i="5"/>
  <c r="U2550" i="5"/>
  <c r="V2550" i="5"/>
  <c r="U2678" i="5"/>
  <c r="V2678" i="5"/>
  <c r="V2742" i="5"/>
  <c r="U2742" i="5"/>
  <c r="U2806" i="5"/>
  <c r="V2806" i="5"/>
  <c r="U2870" i="5"/>
  <c r="V2870" i="5"/>
  <c r="U2934" i="5"/>
  <c r="V2934" i="5"/>
  <c r="U2047" i="5"/>
  <c r="V2047" i="5"/>
  <c r="U2175" i="5"/>
  <c r="V2175" i="5"/>
  <c r="U2239" i="5"/>
  <c r="V2239" i="5"/>
  <c r="U2303" i="5"/>
  <c r="V2303" i="5"/>
  <c r="U2367" i="5"/>
  <c r="V2367" i="5"/>
  <c r="U2431" i="5"/>
  <c r="V2431" i="5"/>
  <c r="U2559" i="5"/>
  <c r="V2559" i="5"/>
  <c r="U2687" i="5"/>
  <c r="V2687" i="5"/>
  <c r="U2751" i="5"/>
  <c r="V2751" i="5"/>
  <c r="U2815" i="5"/>
  <c r="V2815" i="5"/>
  <c r="U2879" i="5"/>
  <c r="V2879" i="5"/>
  <c r="U2943" i="5"/>
  <c r="V2943" i="5"/>
  <c r="U2056" i="5"/>
  <c r="V2056" i="5"/>
  <c r="U2184" i="5"/>
  <c r="V2184" i="5"/>
  <c r="U2248" i="5"/>
  <c r="V2248" i="5"/>
  <c r="U2312" i="5"/>
  <c r="V2312" i="5"/>
  <c r="U2376" i="5"/>
  <c r="V2376" i="5"/>
  <c r="U2440" i="5"/>
  <c r="V2440" i="5"/>
  <c r="U2568" i="5"/>
  <c r="V2568" i="5"/>
  <c r="U2696" i="5"/>
  <c r="V2696" i="5"/>
  <c r="U2760" i="5"/>
  <c r="V2760" i="5"/>
  <c r="U2888" i="5"/>
  <c r="V2888" i="5"/>
  <c r="U2952" i="5"/>
  <c r="V2952" i="5"/>
  <c r="U3016" i="5"/>
  <c r="V3016" i="5"/>
  <c r="U2065" i="5"/>
  <c r="V2065" i="5"/>
  <c r="U2129" i="5"/>
  <c r="V2129" i="5"/>
  <c r="V2257" i="5"/>
  <c r="U2257" i="5"/>
  <c r="V2385" i="5"/>
  <c r="U2385" i="5"/>
  <c r="U2449" i="5"/>
  <c r="V2449" i="5"/>
  <c r="U2513" i="5"/>
  <c r="V2513" i="5"/>
  <c r="U2577" i="5"/>
  <c r="V2577" i="5"/>
  <c r="U2641" i="5"/>
  <c r="V2641" i="5"/>
  <c r="U2769" i="5"/>
  <c r="V2769" i="5"/>
  <c r="U2897" i="5"/>
  <c r="V2897" i="5"/>
  <c r="U2961" i="5"/>
  <c r="V2961" i="5"/>
  <c r="U3025" i="5"/>
  <c r="V3025" i="5"/>
  <c r="U2074" i="5"/>
  <c r="V2074" i="5"/>
  <c r="U2138" i="5"/>
  <c r="V2138" i="5"/>
  <c r="U2266" i="5"/>
  <c r="V2266" i="5"/>
  <c r="U2394" i="5"/>
  <c r="V2394" i="5"/>
  <c r="U2458" i="5"/>
  <c r="V2458" i="5"/>
  <c r="U2522" i="5"/>
  <c r="V2522" i="5"/>
  <c r="U2586" i="5"/>
  <c r="V2586" i="5"/>
  <c r="U2650" i="5"/>
  <c r="V2650" i="5"/>
  <c r="U2778" i="5"/>
  <c r="V2778" i="5"/>
  <c r="U2906" i="5"/>
  <c r="V2906" i="5"/>
  <c r="U2970" i="5"/>
  <c r="V2970" i="5"/>
  <c r="U3034" i="5"/>
  <c r="V3034" i="5"/>
  <c r="U2091" i="5"/>
  <c r="V2091" i="5"/>
  <c r="U2155" i="5"/>
  <c r="V2155" i="5"/>
  <c r="U2283" i="5"/>
  <c r="V2283" i="5"/>
  <c r="U2411" i="5"/>
  <c r="V2411" i="5"/>
  <c r="U2475" i="5"/>
  <c r="V2475" i="5"/>
  <c r="U2539" i="5"/>
  <c r="V2539" i="5"/>
  <c r="U2603" i="5"/>
  <c r="V2603" i="5"/>
  <c r="U2667" i="5"/>
  <c r="V2667" i="5"/>
  <c r="U2795" i="5"/>
  <c r="V2795" i="5"/>
  <c r="U2923" i="5"/>
  <c r="V2923" i="5"/>
  <c r="U2987" i="5"/>
  <c r="V2987" i="5"/>
  <c r="U3050" i="5"/>
  <c r="V3050" i="5"/>
  <c r="U3116" i="5"/>
  <c r="V3116" i="5"/>
  <c r="U3180" i="5"/>
  <c r="V3180" i="5"/>
  <c r="U3308" i="5"/>
  <c r="V3308" i="5"/>
  <c r="U3436" i="5"/>
  <c r="V3436" i="5"/>
  <c r="U3500" i="5"/>
  <c r="V3500" i="5"/>
  <c r="U3564" i="5"/>
  <c r="V3564" i="5"/>
  <c r="U3628" i="5"/>
  <c r="V3628" i="5"/>
  <c r="U3692" i="5"/>
  <c r="V3692" i="5"/>
  <c r="U3820" i="5"/>
  <c r="V3820" i="5"/>
  <c r="U3948" i="5"/>
  <c r="V3948" i="5"/>
  <c r="U4012" i="5"/>
  <c r="V4012" i="5"/>
  <c r="U3051" i="5"/>
  <c r="V3051" i="5"/>
  <c r="U3117" i="5"/>
  <c r="V3117" i="5"/>
  <c r="U3181" i="5"/>
  <c r="V3181" i="5"/>
  <c r="U3309" i="5"/>
  <c r="V3309" i="5"/>
  <c r="U3437" i="5"/>
  <c r="V3437" i="5"/>
  <c r="U3501" i="5"/>
  <c r="V3501" i="5"/>
  <c r="U3565" i="5"/>
  <c r="V3565" i="5"/>
  <c r="U3629" i="5"/>
  <c r="V3629" i="5"/>
  <c r="U3693" i="5"/>
  <c r="V3693" i="5"/>
  <c r="U3821" i="5"/>
  <c r="V3821" i="5"/>
  <c r="U3949" i="5"/>
  <c r="V3949" i="5"/>
  <c r="U4013" i="5"/>
  <c r="V4013" i="5"/>
  <c r="U3054" i="5"/>
  <c r="V3054" i="5"/>
  <c r="U3118" i="5"/>
  <c r="V3118" i="5"/>
  <c r="U3182" i="5"/>
  <c r="V3182" i="5"/>
  <c r="U3310" i="5"/>
  <c r="V3310" i="5"/>
  <c r="U3438" i="5"/>
  <c r="V3438" i="5"/>
  <c r="U3502" i="5"/>
  <c r="V3502" i="5"/>
  <c r="U3566" i="5"/>
  <c r="V3566" i="5"/>
  <c r="U3630" i="5"/>
  <c r="V3630" i="5"/>
  <c r="U3694" i="5"/>
  <c r="V3694" i="5"/>
  <c r="U3822" i="5"/>
  <c r="V3822" i="5"/>
  <c r="U3950" i="5"/>
  <c r="V3950" i="5"/>
  <c r="U4014" i="5"/>
  <c r="V4014" i="5"/>
  <c r="V3063" i="5"/>
  <c r="U3063" i="5"/>
  <c r="V3127" i="5"/>
  <c r="U3127" i="5"/>
  <c r="V3191" i="5"/>
  <c r="U3191" i="5"/>
  <c r="V3319" i="5"/>
  <c r="U3319" i="5"/>
  <c r="V3383" i="5"/>
  <c r="U3383" i="5"/>
  <c r="V3447" i="5"/>
  <c r="U3447" i="5"/>
  <c r="V3511" i="5"/>
  <c r="U3511" i="5"/>
  <c r="U3575" i="5"/>
  <c r="V3575" i="5"/>
  <c r="V3703" i="5"/>
  <c r="U3703" i="5"/>
  <c r="V3831" i="5"/>
  <c r="U3831" i="5"/>
  <c r="V3895" i="5"/>
  <c r="U3895" i="5"/>
  <c r="V3959" i="5"/>
  <c r="U3959" i="5"/>
  <c r="V4023" i="5"/>
  <c r="U4023" i="5"/>
  <c r="U3080" i="5"/>
  <c r="V3080" i="5"/>
  <c r="U3208" i="5"/>
  <c r="V3208" i="5"/>
  <c r="U3336" i="5"/>
  <c r="V3336" i="5"/>
  <c r="U3400" i="5"/>
  <c r="V3400" i="5"/>
  <c r="U3464" i="5"/>
  <c r="V3464" i="5"/>
  <c r="U3528" i="5"/>
  <c r="V3528" i="5"/>
  <c r="U3592" i="5"/>
  <c r="V3592" i="5"/>
  <c r="U3720" i="5"/>
  <c r="V3720" i="5"/>
  <c r="U3848" i="5"/>
  <c r="V3848" i="5"/>
  <c r="U3912" i="5"/>
  <c r="V3912" i="5"/>
  <c r="U3976" i="5"/>
  <c r="V3976" i="5"/>
  <c r="U4040" i="5"/>
  <c r="V4040" i="5"/>
  <c r="U3081" i="5"/>
  <c r="V3081" i="5"/>
  <c r="U3209" i="5"/>
  <c r="V3209" i="5"/>
  <c r="U3337" i="5"/>
  <c r="V3337" i="5"/>
  <c r="U3401" i="5"/>
  <c r="V3401" i="5"/>
  <c r="U3465" i="5"/>
  <c r="V3465" i="5"/>
  <c r="U3529" i="5"/>
  <c r="V3529" i="5"/>
  <c r="U3593" i="5"/>
  <c r="V3593" i="5"/>
  <c r="U3721" i="5"/>
  <c r="V3721" i="5"/>
  <c r="U3849" i="5"/>
  <c r="V3849" i="5"/>
  <c r="U3913" i="5"/>
  <c r="V3913" i="5"/>
  <c r="U3977" i="5"/>
  <c r="V3977" i="5"/>
  <c r="U4041" i="5"/>
  <c r="V4041" i="5"/>
  <c r="U3090" i="5"/>
  <c r="V3090" i="5"/>
  <c r="U3218" i="5"/>
  <c r="V3218" i="5"/>
  <c r="U3346" i="5"/>
  <c r="V3346" i="5"/>
  <c r="U3410" i="5"/>
  <c r="V3410" i="5"/>
  <c r="U3474" i="5"/>
  <c r="V3474" i="5"/>
  <c r="U3538" i="5"/>
  <c r="V3538" i="5"/>
  <c r="U3602" i="5"/>
  <c r="V3602" i="5"/>
  <c r="U3730" i="5"/>
  <c r="V3730" i="5"/>
  <c r="U3858" i="5"/>
  <c r="V3858" i="5"/>
  <c r="U3922" i="5"/>
  <c r="V3922" i="5"/>
  <c r="U3986" i="5"/>
  <c r="V3986" i="5"/>
  <c r="U4050" i="5"/>
  <c r="V4050" i="5"/>
  <c r="U3099" i="5"/>
  <c r="V3099" i="5"/>
  <c r="U3227" i="5"/>
  <c r="V3227" i="5"/>
  <c r="U3355" i="5"/>
  <c r="V3355" i="5"/>
  <c r="U3419" i="5"/>
  <c r="V3419" i="5"/>
  <c r="U3483" i="5"/>
  <c r="V3483" i="5"/>
  <c r="U3547" i="5"/>
  <c r="V3547" i="5"/>
  <c r="U3611" i="5"/>
  <c r="V3611" i="5"/>
  <c r="U3739" i="5"/>
  <c r="V3739" i="5"/>
  <c r="V3867" i="5"/>
  <c r="U3867" i="5"/>
  <c r="U3931" i="5"/>
  <c r="V3931" i="5"/>
  <c r="U3995" i="5"/>
  <c r="V3995" i="5"/>
  <c r="U4059" i="5"/>
  <c r="V4059" i="5"/>
  <c r="U4125" i="5"/>
  <c r="V4125" i="5"/>
  <c r="U4253" i="5"/>
  <c r="V4253" i="5"/>
  <c r="U4381" i="5"/>
  <c r="V4381" i="5"/>
  <c r="U4445" i="5"/>
  <c r="V4445" i="5"/>
  <c r="U4509" i="5"/>
  <c r="V4509" i="5"/>
  <c r="U4573" i="5"/>
  <c r="V4573" i="5"/>
  <c r="V4637" i="5"/>
  <c r="U4637" i="5"/>
  <c r="U4765" i="5"/>
  <c r="V4765" i="5"/>
  <c r="U4893" i="5"/>
  <c r="V4893" i="5"/>
  <c r="U4957" i="5"/>
  <c r="V4957" i="5"/>
  <c r="U5021" i="5"/>
  <c r="V5021" i="5"/>
  <c r="U4067" i="5"/>
  <c r="V4067" i="5"/>
  <c r="U4134" i="5"/>
  <c r="V4134" i="5"/>
  <c r="U4262" i="5"/>
  <c r="V4262" i="5"/>
  <c r="U4390" i="5"/>
  <c r="V4390" i="5"/>
  <c r="U4454" i="5"/>
  <c r="V4454" i="5"/>
  <c r="U4518" i="5"/>
  <c r="V4518" i="5"/>
  <c r="U4582" i="5"/>
  <c r="V4582" i="5"/>
  <c r="U4646" i="5"/>
  <c r="V4646" i="5"/>
  <c r="U4774" i="5"/>
  <c r="V4774" i="5"/>
  <c r="U4902" i="5"/>
  <c r="V4902" i="5"/>
  <c r="U4966" i="5"/>
  <c r="V4966" i="5"/>
  <c r="U5030" i="5"/>
  <c r="V5030" i="5"/>
  <c r="U4079" i="5"/>
  <c r="V4079" i="5"/>
  <c r="U4143" i="5"/>
  <c r="V4143" i="5"/>
  <c r="U4271" i="5"/>
  <c r="V4271" i="5"/>
  <c r="U4399" i="5"/>
  <c r="V4399" i="5"/>
  <c r="U4463" i="5"/>
  <c r="V4463" i="5"/>
  <c r="U4527" i="5"/>
  <c r="V4527" i="5"/>
  <c r="U4655" i="5"/>
  <c r="V4655" i="5"/>
  <c r="U4719" i="5"/>
  <c r="V4719" i="5"/>
  <c r="U4783" i="5"/>
  <c r="V4783" i="5"/>
  <c r="U4847" i="5"/>
  <c r="V4847" i="5"/>
  <c r="U4911" i="5"/>
  <c r="V4911" i="5"/>
  <c r="U5039" i="5"/>
  <c r="V5039" i="5"/>
  <c r="U4152" i="5"/>
  <c r="V4152" i="5"/>
  <c r="U4216" i="5"/>
  <c r="V4216" i="5"/>
  <c r="U4280" i="5"/>
  <c r="V4280" i="5"/>
  <c r="U4344" i="5"/>
  <c r="V4344" i="5"/>
  <c r="U4408" i="5"/>
  <c r="V4408" i="5"/>
  <c r="U4536" i="5"/>
  <c r="V4536" i="5"/>
  <c r="U4664" i="5"/>
  <c r="V4664" i="5"/>
  <c r="U4728" i="5"/>
  <c r="V4728" i="5"/>
  <c r="U4792" i="5"/>
  <c r="V4792" i="5"/>
  <c r="V4856" i="5"/>
  <c r="U4856" i="5"/>
  <c r="U4920" i="5"/>
  <c r="V4920" i="5"/>
  <c r="U5048" i="5"/>
  <c r="V5048" i="5"/>
  <c r="U4161" i="5"/>
  <c r="V4161" i="5"/>
  <c r="U4225" i="5"/>
  <c r="V4225" i="5"/>
  <c r="U4289" i="5"/>
  <c r="V4289" i="5"/>
  <c r="U4353" i="5"/>
  <c r="V4353" i="5"/>
  <c r="V4417" i="5"/>
  <c r="U4417" i="5"/>
  <c r="U4545" i="5"/>
  <c r="V4545" i="5"/>
  <c r="U4673" i="5"/>
  <c r="V4673" i="5"/>
  <c r="U4737" i="5"/>
  <c r="V4737" i="5"/>
  <c r="U4801" i="5"/>
  <c r="V4801" i="5"/>
  <c r="U4865" i="5"/>
  <c r="V4865" i="5"/>
  <c r="U4929" i="5"/>
  <c r="V4929" i="5"/>
  <c r="U5057" i="5"/>
  <c r="V5057" i="5"/>
  <c r="U4170" i="5"/>
  <c r="V4170" i="5"/>
  <c r="U4234" i="5"/>
  <c r="V4234" i="5"/>
  <c r="U4298" i="5"/>
  <c r="V4298" i="5"/>
  <c r="U4362" i="5"/>
  <c r="V4362" i="5"/>
  <c r="U4426" i="5"/>
  <c r="V4426" i="5"/>
  <c r="U4554" i="5"/>
  <c r="V4554" i="5"/>
  <c r="U4682" i="5"/>
  <c r="V4682" i="5"/>
  <c r="U4746" i="5"/>
  <c r="V4746" i="5"/>
  <c r="U4810" i="5"/>
  <c r="V4810" i="5"/>
  <c r="U4874" i="5"/>
  <c r="V4874" i="5"/>
  <c r="U4938" i="5"/>
  <c r="V4938" i="5"/>
  <c r="U5066" i="5"/>
  <c r="V5066" i="5"/>
  <c r="V4179" i="5"/>
  <c r="U4179" i="5"/>
  <c r="U4243" i="5"/>
  <c r="V4243" i="5"/>
  <c r="U4307" i="5"/>
  <c r="V4307" i="5"/>
  <c r="U4371" i="5"/>
  <c r="V4371" i="5"/>
  <c r="U4435" i="5"/>
  <c r="V4435" i="5"/>
  <c r="U4563" i="5"/>
  <c r="V4563" i="5"/>
  <c r="U4691" i="5"/>
  <c r="V4691" i="5"/>
  <c r="U4755" i="5"/>
  <c r="V4755" i="5"/>
  <c r="U4819" i="5"/>
  <c r="V4819" i="5"/>
  <c r="U4883" i="5"/>
  <c r="V4883" i="5"/>
  <c r="U4947" i="5"/>
  <c r="V4947" i="5"/>
  <c r="U4084" i="5"/>
  <c r="V4084" i="5"/>
  <c r="U4212" i="5"/>
  <c r="V4212" i="5"/>
  <c r="U4276" i="5"/>
  <c r="V4276" i="5"/>
  <c r="U4340" i="5"/>
  <c r="V4340" i="5"/>
  <c r="U4404" i="5"/>
  <c r="V4404" i="5"/>
  <c r="U4468" i="5"/>
  <c r="V4468" i="5"/>
  <c r="U4596" i="5"/>
  <c r="V4596" i="5"/>
  <c r="U4724" i="5"/>
  <c r="V4724" i="5"/>
  <c r="U4788" i="5"/>
  <c r="V4788" i="5"/>
  <c r="U4852" i="5"/>
  <c r="V4852" i="5"/>
  <c r="U4916" i="5"/>
  <c r="V4916" i="5"/>
  <c r="U4980" i="5"/>
  <c r="V4980" i="5"/>
  <c r="U5119" i="5"/>
  <c r="V5119" i="5"/>
  <c r="U5247" i="5"/>
  <c r="V5247" i="5"/>
  <c r="U5311" i="5"/>
  <c r="V5311" i="5"/>
  <c r="U5375" i="5"/>
  <c r="V5375" i="5"/>
  <c r="U5439" i="5"/>
  <c r="V5439" i="5"/>
  <c r="U5503" i="5"/>
  <c r="V5503" i="5"/>
  <c r="U5631" i="5"/>
  <c r="V5631" i="5"/>
  <c r="U5759" i="5"/>
  <c r="V5759" i="5"/>
  <c r="U5823" i="5"/>
  <c r="V5823" i="5"/>
  <c r="U5887" i="5"/>
  <c r="V5887" i="5"/>
  <c r="U5951" i="5"/>
  <c r="V5951" i="5"/>
  <c r="U6015" i="5"/>
  <c r="V6015" i="5"/>
  <c r="U5120" i="5"/>
  <c r="V5120" i="5"/>
  <c r="U5248" i="5"/>
  <c r="V5248" i="5"/>
  <c r="U5312" i="5"/>
  <c r="V5312" i="5"/>
  <c r="U5376" i="5"/>
  <c r="V5376" i="5"/>
  <c r="U5440" i="5"/>
  <c r="V5440" i="5"/>
  <c r="U5504" i="5"/>
  <c r="V5504" i="5"/>
  <c r="U5632" i="5"/>
  <c r="V5632" i="5"/>
  <c r="U5760" i="5"/>
  <c r="V5760" i="5"/>
  <c r="U5824" i="5"/>
  <c r="V5824" i="5"/>
  <c r="U5888" i="5"/>
  <c r="V5888" i="5"/>
  <c r="U5952" i="5"/>
  <c r="V5952" i="5"/>
  <c r="U6080" i="5"/>
  <c r="V6080" i="5"/>
  <c r="U5185" i="5"/>
  <c r="V5185" i="5"/>
  <c r="U5249" i="5"/>
  <c r="V5249" i="5"/>
  <c r="U5313" i="5"/>
  <c r="V5313" i="5"/>
  <c r="U5377" i="5"/>
  <c r="V5377" i="5"/>
  <c r="U5505" i="5"/>
  <c r="V5505" i="5"/>
  <c r="U5633" i="5"/>
  <c r="V5633" i="5"/>
  <c r="U5761" i="5"/>
  <c r="V5761" i="5"/>
  <c r="U5889" i="5"/>
  <c r="V5889" i="5"/>
  <c r="U5953" i="5"/>
  <c r="V5953" i="5"/>
  <c r="V6017" i="5"/>
  <c r="U6017" i="5"/>
  <c r="U6081" i="5"/>
  <c r="V6081" i="5"/>
  <c r="U5130" i="5"/>
  <c r="V5130" i="5"/>
  <c r="U5194" i="5"/>
  <c r="V5194" i="5"/>
  <c r="U5258" i="5"/>
  <c r="V5258" i="5"/>
  <c r="U5322" i="5"/>
  <c r="V5322" i="5"/>
  <c r="U5514" i="5"/>
  <c r="V5514" i="5"/>
  <c r="U5578" i="5"/>
  <c r="V5578" i="5"/>
  <c r="U5642" i="5"/>
  <c r="V5642" i="5"/>
  <c r="U5706" i="5"/>
  <c r="V5706" i="5"/>
  <c r="U5770" i="5"/>
  <c r="V5770" i="5"/>
  <c r="U5898" i="5"/>
  <c r="V5898" i="5"/>
  <c r="V5962" i="5"/>
  <c r="U5962" i="5"/>
  <c r="U6026" i="5"/>
  <c r="V6026" i="5"/>
  <c r="U6090" i="5"/>
  <c r="V6090" i="5"/>
  <c r="U5139" i="5"/>
  <c r="V5139" i="5"/>
  <c r="U5203" i="5"/>
  <c r="V5203" i="5"/>
  <c r="U5331" i="5"/>
  <c r="V5331" i="5"/>
  <c r="U5395" i="5"/>
  <c r="V5395" i="5"/>
  <c r="U5459" i="5"/>
  <c r="V5459" i="5"/>
  <c r="U5523" i="5"/>
  <c r="V5523" i="5"/>
  <c r="U5587" i="5"/>
  <c r="V5587" i="5"/>
  <c r="U5651" i="5"/>
  <c r="V5651" i="5"/>
  <c r="U5715" i="5"/>
  <c r="V5715" i="5"/>
  <c r="U5779" i="5"/>
  <c r="V5779" i="5"/>
  <c r="U5843" i="5"/>
  <c r="V5843" i="5"/>
  <c r="U5907" i="5"/>
  <c r="V5907" i="5"/>
  <c r="U5971" i="5"/>
  <c r="V5971" i="5"/>
  <c r="U5084" i="5"/>
  <c r="V5084" i="5"/>
  <c r="U5212" i="5"/>
  <c r="V5212" i="5"/>
  <c r="U5340" i="5"/>
  <c r="V5340" i="5"/>
  <c r="V5404" i="5"/>
  <c r="U5404" i="5"/>
  <c r="U5468" i="5"/>
  <c r="V5468" i="5"/>
  <c r="U5532" i="5"/>
  <c r="V5532" i="5"/>
  <c r="U5660" i="5"/>
  <c r="V5660" i="5"/>
  <c r="U5788" i="5"/>
  <c r="V5788" i="5"/>
  <c r="U5852" i="5"/>
  <c r="V5852" i="5"/>
  <c r="U5980" i="5"/>
  <c r="V5980" i="5"/>
  <c r="U5093" i="5"/>
  <c r="V5093" i="5"/>
  <c r="U5221" i="5"/>
  <c r="V5221" i="5"/>
  <c r="U5285" i="5"/>
  <c r="V5285" i="5"/>
  <c r="U5349" i="5"/>
  <c r="V5349" i="5"/>
  <c r="U5413" i="5"/>
  <c r="V5413" i="5"/>
  <c r="U5541" i="5"/>
  <c r="V5541" i="5"/>
  <c r="U5669" i="5"/>
  <c r="V5669" i="5"/>
  <c r="U5797" i="5"/>
  <c r="V5797" i="5"/>
  <c r="U5925" i="5"/>
  <c r="V5925" i="5"/>
  <c r="U5989" i="5"/>
  <c r="V5989" i="5"/>
  <c r="U5094" i="5"/>
  <c r="V5094" i="5"/>
  <c r="U5158" i="5"/>
  <c r="V5158" i="5"/>
  <c r="U5222" i="5"/>
  <c r="V5222" i="5"/>
  <c r="U5286" i="5"/>
  <c r="V5286" i="5"/>
  <c r="U5350" i="5"/>
  <c r="V5350" i="5"/>
  <c r="U5414" i="5"/>
  <c r="V5414" i="5"/>
  <c r="U5478" i="5"/>
  <c r="V5478" i="5"/>
  <c r="U5606" i="5"/>
  <c r="V5606" i="5"/>
  <c r="U5670" i="5"/>
  <c r="V5670" i="5"/>
  <c r="U5734" i="5"/>
  <c r="V5734" i="5"/>
  <c r="U5798" i="5"/>
  <c r="V5798" i="5"/>
  <c r="U5862" i="5"/>
  <c r="V5862" i="5"/>
  <c r="U5990" i="5"/>
  <c r="V5990" i="5"/>
  <c r="U6077" i="5"/>
  <c r="V6077" i="5"/>
  <c r="U6155" i="5"/>
  <c r="V6155" i="5"/>
  <c r="U6219" i="5"/>
  <c r="V6219" i="5"/>
  <c r="U6283" i="5"/>
  <c r="V6283" i="5"/>
  <c r="U6347" i="5"/>
  <c r="V6347" i="5"/>
  <c r="U6475" i="5"/>
  <c r="V6475" i="5"/>
  <c r="U6539" i="5"/>
  <c r="V6539" i="5"/>
  <c r="U6603" i="5"/>
  <c r="V6603" i="5"/>
  <c r="U6667" i="5"/>
  <c r="V6667" i="5"/>
  <c r="U6731" i="5"/>
  <c r="V6731" i="5"/>
  <c r="U6795" i="5"/>
  <c r="V6795" i="5"/>
  <c r="U6859" i="5"/>
  <c r="V6859" i="5"/>
  <c r="U6923" i="5"/>
  <c r="V6923" i="5"/>
  <c r="V6987" i="5"/>
  <c r="U6987" i="5"/>
  <c r="U7051" i="5"/>
  <c r="V7051" i="5"/>
  <c r="U6046" i="5"/>
  <c r="V6046" i="5"/>
  <c r="U6212" i="5"/>
  <c r="V6212" i="5"/>
  <c r="U6340" i="5"/>
  <c r="V6340" i="5"/>
  <c r="U6404" i="5"/>
  <c r="V6468" i="5"/>
  <c r="U6468" i="5"/>
  <c r="V6532" i="5"/>
  <c r="U6532" i="5"/>
  <c r="U6596" i="5"/>
  <c r="V6596" i="5"/>
  <c r="U6660" i="5"/>
  <c r="V6660" i="5"/>
  <c r="U6788" i="5"/>
  <c r="V6788" i="5"/>
  <c r="U6916" i="5"/>
  <c r="V6916" i="5"/>
  <c r="V6980" i="5"/>
  <c r="U6980" i="5"/>
  <c r="V7044" i="5"/>
  <c r="U7044" i="5"/>
  <c r="U6053" i="5"/>
  <c r="V6053" i="5"/>
  <c r="U6213" i="5"/>
  <c r="V6213" i="5"/>
  <c r="U6341" i="5"/>
  <c r="V6341" i="5"/>
  <c r="U6405" i="5"/>
  <c r="V6405" i="5"/>
  <c r="U6469" i="5"/>
  <c r="V6469" i="5"/>
  <c r="U6533" i="5"/>
  <c r="V6533" i="5"/>
  <c r="V6661" i="5"/>
  <c r="U6661" i="5"/>
  <c r="U6789" i="5"/>
  <c r="V6789" i="5"/>
  <c r="V6917" i="5"/>
  <c r="U6917" i="5"/>
  <c r="U6054" i="5"/>
  <c r="V6054" i="5"/>
  <c r="U6150" i="5"/>
  <c r="V6150" i="5"/>
  <c r="U6214" i="5"/>
  <c r="V6214" i="5"/>
  <c r="U6278" i="5"/>
  <c r="V6278" i="5"/>
  <c r="U6342" i="5"/>
  <c r="V6342" i="5"/>
  <c r="U6406" i="5"/>
  <c r="V6406" i="5"/>
  <c r="U6470" i="5"/>
  <c r="V6470" i="5"/>
  <c r="U6534" i="5"/>
  <c r="V6534" i="5"/>
  <c r="U6662" i="5"/>
  <c r="V6662" i="5"/>
  <c r="U6726" i="5"/>
  <c r="V6726" i="5"/>
  <c r="V6790" i="5"/>
  <c r="U6790" i="5"/>
  <c r="U6854" i="5"/>
  <c r="V6854" i="5"/>
  <c r="U6918" i="5"/>
  <c r="V6918" i="5"/>
  <c r="U6982" i="5"/>
  <c r="U7046" i="5"/>
  <c r="V7046" i="5"/>
  <c r="U6061" i="5"/>
  <c r="V6061" i="5"/>
  <c r="U6151" i="5"/>
  <c r="V6151" i="5"/>
  <c r="U6215" i="5"/>
  <c r="V6215" i="5"/>
  <c r="U6279" i="5"/>
  <c r="V6279" i="5"/>
  <c r="U6343" i="5"/>
  <c r="V6343" i="5"/>
  <c r="U6471" i="5"/>
  <c r="V6471" i="5"/>
  <c r="U6535" i="5"/>
  <c r="V6535" i="5"/>
  <c r="U6599" i="5"/>
  <c r="V6599" i="5"/>
  <c r="U6663" i="5"/>
  <c r="V6663" i="5"/>
  <c r="U6727" i="5"/>
  <c r="V6727" i="5"/>
  <c r="U6791" i="5"/>
  <c r="V6791" i="5"/>
  <c r="U6855" i="5"/>
  <c r="V6855" i="5"/>
  <c r="U6919" i="5"/>
  <c r="V6919" i="5"/>
  <c r="U6983" i="5"/>
  <c r="V6983" i="5"/>
  <c r="U7047" i="5"/>
  <c r="V7047" i="5"/>
  <c r="U6062" i="5"/>
  <c r="V6062" i="5"/>
  <c r="U6216" i="5"/>
  <c r="V6216" i="5"/>
  <c r="U6344" i="5"/>
  <c r="V6344" i="5"/>
  <c r="U6408" i="5"/>
  <c r="V6472" i="5"/>
  <c r="U6472" i="5"/>
  <c r="U6536" i="5"/>
  <c r="V6536" i="5"/>
  <c r="U6600" i="5"/>
  <c r="V6600" i="5"/>
  <c r="U6664" i="5"/>
  <c r="V6664" i="5"/>
  <c r="U6792" i="5"/>
  <c r="V6792" i="5"/>
  <c r="U6920" i="5"/>
  <c r="V6920" i="5"/>
  <c r="U6984" i="5"/>
  <c r="V6984" i="5"/>
  <c r="U7048" i="5"/>
  <c r="V7048" i="5"/>
  <c r="U6097" i="5"/>
  <c r="V6097" i="5"/>
  <c r="V6225" i="5"/>
  <c r="U6225" i="5"/>
  <c r="U6353" i="5"/>
  <c r="V6353" i="5"/>
  <c r="U6417" i="5"/>
  <c r="V6417" i="5"/>
  <c r="U6481" i="5"/>
  <c r="V6481" i="5"/>
  <c r="U6545" i="5"/>
  <c r="V6545" i="5"/>
  <c r="U6673" i="5"/>
  <c r="V6673" i="5"/>
  <c r="U6801" i="5"/>
  <c r="V6801" i="5"/>
  <c r="U6865" i="5"/>
  <c r="U6929" i="5"/>
  <c r="V6929" i="5"/>
  <c r="U7057" i="5"/>
  <c r="V7057" i="5"/>
  <c r="U6106" i="5"/>
  <c r="V6106" i="5"/>
  <c r="U6170" i="5"/>
  <c r="V6170" i="5"/>
  <c r="U6234" i="5"/>
  <c r="V6234" i="5"/>
  <c r="U6298" i="5"/>
  <c r="V6298" i="5"/>
  <c r="U6362" i="5"/>
  <c r="V6362" i="5"/>
  <c r="U6426" i="5"/>
  <c r="V6426" i="5"/>
  <c r="U6490" i="5"/>
  <c r="V6490" i="5"/>
  <c r="U6554" i="5"/>
  <c r="V6554" i="5"/>
  <c r="U6682" i="5"/>
  <c r="V6682" i="5"/>
  <c r="U6746" i="5"/>
  <c r="V6746" i="5"/>
  <c r="U6810" i="5"/>
  <c r="V6810" i="5"/>
  <c r="V6874" i="5"/>
  <c r="U6874" i="5"/>
  <c r="U6938" i="5"/>
  <c r="V6938" i="5"/>
  <c r="V7129" i="5"/>
  <c r="U7129" i="5"/>
  <c r="V7193" i="5"/>
  <c r="U7193" i="5"/>
  <c r="V7257" i="5"/>
  <c r="U7257" i="5"/>
  <c r="V7321" i="5"/>
  <c r="U7321" i="5"/>
  <c r="V7385" i="5"/>
  <c r="U7385" i="5"/>
  <c r="V7449" i="5"/>
  <c r="U7449" i="5"/>
  <c r="U7513" i="5"/>
  <c r="V7513" i="5"/>
  <c r="U7146" i="5"/>
  <c r="V7146" i="5"/>
  <c r="V7274" i="5"/>
  <c r="U7274" i="5"/>
  <c r="U7338" i="5"/>
  <c r="V7338" i="5"/>
  <c r="U7402" i="5"/>
  <c r="V7402" i="5"/>
  <c r="V7466" i="5"/>
  <c r="U7466" i="5"/>
  <c r="V7530" i="5"/>
  <c r="U7530" i="5"/>
  <c r="U7163" i="5"/>
  <c r="V7163" i="5"/>
  <c r="U7291" i="5"/>
  <c r="V7291" i="5"/>
  <c r="U7355" i="5"/>
  <c r="V7355" i="5"/>
  <c r="U7419" i="5"/>
  <c r="V7419" i="5"/>
  <c r="U7483" i="5"/>
  <c r="V7483" i="5"/>
  <c r="U7556" i="5"/>
  <c r="V7556" i="5"/>
  <c r="U7204" i="5"/>
  <c r="V7204" i="5"/>
  <c r="U7268" i="5"/>
  <c r="U7332" i="5"/>
  <c r="V7332" i="5"/>
  <c r="U7396" i="5"/>
  <c r="V7396" i="5"/>
  <c r="U7460" i="5"/>
  <c r="V7460" i="5"/>
  <c r="U7524" i="5"/>
  <c r="V7524" i="5"/>
  <c r="U7109" i="5"/>
  <c r="V7109" i="5"/>
  <c r="U7237" i="5"/>
  <c r="V7237" i="5"/>
  <c r="U7365" i="5"/>
  <c r="V7365" i="5"/>
  <c r="V7429" i="5"/>
  <c r="U7429" i="5"/>
  <c r="U7493" i="5"/>
  <c r="V7493" i="5"/>
  <c r="U7550" i="5"/>
  <c r="V7550" i="5"/>
  <c r="U7150" i="5"/>
  <c r="V7150" i="5"/>
  <c r="U7278" i="5"/>
  <c r="V7278" i="5"/>
  <c r="U7406" i="5"/>
  <c r="V7406" i="5"/>
  <c r="U7470" i="5"/>
  <c r="V7470" i="5"/>
  <c r="U7135" i="5"/>
  <c r="V7135" i="5"/>
  <c r="U7199" i="5"/>
  <c r="V7199" i="5"/>
  <c r="U7263" i="5"/>
  <c r="V7263" i="5"/>
  <c r="U7391" i="5"/>
  <c r="V7391" i="5"/>
  <c r="U7120" i="5"/>
  <c r="V7120" i="5"/>
  <c r="U7184" i="5"/>
  <c r="V7184" i="5"/>
  <c r="U7248" i="5"/>
  <c r="V7248" i="5"/>
  <c r="U7312" i="5"/>
  <c r="V7312" i="5"/>
  <c r="U7376" i="5"/>
  <c r="V7376" i="5"/>
  <c r="V7504" i="5"/>
  <c r="U7504" i="5"/>
  <c r="U1286" i="5"/>
  <c r="V1286" i="5"/>
  <c r="U1167" i="5"/>
  <c r="V1167" i="5"/>
  <c r="U1487" i="5"/>
  <c r="V1487" i="5"/>
  <c r="V1615" i="5"/>
  <c r="U1615" i="5"/>
  <c r="V1807" i="5"/>
  <c r="U1807" i="5"/>
  <c r="U1999" i="5"/>
  <c r="V1999" i="5"/>
  <c r="U1048" i="5"/>
  <c r="V1048" i="5"/>
  <c r="U1112" i="5"/>
  <c r="V1112" i="5"/>
  <c r="U1304" i="5"/>
  <c r="V1304" i="5"/>
  <c r="U1432" i="5"/>
  <c r="V1432" i="5"/>
  <c r="U1496" i="5"/>
  <c r="V1496" i="5"/>
  <c r="U1624" i="5"/>
  <c r="V1624" i="5"/>
  <c r="U1688" i="5"/>
  <c r="V1688" i="5"/>
  <c r="U1816" i="5"/>
  <c r="V1816" i="5"/>
  <c r="U1944" i="5"/>
  <c r="V1944" i="5"/>
  <c r="U2008" i="5"/>
  <c r="V2008" i="5"/>
  <c r="U1057" i="5"/>
  <c r="V1057" i="5"/>
  <c r="V1185" i="5"/>
  <c r="U1185" i="5"/>
  <c r="U1313" i="5"/>
  <c r="V1313" i="5"/>
  <c r="V1441" i="5"/>
  <c r="U1441" i="5"/>
  <c r="U1505" i="5"/>
  <c r="V1505" i="5"/>
  <c r="U1569" i="5"/>
  <c r="V1569" i="5"/>
  <c r="U1633" i="5"/>
  <c r="V1633" i="5"/>
  <c r="U1697" i="5"/>
  <c r="V1697" i="5"/>
  <c r="U1825" i="5"/>
  <c r="V1825" i="5"/>
  <c r="V1953" i="5"/>
  <c r="U1953" i="5"/>
  <c r="U2017" i="5"/>
  <c r="V2017" i="5"/>
  <c r="U1130" i="5"/>
  <c r="V1130" i="5"/>
  <c r="U1194" i="5"/>
  <c r="V1194" i="5"/>
  <c r="U1322" i="5"/>
  <c r="V1322" i="5"/>
  <c r="U1450" i="5"/>
  <c r="V1450" i="5"/>
  <c r="U1514" i="5"/>
  <c r="V1514" i="5"/>
  <c r="U1578" i="5"/>
  <c r="V1578" i="5"/>
  <c r="U1642" i="5"/>
  <c r="V1642" i="5"/>
  <c r="U1706" i="5"/>
  <c r="V1706" i="5"/>
  <c r="U1770" i="5"/>
  <c r="V1770" i="5"/>
  <c r="U1834" i="5"/>
  <c r="V1834" i="5"/>
  <c r="U1898" i="5"/>
  <c r="V1898" i="5"/>
  <c r="U1962" i="5"/>
  <c r="V1962" i="5"/>
  <c r="U1075" i="5"/>
  <c r="V1075" i="5"/>
  <c r="U1203" i="5"/>
  <c r="V1203" i="5"/>
  <c r="U1267" i="5"/>
  <c r="V1267" i="5"/>
  <c r="V1331" i="5"/>
  <c r="U1331" i="5"/>
  <c r="U1395" i="5"/>
  <c r="V1395" i="5"/>
  <c r="U1459" i="5"/>
  <c r="V1459" i="5"/>
  <c r="V1587" i="5"/>
  <c r="U1587" i="5"/>
  <c r="U1715" i="5"/>
  <c r="V1715" i="5"/>
  <c r="U1779" i="5"/>
  <c r="V1779" i="5"/>
  <c r="U1843" i="5"/>
  <c r="V1843" i="5"/>
  <c r="U1907" i="5"/>
  <c r="V1907" i="5"/>
  <c r="U1971" i="5"/>
  <c r="V1971" i="5"/>
  <c r="U1084" i="5"/>
  <c r="V1084" i="5"/>
  <c r="U1212" i="5"/>
  <c r="V1212" i="5"/>
  <c r="U1276" i="5"/>
  <c r="V1276" i="5"/>
  <c r="U1340" i="5"/>
  <c r="V1340" i="5"/>
  <c r="U1404" i="5"/>
  <c r="V1404" i="5"/>
  <c r="U1468" i="5"/>
  <c r="V1468" i="5"/>
  <c r="U1596" i="5"/>
  <c r="V1596" i="5"/>
  <c r="U1724" i="5"/>
  <c r="V1724" i="5"/>
  <c r="U1788" i="5"/>
  <c r="V1788" i="5"/>
  <c r="U1852" i="5"/>
  <c r="V1852" i="5"/>
  <c r="U1916" i="5"/>
  <c r="V1916" i="5"/>
  <c r="U1980" i="5"/>
  <c r="V1980" i="5"/>
  <c r="U2108" i="5"/>
  <c r="V2108" i="5"/>
  <c r="U2236" i="5"/>
  <c r="V2236" i="5"/>
  <c r="U2300" i="5"/>
  <c r="V2300" i="5"/>
  <c r="U2364" i="5"/>
  <c r="V2364" i="5"/>
  <c r="U2428" i="5"/>
  <c r="V2428" i="5"/>
  <c r="U2492" i="5"/>
  <c r="V2492" i="5"/>
  <c r="U2620" i="5"/>
  <c r="V2620" i="5"/>
  <c r="U2748" i="5"/>
  <c r="V2748" i="5"/>
  <c r="U2812" i="5"/>
  <c r="V2812" i="5"/>
  <c r="U2876" i="5"/>
  <c r="V2876" i="5"/>
  <c r="U2940" i="5"/>
  <c r="V2940" i="5"/>
  <c r="U3004" i="5"/>
  <c r="V3004" i="5"/>
  <c r="U2109" i="5"/>
  <c r="V2109" i="5"/>
  <c r="U2173" i="5"/>
  <c r="U2237" i="5"/>
  <c r="V2237" i="5"/>
  <c r="U2301" i="5"/>
  <c r="V2301" i="5"/>
  <c r="U2365" i="5"/>
  <c r="V2365" i="5"/>
  <c r="U2429" i="5"/>
  <c r="V2429" i="5"/>
  <c r="U2493" i="5"/>
  <c r="V2493" i="5"/>
  <c r="U2621" i="5"/>
  <c r="V2621" i="5"/>
  <c r="U2813" i="5"/>
  <c r="V2813" i="5"/>
  <c r="U2877" i="5"/>
  <c r="V2877" i="5"/>
  <c r="U2941" i="5"/>
  <c r="V2941" i="5"/>
  <c r="U3005" i="5"/>
  <c r="V3005" i="5"/>
  <c r="U2110" i="5"/>
  <c r="V2110" i="5"/>
  <c r="U2238" i="5"/>
  <c r="V2238" i="5"/>
  <c r="U2302" i="5"/>
  <c r="V2302" i="5"/>
  <c r="U2366" i="5"/>
  <c r="V2366" i="5"/>
  <c r="U2430" i="5"/>
  <c r="V2430" i="5"/>
  <c r="U2494" i="5"/>
  <c r="V2494" i="5"/>
  <c r="U2622" i="5"/>
  <c r="V2622" i="5"/>
  <c r="U2750" i="5"/>
  <c r="V2750" i="5"/>
  <c r="U2814" i="5"/>
  <c r="V2814" i="5"/>
  <c r="U2878" i="5"/>
  <c r="V2878" i="5"/>
  <c r="U2942" i="5"/>
  <c r="V2942" i="5"/>
  <c r="U3006" i="5"/>
  <c r="V3006" i="5"/>
  <c r="U2119" i="5"/>
  <c r="V2119" i="5"/>
  <c r="U2247" i="5"/>
  <c r="V2247" i="5"/>
  <c r="V2311" i="5"/>
  <c r="U2311" i="5"/>
  <c r="U2375" i="5"/>
  <c r="V2375" i="5"/>
  <c r="U2439" i="5"/>
  <c r="V2439" i="5"/>
  <c r="U2503" i="5"/>
  <c r="V2503" i="5"/>
  <c r="U2631" i="5"/>
  <c r="V2631" i="5"/>
  <c r="U2759" i="5"/>
  <c r="V2759" i="5"/>
  <c r="U2823" i="5"/>
  <c r="V2823" i="5"/>
  <c r="U2887" i="5"/>
  <c r="V2887" i="5"/>
  <c r="U2951" i="5"/>
  <c r="V2951" i="5"/>
  <c r="U3015" i="5"/>
  <c r="V3015" i="5"/>
  <c r="V2128" i="5"/>
  <c r="U2128" i="5"/>
  <c r="V2256" i="5"/>
  <c r="U2256" i="5"/>
  <c r="V2320" i="5"/>
  <c r="U2320" i="5"/>
  <c r="V2384" i="5"/>
  <c r="U2384" i="5"/>
  <c r="V2448" i="5"/>
  <c r="U2448" i="5"/>
  <c r="V2512" i="5"/>
  <c r="U2512" i="5"/>
  <c r="V2576" i="5"/>
  <c r="U2576" i="5"/>
  <c r="V2640" i="5"/>
  <c r="U2640" i="5"/>
  <c r="V2704" i="5"/>
  <c r="U2704" i="5"/>
  <c r="V2832" i="5"/>
  <c r="U2832" i="5"/>
  <c r="V2960" i="5"/>
  <c r="U2960" i="5"/>
  <c r="V3024" i="5"/>
  <c r="U3024" i="5"/>
  <c r="U2073" i="5"/>
  <c r="V2073" i="5"/>
  <c r="U2137" i="5"/>
  <c r="V2137" i="5"/>
  <c r="U2201" i="5"/>
  <c r="V2201" i="5"/>
  <c r="U2329" i="5"/>
  <c r="V2329" i="5"/>
  <c r="U2457" i="5"/>
  <c r="V2457" i="5"/>
  <c r="U2521" i="5"/>
  <c r="V2521" i="5"/>
  <c r="U2585" i="5"/>
  <c r="V2585" i="5"/>
  <c r="U2649" i="5"/>
  <c r="V2649" i="5"/>
  <c r="U2713" i="5"/>
  <c r="V2713" i="5"/>
  <c r="U2841" i="5"/>
  <c r="V2841" i="5"/>
  <c r="U2969" i="5"/>
  <c r="V2969" i="5"/>
  <c r="U3033" i="5"/>
  <c r="V3033" i="5"/>
  <c r="V2082" i="5"/>
  <c r="U2082" i="5"/>
  <c r="V2146" i="5"/>
  <c r="U2146" i="5"/>
  <c r="V2210" i="5"/>
  <c r="U2210" i="5"/>
  <c r="V2338" i="5"/>
  <c r="U2338" i="5"/>
  <c r="U2466" i="5"/>
  <c r="V2466" i="5"/>
  <c r="V2530" i="5"/>
  <c r="U2530" i="5"/>
  <c r="V2594" i="5"/>
  <c r="U2594" i="5"/>
  <c r="V2658" i="5"/>
  <c r="U2658" i="5"/>
  <c r="V2722" i="5"/>
  <c r="U2722" i="5"/>
  <c r="V2850" i="5"/>
  <c r="U2850" i="5"/>
  <c r="V2978" i="5"/>
  <c r="U2978" i="5"/>
  <c r="V3042" i="5"/>
  <c r="U3042" i="5"/>
  <c r="U2099" i="5"/>
  <c r="V2099" i="5"/>
  <c r="V2163" i="5"/>
  <c r="U2163" i="5"/>
  <c r="U2227" i="5"/>
  <c r="V2227" i="5"/>
  <c r="V2355" i="5"/>
  <c r="U2355" i="5"/>
  <c r="V2483" i="5"/>
  <c r="U2483" i="5"/>
  <c r="U2547" i="5"/>
  <c r="V2547" i="5"/>
  <c r="U2611" i="5"/>
  <c r="V2611" i="5"/>
  <c r="U2675" i="5"/>
  <c r="V2675" i="5"/>
  <c r="U2739" i="5"/>
  <c r="V2739" i="5"/>
  <c r="U2867" i="5"/>
  <c r="V2867" i="5"/>
  <c r="U2995" i="5"/>
  <c r="V2995" i="5"/>
  <c r="U3060" i="5"/>
  <c r="V3060" i="5"/>
  <c r="U3124" i="5"/>
  <c r="V3124" i="5"/>
  <c r="U3188" i="5"/>
  <c r="V3188" i="5"/>
  <c r="U3252" i="5"/>
  <c r="V3252" i="5"/>
  <c r="U3380" i="5"/>
  <c r="V3380" i="5"/>
  <c r="U3508" i="5"/>
  <c r="V3508" i="5"/>
  <c r="U3572" i="5"/>
  <c r="V3572" i="5"/>
  <c r="U3636" i="5"/>
  <c r="V3636" i="5"/>
  <c r="U3700" i="5"/>
  <c r="V3700" i="5"/>
  <c r="U3764" i="5"/>
  <c r="V3764" i="5"/>
  <c r="U3892" i="5"/>
  <c r="V3892" i="5"/>
  <c r="U4020" i="5"/>
  <c r="V4020" i="5"/>
  <c r="U3061" i="5"/>
  <c r="V3061" i="5"/>
  <c r="V3125" i="5"/>
  <c r="U3125" i="5"/>
  <c r="U3189" i="5"/>
  <c r="V3189" i="5"/>
  <c r="U3253" i="5"/>
  <c r="V3253" i="5"/>
  <c r="U3381" i="5"/>
  <c r="V3381" i="5"/>
  <c r="U3509" i="5"/>
  <c r="V3509" i="5"/>
  <c r="U3573" i="5"/>
  <c r="V3573" i="5"/>
  <c r="U3637" i="5"/>
  <c r="V3637" i="5"/>
  <c r="U3701" i="5"/>
  <c r="V3701" i="5"/>
  <c r="U3765" i="5"/>
  <c r="V3765" i="5"/>
  <c r="U3893" i="5"/>
  <c r="V3893" i="5"/>
  <c r="U4021" i="5"/>
  <c r="V4021" i="5"/>
  <c r="U3062" i="5"/>
  <c r="V3062" i="5"/>
  <c r="U3126" i="5"/>
  <c r="V3126" i="5"/>
  <c r="U3190" i="5"/>
  <c r="V3190" i="5"/>
  <c r="U3254" i="5"/>
  <c r="V3254" i="5"/>
  <c r="U3382" i="5"/>
  <c r="V3382" i="5"/>
  <c r="U3510" i="5"/>
  <c r="V3510" i="5"/>
  <c r="U3574" i="5"/>
  <c r="V3574" i="5"/>
  <c r="V3638" i="5"/>
  <c r="U3638" i="5"/>
  <c r="U3702" i="5"/>
  <c r="V3702" i="5"/>
  <c r="U3766" i="5"/>
  <c r="V3766" i="5"/>
  <c r="U3894" i="5"/>
  <c r="V3894" i="5"/>
  <c r="U4022" i="5"/>
  <c r="V4022" i="5"/>
  <c r="V3071" i="5"/>
  <c r="U3071" i="5"/>
  <c r="U3135" i="5"/>
  <c r="V3135" i="5"/>
  <c r="U3199" i="5"/>
  <c r="V3199" i="5"/>
  <c r="U3263" i="5"/>
  <c r="V3263" i="5"/>
  <c r="V3391" i="5"/>
  <c r="U3391" i="5"/>
  <c r="U3455" i="5"/>
  <c r="V3455" i="5"/>
  <c r="V3519" i="5"/>
  <c r="U3519" i="5"/>
  <c r="U3583" i="5"/>
  <c r="V3583" i="5"/>
  <c r="U3647" i="5"/>
  <c r="V3647" i="5"/>
  <c r="U3775" i="5"/>
  <c r="V3775" i="5"/>
  <c r="U3903" i="5"/>
  <c r="V3903" i="5"/>
  <c r="U3967" i="5"/>
  <c r="V3967" i="5"/>
  <c r="U4031" i="5"/>
  <c r="V4031" i="5"/>
  <c r="V3088" i="5"/>
  <c r="U3088" i="5"/>
  <c r="V3152" i="5"/>
  <c r="U3152" i="5"/>
  <c r="V3280" i="5"/>
  <c r="U3280" i="5"/>
  <c r="V3408" i="5"/>
  <c r="U3408" i="5"/>
  <c r="V3472" i="5"/>
  <c r="U3472" i="5"/>
  <c r="V3536" i="5"/>
  <c r="U3536" i="5"/>
  <c r="V3600" i="5"/>
  <c r="U3600" i="5"/>
  <c r="V3664" i="5"/>
  <c r="U3664" i="5"/>
  <c r="V3792" i="5"/>
  <c r="U3792" i="5"/>
  <c r="V3920" i="5"/>
  <c r="U3920" i="5"/>
  <c r="V3984" i="5"/>
  <c r="U3984" i="5"/>
  <c r="U4048" i="5"/>
  <c r="V4048" i="5"/>
  <c r="U3089" i="5"/>
  <c r="V3089" i="5"/>
  <c r="U3153" i="5"/>
  <c r="V3153" i="5"/>
  <c r="U3281" i="5"/>
  <c r="V3281" i="5"/>
  <c r="U3409" i="5"/>
  <c r="V3409" i="5"/>
  <c r="U3473" i="5"/>
  <c r="V3473" i="5"/>
  <c r="U3537" i="5"/>
  <c r="V3537" i="5"/>
  <c r="U3601" i="5"/>
  <c r="V3601" i="5"/>
  <c r="U3665" i="5"/>
  <c r="V3665" i="5"/>
  <c r="U3793" i="5"/>
  <c r="V3793" i="5"/>
  <c r="U3921" i="5"/>
  <c r="V3921" i="5"/>
  <c r="U3985" i="5"/>
  <c r="V3985" i="5"/>
  <c r="U4049" i="5"/>
  <c r="V4049" i="5"/>
  <c r="U3098" i="5"/>
  <c r="V3098" i="5"/>
  <c r="U3162" i="5"/>
  <c r="V3162" i="5"/>
  <c r="U3290" i="5"/>
  <c r="V3290" i="5"/>
  <c r="U3418" i="5"/>
  <c r="V3418" i="5"/>
  <c r="U3482" i="5"/>
  <c r="V3482" i="5"/>
  <c r="U3546" i="5"/>
  <c r="V3546" i="5"/>
  <c r="U3610" i="5"/>
  <c r="V3610" i="5"/>
  <c r="U3674" i="5"/>
  <c r="V3674" i="5"/>
  <c r="U3802" i="5"/>
  <c r="V3802" i="5"/>
  <c r="U3930" i="5"/>
  <c r="V3930" i="5"/>
  <c r="U3994" i="5"/>
  <c r="V3994" i="5"/>
  <c r="U4058" i="5"/>
  <c r="V4058" i="5"/>
  <c r="U3107" i="5"/>
  <c r="V3107" i="5"/>
  <c r="U3171" i="5"/>
  <c r="V3171" i="5"/>
  <c r="U3299" i="5"/>
  <c r="V3299" i="5"/>
  <c r="U3427" i="5"/>
  <c r="V3427" i="5"/>
  <c r="U3491" i="5"/>
  <c r="V3491" i="5"/>
  <c r="U3555" i="5"/>
  <c r="V3555" i="5"/>
  <c r="U3619" i="5"/>
  <c r="V3619" i="5"/>
  <c r="U3683" i="5"/>
  <c r="V3683" i="5"/>
  <c r="U3811" i="5"/>
  <c r="V3811" i="5"/>
  <c r="U3939" i="5"/>
  <c r="V3939" i="5"/>
  <c r="U4003" i="5"/>
  <c r="V4003" i="5"/>
  <c r="U4063" i="5"/>
  <c r="V4063" i="5"/>
  <c r="U4133" i="5"/>
  <c r="V4133" i="5"/>
  <c r="U4197" i="5"/>
  <c r="V4197" i="5"/>
  <c r="U4325" i="5"/>
  <c r="V4325" i="5"/>
  <c r="U4453" i="5"/>
  <c r="V4453" i="5"/>
  <c r="U4517" i="5"/>
  <c r="V4517" i="5"/>
  <c r="U4581" i="5"/>
  <c r="V4581" i="5"/>
  <c r="U4645" i="5"/>
  <c r="V4645" i="5"/>
  <c r="U4709" i="5"/>
  <c r="V4709" i="5"/>
  <c r="U4837" i="5"/>
  <c r="V4837" i="5"/>
  <c r="U4965" i="5"/>
  <c r="V4965" i="5"/>
  <c r="U5029" i="5"/>
  <c r="V5029" i="5"/>
  <c r="U4078" i="5"/>
  <c r="V4078" i="5"/>
  <c r="U4142" i="5"/>
  <c r="V4142" i="5"/>
  <c r="U4206" i="5"/>
  <c r="V4206" i="5"/>
  <c r="U4334" i="5"/>
  <c r="V4334" i="5"/>
  <c r="U4462" i="5"/>
  <c r="V4462" i="5"/>
  <c r="U4526" i="5"/>
  <c r="V4526" i="5"/>
  <c r="U4590" i="5"/>
  <c r="V4590" i="5"/>
  <c r="U4654" i="5"/>
  <c r="V4654" i="5"/>
  <c r="U4718" i="5"/>
  <c r="V4718" i="5"/>
  <c r="U4846" i="5"/>
  <c r="V4846" i="5"/>
  <c r="U4974" i="5"/>
  <c r="V4974" i="5"/>
  <c r="U5038" i="5"/>
  <c r="V5038" i="5"/>
  <c r="V4087" i="5"/>
  <c r="U4087" i="5"/>
  <c r="V4151" i="5"/>
  <c r="U4151" i="5"/>
  <c r="V4215" i="5"/>
  <c r="U4215" i="5"/>
  <c r="V4343" i="5"/>
  <c r="U4343" i="5"/>
  <c r="V4407" i="5"/>
  <c r="U4407" i="5"/>
  <c r="V4535" i="5"/>
  <c r="U4535" i="5"/>
  <c r="V4599" i="5"/>
  <c r="U4599" i="5"/>
  <c r="V4663" i="5"/>
  <c r="U4663" i="5"/>
  <c r="V4791" i="5"/>
  <c r="U4791" i="5"/>
  <c r="V4855" i="5"/>
  <c r="U4855" i="5"/>
  <c r="V4919" i="5"/>
  <c r="U4919" i="5"/>
  <c r="V5047" i="5"/>
  <c r="U5047" i="5"/>
  <c r="U4096" i="5"/>
  <c r="V4096" i="5"/>
  <c r="U4160" i="5"/>
  <c r="V4160" i="5"/>
  <c r="U4224" i="5"/>
  <c r="V4224" i="5"/>
  <c r="U4352" i="5"/>
  <c r="V4352" i="5"/>
  <c r="U4480" i="5"/>
  <c r="V4480" i="5"/>
  <c r="U4608" i="5"/>
  <c r="V4608" i="5"/>
  <c r="U4672" i="5"/>
  <c r="V4672" i="5"/>
  <c r="U4800" i="5"/>
  <c r="V4800" i="5"/>
  <c r="U4864" i="5"/>
  <c r="V4864" i="5"/>
  <c r="U4928" i="5"/>
  <c r="V4928" i="5"/>
  <c r="U5056" i="5"/>
  <c r="V5056" i="5"/>
  <c r="U4169" i="5"/>
  <c r="V4169" i="5"/>
  <c r="U4233" i="5"/>
  <c r="V4233" i="5"/>
  <c r="U4361" i="5"/>
  <c r="V4361" i="5"/>
  <c r="U4425" i="5"/>
  <c r="V4425" i="5"/>
  <c r="U4489" i="5"/>
  <c r="V4489" i="5"/>
  <c r="U4617" i="5"/>
  <c r="V4617" i="5"/>
  <c r="U4681" i="5"/>
  <c r="V4681" i="5"/>
  <c r="U4745" i="5"/>
  <c r="V4745" i="5"/>
  <c r="U4809" i="5"/>
  <c r="V4809" i="5"/>
  <c r="U4873" i="5"/>
  <c r="V4873" i="5"/>
  <c r="U4937" i="5"/>
  <c r="V4937" i="5"/>
  <c r="U5001" i="5"/>
  <c r="V5001" i="5"/>
  <c r="U5065" i="5"/>
  <c r="V5065" i="5"/>
  <c r="U4242" i="5"/>
  <c r="V4242" i="5"/>
  <c r="U4306" i="5"/>
  <c r="V4306" i="5"/>
  <c r="U4370" i="5"/>
  <c r="V4370" i="5"/>
  <c r="U4434" i="5"/>
  <c r="V4434" i="5"/>
  <c r="U4498" i="5"/>
  <c r="V4498" i="5"/>
  <c r="U4562" i="5"/>
  <c r="V4562" i="5"/>
  <c r="U4626" i="5"/>
  <c r="V4626" i="5"/>
  <c r="U4690" i="5"/>
  <c r="V4690" i="5"/>
  <c r="U4754" i="5"/>
  <c r="V4754" i="5"/>
  <c r="U4818" i="5"/>
  <c r="V4818" i="5"/>
  <c r="U4882" i="5"/>
  <c r="V4882" i="5"/>
  <c r="U4946" i="5"/>
  <c r="V4946" i="5"/>
  <c r="U5010" i="5"/>
  <c r="V5010" i="5"/>
  <c r="V5074" i="5"/>
  <c r="U5074" i="5"/>
  <c r="U4123" i="5"/>
  <c r="V4123" i="5"/>
  <c r="U4251" i="5"/>
  <c r="V4251" i="5"/>
  <c r="U4315" i="5"/>
  <c r="V4315" i="5"/>
  <c r="U4507" i="5"/>
  <c r="V4507" i="5"/>
  <c r="U4571" i="5"/>
  <c r="V4571" i="5"/>
  <c r="U4635" i="5"/>
  <c r="V4635" i="5"/>
  <c r="U4699" i="5"/>
  <c r="V4699" i="5"/>
  <c r="U4827" i="5"/>
  <c r="V4827" i="5"/>
  <c r="U4891" i="5"/>
  <c r="V4891" i="5"/>
  <c r="U4955" i="5"/>
  <c r="V4955" i="5"/>
  <c r="U4092" i="5"/>
  <c r="V4092" i="5"/>
  <c r="U4156" i="5"/>
  <c r="V4156" i="5"/>
  <c r="V4220" i="5"/>
  <c r="U4220" i="5"/>
  <c r="U4284" i="5"/>
  <c r="V4284" i="5"/>
  <c r="V4540" i="5"/>
  <c r="U4540" i="5"/>
  <c r="U4668" i="5"/>
  <c r="V4668" i="5"/>
  <c r="U4732" i="5"/>
  <c r="V4732" i="5"/>
  <c r="U4860" i="5"/>
  <c r="V4860" i="5"/>
  <c r="U4924" i="5"/>
  <c r="V4924" i="5"/>
  <c r="U4988" i="5"/>
  <c r="V4988" i="5"/>
  <c r="U5127" i="5"/>
  <c r="V5127" i="5"/>
  <c r="U5255" i="5"/>
  <c r="V5255" i="5"/>
  <c r="U5319" i="5"/>
  <c r="V5319" i="5"/>
  <c r="U5511" i="5"/>
  <c r="V5511" i="5"/>
  <c r="U5575" i="5"/>
  <c r="V5575" i="5"/>
  <c r="U5703" i="5"/>
  <c r="V5703" i="5"/>
  <c r="U5767" i="5"/>
  <c r="V5767" i="5"/>
  <c r="U5831" i="5"/>
  <c r="V5831" i="5"/>
  <c r="U5895" i="5"/>
  <c r="V5895" i="5"/>
  <c r="U5959" i="5"/>
  <c r="V5959" i="5"/>
  <c r="V6023" i="5"/>
  <c r="U6023" i="5"/>
  <c r="U6087" i="5"/>
  <c r="V6087" i="5"/>
  <c r="U5192" i="5"/>
  <c r="V5192" i="5"/>
  <c r="U5256" i="5"/>
  <c r="V5256" i="5"/>
  <c r="U5320" i="5"/>
  <c r="V5320" i="5"/>
  <c r="U5384" i="5"/>
  <c r="V5384" i="5"/>
  <c r="U5448" i="5"/>
  <c r="V5448" i="5"/>
  <c r="U5576" i="5"/>
  <c r="V5576" i="5"/>
  <c r="V5640" i="5"/>
  <c r="U5704" i="5"/>
  <c r="V5704" i="5"/>
  <c r="U5768" i="5"/>
  <c r="V5768" i="5"/>
  <c r="U5832" i="5"/>
  <c r="V5832" i="5"/>
  <c r="U5896" i="5"/>
  <c r="V5896" i="5"/>
  <c r="U5960" i="5"/>
  <c r="V5960" i="5"/>
  <c r="U6088" i="5"/>
  <c r="V6088" i="5"/>
  <c r="U5193" i="5"/>
  <c r="V5193" i="5"/>
  <c r="U5257" i="5"/>
  <c r="V5257" i="5"/>
  <c r="U5321" i="5"/>
  <c r="V5321" i="5"/>
  <c r="U5385" i="5"/>
  <c r="V5385" i="5"/>
  <c r="U5449" i="5"/>
  <c r="V5449" i="5"/>
  <c r="U5577" i="5"/>
  <c r="V5577" i="5"/>
  <c r="U5705" i="5"/>
  <c r="V5705" i="5"/>
  <c r="U5769" i="5"/>
  <c r="V5769" i="5"/>
  <c r="U5833" i="5"/>
  <c r="V5833" i="5"/>
  <c r="U5897" i="5"/>
  <c r="V5897" i="5"/>
  <c r="V5961" i="5"/>
  <c r="U5961" i="5"/>
  <c r="U6089" i="5"/>
  <c r="V6089" i="5"/>
  <c r="U5202" i="5"/>
  <c r="V5202" i="5"/>
  <c r="U5266" i="5"/>
  <c r="V5266" i="5"/>
  <c r="U5330" i="5"/>
  <c r="V5330" i="5"/>
  <c r="V5394" i="5"/>
  <c r="U5394" i="5"/>
  <c r="U5458" i="5"/>
  <c r="V5458" i="5"/>
  <c r="U5586" i="5"/>
  <c r="V5586" i="5"/>
  <c r="U5650" i="5"/>
  <c r="U5714" i="5"/>
  <c r="V5714" i="5"/>
  <c r="U5778" i="5"/>
  <c r="V5778" i="5"/>
  <c r="U5842" i="5"/>
  <c r="V5842" i="5"/>
  <c r="U5906" i="5"/>
  <c r="V5906" i="5"/>
  <c r="U5970" i="5"/>
  <c r="V5970" i="5"/>
  <c r="U5083" i="5"/>
  <c r="V5083" i="5"/>
  <c r="U5211" i="5"/>
  <c r="V5211" i="5"/>
  <c r="U5275" i="5"/>
  <c r="V5275" i="5"/>
  <c r="U5339" i="5"/>
  <c r="V5339" i="5"/>
  <c r="U5403" i="5"/>
  <c r="V5403" i="5"/>
  <c r="U5467" i="5"/>
  <c r="V5467" i="5"/>
  <c r="U5595" i="5"/>
  <c r="V5595" i="5"/>
  <c r="U5723" i="5"/>
  <c r="V5723" i="5"/>
  <c r="U5787" i="5"/>
  <c r="V5787" i="5"/>
  <c r="U5851" i="5"/>
  <c r="V5851" i="5"/>
  <c r="U5915" i="5"/>
  <c r="V5915" i="5"/>
  <c r="U5979" i="5"/>
  <c r="V5979" i="5"/>
  <c r="U5092" i="5"/>
  <c r="V5092" i="5"/>
  <c r="U5220" i="5"/>
  <c r="V5220" i="5"/>
  <c r="U5284" i="5"/>
  <c r="V5284" i="5"/>
  <c r="U5348" i="5"/>
  <c r="V5348" i="5"/>
  <c r="U5412" i="5"/>
  <c r="V5412" i="5"/>
  <c r="U5476" i="5"/>
  <c r="V5476" i="5"/>
  <c r="U5604" i="5"/>
  <c r="V5604" i="5"/>
  <c r="U5732" i="5"/>
  <c r="V5732" i="5"/>
  <c r="U5796" i="5"/>
  <c r="V5796" i="5"/>
  <c r="U5860" i="5"/>
  <c r="V5860" i="5"/>
  <c r="U5924" i="5"/>
  <c r="V5924" i="5"/>
  <c r="U5988" i="5"/>
  <c r="V5988" i="5"/>
  <c r="U5101" i="5"/>
  <c r="V5101" i="5"/>
  <c r="U5229" i="5"/>
  <c r="V5229" i="5"/>
  <c r="U5293" i="5"/>
  <c r="V5293" i="5"/>
  <c r="U5357" i="5"/>
  <c r="V5357" i="5"/>
  <c r="U5421" i="5"/>
  <c r="V5421" i="5"/>
  <c r="U5485" i="5"/>
  <c r="V5485" i="5"/>
  <c r="U5613" i="5"/>
  <c r="V5613" i="5"/>
  <c r="U5741" i="5"/>
  <c r="V5741" i="5"/>
  <c r="U5805" i="5"/>
  <c r="V5805" i="5"/>
  <c r="U5869" i="5"/>
  <c r="V5869" i="5"/>
  <c r="U5933" i="5"/>
  <c r="V5933" i="5"/>
  <c r="U5997" i="5"/>
  <c r="V5997" i="5"/>
  <c r="U5166" i="5"/>
  <c r="V5166" i="5"/>
  <c r="U5294" i="5"/>
  <c r="V5294" i="5"/>
  <c r="U5358" i="5"/>
  <c r="V5358" i="5"/>
  <c r="U5422" i="5"/>
  <c r="V5422" i="5"/>
  <c r="U5486" i="5"/>
  <c r="V5486" i="5"/>
  <c r="U5550" i="5"/>
  <c r="V5550" i="5"/>
  <c r="U5678" i="5"/>
  <c r="V5678" i="5"/>
  <c r="U5806" i="5"/>
  <c r="V5806" i="5"/>
  <c r="U5870" i="5"/>
  <c r="V5870" i="5"/>
  <c r="U5934" i="5"/>
  <c r="V5934" i="5"/>
  <c r="U5998" i="5"/>
  <c r="V5998" i="5"/>
  <c r="U6099" i="5"/>
  <c r="V6099" i="5"/>
  <c r="U6227" i="5"/>
  <c r="V6227" i="5"/>
  <c r="U6355" i="5"/>
  <c r="V6355" i="5"/>
  <c r="U6419" i="5"/>
  <c r="V6419" i="5"/>
  <c r="U6483" i="5"/>
  <c r="V6483" i="5"/>
  <c r="U6547" i="5"/>
  <c r="V6547" i="5"/>
  <c r="U6611" i="5"/>
  <c r="V6611" i="5"/>
  <c r="U6739" i="5"/>
  <c r="V6739" i="5"/>
  <c r="U6867" i="5"/>
  <c r="V6867" i="5"/>
  <c r="U6931" i="5"/>
  <c r="V6931" i="5"/>
  <c r="U6995" i="5"/>
  <c r="V6995" i="5"/>
  <c r="U7059" i="5"/>
  <c r="V7059" i="5"/>
  <c r="U6078" i="5"/>
  <c r="V6078" i="5"/>
  <c r="U6220" i="5"/>
  <c r="V6220" i="5"/>
  <c r="U6348" i="5"/>
  <c r="V6348" i="5"/>
  <c r="U6412" i="5"/>
  <c r="V6412" i="5"/>
  <c r="U6476" i="5"/>
  <c r="V6476" i="5"/>
  <c r="U6540" i="5"/>
  <c r="V6540" i="5"/>
  <c r="U6604" i="5"/>
  <c r="V6604" i="5"/>
  <c r="U6732" i="5"/>
  <c r="V6732" i="5"/>
  <c r="U6860" i="5"/>
  <c r="V6860" i="5"/>
  <c r="U6924" i="5"/>
  <c r="V6924" i="5"/>
  <c r="U6988" i="5"/>
  <c r="V6988" i="5"/>
  <c r="U7052" i="5"/>
  <c r="V7052" i="5"/>
  <c r="U6085" i="5"/>
  <c r="V6085" i="5"/>
  <c r="U6221" i="5"/>
  <c r="V6221" i="5"/>
  <c r="U6349" i="5"/>
  <c r="V6349" i="5"/>
  <c r="U6413" i="5"/>
  <c r="V6413" i="5"/>
  <c r="U6477" i="5"/>
  <c r="V6477" i="5"/>
  <c r="U6541" i="5"/>
  <c r="V6541" i="5"/>
  <c r="U6605" i="5"/>
  <c r="V6605" i="5"/>
  <c r="U6733" i="5"/>
  <c r="V6733" i="5"/>
  <c r="U6861" i="5"/>
  <c r="V6861" i="5"/>
  <c r="U6925" i="5"/>
  <c r="V6925" i="5"/>
  <c r="U6989" i="5"/>
  <c r="V6989" i="5"/>
  <c r="U7053" i="5"/>
  <c r="V7053" i="5"/>
  <c r="U6086" i="5"/>
  <c r="V6086" i="5"/>
  <c r="U6222" i="5"/>
  <c r="V6222" i="5"/>
  <c r="U6350" i="5"/>
  <c r="V6350" i="5"/>
  <c r="U6414" i="5"/>
  <c r="V6414" i="5"/>
  <c r="U6478" i="5"/>
  <c r="V6478" i="5"/>
  <c r="U6542" i="5"/>
  <c r="V6542" i="5"/>
  <c r="U6606" i="5"/>
  <c r="V6606" i="5"/>
  <c r="U6734" i="5"/>
  <c r="V6734" i="5"/>
  <c r="U6862" i="5"/>
  <c r="V6862" i="5"/>
  <c r="U6926" i="5"/>
  <c r="V6926" i="5"/>
  <c r="U6990" i="5"/>
  <c r="V6990" i="5"/>
  <c r="U7054" i="5"/>
  <c r="V7054" i="5"/>
  <c r="U6093" i="5"/>
  <c r="V6093" i="5"/>
  <c r="U6223" i="5"/>
  <c r="V6223" i="5"/>
  <c r="U6351" i="5"/>
  <c r="V6351" i="5"/>
  <c r="U6415" i="5"/>
  <c r="V6415" i="5"/>
  <c r="V6479" i="5"/>
  <c r="U6479" i="5"/>
  <c r="U6543" i="5"/>
  <c r="V6543" i="5"/>
  <c r="U6607" i="5"/>
  <c r="V6607" i="5"/>
  <c r="U6735" i="5"/>
  <c r="V6735" i="5"/>
  <c r="U6863" i="5"/>
  <c r="V6863" i="5"/>
  <c r="U6927" i="5"/>
  <c r="V6927" i="5"/>
  <c r="U6991" i="5"/>
  <c r="V6991" i="5"/>
  <c r="U7055" i="5"/>
  <c r="V7055" i="5"/>
  <c r="U6094" i="5"/>
  <c r="V6094" i="5"/>
  <c r="V6224" i="5"/>
  <c r="U6224" i="5"/>
  <c r="V6352" i="5"/>
  <c r="U6352" i="5"/>
  <c r="V6416" i="5"/>
  <c r="U6416" i="5"/>
  <c r="V6480" i="5"/>
  <c r="U6480" i="5"/>
  <c r="V6544" i="5"/>
  <c r="U6544" i="5"/>
  <c r="V6608" i="5"/>
  <c r="U6608" i="5"/>
  <c r="V6736" i="5"/>
  <c r="U6736" i="5"/>
  <c r="V6864" i="5"/>
  <c r="U6864" i="5"/>
  <c r="U6928" i="5"/>
  <c r="V6928" i="5"/>
  <c r="U6992" i="5"/>
  <c r="V6992" i="5"/>
  <c r="U7056" i="5"/>
  <c r="V7056" i="5"/>
  <c r="V6105" i="5"/>
  <c r="U6105" i="5"/>
  <c r="V6233" i="5"/>
  <c r="U6233" i="5"/>
  <c r="V6361" i="5"/>
  <c r="U6361" i="5"/>
  <c r="V6425" i="5"/>
  <c r="U6425" i="5"/>
  <c r="V6489" i="5"/>
  <c r="U6489" i="5"/>
  <c r="V6553" i="5"/>
  <c r="U6553" i="5"/>
  <c r="V6617" i="5"/>
  <c r="U6617" i="5"/>
  <c r="V6745" i="5"/>
  <c r="U6745" i="5"/>
  <c r="V6873" i="5"/>
  <c r="U6873" i="5"/>
  <c r="V6937" i="5"/>
  <c r="U6937" i="5"/>
  <c r="V7001" i="5"/>
  <c r="U7001" i="5"/>
  <c r="V7065" i="5"/>
  <c r="U7065" i="5"/>
  <c r="V6114" i="5"/>
  <c r="U6114" i="5"/>
  <c r="V6242" i="5"/>
  <c r="U6242" i="5"/>
  <c r="V6370" i="5"/>
  <c r="U6370" i="5"/>
  <c r="U6434" i="5"/>
  <c r="V6434" i="5"/>
  <c r="V6498" i="5"/>
  <c r="U6498" i="5"/>
  <c r="U6562" i="5"/>
  <c r="V6562" i="5"/>
  <c r="U6626" i="5"/>
  <c r="V6626" i="5"/>
  <c r="U6754" i="5"/>
  <c r="V6754" i="5"/>
  <c r="U6818" i="5"/>
  <c r="U6882" i="5"/>
  <c r="V6882" i="5"/>
  <c r="U6946" i="5"/>
  <c r="V6946" i="5"/>
  <c r="U7010" i="5"/>
  <c r="V7010" i="5"/>
  <c r="U7074" i="5"/>
  <c r="V7074" i="5"/>
  <c r="U7137" i="5"/>
  <c r="V7137" i="5"/>
  <c r="U7265" i="5"/>
  <c r="V7265" i="5"/>
  <c r="U7393" i="5"/>
  <c r="V7393" i="5"/>
  <c r="U7457" i="5"/>
  <c r="V7457" i="5"/>
  <c r="U7521" i="5"/>
  <c r="V7521" i="5"/>
  <c r="U7503" i="5"/>
  <c r="V7503" i="5"/>
  <c r="U7218" i="5"/>
  <c r="V7218" i="5"/>
  <c r="U7346" i="5"/>
  <c r="V7346" i="5"/>
  <c r="U7410" i="5"/>
  <c r="V7410" i="5"/>
  <c r="U7474" i="5"/>
  <c r="V7474" i="5"/>
  <c r="U7538" i="5"/>
  <c r="V7538" i="5"/>
  <c r="U7106" i="5"/>
  <c r="V7106" i="5"/>
  <c r="U7235" i="5"/>
  <c r="V7235" i="5"/>
  <c r="U7363" i="5"/>
  <c r="V7363" i="5"/>
  <c r="U7427" i="5"/>
  <c r="V7427" i="5"/>
  <c r="U7491" i="5"/>
  <c r="V7491" i="5"/>
  <c r="U7518" i="5"/>
  <c r="V7518" i="5"/>
  <c r="U7148" i="5"/>
  <c r="V7148" i="5"/>
  <c r="U7276" i="5"/>
  <c r="V7276" i="5"/>
  <c r="U7404" i="5"/>
  <c r="V7404" i="5"/>
  <c r="U7468" i="5"/>
  <c r="V7468" i="5"/>
  <c r="V7532" i="5"/>
  <c r="U7532" i="5"/>
  <c r="U7117" i="5"/>
  <c r="V7117" i="5"/>
  <c r="U7181" i="5"/>
  <c r="V7181" i="5"/>
  <c r="U7309" i="5"/>
  <c r="V7309" i="5"/>
  <c r="U7437" i="5"/>
  <c r="V7437" i="5"/>
  <c r="U7501" i="5"/>
  <c r="V7501" i="5"/>
  <c r="U7535" i="5"/>
  <c r="V7535" i="5"/>
  <c r="U7158" i="5"/>
  <c r="V7158" i="5"/>
  <c r="U7222" i="5"/>
  <c r="V7222" i="5"/>
  <c r="U7350" i="5"/>
  <c r="V7350" i="5"/>
  <c r="U7478" i="5"/>
  <c r="V7478" i="5"/>
  <c r="U7143" i="5"/>
  <c r="V7143" i="5"/>
  <c r="U7207" i="5"/>
  <c r="V7207" i="5"/>
  <c r="U7271" i="5"/>
  <c r="V7271" i="5"/>
  <c r="U7335" i="5"/>
  <c r="V7335" i="5"/>
  <c r="U7463" i="5"/>
  <c r="V7463" i="5"/>
  <c r="V7192" i="5"/>
  <c r="U7192" i="5"/>
  <c r="U7256" i="5"/>
  <c r="V7256" i="5"/>
  <c r="U7320" i="5"/>
  <c r="V7320" i="5"/>
  <c r="U7384" i="5"/>
  <c r="V7384" i="5"/>
  <c r="V7448" i="5"/>
  <c r="U7448" i="5"/>
  <c r="U939" i="5"/>
  <c r="V939" i="5"/>
  <c r="U1003" i="5"/>
  <c r="V1003" i="5"/>
  <c r="U52" i="5"/>
  <c r="V52" i="5"/>
  <c r="U116" i="5"/>
  <c r="V116" i="5"/>
  <c r="U180" i="5"/>
  <c r="V180" i="5"/>
  <c r="U244" i="5"/>
  <c r="V244" i="5"/>
  <c r="U308" i="5"/>
  <c r="V308" i="5"/>
  <c r="U372" i="5"/>
  <c r="V372" i="5"/>
  <c r="U436" i="5"/>
  <c r="V436" i="5"/>
  <c r="U500" i="5"/>
  <c r="V500" i="5"/>
  <c r="V692" i="5"/>
  <c r="U692" i="5"/>
  <c r="U756" i="5"/>
  <c r="V756" i="5"/>
  <c r="U884" i="5"/>
  <c r="V884" i="5"/>
  <c r="U948" i="5"/>
  <c r="V948" i="5"/>
  <c r="U61" i="5"/>
  <c r="V61" i="5"/>
  <c r="U125" i="5"/>
  <c r="V125" i="5"/>
  <c r="U189" i="5"/>
  <c r="V189" i="5"/>
  <c r="U253" i="5"/>
  <c r="V253" i="5"/>
  <c r="U317" i="5"/>
  <c r="V317" i="5"/>
  <c r="U381" i="5"/>
  <c r="V381" i="5"/>
  <c r="U445" i="5"/>
  <c r="V445" i="5"/>
  <c r="U573" i="5"/>
  <c r="V573" i="5"/>
  <c r="U637" i="5"/>
  <c r="V637" i="5"/>
  <c r="V701" i="5"/>
  <c r="U701" i="5"/>
  <c r="U829" i="5"/>
  <c r="V829" i="5"/>
  <c r="U1021" i="5"/>
  <c r="V1021" i="5"/>
  <c r="U1085" i="5"/>
  <c r="V1085" i="5"/>
  <c r="U1149" i="5"/>
  <c r="V1149" i="5"/>
  <c r="U1277" i="5"/>
  <c r="V1277" i="5"/>
  <c r="U1405" i="5"/>
  <c r="V1405" i="5"/>
  <c r="U1469" i="5"/>
  <c r="V1469" i="5"/>
  <c r="V1533" i="5"/>
  <c r="U1533" i="5"/>
  <c r="U1597" i="5"/>
  <c r="V1597" i="5"/>
  <c r="U1661" i="5"/>
  <c r="V1661" i="5"/>
  <c r="U1789" i="5"/>
  <c r="V1789" i="5"/>
  <c r="U1917" i="5"/>
  <c r="V1917" i="5"/>
  <c r="U1981" i="5"/>
  <c r="V1981" i="5"/>
  <c r="U1030" i="5"/>
  <c r="V1030" i="5"/>
  <c r="U1094" i="5"/>
  <c r="V1094" i="5"/>
  <c r="U1158" i="5"/>
  <c r="V1158" i="5"/>
  <c r="U1414" i="5"/>
  <c r="V1414" i="5"/>
  <c r="U1478" i="5"/>
  <c r="V1478" i="5"/>
  <c r="V1542" i="5"/>
  <c r="U1542" i="5"/>
  <c r="U1606" i="5"/>
  <c r="V1606" i="5"/>
  <c r="U1670" i="5"/>
  <c r="V1670" i="5"/>
  <c r="U1798" i="5"/>
  <c r="V1798" i="5"/>
  <c r="U1926" i="5"/>
  <c r="V1926" i="5"/>
  <c r="U1990" i="5"/>
  <c r="V1990" i="5"/>
  <c r="U1039" i="5"/>
  <c r="V1039" i="5"/>
  <c r="U1103" i="5"/>
  <c r="V1103" i="5"/>
  <c r="U1295" i="5"/>
  <c r="V1295" i="5"/>
  <c r="U1423" i="5"/>
  <c r="V1423" i="5"/>
  <c r="U1551" i="5"/>
  <c r="V1551" i="5"/>
  <c r="U1679" i="5"/>
  <c r="V1679" i="5"/>
  <c r="U1935" i="5"/>
  <c r="V1935" i="5"/>
  <c r="V1176" i="5"/>
  <c r="U1176" i="5"/>
  <c r="U1560" i="5"/>
  <c r="V1560" i="5"/>
  <c r="U1121" i="5"/>
  <c r="V1121" i="5"/>
  <c r="U1066" i="5"/>
  <c r="V1066" i="5"/>
  <c r="U2749" i="5"/>
  <c r="V2749" i="5"/>
  <c r="U134" i="5"/>
  <c r="V134" i="5"/>
  <c r="U198" i="5"/>
  <c r="V198" i="5"/>
  <c r="U262" i="5"/>
  <c r="V262" i="5"/>
  <c r="U326" i="5"/>
  <c r="V326" i="5"/>
  <c r="U390" i="5"/>
  <c r="V390" i="5"/>
  <c r="U454" i="5"/>
  <c r="V454" i="5"/>
  <c r="U518" i="5"/>
  <c r="V518" i="5"/>
  <c r="U582" i="5"/>
  <c r="V582" i="5"/>
  <c r="U774" i="5"/>
  <c r="V774" i="5"/>
  <c r="V838" i="5"/>
  <c r="U838" i="5"/>
  <c r="U902" i="5"/>
  <c r="V902" i="5"/>
  <c r="U15" i="5"/>
  <c r="V15" i="5"/>
  <c r="U79" i="5"/>
  <c r="V79" i="5"/>
  <c r="U143" i="5"/>
  <c r="V143" i="5"/>
  <c r="U207" i="5"/>
  <c r="V207" i="5"/>
  <c r="U271" i="5"/>
  <c r="V271" i="5"/>
  <c r="U335" i="5"/>
  <c r="V335" i="5"/>
  <c r="U399" i="5"/>
  <c r="V399" i="5"/>
  <c r="U463" i="5"/>
  <c r="V463" i="5"/>
  <c r="U591" i="5"/>
  <c r="V591" i="5"/>
  <c r="U655" i="5"/>
  <c r="V655" i="5"/>
  <c r="U783" i="5"/>
  <c r="V783" i="5"/>
  <c r="U847" i="5"/>
  <c r="V847" i="5"/>
  <c r="U911" i="5"/>
  <c r="V911" i="5"/>
  <c r="U975" i="5"/>
  <c r="V975" i="5"/>
  <c r="U24" i="5"/>
  <c r="V24" i="5"/>
  <c r="U88" i="5"/>
  <c r="V88" i="5"/>
  <c r="U152" i="5"/>
  <c r="V152" i="5"/>
  <c r="U216" i="5"/>
  <c r="V216" i="5"/>
  <c r="U344" i="5"/>
  <c r="V344" i="5"/>
  <c r="U408" i="5"/>
  <c r="V408" i="5"/>
  <c r="U472" i="5"/>
  <c r="V472" i="5"/>
  <c r="U536" i="5"/>
  <c r="V536" i="5"/>
  <c r="U600" i="5"/>
  <c r="V600" i="5"/>
  <c r="U664" i="5"/>
  <c r="V664" i="5"/>
  <c r="U728" i="5"/>
  <c r="V728" i="5"/>
  <c r="U792" i="5"/>
  <c r="V792" i="5"/>
  <c r="U984" i="5"/>
  <c r="V984" i="5"/>
  <c r="U33" i="5"/>
  <c r="V33" i="5"/>
  <c r="U161" i="5"/>
  <c r="V161" i="5"/>
  <c r="U225" i="5"/>
  <c r="V225" i="5"/>
  <c r="U353" i="5"/>
  <c r="V353" i="5"/>
  <c r="U417" i="5"/>
  <c r="V417" i="5"/>
  <c r="U481" i="5"/>
  <c r="V481" i="5"/>
  <c r="U609" i="5"/>
  <c r="V609" i="5"/>
  <c r="U737" i="5"/>
  <c r="V737" i="5"/>
  <c r="U865" i="5"/>
  <c r="V865" i="5"/>
  <c r="U929" i="5"/>
  <c r="V929" i="5"/>
  <c r="U993" i="5"/>
  <c r="V993" i="5"/>
  <c r="U42" i="5"/>
  <c r="V42" i="5"/>
  <c r="U170" i="5"/>
  <c r="V170" i="5"/>
  <c r="U234" i="5"/>
  <c r="V234" i="5"/>
  <c r="U298" i="5"/>
  <c r="V298" i="5"/>
  <c r="U362" i="5"/>
  <c r="V362" i="5"/>
  <c r="U426" i="5"/>
  <c r="V426" i="5"/>
  <c r="U490" i="5"/>
  <c r="V490" i="5"/>
  <c r="U554" i="5"/>
  <c r="V554" i="5"/>
  <c r="U618" i="5"/>
  <c r="V618" i="5"/>
  <c r="U682" i="5"/>
  <c r="V682" i="5"/>
  <c r="U746" i="5"/>
  <c r="V746" i="5"/>
  <c r="U810" i="5"/>
  <c r="V810" i="5"/>
  <c r="U51" i="5"/>
  <c r="V51" i="5"/>
  <c r="U307" i="5"/>
  <c r="V307" i="5"/>
  <c r="U371" i="5"/>
  <c r="V371" i="5"/>
  <c r="U435" i="5"/>
  <c r="V435" i="5"/>
  <c r="U499" i="5"/>
  <c r="V499" i="5"/>
  <c r="U627" i="5"/>
  <c r="V627" i="5"/>
  <c r="U691" i="5"/>
  <c r="V691" i="5"/>
  <c r="U883" i="5"/>
  <c r="V883" i="5"/>
  <c r="U947" i="5"/>
  <c r="V947" i="5"/>
  <c r="U60" i="5"/>
  <c r="V60" i="5"/>
  <c r="U124" i="5"/>
  <c r="V124" i="5"/>
  <c r="U252" i="5"/>
  <c r="V252" i="5"/>
  <c r="U316" i="5"/>
  <c r="V316" i="5"/>
  <c r="U380" i="5"/>
  <c r="V380" i="5"/>
  <c r="U444" i="5"/>
  <c r="V444" i="5"/>
  <c r="U508" i="5"/>
  <c r="V508" i="5"/>
  <c r="U636" i="5"/>
  <c r="V636" i="5"/>
  <c r="U700" i="5"/>
  <c r="V700" i="5"/>
  <c r="U892" i="5"/>
  <c r="V892" i="5"/>
  <c r="U956" i="5"/>
  <c r="V956" i="5"/>
  <c r="U1020" i="5"/>
  <c r="V1020" i="5"/>
  <c r="U69" i="5"/>
  <c r="V69" i="5"/>
  <c r="V133" i="5"/>
  <c r="U133" i="5"/>
  <c r="U197" i="5"/>
  <c r="V197" i="5"/>
  <c r="U261" i="5"/>
  <c r="V261" i="5"/>
  <c r="U325" i="5"/>
  <c r="V325" i="5"/>
  <c r="U389" i="5"/>
  <c r="V389" i="5"/>
  <c r="U453" i="5"/>
  <c r="V453" i="5"/>
  <c r="U517" i="5"/>
  <c r="V517" i="5"/>
  <c r="V581" i="5"/>
  <c r="U581" i="5"/>
  <c r="U645" i="5"/>
  <c r="V645" i="5"/>
  <c r="V773" i="5"/>
  <c r="U773" i="5"/>
  <c r="U837" i="5"/>
  <c r="V837" i="5"/>
  <c r="U901" i="5"/>
  <c r="V901" i="5"/>
  <c r="U965" i="5"/>
  <c r="V965" i="5"/>
  <c r="V1029" i="5"/>
  <c r="U1029" i="5"/>
  <c r="U1093" i="5"/>
  <c r="V1093" i="5"/>
  <c r="V1157" i="5"/>
  <c r="U1157" i="5"/>
  <c r="U1285" i="5"/>
  <c r="V1285" i="5"/>
  <c r="U1413" i="5"/>
  <c r="V1413" i="5"/>
  <c r="U1477" i="5"/>
  <c r="V1477" i="5"/>
  <c r="U1541" i="5"/>
  <c r="V1541" i="5"/>
  <c r="U1605" i="5"/>
  <c r="V1605" i="5"/>
  <c r="V1669" i="5"/>
  <c r="U1669" i="5"/>
  <c r="U1797" i="5"/>
  <c r="V1797" i="5"/>
  <c r="U1925" i="5"/>
  <c r="V1925" i="5"/>
  <c r="U1989" i="5"/>
  <c r="V1989" i="5"/>
  <c r="U1038" i="5"/>
  <c r="V1038" i="5"/>
  <c r="V1102" i="5"/>
  <c r="U1102" i="5"/>
  <c r="U1166" i="5"/>
  <c r="V1166" i="5"/>
  <c r="U1294" i="5"/>
  <c r="V1294" i="5"/>
  <c r="U1422" i="5"/>
  <c r="V1422" i="5"/>
  <c r="V1486" i="5"/>
  <c r="U1486" i="5"/>
  <c r="U1550" i="5"/>
  <c r="V1550" i="5"/>
  <c r="U1614" i="5"/>
  <c r="V1614" i="5"/>
  <c r="U1678" i="5"/>
  <c r="V1678" i="5"/>
  <c r="U1806" i="5"/>
  <c r="V1806" i="5"/>
  <c r="U1934" i="5"/>
  <c r="V1934" i="5"/>
  <c r="U1998" i="5"/>
  <c r="V1998" i="5"/>
  <c r="U1047" i="5"/>
  <c r="V1047" i="5"/>
  <c r="U1111" i="5"/>
  <c r="V1111" i="5"/>
  <c r="U1175" i="5"/>
  <c r="V1175" i="5"/>
  <c r="V1303" i="5"/>
  <c r="U1303" i="5"/>
  <c r="V1431" i="5"/>
  <c r="U1431" i="5"/>
  <c r="V1495" i="5"/>
  <c r="U1495" i="5"/>
  <c r="V1559" i="5"/>
  <c r="U1559" i="5"/>
  <c r="V1623" i="5"/>
  <c r="U1623" i="5"/>
  <c r="V1687" i="5"/>
  <c r="U1687" i="5"/>
  <c r="U1815" i="5"/>
  <c r="V1815" i="5"/>
  <c r="V1943" i="5"/>
  <c r="U1943" i="5"/>
  <c r="V2007" i="5"/>
  <c r="U2007" i="5"/>
  <c r="U1056" i="5"/>
  <c r="V1056" i="5"/>
  <c r="U1120" i="5"/>
  <c r="V1120" i="5"/>
  <c r="U1184" i="5"/>
  <c r="V1184" i="5"/>
  <c r="V1312" i="5"/>
  <c r="U1312" i="5"/>
  <c r="U1440" i="5"/>
  <c r="V1440" i="5"/>
  <c r="U1504" i="5"/>
  <c r="V1504" i="5"/>
  <c r="U1568" i="5"/>
  <c r="V1568" i="5"/>
  <c r="U1632" i="5"/>
  <c r="V1632" i="5"/>
  <c r="U1696" i="5"/>
  <c r="V1696" i="5"/>
  <c r="V1824" i="5"/>
  <c r="U1824" i="5"/>
  <c r="V1952" i="5"/>
  <c r="U1952" i="5"/>
  <c r="U2016" i="5"/>
  <c r="V2016" i="5"/>
  <c r="U1065" i="5"/>
  <c r="V1065" i="5"/>
  <c r="U1129" i="5"/>
  <c r="V1129" i="5"/>
  <c r="U1193" i="5"/>
  <c r="V1193" i="5"/>
  <c r="U1321" i="5"/>
  <c r="V1321" i="5"/>
  <c r="V1449" i="5"/>
  <c r="U1449" i="5"/>
  <c r="V1513" i="5"/>
  <c r="U1513" i="5"/>
  <c r="U1577" i="5"/>
  <c r="V1577" i="5"/>
  <c r="U1641" i="5"/>
  <c r="V1641" i="5"/>
  <c r="U1705" i="5"/>
  <c r="V1705" i="5"/>
  <c r="U1833" i="5"/>
  <c r="V1833" i="5"/>
  <c r="U1961" i="5"/>
  <c r="V1961" i="5"/>
  <c r="V2025" i="5"/>
  <c r="U2025" i="5"/>
  <c r="U1074" i="5"/>
  <c r="V1074" i="5"/>
  <c r="U1138" i="5"/>
  <c r="V1138" i="5"/>
  <c r="U1202" i="5"/>
  <c r="V1202" i="5"/>
  <c r="U1330" i="5"/>
  <c r="V1330" i="5"/>
  <c r="U1458" i="5"/>
  <c r="V1458" i="5"/>
  <c r="U1522" i="5"/>
  <c r="V1522" i="5"/>
  <c r="V1586" i="5"/>
  <c r="U1586" i="5"/>
  <c r="U1650" i="5"/>
  <c r="V1650" i="5"/>
  <c r="U1714" i="5"/>
  <c r="V1714" i="5"/>
  <c r="U1842" i="5"/>
  <c r="V1842" i="5"/>
  <c r="U1970" i="5"/>
  <c r="V1970" i="5"/>
  <c r="U2034" i="5"/>
  <c r="V2034" i="5"/>
  <c r="U1083" i="5"/>
  <c r="V1083" i="5"/>
  <c r="U1147" i="5"/>
  <c r="V1147" i="5"/>
  <c r="U1211" i="5"/>
  <c r="V1211" i="5"/>
  <c r="U1339" i="5"/>
  <c r="V1339" i="5"/>
  <c r="U1467" i="5"/>
  <c r="V1467" i="5"/>
  <c r="U1531" i="5"/>
  <c r="V1531" i="5"/>
  <c r="U1595" i="5"/>
  <c r="V1595" i="5"/>
  <c r="U1659" i="5"/>
  <c r="V1659" i="5"/>
  <c r="U1723" i="5"/>
  <c r="V1723" i="5"/>
  <c r="U1851" i="5"/>
  <c r="V1851" i="5"/>
  <c r="U1979" i="5"/>
  <c r="V1979" i="5"/>
  <c r="U1028" i="5"/>
  <c r="V1028" i="5"/>
  <c r="U1092" i="5"/>
  <c r="V1092" i="5"/>
  <c r="U1156" i="5"/>
  <c r="V1156" i="5"/>
  <c r="U1220" i="5"/>
  <c r="V1220" i="5"/>
  <c r="U1348" i="5"/>
  <c r="V1348" i="5"/>
  <c r="V1412" i="5"/>
  <c r="U1476" i="5"/>
  <c r="V1476" i="5"/>
  <c r="U1540" i="5"/>
  <c r="V1540" i="5"/>
  <c r="U1604" i="5"/>
  <c r="V1604" i="5"/>
  <c r="U1668" i="5"/>
  <c r="V1668" i="5"/>
  <c r="U1732" i="5"/>
  <c r="V1732" i="5"/>
  <c r="U1860" i="5"/>
  <c r="V1860" i="5"/>
  <c r="U1988" i="5"/>
  <c r="V1988" i="5"/>
  <c r="U2052" i="5"/>
  <c r="V2052" i="5"/>
  <c r="U2116" i="5"/>
  <c r="V2116" i="5"/>
  <c r="U2180" i="5"/>
  <c r="V2180" i="5"/>
  <c r="U2244" i="5"/>
  <c r="V2244" i="5"/>
  <c r="U2372" i="5"/>
  <c r="V2372" i="5"/>
  <c r="U2564" i="5"/>
  <c r="V2564" i="5"/>
  <c r="U2628" i="5"/>
  <c r="V2628" i="5"/>
  <c r="U2756" i="5"/>
  <c r="V2756" i="5"/>
  <c r="U2884" i="5"/>
  <c r="V2884" i="5"/>
  <c r="U2948" i="5"/>
  <c r="V2948" i="5"/>
  <c r="V2053" i="5"/>
  <c r="U2053" i="5"/>
  <c r="U2117" i="5"/>
  <c r="V2117" i="5"/>
  <c r="U2181" i="5"/>
  <c r="V2181" i="5"/>
  <c r="U2245" i="5"/>
  <c r="V2245" i="5"/>
  <c r="U2437" i="5"/>
  <c r="V2437" i="5"/>
  <c r="U2501" i="5"/>
  <c r="V2501" i="5"/>
  <c r="U2565" i="5"/>
  <c r="V2565" i="5"/>
  <c r="U2629" i="5"/>
  <c r="V2629" i="5"/>
  <c r="U2693" i="5"/>
  <c r="V2693" i="5"/>
  <c r="U2757" i="5"/>
  <c r="V2757" i="5"/>
  <c r="U2821" i="5"/>
  <c r="V2821" i="5"/>
  <c r="U2949" i="5"/>
  <c r="V2949" i="5"/>
  <c r="U3013" i="5"/>
  <c r="V3013" i="5"/>
  <c r="U2054" i="5"/>
  <c r="V2054" i="5"/>
  <c r="U2118" i="5"/>
  <c r="V2118" i="5"/>
  <c r="U2246" i="5"/>
  <c r="V2246" i="5"/>
  <c r="U2310" i="5"/>
  <c r="V2310" i="5"/>
  <c r="U2374" i="5"/>
  <c r="V2374" i="5"/>
  <c r="U2502" i="5"/>
  <c r="V2502" i="5"/>
  <c r="U2694" i="5"/>
  <c r="V2694" i="5"/>
  <c r="U2886" i="5"/>
  <c r="V2886" i="5"/>
  <c r="U2950" i="5"/>
  <c r="V2950" i="5"/>
  <c r="U2063" i="5"/>
  <c r="V2063" i="5"/>
  <c r="U2127" i="5"/>
  <c r="V2127" i="5"/>
  <c r="U2191" i="5"/>
  <c r="V2191" i="5"/>
  <c r="U2255" i="5"/>
  <c r="V2255" i="5"/>
  <c r="U2319" i="5"/>
  <c r="V2319" i="5"/>
  <c r="U2383" i="5"/>
  <c r="V2383" i="5"/>
  <c r="U2447" i="5"/>
  <c r="V2447" i="5"/>
  <c r="U2511" i="5"/>
  <c r="V2511" i="5"/>
  <c r="U2575" i="5"/>
  <c r="V2575" i="5"/>
  <c r="U2639" i="5"/>
  <c r="V2639" i="5"/>
  <c r="U2831" i="5"/>
  <c r="V2831" i="5"/>
  <c r="U2959" i="5"/>
  <c r="V2959" i="5"/>
  <c r="U3023" i="5"/>
  <c r="V3023" i="5"/>
  <c r="U2072" i="5"/>
  <c r="V2072" i="5"/>
  <c r="U2136" i="5"/>
  <c r="V2136" i="5"/>
  <c r="U2200" i="5"/>
  <c r="V2200" i="5"/>
  <c r="V2264" i="5"/>
  <c r="U2264" i="5"/>
  <c r="U2328" i="5"/>
  <c r="V2328" i="5"/>
  <c r="U2392" i="5"/>
  <c r="V2392" i="5"/>
  <c r="U2456" i="5"/>
  <c r="V2456" i="5"/>
  <c r="U2520" i="5"/>
  <c r="V2520" i="5"/>
  <c r="U2584" i="5"/>
  <c r="V2584" i="5"/>
  <c r="U2712" i="5"/>
  <c r="V2712" i="5"/>
  <c r="U2776" i="5"/>
  <c r="V2776" i="5"/>
  <c r="U2904" i="5"/>
  <c r="V2904" i="5"/>
  <c r="U2968" i="5"/>
  <c r="V2968" i="5"/>
  <c r="U2145" i="5"/>
  <c r="V2145" i="5"/>
  <c r="U2209" i="5"/>
  <c r="V2209" i="5"/>
  <c r="U2401" i="5"/>
  <c r="V2401" i="5"/>
  <c r="U2465" i="5"/>
  <c r="V2465" i="5"/>
  <c r="U2529" i="5"/>
  <c r="V2529" i="5"/>
  <c r="U2593" i="5"/>
  <c r="V2593" i="5"/>
  <c r="U2721" i="5"/>
  <c r="V2721" i="5"/>
  <c r="U2785" i="5"/>
  <c r="V2785" i="5"/>
  <c r="U2849" i="5"/>
  <c r="V2849" i="5"/>
  <c r="U2913" i="5"/>
  <c r="V2913" i="5"/>
  <c r="V2154" i="5"/>
  <c r="U2154" i="5"/>
  <c r="U2410" i="5"/>
  <c r="V2410" i="5"/>
  <c r="U2474" i="5"/>
  <c r="V2474" i="5"/>
  <c r="V2538" i="5"/>
  <c r="U2538" i="5"/>
  <c r="U2602" i="5"/>
  <c r="V2602" i="5"/>
  <c r="U2730" i="5"/>
  <c r="V2730" i="5"/>
  <c r="U2794" i="5"/>
  <c r="V2794" i="5"/>
  <c r="U2858" i="5"/>
  <c r="V2858" i="5"/>
  <c r="U2043" i="5"/>
  <c r="V2043" i="5"/>
  <c r="V2107" i="5"/>
  <c r="U2107" i="5"/>
  <c r="V2171" i="5"/>
  <c r="U2171" i="5"/>
  <c r="U2299" i="5"/>
  <c r="V2299" i="5"/>
  <c r="U2363" i="5"/>
  <c r="V2363" i="5"/>
  <c r="U2427" i="5"/>
  <c r="V2427" i="5"/>
  <c r="U2491" i="5"/>
  <c r="V2491" i="5"/>
  <c r="U2555" i="5"/>
  <c r="V2555" i="5"/>
  <c r="U2619" i="5"/>
  <c r="V2619" i="5"/>
  <c r="V2683" i="5"/>
  <c r="U2683" i="5"/>
  <c r="U2747" i="5"/>
  <c r="V2747" i="5"/>
  <c r="U2811" i="5"/>
  <c r="V2811" i="5"/>
  <c r="U3003" i="5"/>
  <c r="V3003" i="5"/>
  <c r="U3068" i="5"/>
  <c r="V3068" i="5"/>
  <c r="V3132" i="5"/>
  <c r="U3132" i="5"/>
  <c r="U3196" i="5"/>
  <c r="V3196" i="5"/>
  <c r="U3260" i="5"/>
  <c r="V3260" i="5"/>
  <c r="U3324" i="5"/>
  <c r="V3324" i="5"/>
  <c r="U3388" i="5"/>
  <c r="V3388" i="5"/>
  <c r="U3452" i="5"/>
  <c r="V3452" i="5"/>
  <c r="U3516" i="5"/>
  <c r="V3516" i="5"/>
  <c r="U3580" i="5"/>
  <c r="V3580" i="5"/>
  <c r="U3644" i="5"/>
  <c r="V3644" i="5"/>
  <c r="U3708" i="5"/>
  <c r="V3708" i="5"/>
  <c r="U3772" i="5"/>
  <c r="V3772" i="5"/>
  <c r="U3836" i="5"/>
  <c r="V3836" i="5"/>
  <c r="U3900" i="5"/>
  <c r="V3900" i="5"/>
  <c r="U3964" i="5"/>
  <c r="V3964" i="5"/>
  <c r="V4028" i="5"/>
  <c r="U4028" i="5"/>
  <c r="U3197" i="5"/>
  <c r="V3197" i="5"/>
  <c r="U3261" i="5"/>
  <c r="V3261" i="5"/>
  <c r="U3389" i="5"/>
  <c r="V3389" i="5"/>
  <c r="U3453" i="5"/>
  <c r="V3453" i="5"/>
  <c r="U3517" i="5"/>
  <c r="V3517" i="5"/>
  <c r="U3581" i="5"/>
  <c r="V3581" i="5"/>
  <c r="U3645" i="5"/>
  <c r="V3645" i="5"/>
  <c r="U3773" i="5"/>
  <c r="V3773" i="5"/>
  <c r="U3837" i="5"/>
  <c r="V3837" i="5"/>
  <c r="U3965" i="5"/>
  <c r="V3965" i="5"/>
  <c r="U3198" i="5"/>
  <c r="V3198" i="5"/>
  <c r="U3390" i="5"/>
  <c r="V3390" i="5"/>
  <c r="U3454" i="5"/>
  <c r="V3454" i="5"/>
  <c r="U3518" i="5"/>
  <c r="V3518" i="5"/>
  <c r="U3582" i="5"/>
  <c r="V3582" i="5"/>
  <c r="U3646" i="5"/>
  <c r="V3646" i="5"/>
  <c r="U3774" i="5"/>
  <c r="V3774" i="5"/>
  <c r="V3838" i="5"/>
  <c r="U3838" i="5"/>
  <c r="U3079" i="5"/>
  <c r="V3079" i="5"/>
  <c r="U3143" i="5"/>
  <c r="V3143" i="5"/>
  <c r="U3207" i="5"/>
  <c r="V3207" i="5"/>
  <c r="U3335" i="5"/>
  <c r="V3335" i="5"/>
  <c r="U3399" i="5"/>
  <c r="V3399" i="5"/>
  <c r="U3463" i="5"/>
  <c r="V3463" i="5"/>
  <c r="U3527" i="5"/>
  <c r="V3527" i="5"/>
  <c r="U3655" i="5"/>
  <c r="V3655" i="5"/>
  <c r="U3783" i="5"/>
  <c r="V3783" i="5"/>
  <c r="U3847" i="5"/>
  <c r="V3847" i="5"/>
  <c r="U3911" i="5"/>
  <c r="V3911" i="5"/>
  <c r="U3975" i="5"/>
  <c r="V3975" i="5"/>
  <c r="U4039" i="5"/>
  <c r="V4039" i="5"/>
  <c r="U3160" i="5"/>
  <c r="V3160" i="5"/>
  <c r="U3288" i="5"/>
  <c r="V3288" i="5"/>
  <c r="U3352" i="5"/>
  <c r="V3352" i="5"/>
  <c r="U3416" i="5"/>
  <c r="V3416" i="5"/>
  <c r="U3480" i="5"/>
  <c r="V3480" i="5"/>
  <c r="U3544" i="5"/>
  <c r="V3544" i="5"/>
  <c r="U3672" i="5"/>
  <c r="V3672" i="5"/>
  <c r="V3800" i="5"/>
  <c r="U3800" i="5"/>
  <c r="U3864" i="5"/>
  <c r="V3864" i="5"/>
  <c r="U3928" i="5"/>
  <c r="V3928" i="5"/>
  <c r="U3992" i="5"/>
  <c r="V3992" i="5"/>
  <c r="U4056" i="5"/>
  <c r="V4056" i="5"/>
  <c r="U3161" i="5"/>
  <c r="V3161" i="5"/>
  <c r="U3289" i="5"/>
  <c r="V3289" i="5"/>
  <c r="U3353" i="5"/>
  <c r="V3353" i="5"/>
  <c r="U3417" i="5"/>
  <c r="V3417" i="5"/>
  <c r="U3481" i="5"/>
  <c r="V3481" i="5"/>
  <c r="U3545" i="5"/>
  <c r="V3545" i="5"/>
  <c r="U3673" i="5"/>
  <c r="V3673" i="5"/>
  <c r="U3801" i="5"/>
  <c r="V3801" i="5"/>
  <c r="U3865" i="5"/>
  <c r="V3865" i="5"/>
  <c r="U3929" i="5"/>
  <c r="V3929" i="5"/>
  <c r="U3993" i="5"/>
  <c r="V3993" i="5"/>
  <c r="U4057" i="5"/>
  <c r="V4057" i="5"/>
  <c r="V3170" i="5"/>
  <c r="U3170" i="5"/>
  <c r="V3298" i="5"/>
  <c r="U3298" i="5"/>
  <c r="V3362" i="5"/>
  <c r="U3362" i="5"/>
  <c r="V3426" i="5"/>
  <c r="U3426" i="5"/>
  <c r="V3490" i="5"/>
  <c r="U3490" i="5"/>
  <c r="V3554" i="5"/>
  <c r="U3554" i="5"/>
  <c r="V3682" i="5"/>
  <c r="U3682" i="5"/>
  <c r="V3810" i="5"/>
  <c r="U3810" i="5"/>
  <c r="V3874" i="5"/>
  <c r="U3874" i="5"/>
  <c r="V3938" i="5"/>
  <c r="U3938" i="5"/>
  <c r="V4002" i="5"/>
  <c r="U4002" i="5"/>
  <c r="V4066" i="5"/>
  <c r="U4066" i="5"/>
  <c r="U3179" i="5"/>
  <c r="V3179" i="5"/>
  <c r="U3307" i="5"/>
  <c r="V3307" i="5"/>
  <c r="U3371" i="5"/>
  <c r="V3371" i="5"/>
  <c r="U3435" i="5"/>
  <c r="V3435" i="5"/>
  <c r="U3499" i="5"/>
  <c r="V3499" i="5"/>
  <c r="U3563" i="5"/>
  <c r="V3563" i="5"/>
  <c r="U3691" i="5"/>
  <c r="V3691" i="5"/>
  <c r="U3819" i="5"/>
  <c r="V3819" i="5"/>
  <c r="U3883" i="5"/>
  <c r="V3883" i="5"/>
  <c r="U3947" i="5"/>
  <c r="V3947" i="5"/>
  <c r="U4011" i="5"/>
  <c r="V4011" i="5"/>
  <c r="U4077" i="5"/>
  <c r="V4077" i="5"/>
  <c r="U4205" i="5"/>
  <c r="V4205" i="5"/>
  <c r="U4333" i="5"/>
  <c r="V4333" i="5"/>
  <c r="U4397" i="5"/>
  <c r="V4397" i="5"/>
  <c r="U4461" i="5"/>
  <c r="V4461" i="5"/>
  <c r="U4525" i="5"/>
  <c r="V4525" i="5"/>
  <c r="U4589" i="5"/>
  <c r="V4589" i="5"/>
  <c r="U4717" i="5"/>
  <c r="V4717" i="5"/>
  <c r="U4845" i="5"/>
  <c r="V4845" i="5"/>
  <c r="U4909" i="5"/>
  <c r="V4909" i="5"/>
  <c r="U4973" i="5"/>
  <c r="V4973" i="5"/>
  <c r="U5037" i="5"/>
  <c r="V5037" i="5"/>
  <c r="U4086" i="5"/>
  <c r="V4086" i="5"/>
  <c r="U4214" i="5"/>
  <c r="V4214" i="5"/>
  <c r="U4342" i="5"/>
  <c r="V4342" i="5"/>
  <c r="U4406" i="5"/>
  <c r="V4406" i="5"/>
  <c r="U4470" i="5"/>
  <c r="V4470" i="5"/>
  <c r="U4534" i="5"/>
  <c r="V4534" i="5"/>
  <c r="U4598" i="5"/>
  <c r="V4598" i="5"/>
  <c r="U4726" i="5"/>
  <c r="V4726" i="5"/>
  <c r="U4854" i="5"/>
  <c r="V4854" i="5"/>
  <c r="U4918" i="5"/>
  <c r="V4918" i="5"/>
  <c r="U4982" i="5"/>
  <c r="V4982" i="5"/>
  <c r="U5046" i="5"/>
  <c r="V5046" i="5"/>
  <c r="U4095" i="5"/>
  <c r="V4095" i="5"/>
  <c r="U4159" i="5"/>
  <c r="V4159" i="5"/>
  <c r="U4287" i="5"/>
  <c r="V4287" i="5"/>
  <c r="U4607" i="5"/>
  <c r="V4607" i="5"/>
  <c r="U4671" i="5"/>
  <c r="V4671" i="5"/>
  <c r="U4735" i="5"/>
  <c r="V4735" i="5"/>
  <c r="U4799" i="5"/>
  <c r="V4799" i="5"/>
  <c r="U4863" i="5"/>
  <c r="V4863" i="5"/>
  <c r="U4991" i="5"/>
  <c r="V4991" i="5"/>
  <c r="U4104" i="5"/>
  <c r="V4104" i="5"/>
  <c r="U4168" i="5"/>
  <c r="V4168" i="5"/>
  <c r="U4232" i="5"/>
  <c r="V4232" i="5"/>
  <c r="U4296" i="5"/>
  <c r="V4296" i="5"/>
  <c r="U4360" i="5"/>
  <c r="V4360" i="5"/>
  <c r="U4488" i="5"/>
  <c r="V4488" i="5"/>
  <c r="U4616" i="5"/>
  <c r="V4616" i="5"/>
  <c r="U4680" i="5"/>
  <c r="V4680" i="5"/>
  <c r="U4744" i="5"/>
  <c r="V4744" i="5"/>
  <c r="U4808" i="5"/>
  <c r="V4808" i="5"/>
  <c r="U4872" i="5"/>
  <c r="V4872" i="5"/>
  <c r="U5000" i="5"/>
  <c r="V5000" i="5"/>
  <c r="U4113" i="5"/>
  <c r="V4113" i="5"/>
  <c r="U4177" i="5"/>
  <c r="V4177" i="5"/>
  <c r="U4241" i="5"/>
  <c r="V4241" i="5"/>
  <c r="U4305" i="5"/>
  <c r="V4305" i="5"/>
  <c r="U4369" i="5"/>
  <c r="V4369" i="5"/>
  <c r="U4497" i="5"/>
  <c r="V4497" i="5"/>
  <c r="U4625" i="5"/>
  <c r="V4625" i="5"/>
  <c r="U4689" i="5"/>
  <c r="V4689" i="5"/>
  <c r="U4753" i="5"/>
  <c r="V4753" i="5"/>
  <c r="U4817" i="5"/>
  <c r="V4817" i="5"/>
  <c r="U4881" i="5"/>
  <c r="V4881" i="5"/>
  <c r="U5009" i="5"/>
  <c r="V5009" i="5"/>
  <c r="U4122" i="5"/>
  <c r="V4122" i="5"/>
  <c r="U4186" i="5"/>
  <c r="V4186" i="5"/>
  <c r="U4250" i="5"/>
  <c r="V4250" i="5"/>
  <c r="U4314" i="5"/>
  <c r="V4314" i="5"/>
  <c r="U4378" i="5"/>
  <c r="V4378" i="5"/>
  <c r="U4506" i="5"/>
  <c r="V4506" i="5"/>
  <c r="U4634" i="5"/>
  <c r="V4634" i="5"/>
  <c r="U4698" i="5"/>
  <c r="V4698" i="5"/>
  <c r="U4762" i="5"/>
  <c r="V4762" i="5"/>
  <c r="U4826" i="5"/>
  <c r="V4826" i="5"/>
  <c r="U4890" i="5"/>
  <c r="V4890" i="5"/>
  <c r="U5018" i="5"/>
  <c r="V5018" i="5"/>
  <c r="V5082" i="5"/>
  <c r="U4131" i="5"/>
  <c r="V4131" i="5"/>
  <c r="U4195" i="5"/>
  <c r="V4195" i="5"/>
  <c r="U4259" i="5"/>
  <c r="V4259" i="5"/>
  <c r="U4323" i="5"/>
  <c r="V4323" i="5"/>
  <c r="U4387" i="5"/>
  <c r="V4387" i="5"/>
  <c r="U4515" i="5"/>
  <c r="V4515" i="5"/>
  <c r="U4643" i="5"/>
  <c r="V4643" i="5"/>
  <c r="U4707" i="5"/>
  <c r="V4707" i="5"/>
  <c r="U4771" i="5"/>
  <c r="V4771" i="5"/>
  <c r="U4835" i="5"/>
  <c r="V4835" i="5"/>
  <c r="U4899" i="5"/>
  <c r="V4899" i="5"/>
  <c r="U5027" i="5"/>
  <c r="V5027" i="5"/>
  <c r="U4164" i="5"/>
  <c r="V4164" i="5"/>
  <c r="U4228" i="5"/>
  <c r="V4228" i="5"/>
  <c r="U4292" i="5"/>
  <c r="V4292" i="5"/>
  <c r="U4356" i="5"/>
  <c r="V4356" i="5"/>
  <c r="U4420" i="5"/>
  <c r="V4420" i="5"/>
  <c r="U4548" i="5"/>
  <c r="V4548" i="5"/>
  <c r="U4676" i="5"/>
  <c r="V4676" i="5"/>
  <c r="U4740" i="5"/>
  <c r="V4740" i="5"/>
  <c r="U4804" i="5"/>
  <c r="V4804" i="5"/>
  <c r="U4868" i="5"/>
  <c r="V4868" i="5"/>
  <c r="U4932" i="5"/>
  <c r="V4932" i="5"/>
  <c r="U5060" i="5"/>
  <c r="V5060" i="5"/>
  <c r="U5199" i="5"/>
  <c r="V5199" i="5"/>
  <c r="U5263" i="5"/>
  <c r="V5263" i="5"/>
  <c r="U5327" i="5"/>
  <c r="V5327" i="5"/>
  <c r="U5391" i="5"/>
  <c r="V5391" i="5"/>
  <c r="V5455" i="5"/>
  <c r="U5455" i="5"/>
  <c r="U5583" i="5"/>
  <c r="V5583" i="5"/>
  <c r="U5711" i="5"/>
  <c r="V5711" i="5"/>
  <c r="U5775" i="5"/>
  <c r="V5775" i="5"/>
  <c r="U5839" i="5"/>
  <c r="V5839" i="5"/>
  <c r="U5903" i="5"/>
  <c r="V5903" i="5"/>
  <c r="U5967" i="5"/>
  <c r="V5967" i="5"/>
  <c r="V6095" i="5"/>
  <c r="U6095" i="5"/>
  <c r="V5200" i="5"/>
  <c r="U5200" i="5"/>
  <c r="V5264" i="5"/>
  <c r="U5264" i="5"/>
  <c r="V5328" i="5"/>
  <c r="U5328" i="5"/>
  <c r="V5392" i="5"/>
  <c r="U5392" i="5"/>
  <c r="V5456" i="5"/>
  <c r="U5456" i="5"/>
  <c r="V5520" i="5"/>
  <c r="U5520" i="5"/>
  <c r="V5648" i="5"/>
  <c r="U5648" i="5"/>
  <c r="V5776" i="5"/>
  <c r="U5776" i="5"/>
  <c r="V5840" i="5"/>
  <c r="U5840" i="5"/>
  <c r="V5904" i="5"/>
  <c r="U5904" i="5"/>
  <c r="V5968" i="5"/>
  <c r="U5968" i="5"/>
  <c r="V6032" i="5"/>
  <c r="U6032" i="5"/>
  <c r="U5137" i="5"/>
  <c r="V5137" i="5"/>
  <c r="V5265" i="5"/>
  <c r="U5265" i="5"/>
  <c r="U5329" i="5"/>
  <c r="V5329" i="5"/>
  <c r="U5393" i="5"/>
  <c r="V5393" i="5"/>
  <c r="U5457" i="5"/>
  <c r="V5457" i="5"/>
  <c r="U5521" i="5"/>
  <c r="V5521" i="5"/>
  <c r="U5649" i="5"/>
  <c r="V5649" i="5"/>
  <c r="U5777" i="5"/>
  <c r="V5777" i="5"/>
  <c r="U5841" i="5"/>
  <c r="V5841" i="5"/>
  <c r="U5905" i="5"/>
  <c r="V5905" i="5"/>
  <c r="U5969" i="5"/>
  <c r="V5969" i="5"/>
  <c r="U6033" i="5"/>
  <c r="V6033" i="5"/>
  <c r="U5146" i="5"/>
  <c r="V5146" i="5"/>
  <c r="U5274" i="5"/>
  <c r="V5274" i="5"/>
  <c r="U5338" i="5"/>
  <c r="V5338" i="5"/>
  <c r="U5402" i="5"/>
  <c r="V5402" i="5"/>
  <c r="U5466" i="5"/>
  <c r="V5466" i="5"/>
  <c r="U5530" i="5"/>
  <c r="V5530" i="5"/>
  <c r="U5658" i="5"/>
  <c r="V5658" i="5"/>
  <c r="U5786" i="5"/>
  <c r="V5786" i="5"/>
  <c r="U5850" i="5"/>
  <c r="V5850" i="5"/>
  <c r="U5914" i="5"/>
  <c r="V5914" i="5"/>
  <c r="U5978" i="5"/>
  <c r="V5978" i="5"/>
  <c r="U6042" i="5"/>
  <c r="V6042" i="5"/>
  <c r="V5155" i="5"/>
  <c r="U5155" i="5"/>
  <c r="U5283" i="5"/>
  <c r="V5283" i="5"/>
  <c r="U5347" i="5"/>
  <c r="V5347" i="5"/>
  <c r="U5411" i="5"/>
  <c r="V5411" i="5"/>
  <c r="U5475" i="5"/>
  <c r="V5475" i="5"/>
  <c r="U5539" i="5"/>
  <c r="V5539" i="5"/>
  <c r="U5667" i="5"/>
  <c r="V5667" i="5"/>
  <c r="V5731" i="5"/>
  <c r="V5795" i="5"/>
  <c r="U5795" i="5"/>
  <c r="U5859" i="5"/>
  <c r="V5859" i="5"/>
  <c r="U5923" i="5"/>
  <c r="V5923" i="5"/>
  <c r="U5987" i="5"/>
  <c r="V5987" i="5"/>
  <c r="U6051" i="5"/>
  <c r="V6051" i="5"/>
  <c r="V5164" i="5"/>
  <c r="U5164" i="5"/>
  <c r="U5292" i="5"/>
  <c r="V5292" i="5"/>
  <c r="U5356" i="5"/>
  <c r="V5356" i="5"/>
  <c r="U5420" i="5"/>
  <c r="V5420" i="5"/>
  <c r="V5484" i="5"/>
  <c r="U5484" i="5"/>
  <c r="U5548" i="5"/>
  <c r="V5548" i="5"/>
  <c r="U5676" i="5"/>
  <c r="V5676" i="5"/>
  <c r="U5804" i="5"/>
  <c r="V5804" i="5"/>
  <c r="U5868" i="5"/>
  <c r="V5868" i="5"/>
  <c r="U5932" i="5"/>
  <c r="V5932" i="5"/>
  <c r="U5996" i="5"/>
  <c r="V5996" i="5"/>
  <c r="V6060" i="5"/>
  <c r="U6060" i="5"/>
  <c r="U5173" i="5"/>
  <c r="V5173" i="5"/>
  <c r="U5301" i="5"/>
  <c r="V5301" i="5"/>
  <c r="U5365" i="5"/>
  <c r="V5365" i="5"/>
  <c r="U5429" i="5"/>
  <c r="V5429" i="5"/>
  <c r="U5493" i="5"/>
  <c r="V5493" i="5"/>
  <c r="U5557" i="5"/>
  <c r="V5557" i="5"/>
  <c r="U5685" i="5"/>
  <c r="V5685" i="5"/>
  <c r="U5749" i="5"/>
  <c r="U5813" i="5"/>
  <c r="V5813" i="5"/>
  <c r="U5877" i="5"/>
  <c r="V5877" i="5"/>
  <c r="U5941" i="5"/>
  <c r="V5941" i="5"/>
  <c r="U6005" i="5"/>
  <c r="V6005" i="5"/>
  <c r="U5110" i="5"/>
  <c r="V5110" i="5"/>
  <c r="U5238" i="5"/>
  <c r="V5238" i="5"/>
  <c r="U5366" i="5"/>
  <c r="V5366" i="5"/>
  <c r="U5430" i="5"/>
  <c r="V5430" i="5"/>
  <c r="U5494" i="5"/>
  <c r="V5494" i="5"/>
  <c r="U5558" i="5"/>
  <c r="V5558" i="5"/>
  <c r="U5622" i="5"/>
  <c r="V5622" i="5"/>
  <c r="U5750" i="5"/>
  <c r="V5750" i="5"/>
  <c r="U5878" i="5"/>
  <c r="V5878" i="5"/>
  <c r="U5942" i="5"/>
  <c r="V5942" i="5"/>
  <c r="U6006" i="5"/>
  <c r="V6006" i="5"/>
  <c r="U6107" i="5"/>
  <c r="V6107" i="5"/>
  <c r="U6171" i="5"/>
  <c r="V6171" i="5"/>
  <c r="U6299" i="5"/>
  <c r="V6299" i="5"/>
  <c r="U6427" i="5"/>
  <c r="V6427" i="5"/>
  <c r="U6491" i="5"/>
  <c r="V6491" i="5"/>
  <c r="U6555" i="5"/>
  <c r="V6555" i="5"/>
  <c r="U6619" i="5"/>
  <c r="V6619" i="5"/>
  <c r="U6683" i="5"/>
  <c r="V6683" i="5"/>
  <c r="V6811" i="5"/>
  <c r="U6811" i="5"/>
  <c r="V6875" i="5"/>
  <c r="U6939" i="5"/>
  <c r="V6939" i="5"/>
  <c r="U7003" i="5"/>
  <c r="V7003" i="5"/>
  <c r="U7067" i="5"/>
  <c r="V7067" i="5"/>
  <c r="U6100" i="5"/>
  <c r="V6100" i="5"/>
  <c r="U6164" i="5"/>
  <c r="V6164" i="5"/>
  <c r="U6292" i="5"/>
  <c r="V6292" i="5"/>
  <c r="U6420" i="5"/>
  <c r="V6420" i="5"/>
  <c r="U6484" i="5"/>
  <c r="V6484" i="5"/>
  <c r="U6548" i="5"/>
  <c r="V6548" i="5"/>
  <c r="U6612" i="5"/>
  <c r="V6612" i="5"/>
  <c r="U6676" i="5"/>
  <c r="V6676" i="5"/>
  <c r="U6804" i="5"/>
  <c r="V6804" i="5"/>
  <c r="U6932" i="5"/>
  <c r="V6932" i="5"/>
  <c r="U6996" i="5"/>
  <c r="V6996" i="5"/>
  <c r="U7060" i="5"/>
  <c r="V7060" i="5"/>
  <c r="U6101" i="5"/>
  <c r="V6101" i="5"/>
  <c r="U6165" i="5"/>
  <c r="V6165" i="5"/>
  <c r="U6293" i="5"/>
  <c r="V6293" i="5"/>
  <c r="V6357" i="5"/>
  <c r="U6421" i="5"/>
  <c r="V6421" i="5"/>
  <c r="U6485" i="5"/>
  <c r="V6485" i="5"/>
  <c r="U6549" i="5"/>
  <c r="V6549" i="5"/>
  <c r="U6613" i="5"/>
  <c r="V6613" i="5"/>
  <c r="U6677" i="5"/>
  <c r="V6677" i="5"/>
  <c r="U6805" i="5"/>
  <c r="V6805" i="5"/>
  <c r="U6933" i="5"/>
  <c r="V6933" i="5"/>
  <c r="U6997" i="5"/>
  <c r="V6997" i="5"/>
  <c r="U7061" i="5"/>
  <c r="V7061" i="5"/>
  <c r="U6102" i="5"/>
  <c r="V6102" i="5"/>
  <c r="U6166" i="5"/>
  <c r="V6166" i="5"/>
  <c r="V6294" i="5"/>
  <c r="U6294" i="5"/>
  <c r="U6422" i="5"/>
  <c r="V6422" i="5"/>
  <c r="U6486" i="5"/>
  <c r="V6486" i="5"/>
  <c r="U6550" i="5"/>
  <c r="V6550" i="5"/>
  <c r="U6614" i="5"/>
  <c r="V6614" i="5"/>
  <c r="U6678" i="5"/>
  <c r="V6678" i="5"/>
  <c r="U6806" i="5"/>
  <c r="V6806" i="5"/>
  <c r="U6870" i="5"/>
  <c r="V6870" i="5"/>
  <c r="U6934" i="5"/>
  <c r="V6934" i="5"/>
  <c r="U6998" i="5"/>
  <c r="V6998" i="5"/>
  <c r="U7062" i="5"/>
  <c r="V7062" i="5"/>
  <c r="V6103" i="5"/>
  <c r="U6103" i="5"/>
  <c r="V6167" i="5"/>
  <c r="U6167" i="5"/>
  <c r="V6295" i="5"/>
  <c r="U6295" i="5"/>
  <c r="U6359" i="5"/>
  <c r="V6423" i="5"/>
  <c r="U6423" i="5"/>
  <c r="V6487" i="5"/>
  <c r="U6487" i="5"/>
  <c r="V6551" i="5"/>
  <c r="U6551" i="5"/>
  <c r="V6615" i="5"/>
  <c r="U6615" i="5"/>
  <c r="V6679" i="5"/>
  <c r="U6679" i="5"/>
  <c r="V6807" i="5"/>
  <c r="U6807" i="5"/>
  <c r="V6935" i="5"/>
  <c r="U6935" i="5"/>
  <c r="V6999" i="5"/>
  <c r="U6999" i="5"/>
  <c r="V7063" i="5"/>
  <c r="U7063" i="5"/>
  <c r="U6104" i="5"/>
  <c r="V6104" i="5"/>
  <c r="V6168" i="5"/>
  <c r="U6168" i="5"/>
  <c r="U6296" i="5"/>
  <c r="V6296" i="5"/>
  <c r="U6424" i="5"/>
  <c r="V6424" i="5"/>
  <c r="U6488" i="5"/>
  <c r="V6488" i="5"/>
  <c r="U6552" i="5"/>
  <c r="V6552" i="5"/>
  <c r="U6616" i="5"/>
  <c r="V6616" i="5"/>
  <c r="U6680" i="5"/>
  <c r="V6680" i="5"/>
  <c r="U6808" i="5"/>
  <c r="V6808" i="5"/>
  <c r="U6872" i="5"/>
  <c r="V6872" i="5"/>
  <c r="V6936" i="5"/>
  <c r="U6936" i="5"/>
  <c r="U7000" i="5"/>
  <c r="V7000" i="5"/>
  <c r="U7064" i="5"/>
  <c r="V7064" i="5"/>
  <c r="U6113" i="5"/>
  <c r="V6113" i="5"/>
  <c r="U6177" i="5"/>
  <c r="V6177" i="5"/>
  <c r="U6305" i="5"/>
  <c r="V6305" i="5"/>
  <c r="V6369" i="5"/>
  <c r="U6433" i="5"/>
  <c r="V6433" i="5"/>
  <c r="U6497" i="5"/>
  <c r="V6497" i="5"/>
  <c r="U6561" i="5"/>
  <c r="V6561" i="5"/>
  <c r="U6625" i="5"/>
  <c r="V6625" i="5"/>
  <c r="U6689" i="5"/>
  <c r="V6689" i="5"/>
  <c r="U6817" i="5"/>
  <c r="V6817" i="5"/>
  <c r="U6945" i="5"/>
  <c r="V6945" i="5"/>
  <c r="U7009" i="5"/>
  <c r="V7009" i="5"/>
  <c r="V7073" i="5"/>
  <c r="U7073" i="5"/>
  <c r="U6122" i="5"/>
  <c r="V6122" i="5"/>
  <c r="U6186" i="5"/>
  <c r="V6186" i="5"/>
  <c r="V6314" i="5"/>
  <c r="U6314" i="5"/>
  <c r="U6442" i="5"/>
  <c r="V6442" i="5"/>
  <c r="U6506" i="5"/>
  <c r="V6506" i="5"/>
  <c r="U6570" i="5"/>
  <c r="V6570" i="5"/>
  <c r="U6634" i="5"/>
  <c r="V6634" i="5"/>
  <c r="U6698" i="5"/>
  <c r="V6698" i="5"/>
  <c r="V6826" i="5"/>
  <c r="U6826" i="5"/>
  <c r="U6890" i="5"/>
  <c r="V6890" i="5"/>
  <c r="U6954" i="5"/>
  <c r="V6954" i="5"/>
  <c r="V7018" i="5"/>
  <c r="U7018" i="5"/>
  <c r="U7082" i="5"/>
  <c r="V7082" i="5"/>
  <c r="U7145" i="5"/>
  <c r="V7145" i="5"/>
  <c r="U7209" i="5"/>
  <c r="V7209" i="5"/>
  <c r="V7337" i="5"/>
  <c r="U7337" i="5"/>
  <c r="V7401" i="5"/>
  <c r="U7465" i="5"/>
  <c r="V7465" i="5"/>
  <c r="V7529" i="5"/>
  <c r="U7529" i="5"/>
  <c r="U7162" i="5"/>
  <c r="V7162" i="5"/>
  <c r="V7226" i="5"/>
  <c r="U7290" i="5"/>
  <c r="V7290" i="5"/>
  <c r="U7354" i="5"/>
  <c r="V7354" i="5"/>
  <c r="U7418" i="5"/>
  <c r="V7418" i="5"/>
  <c r="U7482" i="5"/>
  <c r="V7482" i="5"/>
  <c r="U7546" i="5"/>
  <c r="V7546" i="5"/>
  <c r="U7179" i="5"/>
  <c r="V7179" i="5"/>
  <c r="U7307" i="5"/>
  <c r="V7307" i="5"/>
  <c r="U7371" i="5"/>
  <c r="V7371" i="5"/>
  <c r="V7435" i="5"/>
  <c r="U7435" i="5"/>
  <c r="U7499" i="5"/>
  <c r="V7499" i="5"/>
  <c r="U7558" i="5"/>
  <c r="V7558" i="5"/>
  <c r="V7220" i="5"/>
  <c r="U7220" i="5"/>
  <c r="U7348" i="5"/>
  <c r="V7348" i="5"/>
  <c r="U7412" i="5"/>
  <c r="V7412" i="5"/>
  <c r="U7476" i="5"/>
  <c r="V7476" i="5"/>
  <c r="U7540" i="5"/>
  <c r="V7540" i="5"/>
  <c r="U7125" i="5"/>
  <c r="V7125" i="5"/>
  <c r="U7253" i="5"/>
  <c r="V7253" i="5"/>
  <c r="U7317" i="5"/>
  <c r="V7317" i="5"/>
  <c r="U7381" i="5"/>
  <c r="V7381" i="5"/>
  <c r="U7445" i="5"/>
  <c r="V7445" i="5"/>
  <c r="U7509" i="5"/>
  <c r="V7509" i="5"/>
  <c r="U7544" i="5"/>
  <c r="V7544" i="5"/>
  <c r="U7166" i="5"/>
  <c r="V7166" i="5"/>
  <c r="U7294" i="5"/>
  <c r="V7294" i="5"/>
  <c r="V7358" i="5"/>
  <c r="U7422" i="5"/>
  <c r="V7422" i="5"/>
  <c r="V7486" i="5"/>
  <c r="U7486" i="5"/>
  <c r="U7151" i="5"/>
  <c r="V7151" i="5"/>
  <c r="U7215" i="5"/>
  <c r="V7215" i="5"/>
  <c r="U7279" i="5"/>
  <c r="V7279" i="5"/>
  <c r="U7407" i="5"/>
  <c r="V7407" i="5"/>
  <c r="V7136" i="5"/>
  <c r="U7136" i="5"/>
  <c r="U7200" i="5"/>
  <c r="V7200" i="5"/>
  <c r="V7264" i="5"/>
  <c r="U7264" i="5"/>
  <c r="U7328" i="5"/>
  <c r="V7328" i="5"/>
  <c r="V7392" i="5"/>
  <c r="U7392" i="5"/>
  <c r="U7528" i="5"/>
  <c r="V7528" i="5"/>
  <c r="C49" i="15"/>
  <c r="D49" i="15"/>
  <c r="F6" i="15"/>
  <c r="K6" i="15"/>
  <c r="C6" i="15"/>
  <c r="H6" i="15"/>
  <c r="E6" i="15"/>
  <c r="J6" i="15"/>
  <c r="L6" i="15"/>
  <c r="I6" i="15"/>
  <c r="G6" i="15"/>
  <c r="D6" i="15"/>
  <c r="F6" i="19"/>
  <c r="E6" i="19"/>
  <c r="I6" i="19"/>
  <c r="G6" i="19"/>
  <c r="H6" i="19"/>
  <c r="D6" i="19"/>
  <c r="L6" i="19"/>
  <c r="K6" i="19"/>
  <c r="J6" i="19"/>
  <c r="D49" i="19"/>
  <c r="C49" i="19"/>
  <c r="U1579" i="5" l="1"/>
  <c r="V6800" i="5"/>
  <c r="U3446" i="5"/>
  <c r="U3541" i="5"/>
  <c r="U2489" i="5"/>
  <c r="U2663" i="5"/>
  <c r="V4422" i="5"/>
  <c r="V3881" i="5"/>
  <c r="V1466" i="5"/>
  <c r="U5713" i="5"/>
  <c r="U545" i="5"/>
  <c r="U6277" i="5"/>
  <c r="V7471" i="5"/>
  <c r="V7243" i="5"/>
  <c r="V6881" i="5"/>
  <c r="U6871" i="5"/>
  <c r="V6869" i="5"/>
  <c r="U6798" i="5"/>
  <c r="U4187" i="5"/>
  <c r="U3363" i="5"/>
  <c r="V5386" i="5"/>
  <c r="V2349" i="5"/>
  <c r="V2348" i="5"/>
  <c r="V1324" i="5"/>
  <c r="V1315" i="5"/>
  <c r="V3650" i="5"/>
  <c r="V3641" i="5"/>
  <c r="V3640" i="5"/>
  <c r="V3623" i="5"/>
  <c r="V3614" i="5"/>
  <c r="V3613" i="5"/>
  <c r="V3612" i="5"/>
  <c r="V2587" i="5"/>
  <c r="V2570" i="5"/>
  <c r="U2561" i="5"/>
  <c r="U1408" i="5"/>
  <c r="V184" i="5"/>
  <c r="U4311" i="5"/>
  <c r="V4302" i="5"/>
  <c r="V4293" i="5"/>
  <c r="V3267" i="5"/>
  <c r="V3258" i="5"/>
  <c r="V3249" i="5"/>
  <c r="U3248" i="5"/>
  <c r="U3027" i="5"/>
  <c r="U2142" i="5"/>
  <c r="U1336" i="5"/>
  <c r="V4431" i="5"/>
  <c r="V3890" i="5"/>
  <c r="V626" i="5"/>
  <c r="U4114" i="5"/>
  <c r="V5752" i="5"/>
  <c r="U6796" i="5"/>
  <c r="U6289" i="5"/>
  <c r="U6400" i="5"/>
  <c r="U1902" i="5"/>
  <c r="U1821" i="5"/>
  <c r="V148" i="5"/>
  <c r="U3542" i="5"/>
  <c r="V2498" i="5"/>
  <c r="V2672" i="5"/>
  <c r="V2140" i="5"/>
  <c r="V3899" i="5"/>
  <c r="U3351" i="5"/>
  <c r="U2316" i="5"/>
  <c r="V1082" i="5"/>
  <c r="U665" i="5"/>
  <c r="V894" i="5"/>
  <c r="U1009" i="5"/>
  <c r="U245" i="5"/>
  <c r="V905" i="5"/>
  <c r="U624" i="5"/>
  <c r="U506" i="5"/>
  <c r="V232" i="5"/>
  <c r="U7284" i="5"/>
  <c r="V6378" i="5"/>
  <c r="V6360" i="5"/>
  <c r="V6358" i="5"/>
  <c r="U7128" i="5"/>
  <c r="U5742" i="5"/>
  <c r="U6853" i="5"/>
  <c r="U6396" i="5"/>
  <c r="V1562" i="5"/>
  <c r="V1553" i="5"/>
  <c r="V1544" i="5"/>
  <c r="U1535" i="5"/>
  <c r="V1526" i="5"/>
  <c r="V7322" i="5"/>
  <c r="V2799" i="5"/>
  <c r="V2790" i="5"/>
  <c r="U2789" i="5"/>
  <c r="V2788" i="5"/>
  <c r="V1764" i="5"/>
  <c r="V1755" i="5"/>
  <c r="U1810" i="5"/>
  <c r="V1417" i="5"/>
  <c r="U1381" i="5"/>
  <c r="V659" i="5"/>
  <c r="V166" i="5"/>
  <c r="U4052" i="5"/>
  <c r="V2992" i="5"/>
  <c r="U2151" i="5"/>
  <c r="U4925" i="5"/>
  <c r="V3368" i="5"/>
  <c r="U1968" i="5"/>
  <c r="U1712" i="5"/>
  <c r="V346" i="5"/>
  <c r="U241" i="5"/>
  <c r="U896" i="5"/>
  <c r="U196" i="5"/>
  <c r="V50" i="5"/>
  <c r="U5270" i="5"/>
  <c r="V4662" i="5"/>
  <c r="U7299" i="5"/>
  <c r="U5668" i="5"/>
  <c r="U5926" i="5"/>
  <c r="U4245" i="5"/>
  <c r="V1911" i="5"/>
  <c r="V193" i="5"/>
  <c r="U1839" i="5"/>
  <c r="U2515" i="5"/>
  <c r="U2653" i="5"/>
  <c r="V1107" i="5"/>
  <c r="V3369" i="5"/>
  <c r="U878" i="5"/>
  <c r="V268" i="5"/>
  <c r="V191" i="5"/>
  <c r="U191" i="5"/>
  <c r="U703" i="5"/>
  <c r="V703" i="5"/>
  <c r="U200" i="5"/>
  <c r="V200" i="5"/>
  <c r="U712" i="5"/>
  <c r="V712" i="5"/>
  <c r="U721" i="5"/>
  <c r="V721" i="5"/>
  <c r="U236" i="5"/>
  <c r="V236" i="5"/>
  <c r="V757" i="5"/>
  <c r="U757" i="5"/>
  <c r="U254" i="5"/>
  <c r="V254" i="5"/>
  <c r="U766" i="5"/>
  <c r="V766" i="5"/>
  <c r="U775" i="5"/>
  <c r="V775" i="5"/>
  <c r="U272" i="5"/>
  <c r="V272" i="5"/>
  <c r="U14" i="5"/>
  <c r="V14" i="5"/>
  <c r="U23" i="5"/>
  <c r="V23" i="5"/>
  <c r="V59" i="5"/>
  <c r="U59" i="5"/>
  <c r="U571" i="5"/>
  <c r="V571" i="5"/>
  <c r="V68" i="5"/>
  <c r="U68" i="5"/>
  <c r="U580" i="5"/>
  <c r="V580" i="5"/>
  <c r="U589" i="5"/>
  <c r="V589" i="5"/>
  <c r="U86" i="5"/>
  <c r="V86" i="5"/>
  <c r="U95" i="5"/>
  <c r="V95" i="5"/>
  <c r="U104" i="5"/>
  <c r="V104" i="5"/>
  <c r="B57" i="17" s="1"/>
  <c r="U113" i="5"/>
  <c r="V113" i="5"/>
  <c r="V122" i="5"/>
  <c r="U122" i="5"/>
  <c r="U634" i="5"/>
  <c r="V634" i="5"/>
  <c r="U643" i="5"/>
  <c r="V643" i="5"/>
  <c r="V94" i="5"/>
  <c r="U94" i="5"/>
  <c r="U103" i="5"/>
  <c r="V103" i="5"/>
  <c r="U615" i="5"/>
  <c r="V615" i="5"/>
  <c r="U633" i="5"/>
  <c r="V633" i="5"/>
  <c r="U130" i="5"/>
  <c r="V130" i="5"/>
  <c r="U750" i="5"/>
  <c r="V750" i="5"/>
  <c r="U759" i="5"/>
  <c r="V759" i="5"/>
  <c r="V256" i="5"/>
  <c r="U256" i="5"/>
  <c r="U274" i="5"/>
  <c r="V274" i="5"/>
  <c r="U786" i="5"/>
  <c r="V786" i="5"/>
  <c r="U283" i="5"/>
  <c r="V283" i="5"/>
  <c r="U795" i="5"/>
  <c r="V795" i="5"/>
  <c r="U292" i="5"/>
  <c r="V292" i="5"/>
  <c r="U804" i="5"/>
  <c r="V804" i="5"/>
  <c r="U301" i="5"/>
  <c r="V301" i="5"/>
  <c r="U1309" i="5"/>
  <c r="V1309" i="5"/>
  <c r="U299" i="5"/>
  <c r="V299" i="5"/>
  <c r="V1717" i="5"/>
  <c r="U1717" i="5"/>
  <c r="U43" i="5"/>
  <c r="V43" i="5"/>
  <c r="U1933" i="5"/>
  <c r="V1933" i="5"/>
  <c r="U1430" i="5"/>
  <c r="V1430" i="5"/>
  <c r="U1457" i="5"/>
  <c r="V1457" i="5"/>
  <c r="U853" i="5"/>
  <c r="V853" i="5"/>
  <c r="U1667" i="5"/>
  <c r="V1667" i="5"/>
  <c r="U2188" i="5"/>
  <c r="V2188" i="5"/>
  <c r="U2418" i="5"/>
  <c r="V2418" i="5"/>
  <c r="U2947" i="5"/>
  <c r="V2947" i="5"/>
  <c r="U3460" i="5"/>
  <c r="V3460" i="5"/>
  <c r="U3973" i="5"/>
  <c r="V3973" i="5"/>
  <c r="U2126" i="5"/>
  <c r="V2126" i="5"/>
  <c r="U2519" i="5"/>
  <c r="V2519" i="5"/>
  <c r="U4441" i="5"/>
  <c r="V4441" i="5"/>
  <c r="U5004" i="5"/>
  <c r="V5004" i="5"/>
  <c r="V3791" i="5"/>
  <c r="U3791" i="5"/>
  <c r="V1345" i="5"/>
  <c r="V3470" i="5"/>
  <c r="V3469" i="5"/>
  <c r="V3468" i="5"/>
  <c r="V2443" i="5"/>
  <c r="V2426" i="5"/>
  <c r="V2417" i="5"/>
  <c r="V3039" i="5"/>
  <c r="V3030" i="5"/>
  <c r="V3029" i="5"/>
  <c r="V3028" i="5"/>
  <c r="V2004" i="5"/>
  <c r="V1995" i="5"/>
  <c r="U1986" i="5"/>
  <c r="V1383" i="5"/>
  <c r="U5218" i="5"/>
  <c r="V4492" i="5"/>
  <c r="U4432" i="5"/>
  <c r="U2409" i="5"/>
  <c r="V2912" i="5"/>
  <c r="U2711" i="5"/>
  <c r="U1649" i="5"/>
  <c r="V418" i="5"/>
  <c r="V464" i="5"/>
  <c r="U808" i="5"/>
  <c r="V182" i="5"/>
  <c r="V1205" i="5"/>
  <c r="U694" i="5"/>
  <c r="U621" i="5"/>
  <c r="V768" i="5"/>
  <c r="U951" i="5"/>
  <c r="V826" i="5"/>
  <c r="U917" i="5"/>
  <c r="V652" i="5"/>
  <c r="V817" i="5"/>
  <c r="V269" i="5"/>
  <c r="V745" i="5"/>
  <c r="V535" i="5"/>
  <c r="V1354" i="5"/>
  <c r="U1969" i="5"/>
  <c r="U1448" i="5"/>
  <c r="U209" i="5"/>
  <c r="V616" i="5"/>
  <c r="U739" i="5"/>
  <c r="V238" i="5"/>
  <c r="V313" i="5"/>
  <c r="U112" i="5"/>
  <c r="V661" i="5"/>
  <c r="V77" i="5"/>
  <c r="V1327" i="5"/>
  <c r="V1575" i="5"/>
  <c r="U1676" i="5"/>
  <c r="V107" i="5"/>
  <c r="U598" i="5"/>
  <c r="U748" i="5"/>
  <c r="V265" i="5"/>
  <c r="V121" i="5"/>
  <c r="V606" i="5"/>
  <c r="V374" i="5"/>
  <c r="U374" i="5"/>
  <c r="U392" i="5"/>
  <c r="V392" i="5"/>
  <c r="V913" i="5"/>
  <c r="U913" i="5"/>
  <c r="U931" i="5"/>
  <c r="V931" i="5"/>
  <c r="U428" i="5"/>
  <c r="V428" i="5"/>
  <c r="U940" i="5"/>
  <c r="V940" i="5"/>
  <c r="U437" i="5"/>
  <c r="V437" i="5"/>
  <c r="V206" i="5"/>
  <c r="U206" i="5"/>
  <c r="U727" i="5"/>
  <c r="V727" i="5"/>
  <c r="U754" i="5"/>
  <c r="V754" i="5"/>
  <c r="U763" i="5"/>
  <c r="V763" i="5"/>
  <c r="U790" i="5"/>
  <c r="V790" i="5"/>
  <c r="U305" i="5"/>
  <c r="V305" i="5"/>
  <c r="U835" i="5"/>
  <c r="V835" i="5"/>
  <c r="U798" i="5"/>
  <c r="V798" i="5"/>
  <c r="U295" i="5"/>
  <c r="V295" i="5"/>
  <c r="V304" i="5"/>
  <c r="U304" i="5"/>
  <c r="V816" i="5"/>
  <c r="U816" i="5"/>
  <c r="U331" i="5"/>
  <c r="V331" i="5"/>
  <c r="U430" i="5"/>
  <c r="V430" i="5"/>
  <c r="U448" i="5"/>
  <c r="V448" i="5"/>
  <c r="U960" i="5"/>
  <c r="V960" i="5"/>
  <c r="V457" i="5"/>
  <c r="U457" i="5"/>
  <c r="U811" i="5"/>
  <c r="V811" i="5"/>
  <c r="V1709" i="5"/>
  <c r="U1709" i="5"/>
  <c r="U1622" i="5"/>
  <c r="V1622" i="5"/>
  <c r="U1137" i="5"/>
  <c r="V1137" i="5"/>
  <c r="U1658" i="5"/>
  <c r="V1658" i="5"/>
  <c r="U1045" i="5"/>
  <c r="V1045" i="5"/>
  <c r="U1347" i="5"/>
  <c r="V1347" i="5"/>
  <c r="U1868" i="5"/>
  <c r="V1868" i="5"/>
  <c r="U2380" i="5"/>
  <c r="V2380" i="5"/>
  <c r="U1786" i="5"/>
  <c r="V1786" i="5"/>
  <c r="U2098" i="5"/>
  <c r="V2098" i="5"/>
  <c r="U2627" i="5"/>
  <c r="V2627" i="5"/>
  <c r="U3140" i="5"/>
  <c r="V3140" i="5"/>
  <c r="U3653" i="5"/>
  <c r="V3653" i="5"/>
  <c r="U3151" i="5"/>
  <c r="V3151" i="5"/>
  <c r="U2892" i="5"/>
  <c r="V2892" i="5"/>
  <c r="U2208" i="5"/>
  <c r="V2208" i="5"/>
  <c r="U2701" i="5"/>
  <c r="V2701" i="5"/>
  <c r="V2391" i="5"/>
  <c r="U2391" i="5"/>
  <c r="U3488" i="5"/>
  <c r="V3488" i="5"/>
  <c r="U4533" i="5"/>
  <c r="V4533" i="5"/>
  <c r="U4121" i="5"/>
  <c r="V4121" i="5"/>
  <c r="U4684" i="5"/>
  <c r="V4684" i="5"/>
  <c r="U3616" i="5"/>
  <c r="V3616" i="5"/>
  <c r="U3744" i="5"/>
  <c r="V3744" i="5"/>
  <c r="U4789" i="5"/>
  <c r="V4789" i="5"/>
  <c r="U4350" i="5"/>
  <c r="V4350" i="5"/>
  <c r="V5401" i="5"/>
  <c r="U5401" i="5"/>
  <c r="V997" i="5"/>
  <c r="U613" i="5"/>
  <c r="V842" i="5"/>
  <c r="V705" i="5"/>
  <c r="V696" i="5"/>
  <c r="V687" i="5"/>
  <c r="V678" i="5"/>
  <c r="V669" i="5"/>
  <c r="V660" i="5"/>
  <c r="V2652" i="5"/>
  <c r="U1628" i="5"/>
  <c r="V1619" i="5"/>
  <c r="V3251" i="5"/>
  <c r="V3690" i="5"/>
  <c r="V1155" i="5"/>
  <c r="U1942" i="5"/>
  <c r="V976" i="5"/>
  <c r="V263" i="5"/>
  <c r="V446" i="5"/>
  <c r="V1749" i="5"/>
  <c r="V218" i="5"/>
  <c r="V987" i="5"/>
  <c r="U131" i="5"/>
  <c r="V607" i="5"/>
  <c r="U1493" i="5"/>
  <c r="V772" i="5"/>
  <c r="V41" i="5"/>
  <c r="V526" i="5"/>
  <c r="V1857" i="5"/>
  <c r="V1848" i="5"/>
  <c r="V1830" i="5"/>
  <c r="V3982" i="5"/>
  <c r="V3981" i="5"/>
  <c r="V3980" i="5"/>
  <c r="V2955" i="5"/>
  <c r="V2938" i="5"/>
  <c r="V2929" i="5"/>
  <c r="V2920" i="5"/>
  <c r="V2536" i="5"/>
  <c r="V2527" i="5"/>
  <c r="U2518" i="5"/>
  <c r="V2517" i="5"/>
  <c r="V2516" i="5"/>
  <c r="V1492" i="5"/>
  <c r="V1483" i="5"/>
  <c r="U1154" i="5"/>
  <c r="V1529" i="5"/>
  <c r="V1822" i="5"/>
  <c r="V1118" i="5"/>
  <c r="V4971" i="5"/>
  <c r="V4450" i="5"/>
  <c r="V3827" i="5"/>
  <c r="U3123" i="5"/>
  <c r="V2764" i="5"/>
  <c r="U1164" i="5"/>
  <c r="U784" i="5"/>
  <c r="V967" i="5"/>
  <c r="V1397" i="5"/>
  <c r="U227" i="5"/>
  <c r="V895" i="5"/>
  <c r="V484" i="5"/>
  <c r="U466" i="5"/>
  <c r="U777" i="5"/>
  <c r="V439" i="5"/>
  <c r="V807" i="5"/>
  <c r="V341" i="5"/>
  <c r="U1101" i="5"/>
  <c r="V736" i="5"/>
  <c r="V3059" i="5"/>
  <c r="V3407" i="5"/>
  <c r="V2435" i="5"/>
  <c r="U2574" i="5"/>
  <c r="U2317" i="5"/>
  <c r="U2700" i="5"/>
  <c r="V1722" i="5"/>
  <c r="U1439" i="5"/>
  <c r="U619" i="5"/>
  <c r="V799" i="5"/>
  <c r="U1012" i="5"/>
  <c r="U1517" i="5"/>
  <c r="U749" i="5"/>
  <c r="U968" i="5"/>
  <c r="V438" i="5"/>
  <c r="V855" i="5"/>
  <c r="V986" i="5"/>
  <c r="V873" i="5"/>
  <c r="V864" i="5"/>
  <c r="V16" i="5"/>
  <c r="V510" i="5"/>
  <c r="V1013" i="5"/>
  <c r="V288" i="5"/>
  <c r="U474" i="5"/>
  <c r="U950" i="5"/>
  <c r="V333" i="5"/>
  <c r="V370" i="5"/>
  <c r="U846" i="5"/>
  <c r="V800" i="5"/>
  <c r="U867" i="5"/>
  <c r="V99" i="5"/>
  <c r="V977" i="5"/>
  <c r="U904" i="5"/>
  <c r="U959" i="5"/>
  <c r="V834" i="5"/>
  <c r="V752" i="5"/>
  <c r="U231" i="5"/>
  <c r="U734" i="5"/>
  <c r="V844" i="5"/>
  <c r="U781" i="5"/>
  <c r="V836" i="5"/>
  <c r="V251" i="5"/>
  <c r="V270" i="5"/>
  <c r="U355" i="5"/>
  <c r="U90" i="5"/>
  <c r="V401" i="5"/>
  <c r="U383" i="5"/>
  <c r="V843" i="5"/>
  <c r="U880" i="5"/>
  <c r="U862" i="5"/>
  <c r="V286" i="5"/>
  <c r="U323" i="5"/>
  <c r="U21" i="5"/>
  <c r="V332" i="5"/>
  <c r="U324" i="5"/>
  <c r="V809" i="5"/>
  <c r="U584" i="5"/>
  <c r="V419" i="5"/>
  <c r="V410" i="5"/>
  <c r="V456" i="5"/>
  <c r="V1014" i="5"/>
  <c r="V139" i="5"/>
  <c r="V322" i="5"/>
  <c r="V432" i="5"/>
  <c r="V871" i="5"/>
  <c r="V424" i="5"/>
  <c r="V406" i="5"/>
  <c r="V827" i="5"/>
  <c r="V562" i="5"/>
  <c r="V233" i="5"/>
  <c r="V544" i="5"/>
  <c r="V791" i="5"/>
  <c r="V730" i="5"/>
  <c r="V140" i="5"/>
  <c r="U625" i="5"/>
  <c r="V863" i="5"/>
  <c r="V149" i="5"/>
  <c r="V379" i="5"/>
  <c r="V818" i="5"/>
  <c r="V242" i="5"/>
  <c r="V553" i="5"/>
  <c r="V224" i="5"/>
  <c r="V343" i="5"/>
  <c r="U334" i="5"/>
  <c r="U767" i="5"/>
  <c r="V767" i="5"/>
  <c r="U662" i="5"/>
  <c r="V662" i="5"/>
  <c r="U841" i="5"/>
  <c r="V841" i="5"/>
  <c r="U1114" i="5"/>
  <c r="V1114" i="5"/>
  <c r="U2613" i="5"/>
  <c r="V2613" i="5"/>
  <c r="V2482" i="5"/>
  <c r="U2482" i="5"/>
  <c r="U3825" i="5"/>
  <c r="V3825" i="5"/>
  <c r="V4618" i="5"/>
  <c r="U4618" i="5"/>
  <c r="U1880" i="5"/>
  <c r="V3291" i="5"/>
  <c r="U2330" i="5"/>
  <c r="U246" i="5"/>
  <c r="V246" i="5"/>
  <c r="U132" i="5"/>
  <c r="V132" i="5"/>
  <c r="U320" i="5"/>
  <c r="V320" i="5"/>
  <c r="U1608" i="5"/>
  <c r="V1608" i="5"/>
  <c r="V1076" i="5"/>
  <c r="U1076" i="5"/>
  <c r="U2413" i="5"/>
  <c r="V2413" i="5"/>
  <c r="V3963" i="5"/>
  <c r="U3963" i="5"/>
  <c r="U3737" i="5"/>
  <c r="V5135" i="5"/>
  <c r="U3719" i="5"/>
  <c r="U2090" i="5"/>
  <c r="U289" i="5"/>
  <c r="U4398" i="5"/>
  <c r="U2614" i="5"/>
  <c r="V1409" i="5"/>
  <c r="U5184" i="5"/>
  <c r="V5184" i="5"/>
  <c r="U812" i="5"/>
  <c r="V812" i="5"/>
  <c r="U96" i="5"/>
  <c r="V96" i="5"/>
  <c r="V150" i="5"/>
  <c r="U150" i="5"/>
  <c r="U716" i="5"/>
  <c r="V716" i="5"/>
  <c r="U257" i="5"/>
  <c r="V257" i="5"/>
  <c r="V329" i="5"/>
  <c r="U329" i="5"/>
  <c r="U70" i="5"/>
  <c r="V70" i="5"/>
  <c r="V1894" i="5"/>
  <c r="U1894" i="5"/>
  <c r="U1418" i="5"/>
  <c r="V1418" i="5"/>
  <c r="U1454" i="5"/>
  <c r="V1454" i="5"/>
  <c r="U719" i="5"/>
  <c r="V719" i="5"/>
  <c r="V1105" i="5"/>
  <c r="U1105" i="5"/>
  <c r="U1341" i="5"/>
  <c r="V1341" i="5"/>
  <c r="V211" i="5"/>
  <c r="U211" i="5"/>
  <c r="U1888" i="5"/>
  <c r="V1888" i="5"/>
  <c r="U2006" i="5"/>
  <c r="V2006" i="5"/>
  <c r="U2612" i="5"/>
  <c r="V2612" i="5"/>
  <c r="U2172" i="5"/>
  <c r="V2172" i="5"/>
  <c r="V1538" i="5"/>
  <c r="U1538" i="5"/>
  <c r="V2070" i="5"/>
  <c r="U2070" i="5"/>
  <c r="U2215" i="5"/>
  <c r="V2215" i="5"/>
  <c r="U1895" i="5"/>
  <c r="V1895" i="5"/>
  <c r="U3011" i="5"/>
  <c r="V3011" i="5"/>
  <c r="U3532" i="5"/>
  <c r="V3532" i="5"/>
  <c r="V3604" i="5"/>
  <c r="U3604" i="5"/>
  <c r="U3166" i="5"/>
  <c r="V3166" i="5"/>
  <c r="U3750" i="5"/>
  <c r="V3750" i="5"/>
  <c r="V2939" i="5"/>
  <c r="U2939" i="5"/>
  <c r="U4030" i="5"/>
  <c r="V4030" i="5"/>
  <c r="U3282" i="5"/>
  <c r="V3282" i="5"/>
  <c r="U3955" i="5"/>
  <c r="V3955" i="5"/>
  <c r="U4100" i="5"/>
  <c r="V4100" i="5"/>
  <c r="U4505" i="5"/>
  <c r="V4505" i="5"/>
  <c r="U4479" i="5"/>
  <c r="V4479" i="5"/>
  <c r="U4487" i="5"/>
  <c r="V4487" i="5"/>
  <c r="U4519" i="5"/>
  <c r="V4519" i="5"/>
  <c r="U4627" i="5"/>
  <c r="V4627" i="5"/>
  <c r="V5064" i="5"/>
  <c r="U1394" i="5"/>
  <c r="U563" i="5"/>
  <c r="U3345" i="5"/>
  <c r="U3444" i="5"/>
  <c r="U1148" i="5"/>
  <c r="U1799" i="5"/>
  <c r="V3687" i="5"/>
  <c r="U273" i="5"/>
  <c r="V273" i="5"/>
  <c r="U309" i="5"/>
  <c r="V309" i="5"/>
  <c r="U336" i="5"/>
  <c r="V336" i="5"/>
  <c r="U87" i="5"/>
  <c r="V87" i="5"/>
  <c r="U105" i="5"/>
  <c r="V105" i="5"/>
  <c r="U123" i="5"/>
  <c r="V123" i="5"/>
  <c r="V653" i="5"/>
  <c r="U653" i="5"/>
  <c r="V671" i="5"/>
  <c r="U671" i="5"/>
  <c r="V689" i="5"/>
  <c r="U689" i="5"/>
  <c r="U707" i="5"/>
  <c r="V707" i="5"/>
  <c r="U158" i="5"/>
  <c r="V158" i="5"/>
  <c r="U167" i="5"/>
  <c r="V167" i="5"/>
  <c r="U185" i="5"/>
  <c r="V185" i="5"/>
  <c r="U194" i="5"/>
  <c r="V194" i="5"/>
  <c r="U724" i="5"/>
  <c r="V724" i="5"/>
  <c r="V733" i="5"/>
  <c r="U733" i="5"/>
  <c r="U239" i="5"/>
  <c r="V239" i="5"/>
  <c r="V760" i="5"/>
  <c r="U760" i="5"/>
  <c r="U302" i="5"/>
  <c r="V302" i="5"/>
  <c r="V832" i="5"/>
  <c r="U832" i="5"/>
  <c r="U850" i="5"/>
  <c r="V850" i="5"/>
  <c r="U868" i="5"/>
  <c r="V868" i="5"/>
  <c r="U275" i="5"/>
  <c r="V275" i="5"/>
  <c r="V1373" i="5"/>
  <c r="U1373" i="5"/>
  <c r="V1382" i="5"/>
  <c r="U1382" i="5"/>
  <c r="V1903" i="5"/>
  <c r="U1903" i="5"/>
  <c r="U1912" i="5"/>
  <c r="V1912" i="5"/>
  <c r="U1921" i="5"/>
  <c r="V1921" i="5"/>
  <c r="V467" i="5"/>
  <c r="U467" i="5"/>
  <c r="V1957" i="5"/>
  <c r="U1957" i="5"/>
  <c r="V1975" i="5"/>
  <c r="U1975" i="5"/>
  <c r="U1993" i="5"/>
  <c r="V1993" i="5"/>
  <c r="U1581" i="5"/>
  <c r="V1581" i="5"/>
  <c r="V1590" i="5"/>
  <c r="U1590" i="5"/>
  <c r="U1617" i="5"/>
  <c r="V1617" i="5"/>
  <c r="U348" i="5"/>
  <c r="V348" i="5"/>
  <c r="U1287" i="5"/>
  <c r="V1287" i="5"/>
  <c r="V1826" i="5"/>
  <c r="U1826" i="5"/>
  <c r="U1368" i="5"/>
  <c r="V1368" i="5"/>
  <c r="U1386" i="5"/>
  <c r="V1386" i="5"/>
  <c r="U1349" i="5"/>
  <c r="V1349" i="5"/>
  <c r="V941" i="5"/>
  <c r="U941" i="5"/>
  <c r="U1503" i="5"/>
  <c r="V1503" i="5"/>
  <c r="U2033" i="5"/>
  <c r="V2033" i="5"/>
  <c r="U2623" i="5"/>
  <c r="V2623" i="5"/>
  <c r="U2632" i="5"/>
  <c r="V2632" i="5"/>
  <c r="V1026" i="5"/>
  <c r="U1026" i="5"/>
  <c r="V1651" i="5"/>
  <c r="U1651" i="5"/>
  <c r="U1660" i="5"/>
  <c r="V1660" i="5"/>
  <c r="V2684" i="5"/>
  <c r="U2684" i="5"/>
  <c r="V2174" i="5"/>
  <c r="U2174" i="5"/>
  <c r="U2183" i="5"/>
  <c r="V2183" i="5"/>
  <c r="U2192" i="5"/>
  <c r="V2192" i="5"/>
  <c r="U1906" i="5"/>
  <c r="V1906" i="5"/>
  <c r="V1915" i="5"/>
  <c r="U1915" i="5"/>
  <c r="U1630" i="5"/>
  <c r="V1630" i="5"/>
  <c r="U1228" i="5"/>
  <c r="V1228" i="5"/>
  <c r="U1173" i="5"/>
  <c r="V1173" i="5"/>
  <c r="U1547" i="5"/>
  <c r="V1547" i="5"/>
  <c r="U2068" i="5"/>
  <c r="V2068" i="5"/>
  <c r="U2581" i="5"/>
  <c r="V2581" i="5"/>
  <c r="V2591" i="5"/>
  <c r="U2591" i="5"/>
  <c r="V1246" i="5"/>
  <c r="U1246" i="5"/>
  <c r="V1683" i="5"/>
  <c r="U1683" i="5"/>
  <c r="U2204" i="5"/>
  <c r="V2204" i="5"/>
  <c r="U2717" i="5"/>
  <c r="V2717" i="5"/>
  <c r="V2206" i="5"/>
  <c r="U2206" i="5"/>
  <c r="U2224" i="5"/>
  <c r="V2224" i="5"/>
  <c r="U1794" i="5"/>
  <c r="V1794" i="5"/>
  <c r="U1828" i="5"/>
  <c r="V1828" i="5"/>
  <c r="V2852" i="5"/>
  <c r="U2852" i="5"/>
  <c r="U2342" i="5"/>
  <c r="V2342" i="5"/>
  <c r="U2351" i="5"/>
  <c r="V2351" i="5"/>
  <c r="U1379" i="5"/>
  <c r="V1379" i="5"/>
  <c r="U1900" i="5"/>
  <c r="V1900" i="5"/>
  <c r="U2925" i="5"/>
  <c r="V2925" i="5"/>
  <c r="V2976" i="5"/>
  <c r="U2976" i="5"/>
  <c r="U2499" i="5"/>
  <c r="V2499" i="5"/>
  <c r="U3525" i="5"/>
  <c r="V3525" i="5"/>
  <c r="V4038" i="5"/>
  <c r="U4038" i="5"/>
  <c r="U2112" i="5"/>
  <c r="V2112" i="5"/>
  <c r="V2490" i="5"/>
  <c r="U2490" i="5"/>
  <c r="U4044" i="5"/>
  <c r="V4044" i="5"/>
  <c r="V4046" i="5"/>
  <c r="U4046" i="5"/>
  <c r="U2067" i="5"/>
  <c r="V2067" i="5"/>
  <c r="U2573" i="5"/>
  <c r="V2573" i="5"/>
  <c r="U3164" i="5"/>
  <c r="V3164" i="5"/>
  <c r="U2885" i="5"/>
  <c r="V2885" i="5"/>
  <c r="U2211" i="5"/>
  <c r="V2211" i="5"/>
  <c r="U2350" i="5"/>
  <c r="V2350" i="5"/>
  <c r="V2842" i="5"/>
  <c r="U2842" i="5"/>
  <c r="V3885" i="5"/>
  <c r="U3885" i="5"/>
  <c r="U2393" i="5"/>
  <c r="V2393" i="5"/>
  <c r="U3956" i="5"/>
  <c r="V3956" i="5"/>
  <c r="U3944" i="5"/>
  <c r="V3944" i="5"/>
  <c r="U4486" i="5"/>
  <c r="V4486" i="5"/>
  <c r="V3824" i="5"/>
  <c r="U3824" i="5"/>
  <c r="V4357" i="5"/>
  <c r="U4357" i="5"/>
  <c r="U3041" i="5"/>
  <c r="V3041" i="5"/>
  <c r="V3202" i="5"/>
  <c r="U3202" i="5"/>
  <c r="U4237" i="5"/>
  <c r="V4237" i="5"/>
  <c r="U3712" i="5"/>
  <c r="V3712" i="5"/>
  <c r="V3201" i="5"/>
  <c r="U3201" i="5"/>
  <c r="U3722" i="5"/>
  <c r="V3722" i="5"/>
  <c r="V3731" i="5"/>
  <c r="U3731" i="5"/>
  <c r="U4757" i="5"/>
  <c r="V4757" i="5"/>
  <c r="U2666" i="5"/>
  <c r="V2666" i="5"/>
  <c r="U3767" i="5"/>
  <c r="V3767" i="5"/>
  <c r="U3273" i="5"/>
  <c r="V3273" i="5"/>
  <c r="U3794" i="5"/>
  <c r="V3794" i="5"/>
  <c r="U4317" i="5"/>
  <c r="V4317" i="5"/>
  <c r="V4838" i="5"/>
  <c r="U4838" i="5"/>
  <c r="U2235" i="5"/>
  <c r="V2235" i="5"/>
  <c r="U3271" i="5"/>
  <c r="V3271" i="5"/>
  <c r="U3856" i="5"/>
  <c r="V3856" i="5"/>
  <c r="U3857" i="5"/>
  <c r="V3857" i="5"/>
  <c r="U3866" i="5"/>
  <c r="V3866" i="5"/>
  <c r="U4910" i="5"/>
  <c r="V4910" i="5"/>
  <c r="U2282" i="5"/>
  <c r="V2282" i="5"/>
  <c r="U3736" i="5"/>
  <c r="V3736" i="5"/>
  <c r="U4790" i="5"/>
  <c r="V4790" i="5"/>
  <c r="U4543" i="5"/>
  <c r="V4543" i="5"/>
  <c r="U5055" i="5"/>
  <c r="V5055" i="5"/>
  <c r="U4552" i="5"/>
  <c r="V4552" i="5"/>
  <c r="U5073" i="5"/>
  <c r="V5073" i="5"/>
  <c r="V5136" i="5"/>
  <c r="U5136" i="5"/>
  <c r="V4496" i="5"/>
  <c r="U4496" i="5"/>
  <c r="V5017" i="5"/>
  <c r="U5017" i="5"/>
  <c r="U5026" i="5"/>
  <c r="V5026" i="5"/>
  <c r="U5035" i="5"/>
  <c r="V5035" i="5"/>
  <c r="V5591" i="5"/>
  <c r="U5591" i="5"/>
  <c r="U3571" i="5"/>
  <c r="V3571" i="5"/>
  <c r="U4504" i="5"/>
  <c r="V4504" i="5"/>
  <c r="U4513" i="5"/>
  <c r="V4513" i="5"/>
  <c r="U5034" i="5"/>
  <c r="V5034" i="5"/>
  <c r="U4564" i="5"/>
  <c r="V4564" i="5"/>
  <c r="U5088" i="5"/>
  <c r="V5088" i="5"/>
  <c r="U3635" i="5"/>
  <c r="V3635" i="5"/>
  <c r="U4512" i="5"/>
  <c r="V4512" i="5"/>
  <c r="U5024" i="5"/>
  <c r="V5024" i="5"/>
  <c r="V4530" i="5"/>
  <c r="U4530" i="5"/>
  <c r="U4539" i="5"/>
  <c r="V4539" i="5"/>
  <c r="U4572" i="5"/>
  <c r="V4572" i="5"/>
  <c r="U5607" i="5"/>
  <c r="V5607" i="5"/>
  <c r="V3187" i="5"/>
  <c r="U3187" i="5"/>
  <c r="U4456" i="5"/>
  <c r="V4456" i="5"/>
  <c r="U4977" i="5"/>
  <c r="V4977" i="5"/>
  <c r="U4483" i="5"/>
  <c r="V4483" i="5"/>
  <c r="U3727" i="5"/>
  <c r="V3727" i="5"/>
  <c r="V4588" i="5"/>
  <c r="U4588" i="5"/>
  <c r="V5623" i="5"/>
  <c r="U5623" i="5"/>
  <c r="V3296" i="5"/>
  <c r="U3296" i="5"/>
  <c r="U4088" i="5"/>
  <c r="V4088" i="5"/>
  <c r="U4106" i="5"/>
  <c r="V4106" i="5"/>
  <c r="U4660" i="5"/>
  <c r="V4660" i="5"/>
  <c r="U3901" i="5"/>
  <c r="U1376" i="5"/>
  <c r="U564" i="5"/>
  <c r="V2402" i="5"/>
  <c r="U758" i="5"/>
  <c r="V758" i="5"/>
  <c r="U776" i="5"/>
  <c r="V776" i="5"/>
  <c r="U794" i="5"/>
  <c r="V794" i="5"/>
  <c r="U300" i="5"/>
  <c r="V300" i="5"/>
  <c r="V830" i="5"/>
  <c r="U830" i="5"/>
  <c r="U839" i="5"/>
  <c r="V839" i="5"/>
  <c r="V345" i="5"/>
  <c r="U345" i="5"/>
  <c r="U599" i="5"/>
  <c r="V599" i="5"/>
  <c r="U114" i="5"/>
  <c r="V114" i="5"/>
  <c r="U644" i="5"/>
  <c r="V644" i="5"/>
  <c r="U168" i="5"/>
  <c r="V168" i="5"/>
  <c r="U698" i="5"/>
  <c r="V698" i="5"/>
  <c r="U213" i="5"/>
  <c r="V213" i="5"/>
  <c r="V688" i="5"/>
  <c r="U688" i="5"/>
  <c r="U715" i="5"/>
  <c r="V715" i="5"/>
  <c r="U751" i="5"/>
  <c r="V751" i="5"/>
  <c r="U823" i="5"/>
  <c r="V823" i="5"/>
  <c r="U356" i="5"/>
  <c r="V356" i="5"/>
  <c r="U1885" i="5"/>
  <c r="V1885" i="5"/>
  <c r="V1966" i="5"/>
  <c r="U1966" i="5"/>
  <c r="V1984" i="5"/>
  <c r="U1984" i="5"/>
  <c r="U1490" i="5"/>
  <c r="V1490" i="5"/>
  <c r="U1069" i="5"/>
  <c r="V1069" i="5"/>
  <c r="U1096" i="5"/>
  <c r="V1096" i="5"/>
  <c r="V1269" i="5"/>
  <c r="U1269" i="5"/>
  <c r="U1790" i="5"/>
  <c r="V1790" i="5"/>
  <c r="U1808" i="5"/>
  <c r="V1808" i="5"/>
  <c r="U1314" i="5"/>
  <c r="V1314" i="5"/>
  <c r="V709" i="5"/>
  <c r="U709" i="5"/>
  <c r="U1870" i="5"/>
  <c r="V1870" i="5"/>
  <c r="U1485" i="5"/>
  <c r="V1485" i="5"/>
  <c r="U1512" i="5"/>
  <c r="V1512" i="5"/>
  <c r="U1429" i="5"/>
  <c r="V1429" i="5"/>
  <c r="U1588" i="5"/>
  <c r="V1588" i="5"/>
  <c r="U2120" i="5"/>
  <c r="V2120" i="5"/>
  <c r="V1072" i="5"/>
  <c r="U1072" i="5"/>
  <c r="U2436" i="5"/>
  <c r="V2436" i="5"/>
  <c r="U1740" i="5"/>
  <c r="V1740" i="5"/>
  <c r="V1044" i="5"/>
  <c r="U1044" i="5"/>
  <c r="U2582" i="5"/>
  <c r="V2582" i="5"/>
  <c r="V1282" i="5"/>
  <c r="U1282" i="5"/>
  <c r="V2716" i="5"/>
  <c r="U2716" i="5"/>
  <c r="U2727" i="5"/>
  <c r="V2727" i="5"/>
  <c r="V1819" i="5"/>
  <c r="U1819" i="5"/>
  <c r="U2341" i="5"/>
  <c r="V2341" i="5"/>
  <c r="U2863" i="5"/>
  <c r="V2863" i="5"/>
  <c r="U1882" i="5"/>
  <c r="V1882" i="5"/>
  <c r="U2412" i="5"/>
  <c r="V2412" i="5"/>
  <c r="U2080" i="5"/>
  <c r="V2080" i="5"/>
  <c r="V2994" i="5"/>
  <c r="U2994" i="5"/>
  <c r="U4037" i="5"/>
  <c r="V4037" i="5"/>
  <c r="U2766" i="5"/>
  <c r="V2766" i="5"/>
  <c r="U2993" i="5"/>
  <c r="V2993" i="5"/>
  <c r="U3019" i="5"/>
  <c r="V3019" i="5"/>
  <c r="V3534" i="5"/>
  <c r="U3534" i="5"/>
  <c r="U2958" i="5"/>
  <c r="V2958" i="5"/>
  <c r="V2041" i="5"/>
  <c r="U2041" i="5"/>
  <c r="U2562" i="5"/>
  <c r="V2562" i="5"/>
  <c r="U3092" i="5"/>
  <c r="V3092" i="5"/>
  <c r="U3094" i="5"/>
  <c r="V3094" i="5"/>
  <c r="V3606" i="5"/>
  <c r="U3606" i="5"/>
  <c r="V2135" i="5"/>
  <c r="U2135" i="5"/>
  <c r="V2625" i="5"/>
  <c r="U2625" i="5"/>
  <c r="U2634" i="5"/>
  <c r="V2634" i="5"/>
  <c r="U2651" i="5"/>
  <c r="V2651" i="5"/>
  <c r="U3165" i="5"/>
  <c r="V3165" i="5"/>
  <c r="V3678" i="5"/>
  <c r="U3678" i="5"/>
  <c r="V2697" i="5"/>
  <c r="U2697" i="5"/>
  <c r="V2194" i="5"/>
  <c r="U2194" i="5"/>
  <c r="U2723" i="5"/>
  <c r="V2723" i="5"/>
  <c r="U3748" i="5"/>
  <c r="V3748" i="5"/>
  <c r="V3238" i="5"/>
  <c r="U3238" i="5"/>
  <c r="U2703" i="5"/>
  <c r="V2703" i="5"/>
  <c r="U2833" i="5"/>
  <c r="V2833" i="5"/>
  <c r="U2347" i="5"/>
  <c r="V2347" i="5"/>
  <c r="U3372" i="5"/>
  <c r="V3372" i="5"/>
  <c r="V2542" i="5"/>
  <c r="U2542" i="5"/>
  <c r="V2896" i="5"/>
  <c r="U2896" i="5"/>
  <c r="V2905" i="5"/>
  <c r="U2905" i="5"/>
  <c r="U2419" i="5"/>
  <c r="V2419" i="5"/>
  <c r="V2931" i="5"/>
  <c r="U2931" i="5"/>
  <c r="U2566" i="5"/>
  <c r="V2566" i="5"/>
  <c r="U3927" i="5"/>
  <c r="V3927" i="5"/>
  <c r="U3433" i="5"/>
  <c r="V3433" i="5"/>
  <c r="V3442" i="5"/>
  <c r="U3442" i="5"/>
  <c r="U3451" i="5"/>
  <c r="V3451" i="5"/>
  <c r="U4989" i="5"/>
  <c r="V4989" i="5"/>
  <c r="U2986" i="5"/>
  <c r="V2986" i="5"/>
  <c r="U3312" i="5"/>
  <c r="V3312" i="5"/>
  <c r="U3843" i="5"/>
  <c r="V3843" i="5"/>
  <c r="U4366" i="5"/>
  <c r="V4366" i="5"/>
  <c r="U3070" i="5"/>
  <c r="V3070" i="5"/>
  <c r="U3193" i="5"/>
  <c r="V3193" i="5"/>
  <c r="U3723" i="5"/>
  <c r="V3723" i="5"/>
  <c r="V4758" i="5"/>
  <c r="U4758" i="5"/>
  <c r="V3695" i="5"/>
  <c r="U3695" i="5"/>
  <c r="V3219" i="5"/>
  <c r="U3219" i="5"/>
  <c r="U4263" i="5"/>
  <c r="V4263" i="5"/>
  <c r="V3785" i="5"/>
  <c r="U3785" i="5"/>
  <c r="U4326" i="5"/>
  <c r="V4326" i="5"/>
  <c r="V3344" i="5"/>
  <c r="U3344" i="5"/>
  <c r="U4389" i="5"/>
  <c r="V4389" i="5"/>
  <c r="U3224" i="5"/>
  <c r="V3224" i="5"/>
  <c r="V4278" i="5"/>
  <c r="U4278" i="5"/>
  <c r="U4561" i="5"/>
  <c r="V4561" i="5"/>
  <c r="V3507" i="5"/>
  <c r="U3507" i="5"/>
  <c r="U4556" i="5"/>
  <c r="V4556" i="5"/>
  <c r="U4522" i="5"/>
  <c r="V4522" i="5"/>
  <c r="U5033" i="5"/>
  <c r="V5033" i="5"/>
  <c r="V4986" i="5"/>
  <c r="U4986" i="5"/>
  <c r="U5695" i="5"/>
  <c r="V5695" i="5"/>
  <c r="U2895" i="5"/>
  <c r="U1358" i="5"/>
  <c r="U106" i="5"/>
  <c r="U646" i="5"/>
  <c r="U4115" i="5"/>
  <c r="U255" i="5"/>
  <c r="V255" i="5"/>
  <c r="U282" i="5"/>
  <c r="V282" i="5"/>
  <c r="U821" i="5"/>
  <c r="V821" i="5"/>
  <c r="V590" i="5"/>
  <c r="U590" i="5"/>
  <c r="U141" i="5"/>
  <c r="V141" i="5"/>
  <c r="U680" i="5"/>
  <c r="V680" i="5"/>
  <c r="U186" i="5"/>
  <c r="V186" i="5"/>
  <c r="V204" i="5"/>
  <c r="U204" i="5"/>
  <c r="U670" i="5"/>
  <c r="V670" i="5"/>
  <c r="V176" i="5"/>
  <c r="U176" i="5"/>
  <c r="V697" i="5"/>
  <c r="U697" i="5"/>
  <c r="U706" i="5"/>
  <c r="V706" i="5"/>
  <c r="V221" i="5"/>
  <c r="U221" i="5"/>
  <c r="U230" i="5"/>
  <c r="V230" i="5"/>
  <c r="U248" i="5"/>
  <c r="V248" i="5"/>
  <c r="U769" i="5"/>
  <c r="V769" i="5"/>
  <c r="U311" i="5"/>
  <c r="V311" i="5"/>
  <c r="U338" i="5"/>
  <c r="V338" i="5"/>
  <c r="U859" i="5"/>
  <c r="V859" i="5"/>
  <c r="U921" i="5"/>
  <c r="V921" i="5"/>
  <c r="V765" i="5"/>
  <c r="U765" i="5"/>
  <c r="U1391" i="5"/>
  <c r="V1391" i="5"/>
  <c r="U877" i="5"/>
  <c r="V877" i="5"/>
  <c r="U1472" i="5"/>
  <c r="V1472" i="5"/>
  <c r="V482" i="5"/>
  <c r="U482" i="5"/>
  <c r="V1087" i="5"/>
  <c r="U1087" i="5"/>
  <c r="U1626" i="5"/>
  <c r="V1626" i="5"/>
  <c r="U1781" i="5"/>
  <c r="V1781" i="5"/>
  <c r="U1305" i="5"/>
  <c r="V1305" i="5"/>
  <c r="U540" i="5"/>
  <c r="V540" i="5"/>
  <c r="V1359" i="5"/>
  <c r="U1359" i="5"/>
  <c r="V1889" i="5"/>
  <c r="U1889" i="5"/>
  <c r="U1879" i="5"/>
  <c r="V1879" i="5"/>
  <c r="V1897" i="5"/>
  <c r="U1897" i="5"/>
  <c r="U924" i="5"/>
  <c r="V924" i="5"/>
  <c r="U1494" i="5"/>
  <c r="V1494" i="5"/>
  <c r="U2015" i="5"/>
  <c r="V2015" i="5"/>
  <c r="U1521" i="5"/>
  <c r="V1521" i="5"/>
  <c r="U1530" i="5"/>
  <c r="V1530" i="5"/>
  <c r="U1067" i="5"/>
  <c r="V1067" i="5"/>
  <c r="U2100" i="5"/>
  <c r="V2100" i="5"/>
  <c r="V2101" i="5"/>
  <c r="U2101" i="5"/>
  <c r="V2111" i="5"/>
  <c r="U2111" i="5"/>
  <c r="V2005" i="5"/>
  <c r="U2005" i="5"/>
  <c r="U2695" i="5"/>
  <c r="V2695" i="5"/>
  <c r="U755" i="5"/>
  <c r="V755" i="5"/>
  <c r="U1403" i="5"/>
  <c r="V1403" i="5"/>
  <c r="U1924" i="5"/>
  <c r="V1924" i="5"/>
  <c r="U1731" i="5"/>
  <c r="V1731" i="5"/>
  <c r="U2252" i="5"/>
  <c r="V2252" i="5"/>
  <c r="V1035" i="5"/>
  <c r="U1035" i="5"/>
  <c r="V1556" i="5"/>
  <c r="U1556" i="5"/>
  <c r="V2069" i="5"/>
  <c r="U2069" i="5"/>
  <c r="U2079" i="5"/>
  <c r="V2079" i="5"/>
  <c r="U2600" i="5"/>
  <c r="V2600" i="5"/>
  <c r="U1171" i="5"/>
  <c r="V1171" i="5"/>
  <c r="U1692" i="5"/>
  <c r="V1692" i="5"/>
  <c r="U2205" i="5"/>
  <c r="V2205" i="5"/>
  <c r="U2718" i="5"/>
  <c r="V2718" i="5"/>
  <c r="U1319" i="5"/>
  <c r="V1319" i="5"/>
  <c r="U1307" i="5"/>
  <c r="V1307" i="5"/>
  <c r="U2340" i="5"/>
  <c r="V2340" i="5"/>
  <c r="V2854" i="5"/>
  <c r="U2854" i="5"/>
  <c r="U243" i="5"/>
  <c r="V243" i="5"/>
  <c r="U1388" i="5"/>
  <c r="V1388" i="5"/>
  <c r="V2758" i="5"/>
  <c r="U2758" i="5"/>
  <c r="U2985" i="5"/>
  <c r="V2985" i="5"/>
  <c r="V4036" i="5"/>
  <c r="U4036" i="5"/>
  <c r="U3020" i="5"/>
  <c r="V3020" i="5"/>
  <c r="U2481" i="5"/>
  <c r="V2481" i="5"/>
  <c r="V3002" i="5"/>
  <c r="U3002" i="5"/>
  <c r="V3533" i="5"/>
  <c r="U3533" i="5"/>
  <c r="U2553" i="5"/>
  <c r="V2553" i="5"/>
  <c r="V3093" i="5"/>
  <c r="U3093" i="5"/>
  <c r="U2113" i="5"/>
  <c r="V2113" i="5"/>
  <c r="U3676" i="5"/>
  <c r="V3676" i="5"/>
  <c r="U2185" i="5"/>
  <c r="V2185" i="5"/>
  <c r="U3237" i="5"/>
  <c r="V3237" i="5"/>
  <c r="V3884" i="5"/>
  <c r="U3884" i="5"/>
  <c r="V2692" i="5"/>
  <c r="U2692" i="5"/>
  <c r="V2914" i="5"/>
  <c r="U2914" i="5"/>
  <c r="V3957" i="5"/>
  <c r="U3957" i="5"/>
  <c r="U3945" i="5"/>
  <c r="V3945" i="5"/>
  <c r="U4998" i="5"/>
  <c r="V4998" i="5"/>
  <c r="U3313" i="5"/>
  <c r="V3313" i="5"/>
  <c r="U4878" i="5"/>
  <c r="V4878" i="5"/>
  <c r="U3704" i="5"/>
  <c r="V3704" i="5"/>
  <c r="U3714" i="5"/>
  <c r="V3714" i="5"/>
  <c r="U4749" i="5"/>
  <c r="V4749" i="5"/>
  <c r="U4255" i="5"/>
  <c r="V4255" i="5"/>
  <c r="U3200" i="5"/>
  <c r="V3200" i="5"/>
  <c r="V4766" i="5"/>
  <c r="U4766" i="5"/>
  <c r="U3710" i="5"/>
  <c r="V3710" i="5"/>
  <c r="V3784" i="5"/>
  <c r="U3784" i="5"/>
  <c r="U4829" i="5"/>
  <c r="V4829" i="5"/>
  <c r="U4335" i="5"/>
  <c r="V4335" i="5"/>
  <c r="U3354" i="5"/>
  <c r="V3354" i="5"/>
  <c r="V4901" i="5"/>
  <c r="U4901" i="5"/>
  <c r="V3225" i="5"/>
  <c r="U3225" i="5"/>
  <c r="V3234" i="5"/>
  <c r="U3234" i="5"/>
  <c r="V3746" i="5"/>
  <c r="U3746" i="5"/>
  <c r="V3243" i="5"/>
  <c r="U3243" i="5"/>
  <c r="U4781" i="5"/>
  <c r="V4781" i="5"/>
  <c r="U3919" i="5"/>
  <c r="V3919" i="5"/>
  <c r="U4570" i="5"/>
  <c r="V4570" i="5"/>
  <c r="U4579" i="5"/>
  <c r="V4579" i="5"/>
  <c r="U4612" i="5"/>
  <c r="V4612" i="5"/>
  <c r="U5647" i="5"/>
  <c r="V5647" i="5"/>
  <c r="U3471" i="5"/>
  <c r="V3471" i="5"/>
  <c r="U4999" i="5"/>
  <c r="V4999" i="5"/>
  <c r="U5008" i="5"/>
  <c r="V5008" i="5"/>
  <c r="U4514" i="5"/>
  <c r="V4514" i="5"/>
  <c r="U4523" i="5"/>
  <c r="V4523" i="5"/>
  <c r="V5067" i="5"/>
  <c r="U5067" i="5"/>
  <c r="V3535" i="5"/>
  <c r="U3535" i="5"/>
  <c r="U5007" i="5"/>
  <c r="V5007" i="5"/>
  <c r="V5016" i="5"/>
  <c r="U5016" i="5"/>
  <c r="U5025" i="5"/>
  <c r="V5025" i="5"/>
  <c r="V4531" i="5"/>
  <c r="U4531" i="5"/>
  <c r="V5087" i="5"/>
  <c r="U5087" i="5"/>
  <c r="U5599" i="5"/>
  <c r="V5599" i="5"/>
  <c r="U3599" i="5"/>
  <c r="V3599" i="5"/>
  <c r="V5015" i="5"/>
  <c r="U5015" i="5"/>
  <c r="U4521" i="5"/>
  <c r="V4521" i="5"/>
  <c r="U5051" i="5"/>
  <c r="V5051" i="5"/>
  <c r="U5095" i="5"/>
  <c r="V5095" i="5"/>
  <c r="U4415" i="5"/>
  <c r="V4415" i="5"/>
  <c r="V4968" i="5"/>
  <c r="U4968" i="5"/>
  <c r="U4465" i="5"/>
  <c r="V4465" i="5"/>
  <c r="U4474" i="5"/>
  <c r="V4474" i="5"/>
  <c r="U4995" i="5"/>
  <c r="V4995" i="5"/>
  <c r="U5028" i="5"/>
  <c r="V5028" i="5"/>
  <c r="U5551" i="5"/>
  <c r="V5551" i="5"/>
  <c r="U6063" i="5"/>
  <c r="V6063" i="5"/>
  <c r="V3763" i="5"/>
  <c r="U3763" i="5"/>
  <c r="U5031" i="5"/>
  <c r="V5031" i="5"/>
  <c r="U4528" i="5"/>
  <c r="V4528" i="5"/>
  <c r="V4537" i="5"/>
  <c r="U4537" i="5"/>
  <c r="V5049" i="5"/>
  <c r="U5049" i="5"/>
  <c r="U4546" i="5"/>
  <c r="V4546" i="5"/>
  <c r="U5058" i="5"/>
  <c r="V5058" i="5"/>
  <c r="U4076" i="5"/>
  <c r="V4076" i="5"/>
  <c r="U5111" i="5"/>
  <c r="V5111" i="5"/>
  <c r="U5112" i="5"/>
  <c r="V5112" i="5"/>
  <c r="U4341" i="5"/>
  <c r="V4341" i="5"/>
  <c r="U4591" i="5"/>
  <c r="V4591" i="5"/>
  <c r="U4600" i="5"/>
  <c r="V4600" i="5"/>
  <c r="U4097" i="5"/>
  <c r="V4097" i="5"/>
  <c r="U4609" i="5"/>
  <c r="V4609" i="5"/>
  <c r="U4148" i="5"/>
  <c r="V4148" i="5"/>
  <c r="U2648" i="5"/>
  <c r="V819" i="5"/>
  <c r="U1002" i="5"/>
  <c r="U966" i="5"/>
  <c r="U1350" i="5"/>
  <c r="V2706" i="5"/>
  <c r="U4959" i="5"/>
  <c r="V165" i="5"/>
  <c r="U264" i="5"/>
  <c r="V264" i="5"/>
  <c r="U785" i="5"/>
  <c r="V785" i="5"/>
  <c r="U291" i="5"/>
  <c r="V291" i="5"/>
  <c r="U803" i="5"/>
  <c r="V803" i="5"/>
  <c r="V318" i="5"/>
  <c r="U318" i="5"/>
  <c r="V327" i="5"/>
  <c r="U327" i="5"/>
  <c r="V848" i="5"/>
  <c r="U848" i="5"/>
  <c r="U78" i="5"/>
  <c r="V78" i="5"/>
  <c r="U608" i="5"/>
  <c r="V608" i="5"/>
  <c r="U617" i="5"/>
  <c r="V617" i="5"/>
  <c r="U635" i="5"/>
  <c r="V635" i="5"/>
  <c r="V159" i="5"/>
  <c r="U159" i="5"/>
  <c r="U177" i="5"/>
  <c r="V177" i="5"/>
  <c r="U195" i="5"/>
  <c r="V195" i="5"/>
  <c r="U679" i="5"/>
  <c r="V679" i="5"/>
  <c r="U203" i="5"/>
  <c r="V203" i="5"/>
  <c r="V742" i="5"/>
  <c r="U742" i="5"/>
  <c r="V814" i="5"/>
  <c r="U814" i="5"/>
  <c r="U347" i="5"/>
  <c r="V347" i="5"/>
  <c r="V628" i="5"/>
  <c r="U628" i="5"/>
  <c r="U1400" i="5"/>
  <c r="V1400" i="5"/>
  <c r="V1445" i="5"/>
  <c r="U1445" i="5"/>
  <c r="V1463" i="5"/>
  <c r="U1463" i="5"/>
  <c r="U1481" i="5"/>
  <c r="V1481" i="5"/>
  <c r="U1599" i="5"/>
  <c r="V1599" i="5"/>
  <c r="V597" i="5"/>
  <c r="U597" i="5"/>
  <c r="V1278" i="5"/>
  <c r="U1278" i="5"/>
  <c r="U1296" i="5"/>
  <c r="V1296" i="5"/>
  <c r="U1817" i="5"/>
  <c r="V1817" i="5"/>
  <c r="U793" i="5"/>
  <c r="V793" i="5"/>
  <c r="U179" i="5"/>
  <c r="V179" i="5"/>
  <c r="U1853" i="5"/>
  <c r="V1853" i="5"/>
  <c r="U1862" i="5"/>
  <c r="V1862" i="5"/>
  <c r="V1871" i="5"/>
  <c r="U1871" i="5"/>
  <c r="U1377" i="5"/>
  <c r="V1377" i="5"/>
  <c r="U801" i="5"/>
  <c r="V801" i="5"/>
  <c r="U725" i="5"/>
  <c r="V725" i="5"/>
  <c r="V1861" i="5"/>
  <c r="U1861" i="5"/>
  <c r="V1367" i="5"/>
  <c r="U1367" i="5"/>
  <c r="U1385" i="5"/>
  <c r="V1385" i="5"/>
  <c r="V226" i="5"/>
  <c r="U226" i="5"/>
  <c r="V1997" i="5"/>
  <c r="U1997" i="5"/>
  <c r="U2024" i="5"/>
  <c r="V2024" i="5"/>
  <c r="U1465" i="5"/>
  <c r="V1465" i="5"/>
  <c r="V2102" i="5"/>
  <c r="U2102" i="5"/>
  <c r="U1139" i="5"/>
  <c r="V1139" i="5"/>
  <c r="U2685" i="5"/>
  <c r="V2685" i="5"/>
  <c r="U1219" i="5"/>
  <c r="V1219" i="5"/>
  <c r="U1209" i="5"/>
  <c r="V1209" i="5"/>
  <c r="U2580" i="5"/>
  <c r="V2580" i="5"/>
  <c r="U2088" i="5"/>
  <c r="V2088" i="5"/>
  <c r="U1180" i="5"/>
  <c r="V1180" i="5"/>
  <c r="V1316" i="5"/>
  <c r="U1316" i="5"/>
  <c r="V2853" i="5"/>
  <c r="U2853" i="5"/>
  <c r="U2360" i="5"/>
  <c r="V2360" i="5"/>
  <c r="U1891" i="5"/>
  <c r="V1891" i="5"/>
  <c r="V2924" i="5"/>
  <c r="U2924" i="5"/>
  <c r="V3012" i="5"/>
  <c r="U3012" i="5"/>
  <c r="V2473" i="5"/>
  <c r="U2473" i="5"/>
  <c r="U3524" i="5"/>
  <c r="V3524" i="5"/>
  <c r="U3526" i="5"/>
  <c r="V3526" i="5"/>
  <c r="U2984" i="5"/>
  <c r="V2984" i="5"/>
  <c r="U2507" i="5"/>
  <c r="V2507" i="5"/>
  <c r="U4045" i="5"/>
  <c r="V4045" i="5"/>
  <c r="U2309" i="5"/>
  <c r="V2309" i="5"/>
  <c r="V2304" i="5"/>
  <c r="U2304" i="5"/>
  <c r="V2050" i="5"/>
  <c r="U2050" i="5"/>
  <c r="U2579" i="5"/>
  <c r="V2579" i="5"/>
  <c r="U3605" i="5"/>
  <c r="V3605" i="5"/>
  <c r="U3103" i="5"/>
  <c r="V3103" i="5"/>
  <c r="V2496" i="5"/>
  <c r="U2496" i="5"/>
  <c r="U2122" i="5"/>
  <c r="V2122" i="5"/>
  <c r="U2139" i="5"/>
  <c r="V2139" i="5"/>
  <c r="U3677" i="5"/>
  <c r="V3677" i="5"/>
  <c r="U3175" i="5"/>
  <c r="V3175" i="5"/>
  <c r="U2327" i="5"/>
  <c r="V2327" i="5"/>
  <c r="V3236" i="5"/>
  <c r="U3236" i="5"/>
  <c r="V3749" i="5"/>
  <c r="U3749" i="5"/>
  <c r="U3247" i="5"/>
  <c r="V3247" i="5"/>
  <c r="V2824" i="5"/>
  <c r="U2824" i="5"/>
  <c r="U2321" i="5"/>
  <c r="V2321" i="5"/>
  <c r="U2859" i="5"/>
  <c r="V2859" i="5"/>
  <c r="U3373" i="5"/>
  <c r="V3373" i="5"/>
  <c r="V3886" i="5"/>
  <c r="U3886" i="5"/>
  <c r="U3445" i="5"/>
  <c r="V3445" i="5"/>
  <c r="U3958" i="5"/>
  <c r="V3958" i="5"/>
  <c r="V3415" i="5"/>
  <c r="U3415" i="5"/>
  <c r="U3432" i="5"/>
  <c r="V3432" i="5"/>
  <c r="U3954" i="5"/>
  <c r="V3954" i="5"/>
  <c r="U4477" i="5"/>
  <c r="V4477" i="5"/>
  <c r="V4495" i="5"/>
  <c r="U4495" i="5"/>
  <c r="U3807" i="5"/>
  <c r="V3807" i="5"/>
  <c r="V3322" i="5"/>
  <c r="U3322" i="5"/>
  <c r="U3834" i="5"/>
  <c r="V3834" i="5"/>
  <c r="U3331" i="5"/>
  <c r="V3331" i="5"/>
  <c r="U4869" i="5"/>
  <c r="V4869" i="5"/>
  <c r="U4375" i="5"/>
  <c r="V4375" i="5"/>
  <c r="U3192" i="5"/>
  <c r="V3192" i="5"/>
  <c r="U3705" i="5"/>
  <c r="V3705" i="5"/>
  <c r="U3211" i="5"/>
  <c r="V3211" i="5"/>
  <c r="U4246" i="5"/>
  <c r="V4246" i="5"/>
  <c r="U3134" i="5"/>
  <c r="V3134" i="5"/>
  <c r="U3210" i="5"/>
  <c r="V3210" i="5"/>
  <c r="V4254" i="5"/>
  <c r="U4254" i="5"/>
  <c r="U3272" i="5"/>
  <c r="V3272" i="5"/>
  <c r="V3803" i="5"/>
  <c r="U3803" i="5"/>
  <c r="U3839" i="5"/>
  <c r="V3839" i="5"/>
  <c r="U3875" i="5"/>
  <c r="V3875" i="5"/>
  <c r="V3326" i="5"/>
  <c r="U3326" i="5"/>
  <c r="U4269" i="5"/>
  <c r="V4269" i="5"/>
  <c r="V4471" i="5"/>
  <c r="U4471" i="5"/>
  <c r="U5068" i="5"/>
  <c r="V5068" i="5"/>
  <c r="U5043" i="5"/>
  <c r="V5043" i="5"/>
  <c r="U5042" i="5"/>
  <c r="V5042" i="5"/>
  <c r="U4516" i="5"/>
  <c r="V4516" i="5"/>
  <c r="V5183" i="5"/>
  <c r="U5183" i="5"/>
  <c r="U3755" i="5"/>
  <c r="U820" i="5"/>
  <c r="U2686" i="5"/>
  <c r="U3374" i="5"/>
  <c r="V5040" i="5"/>
  <c r="U3713" i="5"/>
  <c r="U1078" i="5"/>
  <c r="V212" i="5"/>
  <c r="U4416" i="5"/>
  <c r="V4416" i="5"/>
  <c r="U4476" i="5"/>
  <c r="V4476" i="5"/>
  <c r="U5129" i="5"/>
  <c r="V5129" i="5"/>
  <c r="U5641" i="5"/>
  <c r="V5641" i="5"/>
  <c r="V5138" i="5"/>
  <c r="U5138" i="5"/>
  <c r="U5147" i="5"/>
  <c r="V5147" i="5"/>
  <c r="U5659" i="5"/>
  <c r="V5659" i="5"/>
  <c r="V5156" i="5"/>
  <c r="U5156" i="5"/>
  <c r="U5165" i="5"/>
  <c r="V5165" i="5"/>
  <c r="U5677" i="5"/>
  <c r="V5677" i="5"/>
  <c r="V5230" i="5"/>
  <c r="U5230" i="5"/>
  <c r="U6291" i="5"/>
  <c r="V6291" i="5"/>
  <c r="U6803" i="5"/>
  <c r="V6803" i="5"/>
  <c r="V6284" i="5"/>
  <c r="U6284" i="5"/>
  <c r="U6285" i="5"/>
  <c r="V6285" i="5"/>
  <c r="V6797" i="5"/>
  <c r="U6797" i="5"/>
  <c r="V6286" i="5"/>
  <c r="U6286" i="5"/>
  <c r="U6287" i="5"/>
  <c r="V6287" i="5"/>
  <c r="V6799" i="5"/>
  <c r="U6799" i="5"/>
  <c r="U6288" i="5"/>
  <c r="V6288" i="5"/>
  <c r="V6297" i="5"/>
  <c r="U6297" i="5"/>
  <c r="V6809" i="5"/>
  <c r="U6809" i="5"/>
  <c r="U6306" i="5"/>
  <c r="V6306" i="5"/>
  <c r="U7329" i="5"/>
  <c r="V7329" i="5"/>
  <c r="V4992" i="5"/>
  <c r="U4992" i="5"/>
  <c r="V5052" i="5"/>
  <c r="U5052" i="5"/>
  <c r="V5712" i="5"/>
  <c r="U5712" i="5"/>
  <c r="V5201" i="5"/>
  <c r="U5201" i="5"/>
  <c r="V5210" i="5"/>
  <c r="U5210" i="5"/>
  <c r="U5722" i="5"/>
  <c r="V5722" i="5"/>
  <c r="U5219" i="5"/>
  <c r="V5219" i="5"/>
  <c r="U5228" i="5"/>
  <c r="V5228" i="5"/>
  <c r="U5740" i="5"/>
  <c r="V5740" i="5"/>
  <c r="U5237" i="5"/>
  <c r="V5237" i="5"/>
  <c r="U5302" i="5"/>
  <c r="V5302" i="5"/>
  <c r="V5814" i="5"/>
  <c r="U5814" i="5"/>
  <c r="U6363" i="5"/>
  <c r="V6363" i="5"/>
  <c r="U6356" i="5"/>
  <c r="V6356" i="5"/>
  <c r="U6868" i="5"/>
  <c r="V6868" i="5"/>
  <c r="U4553" i="5"/>
  <c r="V4553" i="5"/>
  <c r="U5639" i="5"/>
  <c r="V5639" i="5"/>
  <c r="V5784" i="5"/>
  <c r="U5784" i="5"/>
  <c r="V5273" i="5"/>
  <c r="U5273" i="5"/>
  <c r="U5785" i="5"/>
  <c r="V5785" i="5"/>
  <c r="V5282" i="5"/>
  <c r="U5282" i="5"/>
  <c r="U5794" i="5"/>
  <c r="V5794" i="5"/>
  <c r="U5291" i="5"/>
  <c r="V5291" i="5"/>
  <c r="U5803" i="5"/>
  <c r="V5803" i="5"/>
  <c r="U5300" i="5"/>
  <c r="V5300" i="5"/>
  <c r="V5812" i="5"/>
  <c r="U5812" i="5"/>
  <c r="U5309" i="5"/>
  <c r="V5309" i="5"/>
  <c r="U5821" i="5"/>
  <c r="V5821" i="5"/>
  <c r="U5374" i="5"/>
  <c r="V5374" i="5"/>
  <c r="U5886" i="5"/>
  <c r="V5886" i="5"/>
  <c r="U6435" i="5"/>
  <c r="V6435" i="5"/>
  <c r="U6947" i="5"/>
  <c r="V6947" i="5"/>
  <c r="U6428" i="5"/>
  <c r="V6428" i="5"/>
  <c r="U6940" i="5"/>
  <c r="V6940" i="5"/>
  <c r="U6429" i="5"/>
  <c r="V6429" i="5"/>
  <c r="U6941" i="5"/>
  <c r="V6941" i="5"/>
  <c r="V6430" i="5"/>
  <c r="U6430" i="5"/>
  <c r="U6942" i="5"/>
  <c r="V6942" i="5"/>
  <c r="U6431" i="5"/>
  <c r="V6431" i="5"/>
  <c r="U6943" i="5"/>
  <c r="V6943" i="5"/>
  <c r="U6432" i="5"/>
  <c r="V6432" i="5"/>
  <c r="V6944" i="5"/>
  <c r="U6944" i="5"/>
  <c r="U6441" i="5"/>
  <c r="V6441" i="5"/>
  <c r="U6953" i="5"/>
  <c r="V6953" i="5"/>
  <c r="V6450" i="5"/>
  <c r="U6450" i="5"/>
  <c r="U6962" i="5"/>
  <c r="V6962" i="5"/>
  <c r="V7473" i="5"/>
  <c r="U7473" i="5"/>
  <c r="U5096" i="5"/>
  <c r="V5096" i="5"/>
  <c r="V5856" i="5"/>
  <c r="U5856" i="5"/>
  <c r="U5345" i="5"/>
  <c r="V5345" i="5"/>
  <c r="V5857" i="5"/>
  <c r="U5857" i="5"/>
  <c r="V5354" i="5"/>
  <c r="U5354" i="5"/>
  <c r="U5866" i="5"/>
  <c r="V5866" i="5"/>
  <c r="V5363" i="5"/>
  <c r="U5363" i="5"/>
  <c r="U5875" i="5"/>
  <c r="V5875" i="5"/>
  <c r="U5372" i="5"/>
  <c r="V5372" i="5"/>
  <c r="U5884" i="5"/>
  <c r="V5884" i="5"/>
  <c r="U5381" i="5"/>
  <c r="V5381" i="5"/>
  <c r="V5893" i="5"/>
  <c r="U5893" i="5"/>
  <c r="U5446" i="5"/>
  <c r="V5446" i="5"/>
  <c r="U5958" i="5"/>
  <c r="V5958" i="5"/>
  <c r="V6507" i="5"/>
  <c r="U6507" i="5"/>
  <c r="U7019" i="5"/>
  <c r="V7019" i="5"/>
  <c r="U6500" i="5"/>
  <c r="V6500" i="5"/>
  <c r="U7012" i="5"/>
  <c r="V7012" i="5"/>
  <c r="U6501" i="5"/>
  <c r="V6501" i="5"/>
  <c r="U7013" i="5"/>
  <c r="V7013" i="5"/>
  <c r="U6502" i="5"/>
  <c r="V6502" i="5"/>
  <c r="V7014" i="5"/>
  <c r="U7014" i="5"/>
  <c r="V6503" i="5"/>
  <c r="U6503" i="5"/>
  <c r="U7015" i="5"/>
  <c r="V7015" i="5"/>
  <c r="U6504" i="5"/>
  <c r="V6504" i="5"/>
  <c r="V7016" i="5"/>
  <c r="U7016" i="5"/>
  <c r="U6513" i="5"/>
  <c r="V6513" i="5"/>
  <c r="V7025" i="5"/>
  <c r="U7025" i="5"/>
  <c r="U6522" i="5"/>
  <c r="V6522" i="5"/>
  <c r="V7034" i="5"/>
  <c r="U7034" i="5"/>
  <c r="U4917" i="5"/>
  <c r="V4917" i="5"/>
  <c r="U5480" i="5"/>
  <c r="V5480" i="5"/>
  <c r="U5992" i="5"/>
  <c r="V5992" i="5"/>
  <c r="U5481" i="5"/>
  <c r="V5481" i="5"/>
  <c r="U5993" i="5"/>
  <c r="V5993" i="5"/>
  <c r="V5490" i="5"/>
  <c r="U5490" i="5"/>
  <c r="U6002" i="5"/>
  <c r="V6002" i="5"/>
  <c r="U5499" i="5"/>
  <c r="V5499" i="5"/>
  <c r="V6011" i="5"/>
  <c r="U6011" i="5"/>
  <c r="V5508" i="5"/>
  <c r="U5508" i="5"/>
  <c r="U6020" i="5"/>
  <c r="V6020" i="5"/>
  <c r="U5517" i="5"/>
  <c r="V5517" i="5"/>
  <c r="U6029" i="5"/>
  <c r="V6029" i="5"/>
  <c r="U5582" i="5"/>
  <c r="V5582" i="5"/>
  <c r="U6131" i="5"/>
  <c r="V6131" i="5"/>
  <c r="U6643" i="5"/>
  <c r="V6643" i="5"/>
  <c r="U6124" i="5"/>
  <c r="V6124" i="5"/>
  <c r="U6636" i="5"/>
  <c r="V6636" i="5"/>
  <c r="U6125" i="5"/>
  <c r="V6125" i="5"/>
  <c r="U6637" i="5"/>
  <c r="V6637" i="5"/>
  <c r="U6126" i="5"/>
  <c r="V6126" i="5"/>
  <c r="V6638" i="5"/>
  <c r="U6638" i="5"/>
  <c r="U6127" i="5"/>
  <c r="V6127" i="5"/>
  <c r="U6639" i="5"/>
  <c r="V6639" i="5"/>
  <c r="V6128" i="5"/>
  <c r="U6128" i="5"/>
  <c r="U6640" i="5"/>
  <c r="V6640" i="5"/>
  <c r="V6137" i="5"/>
  <c r="U6137" i="5"/>
  <c r="V6649" i="5"/>
  <c r="U6649" i="5"/>
  <c r="V6146" i="5"/>
  <c r="U6146" i="5"/>
  <c r="V6658" i="5"/>
  <c r="U6658" i="5"/>
  <c r="U7169" i="5"/>
  <c r="V7169" i="5"/>
  <c r="U4736" i="5"/>
  <c r="V4736" i="5"/>
  <c r="U4796" i="5"/>
  <c r="V4796" i="5"/>
  <c r="V5680" i="5"/>
  <c r="U5680" i="5"/>
  <c r="V5169" i="5"/>
  <c r="U5169" i="5"/>
  <c r="U5681" i="5"/>
  <c r="V5681" i="5"/>
  <c r="U5178" i="5"/>
  <c r="V5178" i="5"/>
  <c r="U5690" i="5"/>
  <c r="V5690" i="5"/>
  <c r="U5187" i="5"/>
  <c r="V5187" i="5"/>
  <c r="U5699" i="5"/>
  <c r="V5699" i="5"/>
  <c r="U5196" i="5"/>
  <c r="V5196" i="5"/>
  <c r="U5708" i="5"/>
  <c r="V5708" i="5"/>
  <c r="U5205" i="5"/>
  <c r="V5205" i="5"/>
  <c r="U5717" i="5"/>
  <c r="V5717" i="5"/>
  <c r="U5782" i="5"/>
  <c r="V5782" i="5"/>
  <c r="V6331" i="5"/>
  <c r="U6331" i="5"/>
  <c r="U6843" i="5"/>
  <c r="V6843" i="5"/>
  <c r="U6324" i="5"/>
  <c r="V6324" i="5"/>
  <c r="U6836" i="5"/>
  <c r="V6836" i="5"/>
  <c r="V6325" i="5"/>
  <c r="U6325" i="5"/>
  <c r="U6837" i="5"/>
  <c r="V6837" i="5"/>
  <c r="U6326" i="5"/>
  <c r="V6326" i="5"/>
  <c r="U6838" i="5"/>
  <c r="V6838" i="5"/>
  <c r="V6327" i="5"/>
  <c r="U6327" i="5"/>
  <c r="V6839" i="5"/>
  <c r="U6839" i="5"/>
  <c r="U6328" i="5"/>
  <c r="V6328" i="5"/>
  <c r="U6840" i="5"/>
  <c r="V6840" i="5"/>
  <c r="U6337" i="5"/>
  <c r="V6337" i="5"/>
  <c r="U6849" i="5"/>
  <c r="V6849" i="5"/>
  <c r="U6346" i="5"/>
  <c r="V6346" i="5"/>
  <c r="U6858" i="5"/>
  <c r="V6858" i="5"/>
  <c r="V7369" i="5"/>
  <c r="U7369" i="5"/>
  <c r="U4297" i="5"/>
  <c r="V4297" i="5"/>
  <c r="U5383" i="5"/>
  <c r="V5383" i="5"/>
  <c r="V5241" i="5"/>
  <c r="U5241" i="5"/>
  <c r="U5753" i="5"/>
  <c r="V5753" i="5"/>
  <c r="U5250" i="5"/>
  <c r="V5250" i="5"/>
  <c r="V5762" i="5"/>
  <c r="U5762" i="5"/>
  <c r="U5259" i="5"/>
  <c r="V5259" i="5"/>
  <c r="V5771" i="5"/>
  <c r="U5771" i="5"/>
  <c r="V5268" i="5"/>
  <c r="U5268" i="5"/>
  <c r="V5780" i="5"/>
  <c r="U5780" i="5"/>
  <c r="U5277" i="5"/>
  <c r="V5277" i="5"/>
  <c r="V5789" i="5"/>
  <c r="U5789" i="5"/>
  <c r="V5342" i="5"/>
  <c r="U5342" i="5"/>
  <c r="U5854" i="5"/>
  <c r="V5854" i="5"/>
  <c r="U6403" i="5"/>
  <c r="V6403" i="5"/>
  <c r="V6915" i="5"/>
  <c r="U6915" i="5"/>
  <c r="U6908" i="5"/>
  <c r="V6908" i="5"/>
  <c r="V6397" i="5"/>
  <c r="U6397" i="5"/>
  <c r="U6909" i="5"/>
  <c r="V6909" i="5"/>
  <c r="V6398" i="5"/>
  <c r="U6398" i="5"/>
  <c r="U6910" i="5"/>
  <c r="V6910" i="5"/>
  <c r="U6399" i="5"/>
  <c r="V6399" i="5"/>
  <c r="V6911" i="5"/>
  <c r="U6911" i="5"/>
  <c r="U6912" i="5"/>
  <c r="V6912" i="5"/>
  <c r="U6409" i="5"/>
  <c r="V6409" i="5"/>
  <c r="U6921" i="5"/>
  <c r="V6921" i="5"/>
  <c r="V6418" i="5"/>
  <c r="U6418" i="5"/>
  <c r="U6930" i="5"/>
  <c r="V6930" i="5"/>
  <c r="U7441" i="5"/>
  <c r="V7441" i="5"/>
  <c r="U5450" i="5"/>
  <c r="V5450" i="5"/>
  <c r="U5542" i="5"/>
  <c r="V5542" i="5"/>
  <c r="U6598" i="5"/>
  <c r="V6598" i="5"/>
  <c r="U6618" i="5"/>
  <c r="V6618" i="5"/>
  <c r="U7411" i="5"/>
  <c r="V7411" i="5"/>
  <c r="U7452" i="5"/>
  <c r="V7452" i="5"/>
  <c r="U7485" i="5"/>
  <c r="V7485" i="5"/>
  <c r="U7127" i="5"/>
  <c r="V7127" i="5"/>
  <c r="U7240" i="5"/>
  <c r="V7240" i="5"/>
  <c r="V7508" i="5"/>
  <c r="U7508" i="5"/>
  <c r="V6016" i="5"/>
  <c r="U6016" i="5"/>
  <c r="U6044" i="5"/>
  <c r="V6044" i="5"/>
  <c r="U6149" i="5"/>
  <c r="V6149" i="5"/>
  <c r="U6161" i="5"/>
  <c r="V6161" i="5"/>
  <c r="U7210" i="5"/>
  <c r="V7210" i="5"/>
  <c r="V7227" i="5"/>
  <c r="U7227" i="5"/>
  <c r="U7301" i="5"/>
  <c r="V7301" i="5"/>
  <c r="U7342" i="5"/>
  <c r="V7342" i="5"/>
  <c r="V7455" i="5"/>
  <c r="U7455" i="5"/>
  <c r="U7336" i="5"/>
  <c r="V7336" i="5"/>
  <c r="U7527" i="5"/>
  <c r="V7527" i="5"/>
  <c r="U5569" i="5"/>
  <c r="V5569" i="5"/>
  <c r="V5605" i="5"/>
  <c r="U5605" i="5"/>
  <c r="U6725" i="5"/>
  <c r="V6725" i="5"/>
  <c r="U6737" i="5"/>
  <c r="V6737" i="5"/>
  <c r="V7282" i="5"/>
  <c r="U7282" i="5"/>
  <c r="U7340" i="5"/>
  <c r="V7340" i="5"/>
  <c r="U7373" i="5"/>
  <c r="V7373" i="5"/>
  <c r="V7414" i="5"/>
  <c r="U7414" i="5"/>
  <c r="U7344" i="5"/>
  <c r="V7344" i="5"/>
  <c r="U7380" i="5"/>
  <c r="V7380" i="5"/>
  <c r="U5121" i="5"/>
  <c r="V5121" i="5"/>
  <c r="V5157" i="5"/>
  <c r="U5157" i="5"/>
  <c r="U7472" i="5"/>
  <c r="V7472" i="5"/>
  <c r="U7157" i="5"/>
  <c r="V7157" i="5"/>
  <c r="U5697" i="5"/>
  <c r="V5697" i="5"/>
  <c r="U5733" i="5"/>
  <c r="V5733" i="5"/>
  <c r="U7298" i="5"/>
  <c r="V7298" i="5"/>
  <c r="U7315" i="5"/>
  <c r="V7315" i="5"/>
  <c r="U7356" i="5"/>
  <c r="V7356" i="5"/>
  <c r="V7389" i="5"/>
  <c r="U7389" i="5"/>
  <c r="U7430" i="5"/>
  <c r="V7430" i="5"/>
  <c r="V7144" i="5"/>
  <c r="U7144" i="5"/>
  <c r="U5447" i="5"/>
  <c r="V5447" i="5"/>
  <c r="V5276" i="5"/>
  <c r="U5276" i="5"/>
  <c r="U7114" i="5"/>
  <c r="V7114" i="5"/>
  <c r="U7131" i="5"/>
  <c r="V7131" i="5"/>
  <c r="V7172" i="5"/>
  <c r="U7172" i="5"/>
  <c r="U7205" i="5"/>
  <c r="V7205" i="5"/>
  <c r="U7246" i="5"/>
  <c r="V7246" i="5"/>
  <c r="V7359" i="5"/>
  <c r="U7359" i="5"/>
  <c r="V5916" i="5"/>
  <c r="U5916" i="5"/>
  <c r="U7454" i="5"/>
  <c r="V7454" i="5"/>
  <c r="V5834" i="5"/>
  <c r="U5834" i="5"/>
  <c r="U7002" i="5"/>
  <c r="V7002" i="5"/>
  <c r="V7442" i="5"/>
  <c r="U7442" i="5"/>
  <c r="V7459" i="5"/>
  <c r="U7459" i="5"/>
  <c r="U7500" i="5"/>
  <c r="V7500" i="5"/>
  <c r="U7533" i="5"/>
  <c r="V7533" i="5"/>
  <c r="U7175" i="5"/>
  <c r="V7175" i="5"/>
  <c r="V7288" i="5"/>
  <c r="U7288" i="5"/>
  <c r="U7275" i="5"/>
  <c r="V7275" i="5"/>
  <c r="U822" i="5"/>
  <c r="V822" i="5"/>
  <c r="U319" i="5"/>
  <c r="V319" i="5"/>
  <c r="V840" i="5"/>
  <c r="U840" i="5"/>
  <c r="U849" i="5"/>
  <c r="V849" i="5"/>
  <c r="U364" i="5"/>
  <c r="V364" i="5"/>
  <c r="U885" i="5"/>
  <c r="V885" i="5"/>
  <c r="V382" i="5"/>
  <c r="U382" i="5"/>
  <c r="U391" i="5"/>
  <c r="V391" i="5"/>
  <c r="U142" i="5"/>
  <c r="V142" i="5"/>
  <c r="U654" i="5"/>
  <c r="V654" i="5"/>
  <c r="U151" i="5"/>
  <c r="V151" i="5"/>
  <c r="V663" i="5"/>
  <c r="U663" i="5"/>
  <c r="U160" i="5"/>
  <c r="V160" i="5"/>
  <c r="U672" i="5"/>
  <c r="V672" i="5"/>
  <c r="U690" i="5"/>
  <c r="V690" i="5"/>
  <c r="U187" i="5"/>
  <c r="V187" i="5"/>
  <c r="U205" i="5"/>
  <c r="V205" i="5"/>
  <c r="U717" i="5"/>
  <c r="V717" i="5"/>
  <c r="U771" i="5"/>
  <c r="V771" i="5"/>
  <c r="U277" i="5"/>
  <c r="V277" i="5"/>
  <c r="U743" i="5"/>
  <c r="V743" i="5"/>
  <c r="V240" i="5"/>
  <c r="U240" i="5"/>
  <c r="U258" i="5"/>
  <c r="V258" i="5"/>
  <c r="U770" i="5"/>
  <c r="V770" i="5"/>
  <c r="U267" i="5"/>
  <c r="V267" i="5"/>
  <c r="U887" i="5"/>
  <c r="V887" i="5"/>
  <c r="U384" i="5"/>
  <c r="V384" i="5"/>
  <c r="U402" i="5"/>
  <c r="V402" i="5"/>
  <c r="U411" i="5"/>
  <c r="V411" i="5"/>
  <c r="U420" i="5"/>
  <c r="V420" i="5"/>
  <c r="U98" i="5"/>
  <c r="V98" i="5"/>
  <c r="U981" i="5"/>
  <c r="V981" i="5"/>
  <c r="U1133" i="5"/>
  <c r="V1133" i="5"/>
  <c r="U1845" i="5"/>
  <c r="V1845" i="5"/>
  <c r="U1037" i="5"/>
  <c r="V1037" i="5"/>
  <c r="U1055" i="5"/>
  <c r="V1055" i="5"/>
  <c r="U1064" i="5"/>
  <c r="V1064" i="5"/>
  <c r="U1073" i="5"/>
  <c r="V1073" i="5"/>
  <c r="U1585" i="5"/>
  <c r="V1585" i="5"/>
  <c r="V3078" i="5"/>
  <c r="V3049" i="5"/>
  <c r="V2903" i="5"/>
  <c r="V2957" i="5"/>
  <c r="U1804" i="5"/>
  <c r="V1594" i="5"/>
  <c r="U290" i="5"/>
  <c r="V214" i="5"/>
  <c r="V1685" i="5"/>
  <c r="U779" i="5"/>
  <c r="V735" i="5"/>
  <c r="V726" i="5"/>
  <c r="V699" i="5"/>
  <c r="U2563" i="5"/>
  <c r="V2829" i="5"/>
  <c r="V1795" i="5"/>
  <c r="V1567" i="5"/>
  <c r="U409" i="5"/>
  <c r="V223" i="5"/>
  <c r="U328" i="5"/>
  <c r="V831" i="5"/>
  <c r="V914" i="5"/>
  <c r="U259" i="5"/>
  <c r="V3077" i="5"/>
  <c r="V3040" i="5"/>
  <c r="U2272" i="5"/>
  <c r="U2956" i="5"/>
  <c r="U171" i="5"/>
  <c r="V813" i="5"/>
  <c r="U932" i="5"/>
  <c r="V249" i="5"/>
  <c r="V744" i="5"/>
  <c r="U1549" i="5"/>
  <c r="V169" i="5"/>
  <c r="V2546" i="5"/>
  <c r="V2253" i="5"/>
  <c r="U912" i="5"/>
  <c r="U337" i="5"/>
  <c r="U761" i="5"/>
  <c r="U178" i="5"/>
  <c r="U681" i="5"/>
  <c r="V7456" i="5"/>
  <c r="V7230" i="5"/>
  <c r="U7156" i="5"/>
  <c r="V7343" i="5"/>
  <c r="V7189" i="5"/>
  <c r="V7115" i="5"/>
  <c r="V7520" i="5"/>
  <c r="U452" i="5"/>
  <c r="V937" i="5"/>
  <c r="V461" i="5"/>
  <c r="U928" i="5"/>
  <c r="V215" i="5"/>
  <c r="V1311" i="5"/>
  <c r="U144" i="5"/>
  <c r="V638" i="5"/>
  <c r="V63" i="5"/>
  <c r="V470" i="5"/>
  <c r="V54" i="5"/>
  <c r="U1077" i="5"/>
  <c r="V566" i="5"/>
  <c r="V676" i="5"/>
  <c r="V658" i="5"/>
  <c r="V119" i="5"/>
  <c r="V478" i="5"/>
  <c r="V946" i="5"/>
  <c r="V407" i="5"/>
  <c r="V128" i="5"/>
  <c r="V487" i="5"/>
  <c r="V1293" i="5"/>
  <c r="V955" i="5"/>
  <c r="V1823" i="5"/>
  <c r="U656" i="5"/>
  <c r="V135" i="5"/>
  <c r="V1589" i="5"/>
  <c r="V117" i="5"/>
  <c r="V108" i="5"/>
  <c r="V593" i="5"/>
  <c r="V1389" i="5"/>
  <c r="V173" i="5"/>
  <c r="V155" i="5"/>
  <c r="V137" i="5"/>
  <c r="U496" i="5"/>
  <c r="V479" i="5"/>
  <c r="V533" i="5"/>
  <c r="V964" i="5"/>
  <c r="V416" i="5"/>
  <c r="V602" i="5"/>
  <c r="V81" i="5"/>
  <c r="V11" i="5"/>
  <c r="B56" i="17" s="1"/>
  <c r="V505" i="5"/>
  <c r="U1018" i="5"/>
  <c r="V789" i="5"/>
  <c r="V1805" i="5"/>
  <c r="V973" i="5"/>
  <c r="V425" i="5"/>
  <c r="V910" i="5"/>
  <c r="V1000" i="5"/>
  <c r="V1320" i="5"/>
  <c r="V1302" i="5"/>
  <c r="V153" i="5"/>
  <c r="V647" i="5"/>
  <c r="V488" i="5"/>
  <c r="V629" i="5"/>
  <c r="V575" i="5"/>
  <c r="U1901" i="5"/>
  <c r="U429" i="5"/>
  <c r="V667" i="5"/>
  <c r="V649" i="5"/>
  <c r="V622" i="5"/>
  <c r="V514" i="5"/>
  <c r="V990" i="5"/>
  <c r="V991" i="5"/>
  <c r="V515" i="5"/>
  <c r="V434" i="5"/>
  <c r="V611" i="5"/>
  <c r="V631" i="5"/>
  <c r="V999" i="5"/>
  <c r="V524" i="5"/>
  <c r="V443" i="5"/>
  <c r="V919" i="5"/>
  <c r="U398" i="5"/>
  <c r="V782" i="5"/>
  <c r="U462" i="5"/>
  <c r="V2373" i="5"/>
  <c r="V5724" i="5"/>
  <c r="V4763" i="5"/>
  <c r="V2485" i="5"/>
  <c r="V6272" i="5"/>
  <c r="V6784" i="5"/>
  <c r="U3106" i="5"/>
  <c r="V3133" i="5"/>
  <c r="U6780" i="5"/>
  <c r="V3902" i="5"/>
  <c r="V2346" i="5"/>
  <c r="V2630" i="5"/>
  <c r="U6856" i="5"/>
  <c r="V4927" i="5"/>
  <c r="V2273" i="5"/>
  <c r="V6609" i="5"/>
  <c r="U673" i="5"/>
  <c r="V673" i="5"/>
  <c r="V1150" i="5"/>
  <c r="U1150" i="5"/>
  <c r="V1159" i="5"/>
  <c r="U1159" i="5"/>
  <c r="U1168" i="5"/>
  <c r="V1168" i="5"/>
  <c r="V1177" i="5"/>
  <c r="U1177" i="5"/>
  <c r="V1249" i="5"/>
  <c r="U1249" i="5"/>
  <c r="V1761" i="5"/>
  <c r="U1761" i="5"/>
  <c r="U1954" i="5"/>
  <c r="V1954" i="5"/>
  <c r="V1451" i="5"/>
  <c r="U1451" i="5"/>
  <c r="V1963" i="5"/>
  <c r="U1963" i="5"/>
  <c r="V1460" i="5"/>
  <c r="U1460" i="5"/>
  <c r="U1972" i="5"/>
  <c r="V1972" i="5"/>
  <c r="V2484" i="5"/>
  <c r="U2484" i="5"/>
  <c r="V2996" i="5"/>
  <c r="U2996" i="5"/>
  <c r="U2997" i="5"/>
  <c r="V2997" i="5"/>
  <c r="V2486" i="5"/>
  <c r="U2486" i="5"/>
  <c r="V2998" i="5"/>
  <c r="U2998" i="5"/>
  <c r="V2495" i="5"/>
  <c r="U2495" i="5"/>
  <c r="V3007" i="5"/>
  <c r="U3007" i="5"/>
  <c r="V2504" i="5"/>
  <c r="U2504" i="5"/>
  <c r="U2046" i="5"/>
  <c r="V2046" i="5"/>
  <c r="U2558" i="5"/>
  <c r="V2558" i="5"/>
  <c r="U2055" i="5"/>
  <c r="V2055" i="5"/>
  <c r="U2567" i="5"/>
  <c r="V2567" i="5"/>
  <c r="V2064" i="5"/>
  <c r="U2064" i="5"/>
  <c r="U3711" i="5"/>
  <c r="V3711" i="5"/>
  <c r="V3216" i="5"/>
  <c r="U3216" i="5"/>
  <c r="V3728" i="5"/>
  <c r="U3728" i="5"/>
  <c r="U3217" i="5"/>
  <c r="V3217" i="5"/>
  <c r="U3729" i="5"/>
  <c r="V3729" i="5"/>
  <c r="U3226" i="5"/>
  <c r="V3226" i="5"/>
  <c r="U3235" i="5"/>
  <c r="V3235" i="5"/>
  <c r="U3747" i="5"/>
  <c r="V3747" i="5"/>
  <c r="U4261" i="5"/>
  <c r="V4261" i="5"/>
  <c r="U4773" i="5"/>
  <c r="V4773" i="5"/>
  <c r="U4270" i="5"/>
  <c r="V4270" i="5"/>
  <c r="U4782" i="5"/>
  <c r="V4782" i="5"/>
  <c r="V4279" i="5"/>
  <c r="U4279" i="5"/>
  <c r="V4346" i="5"/>
  <c r="U4346" i="5"/>
  <c r="U4443" i="5"/>
  <c r="V4443" i="5"/>
  <c r="U5512" i="5"/>
  <c r="V5512" i="5"/>
  <c r="U6024" i="5"/>
  <c r="V6024" i="5"/>
  <c r="U5513" i="5"/>
  <c r="V5513" i="5"/>
  <c r="U6025" i="5"/>
  <c r="V6025" i="5"/>
  <c r="U5522" i="5"/>
  <c r="V5522" i="5"/>
  <c r="U6034" i="5"/>
  <c r="V6034" i="5"/>
  <c r="U5531" i="5"/>
  <c r="V5531" i="5"/>
  <c r="U6043" i="5"/>
  <c r="V6043" i="5"/>
  <c r="V5540" i="5"/>
  <c r="U5540" i="5"/>
  <c r="U6052" i="5"/>
  <c r="V6052" i="5"/>
  <c r="V5549" i="5"/>
  <c r="U5549" i="5"/>
  <c r="U5102" i="5"/>
  <c r="V5102" i="5"/>
  <c r="U5614" i="5"/>
  <c r="V5614" i="5"/>
  <c r="U6163" i="5"/>
  <c r="V6163" i="5"/>
  <c r="U6675" i="5"/>
  <c r="V6675" i="5"/>
  <c r="U6156" i="5"/>
  <c r="V6156" i="5"/>
  <c r="U6668" i="5"/>
  <c r="V6668" i="5"/>
  <c r="U6157" i="5"/>
  <c r="V6157" i="5"/>
  <c r="U6669" i="5"/>
  <c r="V6669" i="5"/>
  <c r="U6158" i="5"/>
  <c r="V6158" i="5"/>
  <c r="U6670" i="5"/>
  <c r="V6670" i="5"/>
  <c r="U6159" i="5"/>
  <c r="V6159" i="5"/>
  <c r="U6671" i="5"/>
  <c r="V6671" i="5"/>
  <c r="V6160" i="5"/>
  <c r="U6160" i="5"/>
  <c r="V6672" i="5"/>
  <c r="U6672" i="5"/>
  <c r="V6169" i="5"/>
  <c r="U6169" i="5"/>
  <c r="V6681" i="5"/>
  <c r="U6681" i="5"/>
  <c r="U6178" i="5"/>
  <c r="V6178" i="5"/>
  <c r="U6690" i="5"/>
  <c r="V6690" i="5"/>
  <c r="U7201" i="5"/>
  <c r="V7201" i="5"/>
  <c r="U4544" i="5"/>
  <c r="V4544" i="5"/>
  <c r="U4604" i="5"/>
  <c r="V4604" i="5"/>
  <c r="U4105" i="5"/>
  <c r="V4105" i="5"/>
  <c r="U5191" i="5"/>
  <c r="V5191" i="5"/>
  <c r="U4178" i="5"/>
  <c r="V4178" i="5"/>
  <c r="U5128" i="5"/>
  <c r="V5128" i="5"/>
  <c r="U4288" i="5"/>
  <c r="V4288" i="5"/>
  <c r="V4348" i="5"/>
  <c r="U4348" i="5"/>
  <c r="U5624" i="5"/>
  <c r="V5624" i="5"/>
  <c r="V5113" i="5"/>
  <c r="U5113" i="5"/>
  <c r="V5625" i="5"/>
  <c r="U5625" i="5"/>
  <c r="V5122" i="5"/>
  <c r="U5122" i="5"/>
  <c r="U5131" i="5"/>
  <c r="V5131" i="5"/>
  <c r="U5643" i="5"/>
  <c r="V5643" i="5"/>
  <c r="U5140" i="5"/>
  <c r="V5140" i="5"/>
  <c r="U5652" i="5"/>
  <c r="V5652" i="5"/>
  <c r="U5149" i="5"/>
  <c r="V5149" i="5"/>
  <c r="U5661" i="5"/>
  <c r="V5661" i="5"/>
  <c r="U5214" i="5"/>
  <c r="V5214" i="5"/>
  <c r="U7266" i="5"/>
  <c r="V7266" i="5"/>
  <c r="U7283" i="5"/>
  <c r="V7283" i="5"/>
  <c r="U7324" i="5"/>
  <c r="V7324" i="5"/>
  <c r="U7357" i="5"/>
  <c r="V7357" i="5"/>
  <c r="U7398" i="5"/>
  <c r="V7398" i="5"/>
  <c r="V7112" i="5"/>
  <c r="U7112" i="5"/>
  <c r="V7147" i="5"/>
  <c r="U7147" i="5"/>
  <c r="U4379" i="5"/>
  <c r="V4379" i="5"/>
  <c r="U6035" i="5"/>
  <c r="V6035" i="5"/>
  <c r="U6148" i="5"/>
  <c r="V6148" i="5"/>
  <c r="U6152" i="5"/>
  <c r="V6152" i="5"/>
  <c r="U7534" i="5"/>
  <c r="V7534" i="5"/>
  <c r="V7536" i="5"/>
  <c r="U7536" i="5"/>
  <c r="U7140" i="5"/>
  <c r="V7140" i="5"/>
  <c r="U7173" i="5"/>
  <c r="V7173" i="5"/>
  <c r="U7214" i="5"/>
  <c r="V7214" i="5"/>
  <c r="U7327" i="5"/>
  <c r="V7327" i="5"/>
  <c r="V7440" i="5"/>
  <c r="U7440" i="5"/>
  <c r="V7526" i="5"/>
  <c r="U7526" i="5"/>
  <c r="U5568" i="5"/>
  <c r="V5568" i="5"/>
  <c r="U5596" i="5"/>
  <c r="V5596" i="5"/>
  <c r="U6724" i="5"/>
  <c r="V6724" i="5"/>
  <c r="U6728" i="5"/>
  <c r="V6728" i="5"/>
  <c r="U7154" i="5"/>
  <c r="V7154" i="5"/>
  <c r="U7171" i="5"/>
  <c r="V7171" i="5"/>
  <c r="U7212" i="5"/>
  <c r="V7212" i="5"/>
  <c r="U7245" i="5"/>
  <c r="V7245" i="5"/>
  <c r="U7286" i="5"/>
  <c r="V7286" i="5"/>
  <c r="U7399" i="5"/>
  <c r="V7399" i="5"/>
  <c r="U7512" i="5"/>
  <c r="V7512" i="5"/>
  <c r="U4412" i="5"/>
  <c r="V4412" i="5"/>
  <c r="U5148" i="5"/>
  <c r="V5148" i="5"/>
  <c r="U6276" i="5"/>
  <c r="V6276" i="5"/>
  <c r="U6280" i="5"/>
  <c r="V6280" i="5"/>
  <c r="U7170" i="5"/>
  <c r="V7170" i="5"/>
  <c r="U7187" i="5"/>
  <c r="V7187" i="5"/>
  <c r="U7228" i="5"/>
  <c r="V7228" i="5"/>
  <c r="V7261" i="5"/>
  <c r="U7261" i="5"/>
  <c r="V7415" i="5"/>
  <c r="U7415" i="5"/>
  <c r="U7045" i="5"/>
  <c r="V7045" i="5"/>
  <c r="U7488" i="5"/>
  <c r="V7488" i="5"/>
  <c r="U5267" i="5"/>
  <c r="V5267" i="5"/>
  <c r="U6411" i="5"/>
  <c r="V6411" i="5"/>
  <c r="U6407" i="5"/>
  <c r="V6407" i="5"/>
  <c r="V7498" i="5"/>
  <c r="U7498" i="5"/>
  <c r="U7515" i="5"/>
  <c r="V7515" i="5"/>
  <c r="U7502" i="5"/>
  <c r="V7502" i="5"/>
  <c r="U7118" i="5"/>
  <c r="V7118" i="5"/>
  <c r="U7231" i="5"/>
  <c r="V7231" i="5"/>
  <c r="V7444" i="5"/>
  <c r="U7444" i="5"/>
  <c r="U5825" i="5"/>
  <c r="V5825" i="5"/>
  <c r="V5861" i="5"/>
  <c r="U5861" i="5"/>
  <c r="U6981" i="5"/>
  <c r="V6981" i="5"/>
  <c r="U6993" i="5"/>
  <c r="V6993" i="5"/>
  <c r="U7066" i="5"/>
  <c r="V7066" i="5"/>
  <c r="V4424" i="5"/>
  <c r="V4351" i="5"/>
  <c r="U3618" i="5"/>
  <c r="V3069" i="5"/>
  <c r="V2308" i="5"/>
  <c r="V1796" i="5"/>
  <c r="V1284" i="5"/>
  <c r="V1787" i="5"/>
  <c r="V1275" i="5"/>
  <c r="V1778" i="5"/>
  <c r="V1266" i="5"/>
  <c r="V1769" i="5"/>
  <c r="V1257" i="5"/>
  <c r="V1760" i="5"/>
  <c r="V1248" i="5"/>
  <c r="U1751" i="5"/>
  <c r="U1239" i="5"/>
  <c r="V1742" i="5"/>
  <c r="V1230" i="5"/>
  <c r="V1733" i="5"/>
  <c r="V1221" i="5"/>
  <c r="U938" i="5"/>
  <c r="V527" i="5"/>
  <c r="V5019" i="5"/>
  <c r="V3738" i="5"/>
  <c r="V6852" i="5"/>
  <c r="V5696" i="5"/>
  <c r="V1698" i="5"/>
  <c r="V6281" i="5"/>
  <c r="V6269" i="5"/>
  <c r="V4936" i="5"/>
  <c r="V3115" i="5"/>
  <c r="V3325" i="5"/>
  <c r="V2218" i="5"/>
  <c r="V2977" i="5"/>
  <c r="V2822" i="5"/>
  <c r="V2820" i="5"/>
  <c r="U572" i="5"/>
  <c r="U920" i="5"/>
  <c r="U4727" i="5"/>
  <c r="V6597" i="5"/>
  <c r="V5441" i="5"/>
  <c r="U1662" i="5"/>
  <c r="U6793" i="5"/>
  <c r="V6781" i="5"/>
  <c r="V6753" i="5"/>
  <c r="V6241" i="5"/>
  <c r="U6743" i="5"/>
  <c r="V6230" i="5"/>
  <c r="V6741" i="5"/>
  <c r="V6228" i="5"/>
  <c r="V5621" i="5"/>
  <c r="U5109" i="5"/>
  <c r="V5612" i="5"/>
  <c r="V5100" i="5"/>
  <c r="V5603" i="5"/>
  <c r="V5091" i="5"/>
  <c r="V5594" i="5"/>
  <c r="V5076" i="5"/>
  <c r="U5585" i="5"/>
  <c r="U6096" i="5"/>
  <c r="U5584" i="5"/>
  <c r="V3627" i="5"/>
  <c r="V3591" i="5"/>
  <c r="U4983" i="5"/>
  <c r="V6290" i="5"/>
  <c r="V6270" i="5"/>
  <c r="V7273" i="5"/>
  <c r="V6762" i="5"/>
  <c r="V6250" i="5"/>
  <c r="V6744" i="5"/>
  <c r="V6232" i="5"/>
  <c r="U6231" i="5"/>
  <c r="V6742" i="5"/>
  <c r="V6229" i="5"/>
  <c r="V6740" i="5"/>
  <c r="V6747" i="5"/>
  <c r="V6235" i="5"/>
  <c r="V5686" i="5"/>
  <c r="V5174" i="5"/>
  <c r="V4433" i="5"/>
  <c r="V4945" i="5"/>
  <c r="V4141" i="5"/>
  <c r="V3096" i="5"/>
  <c r="V3262" i="5"/>
  <c r="V4029" i="5"/>
  <c r="V2922" i="5"/>
  <c r="V2657" i="5"/>
  <c r="V2840" i="5"/>
  <c r="V2500" i="5"/>
  <c r="V6802" i="5"/>
  <c r="V6782" i="5"/>
  <c r="V5726" i="5"/>
  <c r="U280" i="5"/>
  <c r="V280" i="5"/>
  <c r="V1671" i="5"/>
  <c r="U1671" i="5"/>
  <c r="U1680" i="5"/>
  <c r="V1680" i="5"/>
  <c r="V1689" i="5"/>
  <c r="U1689" i="5"/>
  <c r="V1186" i="5"/>
  <c r="U1186" i="5"/>
  <c r="V1231" i="5"/>
  <c r="U1231" i="5"/>
  <c r="V1743" i="5"/>
  <c r="U1743" i="5"/>
  <c r="U1240" i="5"/>
  <c r="V1240" i="5"/>
  <c r="V4954" i="5"/>
  <c r="V4442" i="5"/>
  <c r="V4223" i="5"/>
  <c r="V4653" i="5"/>
  <c r="V3608" i="5"/>
  <c r="V2081" i="5"/>
  <c r="V3014" i="5"/>
  <c r="V828" i="5"/>
  <c r="V188" i="5"/>
  <c r="V1222" i="5"/>
  <c r="U1725" i="5"/>
  <c r="V1213" i="5"/>
  <c r="V957" i="5"/>
  <c r="V7313" i="5"/>
  <c r="V6271" i="5"/>
  <c r="V6275" i="5"/>
  <c r="U5634" i="5"/>
  <c r="V6031" i="5"/>
  <c r="V5519" i="5"/>
  <c r="V4996" i="5"/>
  <c r="V4484" i="5"/>
  <c r="V4963" i="5"/>
  <c r="V4451" i="5"/>
  <c r="V4150" i="5"/>
  <c r="U3097" i="5"/>
  <c r="V3966" i="5"/>
  <c r="U3709" i="5"/>
  <c r="V2875" i="5"/>
  <c r="V2337" i="5"/>
  <c r="V2767" i="5"/>
  <c r="V2438" i="5"/>
  <c r="V2182" i="5"/>
  <c r="U6" i="5"/>
  <c r="B7" i="17" s="1"/>
  <c r="C7" i="17" s="1"/>
  <c r="U5477" i="5"/>
  <c r="V6783" i="5"/>
  <c r="V6787" i="5"/>
  <c r="V3609" i="5"/>
  <c r="V3032" i="5"/>
  <c r="V6268" i="5"/>
  <c r="V84" i="5"/>
  <c r="U84" i="5"/>
  <c r="V93" i="5"/>
  <c r="U93" i="5"/>
  <c r="V605" i="5"/>
  <c r="U605" i="5"/>
  <c r="U201" i="5"/>
  <c r="V201" i="5"/>
  <c r="U1245" i="5"/>
  <c r="V1245" i="5"/>
  <c r="V1263" i="5"/>
  <c r="U1263" i="5"/>
  <c r="U476" i="5"/>
  <c r="V476" i="5"/>
  <c r="U1965" i="5"/>
  <c r="V1965" i="5"/>
  <c r="U1462" i="5"/>
  <c r="V1462" i="5"/>
  <c r="V1974" i="5"/>
  <c r="U1974" i="5"/>
  <c r="U1471" i="5"/>
  <c r="V1471" i="5"/>
  <c r="U1983" i="5"/>
  <c r="V1983" i="5"/>
  <c r="U1480" i="5"/>
  <c r="V1480" i="5"/>
  <c r="V1992" i="5"/>
  <c r="U1992" i="5"/>
  <c r="V1489" i="5"/>
  <c r="U1489" i="5"/>
  <c r="U2001" i="5"/>
  <c r="V2001" i="5"/>
  <c r="U1498" i="5"/>
  <c r="V1498" i="5"/>
  <c r="U357" i="5"/>
  <c r="V357" i="5"/>
  <c r="U220" i="5"/>
  <c r="V220" i="5"/>
  <c r="U741" i="5"/>
  <c r="V741" i="5"/>
  <c r="V2077" i="5"/>
  <c r="U2077" i="5"/>
  <c r="V2078" i="5"/>
  <c r="U2078" i="5"/>
  <c r="V2590" i="5"/>
  <c r="U2590" i="5"/>
  <c r="V2087" i="5"/>
  <c r="U2087" i="5"/>
  <c r="V2599" i="5"/>
  <c r="U2599" i="5"/>
  <c r="U2096" i="5"/>
  <c r="V2096" i="5"/>
  <c r="U2608" i="5"/>
  <c r="V2608" i="5"/>
  <c r="U1179" i="5"/>
  <c r="V1179" i="5"/>
  <c r="U1691" i="5"/>
  <c r="V1691" i="5"/>
  <c r="U1188" i="5"/>
  <c r="V1188" i="5"/>
  <c r="U1700" i="5"/>
  <c r="V1700" i="5"/>
  <c r="U2212" i="5"/>
  <c r="V2212" i="5"/>
  <c r="U2724" i="5"/>
  <c r="V2724" i="5"/>
  <c r="U2213" i="5"/>
  <c r="V2213" i="5"/>
  <c r="U2725" i="5"/>
  <c r="V2725" i="5"/>
  <c r="U2214" i="5"/>
  <c r="V2214" i="5"/>
  <c r="U2726" i="5"/>
  <c r="V2726" i="5"/>
  <c r="U2223" i="5"/>
  <c r="V2223" i="5"/>
  <c r="U2735" i="5"/>
  <c r="V2735" i="5"/>
  <c r="U2232" i="5"/>
  <c r="V2232" i="5"/>
  <c r="U2744" i="5"/>
  <c r="V2744" i="5"/>
  <c r="U1251" i="5"/>
  <c r="V1251" i="5"/>
  <c r="U1763" i="5"/>
  <c r="V1763" i="5"/>
  <c r="U1260" i="5"/>
  <c r="V1260" i="5"/>
  <c r="U1772" i="5"/>
  <c r="V1772" i="5"/>
  <c r="U2284" i="5"/>
  <c r="V2284" i="5"/>
  <c r="U2796" i="5"/>
  <c r="V2796" i="5"/>
  <c r="U2285" i="5"/>
  <c r="V2285" i="5"/>
  <c r="U2797" i="5"/>
  <c r="V2797" i="5"/>
  <c r="U3000" i="5"/>
  <c r="V3000" i="5"/>
  <c r="V2497" i="5"/>
  <c r="U2497" i="5"/>
  <c r="U3009" i="5"/>
  <c r="V3009" i="5"/>
  <c r="U2506" i="5"/>
  <c r="V2506" i="5"/>
  <c r="U3018" i="5"/>
  <c r="V3018" i="5"/>
  <c r="U2523" i="5"/>
  <c r="V2523" i="5"/>
  <c r="U3035" i="5"/>
  <c r="V3035" i="5"/>
  <c r="U3548" i="5"/>
  <c r="V3548" i="5"/>
  <c r="U4060" i="5"/>
  <c r="V4060" i="5"/>
  <c r="U3549" i="5"/>
  <c r="V3549" i="5"/>
  <c r="U4061" i="5"/>
  <c r="V4061" i="5"/>
  <c r="U3550" i="5"/>
  <c r="V3550" i="5"/>
  <c r="U4062" i="5"/>
  <c r="V4062" i="5"/>
  <c r="U2057" i="5"/>
  <c r="V2057" i="5"/>
  <c r="U2569" i="5"/>
  <c r="V2569" i="5"/>
  <c r="U2066" i="5"/>
  <c r="V2066" i="5"/>
  <c r="U2578" i="5"/>
  <c r="V2578" i="5"/>
  <c r="V2083" i="5"/>
  <c r="U2083" i="5"/>
  <c r="V2359" i="5"/>
  <c r="U2359" i="5"/>
  <c r="V2551" i="5"/>
  <c r="U2551" i="5"/>
  <c r="V3679" i="5"/>
  <c r="U3679" i="5"/>
  <c r="U3184" i="5"/>
  <c r="V3184" i="5"/>
  <c r="U3696" i="5"/>
  <c r="V3696" i="5"/>
  <c r="V3185" i="5"/>
  <c r="U3185" i="5"/>
  <c r="V3697" i="5"/>
  <c r="U3697" i="5"/>
  <c r="V3194" i="5"/>
  <c r="U3194" i="5"/>
  <c r="V3706" i="5"/>
  <c r="U3706" i="5"/>
  <c r="V3715" i="5"/>
  <c r="U3715" i="5"/>
  <c r="V4229" i="5"/>
  <c r="U4229" i="5"/>
  <c r="V4741" i="5"/>
  <c r="U4741" i="5"/>
  <c r="V4238" i="5"/>
  <c r="U4238" i="5"/>
  <c r="V4750" i="5"/>
  <c r="U4750" i="5"/>
  <c r="U4247" i="5"/>
  <c r="V4247" i="5"/>
  <c r="U3559" i="5"/>
  <c r="V3559" i="5"/>
  <c r="U3064" i="5"/>
  <c r="V3064" i="5"/>
  <c r="U3576" i="5"/>
  <c r="V3576" i="5"/>
  <c r="U3065" i="5"/>
  <c r="V3065" i="5"/>
  <c r="U3577" i="5"/>
  <c r="V3577" i="5"/>
  <c r="V3074" i="5"/>
  <c r="U3074" i="5"/>
  <c r="V3586" i="5"/>
  <c r="U3586" i="5"/>
  <c r="V3083" i="5"/>
  <c r="U3083" i="5"/>
  <c r="U3595" i="5"/>
  <c r="V3595" i="5"/>
  <c r="U4109" i="5"/>
  <c r="V4109" i="5"/>
  <c r="U4621" i="5"/>
  <c r="V4621" i="5"/>
  <c r="U4118" i="5"/>
  <c r="V4118" i="5"/>
  <c r="U4630" i="5"/>
  <c r="V4630" i="5"/>
  <c r="U4127" i="5"/>
  <c r="V4127" i="5"/>
  <c r="V4887" i="5"/>
  <c r="U4887" i="5"/>
  <c r="U4384" i="5"/>
  <c r="V4384" i="5"/>
  <c r="U4896" i="5"/>
  <c r="V4896" i="5"/>
  <c r="U4393" i="5"/>
  <c r="V4393" i="5"/>
  <c r="U4905" i="5"/>
  <c r="V4905" i="5"/>
  <c r="U4402" i="5"/>
  <c r="V4402" i="5"/>
  <c r="U4914" i="5"/>
  <c r="V4914" i="5"/>
  <c r="U4411" i="5"/>
  <c r="V4411" i="5"/>
  <c r="U4923" i="5"/>
  <c r="V4923" i="5"/>
  <c r="U4444" i="5"/>
  <c r="V4444" i="5"/>
  <c r="U4956" i="5"/>
  <c r="V4956" i="5"/>
  <c r="U5479" i="5"/>
  <c r="V5479" i="5"/>
  <c r="U5991" i="5"/>
  <c r="V5991" i="5"/>
  <c r="U4447" i="5"/>
  <c r="V4447" i="5"/>
  <c r="U5864" i="5"/>
  <c r="V5864" i="5"/>
  <c r="U5353" i="5"/>
  <c r="V5353" i="5"/>
  <c r="U5865" i="5"/>
  <c r="V5865" i="5"/>
  <c r="U5362" i="5"/>
  <c r="V5362" i="5"/>
  <c r="U5874" i="5"/>
  <c r="V5874" i="5"/>
  <c r="U5371" i="5"/>
  <c r="V5371" i="5"/>
  <c r="U5883" i="5"/>
  <c r="V5883" i="5"/>
  <c r="U5380" i="5"/>
  <c r="V5380" i="5"/>
  <c r="V5892" i="5"/>
  <c r="U5892" i="5"/>
  <c r="U5389" i="5"/>
  <c r="V5389" i="5"/>
  <c r="U5901" i="5"/>
  <c r="V5901" i="5"/>
  <c r="U5454" i="5"/>
  <c r="V5454" i="5"/>
  <c r="U5966" i="5"/>
  <c r="V5966" i="5"/>
  <c r="U6515" i="5"/>
  <c r="V6515" i="5"/>
  <c r="U7027" i="5"/>
  <c r="V7027" i="5"/>
  <c r="U6508" i="5"/>
  <c r="V6508" i="5"/>
  <c r="U7020" i="5"/>
  <c r="V7020" i="5"/>
  <c r="U6509" i="5"/>
  <c r="V6509" i="5"/>
  <c r="U7021" i="5"/>
  <c r="V7021" i="5"/>
  <c r="U6510" i="5"/>
  <c r="V6510" i="5"/>
  <c r="U7022" i="5"/>
  <c r="V7022" i="5"/>
  <c r="U6511" i="5"/>
  <c r="V6511" i="5"/>
  <c r="U7023" i="5"/>
  <c r="V7023" i="5"/>
  <c r="V6512" i="5"/>
  <c r="U6512" i="5"/>
  <c r="U7024" i="5"/>
  <c r="V7024" i="5"/>
  <c r="V6521" i="5"/>
  <c r="U6521" i="5"/>
  <c r="V7033" i="5"/>
  <c r="U7033" i="5"/>
  <c r="U6530" i="5"/>
  <c r="V6530" i="5"/>
  <c r="U7042" i="5"/>
  <c r="V7042" i="5"/>
  <c r="V5552" i="5"/>
  <c r="U5552" i="5"/>
  <c r="V6064" i="5"/>
  <c r="U6064" i="5"/>
  <c r="U5553" i="5"/>
  <c r="V5553" i="5"/>
  <c r="U6065" i="5"/>
  <c r="V6065" i="5"/>
  <c r="U5562" i="5"/>
  <c r="V5562" i="5"/>
  <c r="U6074" i="5"/>
  <c r="V6074" i="5"/>
  <c r="U5571" i="5"/>
  <c r="V5571" i="5"/>
  <c r="V6083" i="5"/>
  <c r="U6083" i="5"/>
  <c r="U5580" i="5"/>
  <c r="V5580" i="5"/>
  <c r="U6092" i="5"/>
  <c r="V6092" i="5"/>
  <c r="U5589" i="5"/>
  <c r="V5589" i="5"/>
  <c r="V5142" i="5"/>
  <c r="U5142" i="5"/>
  <c r="U5654" i="5"/>
  <c r="V5654" i="5"/>
  <c r="V6203" i="5"/>
  <c r="U6203" i="5"/>
  <c r="U6715" i="5"/>
  <c r="V6715" i="5"/>
  <c r="U6196" i="5"/>
  <c r="V6196" i="5"/>
  <c r="U6708" i="5"/>
  <c r="V6708" i="5"/>
  <c r="U6197" i="5"/>
  <c r="V6197" i="5"/>
  <c r="U6709" i="5"/>
  <c r="V6709" i="5"/>
  <c r="U6198" i="5"/>
  <c r="V6198" i="5"/>
  <c r="U6710" i="5"/>
  <c r="V6710" i="5"/>
  <c r="V6199" i="5"/>
  <c r="U6199" i="5"/>
  <c r="V6711" i="5"/>
  <c r="U6711" i="5"/>
  <c r="U6200" i="5"/>
  <c r="V6200" i="5"/>
  <c r="U6712" i="5"/>
  <c r="V6712" i="5"/>
  <c r="U6209" i="5"/>
  <c r="V6209" i="5"/>
  <c r="U6721" i="5"/>
  <c r="V6721" i="5"/>
  <c r="U6218" i="5"/>
  <c r="V6218" i="5"/>
  <c r="U6730" i="5"/>
  <c r="V6730" i="5"/>
  <c r="U7241" i="5"/>
  <c r="V7241" i="5"/>
  <c r="U7450" i="5"/>
  <c r="V7450" i="5"/>
  <c r="U7211" i="5"/>
  <c r="V7211" i="5"/>
  <c r="U7425" i="5"/>
  <c r="V7425" i="5"/>
  <c r="U7408" i="5"/>
  <c r="V7408" i="5"/>
  <c r="U7314" i="5"/>
  <c r="V7314" i="5"/>
  <c r="U7331" i="5"/>
  <c r="V7331" i="5"/>
  <c r="U7372" i="5"/>
  <c r="V7372" i="5"/>
  <c r="U7405" i="5"/>
  <c r="V7405" i="5"/>
  <c r="U7446" i="5"/>
  <c r="V7446" i="5"/>
  <c r="U7160" i="5"/>
  <c r="V7160" i="5"/>
  <c r="V115" i="5"/>
  <c r="V874" i="5"/>
  <c r="V97" i="5"/>
  <c r="V856" i="5"/>
  <c r="V1734" i="5"/>
  <c r="V893" i="5"/>
  <c r="V2557" i="5"/>
  <c r="V2045" i="5"/>
  <c r="V2556" i="5"/>
  <c r="V2044" i="5"/>
  <c r="V1532" i="5"/>
  <c r="V2035" i="5"/>
  <c r="V1523" i="5"/>
  <c r="V2026" i="5"/>
  <c r="V1258" i="5"/>
  <c r="U3255" i="5"/>
  <c r="V3758" i="5"/>
  <c r="V3246" i="5"/>
  <c r="V3757" i="5"/>
  <c r="V3245" i="5"/>
  <c r="V3756" i="5"/>
  <c r="V3244" i="5"/>
  <c r="V2731" i="5"/>
  <c r="V2219" i="5"/>
  <c r="V2714" i="5"/>
  <c r="V2202" i="5"/>
  <c r="V2705" i="5"/>
  <c r="V2193" i="5"/>
  <c r="U2743" i="5"/>
  <c r="U4858" i="5"/>
  <c r="V237" i="5"/>
  <c r="V2595" i="5"/>
  <c r="U4355" i="5"/>
  <c r="V92" i="5"/>
  <c r="V3119" i="5"/>
  <c r="V3622" i="5"/>
  <c r="U3110" i="5"/>
  <c r="V3621" i="5"/>
  <c r="V3109" i="5"/>
  <c r="V3620" i="5"/>
  <c r="V3108" i="5"/>
  <c r="U4867" i="5"/>
  <c r="U4831" i="5"/>
  <c r="V4388" i="5"/>
  <c r="U4328" i="5"/>
  <c r="U3203" i="5"/>
  <c r="V764" i="5"/>
  <c r="V1011" i="5"/>
  <c r="V710" i="5"/>
  <c r="V509" i="5"/>
  <c r="V3327" i="5"/>
  <c r="V3830" i="5"/>
  <c r="V3318" i="5"/>
  <c r="V3829" i="5"/>
  <c r="V3317" i="5"/>
  <c r="V3828" i="5"/>
  <c r="V3316" i="5"/>
  <c r="V2803" i="5"/>
  <c r="V2291" i="5"/>
  <c r="U2786" i="5"/>
  <c r="U2274" i="5"/>
  <c r="V2777" i="5"/>
  <c r="V2265" i="5"/>
  <c r="U2768" i="5"/>
  <c r="V1752" i="5"/>
  <c r="V6079" i="5"/>
  <c r="U5567" i="5"/>
  <c r="V5044" i="5"/>
  <c r="V4532" i="5"/>
  <c r="V5011" i="5"/>
  <c r="V4499" i="5"/>
  <c r="V5002" i="5"/>
  <c r="V4490" i="5"/>
  <c r="V4993" i="5"/>
  <c r="V4481" i="5"/>
  <c r="V4984" i="5"/>
  <c r="V4472" i="5"/>
  <c r="V4975" i="5"/>
  <c r="V4207" i="5"/>
  <c r="V4710" i="5"/>
  <c r="V4198" i="5"/>
  <c r="V4701" i="5"/>
  <c r="V4189" i="5"/>
  <c r="V3675" i="5"/>
  <c r="V3163" i="5"/>
  <c r="V3666" i="5"/>
  <c r="V3154" i="5"/>
  <c r="V3657" i="5"/>
  <c r="V3145" i="5"/>
  <c r="V3656" i="5"/>
  <c r="V3144" i="5"/>
  <c r="U3639" i="5"/>
  <c r="U6007" i="5"/>
  <c r="U5495" i="5"/>
  <c r="V4972" i="5"/>
  <c r="V4460" i="5"/>
  <c r="V4939" i="5"/>
  <c r="V4427" i="5"/>
  <c r="U4930" i="5"/>
  <c r="U4418" i="5"/>
  <c r="U4921" i="5"/>
  <c r="U4409" i="5"/>
  <c r="U4912" i="5"/>
  <c r="U4400" i="5"/>
  <c r="V4903" i="5"/>
  <c r="V4135" i="5"/>
  <c r="V4638" i="5"/>
  <c r="V4126" i="5"/>
  <c r="V4629" i="5"/>
  <c r="V4117" i="5"/>
  <c r="V3603" i="5"/>
  <c r="V3091" i="5"/>
  <c r="V3594" i="5"/>
  <c r="V3082" i="5"/>
  <c r="V3585" i="5"/>
  <c r="V3073" i="5"/>
  <c r="V3584" i="5"/>
  <c r="V3072" i="5"/>
  <c r="V3567" i="5"/>
  <c r="V4900" i="5"/>
  <c r="U4840" i="5"/>
  <c r="U596" i="5"/>
  <c r="V5423" i="5"/>
  <c r="U4337" i="5"/>
  <c r="V7302" i="5"/>
  <c r="V2414" i="5"/>
  <c r="U5935" i="5"/>
  <c r="U4849" i="5"/>
  <c r="U2589" i="5"/>
  <c r="U118" i="5"/>
  <c r="V118" i="5"/>
  <c r="V657" i="5"/>
  <c r="U657" i="5"/>
  <c r="B9" i="17" s="1"/>
  <c r="C9" i="17" s="1"/>
  <c r="V154" i="5"/>
  <c r="U154" i="5"/>
  <c r="V666" i="5"/>
  <c r="U666" i="5"/>
  <c r="V163" i="5"/>
  <c r="U163" i="5"/>
  <c r="V675" i="5"/>
  <c r="U675" i="5"/>
  <c r="V172" i="5"/>
  <c r="U172" i="5"/>
  <c r="V684" i="5"/>
  <c r="U684" i="5"/>
  <c r="V181" i="5"/>
  <c r="U181" i="5"/>
  <c r="V693" i="5"/>
  <c r="U693" i="5"/>
  <c r="V190" i="5"/>
  <c r="U190" i="5"/>
  <c r="V702" i="5"/>
  <c r="U702" i="5"/>
  <c r="V199" i="5"/>
  <c r="U199" i="5"/>
  <c r="V711" i="5"/>
  <c r="U711" i="5"/>
  <c r="U208" i="5"/>
  <c r="V208" i="5"/>
  <c r="V720" i="5"/>
  <c r="U720" i="5"/>
  <c r="V217" i="5"/>
  <c r="U217" i="5"/>
  <c r="V974" i="5"/>
  <c r="U974" i="5"/>
  <c r="U471" i="5"/>
  <c r="V471" i="5"/>
  <c r="V983" i="5"/>
  <c r="U983" i="5"/>
  <c r="V480" i="5"/>
  <c r="U480" i="5"/>
  <c r="V992" i="5"/>
  <c r="U992" i="5"/>
  <c r="V489" i="5"/>
  <c r="U489" i="5"/>
  <c r="V1001" i="5"/>
  <c r="U1001" i="5"/>
  <c r="V1010" i="5"/>
  <c r="U1010" i="5"/>
  <c r="V507" i="5"/>
  <c r="U507" i="5"/>
  <c r="V1019" i="5"/>
  <c r="U1019" i="5"/>
  <c r="V516" i="5"/>
  <c r="U516" i="5"/>
  <c r="V13" i="5"/>
  <c r="B55" i="17" s="1"/>
  <c r="U13" i="5"/>
  <c r="B6" i="17" s="1"/>
  <c r="C6" i="17" s="1"/>
  <c r="V525" i="5"/>
  <c r="U525" i="5"/>
  <c r="U22" i="5"/>
  <c r="V22" i="5"/>
  <c r="V534" i="5"/>
  <c r="U534" i="5"/>
  <c r="U543" i="5"/>
  <c r="V543" i="5"/>
  <c r="U561" i="5"/>
  <c r="V561" i="5"/>
  <c r="V588" i="5"/>
  <c r="U588" i="5"/>
  <c r="V30" i="5"/>
  <c r="U30" i="5"/>
  <c r="V39" i="5"/>
  <c r="U39" i="5"/>
  <c r="V551" i="5"/>
  <c r="U551" i="5"/>
  <c r="U48" i="5"/>
  <c r="V48" i="5"/>
  <c r="U560" i="5"/>
  <c r="V560" i="5"/>
  <c r="V57" i="5"/>
  <c r="U57" i="5"/>
  <c r="V569" i="5"/>
  <c r="U569" i="5"/>
  <c r="V66" i="5"/>
  <c r="U66" i="5"/>
  <c r="V1453" i="5"/>
  <c r="U1453" i="5"/>
  <c r="U857" i="5"/>
  <c r="V857" i="5"/>
  <c r="U235" i="5"/>
  <c r="V235" i="5"/>
  <c r="V1357" i="5"/>
  <c r="U1357" i="5"/>
  <c r="U1869" i="5"/>
  <c r="V1869" i="5"/>
  <c r="V1366" i="5"/>
  <c r="U1366" i="5"/>
  <c r="U1878" i="5"/>
  <c r="V1878" i="5"/>
  <c r="U1375" i="5"/>
  <c r="V1375" i="5"/>
  <c r="U1887" i="5"/>
  <c r="V1887" i="5"/>
  <c r="U1384" i="5"/>
  <c r="V1384" i="5"/>
  <c r="U1896" i="5"/>
  <c r="V1896" i="5"/>
  <c r="U1393" i="5"/>
  <c r="V1393" i="5"/>
  <c r="U1905" i="5"/>
  <c r="V1905" i="5"/>
  <c r="U1402" i="5"/>
  <c r="V1402" i="5"/>
  <c r="U1456" i="5"/>
  <c r="V1456" i="5"/>
  <c r="V1730" i="5"/>
  <c r="U1730" i="5"/>
  <c r="U1621" i="5"/>
  <c r="V1621" i="5"/>
  <c r="U1657" i="5"/>
  <c r="V1657" i="5"/>
  <c r="U1091" i="5"/>
  <c r="V1091" i="5"/>
  <c r="U1603" i="5"/>
  <c r="V1603" i="5"/>
  <c r="U1100" i="5"/>
  <c r="V1100" i="5"/>
  <c r="U1612" i="5"/>
  <c r="V1612" i="5"/>
  <c r="U2124" i="5"/>
  <c r="V2124" i="5"/>
  <c r="V1200" i="5"/>
  <c r="U1200" i="5"/>
  <c r="U1922" i="5"/>
  <c r="V1922" i="5"/>
  <c r="U1419" i="5"/>
  <c r="V1419" i="5"/>
  <c r="U1931" i="5"/>
  <c r="V1931" i="5"/>
  <c r="U1428" i="5"/>
  <c r="V1428" i="5"/>
  <c r="U1940" i="5"/>
  <c r="V1940" i="5"/>
  <c r="U2452" i="5"/>
  <c r="V2452" i="5"/>
  <c r="U2964" i="5"/>
  <c r="V2964" i="5"/>
  <c r="U2453" i="5"/>
  <c r="V2453" i="5"/>
  <c r="U2965" i="5"/>
  <c r="V2965" i="5"/>
  <c r="U2454" i="5"/>
  <c r="V2454" i="5"/>
  <c r="U2966" i="5"/>
  <c r="V2966" i="5"/>
  <c r="U2463" i="5"/>
  <c r="V2463" i="5"/>
  <c r="U2975" i="5"/>
  <c r="V2975" i="5"/>
  <c r="U2472" i="5"/>
  <c r="V2472" i="5"/>
  <c r="U1886" i="5"/>
  <c r="V1886" i="5"/>
  <c r="V1666" i="5"/>
  <c r="U1666" i="5"/>
  <c r="U2508" i="5"/>
  <c r="V2508" i="5"/>
  <c r="V2775" i="5"/>
  <c r="U2775" i="5"/>
  <c r="V2967" i="5"/>
  <c r="U2967" i="5"/>
  <c r="U2144" i="5"/>
  <c r="V2144" i="5"/>
  <c r="U2893" i="5"/>
  <c r="V2893" i="5"/>
  <c r="U2656" i="5"/>
  <c r="V2656" i="5"/>
  <c r="V3799" i="5"/>
  <c r="U3799" i="5"/>
  <c r="U3304" i="5"/>
  <c r="V3304" i="5"/>
  <c r="U3816" i="5"/>
  <c r="V3816" i="5"/>
  <c r="U3305" i="5"/>
  <c r="V3305" i="5"/>
  <c r="U3817" i="5"/>
  <c r="V3817" i="5"/>
  <c r="U3314" i="5"/>
  <c r="V3314" i="5"/>
  <c r="U3826" i="5"/>
  <c r="V3826" i="5"/>
  <c r="U3323" i="5"/>
  <c r="V3323" i="5"/>
  <c r="U3835" i="5"/>
  <c r="V3835" i="5"/>
  <c r="U4349" i="5"/>
  <c r="V4349" i="5"/>
  <c r="U4861" i="5"/>
  <c r="V4861" i="5"/>
  <c r="U4358" i="5"/>
  <c r="V4358" i="5"/>
  <c r="V4870" i="5"/>
  <c r="U4870" i="5"/>
  <c r="U4367" i="5"/>
  <c r="V4367" i="5"/>
  <c r="U4359" i="5"/>
  <c r="V4359" i="5"/>
  <c r="V3498" i="5"/>
  <c r="U3498" i="5"/>
  <c r="U4871" i="5"/>
  <c r="V4871" i="5"/>
  <c r="V4368" i="5"/>
  <c r="U4368" i="5"/>
  <c r="V4880" i="5"/>
  <c r="U4880" i="5"/>
  <c r="U4377" i="5"/>
  <c r="V4377" i="5"/>
  <c r="V4889" i="5"/>
  <c r="U4889" i="5"/>
  <c r="V4386" i="5"/>
  <c r="U4386" i="5"/>
  <c r="V4898" i="5"/>
  <c r="U4898" i="5"/>
  <c r="U4395" i="5"/>
  <c r="V4395" i="5"/>
  <c r="U4907" i="5"/>
  <c r="V4907" i="5"/>
  <c r="U4428" i="5"/>
  <c r="V4428" i="5"/>
  <c r="U4940" i="5"/>
  <c r="V4940" i="5"/>
  <c r="V5463" i="5"/>
  <c r="U5463" i="5"/>
  <c r="V5975" i="5"/>
  <c r="U5975" i="5"/>
  <c r="U3562" i="5"/>
  <c r="V3562" i="5"/>
  <c r="U4879" i="5"/>
  <c r="V4879" i="5"/>
  <c r="U4376" i="5"/>
  <c r="V4376" i="5"/>
  <c r="U3626" i="5"/>
  <c r="V3626" i="5"/>
  <c r="U4103" i="5"/>
  <c r="V4103" i="5"/>
  <c r="U3754" i="5"/>
  <c r="V3754" i="5"/>
  <c r="U4295" i="5"/>
  <c r="V4295" i="5"/>
  <c r="U3315" i="5"/>
  <c r="V3315" i="5"/>
  <c r="U5656" i="5"/>
  <c r="V5656" i="5"/>
  <c r="V5145" i="5"/>
  <c r="U5145" i="5"/>
  <c r="V5657" i="5"/>
  <c r="U5657" i="5"/>
  <c r="V5154" i="5"/>
  <c r="U5154" i="5"/>
  <c r="V5666" i="5"/>
  <c r="U5666" i="5"/>
  <c r="U5163" i="5"/>
  <c r="V5163" i="5"/>
  <c r="U5675" i="5"/>
  <c r="V5675" i="5"/>
  <c r="U5172" i="5"/>
  <c r="V5172" i="5"/>
  <c r="U5684" i="5"/>
  <c r="V5684" i="5"/>
  <c r="U5181" i="5"/>
  <c r="V5181" i="5"/>
  <c r="U5693" i="5"/>
  <c r="V5693" i="5"/>
  <c r="V5246" i="5"/>
  <c r="U5246" i="5"/>
  <c r="U5758" i="5"/>
  <c r="V5758" i="5"/>
  <c r="U6307" i="5"/>
  <c r="V6307" i="5"/>
  <c r="U6819" i="5"/>
  <c r="V6819" i="5"/>
  <c r="U6300" i="5"/>
  <c r="V6300" i="5"/>
  <c r="U6812" i="5"/>
  <c r="V6812" i="5"/>
  <c r="U6301" i="5"/>
  <c r="V6301" i="5"/>
  <c r="V6813" i="5"/>
  <c r="U6813" i="5"/>
  <c r="V6302" i="5"/>
  <c r="U6302" i="5"/>
  <c r="U6814" i="5"/>
  <c r="V6814" i="5"/>
  <c r="U6303" i="5"/>
  <c r="V6303" i="5"/>
  <c r="U6815" i="5"/>
  <c r="V6815" i="5"/>
  <c r="U6304" i="5"/>
  <c r="V6304" i="5"/>
  <c r="U6816" i="5"/>
  <c r="V6816" i="5"/>
  <c r="V6313" i="5"/>
  <c r="U6313" i="5"/>
  <c r="U6825" i="5"/>
  <c r="V6825" i="5"/>
  <c r="U6322" i="5"/>
  <c r="V6322" i="5"/>
  <c r="V6834" i="5"/>
  <c r="U6834" i="5"/>
  <c r="U7345" i="5"/>
  <c r="V7345" i="5"/>
  <c r="V1362" i="5"/>
  <c r="V1865" i="5"/>
  <c r="V1353" i="5"/>
  <c r="V1856" i="5"/>
  <c r="U1344" i="5"/>
  <c r="U1847" i="5"/>
  <c r="U1335" i="5"/>
  <c r="V1838" i="5"/>
  <c r="V1326" i="5"/>
  <c r="V1829" i="5"/>
  <c r="V1317" i="5"/>
  <c r="V284" i="5"/>
  <c r="V1272" i="5"/>
  <c r="V1784" i="5"/>
  <c r="V1775" i="5"/>
  <c r="U7417" i="5"/>
  <c r="V6906" i="5"/>
  <c r="V6394" i="5"/>
  <c r="V6897" i="5"/>
  <c r="V6385" i="5"/>
  <c r="V6888" i="5"/>
  <c r="V6376" i="5"/>
  <c r="V6887" i="5"/>
  <c r="U6375" i="5"/>
  <c r="V6886" i="5"/>
  <c r="V6374" i="5"/>
  <c r="V6885" i="5"/>
  <c r="V6373" i="5"/>
  <c r="V6884" i="5"/>
  <c r="V6372" i="5"/>
  <c r="V6891" i="5"/>
  <c r="V6379" i="5"/>
  <c r="V5830" i="5"/>
  <c r="V5318" i="5"/>
  <c r="V5765" i="5"/>
  <c r="V5253" i="5"/>
  <c r="V5756" i="5"/>
  <c r="V5244" i="5"/>
  <c r="V5747" i="5"/>
  <c r="V5235" i="5"/>
  <c r="V5738" i="5"/>
  <c r="V5226" i="5"/>
  <c r="V5729" i="5"/>
  <c r="V5217" i="5"/>
  <c r="V5728" i="5"/>
  <c r="V5983" i="5"/>
  <c r="V5471" i="5"/>
  <c r="V4948" i="5"/>
  <c r="V4436" i="5"/>
  <c r="V4915" i="5"/>
  <c r="V4403" i="5"/>
  <c r="V4906" i="5"/>
  <c r="V4394" i="5"/>
  <c r="U4897" i="5"/>
  <c r="V4385" i="5"/>
  <c r="V4888" i="5"/>
  <c r="V4231" i="5"/>
  <c r="V493" i="5"/>
  <c r="V713" i="5"/>
  <c r="U578" i="5"/>
  <c r="V2061" i="5"/>
  <c r="U630" i="5"/>
  <c r="V210" i="5"/>
  <c r="V174" i="5"/>
  <c r="U542" i="5"/>
  <c r="V1290" i="5"/>
  <c r="V1793" i="5"/>
  <c r="U1346" i="5"/>
  <c r="V1273" i="5"/>
  <c r="U2032" i="5"/>
  <c r="V1310" i="5"/>
  <c r="U7400" i="5"/>
  <c r="U2336" i="5"/>
  <c r="V136" i="5"/>
  <c r="V722" i="5"/>
  <c r="V686" i="5"/>
  <c r="V648" i="5"/>
  <c r="V219" i="5"/>
  <c r="V183" i="5"/>
  <c r="V677" i="5"/>
  <c r="V138" i="5"/>
  <c r="V641" i="5"/>
  <c r="V129" i="5"/>
  <c r="V632" i="5"/>
  <c r="V120" i="5"/>
  <c r="V623" i="5"/>
  <c r="V111" i="5"/>
  <c r="V614" i="5"/>
  <c r="U102" i="5"/>
  <c r="B8" i="17" s="1"/>
  <c r="C8" i="17" s="1"/>
  <c r="V1281" i="5"/>
  <c r="V1766" i="5"/>
  <c r="V1254" i="5"/>
  <c r="U1757" i="5"/>
  <c r="V3990" i="5"/>
  <c r="V3478" i="5"/>
  <c r="V3989" i="5"/>
  <c r="V3477" i="5"/>
  <c r="V3988" i="5"/>
  <c r="V3476" i="5"/>
  <c r="V2963" i="5"/>
  <c r="V2451" i="5"/>
  <c r="U2946" i="5"/>
  <c r="U2434" i="5"/>
  <c r="V2937" i="5"/>
  <c r="V2425" i="5"/>
  <c r="U2928" i="5"/>
  <c r="V2588" i="5"/>
  <c r="V2076" i="5"/>
  <c r="V1564" i="5"/>
  <c r="V1052" i="5"/>
  <c r="V1555" i="5"/>
  <c r="V1043" i="5"/>
  <c r="V1802" i="5"/>
  <c r="V3918" i="5"/>
  <c r="V3406" i="5"/>
  <c r="V3917" i="5"/>
  <c r="V3405" i="5"/>
  <c r="V3916" i="5"/>
  <c r="V3404" i="5"/>
  <c r="V2891" i="5"/>
  <c r="V2379" i="5"/>
  <c r="V2874" i="5"/>
  <c r="V2362" i="5"/>
  <c r="V2865" i="5"/>
  <c r="V2353" i="5"/>
  <c r="U2856" i="5"/>
  <c r="V1063" i="5"/>
  <c r="V3946" i="5"/>
  <c r="V3178" i="5"/>
  <c r="V3910" i="5"/>
  <c r="V3398" i="5"/>
  <c r="V3909" i="5"/>
  <c r="V3397" i="5"/>
  <c r="V3908" i="5"/>
  <c r="V3396" i="5"/>
  <c r="V2883" i="5"/>
  <c r="V2371" i="5"/>
  <c r="V2866" i="5"/>
  <c r="V2354" i="5"/>
  <c r="V2857" i="5"/>
  <c r="V2345" i="5"/>
  <c r="V2848" i="5"/>
  <c r="U570" i="5"/>
  <c r="V145" i="5"/>
  <c r="V731" i="5"/>
  <c r="V695" i="5"/>
  <c r="U40" i="5"/>
  <c r="V228" i="5"/>
  <c r="V192" i="5"/>
  <c r="V740" i="5"/>
  <c r="V704" i="5"/>
  <c r="U498" i="5"/>
  <c r="V491" i="5"/>
  <c r="V674" i="5"/>
  <c r="V67" i="5"/>
  <c r="V49" i="5"/>
  <c r="V31" i="5"/>
  <c r="V866" i="5"/>
  <c r="V1653" i="5"/>
  <c r="V1141" i="5"/>
  <c r="V639" i="5"/>
  <c r="V127" i="5"/>
  <c r="V557" i="5"/>
  <c r="V587" i="5"/>
  <c r="V75" i="5"/>
  <c r="V58" i="5"/>
  <c r="V1237" i="5"/>
  <c r="V76" i="5"/>
  <c r="V85" i="5"/>
  <c r="V579" i="5"/>
  <c r="V552" i="5"/>
  <c r="I27" i="15"/>
  <c r="S27" i="15" s="1"/>
  <c r="I20" i="15"/>
  <c r="S20" i="15" s="1"/>
  <c r="I13" i="15"/>
  <c r="S13" i="15" s="1"/>
  <c r="I41" i="15"/>
  <c r="S41" i="15" s="1"/>
  <c r="I34" i="15"/>
  <c r="S34" i="15" s="1"/>
  <c r="D13" i="15"/>
  <c r="N13" i="15" s="1"/>
  <c r="D27" i="15"/>
  <c r="N27" i="15" s="1"/>
  <c r="D34" i="15"/>
  <c r="N34" i="15" s="1"/>
  <c r="D41" i="15"/>
  <c r="N41" i="15" s="1"/>
  <c r="D20" i="15"/>
  <c r="N20" i="15" s="1"/>
  <c r="B27" i="15"/>
  <c r="L27" i="15" s="1"/>
  <c r="B20" i="15"/>
  <c r="L20" i="15" s="1"/>
  <c r="B34" i="15"/>
  <c r="L34" i="15" s="1"/>
  <c r="B41" i="15"/>
  <c r="L41" i="15" s="1"/>
  <c r="B13" i="15"/>
  <c r="L13" i="15" s="1"/>
  <c r="C13" i="15"/>
  <c r="M13" i="15" s="1"/>
  <c r="C27" i="15"/>
  <c r="M27" i="15" s="1"/>
  <c r="C34" i="15"/>
  <c r="M34" i="15" s="1"/>
  <c r="C20" i="15"/>
  <c r="M20" i="15" s="1"/>
  <c r="C41" i="15"/>
  <c r="M41" i="15" s="1"/>
  <c r="J27" i="15"/>
  <c r="T27" i="15" s="1"/>
  <c r="J34" i="15"/>
  <c r="T34" i="15" s="1"/>
  <c r="J13" i="15"/>
  <c r="T13" i="15" s="1"/>
  <c r="J41" i="15"/>
  <c r="T41" i="15" s="1"/>
  <c r="J20" i="15"/>
  <c r="T20" i="15" s="1"/>
  <c r="F34" i="15"/>
  <c r="P34" i="15" s="1"/>
  <c r="F41" i="15"/>
  <c r="P41" i="15" s="1"/>
  <c r="F27" i="15"/>
  <c r="P27" i="15" s="1"/>
  <c r="F20" i="15"/>
  <c r="P20" i="15" s="1"/>
  <c r="F13" i="15"/>
  <c r="P13" i="15" s="1"/>
  <c r="E41" i="15"/>
  <c r="O41" i="15" s="1"/>
  <c r="E27" i="15"/>
  <c r="O27" i="15" s="1"/>
  <c r="E34" i="15"/>
  <c r="O34" i="15" s="1"/>
  <c r="E13" i="15"/>
  <c r="O13" i="15" s="1"/>
  <c r="E20" i="15"/>
  <c r="O20" i="15" s="1"/>
  <c r="H27" i="15"/>
  <c r="R27" i="15" s="1"/>
  <c r="H20" i="15"/>
  <c r="R20" i="15" s="1"/>
  <c r="H41" i="15"/>
  <c r="R41" i="15" s="1"/>
  <c r="H13" i="15"/>
  <c r="R13" i="15" s="1"/>
  <c r="H34" i="15"/>
  <c r="R34" i="15" s="1"/>
  <c r="R49" i="15"/>
  <c r="T49" i="15" s="1"/>
  <c r="F49" i="15"/>
  <c r="H49" i="15" s="1"/>
  <c r="J49" i="15"/>
  <c r="L49" i="15" s="1"/>
  <c r="N49" i="15"/>
  <c r="P49" i="15" s="1"/>
  <c r="V49" i="15"/>
  <c r="X49" i="15" s="1"/>
  <c r="G27" i="15"/>
  <c r="Q27" i="15" s="1"/>
  <c r="G41" i="15"/>
  <c r="Q41" i="15" s="1"/>
  <c r="G13" i="15"/>
  <c r="Q13" i="15" s="1"/>
  <c r="G34" i="15"/>
  <c r="Q34" i="15" s="1"/>
  <c r="G20" i="15"/>
  <c r="Q20" i="15" s="1"/>
  <c r="K13" i="15"/>
  <c r="U13" i="15" s="1"/>
  <c r="K27" i="15"/>
  <c r="U27" i="15" s="1"/>
  <c r="K20" i="15"/>
  <c r="U20" i="15" s="1"/>
  <c r="K34" i="15"/>
  <c r="U34" i="15" s="1"/>
  <c r="K41" i="15"/>
  <c r="U41" i="15" s="1"/>
  <c r="U49" i="15"/>
  <c r="W49" i="15" s="1"/>
  <c r="Q49" i="15"/>
  <c r="S49" i="15" s="1"/>
  <c r="I49" i="15"/>
  <c r="K49" i="15" s="1"/>
  <c r="E49" i="15"/>
  <c r="G49" i="15" s="1"/>
  <c r="M49" i="15"/>
  <c r="O49" i="15" s="1"/>
  <c r="N35" i="9"/>
  <c r="X35" i="9" s="1"/>
  <c r="N42" i="9"/>
  <c r="X42" i="9" s="1"/>
  <c r="X14" i="9"/>
  <c r="N28" i="9"/>
  <c r="X28" i="9" s="1"/>
  <c r="N21" i="9"/>
  <c r="X21" i="9" s="1"/>
  <c r="J27" i="19"/>
  <c r="T27" i="19" s="1"/>
  <c r="J34" i="19"/>
  <c r="T34" i="19" s="1"/>
  <c r="J41" i="19"/>
  <c r="T41" i="19" s="1"/>
  <c r="J20" i="19"/>
  <c r="T20" i="19" s="1"/>
  <c r="J13" i="19"/>
  <c r="T13" i="19" s="1"/>
  <c r="C27" i="19"/>
  <c r="M27" i="19" s="1"/>
  <c r="C34" i="19"/>
  <c r="M34" i="19" s="1"/>
  <c r="C41" i="19"/>
  <c r="M41" i="19" s="1"/>
  <c r="C20" i="19"/>
  <c r="M20" i="19" s="1"/>
  <c r="C13" i="19"/>
  <c r="M13" i="19" s="1"/>
  <c r="K27" i="19"/>
  <c r="U27" i="19" s="1"/>
  <c r="K34" i="19"/>
  <c r="U34" i="19" s="1"/>
  <c r="K41" i="19"/>
  <c r="U41" i="19" s="1"/>
  <c r="K20" i="19"/>
  <c r="U20" i="19" s="1"/>
  <c r="K13" i="19"/>
  <c r="U13" i="19" s="1"/>
  <c r="J49" i="19"/>
  <c r="L49" i="19" s="1"/>
  <c r="N49" i="19"/>
  <c r="P49" i="19" s="1"/>
  <c r="R49" i="19"/>
  <c r="T49" i="19" s="1"/>
  <c r="F49" i="19"/>
  <c r="H49" i="19" s="1"/>
  <c r="V49" i="19"/>
  <c r="X49" i="19" s="1"/>
  <c r="G41" i="19"/>
  <c r="Q41" i="19" s="1"/>
  <c r="G27" i="19"/>
  <c r="Q27" i="19" s="1"/>
  <c r="G13" i="19"/>
  <c r="Q13" i="19" s="1"/>
  <c r="G20" i="19"/>
  <c r="Q20" i="19" s="1"/>
  <c r="G34" i="19"/>
  <c r="Q34" i="19" s="1"/>
  <c r="U49" i="19"/>
  <c r="W49" i="19" s="1"/>
  <c r="I49" i="19"/>
  <c r="K49" i="19" s="1"/>
  <c r="E49" i="19"/>
  <c r="G49" i="19" s="1"/>
  <c r="M49" i="19"/>
  <c r="O49" i="19" s="1"/>
  <c r="Q49" i="19"/>
  <c r="S49" i="19" s="1"/>
  <c r="F34" i="19"/>
  <c r="P34" i="19" s="1"/>
  <c r="F41" i="19"/>
  <c r="P41" i="19" s="1"/>
  <c r="F27" i="19"/>
  <c r="P27" i="19" s="1"/>
  <c r="F13" i="19"/>
  <c r="P13" i="19" s="1"/>
  <c r="F20" i="19"/>
  <c r="P20" i="19" s="1"/>
  <c r="I27" i="19"/>
  <c r="S27" i="19" s="1"/>
  <c r="I34" i="19"/>
  <c r="S34" i="19" s="1"/>
  <c r="I41" i="19"/>
  <c r="S41" i="19" s="1"/>
  <c r="I20" i="19"/>
  <c r="S20" i="19" s="1"/>
  <c r="I13" i="19"/>
  <c r="S13" i="19" s="1"/>
  <c r="H27" i="19"/>
  <c r="R27" i="19" s="1"/>
  <c r="H13" i="19"/>
  <c r="R13" i="19" s="1"/>
  <c r="H41" i="19"/>
  <c r="R41" i="19" s="1"/>
  <c r="H34" i="19"/>
  <c r="R34" i="19" s="1"/>
  <c r="H20" i="19"/>
  <c r="R20" i="19" s="1"/>
  <c r="B27" i="19"/>
  <c r="L27" i="19" s="1"/>
  <c r="B34" i="19"/>
  <c r="L34" i="19" s="1"/>
  <c r="B41" i="19"/>
  <c r="L41" i="19" s="1"/>
  <c r="B13" i="19"/>
  <c r="L13" i="19" s="1"/>
  <c r="B20" i="19"/>
  <c r="L20" i="19" s="1"/>
  <c r="D41" i="19"/>
  <c r="N41" i="19" s="1"/>
  <c r="D20" i="19"/>
  <c r="N20" i="19" s="1"/>
  <c r="D13" i="19"/>
  <c r="N13" i="19" s="1"/>
  <c r="D34" i="19"/>
  <c r="N34" i="19" s="1"/>
  <c r="D27" i="19"/>
  <c r="N27" i="19" s="1"/>
  <c r="E34" i="19"/>
  <c r="O34" i="19" s="1"/>
  <c r="E41" i="19"/>
  <c r="O41" i="19" s="1"/>
  <c r="E13" i="19"/>
  <c r="O13" i="19" s="1"/>
  <c r="E20" i="19"/>
  <c r="O20" i="19" s="1"/>
  <c r="E27" i="19"/>
  <c r="O27" i="19" s="1"/>
  <c r="U22" i="4"/>
  <c r="U18" i="4"/>
  <c r="U15" i="4"/>
  <c r="U16" i="4"/>
  <c r="U17" i="4"/>
  <c r="U8" i="4"/>
  <c r="U9" i="4"/>
  <c r="U10" i="4"/>
  <c r="U11" i="4"/>
  <c r="U12" i="4"/>
  <c r="U13" i="4"/>
  <c r="D8" i="9"/>
  <c r="F42" i="1"/>
  <c r="G42" i="1"/>
  <c r="F43" i="1"/>
  <c r="G43" i="1"/>
  <c r="F44" i="1"/>
  <c r="G44" i="1"/>
  <c r="B58" i="17" l="1"/>
  <c r="D58" i="17" s="1"/>
  <c r="N50" i="9"/>
  <c r="N8" i="9"/>
  <c r="W8" i="9" s="1"/>
  <c r="C57" i="17"/>
  <c r="C55" i="17"/>
  <c r="C56" i="17"/>
  <c r="O49" i="9"/>
  <c r="D56" i="17"/>
  <c r="D55" i="17"/>
  <c r="D57" i="17"/>
  <c r="P49" i="9"/>
  <c r="T7" i="9"/>
  <c r="H8" i="17"/>
  <c r="H6" i="17"/>
  <c r="H9" i="17"/>
  <c r="H7" i="17"/>
  <c r="S7" i="9"/>
  <c r="G8" i="17"/>
  <c r="G9" i="17"/>
  <c r="G7" i="17"/>
  <c r="G6" i="17"/>
  <c r="R7" i="9"/>
  <c r="F8" i="17"/>
  <c r="F7" i="17"/>
  <c r="F9" i="17"/>
  <c r="F6" i="17"/>
  <c r="V7" i="9"/>
  <c r="J8" i="17"/>
  <c r="J6" i="17"/>
  <c r="J9" i="17"/>
  <c r="J7" i="17"/>
  <c r="U7" i="9"/>
  <c r="I8" i="17"/>
  <c r="I9" i="17"/>
  <c r="I7" i="17"/>
  <c r="I6" i="17"/>
  <c r="P7" i="9"/>
  <c r="O14" i="9" s="1"/>
  <c r="Y14" i="9" s="1"/>
  <c r="D8" i="17"/>
  <c r="D9" i="17"/>
  <c r="D7" i="17"/>
  <c r="D6" i="17"/>
  <c r="X7" i="9"/>
  <c r="L8" i="17"/>
  <c r="L6" i="17"/>
  <c r="L7" i="17"/>
  <c r="L9" i="17"/>
  <c r="Q7" i="9"/>
  <c r="P14" i="9" s="1"/>
  <c r="E8" i="17"/>
  <c r="E7" i="17"/>
  <c r="E9" i="17"/>
  <c r="E6" i="17"/>
  <c r="W7" i="9"/>
  <c r="K8" i="17"/>
  <c r="K6" i="17"/>
  <c r="K9" i="17"/>
  <c r="K7" i="17"/>
  <c r="V8" i="9"/>
  <c r="R8" i="9"/>
  <c r="U8" i="9"/>
  <c r="Q8" i="9"/>
  <c r="X8" i="9"/>
  <c r="T8" i="9"/>
  <c r="P8" i="9"/>
  <c r="O8" i="9"/>
  <c r="T49" i="1"/>
  <c r="T50" i="1"/>
  <c r="T51" i="1"/>
  <c r="T53" i="1"/>
  <c r="T52" i="1"/>
  <c r="B50" i="15"/>
  <c r="B50" i="19"/>
  <c r="E27" i="1"/>
  <c r="E28" i="1"/>
  <c r="E29" i="1"/>
  <c r="E30" i="1"/>
  <c r="E31" i="1"/>
  <c r="E32" i="1"/>
  <c r="E33" i="1"/>
  <c r="E35" i="1"/>
  <c r="E36" i="1"/>
  <c r="E37" i="1"/>
  <c r="E38" i="1"/>
  <c r="E39" i="1"/>
  <c r="F10" i="1"/>
  <c r="F11" i="1"/>
  <c r="F12" i="1"/>
  <c r="F13" i="1"/>
  <c r="F14" i="1"/>
  <c r="F15" i="1"/>
  <c r="F16" i="1"/>
  <c r="F17" i="1"/>
  <c r="F18" i="1"/>
  <c r="F9" i="1"/>
  <c r="F7" i="1"/>
  <c r="F6" i="1"/>
  <c r="E43" i="1"/>
  <c r="E44" i="1"/>
  <c r="E42" i="1"/>
  <c r="C58" i="17" l="1"/>
  <c r="S8" i="9"/>
  <c r="Z49" i="9"/>
  <c r="AB49" i="9" s="1"/>
  <c r="AH49" i="9"/>
  <c r="AJ49" i="9" s="1"/>
  <c r="V49" i="9"/>
  <c r="X49" i="9" s="1"/>
  <c r="R49" i="9"/>
  <c r="T49" i="9" s="1"/>
  <c r="AD49" i="9"/>
  <c r="AF49" i="9" s="1"/>
  <c r="E57" i="17"/>
  <c r="G57" i="17" s="1"/>
  <c r="M57" i="17"/>
  <c r="O57" i="17" s="1"/>
  <c r="U57" i="17"/>
  <c r="W57" i="17" s="1"/>
  <c r="Q57" i="17"/>
  <c r="S57" i="17" s="1"/>
  <c r="I57" i="17"/>
  <c r="K57" i="17" s="1"/>
  <c r="V55" i="17"/>
  <c r="X55" i="17" s="1"/>
  <c r="F55" i="17"/>
  <c r="H55" i="17" s="1"/>
  <c r="N55" i="17"/>
  <c r="P55" i="17" s="1"/>
  <c r="J55" i="17"/>
  <c r="L55" i="17" s="1"/>
  <c r="R55" i="17"/>
  <c r="T55" i="17" s="1"/>
  <c r="O21" i="9"/>
  <c r="Y21" i="9" s="1"/>
  <c r="F56" i="17"/>
  <c r="H56" i="17" s="1"/>
  <c r="N56" i="17"/>
  <c r="P56" i="17" s="1"/>
  <c r="V56" i="17"/>
  <c r="X56" i="17" s="1"/>
  <c r="J56" i="17"/>
  <c r="L56" i="17" s="1"/>
  <c r="R56" i="17"/>
  <c r="T56" i="17" s="1"/>
  <c r="O28" i="9"/>
  <c r="Y28" i="9" s="1"/>
  <c r="AC49" i="9"/>
  <c r="AE49" i="9" s="1"/>
  <c r="Y49" i="9"/>
  <c r="AA49" i="9" s="1"/>
  <c r="U49" i="9"/>
  <c r="W49" i="9" s="1"/>
  <c r="AG49" i="9"/>
  <c r="AI49" i="9" s="1"/>
  <c r="H15" i="9" s="1"/>
  <c r="Q49" i="9"/>
  <c r="S49" i="9" s="1"/>
  <c r="I56" i="17"/>
  <c r="K56" i="17" s="1"/>
  <c r="Q56" i="17"/>
  <c r="S56" i="17" s="1"/>
  <c r="E56" i="17"/>
  <c r="G56" i="17" s="1"/>
  <c r="M56" i="17"/>
  <c r="O56" i="17" s="1"/>
  <c r="U56" i="17"/>
  <c r="W56" i="17" s="1"/>
  <c r="O42" i="9"/>
  <c r="Y42" i="9" s="1"/>
  <c r="E58" i="17"/>
  <c r="G58" i="17" s="1"/>
  <c r="M58" i="17"/>
  <c r="O58" i="17" s="1"/>
  <c r="U58" i="17"/>
  <c r="W58" i="17" s="1"/>
  <c r="I58" i="17"/>
  <c r="K58" i="17" s="1"/>
  <c r="Q58" i="17"/>
  <c r="S58" i="17" s="1"/>
  <c r="O35" i="9"/>
  <c r="Y35" i="9" s="1"/>
  <c r="U55" i="17"/>
  <c r="W55" i="17" s="1"/>
  <c r="I55" i="17"/>
  <c r="K55" i="17" s="1"/>
  <c r="E55" i="17"/>
  <c r="G55" i="17" s="1"/>
  <c r="M55" i="17"/>
  <c r="O55" i="17" s="1"/>
  <c r="Q55" i="17"/>
  <c r="S55" i="17" s="1"/>
  <c r="J57" i="17"/>
  <c r="L57" i="17" s="1"/>
  <c r="N57" i="17"/>
  <c r="P57" i="17" s="1"/>
  <c r="F57" i="17"/>
  <c r="H57" i="17" s="1"/>
  <c r="V57" i="17"/>
  <c r="X57" i="17" s="1"/>
  <c r="R57" i="17"/>
  <c r="T57" i="17" s="1"/>
  <c r="V58" i="17"/>
  <c r="X58" i="17" s="1"/>
  <c r="F58" i="17"/>
  <c r="H58" i="17" s="1"/>
  <c r="R58" i="17"/>
  <c r="T58" i="17" s="1"/>
  <c r="J58" i="17"/>
  <c r="L58" i="17" s="1"/>
  <c r="N58" i="17"/>
  <c r="P58" i="17" s="1"/>
  <c r="D50" i="15"/>
  <c r="C50" i="15"/>
  <c r="S36" i="9"/>
  <c r="AC36" i="9" s="1"/>
  <c r="S15" i="9"/>
  <c r="AC15" i="9" s="1"/>
  <c r="S22" i="9"/>
  <c r="AC22" i="9" s="1"/>
  <c r="S43" i="9"/>
  <c r="AC43" i="9" s="1"/>
  <c r="S29" i="9"/>
  <c r="AC29" i="9" s="1"/>
  <c r="O43" i="9"/>
  <c r="Y43" i="9" s="1"/>
  <c r="O36" i="9"/>
  <c r="Y36" i="9" s="1"/>
  <c r="O22" i="9"/>
  <c r="Y22" i="9" s="1"/>
  <c r="O29" i="9"/>
  <c r="Y29" i="9" s="1"/>
  <c r="O15" i="9"/>
  <c r="Y15" i="9" s="1"/>
  <c r="W43" i="9"/>
  <c r="AG43" i="9" s="1"/>
  <c r="W15" i="9"/>
  <c r="AG15" i="9" s="1"/>
  <c r="W36" i="9"/>
  <c r="AG36" i="9" s="1"/>
  <c r="W22" i="9"/>
  <c r="AG22" i="9" s="1"/>
  <c r="W29" i="9"/>
  <c r="AG29" i="9" s="1"/>
  <c r="P22" i="9"/>
  <c r="Z22" i="9" s="1"/>
  <c r="P29" i="9"/>
  <c r="Z29" i="9" s="1"/>
  <c r="P15" i="9"/>
  <c r="Z15" i="9" s="1"/>
  <c r="P43" i="9"/>
  <c r="Z43" i="9" s="1"/>
  <c r="P36" i="9"/>
  <c r="Z36" i="9" s="1"/>
  <c r="T43" i="9"/>
  <c r="AD43" i="9" s="1"/>
  <c r="T29" i="9"/>
  <c r="AD29" i="9" s="1"/>
  <c r="T36" i="9"/>
  <c r="AD36" i="9" s="1"/>
  <c r="T22" i="9"/>
  <c r="AD22" i="9" s="1"/>
  <c r="T15" i="9"/>
  <c r="AD15" i="9" s="1"/>
  <c r="N22" i="9"/>
  <c r="X22" i="9" s="1"/>
  <c r="N43" i="9"/>
  <c r="X43" i="9" s="1"/>
  <c r="N36" i="9"/>
  <c r="X36" i="9" s="1"/>
  <c r="N15" i="9"/>
  <c r="X15" i="9" s="1"/>
  <c r="N29" i="9"/>
  <c r="X29" i="9" s="1"/>
  <c r="Q36" i="9"/>
  <c r="AA36" i="9" s="1"/>
  <c r="Q15" i="9"/>
  <c r="AA15" i="9" s="1"/>
  <c r="Q43" i="9"/>
  <c r="AA43" i="9" s="1"/>
  <c r="Q22" i="9"/>
  <c r="AA22" i="9" s="1"/>
  <c r="Q29" i="9"/>
  <c r="AA29" i="9" s="1"/>
  <c r="R36" i="9"/>
  <c r="AB36" i="9" s="1"/>
  <c r="R43" i="9"/>
  <c r="AB43" i="9" s="1"/>
  <c r="R22" i="9"/>
  <c r="AB22" i="9" s="1"/>
  <c r="R29" i="9"/>
  <c r="AB29" i="9" s="1"/>
  <c r="R15" i="9"/>
  <c r="AB15" i="9" s="1"/>
  <c r="U43" i="9"/>
  <c r="AE43" i="9" s="1"/>
  <c r="U36" i="9"/>
  <c r="AE36" i="9" s="1"/>
  <c r="U15" i="9"/>
  <c r="AE15" i="9" s="1"/>
  <c r="U22" i="9"/>
  <c r="AE22" i="9" s="1"/>
  <c r="U29" i="9"/>
  <c r="AE29" i="9" s="1"/>
  <c r="V43" i="9"/>
  <c r="AF43" i="9" s="1"/>
  <c r="V36" i="9"/>
  <c r="AF36" i="9" s="1"/>
  <c r="V15" i="9"/>
  <c r="AF15" i="9" s="1"/>
  <c r="V22" i="9"/>
  <c r="AF22" i="9" s="1"/>
  <c r="V29" i="9"/>
  <c r="AF29" i="9" s="1"/>
  <c r="P35" i="9"/>
  <c r="Z35" i="9" s="1"/>
  <c r="P42" i="9"/>
  <c r="Z42" i="9" s="1"/>
  <c r="Z14" i="9"/>
  <c r="P28" i="9"/>
  <c r="Z28" i="9" s="1"/>
  <c r="P21" i="9"/>
  <c r="Z21" i="9" s="1"/>
  <c r="Q14" i="9"/>
  <c r="P50" i="9"/>
  <c r="O50" i="9"/>
  <c r="L7" i="19"/>
  <c r="H7" i="19"/>
  <c r="D7" i="19"/>
  <c r="K7" i="19"/>
  <c r="G7" i="19"/>
  <c r="C7" i="19"/>
  <c r="J7" i="19"/>
  <c r="I7" i="19"/>
  <c r="E7" i="19"/>
  <c r="F7" i="19"/>
  <c r="D50" i="19"/>
  <c r="C50" i="19"/>
  <c r="C22" i="9" l="1"/>
  <c r="C15" i="9"/>
  <c r="H22" i="9" a="1"/>
  <c r="H22" i="9" s="1"/>
  <c r="C29" i="9"/>
  <c r="D16" i="9"/>
  <c r="D30" i="9"/>
  <c r="I16" i="9"/>
  <c r="D23" i="9"/>
  <c r="Q50" i="15"/>
  <c r="S50" i="15" s="1"/>
  <c r="U50" i="15"/>
  <c r="W50" i="15" s="1"/>
  <c r="E50" i="15"/>
  <c r="G50" i="15" s="1"/>
  <c r="I50" i="15"/>
  <c r="K50" i="15" s="1"/>
  <c r="M50" i="15"/>
  <c r="O50" i="15" s="1"/>
  <c r="I23" i="9"/>
  <c r="R50" i="15"/>
  <c r="T50" i="15" s="1"/>
  <c r="V50" i="15"/>
  <c r="X50" i="15" s="1"/>
  <c r="J50" i="15"/>
  <c r="L50" i="15" s="1"/>
  <c r="N50" i="15"/>
  <c r="P50" i="15" s="1"/>
  <c r="F50" i="15"/>
  <c r="H50" i="15" s="1"/>
  <c r="AG50" i="9"/>
  <c r="AI50" i="9" s="1"/>
  <c r="U50" i="9"/>
  <c r="W50" i="9" s="1"/>
  <c r="AC50" i="9"/>
  <c r="AE50" i="9" s="1"/>
  <c r="Q50" i="9"/>
  <c r="S50" i="9" s="1"/>
  <c r="Y50" i="9"/>
  <c r="AA50" i="9" s="1"/>
  <c r="AH50" i="9"/>
  <c r="AJ50" i="9" s="1"/>
  <c r="V50" i="9"/>
  <c r="X50" i="9" s="1"/>
  <c r="AD50" i="9"/>
  <c r="AF50" i="9" s="1"/>
  <c r="Z50" i="9"/>
  <c r="AB50" i="9" s="1"/>
  <c r="R50" i="9"/>
  <c r="T50" i="9" s="1"/>
  <c r="R14" i="9"/>
  <c r="Q42" i="9"/>
  <c r="AA42" i="9" s="1"/>
  <c r="AA14" i="9"/>
  <c r="Q28" i="9"/>
  <c r="AA28" i="9" s="1"/>
  <c r="Q21" i="9"/>
  <c r="AA21" i="9" s="1"/>
  <c r="Q35" i="9"/>
  <c r="AA35" i="9" s="1"/>
  <c r="H42" i="19"/>
  <c r="R42" i="19" s="1"/>
  <c r="H28" i="19"/>
  <c r="R28" i="19" s="1"/>
  <c r="H14" i="19"/>
  <c r="R14" i="19" s="1"/>
  <c r="H35" i="19"/>
  <c r="R35" i="19" s="1"/>
  <c r="H21" i="19"/>
  <c r="R21" i="19" s="1"/>
  <c r="B28" i="19"/>
  <c r="L28" i="19" s="1"/>
  <c r="B35" i="19"/>
  <c r="L35" i="19" s="1"/>
  <c r="B42" i="19"/>
  <c r="L42" i="19" s="1"/>
  <c r="B21" i="19"/>
  <c r="L21" i="19" s="1"/>
  <c r="B14" i="19"/>
  <c r="L14" i="19" s="1"/>
  <c r="F28" i="19"/>
  <c r="P28" i="19" s="1"/>
  <c r="F35" i="19"/>
  <c r="P35" i="19" s="1"/>
  <c r="F42" i="19"/>
  <c r="P42" i="19" s="1"/>
  <c r="F21" i="19"/>
  <c r="P21" i="19" s="1"/>
  <c r="F14" i="19"/>
  <c r="P14" i="19" s="1"/>
  <c r="I28" i="19"/>
  <c r="S28" i="19" s="1"/>
  <c r="I35" i="19"/>
  <c r="S35" i="19" s="1"/>
  <c r="I42" i="19"/>
  <c r="S42" i="19" s="1"/>
  <c r="I21" i="19"/>
  <c r="S21" i="19" s="1"/>
  <c r="I14" i="19"/>
  <c r="S14" i="19" s="1"/>
  <c r="I50" i="19"/>
  <c r="K50" i="19" s="1"/>
  <c r="M50" i="19"/>
  <c r="O50" i="19" s="1"/>
  <c r="Q50" i="19"/>
  <c r="S50" i="19" s="1"/>
  <c r="E50" i="19"/>
  <c r="G50" i="19" s="1"/>
  <c r="U50" i="19"/>
  <c r="W50" i="19" s="1"/>
  <c r="J28" i="19"/>
  <c r="T28" i="19" s="1"/>
  <c r="J35" i="19"/>
  <c r="T35" i="19" s="1"/>
  <c r="J42" i="19"/>
  <c r="T42" i="19" s="1"/>
  <c r="J21" i="19"/>
  <c r="T21" i="19" s="1"/>
  <c r="J14" i="19"/>
  <c r="T14" i="19" s="1"/>
  <c r="C35" i="19"/>
  <c r="M35" i="19" s="1"/>
  <c r="C42" i="19"/>
  <c r="M42" i="19" s="1"/>
  <c r="C21" i="19"/>
  <c r="M21" i="19" s="1"/>
  <c r="C14" i="19"/>
  <c r="M14" i="19" s="1"/>
  <c r="C28" i="19"/>
  <c r="M28" i="19" s="1"/>
  <c r="N50" i="19"/>
  <c r="P50" i="19" s="1"/>
  <c r="R50" i="19"/>
  <c r="T50" i="19" s="1"/>
  <c r="V50" i="19"/>
  <c r="X50" i="19" s="1"/>
  <c r="F50" i="19"/>
  <c r="H50" i="19" s="1"/>
  <c r="J50" i="19"/>
  <c r="L50" i="19" s="1"/>
  <c r="E28" i="19"/>
  <c r="O28" i="19" s="1"/>
  <c r="E35" i="19"/>
  <c r="O35" i="19" s="1"/>
  <c r="E21" i="19"/>
  <c r="O21" i="19" s="1"/>
  <c r="E14" i="19"/>
  <c r="O14" i="19" s="1"/>
  <c r="E42" i="19"/>
  <c r="O42" i="19" s="1"/>
  <c r="G35" i="19"/>
  <c r="Q35" i="19" s="1"/>
  <c r="G42" i="19"/>
  <c r="Q42" i="19" s="1"/>
  <c r="G28" i="19"/>
  <c r="Q28" i="19" s="1"/>
  <c r="G14" i="19"/>
  <c r="Q14" i="19" s="1"/>
  <c r="G21" i="19"/>
  <c r="Q21" i="19" s="1"/>
  <c r="D42" i="19"/>
  <c r="N42" i="19" s="1"/>
  <c r="D28" i="19"/>
  <c r="N28" i="19" s="1"/>
  <c r="D14" i="19"/>
  <c r="N14" i="19" s="1"/>
  <c r="D21" i="19"/>
  <c r="N21" i="19" s="1"/>
  <c r="D35" i="19"/>
  <c r="N35" i="19" s="1"/>
  <c r="K35" i="19"/>
  <c r="U35" i="19" s="1"/>
  <c r="K42" i="19"/>
  <c r="U42" i="19" s="1"/>
  <c r="K28" i="19"/>
  <c r="U28" i="19" s="1"/>
  <c r="K14" i="19"/>
  <c r="U14" i="19" s="1"/>
  <c r="K21" i="19"/>
  <c r="U21" i="19" s="1"/>
  <c r="X8" i="7"/>
  <c r="X7" i="7"/>
  <c r="D9" i="9"/>
  <c r="N51" i="9" l="1"/>
  <c r="N9" i="9"/>
  <c r="P9" i="9" s="1"/>
  <c r="V9" i="9"/>
  <c r="R9" i="9"/>
  <c r="U9" i="9"/>
  <c r="Q9" i="9"/>
  <c r="X9" i="9"/>
  <c r="T9" i="9"/>
  <c r="H23" i="9" a="1"/>
  <c r="H23" i="9" s="1"/>
  <c r="C16" i="9"/>
  <c r="H16" i="9"/>
  <c r="C30" i="9"/>
  <c r="C23" i="9"/>
  <c r="S14" i="9"/>
  <c r="R28" i="9"/>
  <c r="AB28" i="9" s="1"/>
  <c r="R21" i="9"/>
  <c r="AB21" i="9" s="1"/>
  <c r="R35" i="9"/>
  <c r="AB35" i="9" s="1"/>
  <c r="R42" i="9"/>
  <c r="AB42" i="9" s="1"/>
  <c r="AB14" i="9"/>
  <c r="B51" i="15"/>
  <c r="B51" i="19"/>
  <c r="Y6" i="7"/>
  <c r="G22" i="7"/>
  <c r="S22" i="7"/>
  <c r="G23" i="7"/>
  <c r="K22" i="7"/>
  <c r="S23" i="7"/>
  <c r="C23" i="7"/>
  <c r="C22" i="7"/>
  <c r="O23" i="7"/>
  <c r="K23" i="7"/>
  <c r="O22" i="7"/>
  <c r="Y8" i="7"/>
  <c r="Y7" i="7"/>
  <c r="O9" i="9" l="1"/>
  <c r="S9" i="9"/>
  <c r="R44" i="9" s="1"/>
  <c r="AB44" i="9" s="1"/>
  <c r="W9" i="9"/>
  <c r="O37" i="9"/>
  <c r="Y37" i="9" s="1"/>
  <c r="O16" i="9"/>
  <c r="Y16" i="9" s="1"/>
  <c r="O23" i="9"/>
  <c r="Y23" i="9" s="1"/>
  <c r="O44" i="9"/>
  <c r="Y44" i="9" s="1"/>
  <c r="O30" i="9"/>
  <c r="Y30" i="9" s="1"/>
  <c r="S44" i="9"/>
  <c r="AC44" i="9" s="1"/>
  <c r="S16" i="9"/>
  <c r="AC16" i="9" s="1"/>
  <c r="S37" i="9"/>
  <c r="AC37" i="9" s="1"/>
  <c r="S23" i="9"/>
  <c r="AC23" i="9" s="1"/>
  <c r="S30" i="9"/>
  <c r="AC30" i="9" s="1"/>
  <c r="W37" i="9"/>
  <c r="AG37" i="9" s="1"/>
  <c r="W30" i="9"/>
  <c r="AG30" i="9" s="1"/>
  <c r="W16" i="9"/>
  <c r="AG16" i="9" s="1"/>
  <c r="W23" i="9"/>
  <c r="AG23" i="9" s="1"/>
  <c r="W44" i="9"/>
  <c r="AG44" i="9" s="1"/>
  <c r="P30" i="9"/>
  <c r="Z30" i="9" s="1"/>
  <c r="P44" i="9"/>
  <c r="Z44" i="9" s="1"/>
  <c r="P16" i="9"/>
  <c r="Z16" i="9" s="1"/>
  <c r="P37" i="9"/>
  <c r="Z37" i="9" s="1"/>
  <c r="P23" i="9"/>
  <c r="Z23" i="9" s="1"/>
  <c r="D51" i="15"/>
  <c r="C51" i="15"/>
  <c r="T37" i="9"/>
  <c r="AD37" i="9" s="1"/>
  <c r="T44" i="9"/>
  <c r="AD44" i="9" s="1"/>
  <c r="T16" i="9"/>
  <c r="AD16" i="9" s="1"/>
  <c r="T23" i="9"/>
  <c r="AD23" i="9" s="1"/>
  <c r="T30" i="9"/>
  <c r="AD30" i="9" s="1"/>
  <c r="N37" i="9"/>
  <c r="X37" i="9" s="1"/>
  <c r="N30" i="9"/>
  <c r="X30" i="9" s="1"/>
  <c r="N44" i="9"/>
  <c r="X44" i="9" s="1"/>
  <c r="N23" i="9"/>
  <c r="X23" i="9" s="1"/>
  <c r="N16" i="9"/>
  <c r="X16" i="9" s="1"/>
  <c r="Q44" i="9"/>
  <c r="AA44" i="9" s="1"/>
  <c r="Q23" i="9"/>
  <c r="AA23" i="9" s="1"/>
  <c r="Q16" i="9"/>
  <c r="AA16" i="9" s="1"/>
  <c r="Q37" i="9"/>
  <c r="AA37" i="9" s="1"/>
  <c r="Q30" i="9"/>
  <c r="AA30" i="9" s="1"/>
  <c r="R37" i="9"/>
  <c r="AB37" i="9" s="1"/>
  <c r="R30" i="9"/>
  <c r="AB30" i="9" s="1"/>
  <c r="R23" i="9"/>
  <c r="AB23" i="9" s="1"/>
  <c r="U37" i="9"/>
  <c r="AE37" i="9" s="1"/>
  <c r="U16" i="9"/>
  <c r="AE16" i="9" s="1"/>
  <c r="U44" i="9"/>
  <c r="AE44" i="9" s="1"/>
  <c r="U23" i="9"/>
  <c r="AE23" i="9" s="1"/>
  <c r="U30" i="9"/>
  <c r="AE30" i="9" s="1"/>
  <c r="E16" i="9"/>
  <c r="V16" i="9"/>
  <c r="AF16" i="9" s="1"/>
  <c r="V23" i="9"/>
  <c r="AF23" i="9" s="1"/>
  <c r="V30" i="9"/>
  <c r="AF30" i="9" s="1"/>
  <c r="V37" i="9"/>
  <c r="AF37" i="9" s="1"/>
  <c r="V44" i="9"/>
  <c r="AF44" i="9" s="1"/>
  <c r="P51" i="9"/>
  <c r="O51" i="9"/>
  <c r="T14" i="9"/>
  <c r="S28" i="9"/>
  <c r="AC28" i="9" s="1"/>
  <c r="S21" i="9"/>
  <c r="AC21" i="9" s="1"/>
  <c r="S35" i="9"/>
  <c r="AC35" i="9" s="1"/>
  <c r="S42" i="9"/>
  <c r="AC42" i="9" s="1"/>
  <c r="AC14" i="9"/>
  <c r="D51" i="19"/>
  <c r="C51" i="19"/>
  <c r="E8" i="19"/>
  <c r="F8" i="19"/>
  <c r="L8" i="19"/>
  <c r="H8" i="19"/>
  <c r="D8" i="19"/>
  <c r="K8" i="19"/>
  <c r="I8" i="19"/>
  <c r="G8" i="19"/>
  <c r="C8" i="19"/>
  <c r="J8" i="19"/>
  <c r="J6" i="7"/>
  <c r="F6" i="7"/>
  <c r="R6" i="7"/>
  <c r="B6" i="7"/>
  <c r="N6" i="7"/>
  <c r="C10" i="9"/>
  <c r="R16" i="9" l="1"/>
  <c r="AB16" i="9" s="1"/>
  <c r="D17" i="9"/>
  <c r="D24" i="9"/>
  <c r="I17" i="9"/>
  <c r="U51" i="15"/>
  <c r="W51" i="15" s="1"/>
  <c r="I51" i="15"/>
  <c r="K51" i="15" s="1"/>
  <c r="Q51" i="15"/>
  <c r="S51" i="15" s="1"/>
  <c r="E51" i="15"/>
  <c r="G51" i="15" s="1"/>
  <c r="M51" i="15"/>
  <c r="O51" i="15" s="1"/>
  <c r="I24" i="9"/>
  <c r="R51" i="15"/>
  <c r="T51" i="15" s="1"/>
  <c r="N51" i="15"/>
  <c r="P51" i="15" s="1"/>
  <c r="V51" i="15"/>
  <c r="X51" i="15" s="1"/>
  <c r="F51" i="15"/>
  <c r="H51" i="15" s="1"/>
  <c r="J51" i="15"/>
  <c r="L51" i="15" s="1"/>
  <c r="D31" i="9"/>
  <c r="U14" i="9"/>
  <c r="T28" i="9"/>
  <c r="AD28" i="9" s="1"/>
  <c r="T21" i="9"/>
  <c r="AD21" i="9" s="1"/>
  <c r="T35" i="9"/>
  <c r="AD35" i="9" s="1"/>
  <c r="T42" i="9"/>
  <c r="AD42" i="9" s="1"/>
  <c r="AD14" i="9"/>
  <c r="AG51" i="9"/>
  <c r="AI51" i="9" s="1"/>
  <c r="AC51" i="9"/>
  <c r="AE51" i="9" s="1"/>
  <c r="U51" i="9"/>
  <c r="W51" i="9" s="1"/>
  <c r="Q51" i="9"/>
  <c r="S51" i="9" s="1"/>
  <c r="Y51" i="9"/>
  <c r="AA51" i="9" s="1"/>
  <c r="AH51" i="9"/>
  <c r="AJ51" i="9" s="1"/>
  <c r="AD51" i="9"/>
  <c r="AF51" i="9" s="1"/>
  <c r="V51" i="9"/>
  <c r="X51" i="9" s="1"/>
  <c r="R51" i="9"/>
  <c r="T51" i="9" s="1"/>
  <c r="Z51" i="9"/>
  <c r="AB51" i="9" s="1"/>
  <c r="J29" i="19"/>
  <c r="T29" i="19" s="1"/>
  <c r="J36" i="19"/>
  <c r="T36" i="19" s="1"/>
  <c r="J43" i="19"/>
  <c r="T43" i="19" s="1"/>
  <c r="J22" i="19"/>
  <c r="T22" i="19" s="1"/>
  <c r="J15" i="19"/>
  <c r="T15" i="19" s="1"/>
  <c r="H43" i="19"/>
  <c r="R43" i="19" s="1"/>
  <c r="H29" i="19"/>
  <c r="R29" i="19" s="1"/>
  <c r="H15" i="19"/>
  <c r="R15" i="19" s="1"/>
  <c r="H36" i="19"/>
  <c r="R36" i="19" s="1"/>
  <c r="H22" i="19"/>
  <c r="R22" i="19" s="1"/>
  <c r="C36" i="19"/>
  <c r="M36" i="19" s="1"/>
  <c r="C43" i="19"/>
  <c r="M43" i="19" s="1"/>
  <c r="C15" i="19"/>
  <c r="M15" i="19" s="1"/>
  <c r="C22" i="19"/>
  <c r="M22" i="19" s="1"/>
  <c r="C29" i="19"/>
  <c r="M29" i="19" s="1"/>
  <c r="K36" i="19"/>
  <c r="U36" i="19" s="1"/>
  <c r="K43" i="19"/>
  <c r="U43" i="19" s="1"/>
  <c r="K29" i="19"/>
  <c r="U29" i="19" s="1"/>
  <c r="K15" i="19"/>
  <c r="U15" i="19" s="1"/>
  <c r="K22" i="19"/>
  <c r="U22" i="19" s="1"/>
  <c r="E29" i="19"/>
  <c r="O29" i="19" s="1"/>
  <c r="E36" i="19"/>
  <c r="O36" i="19" s="1"/>
  <c r="E22" i="19"/>
  <c r="O22" i="19" s="1"/>
  <c r="E43" i="19"/>
  <c r="O43" i="19" s="1"/>
  <c r="E15" i="19"/>
  <c r="O15" i="19" s="1"/>
  <c r="B29" i="19"/>
  <c r="L29" i="19" s="1"/>
  <c r="B36" i="19"/>
  <c r="L36" i="19" s="1"/>
  <c r="B43" i="19"/>
  <c r="L43" i="19" s="1"/>
  <c r="B15" i="19"/>
  <c r="L15" i="19" s="1"/>
  <c r="B22" i="19"/>
  <c r="L22" i="19" s="1"/>
  <c r="D36" i="19"/>
  <c r="N36" i="19" s="1"/>
  <c r="D43" i="19"/>
  <c r="N43" i="19" s="1"/>
  <c r="D29" i="19"/>
  <c r="N29" i="19" s="1"/>
  <c r="D15" i="19"/>
  <c r="N15" i="19" s="1"/>
  <c r="D22" i="19"/>
  <c r="N22" i="19" s="1"/>
  <c r="N51" i="19"/>
  <c r="P51" i="19" s="1"/>
  <c r="R51" i="19"/>
  <c r="T51" i="19" s="1"/>
  <c r="V51" i="19"/>
  <c r="X51" i="19" s="1"/>
  <c r="F51" i="19"/>
  <c r="H51" i="19" s="1"/>
  <c r="J51" i="19"/>
  <c r="L51" i="19" s="1"/>
  <c r="G36" i="19"/>
  <c r="Q36" i="19" s="1"/>
  <c r="G43" i="19"/>
  <c r="Q43" i="19" s="1"/>
  <c r="G29" i="19"/>
  <c r="Q29" i="19" s="1"/>
  <c r="G15" i="19"/>
  <c r="Q15" i="19" s="1"/>
  <c r="G22" i="19"/>
  <c r="Q22" i="19" s="1"/>
  <c r="I29" i="19"/>
  <c r="S29" i="19" s="1"/>
  <c r="I36" i="19"/>
  <c r="S36" i="19" s="1"/>
  <c r="I15" i="19"/>
  <c r="S15" i="19" s="1"/>
  <c r="I43" i="19"/>
  <c r="S43" i="19" s="1"/>
  <c r="I22" i="19"/>
  <c r="S22" i="19" s="1"/>
  <c r="F29" i="19"/>
  <c r="P29" i="19" s="1"/>
  <c r="F36" i="19"/>
  <c r="P36" i="19" s="1"/>
  <c r="F43" i="19"/>
  <c r="P43" i="19" s="1"/>
  <c r="F22" i="19"/>
  <c r="P22" i="19" s="1"/>
  <c r="F15" i="19"/>
  <c r="P15" i="19" s="1"/>
  <c r="U51" i="19"/>
  <c r="W51" i="19" s="1"/>
  <c r="E51" i="19"/>
  <c r="G51" i="19" s="1"/>
  <c r="I51" i="19"/>
  <c r="K51" i="19" s="1"/>
  <c r="M51" i="19"/>
  <c r="O51" i="19" s="1"/>
  <c r="Q51" i="19"/>
  <c r="S51" i="19" s="1"/>
  <c r="C24" i="9" l="1"/>
  <c r="S51" i="1"/>
  <c r="L53" i="1"/>
  <c r="S49" i="1"/>
  <c r="S52" i="1"/>
  <c r="S50" i="1"/>
  <c r="S53" i="1"/>
  <c r="H24" i="9" a="1"/>
  <c r="H24" i="9" s="1"/>
  <c r="M51" i="1"/>
  <c r="L52" i="1"/>
  <c r="L51" i="1"/>
  <c r="L49" i="1"/>
  <c r="C17" i="9"/>
  <c r="C31" i="9"/>
  <c r="H17" i="9"/>
  <c r="H18" i="9" s="1"/>
  <c r="E53" i="1" s="1"/>
  <c r="L50" i="1"/>
  <c r="M50" i="1"/>
  <c r="M49" i="1"/>
  <c r="M53" i="1"/>
  <c r="M52" i="1"/>
  <c r="V14" i="9"/>
  <c r="AE14" i="9"/>
  <c r="U35" i="9"/>
  <c r="AE35" i="9" s="1"/>
  <c r="U42" i="9"/>
  <c r="AE42" i="9" s="1"/>
  <c r="U21" i="9"/>
  <c r="AE21" i="9" s="1"/>
  <c r="U28" i="9"/>
  <c r="AE28" i="9" s="1"/>
  <c r="E17" i="9" l="1"/>
  <c r="C18" i="9"/>
  <c r="W14" i="9"/>
  <c r="V35" i="9"/>
  <c r="AF35" i="9" s="1"/>
  <c r="V42" i="9"/>
  <c r="AF42" i="9" s="1"/>
  <c r="AF14" i="9"/>
  <c r="V28" i="9"/>
  <c r="AF28" i="9" s="1"/>
  <c r="V21" i="9"/>
  <c r="AF21" i="9" s="1"/>
  <c r="H24" i="17"/>
  <c r="I24" i="17"/>
  <c r="B17" i="17"/>
  <c r="B31" i="17"/>
  <c r="E31" i="17"/>
  <c r="D15" i="17"/>
  <c r="C25" i="9"/>
  <c r="E50" i="1" s="1"/>
  <c r="H25" i="9"/>
  <c r="E51" i="1" s="1"/>
  <c r="C32" i="9"/>
  <c r="E52" i="1" s="1"/>
  <c r="W35" i="9" l="1"/>
  <c r="AG35" i="9" s="1"/>
  <c r="D29" i="9" s="1"/>
  <c r="E29" i="9" s="1"/>
  <c r="W42" i="9"/>
  <c r="AG42" i="9" s="1"/>
  <c r="I15" i="9" s="1"/>
  <c r="AG14" i="9"/>
  <c r="D15" i="9" s="1"/>
  <c r="W28" i="9"/>
  <c r="AG28" i="9" s="1"/>
  <c r="I22" i="9" s="1"/>
  <c r="W21" i="9"/>
  <c r="AG21" i="9" s="1"/>
  <c r="D22" i="9" s="1"/>
  <c r="E14" i="17"/>
  <c r="O14" i="17" s="1"/>
  <c r="G22" i="17"/>
  <c r="Q22" i="17" s="1"/>
  <c r="F22" i="17"/>
  <c r="P22" i="17" s="1"/>
  <c r="H30" i="17"/>
  <c r="R30" i="17" s="1"/>
  <c r="B22" i="17"/>
  <c r="L22" i="17" s="1"/>
  <c r="K22" i="17"/>
  <c r="U22" i="17" s="1"/>
  <c r="J14" i="17"/>
  <c r="T14" i="17" s="1"/>
  <c r="I14" i="17"/>
  <c r="S14" i="17" s="1"/>
  <c r="D38" i="17"/>
  <c r="N38" i="17" s="1"/>
  <c r="C22" i="17"/>
  <c r="M22" i="17" s="1"/>
  <c r="C14" i="17"/>
  <c r="M14" i="17" s="1"/>
  <c r="C31" i="17"/>
  <c r="M31" i="17" s="1"/>
  <c r="C15" i="17"/>
  <c r="M15" i="17" s="1"/>
  <c r="C39" i="17"/>
  <c r="M39" i="17" s="1"/>
  <c r="C33" i="17"/>
  <c r="M33" i="17" s="1"/>
  <c r="C49" i="17"/>
  <c r="M49" i="17" s="1"/>
  <c r="C25" i="17"/>
  <c r="M25" i="17" s="1"/>
  <c r="C41" i="17"/>
  <c r="M41" i="17" s="1"/>
  <c r="C17" i="17"/>
  <c r="M17" i="17" s="1"/>
  <c r="E32" i="17"/>
  <c r="O32" i="17" s="1"/>
  <c r="E24" i="17"/>
  <c r="O24" i="17" s="1"/>
  <c r="E48" i="17"/>
  <c r="O48" i="17" s="1"/>
  <c r="E40" i="17"/>
  <c r="O40" i="17" s="1"/>
  <c r="E16" i="17"/>
  <c r="O16" i="17" s="1"/>
  <c r="L31" i="17"/>
  <c r="B23" i="17"/>
  <c r="L23" i="17" s="1"/>
  <c r="B39" i="17"/>
  <c r="L39" i="17" s="1"/>
  <c r="B15" i="17"/>
  <c r="L15" i="17" s="1"/>
  <c r="B47" i="17"/>
  <c r="L47" i="17" s="1"/>
  <c r="C16" i="17"/>
  <c r="M16" i="17" s="1"/>
  <c r="C32" i="17"/>
  <c r="M32" i="17" s="1"/>
  <c r="C24" i="17"/>
  <c r="M24" i="17" s="1"/>
  <c r="C40" i="17"/>
  <c r="M40" i="17" s="1"/>
  <c r="C48" i="17"/>
  <c r="M48" i="17" s="1"/>
  <c r="F15" i="17"/>
  <c r="P15" i="17" s="1"/>
  <c r="F47" i="17"/>
  <c r="P47" i="17" s="1"/>
  <c r="F23" i="17"/>
  <c r="P23" i="17" s="1"/>
  <c r="F31" i="17"/>
  <c r="P31" i="17" s="1"/>
  <c r="F39" i="17"/>
  <c r="P39" i="17" s="1"/>
  <c r="K47" i="17"/>
  <c r="U47" i="17" s="1"/>
  <c r="K31" i="17"/>
  <c r="U31" i="17" s="1"/>
  <c r="K39" i="17"/>
  <c r="U39" i="17" s="1"/>
  <c r="K15" i="17"/>
  <c r="U15" i="17" s="1"/>
  <c r="K23" i="17"/>
  <c r="U23" i="17" s="1"/>
  <c r="J25" i="17"/>
  <c r="T25" i="17" s="1"/>
  <c r="J49" i="17"/>
  <c r="T49" i="17" s="1"/>
  <c r="J17" i="17"/>
  <c r="T17" i="17" s="1"/>
  <c r="J41" i="17"/>
  <c r="T41" i="17" s="1"/>
  <c r="J33" i="17"/>
  <c r="T33" i="17" s="1"/>
  <c r="B32" i="17"/>
  <c r="L32" i="17" s="1"/>
  <c r="B24" i="17"/>
  <c r="L24" i="17" s="1"/>
  <c r="B48" i="17"/>
  <c r="L48" i="17" s="1"/>
  <c r="B40" i="17"/>
  <c r="L40" i="17" s="1"/>
  <c r="B16" i="17"/>
  <c r="L16" i="17" s="1"/>
  <c r="K48" i="17"/>
  <c r="U48" i="17" s="1"/>
  <c r="K16" i="17"/>
  <c r="U16" i="17" s="1"/>
  <c r="K40" i="17"/>
  <c r="U40" i="17" s="1"/>
  <c r="K32" i="17"/>
  <c r="U32" i="17" s="1"/>
  <c r="K24" i="17"/>
  <c r="U24" i="17" s="1"/>
  <c r="H15" i="17"/>
  <c r="R15" i="17" s="1"/>
  <c r="H31" i="17"/>
  <c r="R31" i="17" s="1"/>
  <c r="H39" i="17"/>
  <c r="R39" i="17" s="1"/>
  <c r="H23" i="17"/>
  <c r="R23" i="17" s="1"/>
  <c r="H47" i="17"/>
  <c r="R47" i="17" s="1"/>
  <c r="C23" i="17"/>
  <c r="M23" i="17" s="1"/>
  <c r="C47" i="17"/>
  <c r="M47" i="17" s="1"/>
  <c r="H17" i="17"/>
  <c r="R17" i="17" s="1"/>
  <c r="H49" i="17"/>
  <c r="R49" i="17" s="1"/>
  <c r="H25" i="17"/>
  <c r="R25" i="17" s="1"/>
  <c r="H41" i="17"/>
  <c r="R41" i="17" s="1"/>
  <c r="H33" i="17"/>
  <c r="R33" i="17" s="1"/>
  <c r="I32" i="17"/>
  <c r="S32" i="17" s="1"/>
  <c r="I48" i="17"/>
  <c r="S48" i="17" s="1"/>
  <c r="I16" i="17"/>
  <c r="S16" i="17" s="1"/>
  <c r="I40" i="17"/>
  <c r="S40" i="17" s="1"/>
  <c r="S24" i="17"/>
  <c r="J16" i="17"/>
  <c r="T16" i="17" s="1"/>
  <c r="J48" i="17"/>
  <c r="T48" i="17" s="1"/>
  <c r="J24" i="17"/>
  <c r="T24" i="17" s="1"/>
  <c r="J40" i="17"/>
  <c r="T40" i="17" s="1"/>
  <c r="J32" i="17"/>
  <c r="T32" i="17" s="1"/>
  <c r="F14" i="17"/>
  <c r="P14" i="17" s="1"/>
  <c r="F30" i="17"/>
  <c r="P30" i="17" s="1"/>
  <c r="N15" i="17"/>
  <c r="D39" i="17"/>
  <c r="N39" i="17" s="1"/>
  <c r="D47" i="17"/>
  <c r="N47" i="17" s="1"/>
  <c r="D31" i="17"/>
  <c r="N31" i="17" s="1"/>
  <c r="D23" i="17"/>
  <c r="N23" i="17" s="1"/>
  <c r="F25" i="17"/>
  <c r="P25" i="17" s="1"/>
  <c r="F49" i="17"/>
  <c r="P49" i="17" s="1"/>
  <c r="F33" i="17"/>
  <c r="P33" i="17" s="1"/>
  <c r="F17" i="17"/>
  <c r="P17" i="17" s="1"/>
  <c r="F41" i="17"/>
  <c r="P41" i="17" s="1"/>
  <c r="E17" i="17"/>
  <c r="O17" i="17" s="1"/>
  <c r="E33" i="17"/>
  <c r="O33" i="17" s="1"/>
  <c r="E25" i="17"/>
  <c r="O25" i="17" s="1"/>
  <c r="E49" i="17"/>
  <c r="O49" i="17" s="1"/>
  <c r="E41" i="17"/>
  <c r="O41" i="17" s="1"/>
  <c r="F32" i="17"/>
  <c r="P32" i="17" s="1"/>
  <c r="F48" i="17"/>
  <c r="P48" i="17" s="1"/>
  <c r="F24" i="17"/>
  <c r="P24" i="17" s="1"/>
  <c r="F40" i="17"/>
  <c r="P40" i="17" s="1"/>
  <c r="F16" i="17"/>
  <c r="P16" i="17" s="1"/>
  <c r="C30" i="17"/>
  <c r="M30" i="17" s="1"/>
  <c r="C46" i="17"/>
  <c r="M46" i="17" s="1"/>
  <c r="C38" i="17"/>
  <c r="M38" i="17" s="1"/>
  <c r="I17" i="17"/>
  <c r="S17" i="17" s="1"/>
  <c r="I25" i="17"/>
  <c r="S25" i="17" s="1"/>
  <c r="I33" i="17"/>
  <c r="S33" i="17" s="1"/>
  <c r="I41" i="17"/>
  <c r="S41" i="17" s="1"/>
  <c r="I49" i="17"/>
  <c r="S49" i="17" s="1"/>
  <c r="G31" i="17"/>
  <c r="Q31" i="17" s="1"/>
  <c r="G47" i="17"/>
  <c r="Q47" i="17" s="1"/>
  <c r="G39" i="17"/>
  <c r="Q39" i="17" s="1"/>
  <c r="G15" i="17"/>
  <c r="Q15" i="17" s="1"/>
  <c r="G23" i="17"/>
  <c r="Q23" i="17" s="1"/>
  <c r="K33" i="17"/>
  <c r="U33" i="17" s="1"/>
  <c r="K17" i="17"/>
  <c r="U17" i="17" s="1"/>
  <c r="K25" i="17"/>
  <c r="U25" i="17" s="1"/>
  <c r="K49" i="17"/>
  <c r="U49" i="17" s="1"/>
  <c r="K41" i="17"/>
  <c r="U41" i="17" s="1"/>
  <c r="G25" i="17"/>
  <c r="Q25" i="17" s="1"/>
  <c r="G41" i="17"/>
  <c r="Q41" i="17" s="1"/>
  <c r="G17" i="17"/>
  <c r="Q17" i="17" s="1"/>
  <c r="G49" i="17"/>
  <c r="Q49" i="17" s="1"/>
  <c r="G33" i="17"/>
  <c r="Q33" i="17" s="1"/>
  <c r="H16" i="17"/>
  <c r="R16" i="17" s="1"/>
  <c r="H40" i="17"/>
  <c r="R40" i="17" s="1"/>
  <c r="R24" i="17"/>
  <c r="H32" i="17"/>
  <c r="R32" i="17" s="1"/>
  <c r="H48" i="17"/>
  <c r="R48" i="17" s="1"/>
  <c r="J15" i="17"/>
  <c r="T15" i="17" s="1"/>
  <c r="J47" i="17"/>
  <c r="T47" i="17" s="1"/>
  <c r="J31" i="17"/>
  <c r="T31" i="17" s="1"/>
  <c r="J23" i="17"/>
  <c r="T23" i="17" s="1"/>
  <c r="J39" i="17"/>
  <c r="T39" i="17" s="1"/>
  <c r="D25" i="17"/>
  <c r="N25" i="17" s="1"/>
  <c r="D41" i="17"/>
  <c r="N41" i="17" s="1"/>
  <c r="D33" i="17"/>
  <c r="N33" i="17" s="1"/>
  <c r="D49" i="17"/>
  <c r="N49" i="17" s="1"/>
  <c r="D17" i="17"/>
  <c r="N17" i="17" s="1"/>
  <c r="G32" i="17"/>
  <c r="Q32" i="17" s="1"/>
  <c r="G24" i="17"/>
  <c r="Q24" i="17" s="1"/>
  <c r="G48" i="17"/>
  <c r="Q48" i="17" s="1"/>
  <c r="G16" i="17"/>
  <c r="Q16" i="17" s="1"/>
  <c r="G40" i="17"/>
  <c r="Q40" i="17" s="1"/>
  <c r="I31" i="17"/>
  <c r="S31" i="17" s="1"/>
  <c r="I23" i="17"/>
  <c r="S23" i="17" s="1"/>
  <c r="I15" i="17"/>
  <c r="S15" i="17" s="1"/>
  <c r="I47" i="17"/>
  <c r="S47" i="17" s="1"/>
  <c r="I39" i="17"/>
  <c r="S39" i="17" s="1"/>
  <c r="B25" i="17"/>
  <c r="L25" i="17" s="1"/>
  <c r="L17" i="17"/>
  <c r="B41" i="17"/>
  <c r="L41" i="17" s="1"/>
  <c r="B49" i="17"/>
  <c r="L49" i="17" s="1"/>
  <c r="B33" i="17"/>
  <c r="L33" i="17" s="1"/>
  <c r="D24" i="17"/>
  <c r="N24" i="17" s="1"/>
  <c r="D48" i="17"/>
  <c r="N48" i="17" s="1"/>
  <c r="D40" i="17"/>
  <c r="N40" i="17" s="1"/>
  <c r="D32" i="17"/>
  <c r="N32" i="17" s="1"/>
  <c r="D16" i="17"/>
  <c r="N16" i="17" s="1"/>
  <c r="E15" i="17"/>
  <c r="O15" i="17" s="1"/>
  <c r="O31" i="17"/>
  <c r="E23" i="17"/>
  <c r="O23" i="17" s="1"/>
  <c r="E39" i="17"/>
  <c r="O39" i="17" s="1"/>
  <c r="E47" i="17"/>
  <c r="O47" i="17" s="1"/>
  <c r="J17" i="9"/>
  <c r="E24" i="9"/>
  <c r="E23" i="9"/>
  <c r="E31" i="9"/>
  <c r="E30" i="9"/>
  <c r="J24" i="9"/>
  <c r="J23" i="9"/>
  <c r="J16" i="9"/>
  <c r="E15" i="9" l="1"/>
  <c r="D18" i="9"/>
  <c r="E18" i="9" s="1"/>
  <c r="H38" i="17"/>
  <c r="R38" i="17" s="1"/>
  <c r="O16" i="7" s="1"/>
  <c r="E46" i="17"/>
  <c r="O46" i="17" s="1"/>
  <c r="S13" i="7" s="1"/>
  <c r="H22" i="17"/>
  <c r="R22" i="17" s="1"/>
  <c r="G16" i="7" s="1"/>
  <c r="F38" i="17"/>
  <c r="P38" i="17" s="1"/>
  <c r="O14" i="7" s="1"/>
  <c r="F46" i="17"/>
  <c r="P46" i="17" s="1"/>
  <c r="S14" i="7" s="1"/>
  <c r="E38" i="17"/>
  <c r="O38" i="17" s="1"/>
  <c r="O13" i="7" s="1"/>
  <c r="K14" i="17"/>
  <c r="U14" i="17" s="1"/>
  <c r="C20" i="7" s="1"/>
  <c r="K46" i="17"/>
  <c r="U46" i="17" s="1"/>
  <c r="S20" i="7" s="1"/>
  <c r="J38" i="17"/>
  <c r="T38" i="17" s="1"/>
  <c r="O19" i="7" s="1"/>
  <c r="E30" i="17"/>
  <c r="O30" i="17" s="1"/>
  <c r="K13" i="7" s="1"/>
  <c r="K38" i="17"/>
  <c r="U38" i="17" s="1"/>
  <c r="O20" i="7" s="1"/>
  <c r="G30" i="17"/>
  <c r="Q30" i="17" s="1"/>
  <c r="K15" i="7" s="1"/>
  <c r="K30" i="17"/>
  <c r="U30" i="17" s="1"/>
  <c r="K20" i="7" s="1"/>
  <c r="H14" i="17"/>
  <c r="R14" i="17" s="1"/>
  <c r="C16" i="7" s="1"/>
  <c r="H46" i="17"/>
  <c r="R46" i="17" s="1"/>
  <c r="S16" i="7" s="1"/>
  <c r="E22" i="17"/>
  <c r="O22" i="17" s="1"/>
  <c r="G13" i="7" s="1"/>
  <c r="J46" i="17"/>
  <c r="T46" i="17" s="1"/>
  <c r="S19" i="7" s="1"/>
  <c r="J30" i="17"/>
  <c r="T30" i="17" s="1"/>
  <c r="K19" i="7" s="1"/>
  <c r="J22" i="17"/>
  <c r="T22" i="17" s="1"/>
  <c r="G19" i="7" s="1"/>
  <c r="B14" i="17"/>
  <c r="L14" i="17" s="1"/>
  <c r="C10" i="7" s="1"/>
  <c r="G46" i="17"/>
  <c r="Q46" i="17" s="1"/>
  <c r="S15" i="7" s="1"/>
  <c r="I30" i="17"/>
  <c r="S30" i="17" s="1"/>
  <c r="K18" i="7" s="1"/>
  <c r="G38" i="17"/>
  <c r="Q38" i="17" s="1"/>
  <c r="O15" i="7" s="1"/>
  <c r="G14" i="17"/>
  <c r="Q14" i="17" s="1"/>
  <c r="C15" i="7" s="1"/>
  <c r="B38" i="17"/>
  <c r="L38" i="17" s="1"/>
  <c r="O10" i="7" s="1"/>
  <c r="I46" i="17"/>
  <c r="S46" i="17" s="1"/>
  <c r="S18" i="7" s="1"/>
  <c r="I22" i="17"/>
  <c r="S22" i="17" s="1"/>
  <c r="G18" i="7" s="1"/>
  <c r="I38" i="17"/>
  <c r="S38" i="17" s="1"/>
  <c r="O18" i="7" s="1"/>
  <c r="D30" i="17"/>
  <c r="N30" i="17" s="1"/>
  <c r="K12" i="7" s="1"/>
  <c r="B30" i="17"/>
  <c r="L30" i="17" s="1"/>
  <c r="K10" i="7" s="1"/>
  <c r="D22" i="17"/>
  <c r="N22" i="17" s="1"/>
  <c r="G12" i="7" s="1"/>
  <c r="D46" i="17"/>
  <c r="N46" i="17" s="1"/>
  <c r="S12" i="7" s="1"/>
  <c r="D14" i="17"/>
  <c r="N14" i="17" s="1"/>
  <c r="C12" i="7" s="1"/>
  <c r="B46" i="17"/>
  <c r="L46" i="17" s="1"/>
  <c r="S10" i="7" s="1"/>
  <c r="U50" i="1"/>
  <c r="U49" i="1"/>
  <c r="U51" i="1"/>
  <c r="U52" i="1"/>
  <c r="N52" i="1"/>
  <c r="N49" i="1"/>
  <c r="U53" i="1"/>
  <c r="N50" i="1"/>
  <c r="N53" i="1"/>
  <c r="N51" i="1"/>
  <c r="C14" i="7"/>
  <c r="G11" i="7"/>
  <c r="C13" i="7"/>
  <c r="C11" i="7"/>
  <c r="G15" i="7"/>
  <c r="G14" i="7"/>
  <c r="G10" i="7"/>
  <c r="K11" i="7"/>
  <c r="K14" i="7"/>
  <c r="C18" i="7"/>
  <c r="G20" i="7"/>
  <c r="O12" i="7"/>
  <c r="C19" i="7"/>
  <c r="O11" i="7"/>
  <c r="K16" i="7"/>
  <c r="S11" i="7"/>
  <c r="I18" i="9"/>
  <c r="J15" i="9"/>
  <c r="D32" i="9"/>
  <c r="D25" i="9"/>
  <c r="E22" i="9"/>
  <c r="I25" i="9"/>
  <c r="J22" i="9"/>
  <c r="F49" i="1" l="1"/>
  <c r="E25" i="9"/>
  <c r="G50" i="1" s="1"/>
  <c r="F50" i="1"/>
  <c r="E32" i="9"/>
  <c r="G52" i="1" s="1"/>
  <c r="F52" i="1"/>
  <c r="J18" i="9"/>
  <c r="G53" i="1" s="1"/>
  <c r="F53" i="1"/>
  <c r="J25" i="9"/>
  <c r="G51" i="1" s="1"/>
  <c r="F51" i="1"/>
  <c r="G6" i="7"/>
  <c r="S6" i="7"/>
  <c r="O6" i="7"/>
  <c r="K6" i="7"/>
  <c r="C6" i="7"/>
  <c r="G49" i="1" l="1"/>
  <c r="E49" i="1"/>
  <c r="T6" i="7"/>
  <c r="P6" i="7"/>
  <c r="L6" i="7"/>
  <c r="H6" i="7"/>
  <c r="D6" i="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<sst xmlns="http://schemas.openxmlformats.org/spreadsheetml/2006/main" count="15658" uniqueCount="3406">
  <si>
    <t>SträckaID</t>
  </si>
  <si>
    <t>Stockholm-Vårsta</t>
  </si>
  <si>
    <t>Bäckdalsvägen, sida</t>
  </si>
  <si>
    <t>Bak</t>
  </si>
  <si>
    <t>Stockholms Län</t>
  </si>
  <si>
    <t>Huddinge</t>
  </si>
  <si>
    <t>226</t>
  </si>
  <si>
    <t>Bäckdalsvägen, mitt</t>
  </si>
  <si>
    <t>Kräpplavägen, mitt</t>
  </si>
  <si>
    <t>Fram</t>
  </si>
  <si>
    <t>Kräpplavägen, sida</t>
  </si>
  <si>
    <t>Sågbäcksvägen</t>
  </si>
  <si>
    <t>Sågbäcksbron</t>
  </si>
  <si>
    <t>Hamringevägen Östra</t>
  </si>
  <si>
    <t>Botkyrka</t>
  </si>
  <si>
    <t>Hamringevägen Västra</t>
  </si>
  <si>
    <t>Hamra</t>
  </si>
  <si>
    <t>Skäcklinge</t>
  </si>
  <si>
    <t>Kassmyra</t>
  </si>
  <si>
    <t>Brotorp</t>
  </si>
  <si>
    <t>Glömsta-Jordbro</t>
  </si>
  <si>
    <t>Katrinebergsvägen</t>
  </si>
  <si>
    <t>259</t>
  </si>
  <si>
    <t>Patron Lars väg</t>
  </si>
  <si>
    <t>Stensättra</t>
  </si>
  <si>
    <t>Solbacken</t>
  </si>
  <si>
    <t>Sundbygårdsväg</t>
  </si>
  <si>
    <t>Gladövägen</t>
  </si>
  <si>
    <t>Granby</t>
  </si>
  <si>
    <t>Lissma</t>
  </si>
  <si>
    <t>Lillsjövägen</t>
  </si>
  <si>
    <t>Haninge</t>
  </si>
  <si>
    <t>Åkersberga-Roslags Kulla</t>
  </si>
  <si>
    <t>Björkhaga</t>
  </si>
  <si>
    <t>Österåker</t>
  </si>
  <si>
    <t>276</t>
  </si>
  <si>
    <t>Hacksta</t>
  </si>
  <si>
    <t>Solberga</t>
  </si>
  <si>
    <t>Singö</t>
  </si>
  <si>
    <t>Skeppsdalsvägen</t>
  </si>
  <si>
    <t>Visättravägen</t>
  </si>
  <si>
    <t>Åkers Åsättra</t>
  </si>
  <si>
    <t>Norrgården</t>
  </si>
  <si>
    <t>Boda</t>
  </si>
  <si>
    <t>Roslags Kulla</t>
  </si>
  <si>
    <t>Tappström-Brommaplan</t>
  </si>
  <si>
    <t>Gubbkärrsvägen mitt</t>
  </si>
  <si>
    <t>Stockholm</t>
  </si>
  <si>
    <t>Drottningholmsvägen</t>
  </si>
  <si>
    <t>Åkeshovsvägen sida</t>
  </si>
  <si>
    <t>Lv222 Mölnvik-Stavsnäs</t>
  </si>
  <si>
    <t>Hagaberg</t>
  </si>
  <si>
    <t>Värmdö</t>
  </si>
  <si>
    <t>222</t>
  </si>
  <si>
    <t>Skeppsdalsström</t>
  </si>
  <si>
    <t>Herrviksnäs</t>
  </si>
  <si>
    <t>Herrviks Gård</t>
  </si>
  <si>
    <t>Ryttingevägen</t>
  </si>
  <si>
    <t>Norrviken</t>
  </si>
  <si>
    <t>Fågelbro</t>
  </si>
  <si>
    <t>Fridenvägen</t>
  </si>
  <si>
    <t>Lv268 Upplands Väsby-Vallentuna</t>
  </si>
  <si>
    <t>Nibbletippen</t>
  </si>
  <si>
    <t>Upplands Väsby</t>
  </si>
  <si>
    <t>268</t>
  </si>
  <si>
    <t>Luran</t>
  </si>
  <si>
    <t>Lövhagen</t>
  </si>
  <si>
    <t>Grana</t>
  </si>
  <si>
    <t>Vallentuna</t>
  </si>
  <si>
    <t>Sursta</t>
  </si>
  <si>
    <t>Berga</t>
  </si>
  <si>
    <t>Gullbron</t>
  </si>
  <si>
    <t>Lindönäs</t>
  </si>
  <si>
    <t>Björkby</t>
  </si>
  <si>
    <t>Åbyholm</t>
  </si>
  <si>
    <t>Olhamra</t>
  </si>
  <si>
    <t>Angarn</t>
  </si>
  <si>
    <t>Olunda</t>
  </si>
  <si>
    <t>Lv225, Ösmo-Vårsta</t>
  </si>
  <si>
    <t>Vansta sydgående</t>
  </si>
  <si>
    <t>Nynäshamn</t>
  </si>
  <si>
    <t>225</t>
  </si>
  <si>
    <t>Vansta norrgående</t>
  </si>
  <si>
    <t>Spångbro sydgående</t>
  </si>
  <si>
    <t>Spångbro norrgående</t>
  </si>
  <si>
    <t>Tyrved</t>
  </si>
  <si>
    <t>Sköndal</t>
  </si>
  <si>
    <t>Charlottenborg</t>
  </si>
  <si>
    <t>Frölunda</t>
  </si>
  <si>
    <t>Åvinge Kvarn</t>
  </si>
  <si>
    <t>Rosenhill</t>
  </si>
  <si>
    <t>Smällan</t>
  </si>
  <si>
    <t>Lv268/978 Karby-Brottby</t>
  </si>
  <si>
    <t>Karby</t>
  </si>
  <si>
    <t>Brottby</t>
  </si>
  <si>
    <t>978</t>
  </si>
  <si>
    <t>Lv227 Tpl Jordbro-Dalarö</t>
  </si>
  <si>
    <t>Svensro norra</t>
  </si>
  <si>
    <t>227</t>
  </si>
  <si>
    <t>Alby södra</t>
  </si>
  <si>
    <t>Alby</t>
  </si>
  <si>
    <t>Sanda östgående</t>
  </si>
  <si>
    <t>Sanda västgående</t>
  </si>
  <si>
    <t>Sjövreten</t>
  </si>
  <si>
    <t>Eksta</t>
  </si>
  <si>
    <t>Karlslund</t>
  </si>
  <si>
    <t>Skogalund</t>
  </si>
  <si>
    <t>Sandemar</t>
  </si>
  <si>
    <t>Schweizerdalen östgående</t>
  </si>
  <si>
    <t>Schweizerdalen västgående</t>
  </si>
  <si>
    <t>Lv257 Rosenhill-Västerhaninge</t>
  </si>
  <si>
    <t>Västra skolan</t>
  </si>
  <si>
    <t>257</t>
  </si>
  <si>
    <t>Trädgårdsstugan</t>
  </si>
  <si>
    <t>Kvarnvägen</t>
  </si>
  <si>
    <t>Hammarängen</t>
  </si>
  <si>
    <t>Ekinge</t>
  </si>
  <si>
    <t>Krigslida</t>
  </si>
  <si>
    <t>Glasbergsvägen</t>
  </si>
  <si>
    <t>Jägartorp 1</t>
  </si>
  <si>
    <t>Jägartorp 2</t>
  </si>
  <si>
    <t>Lv263 Sigtuna-Märsta</t>
  </si>
  <si>
    <t>Rosendal 1</t>
  </si>
  <si>
    <t>Sigtuna</t>
  </si>
  <si>
    <t>263</t>
  </si>
  <si>
    <t>Rosendal 2</t>
  </si>
  <si>
    <t>Til</t>
  </si>
  <si>
    <t>Eneby</t>
  </si>
  <si>
    <t>Idrottsplatsen</t>
  </si>
  <si>
    <t>Lv274 Ladvik-Vaxholm</t>
  </si>
  <si>
    <t>Bogesund</t>
  </si>
  <si>
    <t>Vaxholm</t>
  </si>
  <si>
    <t>274</t>
  </si>
  <si>
    <t>Ladvik</t>
  </si>
  <si>
    <t>Nibbleviken</t>
  </si>
  <si>
    <t>Nibblegård</t>
  </si>
  <si>
    <t>Bullerholmen</t>
  </si>
  <si>
    <t>Kullö</t>
  </si>
  <si>
    <t>Rv57 Mölnbo-Järna</t>
  </si>
  <si>
    <t>Vrå</t>
  </si>
  <si>
    <t>Södertälje</t>
  </si>
  <si>
    <t>57</t>
  </si>
  <si>
    <t>Rösjön</t>
  </si>
  <si>
    <t>Solvik</t>
  </si>
  <si>
    <t>Simsjön</t>
  </si>
  <si>
    <t>Karltorp</t>
  </si>
  <si>
    <t>Lv 269 Bro-Erikssund</t>
  </si>
  <si>
    <t>Norrboda</t>
  </si>
  <si>
    <t>Upplands-bro</t>
  </si>
  <si>
    <t>269</t>
  </si>
  <si>
    <t>Högbytorp</t>
  </si>
  <si>
    <t>Sätra Norr</t>
  </si>
  <si>
    <t>Albylund</t>
  </si>
  <si>
    <t>Kevan</t>
  </si>
  <si>
    <t>Nedergården</t>
  </si>
  <si>
    <t>Norrtälje-Svanberga</t>
  </si>
  <si>
    <t>Fjällen</t>
  </si>
  <si>
    <t>Norrtälje</t>
  </si>
  <si>
    <t>76</t>
  </si>
  <si>
    <t>Norra Nånö</t>
  </si>
  <si>
    <t>Haggård</t>
  </si>
  <si>
    <t>Flemmingsberg</t>
  </si>
  <si>
    <t>Estuna</t>
  </si>
  <si>
    <t>Norr Malma</t>
  </si>
  <si>
    <t>Galltorp</t>
  </si>
  <si>
    <t>Skåltorpet</t>
  </si>
  <si>
    <t>Sonö Östra</t>
  </si>
  <si>
    <t>Sonö västra</t>
  </si>
  <si>
    <t>Unungehöjden</t>
  </si>
  <si>
    <t>Hydinge vägskäl</t>
  </si>
  <si>
    <t>Lövhyddan</t>
  </si>
  <si>
    <t>Harbrobyn</t>
  </si>
  <si>
    <t>Fridhem</t>
  </si>
  <si>
    <t>Kristinelund</t>
  </si>
  <si>
    <t>Gråska</t>
  </si>
  <si>
    <t>Gottröra-Rösa</t>
  </si>
  <si>
    <t>Johannesberg</t>
  </si>
  <si>
    <t>77</t>
  </si>
  <si>
    <t>Tullen</t>
  </si>
  <si>
    <t>Stora Brosätra</t>
  </si>
  <si>
    <t>Västertorp 1</t>
  </si>
  <si>
    <t>Västertorp 2</t>
  </si>
  <si>
    <t>Liesta</t>
  </si>
  <si>
    <t>Kundbysjön</t>
  </si>
  <si>
    <t>Björkholmen</t>
  </si>
  <si>
    <t>Björkboda</t>
  </si>
  <si>
    <t>Karlshäll</t>
  </si>
  <si>
    <t>Vallbyberg</t>
  </si>
  <si>
    <t>Troxhammar-Färentuna</t>
  </si>
  <si>
    <t>Troxhammar</t>
  </si>
  <si>
    <t>Ekerö</t>
  </si>
  <si>
    <t>800</t>
  </si>
  <si>
    <t>Ekeberga</t>
  </si>
  <si>
    <t>Svartsjö-Djurgård</t>
  </si>
  <si>
    <t>Igelviken</t>
  </si>
  <si>
    <t>Kvarsta</t>
  </si>
  <si>
    <t>Färentuna Kyrka</t>
  </si>
  <si>
    <t>Tappström-Adelsö</t>
  </si>
  <si>
    <t>Sundby</t>
  </si>
  <si>
    <t>816</t>
  </si>
  <si>
    <t>Stavsund</t>
  </si>
  <si>
    <t>Menhammar</t>
  </si>
  <si>
    <t>Kärsösund</t>
  </si>
  <si>
    <t>Husby</t>
  </si>
  <si>
    <t>Munsö Kyrka</t>
  </si>
  <si>
    <t>Skrubba-Handen</t>
  </si>
  <si>
    <t>Kumla</t>
  </si>
  <si>
    <t>Tyresö</t>
  </si>
  <si>
    <t>260</t>
  </si>
  <si>
    <t>Gudö</t>
  </si>
  <si>
    <t>Vendelsö</t>
  </si>
  <si>
    <t>Vendelsömalm</t>
  </si>
  <si>
    <t>Edsbro-Söderhall</t>
  </si>
  <si>
    <t>Gransäter</t>
  </si>
  <si>
    <t>280</t>
  </si>
  <si>
    <t>Valla</t>
  </si>
  <si>
    <t>Sättralund</t>
  </si>
  <si>
    <t>Sättraby</t>
  </si>
  <si>
    <t>Norelund</t>
  </si>
  <si>
    <t>Nydal</t>
  </si>
  <si>
    <t>Risby</t>
  </si>
  <si>
    <t>Lövsta</t>
  </si>
  <si>
    <t>Solgården</t>
  </si>
  <si>
    <t>Herresta-Ösby</t>
  </si>
  <si>
    <t>Herresta</t>
  </si>
  <si>
    <t>273</t>
  </si>
  <si>
    <t>Norrby</t>
  </si>
  <si>
    <t>Lunda</t>
  </si>
  <si>
    <t>Trosta</t>
  </si>
  <si>
    <t>Ösby</t>
  </si>
  <si>
    <t>Altuna</t>
  </si>
  <si>
    <t>Söderby-Karl-Grisslehamn</t>
  </si>
  <si>
    <t>Söderby-Karl (Norrby)</t>
  </si>
  <si>
    <t>283</t>
  </si>
  <si>
    <t>Åby</t>
  </si>
  <si>
    <t>Strödja</t>
  </si>
  <si>
    <t>Broby</t>
  </si>
  <si>
    <t>Husinge</t>
  </si>
  <si>
    <t>Massum</t>
  </si>
  <si>
    <t>Väddö kyrka</t>
  </si>
  <si>
    <t>Fredrikslund</t>
  </si>
  <si>
    <t>Norrbyle</t>
  </si>
  <si>
    <t>Fjäll</t>
  </si>
  <si>
    <t>Trästabron</t>
  </si>
  <si>
    <t>Björnberget</t>
  </si>
  <si>
    <t>Lämshaga-Återvall</t>
  </si>
  <si>
    <t>Lämshaga</t>
  </si>
  <si>
    <t>646</t>
  </si>
  <si>
    <t>Ingarö kyrka</t>
  </si>
  <si>
    <t>Gröndal</t>
  </si>
  <si>
    <t>Rosenlund</t>
  </si>
  <si>
    <t>Återvall</t>
  </si>
  <si>
    <t>Hemmesta-Rindö</t>
  </si>
  <si>
    <t>Torsby (norrgående trafik)</t>
  </si>
  <si>
    <t>Torsby (södergående trafik)</t>
  </si>
  <si>
    <t>Ängsvik</t>
  </si>
  <si>
    <t>Siggesta</t>
  </si>
  <si>
    <t>Löknäs</t>
  </si>
  <si>
    <t>Myttinge</t>
  </si>
  <si>
    <t>Hölö-Södertälje</t>
  </si>
  <si>
    <t>Backen</t>
  </si>
  <si>
    <t>525</t>
  </si>
  <si>
    <t>Hölö</t>
  </si>
  <si>
    <t>Stavbotorp</t>
  </si>
  <si>
    <t>Skilleby</t>
  </si>
  <si>
    <t>Ytter Eneby</t>
  </si>
  <si>
    <t>Pilkrog</t>
  </si>
  <si>
    <t>Solåkrabyn</t>
  </si>
  <si>
    <t>Farsta</t>
  </si>
  <si>
    <t>Brandalsund</t>
  </si>
  <si>
    <t>Bränninge gård</t>
  </si>
  <si>
    <t>Järna-Södertälje</t>
  </si>
  <si>
    <t>Kallfors 1</t>
  </si>
  <si>
    <t>515</t>
  </si>
  <si>
    <t>Kallfors 2</t>
  </si>
  <si>
    <t>Römora</t>
  </si>
  <si>
    <t>Bergtorp 1</t>
  </si>
  <si>
    <t>Bergtorp 2</t>
  </si>
  <si>
    <t>Tvetaberg 1</t>
  </si>
  <si>
    <t>Tvetaberg 2</t>
  </si>
  <si>
    <t>Nygårds hagar-Södertälje</t>
  </si>
  <si>
    <t>Eklund</t>
  </si>
  <si>
    <t>Nykvarn</t>
  </si>
  <si>
    <t>576</t>
  </si>
  <si>
    <t>Ryssjöbrink</t>
  </si>
  <si>
    <t>Snebo</t>
  </si>
  <si>
    <t>Västra Kumla</t>
  </si>
  <si>
    <t>Bångsta</t>
  </si>
  <si>
    <t>Sjöbergstorp</t>
  </si>
  <si>
    <t>Turinge</t>
  </si>
  <si>
    <t>Vänstra vägskäl</t>
  </si>
  <si>
    <t>Årby</t>
  </si>
  <si>
    <t>Karelen</t>
  </si>
  <si>
    <t>Algastugan</t>
  </si>
  <si>
    <t>Grindstugan</t>
  </si>
  <si>
    <t>Pålamalm-Tullinge</t>
  </si>
  <si>
    <t>Pålamalm</t>
  </si>
  <si>
    <t>571</t>
  </si>
  <si>
    <t>Hässle</t>
  </si>
  <si>
    <t>Riksten</t>
  </si>
  <si>
    <t>Hacksjön</t>
  </si>
  <si>
    <t>Römossen 1</t>
  </si>
  <si>
    <t>Römossen 2</t>
  </si>
  <si>
    <t>Granby-Länna</t>
  </si>
  <si>
    <t>605</t>
  </si>
  <si>
    <t>Kastellet</t>
  </si>
  <si>
    <t>Gräsvreten</t>
  </si>
  <si>
    <t>Östra Ryd-Åkerberg</t>
  </si>
  <si>
    <t>Ubby</t>
  </si>
  <si>
    <t>1004</t>
  </si>
  <si>
    <t>Prästtorpet</t>
  </si>
  <si>
    <t>Svinningelund</t>
  </si>
  <si>
    <t>Svinninge gård 1</t>
  </si>
  <si>
    <t>Svinninge gård 2</t>
  </si>
  <si>
    <t>Engarn-Ytterby</t>
  </si>
  <si>
    <t>Löjvik 1</t>
  </si>
  <si>
    <t>1003</t>
  </si>
  <si>
    <t>Löjvik 2</t>
  </si>
  <si>
    <t>Hägerneholm-Vallentuna</t>
  </si>
  <si>
    <t>Skansen 1</t>
  </si>
  <si>
    <t>Täby</t>
  </si>
  <si>
    <t>264</t>
  </si>
  <si>
    <t>Skansen 2</t>
  </si>
  <si>
    <t>Fågelsången</t>
  </si>
  <si>
    <t>Jarlabankes väg</t>
  </si>
  <si>
    <t>Kullaberg 1</t>
  </si>
  <si>
    <t>Kullaberg 2</t>
  </si>
  <si>
    <t>Kocktorp-Harby</t>
  </si>
  <si>
    <t>Stora Alby</t>
  </si>
  <si>
    <t>872</t>
  </si>
  <si>
    <t>Borgby</t>
  </si>
  <si>
    <t>Söderby-Runby</t>
  </si>
  <si>
    <t>Björkhagen</t>
  </si>
  <si>
    <t>850</t>
  </si>
  <si>
    <t>Rydholm</t>
  </si>
  <si>
    <t>Ed 1</t>
  </si>
  <si>
    <t>Ed 2</t>
  </si>
  <si>
    <t>Ormsta-Lövsta</t>
  </si>
  <si>
    <t>Veda stuteri</t>
  </si>
  <si>
    <t>950</t>
  </si>
  <si>
    <t>Hållsta</t>
  </si>
  <si>
    <t>Söderby gård</t>
  </si>
  <si>
    <t>Mörbytorp</t>
  </si>
  <si>
    <t>Solsta</t>
  </si>
  <si>
    <t>Frösunda kyrka 1</t>
  </si>
  <si>
    <t>Frösunda kyrka 2</t>
  </si>
  <si>
    <t>Skälby-Trosta</t>
  </si>
  <si>
    <t>Vik</t>
  </si>
  <si>
    <t>858</t>
  </si>
  <si>
    <t>Torsåker</t>
  </si>
  <si>
    <t>Harg säteri</t>
  </si>
  <si>
    <t>Dalsäter</t>
  </si>
  <si>
    <t>Linaberg</t>
  </si>
  <si>
    <t>Tjusta</t>
  </si>
  <si>
    <t>Gillermossen 1</t>
  </si>
  <si>
    <t>Gillermossen 2</t>
  </si>
  <si>
    <t>Nytorp-Brista</t>
  </si>
  <si>
    <t>Verka 1</t>
  </si>
  <si>
    <t>859</t>
  </si>
  <si>
    <t>Verka 2</t>
  </si>
  <si>
    <t>Viggeby 1</t>
  </si>
  <si>
    <t>Viggeby 2</t>
  </si>
  <si>
    <t>Krogstaborg</t>
  </si>
  <si>
    <t>Gustavsborg</t>
  </si>
  <si>
    <t>Norrtälje-Upplunda</t>
  </si>
  <si>
    <t>Hårnacka vägskäl</t>
  </si>
  <si>
    <t>1146</t>
  </si>
  <si>
    <t>Hårnackalund</t>
  </si>
  <si>
    <t>Kärrdal-Enebybergsvägen</t>
  </si>
  <si>
    <t>Edsberg</t>
  </si>
  <si>
    <t>Sollentuna</t>
  </si>
  <si>
    <t>262</t>
  </si>
  <si>
    <t>Rösjötorp</t>
  </si>
  <si>
    <t>Sätra prästgård 1</t>
  </si>
  <si>
    <t>Danderyd</t>
  </si>
  <si>
    <t>Sätra prästgård 2</t>
  </si>
  <si>
    <t>Sätraängsvägen</t>
  </si>
  <si>
    <t>Örtvägen</t>
  </si>
  <si>
    <t>Håtunaholm-Sigtuna</t>
  </si>
  <si>
    <t>Erikssund</t>
  </si>
  <si>
    <t>Bärmö</t>
  </si>
  <si>
    <t>Björklund</t>
  </si>
  <si>
    <t>Murarbo</t>
  </si>
  <si>
    <t>Rydbokorset-Kulla vsk</t>
  </si>
  <si>
    <t>Rydbo 1</t>
  </si>
  <si>
    <t>Rydbo 2</t>
  </si>
  <si>
    <t>Kulla 2</t>
  </si>
  <si>
    <t>263-länsgränsen</t>
  </si>
  <si>
    <t>255</t>
  </si>
  <si>
    <t>Lövstaholm</t>
  </si>
  <si>
    <t>Nynäshamn -Berga</t>
  </si>
  <si>
    <t>Skeppargatan</t>
  </si>
  <si>
    <t>73</t>
  </si>
  <si>
    <t>Mysingsvägen</t>
  </si>
  <si>
    <t>Raffinaderivägen</t>
  </si>
  <si>
    <t>Teknikervägen 1</t>
  </si>
  <si>
    <t>Teknikervägen 2</t>
  </si>
  <si>
    <t>Vårsta-Glasberga</t>
  </si>
  <si>
    <t>Malmsjö allé 1</t>
  </si>
  <si>
    <t>Tysslinge 1</t>
  </si>
  <si>
    <t>Roslags-Kulla-Norrtälje</t>
  </si>
  <si>
    <t>Vettershaga</t>
  </si>
  <si>
    <t>Stäket</t>
  </si>
  <si>
    <t>Hammarby</t>
  </si>
  <si>
    <t>Överby</t>
  </si>
  <si>
    <t>Lönsvik</t>
  </si>
  <si>
    <t>Fagerdalavägen-Saltarö</t>
  </si>
  <si>
    <t>669</t>
  </si>
  <si>
    <t>Propellervägen</t>
  </si>
  <si>
    <t>Kopparmora 1</t>
  </si>
  <si>
    <t>Kopparmora 2</t>
  </si>
  <si>
    <t>tpl Nyboda (Södra länken)- tpl Lugnet (Södra länken)</t>
  </si>
  <si>
    <t>Hammarbytunneln 02</t>
  </si>
  <si>
    <t>75</t>
  </si>
  <si>
    <t>Årstatunneln 12</t>
  </si>
  <si>
    <t>Hammarbytunneln 12</t>
  </si>
  <si>
    <t>Årstatunneln 20</t>
  </si>
  <si>
    <t>Hammarbytunneln 31</t>
  </si>
  <si>
    <t>Årstatunneln 30</t>
  </si>
  <si>
    <t>Sicklatunneln 03</t>
  </si>
  <si>
    <t>Nacka</t>
  </si>
  <si>
    <t>tpl Karlberg (Norra länken)-tpl Värtan (Norra länken)</t>
  </si>
  <si>
    <t>Gärdestunneln 24</t>
  </si>
  <si>
    <t>E20</t>
  </si>
  <si>
    <t>Karolinertunneln 4</t>
  </si>
  <si>
    <t>Solna</t>
  </si>
  <si>
    <t>Norrtullstunneln 17</t>
  </si>
  <si>
    <t>Gärdestunneln 17</t>
  </si>
  <si>
    <t>Gärdestunneln 07</t>
  </si>
  <si>
    <t>Kosmostunneln 02</t>
  </si>
  <si>
    <t>Segeltorp-Stuvsta</t>
  </si>
  <si>
    <t>Häradsvägen/Skrakvägen</t>
  </si>
  <si>
    <t>Häradsvägen</t>
  </si>
  <si>
    <t>Häradsvägen/Badstrandsvägen</t>
  </si>
  <si>
    <t>Häradsvägen/Källvägen</t>
  </si>
  <si>
    <t>Häradsvägen/Heimdalsvägen</t>
  </si>
  <si>
    <t>Trollesundsvägen-Farstavägen</t>
  </si>
  <si>
    <t>Magelungsvägen/Snösätravägen</t>
  </si>
  <si>
    <t>Magelungsvägen</t>
  </si>
  <si>
    <t>Fagersjö</t>
  </si>
  <si>
    <t>Farsta IP, östergående</t>
  </si>
  <si>
    <t>Farsta IP, västergående</t>
  </si>
  <si>
    <t>Fisksätra-Saltsjöbaden</t>
  </si>
  <si>
    <t>Båthöjden, östergående riktning</t>
  </si>
  <si>
    <t>Saltsjöbadsleden</t>
  </si>
  <si>
    <t>Båthöjden, västergående riktning</t>
  </si>
  <si>
    <t>Lv600 Uppsala-Björklinge</t>
  </si>
  <si>
    <t>Svista</t>
  </si>
  <si>
    <t>Uppsala Län</t>
  </si>
  <si>
    <t>Uppsala</t>
  </si>
  <si>
    <t>600</t>
  </si>
  <si>
    <t>Drälinge</t>
  </si>
  <si>
    <t>Rv70 Enköping-Sala</t>
  </si>
  <si>
    <t>Bärby</t>
  </si>
  <si>
    <t>Enköping</t>
  </si>
  <si>
    <t>70</t>
  </si>
  <si>
    <t>Erikslund</t>
  </si>
  <si>
    <t>Skarpbo</t>
  </si>
  <si>
    <t>Vigelshus</t>
  </si>
  <si>
    <t>Västmanlands Län</t>
  </si>
  <si>
    <t>Sala</t>
  </si>
  <si>
    <t>Engarn</t>
  </si>
  <si>
    <t>Fräbrunn</t>
  </si>
  <si>
    <t>Rv55 Örsundsbro-Kvarnbolund</t>
  </si>
  <si>
    <t>55</t>
  </si>
  <si>
    <t>Säva</t>
  </si>
  <si>
    <t>Lund</t>
  </si>
  <si>
    <t>Skärfälten</t>
  </si>
  <si>
    <t>Kristineberg</t>
  </si>
  <si>
    <t>Lv288 Lejsta-Gimo-Östhammar</t>
  </si>
  <si>
    <t>Lugnet</t>
  </si>
  <si>
    <t>Östhammar</t>
  </si>
  <si>
    <t>288</t>
  </si>
  <si>
    <t>Hökhuvud</t>
  </si>
  <si>
    <t>Uppskedika</t>
  </si>
  <si>
    <t>Rv55 Enköping-Litslena</t>
  </si>
  <si>
    <t>Blåhäll</t>
  </si>
  <si>
    <t>Vällinge</t>
  </si>
  <si>
    <t>Skolsta</t>
  </si>
  <si>
    <t>Rv72 Gamla U Lgr-Uppsala</t>
  </si>
  <si>
    <t>Kölva FR</t>
  </si>
  <si>
    <t>72</t>
  </si>
  <si>
    <t>Klockartorp BR</t>
  </si>
  <si>
    <t>Ålbo FR</t>
  </si>
  <si>
    <t>Vänge BR</t>
  </si>
  <si>
    <t>Västerby FR</t>
  </si>
  <si>
    <t>Läby BR</t>
  </si>
  <si>
    <t>Rv55 Hjulsta-Enköping</t>
  </si>
  <si>
    <t>Hjulsta Fr</t>
  </si>
  <si>
    <t>Hjulsta Br</t>
  </si>
  <si>
    <t>Enköpings-Näs Br</t>
  </si>
  <si>
    <t>Svinnegarn Fr</t>
  </si>
  <si>
    <t>Svinnegarn Br</t>
  </si>
  <si>
    <t>Haga Fr</t>
  </si>
  <si>
    <t>Haga Br</t>
  </si>
  <si>
    <t>Heby-Tärnsjö</t>
  </si>
  <si>
    <t>Tärnsjö Br</t>
  </si>
  <si>
    <t>Heby</t>
  </si>
  <si>
    <t>56</t>
  </si>
  <si>
    <t>Lv282 Uppsala-Funbo</t>
  </si>
  <si>
    <t>Vedyxa Fr</t>
  </si>
  <si>
    <t>282</t>
  </si>
  <si>
    <t>Gunsta Br</t>
  </si>
  <si>
    <t>Funbo Fr</t>
  </si>
  <si>
    <t>Funbo Br</t>
  </si>
  <si>
    <t>Rv77 Knivsta-Husby Långhundra</t>
  </si>
  <si>
    <t>Hammartorp FR</t>
  </si>
  <si>
    <t>Knivsta</t>
  </si>
  <si>
    <t>Hammartorp BR</t>
  </si>
  <si>
    <t>Högantorp FR</t>
  </si>
  <si>
    <t>Högantorp BR</t>
  </si>
  <si>
    <t>Rosendal BR</t>
  </si>
  <si>
    <t>St Vallby FR</t>
  </si>
  <si>
    <t>Marielund BR</t>
  </si>
  <si>
    <t>Norrdal FR</t>
  </si>
  <si>
    <t>Husby by BR</t>
  </si>
  <si>
    <t>Lv291/ Rv76 Älvkarleby-Skutskär</t>
  </si>
  <si>
    <t>Älvkarleby södra</t>
  </si>
  <si>
    <t>Älvkarleby</t>
  </si>
  <si>
    <t>291</t>
  </si>
  <si>
    <t>Norrgärde</t>
  </si>
  <si>
    <t>Mon</t>
  </si>
  <si>
    <t>Litslenaby-Värsta</t>
  </si>
  <si>
    <t>Sävsta</t>
  </si>
  <si>
    <t>Ekolsund</t>
  </si>
  <si>
    <t>Svannäs</t>
  </si>
  <si>
    <t>Håbo</t>
  </si>
  <si>
    <t>Kivinge</t>
  </si>
  <si>
    <t>Rölunda gård</t>
  </si>
  <si>
    <t>Värsta</t>
  </si>
  <si>
    <t>Uppsala-Blackstalund</t>
  </si>
  <si>
    <t>272</t>
  </si>
  <si>
    <t>Stora Nyåker</t>
  </si>
  <si>
    <t>Akerby</t>
  </si>
  <si>
    <t>Kroksta</t>
  </si>
  <si>
    <t>Kättslinge</t>
  </si>
  <si>
    <t>Johanneslund</t>
  </si>
  <si>
    <t>Vassunda-Sävja</t>
  </si>
  <si>
    <t>Roseniund</t>
  </si>
  <si>
    <t>Tuna</t>
  </si>
  <si>
    <t>Smedstorp</t>
  </si>
  <si>
    <t>Dragontorpet</t>
  </si>
  <si>
    <t>Domarbo</t>
  </si>
  <si>
    <t>Blackstalund-Harbo</t>
  </si>
  <si>
    <t>Majnegård</t>
  </si>
  <si>
    <t>Östfora</t>
  </si>
  <si>
    <t>Larsbo</t>
  </si>
  <si>
    <t>By</t>
  </si>
  <si>
    <t>Käbbo</t>
  </si>
  <si>
    <t>Marbäck</t>
  </si>
  <si>
    <t>Bålsta-Övergran</t>
  </si>
  <si>
    <t>Grans gård</t>
  </si>
  <si>
    <t>545</t>
  </si>
  <si>
    <t>Vi</t>
  </si>
  <si>
    <t>Gimo-Harg</t>
  </si>
  <si>
    <t>Långsunda</t>
  </si>
  <si>
    <t>292</t>
  </si>
  <si>
    <t>Slåttan</t>
  </si>
  <si>
    <t>Ringboda</t>
  </si>
  <si>
    <t>Ängslund</t>
  </si>
  <si>
    <t>Örbyhus-Österbybruk</t>
  </si>
  <si>
    <t>Mänsta</t>
  </si>
  <si>
    <t>Tierp</t>
  </si>
  <si>
    <t>Berg</t>
  </si>
  <si>
    <t>Granbacken</t>
  </si>
  <si>
    <t>Dannemora</t>
  </si>
  <si>
    <t>Tierp-Örbyhus</t>
  </si>
  <si>
    <t>Vallby1</t>
  </si>
  <si>
    <t>Vallby2</t>
  </si>
  <si>
    <t>Djupmyren</t>
  </si>
  <si>
    <t>Gatmot</t>
  </si>
  <si>
    <t>Smedby</t>
  </si>
  <si>
    <t>Bruksvägen</t>
  </si>
  <si>
    <t>Vattholma-Skyttorp</t>
  </si>
  <si>
    <t>Grindtorp</t>
  </si>
  <si>
    <t>290</t>
  </si>
  <si>
    <t>Rudtorp</t>
  </si>
  <si>
    <t>Norrgrind</t>
  </si>
  <si>
    <t>Rockbo</t>
  </si>
  <si>
    <t>Skutskär-Harnäs</t>
  </si>
  <si>
    <t>Tallmon</t>
  </si>
  <si>
    <t>Kanalvägen</t>
  </si>
  <si>
    <t>Kyrkbyvägen</t>
  </si>
  <si>
    <t>Länna-Almunge</t>
  </si>
  <si>
    <t>Kolbo</t>
  </si>
  <si>
    <t>Länna</t>
  </si>
  <si>
    <t>Hummelbo</t>
  </si>
  <si>
    <t>Hasselbacken</t>
  </si>
  <si>
    <t>Säter</t>
  </si>
  <si>
    <t>Rv55 Strängnäs-Hjulsta</t>
  </si>
  <si>
    <t>Björkedal</t>
  </si>
  <si>
    <t>Södermanlands Län</t>
  </si>
  <si>
    <t>Strängnäs</t>
  </si>
  <si>
    <t>Björndalsviken</t>
  </si>
  <si>
    <t>Aspö handel</t>
  </si>
  <si>
    <t>Säby</t>
  </si>
  <si>
    <t>Rv56 Katrineholm-St Sundby</t>
  </si>
  <si>
    <t>Strängstorp</t>
  </si>
  <si>
    <t>Katrineholm</t>
  </si>
  <si>
    <t>Oxlångstorp</t>
  </si>
  <si>
    <t>Äs (g:a Kvarnen)</t>
  </si>
  <si>
    <t>Äs (Smedjan)</t>
  </si>
  <si>
    <t>Hjälmaresund</t>
  </si>
  <si>
    <t>Eskilstuna</t>
  </si>
  <si>
    <t>Norrsundet</t>
  </si>
  <si>
    <t>E-länsgräns-Katrineholm</t>
  </si>
  <si>
    <t>Strångsjö</t>
  </si>
  <si>
    <t>Djulö</t>
  </si>
  <si>
    <t>555</t>
  </si>
  <si>
    <t>Rv52 Skavsta-Nyköping</t>
  </si>
  <si>
    <t>Nya Kyrkogården</t>
  </si>
  <si>
    <t>Nyköping</t>
  </si>
  <si>
    <t>52</t>
  </si>
  <si>
    <t>Oppeby</t>
  </si>
  <si>
    <t>Rv55 Dunker-Länna</t>
  </si>
  <si>
    <t>Högsten</t>
  </si>
  <si>
    <t>Flen</t>
  </si>
  <si>
    <t>Björndammen</t>
  </si>
  <si>
    <t>Svartenstorp</t>
  </si>
  <si>
    <t>St Lida</t>
  </si>
  <si>
    <t>Länna Bruk</t>
  </si>
  <si>
    <t>Rv55 Flen-Malmköping</t>
  </si>
  <si>
    <t>Björklunda</t>
  </si>
  <si>
    <t>Stenbrostugan</t>
  </si>
  <si>
    <t>Anskarsgården</t>
  </si>
  <si>
    <t>Linnäs</t>
  </si>
  <si>
    <t>Rv52 Baggetorp-Katrineholm</t>
  </si>
  <si>
    <t>Sjögölet Fr</t>
  </si>
  <si>
    <t>Vingåker</t>
  </si>
  <si>
    <t>Baggetorp Fr</t>
  </si>
  <si>
    <t>Baggetorp Br</t>
  </si>
  <si>
    <t>Mogetorp Fr</t>
  </si>
  <si>
    <t>Mogetorp Br</t>
  </si>
  <si>
    <t>Rv52 Stigtomta-Nyköping</t>
  </si>
  <si>
    <t>Skillerhult Fr</t>
  </si>
  <si>
    <t>Lövhagen Br</t>
  </si>
  <si>
    <t>Larslund</t>
  </si>
  <si>
    <t>Karlsberg Br</t>
  </si>
  <si>
    <t>Baggartorp</t>
  </si>
  <si>
    <t>Länna-Björklunda</t>
  </si>
  <si>
    <t>Merlänna</t>
  </si>
  <si>
    <t>Vinterled</t>
  </si>
  <si>
    <t>Malmköping-Stenkvista</t>
  </si>
  <si>
    <t>Rosendal</t>
  </si>
  <si>
    <t>53</t>
  </si>
  <si>
    <t>Gropetorp</t>
  </si>
  <si>
    <t>Hagtorp</t>
  </si>
  <si>
    <t>Hamra gård</t>
  </si>
  <si>
    <t>Hagby</t>
  </si>
  <si>
    <t>Kälbo</t>
  </si>
  <si>
    <t>Kolunda</t>
  </si>
  <si>
    <t>Sankt Eskils källa-Knäppinge</t>
  </si>
  <si>
    <t>Adolfslund</t>
  </si>
  <si>
    <t>Knäppinge</t>
  </si>
  <si>
    <t>Vrena-Stigtomta</t>
  </si>
  <si>
    <t>Mjälnäs</t>
  </si>
  <si>
    <t>Nykyrka</t>
  </si>
  <si>
    <t>Rogsta 1</t>
  </si>
  <si>
    <t>Rogsta 2</t>
  </si>
  <si>
    <t>Björnlunda-Gnesta</t>
  </si>
  <si>
    <t>Grinda 1</t>
  </si>
  <si>
    <t>Gnesta</t>
  </si>
  <si>
    <t>Grinda 2</t>
  </si>
  <si>
    <t>Söraborg</t>
  </si>
  <si>
    <t>Fruängen</t>
  </si>
  <si>
    <t>Lövensberg</t>
  </si>
  <si>
    <t>Vingåker-Baggetorp</t>
  </si>
  <si>
    <t>Haganäset</t>
  </si>
  <si>
    <t>Virenshöjd</t>
  </si>
  <si>
    <t>Gillbergatorp</t>
  </si>
  <si>
    <t>Finnholmen</t>
  </si>
  <si>
    <t>Västerlund</t>
  </si>
  <si>
    <t>St Sundby-Kungsör</t>
  </si>
  <si>
    <t>St Sundby</t>
  </si>
  <si>
    <t>Lövnäs</t>
  </si>
  <si>
    <t>Västerdal</t>
  </si>
  <si>
    <t>St Tjärbruket</t>
  </si>
  <si>
    <t>Stentorp</t>
  </si>
  <si>
    <t>Kungsör</t>
  </si>
  <si>
    <t>Klämsbo</t>
  </si>
  <si>
    <t>Trosa-Vagnhärad</t>
  </si>
  <si>
    <t>Väderkvarnsbacken</t>
  </si>
  <si>
    <t>Trosa</t>
  </si>
  <si>
    <t>218</t>
  </si>
  <si>
    <t>Åda</t>
  </si>
  <si>
    <t>Genom Läppe-Genom Läppe</t>
  </si>
  <si>
    <t>Läppe västra</t>
  </si>
  <si>
    <t>Läppe östra</t>
  </si>
  <si>
    <t>Malmby-Stallarholmen</t>
  </si>
  <si>
    <t>Lundby</t>
  </si>
  <si>
    <t>977</t>
  </si>
  <si>
    <t>Sandåsa</t>
  </si>
  <si>
    <t>Adolfsberg</t>
  </si>
  <si>
    <t>Giresta</t>
  </si>
  <si>
    <t>Malmby-Grundbo</t>
  </si>
  <si>
    <t>Sätertorp</t>
  </si>
  <si>
    <t>900</t>
  </si>
  <si>
    <t>Pipartorp</t>
  </si>
  <si>
    <t>Prästmista</t>
  </si>
  <si>
    <t>Lv919 Vadstena-Omberg</t>
  </si>
  <si>
    <t>Kastad</t>
  </si>
  <si>
    <t>Östergötlands Län</t>
  </si>
  <si>
    <t>Vadstena</t>
  </si>
  <si>
    <t>919</t>
  </si>
  <si>
    <t>Valla Skattegård</t>
  </si>
  <si>
    <t>Rogslösa</t>
  </si>
  <si>
    <t>Vävergården</t>
  </si>
  <si>
    <t>Skogslund</t>
  </si>
  <si>
    <t>Dagsmosse</t>
  </si>
  <si>
    <t>Ödeshög</t>
  </si>
  <si>
    <t>Alvastra</t>
  </si>
  <si>
    <t>Lv1153  E4-Skärblacka</t>
  </si>
  <si>
    <t>Tallebo Ö</t>
  </si>
  <si>
    <t>Norrköping</t>
  </si>
  <si>
    <t>1153</t>
  </si>
  <si>
    <t>Tallebo V</t>
  </si>
  <si>
    <t>Väsby V</t>
  </si>
  <si>
    <t>Väsby Ö</t>
  </si>
  <si>
    <t>Kullerstad Ö</t>
  </si>
  <si>
    <t>Kullerstad V</t>
  </si>
  <si>
    <t>Vadstena-Motala</t>
  </si>
  <si>
    <t>Tegellöka</t>
  </si>
  <si>
    <t>Medhamra</t>
  </si>
  <si>
    <t>Sandby</t>
  </si>
  <si>
    <t>Motala</t>
  </si>
  <si>
    <t>Skeppstad</t>
  </si>
  <si>
    <t>Norrliden</t>
  </si>
  <si>
    <t>Rv35 Grebo-Linköping</t>
  </si>
  <si>
    <t>Rödsten</t>
  </si>
  <si>
    <t>Åtvidaberg</t>
  </si>
  <si>
    <t>35</t>
  </si>
  <si>
    <t>Grebovallen V</t>
  </si>
  <si>
    <t>Grebovallen Ö</t>
  </si>
  <si>
    <t>Övre Fillinge</t>
  </si>
  <si>
    <t>Linköping</t>
  </si>
  <si>
    <t>Hagalund</t>
  </si>
  <si>
    <t>Rv34 Ervasteby-St. Sjögestad</t>
  </si>
  <si>
    <t>Sörbybro</t>
  </si>
  <si>
    <t>34</t>
  </si>
  <si>
    <t>Ruda</t>
  </si>
  <si>
    <t>Säbyholm</t>
  </si>
  <si>
    <t>Ljungs-Säby</t>
  </si>
  <si>
    <t>Ljung</t>
  </si>
  <si>
    <t>Högåsa</t>
  </si>
  <si>
    <t>Rv35 Åtvidaberg-Grebo</t>
  </si>
  <si>
    <t>Åtvidabergs Hus</t>
  </si>
  <si>
    <t>Målbäck 1</t>
  </si>
  <si>
    <t>Målbäck 2</t>
  </si>
  <si>
    <t>Golvsätter</t>
  </si>
  <si>
    <t>Norrköping-Östra Husby</t>
  </si>
  <si>
    <t>Dagsberg</t>
  </si>
  <si>
    <t>209</t>
  </si>
  <si>
    <t>Skälsund</t>
  </si>
  <si>
    <t>Brogstens gård</t>
  </si>
  <si>
    <t>Glädingstad</t>
  </si>
  <si>
    <t>Rv 50 Nykyrka-Örebro länsgräns</t>
  </si>
  <si>
    <t>Stenbacka</t>
  </si>
  <si>
    <t>50</t>
  </si>
  <si>
    <t>Nubbekullen</t>
  </si>
  <si>
    <t>Stavsjön</t>
  </si>
  <si>
    <t>Rv 32 Sommen-Boxholm</t>
  </si>
  <si>
    <t>Fredriksberg</t>
  </si>
  <si>
    <t>Boxholm</t>
  </si>
  <si>
    <t>32</t>
  </si>
  <si>
    <t>Motala-Fornåsa</t>
  </si>
  <si>
    <t>Örbacka</t>
  </si>
  <si>
    <t>1050</t>
  </si>
  <si>
    <t>Lill-Alma</t>
  </si>
  <si>
    <t>Österstad 1</t>
  </si>
  <si>
    <t>Österstad 2</t>
  </si>
  <si>
    <t>Hyttringe</t>
  </si>
  <si>
    <t>Äsplunda</t>
  </si>
  <si>
    <t>Fornåsa-Stensätter</t>
  </si>
  <si>
    <t>Valltorken</t>
  </si>
  <si>
    <t>Älvan</t>
  </si>
  <si>
    <t>Klockrike 1</t>
  </si>
  <si>
    <t>Klockrike 2</t>
  </si>
  <si>
    <t>Flistad Brunn</t>
  </si>
  <si>
    <t>Norra Hornstäve</t>
  </si>
  <si>
    <t>Linköping-Ljungsbro</t>
  </si>
  <si>
    <t>Sättuna</t>
  </si>
  <si>
    <t>1136</t>
  </si>
  <si>
    <t>Alguvi</t>
  </si>
  <si>
    <t>Härna</t>
  </si>
  <si>
    <t>Sjövik</t>
  </si>
  <si>
    <t>Finspång-Sonstorp</t>
  </si>
  <si>
    <t>Bönnergården</t>
  </si>
  <si>
    <t>Finspång</t>
  </si>
  <si>
    <t>51</t>
  </si>
  <si>
    <t>Östentorp</t>
  </si>
  <si>
    <t>Östergården</t>
  </si>
  <si>
    <t>Skänninge-Mantorp</t>
  </si>
  <si>
    <t>Vistena</t>
  </si>
  <si>
    <t>Mjölby</t>
  </si>
  <si>
    <t>206</t>
  </si>
  <si>
    <t>Backgården</t>
  </si>
  <si>
    <t>Tallhagen</t>
  </si>
  <si>
    <t>Järstad</t>
  </si>
  <si>
    <t>Forsa</t>
  </si>
  <si>
    <t>Böttestad</t>
  </si>
  <si>
    <t>Strömslund</t>
  </si>
  <si>
    <t>Ängeryd-Kisa</t>
  </si>
  <si>
    <t>Bränntorp</t>
  </si>
  <si>
    <t>Kinda</t>
  </si>
  <si>
    <t>23</t>
  </si>
  <si>
    <t>Falla</t>
  </si>
  <si>
    <t>Skivermåla</t>
  </si>
  <si>
    <t>Rothult</t>
  </si>
  <si>
    <t>Gummetorp</t>
  </si>
  <si>
    <t>Starberget</t>
  </si>
  <si>
    <t>Göstad-Skärblacka</t>
  </si>
  <si>
    <t>Marieberg</t>
  </si>
  <si>
    <t>215</t>
  </si>
  <si>
    <t>Strålsnäs-Mjölby</t>
  </si>
  <si>
    <t>Eriksdal</t>
  </si>
  <si>
    <t>Brohagen</t>
  </si>
  <si>
    <t>Karlstorp</t>
  </si>
  <si>
    <t>Miskarp</t>
  </si>
  <si>
    <t>Rv26/47  Månseryd-Slättäng</t>
  </si>
  <si>
    <t>Gålleryd 1</t>
  </si>
  <si>
    <t>Jönköpings Län</t>
  </si>
  <si>
    <t>Mullsjö</t>
  </si>
  <si>
    <t>26</t>
  </si>
  <si>
    <t>Gålleryd 2</t>
  </si>
  <si>
    <t>Broholm 1</t>
  </si>
  <si>
    <t>Broholm 2</t>
  </si>
  <si>
    <t>Tidan 1</t>
  </si>
  <si>
    <t>Tidan 2</t>
  </si>
  <si>
    <t>Härstorp 1</t>
  </si>
  <si>
    <t>Härstorp 2</t>
  </si>
  <si>
    <t>Rudan</t>
  </si>
  <si>
    <t>Rv27 Bor-Bredasten</t>
  </si>
  <si>
    <t>Voxtorp</t>
  </si>
  <si>
    <t>Värnamo</t>
  </si>
  <si>
    <t>27</t>
  </si>
  <si>
    <t>Voxtorp kyrka</t>
  </si>
  <si>
    <t>Hjällshammar 2</t>
  </si>
  <si>
    <t>Hjällshammar 1</t>
  </si>
  <si>
    <t>Rv27 Kärda-Bredaryd</t>
  </si>
  <si>
    <t>Öster Forsheda</t>
  </si>
  <si>
    <t>Forshedakorset 1</t>
  </si>
  <si>
    <t>Forshedakorset 2</t>
  </si>
  <si>
    <t>Forsheda Väst</t>
  </si>
  <si>
    <t>Furekull</t>
  </si>
  <si>
    <t>Norr Bredaryd</t>
  </si>
  <si>
    <t>Rv31/40 Nässjö-Eksjö</t>
  </si>
  <si>
    <t>Stackeryd</t>
  </si>
  <si>
    <t>Nässjö</t>
  </si>
  <si>
    <t>31</t>
  </si>
  <si>
    <t>Gisshultabro</t>
  </si>
  <si>
    <t>Gisshult</t>
  </si>
  <si>
    <t>Kårarp</t>
  </si>
  <si>
    <t>40</t>
  </si>
  <si>
    <t>Pallarp</t>
  </si>
  <si>
    <t>Eksjö</t>
  </si>
  <si>
    <t>Broarp</t>
  </si>
  <si>
    <t>Golfbanan</t>
  </si>
  <si>
    <t>Rv26 Smålandsstenar-Gislaved</t>
  </si>
  <si>
    <t>Villstad Kyrka</t>
  </si>
  <si>
    <t>Gislaved</t>
  </si>
  <si>
    <t>Villstad idrottsplats</t>
  </si>
  <si>
    <t>Horshaga södergående</t>
  </si>
  <si>
    <t>Horshaga</t>
  </si>
  <si>
    <t>Villstads-Ryd norrgående</t>
  </si>
  <si>
    <t>Villstads-Ryd</t>
  </si>
  <si>
    <t>Rv31 Vetlanda-Björkeryd</t>
  </si>
  <si>
    <t>Kvarndammen 1</t>
  </si>
  <si>
    <t>Vetlanda</t>
  </si>
  <si>
    <t>Kvarndammen 2</t>
  </si>
  <si>
    <t>Tällerda 1</t>
  </si>
  <si>
    <t>Tällerda 2</t>
  </si>
  <si>
    <t>Rv27 Bredaryd-Anderstorp</t>
  </si>
  <si>
    <t>Baståsen 1</t>
  </si>
  <si>
    <t>Baståsen 2</t>
  </si>
  <si>
    <t>S. Tånghult 1</t>
  </si>
  <si>
    <t>S. Tånghult 2</t>
  </si>
  <si>
    <t>Rv26 Gislaved-Hestra</t>
  </si>
  <si>
    <t>Norlida 1</t>
  </si>
  <si>
    <t>Norlida 2</t>
  </si>
  <si>
    <t>Forsvik</t>
  </si>
  <si>
    <t>Hestra</t>
  </si>
  <si>
    <t>Lv127 Sävsjö-Vetlanda</t>
  </si>
  <si>
    <t>Sävsjö väst</t>
  </si>
  <si>
    <t>Sävsjö</t>
  </si>
  <si>
    <t>127</t>
  </si>
  <si>
    <t>Sävsjö öst</t>
  </si>
  <si>
    <t>Åhult 1</t>
  </si>
  <si>
    <t>Åhult 2</t>
  </si>
  <si>
    <t>Nävelsjö</t>
  </si>
  <si>
    <t>Flishult</t>
  </si>
  <si>
    <t>Hultaby</t>
  </si>
  <si>
    <t>Östanå</t>
  </si>
  <si>
    <t>Östanå östgående</t>
  </si>
  <si>
    <t>Lv132 Huskvarna-Lekeryd</t>
  </si>
  <si>
    <t>Stensholm</t>
  </si>
  <si>
    <t>Jönköping</t>
  </si>
  <si>
    <t>132</t>
  </si>
  <si>
    <t>Sandhult</t>
  </si>
  <si>
    <t>Vireda</t>
  </si>
  <si>
    <t>Ekenässjön-Gisshult</t>
  </si>
  <si>
    <t>Björkeryd norrgående</t>
  </si>
  <si>
    <t>Björkeryd södergående</t>
  </si>
  <si>
    <t>Tuveryd</t>
  </si>
  <si>
    <t>Björköby</t>
  </si>
  <si>
    <t>Aggarp</t>
  </si>
  <si>
    <t>Skärsboda</t>
  </si>
  <si>
    <t>Vimmenarp</t>
  </si>
  <si>
    <t>Uggelkärr</t>
  </si>
  <si>
    <t>Smedhemmet</t>
  </si>
  <si>
    <t>Lammhult-Vrigstad</t>
  </si>
  <si>
    <t>Björkelunda</t>
  </si>
  <si>
    <t>30</t>
  </si>
  <si>
    <t>Björka</t>
  </si>
  <si>
    <t>Föreberg</t>
  </si>
  <si>
    <t>Björneberg</t>
  </si>
  <si>
    <t>Brohult</t>
  </si>
  <si>
    <t>G:a Hjälmseryd, Norrgående</t>
  </si>
  <si>
    <t>G:a Hjälmseryd, Södergående</t>
  </si>
  <si>
    <t>Mölnarp</t>
  </si>
  <si>
    <t>Vrigstad-Stigamo</t>
  </si>
  <si>
    <t>Boda Norrgående</t>
  </si>
  <si>
    <t>Boda Södergående</t>
  </si>
  <si>
    <t>Gyllebo</t>
  </si>
  <si>
    <t>Åkaköp</t>
  </si>
  <si>
    <t>Kinnerbo</t>
  </si>
  <si>
    <t>Vaggeryd</t>
  </si>
  <si>
    <t>Fiskaby</t>
  </si>
  <si>
    <t>Kårdholmen</t>
  </si>
  <si>
    <t>Skärsjöbråten</t>
  </si>
  <si>
    <t>Hooks herrgård</t>
  </si>
  <si>
    <t>Sonarp</t>
  </si>
  <si>
    <t>Mokvarn</t>
  </si>
  <si>
    <t>Fägrida</t>
  </si>
  <si>
    <t>Habo-Fagerhult</t>
  </si>
  <si>
    <t>Habo Norra norrgående</t>
  </si>
  <si>
    <t>Habo</t>
  </si>
  <si>
    <t>195</t>
  </si>
  <si>
    <t>Habo Norra södergående</t>
  </si>
  <si>
    <t>Nedre Starbäck</t>
  </si>
  <si>
    <t>Källebäcken</t>
  </si>
  <si>
    <t>Fagerhult norrgående</t>
  </si>
  <si>
    <t>Fagerhult södergående</t>
  </si>
  <si>
    <t>N-Länsgräns-Smålandsstenar</t>
  </si>
  <si>
    <t>Skeppshult norrgående</t>
  </si>
  <si>
    <t>Skeppshult södergående</t>
  </si>
  <si>
    <t>Hestra-Skogslid</t>
  </si>
  <si>
    <t>Öreryd 1</t>
  </si>
  <si>
    <t>Norra Unnaryd 1</t>
  </si>
  <si>
    <t>Bosarp 1</t>
  </si>
  <si>
    <t>G-länsgräns-Bor</t>
  </si>
  <si>
    <t>Spånhyltan</t>
  </si>
  <si>
    <t>Upplid</t>
  </si>
  <si>
    <t>Horda norrgående</t>
  </si>
  <si>
    <t>Horda södergående</t>
  </si>
  <si>
    <t>S Skunkabo</t>
  </si>
  <si>
    <t>Björkeryd-Eksjö</t>
  </si>
  <si>
    <t>Björkeryd</t>
  </si>
  <si>
    <t>Brännsmåla</t>
  </si>
  <si>
    <t>Ingarp södra</t>
  </si>
  <si>
    <t>Ingarp norra</t>
  </si>
  <si>
    <t>Nifsarp indomr södra</t>
  </si>
  <si>
    <t>Nifsarp indomr norra</t>
  </si>
  <si>
    <t>Eksjö-H-Länsgräns</t>
  </si>
  <si>
    <t>Eksjö Östra</t>
  </si>
  <si>
    <t>Hult</t>
  </si>
  <si>
    <t>Moaryd</t>
  </si>
  <si>
    <t>Larstorp</t>
  </si>
  <si>
    <t>Häljarp</t>
  </si>
  <si>
    <t>Baggarp</t>
  </si>
  <si>
    <t>Rv23 Stora Hammaren-Lövhult</t>
  </si>
  <si>
    <t>St Hammaren V</t>
  </si>
  <si>
    <t>Kronobergs Län</t>
  </si>
  <si>
    <t>Växjö</t>
  </si>
  <si>
    <t>St Hammaren Ö</t>
  </si>
  <si>
    <t>Marklanda gård</t>
  </si>
  <si>
    <t>Gottåsa Västra</t>
  </si>
  <si>
    <t>Alvesta</t>
  </si>
  <si>
    <t>Gottåsa Östra</t>
  </si>
  <si>
    <t>Rv27 Ingelstad-Växjö</t>
  </si>
  <si>
    <t>Torsjö södra</t>
  </si>
  <si>
    <t>Torsjö Norra</t>
  </si>
  <si>
    <t>Hillekullen</t>
  </si>
  <si>
    <t>Tegneby</t>
  </si>
  <si>
    <t>Bramstorp</t>
  </si>
  <si>
    <t>Skir</t>
  </si>
  <si>
    <t>Rv23 Braås-Åseda</t>
  </si>
  <si>
    <t>Braås</t>
  </si>
  <si>
    <t>Mästreda</t>
  </si>
  <si>
    <t>Skeda</t>
  </si>
  <si>
    <t>Uppvidinge</t>
  </si>
  <si>
    <t>Flybo</t>
  </si>
  <si>
    <t>Linneberga</t>
  </si>
  <si>
    <t>Åseda Väst</t>
  </si>
  <si>
    <t>Åseda Centrum</t>
  </si>
  <si>
    <t>Rv25 Hovmantorp-Lessebo</t>
  </si>
  <si>
    <t>Hyllsjön</t>
  </si>
  <si>
    <t>Lessebo</t>
  </si>
  <si>
    <t>25</t>
  </si>
  <si>
    <t>Lessebo norr</t>
  </si>
  <si>
    <t>Tunatorp-Lammhult</t>
  </si>
  <si>
    <t>Tunatorp</t>
  </si>
  <si>
    <t>Hågeryd</t>
  </si>
  <si>
    <t>Ör norrgående</t>
  </si>
  <si>
    <t>Ör södergående</t>
  </si>
  <si>
    <t>Hylte</t>
  </si>
  <si>
    <t>Notteryd</t>
  </si>
  <si>
    <t>Bredhult norrgående</t>
  </si>
  <si>
    <t>Bredhult södergående</t>
  </si>
  <si>
    <t>Fräjen norrgående</t>
  </si>
  <si>
    <t>Fräjen södergående</t>
  </si>
  <si>
    <t>Tingsryd-Väckelsång</t>
  </si>
  <si>
    <t>Solhem</t>
  </si>
  <si>
    <t>Tingsryd</t>
  </si>
  <si>
    <t>Slättamåla</t>
  </si>
  <si>
    <t>Kvarnamåla</t>
  </si>
  <si>
    <t>Väckelsång</t>
  </si>
  <si>
    <t>lv510/512-lv 1133</t>
  </si>
  <si>
    <t>Råstorpskrysset väst</t>
  </si>
  <si>
    <t>Markaryd</t>
  </si>
  <si>
    <t>15</t>
  </si>
  <si>
    <t>Råstorpskrysset öst</t>
  </si>
  <si>
    <t>Åmot</t>
  </si>
  <si>
    <t>Sjöatorp-F länsgräns</t>
  </si>
  <si>
    <t>Fållen</t>
  </si>
  <si>
    <t>Sjöatorp Norr</t>
  </si>
  <si>
    <t>Sandsbro-Rottne</t>
  </si>
  <si>
    <t>Långarör</t>
  </si>
  <si>
    <t>897</t>
  </si>
  <si>
    <t>Stojby</t>
  </si>
  <si>
    <t>E22 Rastplats Bröms-Påboda</t>
  </si>
  <si>
    <t>Grisbäck</t>
  </si>
  <si>
    <t>Kalmar Län</t>
  </si>
  <si>
    <t>Torsås</t>
  </si>
  <si>
    <t>E22</t>
  </si>
  <si>
    <t>Bergkvara S</t>
  </si>
  <si>
    <t>Bergkvara C</t>
  </si>
  <si>
    <t>Bergkvara N</t>
  </si>
  <si>
    <t>Påboda</t>
  </si>
  <si>
    <t>Söderåkra S</t>
  </si>
  <si>
    <t>E22 Gladhammar-Verkebäck</t>
  </si>
  <si>
    <t>Gladhammar</t>
  </si>
  <si>
    <t>Västervik</t>
  </si>
  <si>
    <t>Hyttan</t>
  </si>
  <si>
    <t>Hyttan 1</t>
  </si>
  <si>
    <t>Daddhorvan</t>
  </si>
  <si>
    <t>Verkebäck</t>
  </si>
  <si>
    <t>Rv23/34 Målilla-Gullringen</t>
  </si>
  <si>
    <t>Ödhult</t>
  </si>
  <si>
    <t>Hultsfred</t>
  </si>
  <si>
    <t>Älgshult</t>
  </si>
  <si>
    <t>Kalvkätte</t>
  </si>
  <si>
    <t>Nedsjöholm</t>
  </si>
  <si>
    <t>Ickornetorp</t>
  </si>
  <si>
    <t>Ytterbo</t>
  </si>
  <si>
    <t>Storebro S</t>
  </si>
  <si>
    <t>Vimmerby</t>
  </si>
  <si>
    <t>Storebro N</t>
  </si>
  <si>
    <t>Kvillehult</t>
  </si>
  <si>
    <t>Södra Vi</t>
  </si>
  <si>
    <t>Gullringen</t>
  </si>
  <si>
    <t>Lv136 Algutsrum-Köpingsvik</t>
  </si>
  <si>
    <t>Algutsrum</t>
  </si>
  <si>
    <t>Mörbylånga</t>
  </si>
  <si>
    <t>136</t>
  </si>
  <si>
    <t>Stora Rör</t>
  </si>
  <si>
    <t>Borgholm</t>
  </si>
  <si>
    <t>Rälla</t>
  </si>
  <si>
    <t>Halltorp</t>
  </si>
  <si>
    <t>Strandtorp</t>
  </si>
  <si>
    <t>Räpplingevägen</t>
  </si>
  <si>
    <t>Köpingsvik</t>
  </si>
  <si>
    <t>G-länsgränsen-Eriksmåla</t>
  </si>
  <si>
    <t>Tomeshult östergående</t>
  </si>
  <si>
    <t>Emmaboda</t>
  </si>
  <si>
    <t>Tomeshult västergående</t>
  </si>
  <si>
    <t>Mörbylånga-Färjestaden</t>
  </si>
  <si>
    <t>Färjestaden södra norrgående</t>
  </si>
  <si>
    <t>943</t>
  </si>
  <si>
    <t>Färjestaden södra södergående</t>
  </si>
  <si>
    <t>Färjestaden norra norrgående</t>
  </si>
  <si>
    <t>Färjestaden norra södergående</t>
  </si>
  <si>
    <t>Bockara-Oskarshamn</t>
  </si>
  <si>
    <t>Korsvägen östergående</t>
  </si>
  <si>
    <t>Oskarshamn</t>
  </si>
  <si>
    <t>37</t>
  </si>
  <si>
    <t>Korsvägen västergående</t>
  </si>
  <si>
    <t>Broddevik</t>
  </si>
  <si>
    <t>Århult</t>
  </si>
  <si>
    <t>Lagmanskvarn</t>
  </si>
  <si>
    <t>Svalliden</t>
  </si>
  <si>
    <t>G länsgräns-Högsby</t>
  </si>
  <si>
    <t>Mösjöhult</t>
  </si>
  <si>
    <t>Högsby</t>
  </si>
  <si>
    <t>Fagerhult</t>
  </si>
  <si>
    <t>Träthultsmåla</t>
  </si>
  <si>
    <t>Mjösebo</t>
  </si>
  <si>
    <t>Nötebäckshult</t>
  </si>
  <si>
    <t>Skullekärret</t>
  </si>
  <si>
    <t>Virserum-Målilla</t>
  </si>
  <si>
    <t>Virserumsån</t>
  </si>
  <si>
    <t>Melsjön</t>
  </si>
  <si>
    <t>Nybro-G länsgräns</t>
  </si>
  <si>
    <t>St. Idehult</t>
  </si>
  <si>
    <t>Nybro</t>
  </si>
  <si>
    <t>Getahult</t>
  </si>
  <si>
    <t>Orrefors</t>
  </si>
  <si>
    <t>K länsgräns-Eriksmåla</t>
  </si>
  <si>
    <t>Kyrksjön</t>
  </si>
  <si>
    <t>28</t>
  </si>
  <si>
    <t>Grämnamåla</t>
  </si>
  <si>
    <t>Knappsmåla</t>
  </si>
  <si>
    <t>Getasjön</t>
  </si>
  <si>
    <t>Broakulla</t>
  </si>
  <si>
    <t>Kullerstad</t>
  </si>
  <si>
    <t>Mariannelund-Gladhammar</t>
  </si>
  <si>
    <t>Rökulla</t>
  </si>
  <si>
    <t>Kvarnkärret</t>
  </si>
  <si>
    <t>Totebo</t>
  </si>
  <si>
    <t>Långsjön östergående</t>
  </si>
  <si>
    <t>Långsjön västergående</t>
  </si>
  <si>
    <t>Lv143 Roma-Roma kyrkby</t>
  </si>
  <si>
    <t>Roma södergående körfält</t>
  </si>
  <si>
    <t>Gotlands Län</t>
  </si>
  <si>
    <t>Gotland</t>
  </si>
  <si>
    <t>143</t>
  </si>
  <si>
    <t>Roma norrgående körfält</t>
  </si>
  <si>
    <t>Fidenäs-Visby</t>
  </si>
  <si>
    <t>Lilla Valbo</t>
  </si>
  <si>
    <t>140</t>
  </si>
  <si>
    <t>Kovik</t>
  </si>
  <si>
    <t>Dyple</t>
  </si>
  <si>
    <t>St. Home</t>
  </si>
  <si>
    <t>Väster hejde</t>
  </si>
  <si>
    <t>Vibble</t>
  </si>
  <si>
    <t>Visby-Lärbro</t>
  </si>
  <si>
    <t>Skogsholm</t>
  </si>
  <si>
    <t>148</t>
  </si>
  <si>
    <t>Nyplings</t>
  </si>
  <si>
    <t>Bro</t>
  </si>
  <si>
    <t>Duss</t>
  </si>
  <si>
    <t>Hammars</t>
  </si>
  <si>
    <t>Myrvälder</t>
  </si>
  <si>
    <t>Othem Västra</t>
  </si>
  <si>
    <t>Othem Östra</t>
  </si>
  <si>
    <t>Lärbro Västra</t>
  </si>
  <si>
    <t>Lärbro Östra</t>
  </si>
  <si>
    <t>Lösen-Jämjö</t>
  </si>
  <si>
    <t>Öljersjö</t>
  </si>
  <si>
    <t>Blekinge Län</t>
  </si>
  <si>
    <t>Karlskrona</t>
  </si>
  <si>
    <t>Ramdala västra</t>
  </si>
  <si>
    <t>Ramdala östra</t>
  </si>
  <si>
    <t>Jämjö Västra västergående</t>
  </si>
  <si>
    <t>Jämjö västra</t>
  </si>
  <si>
    <t>Jämjö östra</t>
  </si>
  <si>
    <t>E22/Lv669 Björketorp korsning-E22/Lv669 Björketorp korsning</t>
  </si>
  <si>
    <t>Björketorp västra</t>
  </si>
  <si>
    <t>Ronneby</t>
  </si>
  <si>
    <t>Björketorp östra</t>
  </si>
  <si>
    <t>Rv27 Backaryd Nord-Syd</t>
  </si>
  <si>
    <t>Backaryd</t>
  </si>
  <si>
    <t>10005-Bjärby</t>
  </si>
  <si>
    <t>Bjärby östergående</t>
  </si>
  <si>
    <t>Bjärby västergående</t>
  </si>
  <si>
    <t>Pukavik-Olofström</t>
  </si>
  <si>
    <t>Målen</t>
  </si>
  <si>
    <t>Sölvesborg</t>
  </si>
  <si>
    <t>Skrivarehagen</t>
  </si>
  <si>
    <t>Skåne Län</t>
  </si>
  <si>
    <t>Bromölla</t>
  </si>
  <si>
    <t>Fuseboda</t>
  </si>
  <si>
    <t>Olofström</t>
  </si>
  <si>
    <t>Olofström-M länsgräns</t>
  </si>
  <si>
    <t>Flyborgstorpet</t>
  </si>
  <si>
    <t>Kopparesjön</t>
  </si>
  <si>
    <t>Slätten</t>
  </si>
  <si>
    <t>Möllesjön</t>
  </si>
  <si>
    <t>Karlshamn-Tostarp</t>
  </si>
  <si>
    <t>Torarp norrgående</t>
  </si>
  <si>
    <t>Karlshamn</t>
  </si>
  <si>
    <t>29</t>
  </si>
  <si>
    <t>Torarp södergående</t>
  </si>
  <si>
    <t>Tostarp-G-länsgräns</t>
  </si>
  <si>
    <t>Elsebråne</t>
  </si>
  <si>
    <t>Askaremåla</t>
  </si>
  <si>
    <t>Rv21-Kungsborg</t>
  </si>
  <si>
    <t>Kungsborg</t>
  </si>
  <si>
    <t>Kristianstad</t>
  </si>
  <si>
    <t>21</t>
  </si>
  <si>
    <t>Lv108 Svedala-Lund</t>
  </si>
  <si>
    <t>Bökeberg</t>
  </si>
  <si>
    <t>Svedala</t>
  </si>
  <si>
    <t>108</t>
  </si>
  <si>
    <t>Torreberga</t>
  </si>
  <si>
    <t>Staffanstorp</t>
  </si>
  <si>
    <t>Pepparkärr</t>
  </si>
  <si>
    <t>Knästorp</t>
  </si>
  <si>
    <t>Lv112 Åstorp-Höganäs</t>
  </si>
  <si>
    <t>Tånga Ö</t>
  </si>
  <si>
    <t>Helsingborg</t>
  </si>
  <si>
    <t>112</t>
  </si>
  <si>
    <t>Tånga V</t>
  </si>
  <si>
    <t>Farhult</t>
  </si>
  <si>
    <t>Höganäs</t>
  </si>
  <si>
    <t>Jonstorp Ö</t>
  </si>
  <si>
    <t>Jonstorp V</t>
  </si>
  <si>
    <t>Ornakärr Ö</t>
  </si>
  <si>
    <t>Ornakärr V</t>
  </si>
  <si>
    <t>Rv13 Klippan-Munka Ljungby</t>
  </si>
  <si>
    <t>Gråmanstorp söder</t>
  </si>
  <si>
    <t>Klippan</t>
  </si>
  <si>
    <t>13</t>
  </si>
  <si>
    <t>Gråmanstorp norr</t>
  </si>
  <si>
    <t>Lyckås</t>
  </si>
  <si>
    <t>Vättinge</t>
  </si>
  <si>
    <t>Källna söder</t>
  </si>
  <si>
    <t>Källna norr</t>
  </si>
  <si>
    <t>Össjö söder</t>
  </si>
  <si>
    <t>Ängelholm</t>
  </si>
  <si>
    <t>Össjö norr</t>
  </si>
  <si>
    <t>Munka Ljungby</t>
  </si>
  <si>
    <t>Skillinge</t>
  </si>
  <si>
    <t>Skoghem</t>
  </si>
  <si>
    <t>Rv23 Rollsberga-Sandåkra</t>
  </si>
  <si>
    <t>Gudmuntorp</t>
  </si>
  <si>
    <t>Höör</t>
  </si>
  <si>
    <t>Snogeröd Söder</t>
  </si>
  <si>
    <t>Snogeröd</t>
  </si>
  <si>
    <t>Klinta</t>
  </si>
  <si>
    <t>Gamla Boo</t>
  </si>
  <si>
    <t>Tjörnarp</t>
  </si>
  <si>
    <t>Macken Söder</t>
  </si>
  <si>
    <t>Macken Norr</t>
  </si>
  <si>
    <t>Sösdala norrgående</t>
  </si>
  <si>
    <t>Hässleholm</t>
  </si>
  <si>
    <t>Sösdala södergående</t>
  </si>
  <si>
    <t>Norra Mellby</t>
  </si>
  <si>
    <t>Sandåkra</t>
  </si>
  <si>
    <t>Sjöbo-Ö Tommarp</t>
  </si>
  <si>
    <t>Klostersågen västra</t>
  </si>
  <si>
    <t>11</t>
  </si>
  <si>
    <t>Klostersågen östra</t>
  </si>
  <si>
    <t>Björka västra</t>
  </si>
  <si>
    <t>Sjöbo</t>
  </si>
  <si>
    <t>Björka östra</t>
  </si>
  <si>
    <t>Anklam</t>
  </si>
  <si>
    <t>Röddinge</t>
  </si>
  <si>
    <t>Tomelilla</t>
  </si>
  <si>
    <t>Lunnarp</t>
  </si>
  <si>
    <t>Östra Tommarp</t>
  </si>
  <si>
    <t>Simrishamn</t>
  </si>
  <si>
    <t>Lv108 Trelleborg-Svedala</t>
  </si>
  <si>
    <t>Trelleborg</t>
  </si>
  <si>
    <t>Västra Vemmerlöv</t>
  </si>
  <si>
    <t>Haglösa</t>
  </si>
  <si>
    <t>E22-Tätort Sätaröd</t>
  </si>
  <si>
    <t>Sätaröd</t>
  </si>
  <si>
    <t>1980</t>
  </si>
  <si>
    <t>E22-Tätort Tollarp</t>
  </si>
  <si>
    <t>Tollarp</t>
  </si>
  <si>
    <t>Rv17 Landskrona-Marieholm</t>
  </si>
  <si>
    <t>Asmundtorp östergående</t>
  </si>
  <si>
    <t>Landskrona</t>
  </si>
  <si>
    <t>17</t>
  </si>
  <si>
    <t>Asmundtorp västergående</t>
  </si>
  <si>
    <t>Billeberga</t>
  </si>
  <si>
    <t>Svalöv</t>
  </si>
  <si>
    <t>Värmö</t>
  </si>
  <si>
    <t>Teckomatorp</t>
  </si>
  <si>
    <t>Rv21 Klippan-Hyllstofta</t>
  </si>
  <si>
    <t>Hyllstofta</t>
  </si>
  <si>
    <t>Rv17 Snogeröd-Fogdarp</t>
  </si>
  <si>
    <t>Finnhult</t>
  </si>
  <si>
    <t>Rv19 Brösarp-Degeberga</t>
  </si>
  <si>
    <t>Brösarp</t>
  </si>
  <si>
    <t>19</t>
  </si>
  <si>
    <t>Piraten</t>
  </si>
  <si>
    <t>Brösarps station</t>
  </si>
  <si>
    <t>Maglehem</t>
  </si>
  <si>
    <t>Folkestorp</t>
  </si>
  <si>
    <t>Österlia</t>
  </si>
  <si>
    <t>Degeberga S</t>
  </si>
  <si>
    <t>Degeberga N</t>
  </si>
  <si>
    <t>Rv24 Finja-Örkelljunga</t>
  </si>
  <si>
    <t>Bosabygget</t>
  </si>
  <si>
    <t>24</t>
  </si>
  <si>
    <t>Vedema</t>
  </si>
  <si>
    <t>Källstorp</t>
  </si>
  <si>
    <t>Röke</t>
  </si>
  <si>
    <t>Lillesjö</t>
  </si>
  <si>
    <t>Djurabygget</t>
  </si>
  <si>
    <t>Dalshult</t>
  </si>
  <si>
    <t>Perstorp</t>
  </si>
  <si>
    <t>Per-Turs</t>
  </si>
  <si>
    <t>Bälinge södra</t>
  </si>
  <si>
    <t>Bälinge norra</t>
  </si>
  <si>
    <t>Lv117 Vankiva-Emmaljunga</t>
  </si>
  <si>
    <t>Vankiva</t>
  </si>
  <si>
    <t>117</t>
  </si>
  <si>
    <t>Mala norra</t>
  </si>
  <si>
    <t>Mala</t>
  </si>
  <si>
    <t>Bjärnum södra</t>
  </si>
  <si>
    <t>Lilla Hemmeströ</t>
  </si>
  <si>
    <t>Havraljunga Södra</t>
  </si>
  <si>
    <t>Havraljunga</t>
  </si>
  <si>
    <t>Emmaljunga</t>
  </si>
  <si>
    <t>Rv13 Ystad-Sjöbo</t>
  </si>
  <si>
    <t>Bromma</t>
  </si>
  <si>
    <t>Ystad</t>
  </si>
  <si>
    <t>Bussjö</t>
  </si>
  <si>
    <t>Sövestad söder</t>
  </si>
  <si>
    <t>Sövestad norr</t>
  </si>
  <si>
    <t>Hökatorp söder</t>
  </si>
  <si>
    <t>Hökatorp</t>
  </si>
  <si>
    <t>Spjälla söder</t>
  </si>
  <si>
    <t>Spjälla</t>
  </si>
  <si>
    <t>Rv13 Sjöbo-Hörby</t>
  </si>
  <si>
    <t>Södra Åsum södra</t>
  </si>
  <si>
    <t>Södra Åsum norra</t>
  </si>
  <si>
    <t>Araskoga</t>
  </si>
  <si>
    <t>Bjärsjölagård</t>
  </si>
  <si>
    <t>Rönås</t>
  </si>
  <si>
    <t>Västerstad</t>
  </si>
  <si>
    <t>Hörby</t>
  </si>
  <si>
    <t>Västerstad norra</t>
  </si>
  <si>
    <t>He</t>
  </si>
  <si>
    <t>Lv118 Nosaby-Bjärlöv</t>
  </si>
  <si>
    <t>Näsby fält</t>
  </si>
  <si>
    <t>118</t>
  </si>
  <si>
    <t>Torsebro öster</t>
  </si>
  <si>
    <t>Torsebro väster</t>
  </si>
  <si>
    <t>Kulladal</t>
  </si>
  <si>
    <t>Lv100-Höllviken</t>
  </si>
  <si>
    <t>Höllviken östra</t>
  </si>
  <si>
    <t>Vellinge</t>
  </si>
  <si>
    <t>100</t>
  </si>
  <si>
    <t>Ljunghusen</t>
  </si>
  <si>
    <t>Lv110 Saxtorp-Ekeby</t>
  </si>
  <si>
    <t>Saxtorp södergående</t>
  </si>
  <si>
    <t>110</t>
  </si>
  <si>
    <t>Saxtorp norrgående</t>
  </si>
  <si>
    <t>Elvireborg</t>
  </si>
  <si>
    <t>Munkebäck</t>
  </si>
  <si>
    <t>Asmundtorp</t>
  </si>
  <si>
    <t>Rönneberga</t>
  </si>
  <si>
    <t>Rönnetorp</t>
  </si>
  <si>
    <t>Tågarp Södra</t>
  </si>
  <si>
    <t>Tågarp Norra</t>
  </si>
  <si>
    <t>Kingelstad Södra</t>
  </si>
  <si>
    <t>Kingelstad Norra</t>
  </si>
  <si>
    <t>Tjutebro</t>
  </si>
  <si>
    <t>Bjuv</t>
  </si>
  <si>
    <t>Ekeby</t>
  </si>
  <si>
    <t>Rv13 Hörby-Höör</t>
  </si>
  <si>
    <t>Fulltofta</t>
  </si>
  <si>
    <t>Ramstorp</t>
  </si>
  <si>
    <t>Bokebo</t>
  </si>
  <si>
    <t>Sövröd</t>
  </si>
  <si>
    <t>Lv102 Dalby-Lund</t>
  </si>
  <si>
    <t>Beragården</t>
  </si>
  <si>
    <t>102</t>
  </si>
  <si>
    <t>Bjällerup</t>
  </si>
  <si>
    <t>Hardeberga</t>
  </si>
  <si>
    <t>Falsterbo-Höllviken</t>
  </si>
  <si>
    <t>Skanör-Hölls naturreservat</t>
  </si>
  <si>
    <t>Örkelljunga-Drakabygget</t>
  </si>
  <si>
    <t>Örkelljunga</t>
  </si>
  <si>
    <t>Lemmeshult</t>
  </si>
  <si>
    <t>Lackalänga-Kävlinge</t>
  </si>
  <si>
    <t>Vasatorp</t>
  </si>
  <si>
    <t>Kävlinge</t>
  </si>
  <si>
    <t>Framnäs</t>
  </si>
  <si>
    <t>Teckomatorp-Eslöv</t>
  </si>
  <si>
    <t>Sibbarp</t>
  </si>
  <si>
    <t>Eslöv</t>
  </si>
  <si>
    <t>Sibbarp östra</t>
  </si>
  <si>
    <t>Gullarp västra</t>
  </si>
  <si>
    <t>Gullarp</t>
  </si>
  <si>
    <t>Ystad-Nybrostrand</t>
  </si>
  <si>
    <t>Ystad Sandskogen</t>
  </si>
  <si>
    <t>9</t>
  </si>
  <si>
    <t>Soldattorpet</t>
  </si>
  <si>
    <t>Eslöv-Stockamöllan</t>
  </si>
  <si>
    <t>Stabbarp södra</t>
  </si>
  <si>
    <t>113</t>
  </si>
  <si>
    <t>Stabbarp</t>
  </si>
  <si>
    <t>Lavröd</t>
  </si>
  <si>
    <t>Lavröd Norra</t>
  </si>
  <si>
    <t>Eslöv-Snogeröd</t>
  </si>
  <si>
    <t>St Kastberga västergående</t>
  </si>
  <si>
    <t>St Kastberga östergående</t>
  </si>
  <si>
    <t>Vännberga östergående</t>
  </si>
  <si>
    <t>Dösjebro-Väggarp</t>
  </si>
  <si>
    <t>Annehill östergående</t>
  </si>
  <si>
    <t>104</t>
  </si>
  <si>
    <t>Annehill västergående</t>
  </si>
  <si>
    <t>Lilla Harrie västra</t>
  </si>
  <si>
    <t>Lilla Harrie östra</t>
  </si>
  <si>
    <t>Hammenhög-Järrestad</t>
  </si>
  <si>
    <t>Nannyhill</t>
  </si>
  <si>
    <t>Vallagården</t>
  </si>
  <si>
    <t>Vranarp västergående</t>
  </si>
  <si>
    <t>Vranarp östergående</t>
  </si>
  <si>
    <t>Arrie-Skivarp</t>
  </si>
  <si>
    <t>Kruseberg västergående</t>
  </si>
  <si>
    <t>101</t>
  </si>
  <si>
    <t>Kruseberg östergående</t>
  </si>
  <si>
    <t>Slågarp</t>
  </si>
  <si>
    <t>Slågarpsdal</t>
  </si>
  <si>
    <t>Fru Alstad</t>
  </si>
  <si>
    <t>Ugglarp</t>
  </si>
  <si>
    <t>Hönsinge</t>
  </si>
  <si>
    <t>Jordberga</t>
  </si>
  <si>
    <t>Ö Vemmenhög östergående</t>
  </si>
  <si>
    <t>Skurup</t>
  </si>
  <si>
    <t>Ö Vemmenhög västergående</t>
  </si>
  <si>
    <t>Olseröd-Horna</t>
  </si>
  <si>
    <t>Olseröd</t>
  </si>
  <si>
    <t>Furuboda Södergående</t>
  </si>
  <si>
    <t>Furuboda Norrgående</t>
  </si>
  <si>
    <t>Yngsjö Södergående</t>
  </si>
  <si>
    <t>Yngsjö Norrgående</t>
  </si>
  <si>
    <t>Åhus Södra</t>
  </si>
  <si>
    <t>Täppet</t>
  </si>
  <si>
    <t>Horna</t>
  </si>
  <si>
    <t>Tjutebro-Bjuv</t>
  </si>
  <si>
    <t>Rismaden</t>
  </si>
  <si>
    <t>109</t>
  </si>
  <si>
    <t>Lundom</t>
  </si>
  <si>
    <t>Billesholm</t>
  </si>
  <si>
    <t>Stora Mörshög</t>
  </si>
  <si>
    <t>Bårslöv-Ekeby</t>
  </si>
  <si>
    <t>Bårslöv</t>
  </si>
  <si>
    <t>Frillestad</t>
  </si>
  <si>
    <t>Bunketofta</t>
  </si>
  <si>
    <t>Hässlunda</t>
  </si>
  <si>
    <t>Gedsholm östergående</t>
  </si>
  <si>
    <t>Gedsholm västergående</t>
  </si>
  <si>
    <t>Degeberga-Nöbbelöv</t>
  </si>
  <si>
    <t>Eskilstorp södergående</t>
  </si>
  <si>
    <t>Eskilstorp norrgående</t>
  </si>
  <si>
    <t>Kristianstad-Bjärlöv</t>
  </si>
  <si>
    <t>Vinnö södergående</t>
  </si>
  <si>
    <t>Vinnö norrgående</t>
  </si>
  <si>
    <t>Börringekloster-Sturups flygplats</t>
  </si>
  <si>
    <t>Sturup södergående</t>
  </si>
  <si>
    <t>813</t>
  </si>
  <si>
    <t>Sturup norrgående</t>
  </si>
  <si>
    <t>Munka Ljungby-Rebbelberga</t>
  </si>
  <si>
    <t>Kroppåkra</t>
  </si>
  <si>
    <t>Rebbelberga</t>
  </si>
  <si>
    <t>Hjärnarp-Hov</t>
  </si>
  <si>
    <t>Vanstad</t>
  </si>
  <si>
    <t>105</t>
  </si>
  <si>
    <t>Annelund</t>
  </si>
  <si>
    <t>Södra Karstorp</t>
  </si>
  <si>
    <t>Båstad</t>
  </si>
  <si>
    <t>Viarp</t>
  </si>
  <si>
    <t>Sandåkra-Hässleholm</t>
  </si>
  <si>
    <t>Ormafloerna</t>
  </si>
  <si>
    <t>Eneberg</t>
  </si>
  <si>
    <t>Lv158 Särö-Kungsbacka</t>
  </si>
  <si>
    <t>Guntoftavägen</t>
  </si>
  <si>
    <t>Hallands Län</t>
  </si>
  <si>
    <t>Kungsbacka</t>
  </si>
  <si>
    <t>158</t>
  </si>
  <si>
    <t>Hamra Golfbana</t>
  </si>
  <si>
    <t>Hönsaryd</t>
  </si>
  <si>
    <t>Ysby gata</t>
  </si>
  <si>
    <t>Rv41 Veddige(865)-Länsgränsen O-län (Jonsjö)</t>
  </si>
  <si>
    <t>Järlövs gård</t>
  </si>
  <si>
    <t>Varberg</t>
  </si>
  <si>
    <t>41</t>
  </si>
  <si>
    <t>Vabränna</t>
  </si>
  <si>
    <t>Kantabur</t>
  </si>
  <si>
    <t>Kloskifte</t>
  </si>
  <si>
    <t>Rv26 Halmstad-Oskarström</t>
  </si>
  <si>
    <t>Älvasjö</t>
  </si>
  <si>
    <t>Halmstad</t>
  </si>
  <si>
    <t>Spånstad</t>
  </si>
  <si>
    <t>Österby</t>
  </si>
  <si>
    <t>Fjällgime</t>
  </si>
  <si>
    <t>Lv153 Klastorp-Rolftorp</t>
  </si>
  <si>
    <t>Hunnestadsvägen</t>
  </si>
  <si>
    <t>153</t>
  </si>
  <si>
    <t>Harabäckens golfbana</t>
  </si>
  <si>
    <t>Havstorp</t>
  </si>
  <si>
    <t>Tofta-Simlångsdalen</t>
  </si>
  <si>
    <t>Tofta</t>
  </si>
  <si>
    <t>Skärkered V</t>
  </si>
  <si>
    <t>Skärkered Ö</t>
  </si>
  <si>
    <t>Jonstorp-Våxtorp</t>
  </si>
  <si>
    <t>Råryd norrgående</t>
  </si>
  <si>
    <t>Laholm</t>
  </si>
  <si>
    <t>Råryd södergående</t>
  </si>
  <si>
    <t>Falkenberg-Ljungby</t>
  </si>
  <si>
    <t>Sannagård norrgående</t>
  </si>
  <si>
    <t>Falkenberg</t>
  </si>
  <si>
    <t>154</t>
  </si>
  <si>
    <t>Sannagård södergående</t>
  </si>
  <si>
    <t>Ljungby södergående</t>
  </si>
  <si>
    <t>Ljungby norrgående</t>
  </si>
  <si>
    <t>Åsa-Brogård</t>
  </si>
  <si>
    <t>Flamsnäs norrgående</t>
  </si>
  <si>
    <t>939</t>
  </si>
  <si>
    <t>Flamsnäs södergående</t>
  </si>
  <si>
    <t>Kolaskog</t>
  </si>
  <si>
    <t>Trafikplats Fjärås</t>
  </si>
  <si>
    <t>Torkelstorp norrgående</t>
  </si>
  <si>
    <t>Torkelstorp södergående</t>
  </si>
  <si>
    <t>Gressela</t>
  </si>
  <si>
    <t>Stegatorp</t>
  </si>
  <si>
    <t>Halmstad-Trönninge</t>
  </si>
  <si>
    <t>Kistinge södergående</t>
  </si>
  <si>
    <t>Kistinge norrgående</t>
  </si>
  <si>
    <t>Nygård norrrgående</t>
  </si>
  <si>
    <t>Nygård södergående</t>
  </si>
  <si>
    <t>Trönninge-Eldsberga</t>
  </si>
  <si>
    <t>Eldsberga norrgående</t>
  </si>
  <si>
    <t>Eldsberga södergående</t>
  </si>
  <si>
    <t>Halmstad-Lynga</t>
  </si>
  <si>
    <t>Heagård norrgående</t>
  </si>
  <si>
    <t>610</t>
  </si>
  <si>
    <t>Heagård södergående</t>
  </si>
  <si>
    <t>Lynga norrgående</t>
  </si>
  <si>
    <t>Lynga södergående</t>
  </si>
  <si>
    <t>Skogstorp-Långås</t>
  </si>
  <si>
    <t>Olofsbäck norrgående</t>
  </si>
  <si>
    <t>767</t>
  </si>
  <si>
    <t>Olofsbäck södergående</t>
  </si>
  <si>
    <t>Kvibille-Heberg</t>
  </si>
  <si>
    <t>Kvibille Södergående</t>
  </si>
  <si>
    <t>601</t>
  </si>
  <si>
    <t>Hönryd Norrgående</t>
  </si>
  <si>
    <t>Mostorp norrgående</t>
  </si>
  <si>
    <t>Mostorp södergående</t>
  </si>
  <si>
    <t>Bergagård södergående</t>
  </si>
  <si>
    <t>Bergagård norrgående</t>
  </si>
  <si>
    <t>Hanarp norrgående</t>
  </si>
  <si>
    <t>Heberg södergående</t>
  </si>
  <si>
    <t>Nordanå-Nordanå</t>
  </si>
  <si>
    <t>Nordanå norrgående</t>
  </si>
  <si>
    <t>Nordanå södergående</t>
  </si>
  <si>
    <t>Ullared-Länsgränsen</t>
  </si>
  <si>
    <t>Ängaberg</t>
  </si>
  <si>
    <t>Skällstorp västergående</t>
  </si>
  <si>
    <t>Skällstorp östergående</t>
  </si>
  <si>
    <t>Silvagärde östergående</t>
  </si>
  <si>
    <t>Silvagärde västergående</t>
  </si>
  <si>
    <t>ÅrnaHylte</t>
  </si>
  <si>
    <t>Ulabo</t>
  </si>
  <si>
    <t>Ödgärdet</t>
  </si>
  <si>
    <t>Ljungby kyrka-Ullared</t>
  </si>
  <si>
    <t>Svensgård södergående</t>
  </si>
  <si>
    <t>Svensgård norrgående</t>
  </si>
  <si>
    <t>Klittarna södergående</t>
  </si>
  <si>
    <t>Klittarna norrgående</t>
  </si>
  <si>
    <t>Ryen</t>
  </si>
  <si>
    <t>Torp</t>
  </si>
  <si>
    <t>Spenshult-Spenshult</t>
  </si>
  <si>
    <t>Spenshult norrgående</t>
  </si>
  <si>
    <t>Spenshult södergående</t>
  </si>
  <si>
    <t>Hyltebruk-Länsgränsen</t>
  </si>
  <si>
    <t>Västra Åkralt Norrgående</t>
  </si>
  <si>
    <t>Örnabäckshult Södergående</t>
  </si>
  <si>
    <t>Nyarp Norrgående</t>
  </si>
  <si>
    <t>Nyarp Södergående</t>
  </si>
  <si>
    <t>Hållplats Björnaryd</t>
  </si>
  <si>
    <t>VVIS efter Stålbergsv.</t>
  </si>
  <si>
    <t>E45 Vänersborg-N Brålanda</t>
  </si>
  <si>
    <t>Bhpl Gestadvägen</t>
  </si>
  <si>
    <t>Västra Götalands Län</t>
  </si>
  <si>
    <t>Vänersborg</t>
  </si>
  <si>
    <t>E45</t>
  </si>
  <si>
    <t>Bhpl Flybo</t>
  </si>
  <si>
    <t>Frändefors</t>
  </si>
  <si>
    <t>Bhpl Asmundebyn</t>
  </si>
  <si>
    <t>Smedserud</t>
  </si>
  <si>
    <t>Östebyn Norr</t>
  </si>
  <si>
    <t>Östebyn Söder</t>
  </si>
  <si>
    <t>Lv161 Skår-Rotviksbro</t>
  </si>
  <si>
    <t>VVIS station</t>
  </si>
  <si>
    <t>Uddevalla</t>
  </si>
  <si>
    <t>161</t>
  </si>
  <si>
    <t>Nybygget V</t>
  </si>
  <si>
    <t>Nybygget Ö</t>
  </si>
  <si>
    <t>Stensbacka</t>
  </si>
  <si>
    <t>Berghogen</t>
  </si>
  <si>
    <t>Äskebacka</t>
  </si>
  <si>
    <t>Kamperöd</t>
  </si>
  <si>
    <t>E20 Alingsås-Ribbingsberg</t>
  </si>
  <si>
    <t>Bälinge nö</t>
  </si>
  <si>
    <t>Alingsås</t>
  </si>
  <si>
    <t>1900</t>
  </si>
  <si>
    <t>Bälinge sv</t>
  </si>
  <si>
    <t>Vårgårda</t>
  </si>
  <si>
    <t>Hols skola</t>
  </si>
  <si>
    <t>Bäne VVIS</t>
  </si>
  <si>
    <t>Bäne sv</t>
  </si>
  <si>
    <t>E20 Hassle-Holmestad</t>
  </si>
  <si>
    <t>Hassle</t>
  </si>
  <si>
    <t>Mariestad</t>
  </si>
  <si>
    <t>Hasslerör Motell</t>
  </si>
  <si>
    <t>Lugnås</t>
  </si>
  <si>
    <t>E45 Stallbackabron-.</t>
  </si>
  <si>
    <t>Överby TPL</t>
  </si>
  <si>
    <t>Trollhättan</t>
  </si>
  <si>
    <t>Rv44 Håsten (2044)-Gålstad (2050)</t>
  </si>
  <si>
    <t>Vittene</t>
  </si>
  <si>
    <t>44</t>
  </si>
  <si>
    <t>Skaven</t>
  </si>
  <si>
    <t>Grästorp</t>
  </si>
  <si>
    <t>Rv46 Falköping-Borgunda</t>
  </si>
  <si>
    <t>Falköpings flygplats</t>
  </si>
  <si>
    <t>Falköping</t>
  </si>
  <si>
    <t>46</t>
  </si>
  <si>
    <t>Källegården</t>
  </si>
  <si>
    <t>Valtorp Syd</t>
  </si>
  <si>
    <t>Valtorp Norr</t>
  </si>
  <si>
    <t>Stenstorp Syd</t>
  </si>
  <si>
    <t>Stenstorp</t>
  </si>
  <si>
    <t>Lv160 Myggenäs(169)-Varekil (734)</t>
  </si>
  <si>
    <t>Väg Kihls By</t>
  </si>
  <si>
    <t>Tjörn</t>
  </si>
  <si>
    <t>160</t>
  </si>
  <si>
    <t>Kihls bhpl</t>
  </si>
  <si>
    <t>Skåpesunds bhpl</t>
  </si>
  <si>
    <t>Skåpesunds Norra bhpl</t>
  </si>
  <si>
    <t>Orust</t>
  </si>
  <si>
    <t>Lv190 Gunnilse-Stannum</t>
  </si>
  <si>
    <t>Bingared</t>
  </si>
  <si>
    <t>Göteborg</t>
  </si>
  <si>
    <t>190</t>
  </si>
  <si>
    <t>Knipareds bhpl</t>
  </si>
  <si>
    <t>Torvhögsvägen</t>
  </si>
  <si>
    <t>Olofstorps västra bhpl</t>
  </si>
  <si>
    <t>Stannums bhpl</t>
  </si>
  <si>
    <t>Lerum</t>
  </si>
  <si>
    <t>Stannums Byväg</t>
  </si>
  <si>
    <t>Rv44 Filsbäck (2702)-Götene (2721)</t>
  </si>
  <si>
    <t>Källby östra</t>
  </si>
  <si>
    <t>Götene</t>
  </si>
  <si>
    <t>Skälvum</t>
  </si>
  <si>
    <t>Götene Arla</t>
  </si>
  <si>
    <t>Götene Prästgårdsängen</t>
  </si>
  <si>
    <t>E45 N Brålanda-Solberg</t>
  </si>
  <si>
    <t>P-ficka vid Berg</t>
  </si>
  <si>
    <t>Mellerud</t>
  </si>
  <si>
    <t>Bhpl vid Kronäckerud</t>
  </si>
  <si>
    <t>Bhpl vid Brunshult</t>
  </si>
  <si>
    <t>Bhpl vid Granliden</t>
  </si>
  <si>
    <t>Bhpl vid Svennungerud</t>
  </si>
  <si>
    <t>Bhpl vid Ö. Vässby</t>
  </si>
  <si>
    <t>E6.20 Vädermotet-Klareberg</t>
  </si>
  <si>
    <t>Steneby</t>
  </si>
  <si>
    <t>E6.20</t>
  </si>
  <si>
    <t>Björkebacken östgående</t>
  </si>
  <si>
    <t>Björkebacken västgående</t>
  </si>
  <si>
    <t>Assmundtorp</t>
  </si>
  <si>
    <t>Svensby</t>
  </si>
  <si>
    <t>Gerrebacka östgående</t>
  </si>
  <si>
    <t>Gerrebacka västgående</t>
  </si>
  <si>
    <t>Lv156 Sandvad-Hyssna</t>
  </si>
  <si>
    <t>Sandvad vä</t>
  </si>
  <si>
    <t>Mark</t>
  </si>
  <si>
    <t>156</t>
  </si>
  <si>
    <t>Sandvad ö</t>
  </si>
  <si>
    <t>Hyssna handel</t>
  </si>
  <si>
    <t>Nybygget</t>
  </si>
  <si>
    <t>E45-Del genom Göta</t>
  </si>
  <si>
    <t>Göta</t>
  </si>
  <si>
    <t>Lilla Edet</t>
  </si>
  <si>
    <t>Lv156 Hajom-Skoghem</t>
  </si>
  <si>
    <t>Hjorttorp östgående</t>
  </si>
  <si>
    <t>Hjorttorp västgående</t>
  </si>
  <si>
    <t>Skene skog östgående</t>
  </si>
  <si>
    <t>Skene skog västgående</t>
  </si>
  <si>
    <t>Skene Bil västgående</t>
  </si>
  <si>
    <t>Lv169 Myggenäs-Wallhamn</t>
  </si>
  <si>
    <t>Häggvall sydgående</t>
  </si>
  <si>
    <t>169</t>
  </si>
  <si>
    <t>Häggvall nordgående</t>
  </si>
  <si>
    <t>Svanvik sydgående</t>
  </si>
  <si>
    <t>Svanvik nordgående</t>
  </si>
  <si>
    <t>Lv168 Vävra-Tjuvkil</t>
  </si>
  <si>
    <t>Vävra västgående</t>
  </si>
  <si>
    <t>Kungälv</t>
  </si>
  <si>
    <t>168</t>
  </si>
  <si>
    <t>Vävra östgående</t>
  </si>
  <si>
    <t>Gullbringa västgående</t>
  </si>
  <si>
    <t>Gullbringa östgående</t>
  </si>
  <si>
    <t>Tjuvkil västgående</t>
  </si>
  <si>
    <t>Rv26 Hasslerör-Sjötorp</t>
  </si>
  <si>
    <t>Hassle Jvg</t>
  </si>
  <si>
    <t>Fåleberg norrgående körritning</t>
  </si>
  <si>
    <t>Fåleberg södergående körritning</t>
  </si>
  <si>
    <t>Börstorp norrgående köriktning</t>
  </si>
  <si>
    <t>Börstorp södergående köriktning</t>
  </si>
  <si>
    <t>Sjötorp s infart</t>
  </si>
  <si>
    <t>Sjötorp Norr kanalen</t>
  </si>
  <si>
    <t>Lv160 Henån-Rotviksbro</t>
  </si>
  <si>
    <t>S Henån</t>
  </si>
  <si>
    <t>Bhpl Nötevik</t>
  </si>
  <si>
    <t>Bhpl Söbben</t>
  </si>
  <si>
    <t>Gåre Torg</t>
  </si>
  <si>
    <t>Bhpl Sundsandvik</t>
  </si>
  <si>
    <t>Ensk v Åsen</t>
  </si>
  <si>
    <t>Skövde-Tibro</t>
  </si>
  <si>
    <t>Hasslum</t>
  </si>
  <si>
    <t>Skövde</t>
  </si>
  <si>
    <t>49</t>
  </si>
  <si>
    <t>Igelstorp</t>
  </si>
  <si>
    <t>Hallebacken</t>
  </si>
  <si>
    <t>Piggatorp</t>
  </si>
  <si>
    <t>Gärekorset</t>
  </si>
  <si>
    <t>Tibro</t>
  </si>
  <si>
    <t>Rv27 Tranemo-Länghem</t>
  </si>
  <si>
    <t>Moakorset</t>
  </si>
  <si>
    <t>Tranemo</t>
  </si>
  <si>
    <t>Hyltegärde</t>
  </si>
  <si>
    <t>Limmared</t>
  </si>
  <si>
    <t>Tingarör</t>
  </si>
  <si>
    <t>Rv47 Rännefalan-Tpl Falköping</t>
  </si>
  <si>
    <t>Rännefalan</t>
  </si>
  <si>
    <t>47</t>
  </si>
  <si>
    <t>Leaby</t>
  </si>
  <si>
    <t>Rv41 Horred-Sundholmen</t>
  </si>
  <si>
    <t>Sundholmen norrgående</t>
  </si>
  <si>
    <t>Sundholmen södergående</t>
  </si>
  <si>
    <t>Lv194 Värsås-Källebo</t>
  </si>
  <si>
    <t>Backafall</t>
  </si>
  <si>
    <t>Hjo</t>
  </si>
  <si>
    <t>194</t>
  </si>
  <si>
    <t>Nygården</t>
  </si>
  <si>
    <t>Rv44 Baggården (Tre älgar)-Häljestena</t>
  </si>
  <si>
    <t>Skattegården</t>
  </si>
  <si>
    <t>Guldsmedstomten</t>
  </si>
  <si>
    <t>St Boberg</t>
  </si>
  <si>
    <t>Lv200 Skövde (Fjället)-Tidan</t>
  </si>
  <si>
    <t>Säterkullen</t>
  </si>
  <si>
    <t>200</t>
  </si>
  <si>
    <t>Ulvängen</t>
  </si>
  <si>
    <t>Götlunda k:a</t>
  </si>
  <si>
    <t>Björlanda-Bärby</t>
  </si>
  <si>
    <t>Infart flygplats</t>
  </si>
  <si>
    <t>563</t>
  </si>
  <si>
    <t>Solberg</t>
  </si>
  <si>
    <t>Rv49 Axvall-Varnhem</t>
  </si>
  <si>
    <t>Varnhem</t>
  </si>
  <si>
    <t>Skara</t>
  </si>
  <si>
    <t>Acklinga-Borgunda</t>
  </si>
  <si>
    <t>Acklinga norrgående</t>
  </si>
  <si>
    <t>Tidaholm</t>
  </si>
  <si>
    <t>Kavlåsbruket Furubacken</t>
  </si>
  <si>
    <t>Åsebacken norrgående</t>
  </si>
  <si>
    <t>Åsebacken södergående</t>
  </si>
  <si>
    <t>Björketorp-Skattegården</t>
  </si>
  <si>
    <t>Heden</t>
  </si>
  <si>
    <t>Hulatorp</t>
  </si>
  <si>
    <t>Horred-Horred</t>
  </si>
  <si>
    <t>Horred norrgående</t>
  </si>
  <si>
    <t>Horred södergående</t>
  </si>
  <si>
    <t>Tråvad-Algutstorp</t>
  </si>
  <si>
    <t>Tråvad kyrka västergående</t>
  </si>
  <si>
    <t>Vara</t>
  </si>
  <si>
    <t>Tråvad kyrka östergående</t>
  </si>
  <si>
    <t>Knutskvarnen östergående</t>
  </si>
  <si>
    <t>Knutskvarnen västergående</t>
  </si>
  <si>
    <t>Varnhem-Våmb</t>
  </si>
  <si>
    <t>Ljungstorp</t>
  </si>
  <si>
    <t>Stenberget</t>
  </si>
  <si>
    <t>Stenberget östgående körriktning</t>
  </si>
  <si>
    <t>Våmb Linden</t>
  </si>
  <si>
    <t>Fagerfjäll-Fagerfjäll</t>
  </si>
  <si>
    <t>Fagerfjäll norrgående</t>
  </si>
  <si>
    <t>Fagerfjäll södergående</t>
  </si>
  <si>
    <t>Lunnane-Steneby Munkedalen</t>
  </si>
  <si>
    <t>Ödskölt rastplats norrgående</t>
  </si>
  <si>
    <t>Bengtsfors</t>
  </si>
  <si>
    <t>172</t>
  </si>
  <si>
    <t>Ödskölt rastplats södergående</t>
  </si>
  <si>
    <t>Steneby Munkedalen, norrgående</t>
  </si>
  <si>
    <t>Steneby Munkedalen, södergående</t>
  </si>
  <si>
    <t>Gate-Hjo</t>
  </si>
  <si>
    <t>Linderyd norrgående körriktning</t>
  </si>
  <si>
    <t>Linderyd södergående körriktning</t>
  </si>
  <si>
    <t>Myrebo norrgående körriktning</t>
  </si>
  <si>
    <t>Myrebo södergående körriktning</t>
  </si>
  <si>
    <t>Ringaberget norrgående</t>
  </si>
  <si>
    <t>Ringaberget södergående</t>
  </si>
  <si>
    <t>Mariestad-Töreboda</t>
  </si>
  <si>
    <t>Lövåsen västergående</t>
  </si>
  <si>
    <t>202</t>
  </si>
  <si>
    <t>Lövåsen östergående</t>
  </si>
  <si>
    <t>Fredsbergs mosse östergående</t>
  </si>
  <si>
    <t>Töreboda</t>
  </si>
  <si>
    <t>Fredsbergs mosse västergående</t>
  </si>
  <si>
    <t>Hulteboda västergående</t>
  </si>
  <si>
    <t>Hulteboda östergående</t>
  </si>
  <si>
    <t>Gunnesby-Rödbo</t>
  </si>
  <si>
    <t>Kringlekullen södergående</t>
  </si>
  <si>
    <t>587</t>
  </si>
  <si>
    <t>Kringlekullen norrgående</t>
  </si>
  <si>
    <t>Bolsten</t>
  </si>
  <si>
    <t>Ragnhildsholmen</t>
  </si>
  <si>
    <t>Grälebo-Tranemo</t>
  </si>
  <si>
    <t>Grälebo södergående körriktning</t>
  </si>
  <si>
    <t>Grälebo norrgående körriktning</t>
  </si>
  <si>
    <t>Ranabo norrgående körriktning</t>
  </si>
  <si>
    <t>Ranabo södergående körriktning</t>
  </si>
  <si>
    <t>Ulricehamn-Timmele</t>
  </si>
  <si>
    <t>Hedegården</t>
  </si>
  <si>
    <t>Ulricehamn</t>
  </si>
  <si>
    <t>Nilsagården södergående</t>
  </si>
  <si>
    <t>Nilsagården norrgående</t>
  </si>
  <si>
    <t>Timmele kyrka</t>
  </si>
  <si>
    <t>Hällingsjö-Hyssna</t>
  </si>
  <si>
    <t>Hulttorpet</t>
  </si>
  <si>
    <t>Kärra</t>
  </si>
  <si>
    <t>Byhägnen östgående körriktning</t>
  </si>
  <si>
    <t>Byhägnen västgående körriktning</t>
  </si>
  <si>
    <t>Ryamotet-Hällingsjö</t>
  </si>
  <si>
    <t>Kärrsgärde norrgående körriktning</t>
  </si>
  <si>
    <t>Härryda</t>
  </si>
  <si>
    <t>Kärrsgärde södergående körriktning</t>
  </si>
  <si>
    <t>Lerviksvägen</t>
  </si>
  <si>
    <t>Eriksmyst</t>
  </si>
  <si>
    <t>Marbäck södra-Marbäck norra</t>
  </si>
  <si>
    <t>Marbäck södra norrgående</t>
  </si>
  <si>
    <t>157</t>
  </si>
  <si>
    <t>Marbäck södra södergående</t>
  </si>
  <si>
    <t>Marbäck norra norrgående</t>
  </si>
  <si>
    <t>Marbäck norra södergående</t>
  </si>
  <si>
    <t>Varekil-Hoga</t>
  </si>
  <si>
    <t>Varekil norrgående körriktning</t>
  </si>
  <si>
    <t>Gunnarsbo södergående körriktning</t>
  </si>
  <si>
    <t>Hoga norrgående körriktning</t>
  </si>
  <si>
    <t>Hoga södergående körriktning</t>
  </si>
  <si>
    <t>Uteby-Gåseberg</t>
  </si>
  <si>
    <t>Uteby norrgående körriktning</t>
  </si>
  <si>
    <t>Lysekil</t>
  </si>
  <si>
    <t>162</t>
  </si>
  <si>
    <t>Uteby södergående körriktning</t>
  </si>
  <si>
    <t>Uddevalla-Stora Höghult</t>
  </si>
  <si>
    <t>Nordmanneröd södergående</t>
  </si>
  <si>
    <t>Kopperöds viadukt norrgående</t>
  </si>
  <si>
    <t>Rothugget södergående</t>
  </si>
  <si>
    <t>Ängen norrgående</t>
  </si>
  <si>
    <t>Skara-Lidköping</t>
  </si>
  <si>
    <t>Skäggatorp norrgående körriktning</t>
  </si>
  <si>
    <t>Skäggatorp södergående körriktning</t>
  </si>
  <si>
    <t>Hasslösa norrgående körriktning</t>
  </si>
  <si>
    <t>Lidköping</t>
  </si>
  <si>
    <t>Hasslösa södergående körriktning</t>
  </si>
  <si>
    <t>Sävare norrgående körriktning</t>
  </si>
  <si>
    <t>Sävare södergående körriktning</t>
  </si>
  <si>
    <t>Ytterby-Staby</t>
  </si>
  <si>
    <t>Trädal östgående körriktning</t>
  </si>
  <si>
    <t>604</t>
  </si>
  <si>
    <t>Trädal västgående körriktning</t>
  </si>
  <si>
    <t>Kungälv-Romelanda</t>
  </si>
  <si>
    <t>Tvibotten</t>
  </si>
  <si>
    <t>625</t>
  </si>
  <si>
    <t>Välan södergående körriktning</t>
  </si>
  <si>
    <t>Välan norrgående körriktning</t>
  </si>
  <si>
    <t>Hög</t>
  </si>
  <si>
    <t>Lerbo-Bratteröd</t>
  </si>
  <si>
    <t>Hova norrgående körriktning</t>
  </si>
  <si>
    <t>678</t>
  </si>
  <si>
    <t>Hova södergående körriktning</t>
  </si>
  <si>
    <t>Bratteröd norrgåede körriktning</t>
  </si>
  <si>
    <t>Bratteröd södergåede körriktning</t>
  </si>
  <si>
    <t>Otterbäcken-Gullspång</t>
  </si>
  <si>
    <t>Bronserud norrgående körriktning</t>
  </si>
  <si>
    <t>Gullspång</t>
  </si>
  <si>
    <t>Bronserud södergående körriktning</t>
  </si>
  <si>
    <t>Lyse-Hallinden</t>
  </si>
  <si>
    <t>Lyse norrgående</t>
  </si>
  <si>
    <t>Lyse södergående</t>
  </si>
  <si>
    <t>Gåseberg</t>
  </si>
  <si>
    <t>Brodalen norrgående</t>
  </si>
  <si>
    <t>Brodalen södergående</t>
  </si>
  <si>
    <t>Billingsfors-Åmål</t>
  </si>
  <si>
    <t>Lövnäs norrgående</t>
  </si>
  <si>
    <t>164</t>
  </si>
  <si>
    <t>Lövnäs södergående</t>
  </si>
  <si>
    <t>Bäckefors-Mellerud</t>
  </si>
  <si>
    <t>Bäckefors södergående</t>
  </si>
  <si>
    <t>166</t>
  </si>
  <si>
    <t>Bäckefors norrgående</t>
  </si>
  <si>
    <t>Kungälv-Ytterby</t>
  </si>
  <si>
    <t>Ytterby östergående</t>
  </si>
  <si>
    <t>Ytterby västergående</t>
  </si>
  <si>
    <t>Väjern-Ödby</t>
  </si>
  <si>
    <t>Ödegården norrgående</t>
  </si>
  <si>
    <t>Sotenäs</t>
  </si>
  <si>
    <t>174</t>
  </si>
  <si>
    <t>Ödergården södergående</t>
  </si>
  <si>
    <t>Röseberget norrgående</t>
  </si>
  <si>
    <t>Röseberget södergående</t>
  </si>
  <si>
    <t>Smögen-Smögen</t>
  </si>
  <si>
    <t>Hasselön</t>
  </si>
  <si>
    <t>1186</t>
  </si>
  <si>
    <t>Kareby-Kode</t>
  </si>
  <si>
    <t>574</t>
  </si>
  <si>
    <t>Kareby södergående</t>
  </si>
  <si>
    <t>Ingetorps sjö norrgående</t>
  </si>
  <si>
    <t>Ingetorps sjö södergående</t>
  </si>
  <si>
    <t>Tegneby-Utgård</t>
  </si>
  <si>
    <t>Röra kyrka norrgående</t>
  </si>
  <si>
    <t>740</t>
  </si>
  <si>
    <t>Röra kyrka södergående</t>
  </si>
  <si>
    <t>Alekärret</t>
  </si>
  <si>
    <t>Hogen</t>
  </si>
  <si>
    <t>Slätte-Hova</t>
  </si>
  <si>
    <t>Segolstorp södergående körriktning</t>
  </si>
  <si>
    <t>Segolstorp norrgående körriktning</t>
  </si>
  <si>
    <t>Grimstorp</t>
  </si>
  <si>
    <t>Ingelstorp</t>
  </si>
  <si>
    <t>Falköping-Forentorp</t>
  </si>
  <si>
    <t>Ridskolan södergående</t>
  </si>
  <si>
    <t>184</t>
  </si>
  <si>
    <t>Ridskolan norrgående</t>
  </si>
  <si>
    <t>Gudhems kyrka norrgående</t>
  </si>
  <si>
    <t>Gudhems kyrka södergående</t>
  </si>
  <si>
    <t>Grästorp-Vara</t>
  </si>
  <si>
    <t>Klintegården östergående</t>
  </si>
  <si>
    <t>Flakeberg västergående</t>
  </si>
  <si>
    <t>Long östergående</t>
  </si>
  <si>
    <t>Long västergående</t>
  </si>
  <si>
    <t>Spårhagavägen, Lindås-Lindome</t>
  </si>
  <si>
    <t>Torred</t>
  </si>
  <si>
    <t>Mölndal</t>
  </si>
  <si>
    <t>503</t>
  </si>
  <si>
    <t>Kimmersbo</t>
  </si>
  <si>
    <t>Långås</t>
  </si>
  <si>
    <t>Humlekärr</t>
  </si>
  <si>
    <t>Upplo-Sollebrunn</t>
  </si>
  <si>
    <t>Upplo norrgående</t>
  </si>
  <si>
    <t>42</t>
  </si>
  <si>
    <t>Upplo södergående</t>
  </si>
  <si>
    <t>Bhpl Mörlandavägen</t>
  </si>
  <si>
    <t>Hultet</t>
  </si>
  <si>
    <t>Torpabron-Torpabron</t>
  </si>
  <si>
    <t>S Torpabron</t>
  </si>
  <si>
    <t>N Torpabron</t>
  </si>
  <si>
    <t>Sollebrunn-Väne-Åsaka</t>
  </si>
  <si>
    <t>Draget norrgående</t>
  </si>
  <si>
    <t>Draget södergående</t>
  </si>
  <si>
    <t>Boryd norrgående</t>
  </si>
  <si>
    <t>Boryd södergående</t>
  </si>
  <si>
    <t>Velanda gård norrgående</t>
  </si>
  <si>
    <t>Velanda gård södergående</t>
  </si>
  <si>
    <t>Väne-Åsaka skola norrgående</t>
  </si>
  <si>
    <t>Väne-Åsaka skola södergående</t>
  </si>
  <si>
    <t>Slutarp-Falköping</t>
  </si>
  <si>
    <t>Slutarp</t>
  </si>
  <si>
    <t>Luttra</t>
  </si>
  <si>
    <t>Sköttning</t>
  </si>
  <si>
    <t>Gropagården</t>
  </si>
  <si>
    <t>Rännefalan-Länsgränsen</t>
  </si>
  <si>
    <t>Sotagården</t>
  </si>
  <si>
    <t>Skogshyddan</t>
  </si>
  <si>
    <t>Odensberg-Falköping</t>
  </si>
  <si>
    <t>Redberga</t>
  </si>
  <si>
    <t>Vallen</t>
  </si>
  <si>
    <t>Sexdrega-</t>
  </si>
  <si>
    <t>Svenljunga</t>
  </si>
  <si>
    <t>Sexdrega</t>
  </si>
  <si>
    <t>Ödby-Hallinden</t>
  </si>
  <si>
    <t>Askum östergående</t>
  </si>
  <si>
    <t>171</t>
  </si>
  <si>
    <t>Askum västergående</t>
  </si>
  <si>
    <t>Ödstoft östergående</t>
  </si>
  <si>
    <t>Ödstoft västergående</t>
  </si>
  <si>
    <t>Skarstad västergående</t>
  </si>
  <si>
    <t>Skarstad östergående</t>
  </si>
  <si>
    <t>Hogdal-Nordby</t>
  </si>
  <si>
    <t>Hogdal norrgående</t>
  </si>
  <si>
    <t>Strömstad</t>
  </si>
  <si>
    <t>1040</t>
  </si>
  <si>
    <t>Hogdal södergående</t>
  </si>
  <si>
    <t>Solhem södergående</t>
  </si>
  <si>
    <t>Solhem norrgående</t>
  </si>
  <si>
    <t>Nordby norrgående</t>
  </si>
  <si>
    <t>Nordby södergående</t>
  </si>
  <si>
    <t>Alingsås-Kolbäck</t>
  </si>
  <si>
    <t>Röttorp norrgående körriktning</t>
  </si>
  <si>
    <t>1890</t>
  </si>
  <si>
    <t>Röttorp södergående körriktning</t>
  </si>
  <si>
    <t>Lena skola norrgående körriktning</t>
  </si>
  <si>
    <t>Lena skola södergående körriktning</t>
  </si>
  <si>
    <t>Östadkulle norrgående körriktning</t>
  </si>
  <si>
    <t>Sadelsten södergående körriktning</t>
  </si>
  <si>
    <t>Bräckemotet (Lundbytunneln)-Eriksbergsmotet (Lundbytunneln)</t>
  </si>
  <si>
    <t>Infart östgående tunnelrör</t>
  </si>
  <si>
    <t>E6.21</t>
  </si>
  <si>
    <t>Tunnelmitt östgående</t>
  </si>
  <si>
    <t>Tunnelmitt västgående</t>
  </si>
  <si>
    <t>Infart västgående tunnelrör</t>
  </si>
  <si>
    <t>Hagenmotet (Gnistängstunneln)-Gnistängsmotet (Gnistängstunneln)</t>
  </si>
  <si>
    <t>Tunnelmitt norrgående</t>
  </si>
  <si>
    <t>Tunnelmitt södergående</t>
  </si>
  <si>
    <t>Järpås - Järpås</t>
  </si>
  <si>
    <t>Järpås norrgående</t>
  </si>
  <si>
    <t>187</t>
  </si>
  <si>
    <t>Järpås södergående</t>
  </si>
  <si>
    <t>Skörstorp-Madängsholm</t>
  </si>
  <si>
    <t>Valstad västgående</t>
  </si>
  <si>
    <t>193</t>
  </si>
  <si>
    <t>Valstad östgående</t>
  </si>
  <si>
    <t>Forsby kyrka-Värsås</t>
  </si>
  <si>
    <t>Forsby västgående</t>
  </si>
  <si>
    <t>Forsby östgående</t>
  </si>
  <si>
    <t>Lilla Edet-</t>
  </si>
  <si>
    <t>Lunnareberget västergående</t>
  </si>
  <si>
    <t>2022</t>
  </si>
  <si>
    <t>Lunnareberget östergående</t>
  </si>
  <si>
    <t>Tibro-Karlsborg</t>
  </si>
  <si>
    <t>Fagersanna västgående</t>
  </si>
  <si>
    <t>Fagersanna östgående</t>
  </si>
  <si>
    <t>Bårhult-Öjersjö</t>
  </si>
  <si>
    <t>Öjersjö södergående körriktning</t>
  </si>
  <si>
    <t>535</t>
  </si>
  <si>
    <t>Öjersjö norrgående körriktning</t>
  </si>
  <si>
    <t>Färgelanda-Bäckefors</t>
  </si>
  <si>
    <t>Nysäter norrgående</t>
  </si>
  <si>
    <t>Färgelanda</t>
  </si>
  <si>
    <t>Slätthult södergående</t>
  </si>
  <si>
    <t>Rösäter norrgående</t>
  </si>
  <si>
    <t>Tångelanda södergående</t>
  </si>
  <si>
    <t>Brandserud norrgående</t>
  </si>
  <si>
    <t>Grösäter norrgående</t>
  </si>
  <si>
    <t>Grösäter södergående</t>
  </si>
  <si>
    <t>Kulladal-Sollebrunn</t>
  </si>
  <si>
    <t>Östad Säteri Norrgående</t>
  </si>
  <si>
    <t>Östad Säteri Södergående</t>
  </si>
  <si>
    <t>Antens Kyrka Södergående</t>
  </si>
  <si>
    <t>Antens Kyrka Norrgående</t>
  </si>
  <si>
    <t>Gräfsnäs Herrgård Södergående</t>
  </si>
  <si>
    <t>Smörbacken Norrgående</t>
  </si>
  <si>
    <t>E45 Fagerås-Sunne</t>
  </si>
  <si>
    <t>Bodetta</t>
  </si>
  <si>
    <t>Värmlands Län</t>
  </si>
  <si>
    <t>Kil</t>
  </si>
  <si>
    <t>Bäckebron</t>
  </si>
  <si>
    <t>Sunne</t>
  </si>
  <si>
    <t>Elofsrud</t>
  </si>
  <si>
    <t>Svensbyåsarna</t>
  </si>
  <si>
    <t>Bergakorset</t>
  </si>
  <si>
    <t>2,9 km norr om väg 238</t>
  </si>
  <si>
    <t>Stamfrändemonumentet</t>
  </si>
  <si>
    <t>Sunne S</t>
  </si>
  <si>
    <t>Sunne N</t>
  </si>
  <si>
    <t>Holmby</t>
  </si>
  <si>
    <t>Rv63 Karlstad-Molkom</t>
  </si>
  <si>
    <t>Vallargärdet</t>
  </si>
  <si>
    <t>Karlstad</t>
  </si>
  <si>
    <t>63</t>
  </si>
  <si>
    <t>Ökna</t>
  </si>
  <si>
    <t>Svedenäs</t>
  </si>
  <si>
    <t>Hasselbol</t>
  </si>
  <si>
    <t>Strand</t>
  </si>
  <si>
    <t>Rudsberg</t>
  </si>
  <si>
    <t>Sjöändan</t>
  </si>
  <si>
    <t>Molkom väg 63/240</t>
  </si>
  <si>
    <t>Rv26 Drevsta-Övre Kvarnmotet</t>
  </si>
  <si>
    <t>Drevsta norrgående</t>
  </si>
  <si>
    <t>Kristinehamn</t>
  </si>
  <si>
    <t>Drevsta södergående</t>
  </si>
  <si>
    <t>Kajsheden-Kajsheden</t>
  </si>
  <si>
    <t>Kajsheden norrgående</t>
  </si>
  <si>
    <t>Torsby</t>
  </si>
  <si>
    <t>E16</t>
  </si>
  <si>
    <t>Ö Högboda-Brunsberg</t>
  </si>
  <si>
    <t>Säldebråten södergående</t>
  </si>
  <si>
    <t>61</t>
  </si>
  <si>
    <t>Säldebråten norrgående</t>
  </si>
  <si>
    <t>Nyängen norrgående</t>
  </si>
  <si>
    <t>Nyängen södergående</t>
  </si>
  <si>
    <t>Björkenäs södergående</t>
  </si>
  <si>
    <t>Nedre Slätten norrgående</t>
  </si>
  <si>
    <t>Brunsberg södergående</t>
  </si>
  <si>
    <t>Brunsberg norrgående</t>
  </si>
  <si>
    <t>Arvika</t>
  </si>
  <si>
    <t>Kalleviken-Slorud</t>
  </si>
  <si>
    <t>Vikene, östgående färdriktning</t>
  </si>
  <si>
    <t>Vikene, västgående färdriktning</t>
  </si>
  <si>
    <t>Knöstad-Valnäs</t>
  </si>
  <si>
    <t>Knöstad östergående</t>
  </si>
  <si>
    <t>Säffle</t>
  </si>
  <si>
    <t>E18</t>
  </si>
  <si>
    <t>Knöstad västergående</t>
  </si>
  <si>
    <t>Knäsjön östergående</t>
  </si>
  <si>
    <t>Knäsjön västergående</t>
  </si>
  <si>
    <t>Valnäs östergående</t>
  </si>
  <si>
    <t>Grums</t>
  </si>
  <si>
    <t>Valnäs västergående</t>
  </si>
  <si>
    <t>Stolpen-Stolpen</t>
  </si>
  <si>
    <t>Stolpen östergående</t>
  </si>
  <si>
    <t>Stolpen västergående</t>
  </si>
  <si>
    <t>Töcksmarks kyrka-Holmedal</t>
  </si>
  <si>
    <t>Töcksmarks kyrka, östgående</t>
  </si>
  <si>
    <t>Årjäng</t>
  </si>
  <si>
    <t>Töcksmarks kyrka, västgående</t>
  </si>
  <si>
    <t>Ulveviken östergående</t>
  </si>
  <si>
    <t>Ulveviken västergående</t>
  </si>
  <si>
    <t>Hajom östergående</t>
  </si>
  <si>
    <t>Hajom västergående</t>
  </si>
  <si>
    <t>Kroksvik-Kroksvik</t>
  </si>
  <si>
    <t>Kroksvik, östergående</t>
  </si>
  <si>
    <t>Kroksvik, västergående</t>
  </si>
  <si>
    <t>Kätterud-Kätterud</t>
  </si>
  <si>
    <t>Kätterud, norrgående</t>
  </si>
  <si>
    <t>Kätterud, södergående</t>
  </si>
  <si>
    <t>Länsgräns Västra Götaland-Nybble</t>
  </si>
  <si>
    <t>Länsgränsen</t>
  </si>
  <si>
    <t>Kolstrandsviken</t>
  </si>
  <si>
    <t>Säby norrgående</t>
  </si>
  <si>
    <t>Säby södergående</t>
  </si>
  <si>
    <t>Skåre-Skived</t>
  </si>
  <si>
    <t>Rud, norrgående</t>
  </si>
  <si>
    <t>720</t>
  </si>
  <si>
    <t>Rudsheden</t>
  </si>
  <si>
    <t>Botorpsheden</t>
  </si>
  <si>
    <t>Guttane-</t>
  </si>
  <si>
    <t>Guttane, södergående</t>
  </si>
  <si>
    <t>Guttane, norrgående</t>
  </si>
  <si>
    <t>Tveta kyrka-</t>
  </si>
  <si>
    <t>Tveta, norrgående</t>
  </si>
  <si>
    <t>Tveta, södergående</t>
  </si>
  <si>
    <t>Rv50 E-länsgräns-Åsbro</t>
  </si>
  <si>
    <t>Nydalen</t>
  </si>
  <si>
    <t>Örebro Län</t>
  </si>
  <si>
    <t>Askersund</t>
  </si>
  <si>
    <t>St. Forsa</t>
  </si>
  <si>
    <t>S:a Kärra</t>
  </si>
  <si>
    <t>Rv50 Lindesberg-Löa</t>
  </si>
  <si>
    <t>Lindesberg b</t>
  </si>
  <si>
    <t>Lindesberg</t>
  </si>
  <si>
    <t>Lindesberg f</t>
  </si>
  <si>
    <t>Hidingen</t>
  </si>
  <si>
    <t>Fotbollsgatan</t>
  </si>
  <si>
    <t>Fornaboda f</t>
  </si>
  <si>
    <t>Fornaboda b</t>
  </si>
  <si>
    <t>Fanthyttan</t>
  </si>
  <si>
    <t>Nyhyttan</t>
  </si>
  <si>
    <t>Guldsmedshyttan</t>
  </si>
  <si>
    <t>Ingelshyttan</t>
  </si>
  <si>
    <t>Löa</t>
  </si>
  <si>
    <t>Rv51 och Lv207 Kvarntorp-Örebro</t>
  </si>
  <si>
    <t>V Björkavägen</t>
  </si>
  <si>
    <t>Almbro</t>
  </si>
  <si>
    <t>Örebro</t>
  </si>
  <si>
    <t>Norra Bro</t>
  </si>
  <si>
    <t>207</t>
  </si>
  <si>
    <t>Lv205 Degerfors-Karlskoga</t>
  </si>
  <si>
    <t>Kvarntorp FR</t>
  </si>
  <si>
    <t>Degerfors</t>
  </si>
  <si>
    <t>205</t>
  </si>
  <si>
    <t>Blinäs FR</t>
  </si>
  <si>
    <t>Espenäs BR</t>
  </si>
  <si>
    <t>Karlskoga</t>
  </si>
  <si>
    <t>Rv52 Kvarntorp-Kumla</t>
  </si>
  <si>
    <t>Fagerbjörka</t>
  </si>
  <si>
    <t>Fågelhaget FR</t>
  </si>
  <si>
    <t>Hällabrottet BR</t>
  </si>
  <si>
    <t>Kävesta-Sköllersta</t>
  </si>
  <si>
    <t>Kävesta FR</t>
  </si>
  <si>
    <t>Hallsberg</t>
  </si>
  <si>
    <t>Sköllersta BR</t>
  </si>
  <si>
    <t>Sköllersta-Lännäs</t>
  </si>
  <si>
    <t>Norrbyås</t>
  </si>
  <si>
    <t>Askersby</t>
  </si>
  <si>
    <t>Tybble</t>
  </si>
  <si>
    <t>Askersby östra</t>
  </si>
  <si>
    <t>Odensbacken</t>
  </si>
  <si>
    <t>Lännäs</t>
  </si>
  <si>
    <t>Rv50 Löa-Grängesberg</t>
  </si>
  <si>
    <t>Bäcketorp</t>
  </si>
  <si>
    <t>Ljusnarsberg</t>
  </si>
  <si>
    <t>Björkäng</t>
  </si>
  <si>
    <t>Kopparberg</t>
  </si>
  <si>
    <t>Mosstorp</t>
  </si>
  <si>
    <t>Högfors södra</t>
  </si>
  <si>
    <t>Högfors norra</t>
  </si>
  <si>
    <t>Bastkärn</t>
  </si>
  <si>
    <t>Silverhöjden</t>
  </si>
  <si>
    <t>Hampetorp-Läppe</t>
  </si>
  <si>
    <t>Stenkulla 1</t>
  </si>
  <si>
    <t>Stenkulla 2</t>
  </si>
  <si>
    <t>Djursnäs</t>
  </si>
  <si>
    <t>Dimbo gård</t>
  </si>
  <si>
    <t>Nora-Lilla Mon</t>
  </si>
  <si>
    <t>Pershyttan</t>
  </si>
  <si>
    <t>Nora</t>
  </si>
  <si>
    <t>244</t>
  </si>
  <si>
    <t>Hitorp</t>
  </si>
  <si>
    <t>Rephagen</t>
  </si>
  <si>
    <t>Källarhalsen</t>
  </si>
  <si>
    <t>St. Mon</t>
  </si>
  <si>
    <t>Skymhyttan</t>
  </si>
  <si>
    <t>Gyttorp-Nora</t>
  </si>
  <si>
    <t>Bergsäng</t>
  </si>
  <si>
    <t>Sjölundsvik</t>
  </si>
  <si>
    <t>Igelbäcken-Aspa</t>
  </si>
  <si>
    <t>Igelbäcken</t>
  </si>
  <si>
    <t>Ullasand</t>
  </si>
  <si>
    <t>Sandviken</t>
  </si>
  <si>
    <t>Lilla Koviken</t>
  </si>
  <si>
    <t>Olshammar</t>
  </si>
  <si>
    <t>Aspa</t>
  </si>
  <si>
    <t>Röfors-Laxå</t>
  </si>
  <si>
    <t>Röfors</t>
  </si>
  <si>
    <t>Laxå</t>
  </si>
  <si>
    <t>Fördärvet</t>
  </si>
  <si>
    <t>Hjortkvarn-Svennevad</t>
  </si>
  <si>
    <t>Averby</t>
  </si>
  <si>
    <t>Stenkulla</t>
  </si>
  <si>
    <t>Fallsgärde</t>
  </si>
  <si>
    <t>Närkesbergsvägen</t>
  </si>
  <si>
    <t>Södra Sättran</t>
  </si>
  <si>
    <t>Kulltorp</t>
  </si>
  <si>
    <t>Frövi-Fellingsbro</t>
  </si>
  <si>
    <t>Lövboda</t>
  </si>
  <si>
    <t>249</t>
  </si>
  <si>
    <t>Gillsta</t>
  </si>
  <si>
    <t>Ängsholm</t>
  </si>
  <si>
    <t>Nytorp</t>
  </si>
  <si>
    <t>Ekebyhammar</t>
  </si>
  <si>
    <t>Gropen</t>
  </si>
  <si>
    <t>Gälleråsen-Solbergstorp</t>
  </si>
  <si>
    <t>Nysäter</t>
  </si>
  <si>
    <t>237</t>
  </si>
  <si>
    <t>Rosensjö</t>
  </si>
  <si>
    <t>Vreten</t>
  </si>
  <si>
    <t>Solbergstorp</t>
  </si>
  <si>
    <t>Glanshammar-Gunnarsökna</t>
  </si>
  <si>
    <t>Gålltorp</t>
  </si>
  <si>
    <t>823</t>
  </si>
  <si>
    <t>Gunnarsökna</t>
  </si>
  <si>
    <t>Korsning väg 633/244k-63/244</t>
  </si>
  <si>
    <t>Östra Hammarn</t>
  </si>
  <si>
    <t>Hällefors</t>
  </si>
  <si>
    <t>Fjällbo</t>
  </si>
  <si>
    <t>Fjugesta-Lanna</t>
  </si>
  <si>
    <t>Lekeberg</t>
  </si>
  <si>
    <t>204</t>
  </si>
  <si>
    <t>Irsta</t>
  </si>
  <si>
    <t>Hidinge</t>
  </si>
  <si>
    <t>Lanna</t>
  </si>
  <si>
    <t>Rv56 Västerås-Sala</t>
  </si>
  <si>
    <t>Tillberga</t>
  </si>
  <si>
    <t>Västerås</t>
  </si>
  <si>
    <t>Rv72 Sala-C-länsgräns</t>
  </si>
  <si>
    <t>Norrby Bygdegård BR</t>
  </si>
  <si>
    <t>Norrby Bygdegård FR</t>
  </si>
  <si>
    <t>Stormossen</t>
  </si>
  <si>
    <t>Morgongåva</t>
  </si>
  <si>
    <t>Brunkebo</t>
  </si>
  <si>
    <t>Björnlund</t>
  </si>
  <si>
    <t>Rv56 Kvicksund-Västjädra</t>
  </si>
  <si>
    <t>Kvicksund Fr</t>
  </si>
  <si>
    <t>Törunda Br</t>
  </si>
  <si>
    <t>E20 Korsningar Kungsör-E20 Korsningar Kungsör</t>
  </si>
  <si>
    <t>Kungsör F</t>
  </si>
  <si>
    <t>Lv250 Köping-Kolsva</t>
  </si>
  <si>
    <t>Köping BR</t>
  </si>
  <si>
    <t>Köping</t>
  </si>
  <si>
    <t>250</t>
  </si>
  <si>
    <t>Gålby FR</t>
  </si>
  <si>
    <t>Vallsta FR</t>
  </si>
  <si>
    <t>Rv66 Oti-Fagersta</t>
  </si>
  <si>
    <t>Oti FR</t>
  </si>
  <si>
    <t>Fagersta</t>
  </si>
  <si>
    <t>66</t>
  </si>
  <si>
    <t>Eskiln BR</t>
  </si>
  <si>
    <t>Österleden-Österleden</t>
  </si>
  <si>
    <t>Österleden södergående</t>
  </si>
  <si>
    <t>Österleden</t>
  </si>
  <si>
    <t>Västerås-Skultuna</t>
  </si>
  <si>
    <t>Akesta</t>
  </si>
  <si>
    <t>681</t>
  </si>
  <si>
    <t>Kvarngården</t>
  </si>
  <si>
    <t>Södra Nackby</t>
  </si>
  <si>
    <t>Skultuna Kyrka</t>
  </si>
  <si>
    <t>Kungsör-Köping</t>
  </si>
  <si>
    <t>Utmarken 1</t>
  </si>
  <si>
    <t>Kungs-Barkarö k:a 1</t>
  </si>
  <si>
    <t>Kungs-Barkarö k:a 2</t>
  </si>
  <si>
    <t>Götlunda-Arboga</t>
  </si>
  <si>
    <t>Vargmossen</t>
  </si>
  <si>
    <t>Arboga</t>
  </si>
  <si>
    <t>572</t>
  </si>
  <si>
    <t>Kåsätter</t>
  </si>
  <si>
    <t>Hasta</t>
  </si>
  <si>
    <t>Racksätter</t>
  </si>
  <si>
    <t>Grindtorp 1</t>
  </si>
  <si>
    <t>Grindtorp 2</t>
  </si>
  <si>
    <t>Hedkärra-Jönsbacken</t>
  </si>
  <si>
    <t>Hedkärra</t>
  </si>
  <si>
    <t>Jönsbacken</t>
  </si>
  <si>
    <t>Stockholmsvägen Cedergatan-Skiljebomotet</t>
  </si>
  <si>
    <t>Stockholmsv väster om Åbylundsv</t>
  </si>
  <si>
    <t>Stockholmsvägen</t>
  </si>
  <si>
    <t>Stockholmsvägen öster om Ekevägen</t>
  </si>
  <si>
    <t>N.Amsberg-Häradsbygden</t>
  </si>
  <si>
    <t>Koppslagårdarna norrgående</t>
  </si>
  <si>
    <t>Dalarnas Län</t>
  </si>
  <si>
    <t>Borlänge</t>
  </si>
  <si>
    <t>Gimsbärke södergående</t>
  </si>
  <si>
    <t>Djurmo norrgående</t>
  </si>
  <si>
    <t>Gagnef</t>
  </si>
  <si>
    <t>Täktberget</t>
  </si>
  <si>
    <t>Gröntuv</t>
  </si>
  <si>
    <t>Hansgårdarna</t>
  </si>
  <si>
    <t>Gräv</t>
  </si>
  <si>
    <t>Ål-Kilen</t>
  </si>
  <si>
    <t>Leksand</t>
  </si>
  <si>
    <t>Rastplats Leksand södergående</t>
  </si>
  <si>
    <t>Leksand-Mora</t>
  </si>
  <si>
    <t>Leksboda</t>
  </si>
  <si>
    <t>Kullsbjörken</t>
  </si>
  <si>
    <t>Utby</t>
  </si>
  <si>
    <t>Rättvik</t>
  </si>
  <si>
    <t>Rättvik norrgående</t>
  </si>
  <si>
    <t>Rättvik södergående</t>
  </si>
  <si>
    <t>Hjortgården</t>
  </si>
  <si>
    <t>Vikarbyn södergående</t>
  </si>
  <si>
    <t>Ickholmen norrgående</t>
  </si>
  <si>
    <t>Ickholmen södergående</t>
  </si>
  <si>
    <t>Garsås norrgående</t>
  </si>
  <si>
    <t>Mora</t>
  </si>
  <si>
    <t>Garsås södergående</t>
  </si>
  <si>
    <t>Fu norrgående</t>
  </si>
  <si>
    <t>Fu</t>
  </si>
  <si>
    <t>Färnäs norrgående</t>
  </si>
  <si>
    <t>Vansbro-Sälen</t>
  </si>
  <si>
    <t>Vansbro östgående</t>
  </si>
  <si>
    <t>Vansbro</t>
  </si>
  <si>
    <t>Västra Vansbro</t>
  </si>
  <si>
    <t>Bäckdalen västgående</t>
  </si>
  <si>
    <t>Gruckåkvarnen</t>
  </si>
  <si>
    <t>Rågsveden västgående</t>
  </si>
  <si>
    <t>Rågsveden östgående</t>
  </si>
  <si>
    <t>Nötberget S</t>
  </si>
  <si>
    <t>Nötberget N</t>
  </si>
  <si>
    <t>Malung södergående</t>
  </si>
  <si>
    <t>Malung-Sälen</t>
  </si>
  <si>
    <t>Malungsfors</t>
  </si>
  <si>
    <t>Limskogen S</t>
  </si>
  <si>
    <t>Limskogen N</t>
  </si>
  <si>
    <t>Östra Ärnäs södergående</t>
  </si>
  <si>
    <t>Lima</t>
  </si>
  <si>
    <t>Torgås</t>
  </si>
  <si>
    <t>Kläppen</t>
  </si>
  <si>
    <t>Fiskarheden södergående</t>
  </si>
  <si>
    <t>Noppikoski-Älvros</t>
  </si>
  <si>
    <t>Noppikoski</t>
  </si>
  <si>
    <t>Gävleborgs Län</t>
  </si>
  <si>
    <t>Ljusdal</t>
  </si>
  <si>
    <t>Noppikoski norra</t>
  </si>
  <si>
    <t>Sjöändan södra</t>
  </si>
  <si>
    <t>Sjöändan norra</t>
  </si>
  <si>
    <t>Byvallen vid golfbanan</t>
  </si>
  <si>
    <t>Jämtlands Län</t>
  </si>
  <si>
    <t>Härjedalen</t>
  </si>
  <si>
    <t>Byvallen vid bron</t>
  </si>
  <si>
    <t>Ytterberg</t>
  </si>
  <si>
    <t>Älvros vid kyrkan</t>
  </si>
  <si>
    <t>Älvros vid ICA</t>
  </si>
  <si>
    <t>Söderbärke-Smedjebacken</t>
  </si>
  <si>
    <t>Mårtsbo</t>
  </si>
  <si>
    <t>Smedjebacken</t>
  </si>
  <si>
    <t>Perhindersbo</t>
  </si>
  <si>
    <t>Vanbo</t>
  </si>
  <si>
    <t>Vanhäll</t>
  </si>
  <si>
    <t>Flatenberg</t>
  </si>
  <si>
    <t>Smedjebacken-Ludvika</t>
  </si>
  <si>
    <t>Östermoren</t>
  </si>
  <si>
    <t>Ö Lernbo</t>
  </si>
  <si>
    <t>Skarviken</t>
  </si>
  <si>
    <t>Harnäs</t>
  </si>
  <si>
    <t>Ludvika norrgående</t>
  </si>
  <si>
    <t>Hedemora-Uppbo</t>
  </si>
  <si>
    <t>Hedemora</t>
  </si>
  <si>
    <t>69</t>
  </si>
  <si>
    <t>Mälby</t>
  </si>
  <si>
    <t>Nordansjö</t>
  </si>
  <si>
    <t>Norshyttan</t>
  </si>
  <si>
    <t>Djupdalen</t>
  </si>
  <si>
    <t>Fäggeby</t>
  </si>
  <si>
    <t>Korsnäs-Hosjö</t>
  </si>
  <si>
    <t>Hosjö östgående</t>
  </si>
  <si>
    <t>Falun</t>
  </si>
  <si>
    <t>Hosjö västgående</t>
  </si>
  <si>
    <t>Ängelsfors-Hofors</t>
  </si>
  <si>
    <t>Ängelsfors östgående</t>
  </si>
  <si>
    <t>Ängelsfors västgående</t>
  </si>
  <si>
    <t>Edske masugn östgående</t>
  </si>
  <si>
    <t>Edsken västgående</t>
  </si>
  <si>
    <t>Hofors</t>
  </si>
  <si>
    <t>Furulund östgående</t>
  </si>
  <si>
    <t>Läsarbo-Söderbärke</t>
  </si>
  <si>
    <t>Läsarbo norrgående</t>
  </si>
  <si>
    <t>Tunkarlsbo södergående</t>
  </si>
  <si>
    <t>Tolvsbo norrgående</t>
  </si>
  <si>
    <t>Tolvsbo södergående</t>
  </si>
  <si>
    <t>Ludvika-Nedre Malsjö</t>
  </si>
  <si>
    <t>Håksberg norrgående</t>
  </si>
  <si>
    <t>Ludvika</t>
  </si>
  <si>
    <t>Gräsberg norrgående</t>
  </si>
  <si>
    <t>Gräsberg södergående</t>
  </si>
  <si>
    <t>Nedre Malsjö södergående</t>
  </si>
  <si>
    <t>Hedemora-Älvnäs</t>
  </si>
  <si>
    <t>Hamre östgående</t>
  </si>
  <si>
    <t>270</t>
  </si>
  <si>
    <t>Rudsjö västgående</t>
  </si>
  <si>
    <t>Söder Vansbro-Söder Vansbro</t>
  </si>
  <si>
    <t>Vansbro södra norrgående</t>
  </si>
  <si>
    <t>Vansbro södra södergående</t>
  </si>
  <si>
    <t>Horndal-Horndal</t>
  </si>
  <si>
    <t>Horndal norrgående</t>
  </si>
  <si>
    <t>Avesta</t>
  </si>
  <si>
    <t>68</t>
  </si>
  <si>
    <t>Horndal södergående</t>
  </si>
  <si>
    <t>Lönnemora södergående</t>
  </si>
  <si>
    <t>Byvalla norrgående</t>
  </si>
  <si>
    <t>Byvalla södergående</t>
  </si>
  <si>
    <t>Oxberg-Älvdalen</t>
  </si>
  <si>
    <t>Oxberg norrgående</t>
  </si>
  <si>
    <t>Älvdalen</t>
  </si>
  <si>
    <t>Oxberg södergående</t>
  </si>
  <si>
    <t>Gåsvarv södergående</t>
  </si>
  <si>
    <t>Gåsvarv norrgående</t>
  </si>
  <si>
    <t>Märbäck södergående</t>
  </si>
  <si>
    <t>Mjågen norrgående</t>
  </si>
  <si>
    <t>Vika-Karlslund</t>
  </si>
  <si>
    <t>Östantjärna norrgående</t>
  </si>
  <si>
    <t>Färnviken södergående</t>
  </si>
  <si>
    <t>Staberg norrgående</t>
  </si>
  <si>
    <t>Karlslund södergående</t>
  </si>
  <si>
    <t>Rv68 Jularbo-Rv68 Jularbo</t>
  </si>
  <si>
    <t>Jularbo norrgående</t>
  </si>
  <si>
    <t>Jularbo södergående</t>
  </si>
  <si>
    <t>Rv70 Rembo-Rv70 Rembo</t>
  </si>
  <si>
    <t>Rembo norrgående</t>
  </si>
  <si>
    <t>Rembo södergående</t>
  </si>
  <si>
    <t>Rv69 Uppbo-Vika</t>
  </si>
  <si>
    <t>Landsbro norrgående</t>
  </si>
  <si>
    <t>Trollbo södergående</t>
  </si>
  <si>
    <t>Pingbo norrgående</t>
  </si>
  <si>
    <t>Lilla Klingsbo södergående</t>
  </si>
  <si>
    <t>Lund norrgående</t>
  </si>
  <si>
    <t>Jordbro södergående</t>
  </si>
  <si>
    <t>Rv66 Grangärde-Rv66 Grangärde</t>
  </si>
  <si>
    <t>Grangärde norrgående</t>
  </si>
  <si>
    <t>Grangärde södergående</t>
  </si>
  <si>
    <t>E16 Dala-Järna-Nås</t>
  </si>
  <si>
    <t>Dala-Järna östgående</t>
  </si>
  <si>
    <t>Dala-Järna västgående</t>
  </si>
  <si>
    <t>Snöåbyn östgående</t>
  </si>
  <si>
    <t>Snöåbyn västgående</t>
  </si>
  <si>
    <t>Nås östgående</t>
  </si>
  <si>
    <t>Rv70 Mora-Oxberg</t>
  </si>
  <si>
    <t>Frostkitten norrgående</t>
  </si>
  <si>
    <t>Frostkitten södergående</t>
  </si>
  <si>
    <t>Björka fäbod norrgående</t>
  </si>
  <si>
    <t>Spjutmodammen södergående</t>
  </si>
  <si>
    <t>Rastplats Spjutmo norrgående</t>
  </si>
  <si>
    <t>Garberg södergående</t>
  </si>
  <si>
    <t>Avesta-Jularbo</t>
  </si>
  <si>
    <t>Nordanö södergående</t>
  </si>
  <si>
    <t>Nordanö norrgående</t>
  </si>
  <si>
    <t>Dicka-Rossberga</t>
  </si>
  <si>
    <t>Johannesberg norrgående</t>
  </si>
  <si>
    <t>Mälby södergående</t>
  </si>
  <si>
    <t>Rossberga norrgående</t>
  </si>
  <si>
    <t>Rossberga södergående</t>
  </si>
  <si>
    <t>Falun-Rättvik</t>
  </si>
  <si>
    <t>Bergsgården norrgående</t>
  </si>
  <si>
    <t>Bergsgården södergående</t>
  </si>
  <si>
    <t>Bjursås norrgående</t>
  </si>
  <si>
    <t>Bjursås södergående</t>
  </si>
  <si>
    <t>Floda-Lerbäcken</t>
  </si>
  <si>
    <t>Floda norrgående</t>
  </si>
  <si>
    <t>Floda södergående</t>
  </si>
  <si>
    <t>Nås-Dala Floda</t>
  </si>
  <si>
    <t>Sveden västgående</t>
  </si>
  <si>
    <t>Utanhed östgående</t>
  </si>
  <si>
    <t>Utanhed västgående</t>
  </si>
  <si>
    <t>Björbo östgående</t>
  </si>
  <si>
    <t>Björbo västgående</t>
  </si>
  <si>
    <t>Dala Floda-Mockfjärd</t>
  </si>
  <si>
    <t>Bäckbyn östgående</t>
  </si>
  <si>
    <t>Bäckbyn västgående</t>
  </si>
  <si>
    <t>Borgsheden östgående</t>
  </si>
  <si>
    <t>Vångsgärde-Holen</t>
  </si>
  <si>
    <t>Vångsgärde norrgående</t>
  </si>
  <si>
    <t>Orsa</t>
  </si>
  <si>
    <t>Vångsgärde södergående</t>
  </si>
  <si>
    <t>Mockfjärd-Djurås</t>
  </si>
  <si>
    <t>Mockfjärd västgående</t>
  </si>
  <si>
    <t>Rista östgående</t>
  </si>
  <si>
    <t>Rista västgående</t>
  </si>
  <si>
    <t>Lindan östgående</t>
  </si>
  <si>
    <t>Lindan västgående</t>
  </si>
  <si>
    <t>Älvgården-Långshyttan</t>
  </si>
  <si>
    <t>Älvgården norrgående</t>
  </si>
  <si>
    <t>Älvgården södergående</t>
  </si>
  <si>
    <t>Svinöhed norrgående</t>
  </si>
  <si>
    <t>Svinöhed södergående</t>
  </si>
  <si>
    <t>Genom Svärdsjö-Genom Svärdsjö</t>
  </si>
  <si>
    <t>Svärdsjö norrgående</t>
  </si>
  <si>
    <t>Öje-Johannisholm</t>
  </si>
  <si>
    <t>Öje norrgående</t>
  </si>
  <si>
    <t>Öje södergående</t>
  </si>
  <si>
    <t>Hudiksvall-Iggesund</t>
  </si>
  <si>
    <t>Måsta</t>
  </si>
  <si>
    <t>Hudiksvall</t>
  </si>
  <si>
    <t>583</t>
  </si>
  <si>
    <t>Trollbo N</t>
  </si>
  <si>
    <t>Trollbo S</t>
  </si>
  <si>
    <t>Ramtjärnen</t>
  </si>
  <si>
    <t>Delåkvarn N</t>
  </si>
  <si>
    <t>Delåkvarn S</t>
  </si>
  <si>
    <t>Överbo-Bollnäs</t>
  </si>
  <si>
    <t>Överbo östra</t>
  </si>
  <si>
    <t>Söderhamn</t>
  </si>
  <si>
    <t>Överbo västra</t>
  </si>
  <si>
    <t>Glössbo</t>
  </si>
  <si>
    <t>Bollnäs</t>
  </si>
  <si>
    <t>Västerböle</t>
  </si>
  <si>
    <t>Bollnäs Rehnstedtska gården</t>
  </si>
  <si>
    <t>Rehnshammar östgående</t>
  </si>
  <si>
    <t>Gysinge-Överhärde</t>
  </si>
  <si>
    <t>Tvea Syd</t>
  </si>
  <si>
    <t>Gävle</t>
  </si>
  <si>
    <t>Tvea Norr</t>
  </si>
  <si>
    <t>Söderhamn-Överbo</t>
  </si>
  <si>
    <t>Ina</t>
  </si>
  <si>
    <t>Hov östgående</t>
  </si>
  <si>
    <t>Mokorset östra</t>
  </si>
  <si>
    <t>Mokorset västra</t>
  </si>
  <si>
    <t>Mo (busshpl)</t>
  </si>
  <si>
    <t>Tönnebro-Vallsta</t>
  </si>
  <si>
    <t>Tönnebro</t>
  </si>
  <si>
    <t>83</t>
  </si>
  <si>
    <t>Stråtjära S</t>
  </si>
  <si>
    <t>Stråtjära N</t>
  </si>
  <si>
    <t>Lilltjära</t>
  </si>
  <si>
    <t>Kilafors Norrfly</t>
  </si>
  <si>
    <t>Bollnäs södergående</t>
  </si>
  <si>
    <t>Norrborn</t>
  </si>
  <si>
    <t>Lottefors norrgående</t>
  </si>
  <si>
    <t>Lottefors södergående</t>
  </si>
  <si>
    <t>Koldemo</t>
  </si>
  <si>
    <t>Haga norrgående</t>
  </si>
  <si>
    <t>Haga södergående</t>
  </si>
  <si>
    <t>Vallsta</t>
  </si>
  <si>
    <t>Bollnäs-Alfta</t>
  </si>
  <si>
    <t>Säversta</t>
  </si>
  <si>
    <t>Sävstaås östgående</t>
  </si>
  <si>
    <t>Västbacka västgående</t>
  </si>
  <si>
    <t>Söräng östgående</t>
  </si>
  <si>
    <t>Söräng västgående</t>
  </si>
  <si>
    <t>Runemo, Söräng</t>
  </si>
  <si>
    <t>Storvik-Hofors</t>
  </si>
  <si>
    <t>Igeltjärnsvägen</t>
  </si>
  <si>
    <t>Bergviksvägen</t>
  </si>
  <si>
    <t>Barkhyttevägen</t>
  </si>
  <si>
    <t>Bäcken</t>
  </si>
  <si>
    <t>Skästra-Skästra</t>
  </si>
  <si>
    <t>Skästra 1</t>
  </si>
  <si>
    <t>Skästra 2</t>
  </si>
  <si>
    <t>Kongberget-Bälingsjön</t>
  </si>
  <si>
    <t>Vattrång Södra</t>
  </si>
  <si>
    <t>Nordanstig</t>
  </si>
  <si>
    <t>E4</t>
  </si>
  <si>
    <t>Vattrång Norra</t>
  </si>
  <si>
    <t>Harmånger Södra</t>
  </si>
  <si>
    <t>Harmånger Norra</t>
  </si>
  <si>
    <t>Jättendal Södra</t>
  </si>
  <si>
    <t>Jättendal Norra</t>
  </si>
  <si>
    <t>Sandbäcken</t>
  </si>
  <si>
    <t>Öst i änget</t>
  </si>
  <si>
    <t>Orbaden-Järvsö</t>
  </si>
  <si>
    <t>Orbaden södergående</t>
  </si>
  <si>
    <t>Simeå norrgående</t>
  </si>
  <si>
    <t>Teve Kvarn södergående</t>
  </si>
  <si>
    <t>Nybo norrgående</t>
  </si>
  <si>
    <t>Furuvik-Gävle</t>
  </si>
  <si>
    <t>Knaperåsen västgående</t>
  </si>
  <si>
    <t>Knaperåsen östgående</t>
  </si>
  <si>
    <t>Långbro östgående</t>
  </si>
  <si>
    <t>Bomansberget västgående</t>
  </si>
  <si>
    <t>Gnarp-Gnarp</t>
  </si>
  <si>
    <t>Gnarp södra</t>
  </si>
  <si>
    <t>Gnarp norra</t>
  </si>
  <si>
    <t>Ede -Storhaga</t>
  </si>
  <si>
    <t>Söromberget norrgående</t>
  </si>
  <si>
    <t>Storhaga södergående</t>
  </si>
  <si>
    <t>Gävle-Hille</t>
  </si>
  <si>
    <t>Hille norrgående</t>
  </si>
  <si>
    <t>Hille södergående</t>
  </si>
  <si>
    <t>Edsbyn-Alfta</t>
  </si>
  <si>
    <t>Älmfors västgående</t>
  </si>
  <si>
    <t>Ovanåker</t>
  </si>
  <si>
    <t>301</t>
  </si>
  <si>
    <t>Ovanåker östgående</t>
  </si>
  <si>
    <t>Ovanåker västgående</t>
  </si>
  <si>
    <t>Fiskra östgående</t>
  </si>
  <si>
    <t>Alfta östgående</t>
  </si>
  <si>
    <t>Alfta västgående</t>
  </si>
  <si>
    <t>Stav-Främlingshem</t>
  </si>
  <si>
    <t>Stav norrgående</t>
  </si>
  <si>
    <t>Främlingshem södergående</t>
  </si>
  <si>
    <t>Gysinge-Hedesunda</t>
  </si>
  <si>
    <t>Gysinge norrgående</t>
  </si>
  <si>
    <t>Gysinge södergående</t>
  </si>
  <si>
    <t>Smedsäng norrgående</t>
  </si>
  <si>
    <t>Smedsäng södergående</t>
  </si>
  <si>
    <t>Hedesunda norrgående</t>
  </si>
  <si>
    <t>Hedesunda södergående</t>
  </si>
  <si>
    <t>Homna-Homna</t>
  </si>
  <si>
    <t>Homna östgående</t>
  </si>
  <si>
    <t>Homna västgående</t>
  </si>
  <si>
    <t>Hedesunda-Hästbo</t>
  </si>
  <si>
    <t>Bäck norrgående</t>
  </si>
  <si>
    <t>509</t>
  </si>
  <si>
    <t>Ölbo södergående</t>
  </si>
  <si>
    <t>Finnböle norrgående</t>
  </si>
  <si>
    <t>Finnböle södergående</t>
  </si>
  <si>
    <t>Kessmansbo norrgående</t>
  </si>
  <si>
    <t>Verkebro södergående</t>
  </si>
  <si>
    <t>Hästbo norrgående</t>
  </si>
  <si>
    <t>Hästbo södergående</t>
  </si>
  <si>
    <t>Delsbo-Hudiksvall</t>
  </si>
  <si>
    <t>Fredriksfors östgående</t>
  </si>
  <si>
    <t>84</t>
  </si>
  <si>
    <t>Fredriksfors västgående</t>
  </si>
  <si>
    <t>Näsviken östgående</t>
  </si>
  <si>
    <t>Näsviken västgående</t>
  </si>
  <si>
    <t>Medvik östgående</t>
  </si>
  <si>
    <t>Sörforsa västgående</t>
  </si>
  <si>
    <t>Ulvberget östgående</t>
  </si>
  <si>
    <t>Ulvberget västgående</t>
  </si>
  <si>
    <t>E4 Axmartavlan-E4 Axmartavlan</t>
  </si>
  <si>
    <t>Axmartavlan norrgående</t>
  </si>
  <si>
    <t>Axmartavlan södergående</t>
  </si>
  <si>
    <t>E4 Hudiksvall-E4 Hudiksvall</t>
  </si>
  <si>
    <t>Björnmyran norrgående</t>
  </si>
  <si>
    <t>Björnmyran södergående</t>
  </si>
  <si>
    <t>Glada Hudik södergående</t>
  </si>
  <si>
    <t>Långbacka-Långede</t>
  </si>
  <si>
    <t>Långbacka östgående</t>
  </si>
  <si>
    <t>Långede västgående</t>
  </si>
  <si>
    <t>Rv84 Kårböle-Laforsen</t>
  </si>
  <si>
    <t>Kårböle östgående</t>
  </si>
  <si>
    <t>Kårböle västgående</t>
  </si>
  <si>
    <t>Ängra östgående</t>
  </si>
  <si>
    <t>Ängra västgående</t>
  </si>
  <si>
    <t>Laforsen östgående</t>
  </si>
  <si>
    <t>Laforsen västgående</t>
  </si>
  <si>
    <t>Ljusne-Söderhamn</t>
  </si>
  <si>
    <t>Ljusne södergående</t>
  </si>
  <si>
    <t>Storsjön norrgående</t>
  </si>
  <si>
    <t>Östansbo södergående</t>
  </si>
  <si>
    <t>Hällmyra norrgående</t>
  </si>
  <si>
    <t>Dalgränsen-Storvik</t>
  </si>
  <si>
    <t>Baggå norrgående</t>
  </si>
  <si>
    <t>Bodås södergående</t>
  </si>
  <si>
    <t>Vallbyheden norrgående</t>
  </si>
  <si>
    <t>Vallbyheden södergående</t>
  </si>
  <si>
    <t>Berg norrgående</t>
  </si>
  <si>
    <t>Berg södergående</t>
  </si>
  <si>
    <t>Wij norrgående</t>
  </si>
  <si>
    <t>Ålbron södergående</t>
  </si>
  <si>
    <t>Stenbäcken-Vansbron</t>
  </si>
  <si>
    <t>Stenbäcken östgående</t>
  </si>
  <si>
    <t>Ockelbo</t>
  </si>
  <si>
    <t>303</t>
  </si>
  <si>
    <t>Björklunda västgående</t>
  </si>
  <si>
    <t>Hästbo-Gävle</t>
  </si>
  <si>
    <t>Sälgsjön norrgående</t>
  </si>
  <si>
    <t>Sälgsjön södergående</t>
  </si>
  <si>
    <t>Njurundabommen-Sundsvall</t>
  </si>
  <si>
    <t>Kvissleby S</t>
  </si>
  <si>
    <t>Västernorrlands Län</t>
  </si>
  <si>
    <t>Sundsvall</t>
  </si>
  <si>
    <t>562</t>
  </si>
  <si>
    <t>Kvissleby N</t>
  </si>
  <si>
    <t>Vaplan</t>
  </si>
  <si>
    <t>Stockvik</t>
  </si>
  <si>
    <t>Bredsand</t>
  </si>
  <si>
    <t>Landsvägsallén</t>
  </si>
  <si>
    <t>Veda-Sollefteå</t>
  </si>
  <si>
    <t>Hälledal norrgående</t>
  </si>
  <si>
    <t>Härnösand</t>
  </si>
  <si>
    <t>90</t>
  </si>
  <si>
    <t>Ramvik</t>
  </si>
  <si>
    <t>Västby södergående</t>
  </si>
  <si>
    <t>Sprängsviken norrgående</t>
  </si>
  <si>
    <t>Kramfors</t>
  </si>
  <si>
    <t>Lunde södergående</t>
  </si>
  <si>
    <t>Frånö norrgående</t>
  </si>
  <si>
    <t>Fiskja</t>
  </si>
  <si>
    <t>Ödskurvorna</t>
  </si>
  <si>
    <t>Sandviken norrgående</t>
  </si>
  <si>
    <t>Stenberg norrgående</t>
  </si>
  <si>
    <t>Svedje södergående</t>
  </si>
  <si>
    <t>Ökne norrgående</t>
  </si>
  <si>
    <t>Hållsätter södergående</t>
  </si>
  <si>
    <t>Flögsätter norrgående</t>
  </si>
  <si>
    <t>Hällsjö södergående</t>
  </si>
  <si>
    <t>Rv90/786 Mobäcken 1</t>
  </si>
  <si>
    <t>Sollefteå</t>
  </si>
  <si>
    <t>Gammbodarna norrgående</t>
  </si>
  <si>
    <t>Mosjön södergående</t>
  </si>
  <si>
    <t>Rv 90/786 Mobäcken 2</t>
  </si>
  <si>
    <t>Rv 90/776 Sollefteå</t>
  </si>
  <si>
    <t>Nacksta-Berg</t>
  </si>
  <si>
    <t>E14</t>
  </si>
  <si>
    <t>Långsele-Österforse</t>
  </si>
  <si>
    <t>Örbäck</t>
  </si>
  <si>
    <t>87</t>
  </si>
  <si>
    <t>Saltvik-Överdal</t>
  </si>
  <si>
    <t>Saltvik</t>
  </si>
  <si>
    <t>Norrstig</t>
  </si>
  <si>
    <t>N Älandsbro väg 727</t>
  </si>
  <si>
    <t>Östersjäland norrgående</t>
  </si>
  <si>
    <t>Sandbacken</t>
  </si>
  <si>
    <t>Matfors-Kälsta</t>
  </si>
  <si>
    <t>Nedansjö östgående</t>
  </si>
  <si>
    <t>Nedansjö</t>
  </si>
  <si>
    <t>Brattvall västgående</t>
  </si>
  <si>
    <t>Österlo östgående</t>
  </si>
  <si>
    <t>Västerlo</t>
  </si>
  <si>
    <t>Kälsta</t>
  </si>
  <si>
    <t>Bergsåker-Kovland</t>
  </si>
  <si>
    <t>Kvarsätt norrgående</t>
  </si>
  <si>
    <t>86</t>
  </si>
  <si>
    <t>Kvarsätt södergående</t>
  </si>
  <si>
    <t>Oxsta norrgående</t>
  </si>
  <si>
    <t>Östanå norrgående</t>
  </si>
  <si>
    <t>Östanå södergående</t>
  </si>
  <si>
    <t>Myre-Myre</t>
  </si>
  <si>
    <t>Myre Södergående</t>
  </si>
  <si>
    <t>Torpshammar-Granboda</t>
  </si>
  <si>
    <t>Torpshammar västgående</t>
  </si>
  <si>
    <t>Ånge</t>
  </si>
  <si>
    <t>Torpshammar östgående</t>
  </si>
  <si>
    <t>Fränsta västgående</t>
  </si>
  <si>
    <t>Fränsta östgående</t>
  </si>
  <si>
    <t>Ljungaverk västgående</t>
  </si>
  <si>
    <t>Ljungaverk östgående</t>
  </si>
  <si>
    <t>Borgsjö västgående</t>
  </si>
  <si>
    <t>Borgsjö östgående</t>
  </si>
  <si>
    <t>Näset västgående</t>
  </si>
  <si>
    <t>Näset östgående</t>
  </si>
  <si>
    <t>Granboda västgående</t>
  </si>
  <si>
    <t>Granboda östgående</t>
  </si>
  <si>
    <t>Lövudden-Härnösand</t>
  </si>
  <si>
    <t>Härnösand norrgående</t>
  </si>
  <si>
    <t>Härnösand södergående</t>
  </si>
  <si>
    <t>Överhörnäs-Överhörnäs</t>
  </si>
  <si>
    <t>Överhörnäs</t>
  </si>
  <si>
    <t>Örnsköldsvik</t>
  </si>
  <si>
    <t>Överhörnäs södergående</t>
  </si>
  <si>
    <t>Rv 83 Östavall-Rv 83 Östavall</t>
  </si>
  <si>
    <t>Östavall norrgående</t>
  </si>
  <si>
    <t>Östavall södergående</t>
  </si>
  <si>
    <t>E14 Sundsvall Björneborgsgatan-E14 Sundsvall Björneborgsgatan</t>
  </si>
  <si>
    <t>Björneborgsgatan västgående</t>
  </si>
  <si>
    <t>Björneborgsgatan östgående</t>
  </si>
  <si>
    <t>E4 Antjärn-E4 Antjärn</t>
  </si>
  <si>
    <t>Antjärn norrgående</t>
  </si>
  <si>
    <t>Antjärn södergående</t>
  </si>
  <si>
    <t>E4 Själevad-Örnsköldsvik</t>
  </si>
  <si>
    <t>Själevad södergående</t>
  </si>
  <si>
    <t>Översjäla norrgående</t>
  </si>
  <si>
    <t>Översjäla södergående</t>
  </si>
  <si>
    <t>Österås norrgående</t>
  </si>
  <si>
    <t>Österås södergående</t>
  </si>
  <si>
    <t>E4 Örnsköldsvik-E4 Örnsköldsvik</t>
  </si>
  <si>
    <t>Korsning med väg 352</t>
  </si>
  <si>
    <t>Moliden-Bredbyn</t>
  </si>
  <si>
    <t>Moliden norrgående</t>
  </si>
  <si>
    <t>348</t>
  </si>
  <si>
    <t>Flärke södergående</t>
  </si>
  <si>
    <t>Mellansel norrgående</t>
  </si>
  <si>
    <t>Mellansel södergående</t>
  </si>
  <si>
    <t>Sörmesunda södergående</t>
  </si>
  <si>
    <t>Böle-Mårtensro</t>
  </si>
  <si>
    <t>Böle norrgående</t>
  </si>
  <si>
    <t>570</t>
  </si>
  <si>
    <t>Mårtensro södergående</t>
  </si>
  <si>
    <t>Bergsåker-Birsta</t>
  </si>
  <si>
    <t>Huli norrgående</t>
  </si>
  <si>
    <t>622</t>
  </si>
  <si>
    <t>Huli södergående</t>
  </si>
  <si>
    <t>Hammal norrgående</t>
  </si>
  <si>
    <t>Hammal södergående</t>
  </si>
  <si>
    <t>Birsta norrgående</t>
  </si>
  <si>
    <t>Ytterlännäs-Nyland</t>
  </si>
  <si>
    <t>Nordanåker östgående</t>
  </si>
  <si>
    <t>333</t>
  </si>
  <si>
    <t>Nordanåker västgående</t>
  </si>
  <si>
    <t>Graninge-Österforse</t>
  </si>
  <si>
    <t>Graninge norrgående</t>
  </si>
  <si>
    <t>Graninge södergående</t>
  </si>
  <si>
    <t>Österforse norrgående</t>
  </si>
  <si>
    <t>Österforse södergående</t>
  </si>
  <si>
    <t>Örnsköldsvik-Hanabäck</t>
  </si>
  <si>
    <t>Nordanås norrgående</t>
  </si>
  <si>
    <t>352</t>
  </si>
  <si>
    <t>Åsliden södergående</t>
  </si>
  <si>
    <t>Idbyn-Idbyn</t>
  </si>
  <si>
    <t>Idbyn norrgående</t>
  </si>
  <si>
    <t>Idbyn södergående</t>
  </si>
  <si>
    <t>Kovland -Indal</t>
  </si>
  <si>
    <t>Bjärme norrgående</t>
  </si>
  <si>
    <t>Strömås södergående</t>
  </si>
  <si>
    <t>Krånge norrgående</t>
  </si>
  <si>
    <t>Krånge södergående</t>
  </si>
  <si>
    <t>Fröland-Härnösand</t>
  </si>
  <si>
    <t>Fröland norrgående</t>
  </si>
  <si>
    <t>Åbron södergående</t>
  </si>
  <si>
    <t>Genom Stavre-Genom Stavre</t>
  </si>
  <si>
    <t>Stavre norrgående</t>
  </si>
  <si>
    <t>Timrå</t>
  </si>
  <si>
    <t>331</t>
  </si>
  <si>
    <t>Stavre södergående</t>
  </si>
  <si>
    <t>Sörfors-Lucksta</t>
  </si>
  <si>
    <t>Sörfors norrgående</t>
  </si>
  <si>
    <t>544</t>
  </si>
  <si>
    <t>Lucksta södergående</t>
  </si>
  <si>
    <t>Pilgrimstad-Optand</t>
  </si>
  <si>
    <t>Svedje</t>
  </si>
  <si>
    <t>Östersund</t>
  </si>
  <si>
    <t>Nedersvedje</t>
  </si>
  <si>
    <t>Åkern</t>
  </si>
  <si>
    <t>Österböle</t>
  </si>
  <si>
    <t>Haxäng</t>
  </si>
  <si>
    <t>Optand</t>
  </si>
  <si>
    <t>Ås-Kingsta/Mörsil</t>
  </si>
  <si>
    <t>Ås</t>
  </si>
  <si>
    <t>Krokom</t>
  </si>
  <si>
    <t>Nyhem</t>
  </si>
  <si>
    <t>Landsom</t>
  </si>
  <si>
    <t>Tängtorpet</t>
  </si>
  <si>
    <t>Näskotts k:a</t>
  </si>
  <si>
    <t>Kingsta</t>
  </si>
  <si>
    <t>Ytterån västgående</t>
  </si>
  <si>
    <t>Ytterån östgående</t>
  </si>
  <si>
    <t>Trångsviken västgående</t>
  </si>
  <si>
    <t>Trångsviken östgående</t>
  </si>
  <si>
    <t>Mattmars kyrka östgående</t>
  </si>
  <si>
    <t>Åre</t>
  </si>
  <si>
    <t>Mattmar</t>
  </si>
  <si>
    <t>Mörsil vid macken</t>
  </si>
  <si>
    <t>Mörsil vid kyrkan</t>
  </si>
  <si>
    <t>Järpen-Björnänge</t>
  </si>
  <si>
    <t>Slagsån östgående</t>
  </si>
  <si>
    <t>Undersåker västgående</t>
  </si>
  <si>
    <t>Undersåker östgående</t>
  </si>
  <si>
    <t>Kläppen västgående</t>
  </si>
  <si>
    <t>Såböle östgående</t>
  </si>
  <si>
    <t>Björnänge västgående</t>
  </si>
  <si>
    <t>Björnänge östgående</t>
  </si>
  <si>
    <t>Enafors-Enafors</t>
  </si>
  <si>
    <t>Enafors västgående</t>
  </si>
  <si>
    <t>Enafors östgående</t>
  </si>
  <si>
    <t>Sveg-Sveg</t>
  </si>
  <si>
    <t>Övermon södergående</t>
  </si>
  <si>
    <t>Åsarna-Åsarna</t>
  </si>
  <si>
    <t>Åsarna norrgående</t>
  </si>
  <si>
    <t>Åsarna södergående</t>
  </si>
  <si>
    <t>Östersund-Frösön</t>
  </si>
  <si>
    <t>Mjälle västgående</t>
  </si>
  <si>
    <t>609</t>
  </si>
  <si>
    <t>Valla östgående</t>
  </si>
  <si>
    <t>Valla norra västgående</t>
  </si>
  <si>
    <t>Skärpbacken östgående</t>
  </si>
  <si>
    <t>E45 Nilsvallen-E45 Nilsvallen</t>
  </si>
  <si>
    <t>Nilsvallen östgående</t>
  </si>
  <si>
    <t>Nilsvallen västgående</t>
  </si>
  <si>
    <t>Åsarna-Hackås</t>
  </si>
  <si>
    <t>Brånan norrgående</t>
  </si>
  <si>
    <t>Brånan södergående</t>
  </si>
  <si>
    <t>Rörösjön norrgående</t>
  </si>
  <si>
    <t>Rörösjön södergående</t>
  </si>
  <si>
    <t>Svenstavik norrgående</t>
  </si>
  <si>
    <t>Svenstavik södergående</t>
  </si>
  <si>
    <t>Skucku norrgående</t>
  </si>
  <si>
    <t>Skucku södergående</t>
  </si>
  <si>
    <t>Vikbäcken norrgående</t>
  </si>
  <si>
    <t>Vikbäcken södergående</t>
  </si>
  <si>
    <t>Hackås norrgående</t>
  </si>
  <si>
    <t>Hackås södergående</t>
  </si>
  <si>
    <t>Gällö-Pilgrimstad</t>
  </si>
  <si>
    <t>Dalhem Norrgående</t>
  </si>
  <si>
    <t>Bräcke</t>
  </si>
  <si>
    <t>Rappsta södergående</t>
  </si>
  <si>
    <t>Anvikbäcken norrgående</t>
  </si>
  <si>
    <t>Anviken södergående</t>
  </si>
  <si>
    <t>Lit-Häggenås</t>
  </si>
  <si>
    <t>Norrgård södergående</t>
  </si>
  <si>
    <t>Rapptorpet norrgående</t>
  </si>
  <si>
    <t>Högforsen norrgående</t>
  </si>
  <si>
    <t>Högforsen södergående</t>
  </si>
  <si>
    <t>Mörsil-Järpen</t>
  </si>
  <si>
    <t>Uppland östgående</t>
  </si>
  <si>
    <t>Strandgården västgående</t>
  </si>
  <si>
    <t>Strand östgående</t>
  </si>
  <si>
    <t>Ällvåksviken västgående</t>
  </si>
  <si>
    <t>Duved-Staa</t>
  </si>
  <si>
    <t>Duved västgående</t>
  </si>
  <si>
    <t>Duved östgående</t>
  </si>
  <si>
    <t>Östersund-Stugun</t>
  </si>
  <si>
    <t>Odensberg östgående</t>
  </si>
  <si>
    <t>Motorbanan västgående</t>
  </si>
  <si>
    <t>Bringåsen östgående</t>
  </si>
  <si>
    <t>Bringåsen västgående</t>
  </si>
  <si>
    <t>Tullingsås-Tullingsås</t>
  </si>
  <si>
    <t>Tullingsås norrgående</t>
  </si>
  <si>
    <t>Strömsund</t>
  </si>
  <si>
    <t>Tullingsås södergående</t>
  </si>
  <si>
    <t>Gällö-Gällö</t>
  </si>
  <si>
    <t>Gällö norrgående</t>
  </si>
  <si>
    <t>Gällö södergående</t>
  </si>
  <si>
    <t>Korsning Tottvägen-Korsning Tottvägen</t>
  </si>
  <si>
    <t>Tottvägen västgående</t>
  </si>
  <si>
    <t>Tottvägen östgående</t>
  </si>
  <si>
    <t>Stadsberget-Skogen</t>
  </si>
  <si>
    <t>Krångede kraftstation östgående</t>
  </si>
  <si>
    <t>Ragunda</t>
  </si>
  <si>
    <t>Krångede västgående</t>
  </si>
  <si>
    <t>Döviken östgående</t>
  </si>
  <si>
    <t>Ammer västgående</t>
  </si>
  <si>
    <t>Krokvåg östgående</t>
  </si>
  <si>
    <t>Gevåg västgående</t>
  </si>
  <si>
    <t>Fors-Östra Bispgården</t>
  </si>
  <si>
    <t>Fors östgående</t>
  </si>
  <si>
    <t>Östra Bispgården västgående</t>
  </si>
  <si>
    <t>Korsning Ragunda 323/732-Korsning Ragunda  323/732</t>
  </si>
  <si>
    <t>Pålgård östgående</t>
  </si>
  <si>
    <t>Pålgård västgående</t>
  </si>
  <si>
    <t>Umeå-Vännäs</t>
  </si>
  <si>
    <t>Baggböle</t>
  </si>
  <si>
    <t>Västerbottens Län</t>
  </si>
  <si>
    <t>Umeå</t>
  </si>
  <si>
    <t>E12</t>
  </si>
  <si>
    <t>Brännland Värdshus</t>
  </si>
  <si>
    <t>Brännland Kassjökorset</t>
  </si>
  <si>
    <t>Brattbybacken</t>
  </si>
  <si>
    <t>Brattby</t>
  </si>
  <si>
    <t>Flakaberget västgående</t>
  </si>
  <si>
    <t>Vännäs</t>
  </si>
  <si>
    <t>Flakaberget östgående</t>
  </si>
  <si>
    <t>92</t>
  </si>
  <si>
    <t>Lillåbron-Bygdeå</t>
  </si>
  <si>
    <t>Bygdeå Norra</t>
  </si>
  <si>
    <t>Robertsfors</t>
  </si>
  <si>
    <t>Sikeå-Grimsmark</t>
  </si>
  <si>
    <t>Sikeå norrgående</t>
  </si>
  <si>
    <t>Sikeå södergående</t>
  </si>
  <si>
    <t>Sikeå</t>
  </si>
  <si>
    <t>Granberget norrgående</t>
  </si>
  <si>
    <t>Gumboda</t>
  </si>
  <si>
    <t>Ånäset</t>
  </si>
  <si>
    <t>Grimsmark</t>
  </si>
  <si>
    <t>Grimsmark-Bureå</t>
  </si>
  <si>
    <t>Västanbyn</t>
  </si>
  <si>
    <t>Skellefteå</t>
  </si>
  <si>
    <t>Lövsele</t>
  </si>
  <si>
    <t>Munkviken norrgående</t>
  </si>
  <si>
    <t>Munkviken södergående</t>
  </si>
  <si>
    <t>Lövånger</t>
  </si>
  <si>
    <t>Mångbyn</t>
  </si>
  <si>
    <t>Hökmarkberget södergående</t>
  </si>
  <si>
    <t>Hökmarkberget norrgående</t>
  </si>
  <si>
    <t>Bjuröklubb</t>
  </si>
  <si>
    <t>Övre bäck</t>
  </si>
  <si>
    <t>Ljusvattnet</t>
  </si>
  <si>
    <t>Bureå</t>
  </si>
  <si>
    <t>Lycksele (Lugnet-Centrum)-Lycksele (Lugnet-Centrum)</t>
  </si>
  <si>
    <t>Lycksele</t>
  </si>
  <si>
    <t>Kvarntorp-Granö</t>
  </si>
  <si>
    <t>Kvarntorp Söder</t>
  </si>
  <si>
    <t>Vindeln</t>
  </si>
  <si>
    <t>Kvarntorp Norr</t>
  </si>
  <si>
    <t>Hälsingfors Söder</t>
  </si>
  <si>
    <t>Hälsingfors Norr</t>
  </si>
  <si>
    <t>Bjurfors</t>
  </si>
  <si>
    <t>Bastuselet Söder</t>
  </si>
  <si>
    <t>Bastuselet</t>
  </si>
  <si>
    <t>Bastuselet Norr</t>
  </si>
  <si>
    <t>Tegsnäset Söder</t>
  </si>
  <si>
    <t>Tegsnäset</t>
  </si>
  <si>
    <t>Norrfors Smedjan</t>
  </si>
  <si>
    <t>Granö S</t>
  </si>
  <si>
    <t>Granö N</t>
  </si>
  <si>
    <t>Plats Röbäck-Plats Röbäck</t>
  </si>
  <si>
    <t>Riksvägen-Enbärsvägen</t>
  </si>
  <si>
    <t>Riksvägen</t>
  </si>
  <si>
    <t>Granö-Lycksele</t>
  </si>
  <si>
    <t>Lillsele, västlig riktning</t>
  </si>
  <si>
    <t>Lillsele, östlig riktning</t>
  </si>
  <si>
    <t>Lycksele, Ringaborg</t>
  </si>
  <si>
    <t>Lycksele, Hede</t>
  </si>
  <si>
    <t>Hörnefors-Sörmjöle</t>
  </si>
  <si>
    <t>Hörnefors, södra korsningen</t>
  </si>
  <si>
    <t>Hörnefors Södra, södergående</t>
  </si>
  <si>
    <t>Hörnefors, norra korsningen</t>
  </si>
  <si>
    <t>Hörnefors Norra, södergående</t>
  </si>
  <si>
    <t>Sörmjöle, norrgående</t>
  </si>
  <si>
    <t>Sörmjöle, södergående</t>
  </si>
  <si>
    <t>Skellefteå-Boliden</t>
  </si>
  <si>
    <t>Brönet östgående</t>
  </si>
  <si>
    <t>95</t>
  </si>
  <si>
    <t>Varuträsk västgående</t>
  </si>
  <si>
    <t>Varuträsk östgående</t>
  </si>
  <si>
    <t>Åliden västgående</t>
  </si>
  <si>
    <t>Åliden östgående</t>
  </si>
  <si>
    <t>Svanström västgående</t>
  </si>
  <si>
    <t>Svanström östgående</t>
  </si>
  <si>
    <t>Boliden västgående</t>
  </si>
  <si>
    <t>Boliden östgående</t>
  </si>
  <si>
    <t>370</t>
  </si>
  <si>
    <t>Lv 642 Tomtebo-Lv 642 Tomtebo</t>
  </si>
  <si>
    <t>Tomtebo norrgående</t>
  </si>
  <si>
    <t>642</t>
  </si>
  <si>
    <t>Tomtebo södergående</t>
  </si>
  <si>
    <t>Vännäs-Vännäs</t>
  </si>
  <si>
    <t>Vännäs östgående</t>
  </si>
  <si>
    <t>Vännäs västgående</t>
  </si>
  <si>
    <t>Ansmark-Umeå</t>
  </si>
  <si>
    <t>Ansmark norrgående</t>
  </si>
  <si>
    <t>Ansmark södergående</t>
  </si>
  <si>
    <t>Tjärnsandudden norrgående</t>
  </si>
  <si>
    <t>Tjärnsandudden södergående</t>
  </si>
  <si>
    <t>Stöcksjö-Stöcksjö</t>
  </si>
  <si>
    <t>Stöcksjö norrgående</t>
  </si>
  <si>
    <t>522</t>
  </si>
  <si>
    <t>Stöcksjö södergående</t>
  </si>
  <si>
    <t>Obbola-Umeå</t>
  </si>
  <si>
    <t>Obbola södergående</t>
  </si>
  <si>
    <t>Berga norrgående</t>
  </si>
  <si>
    <t>Hällan norrgående</t>
  </si>
  <si>
    <t>Hällan södergående</t>
  </si>
  <si>
    <t>Holmsund-Umeå</t>
  </si>
  <si>
    <t>Rismoren norrgående</t>
  </si>
  <si>
    <t>531</t>
  </si>
  <si>
    <t>Rismoren södergående</t>
  </si>
  <si>
    <t>Bergsboda södergående</t>
  </si>
  <si>
    <t>Bergsboda norrgående</t>
  </si>
  <si>
    <t>Umeå-Sävar</t>
  </si>
  <si>
    <t>Anumark södergående</t>
  </si>
  <si>
    <t>Anumark norrgående</t>
  </si>
  <si>
    <t>Täfteböle norrgående</t>
  </si>
  <si>
    <t>Täfteböle södergående</t>
  </si>
  <si>
    <t>Fäbodåkern-Fällforsån</t>
  </si>
  <si>
    <t>Fäbodåkern norrgående</t>
  </si>
  <si>
    <t>364</t>
  </si>
  <si>
    <t>Fäbodåkern södergående</t>
  </si>
  <si>
    <t>Fällforsån norrgående</t>
  </si>
  <si>
    <t>Fällforsån södergående</t>
  </si>
  <si>
    <t>Ava-Håknäs</t>
  </si>
  <si>
    <t>Håknäs norrgående</t>
  </si>
  <si>
    <t>Nordmaling</t>
  </si>
  <si>
    <t>Håknäs södergående</t>
  </si>
  <si>
    <t>Hössjö-Röbäck</t>
  </si>
  <si>
    <t>Yttersjö östgående</t>
  </si>
  <si>
    <t>512</t>
  </si>
  <si>
    <t>Yttersjö västgående</t>
  </si>
  <si>
    <t>Djäkneböle östgående</t>
  </si>
  <si>
    <t>Djäkneböle västgående</t>
  </si>
  <si>
    <t>Skravelsjö västgående</t>
  </si>
  <si>
    <t>Röbäck östgående</t>
  </si>
  <si>
    <t>Burträsk-Skellefteå</t>
  </si>
  <si>
    <t>Stöverberget södergående</t>
  </si>
  <si>
    <t>Degersjön norrgående</t>
  </si>
  <si>
    <t>Degersjön södergående</t>
  </si>
  <si>
    <t>Gåsmyran norrgående</t>
  </si>
  <si>
    <t>Umeå-Tavelsjö</t>
  </si>
  <si>
    <t>Forslunda södergående</t>
  </si>
  <si>
    <t>363</t>
  </si>
  <si>
    <t>Håkmark norrgående</t>
  </si>
  <si>
    <t>Kvarnfors norrgående</t>
  </si>
  <si>
    <t>Långviksvallen norrgående</t>
  </si>
  <si>
    <t>Långviksvallen södergående</t>
  </si>
  <si>
    <t>Sand norrgående</t>
  </si>
  <si>
    <t>Sand södergående</t>
  </si>
  <si>
    <t>Skellefteå-Skelleftehamn</t>
  </si>
  <si>
    <t>Hedensbyn östgående</t>
  </si>
  <si>
    <t>372</t>
  </si>
  <si>
    <t>Hedensbyn västgående</t>
  </si>
  <si>
    <t>Furunäs västgående</t>
  </si>
  <si>
    <t>Inre Ursviken östgående</t>
  </si>
  <si>
    <t>Yttre Ursviken västgående</t>
  </si>
  <si>
    <t>Rosvik-Kopparnäs</t>
  </si>
  <si>
    <t>Rosvik Norra</t>
  </si>
  <si>
    <t>Norrbottens Län</t>
  </si>
  <si>
    <t>Piteå</t>
  </si>
  <si>
    <t>Rosvik Södra södergående</t>
  </si>
  <si>
    <t>Rosvik Södra norrgående</t>
  </si>
  <si>
    <t>Bensbyn-Bensbyn</t>
  </si>
  <si>
    <t>Bensbyn</t>
  </si>
  <si>
    <t>Luleå</t>
  </si>
  <si>
    <t>596</t>
  </si>
  <si>
    <t>Svappavaara-Kiruna</t>
  </si>
  <si>
    <t>Svappavaara</t>
  </si>
  <si>
    <t>Kiruna</t>
  </si>
  <si>
    <t>E10</t>
  </si>
  <si>
    <t>Svappavaara, södergående</t>
  </si>
  <si>
    <t>Pitkäjärvi, norrgående</t>
  </si>
  <si>
    <t>Pitkäjärvi, södergående</t>
  </si>
  <si>
    <t>Mertainen, norrgående</t>
  </si>
  <si>
    <t>Mertainen, södergående</t>
  </si>
  <si>
    <t>Altajärvi</t>
  </si>
  <si>
    <t>Jukkasjärvi</t>
  </si>
  <si>
    <t>Geofysiska</t>
  </si>
  <si>
    <t>Skaulo-Puoltikasvaara</t>
  </si>
  <si>
    <t>Skaulo</t>
  </si>
  <si>
    <t>Gällivare</t>
  </si>
  <si>
    <t>Skaulo södergående</t>
  </si>
  <si>
    <t>Puoltikasvaara</t>
  </si>
  <si>
    <t>Gyljen-Lansjärv</t>
  </si>
  <si>
    <t>Gyljen S</t>
  </si>
  <si>
    <t>Överkalix</t>
  </si>
  <si>
    <t>Gyljen N</t>
  </si>
  <si>
    <t>Morjärv-Svartbyn</t>
  </si>
  <si>
    <t>Morjärv S</t>
  </si>
  <si>
    <t>Kalix</t>
  </si>
  <si>
    <t>Morjärv N</t>
  </si>
  <si>
    <t>Salmis-Haparanda</t>
  </si>
  <si>
    <t>Salmis</t>
  </si>
  <si>
    <t>Haparanda</t>
  </si>
  <si>
    <t>Järnvägsviadukt Haparanda</t>
  </si>
  <si>
    <t>Kalix-Bredviken</t>
  </si>
  <si>
    <t>Björkforskorsningen mot Bredviken</t>
  </si>
  <si>
    <t>Kalix västgående</t>
  </si>
  <si>
    <t>Nikkala-Salmis</t>
  </si>
  <si>
    <t>Nikkalakorsning mot Haparanda</t>
  </si>
  <si>
    <t>Nikkalakorsning mot Kalix</t>
  </si>
  <si>
    <t>Sangis-Nikkala</t>
  </si>
  <si>
    <t>Sangis västra infarten</t>
  </si>
  <si>
    <t>Sangis östra infarten</t>
  </si>
  <si>
    <t>Svartbyn-Gyljen</t>
  </si>
  <si>
    <t>Svartbyn E10</t>
  </si>
  <si>
    <t>Överkalix norrgående</t>
  </si>
  <si>
    <t>Överkalix E10</t>
  </si>
  <si>
    <t>Gäddvik-Bergnäset</t>
  </si>
  <si>
    <t>Vackerbacken</t>
  </si>
  <si>
    <t>616</t>
  </si>
  <si>
    <t>Gäddvik, västergående</t>
  </si>
  <si>
    <t>Pajala-Kaunisvaara</t>
  </si>
  <si>
    <t>Pajala, norrgående</t>
  </si>
  <si>
    <t>Pajala</t>
  </si>
  <si>
    <t>99</t>
  </si>
  <si>
    <t>Pajala, södergående</t>
  </si>
  <si>
    <t>Kaunisvaara, norrgående</t>
  </si>
  <si>
    <t>Kaunisvaara, södergående</t>
  </si>
  <si>
    <t>Böle-Pålberget</t>
  </si>
  <si>
    <t>Pålberget norrgående</t>
  </si>
  <si>
    <t>374</t>
  </si>
  <si>
    <t>Stormyrberget södergående</t>
  </si>
  <si>
    <t>Stormyrberget norrgående</t>
  </si>
  <si>
    <t>Pålberget södergående</t>
  </si>
  <si>
    <t>Stockbäcken-Stockbäcken</t>
  </si>
  <si>
    <t>Stockbäcken östgående</t>
  </si>
  <si>
    <t>373</t>
  </si>
  <si>
    <t>Stockbäcken västgående</t>
  </si>
  <si>
    <t>Pitsund-Piteå</t>
  </si>
  <si>
    <t>Pite havsbad södergående</t>
  </si>
  <si>
    <t>506</t>
  </si>
  <si>
    <t>Klubben norrgående</t>
  </si>
  <si>
    <t>Skuthamn norrgående</t>
  </si>
  <si>
    <t>Skuthamn södergående</t>
  </si>
  <si>
    <t>Pitholmen norrgående</t>
  </si>
  <si>
    <t>Pitholmen södergående</t>
  </si>
  <si>
    <t>Lv 374 Böle-Käcktjärn</t>
  </si>
  <si>
    <t>Södra infarten Käcktjärn</t>
  </si>
  <si>
    <t>Böle södergående</t>
  </si>
  <si>
    <t>Kvarnbäcken södergående</t>
  </si>
  <si>
    <t>RV97-Harads</t>
  </si>
  <si>
    <t>Harads norrgående</t>
  </si>
  <si>
    <t>Boden</t>
  </si>
  <si>
    <t>97</t>
  </si>
  <si>
    <t>Harads södergående</t>
  </si>
  <si>
    <t>E10 Räktforsen-E10 Räktforsen</t>
  </si>
  <si>
    <t>Räktforsen norrgående</t>
  </si>
  <si>
    <t>Räktforsen södergående</t>
  </si>
  <si>
    <t>Rv99 Övertorneå-Rv99 Övertorneå</t>
  </si>
  <si>
    <t>Övertorneå norrgående</t>
  </si>
  <si>
    <t>Övertorneå</t>
  </si>
  <si>
    <t>Övertorneå södergående</t>
  </si>
  <si>
    <t>Stenbron-Gällivare</t>
  </si>
  <si>
    <t>Stenbron västgående</t>
  </si>
  <si>
    <t>Stenbron östgående</t>
  </si>
  <si>
    <t>E10.01</t>
  </si>
  <si>
    <t>Nuolajärvi västgående</t>
  </si>
  <si>
    <t>Nuolajärvi östgående</t>
  </si>
  <si>
    <t>Måttsund-Måttsund</t>
  </si>
  <si>
    <t>Måttsund östgående</t>
  </si>
  <si>
    <t>580</t>
  </si>
  <si>
    <t>Måttsund västgående</t>
  </si>
  <si>
    <t>Antnäs-Alvik</t>
  </si>
  <si>
    <t>Antnäs västgående</t>
  </si>
  <si>
    <t>94</t>
  </si>
  <si>
    <t>Antnäs östgående</t>
  </si>
  <si>
    <t>Alvik västgående</t>
  </si>
  <si>
    <t>Alvik östgående</t>
  </si>
  <si>
    <t>Örarna-Örarna</t>
  </si>
  <si>
    <t>Örarna norrgående</t>
  </si>
  <si>
    <t>Örarna södergående</t>
  </si>
  <si>
    <t>Luppio-Luppio</t>
  </si>
  <si>
    <t>Luppio norrgående</t>
  </si>
  <si>
    <t>Luppio södergående</t>
  </si>
  <si>
    <t>TPL Gäddvik södra-Gamla Gäddviksbron</t>
  </si>
  <si>
    <t>Gäddvik Södra norrgående</t>
  </si>
  <si>
    <t>Gäddvik Södra södergående</t>
  </si>
  <si>
    <t>968</t>
  </si>
  <si>
    <t>Stenbron-Sorvanen</t>
  </si>
  <si>
    <t>Stenbron södergående</t>
  </si>
  <si>
    <t>Nuolajärvi-Sorvanen</t>
  </si>
  <si>
    <t>Nuolajärvi södergående</t>
  </si>
  <si>
    <t>Åkroken-Kalix</t>
  </si>
  <si>
    <t>Innanbäcken norrgående</t>
  </si>
  <si>
    <t>Innanbäcken södergående</t>
  </si>
  <si>
    <t>Lappbäcken-Sangis</t>
  </si>
  <si>
    <t>Lappbäcken norrgående</t>
  </si>
  <si>
    <t>Lappbäcken södergående</t>
  </si>
  <si>
    <t>SträckaNamn</t>
  </si>
  <si>
    <t>MätplatsNamn</t>
  </si>
  <si>
    <t>MätplatsRiktning</t>
  </si>
  <si>
    <t>MätplatsLän</t>
  </si>
  <si>
    <t>MätplatsKommun</t>
  </si>
  <si>
    <t>MätplatsVägnummer</t>
  </si>
  <si>
    <t>MätplatsMonterad</t>
  </si>
  <si>
    <t>MätplatsNedmonterad</t>
  </si>
  <si>
    <t>Koordinater nord</t>
  </si>
  <si>
    <t>Koordinater öst</t>
  </si>
  <si>
    <t>ÅDT axelpar</t>
  </si>
  <si>
    <t>Hastighetsgräns</t>
  </si>
  <si>
    <t>&lt;=60</t>
  </si>
  <si>
    <t>70-80</t>
  </si>
  <si>
    <t>&gt;=90</t>
  </si>
  <si>
    <t>Landsbygd 2020</t>
  </si>
  <si>
    <t>Växthusgaser 
kg CO2 ekv./km (TTW)</t>
  </si>
  <si>
    <t>Personbil</t>
  </si>
  <si>
    <t>Lätt lastbil</t>
  </si>
  <si>
    <t>Lastbil utan släp</t>
  </si>
  <si>
    <t>Lastbil med släp</t>
  </si>
  <si>
    <t>Totalt</t>
  </si>
  <si>
    <t>Metod</t>
  </si>
  <si>
    <t>Antal ATK</t>
  </si>
  <si>
    <t>CO2 personbil</t>
  </si>
  <si>
    <t>CO2 LBU</t>
  </si>
  <si>
    <t>ATK vid hastighet &lt;=60</t>
  </si>
  <si>
    <t>ATK vid hastighet 70-80</t>
  </si>
  <si>
    <t>ATK vid hastighet &gt;=90</t>
  </si>
  <si>
    <t>Influensområde km</t>
  </si>
  <si>
    <t>Växthusgaser 
kg CO2 ekv./km (WTW)</t>
  </si>
  <si>
    <t>CO
g/km</t>
  </si>
  <si>
    <t>HC
g/km</t>
  </si>
  <si>
    <t>NOx
g/km</t>
  </si>
  <si>
    <t>PMavgas
g/km</t>
  </si>
  <si>
    <t>SO2
g/km</t>
  </si>
  <si>
    <t>-</t>
  </si>
  <si>
    <t>Personbil bensin</t>
  </si>
  <si>
    <t>Personbil diesel</t>
  </si>
  <si>
    <t>Personbil E85/bensin</t>
  </si>
  <si>
    <t>Personbil gas/bensin</t>
  </si>
  <si>
    <t>Personbil laddhybrid el/bensin</t>
  </si>
  <si>
    <t>Personbil laddhybrid el/diesel</t>
  </si>
  <si>
    <t xml:space="preserve">Personbil el </t>
  </si>
  <si>
    <t>Lätt lastbil bensin</t>
  </si>
  <si>
    <t>Lätt lastbil diesel</t>
  </si>
  <si>
    <t>Lätt lastbil el</t>
  </si>
  <si>
    <t>Lastbil utan släp diesel</t>
  </si>
  <si>
    <t>Lastbil utan släp gas</t>
  </si>
  <si>
    <t>Lastbil utan släp el</t>
  </si>
  <si>
    <t>Lastbil med släp diesel</t>
  </si>
  <si>
    <t>Lastbil med släp flytande gas</t>
  </si>
  <si>
    <t>CO2 LBS</t>
  </si>
  <si>
    <t>Bensin</t>
  </si>
  <si>
    <t>Diesel</t>
  </si>
  <si>
    <t>E85/bensin</t>
  </si>
  <si>
    <t>Gas/bensin</t>
  </si>
  <si>
    <t>Laddhybrid el/bensin</t>
  </si>
  <si>
    <t>Laddhybrid el/diesel</t>
  </si>
  <si>
    <t xml:space="preserve">El </t>
  </si>
  <si>
    <t>ATK-data från excellista</t>
  </si>
  <si>
    <t>LBU</t>
  </si>
  <si>
    <t>LBS</t>
  </si>
  <si>
    <t>Bränsleförbrukning 
 l/100km</t>
  </si>
  <si>
    <t>Energianvändning 
kWh/km</t>
  </si>
  <si>
    <t>Nationellt trafikarbete, landsbygd 
miljoner km</t>
  </si>
  <si>
    <t>Influensområde (km)</t>
  </si>
  <si>
    <t>Lastbil</t>
  </si>
  <si>
    <t>Tung trafik</t>
  </si>
  <si>
    <t>Resultat</t>
  </si>
  <si>
    <t xml:space="preserve">Andel trafikarbete </t>
  </si>
  <si>
    <t>Kameror i beräkningen</t>
  </si>
  <si>
    <t>Kameror fördelat på hastighet</t>
  </si>
  <si>
    <t>Emissioner</t>
  </si>
  <si>
    <t>Grundscenario</t>
  </si>
  <si>
    <t>ATK-sträckor (influensområde)</t>
  </si>
  <si>
    <t>Procentuell minskning av CO2 vid ATK</t>
  </si>
  <si>
    <t>Scenario 1</t>
  </si>
  <si>
    <t>Scenario 2</t>
  </si>
  <si>
    <t>=70</t>
  </si>
  <si>
    <t>=80</t>
  </si>
  <si>
    <t>Beräkningar indata</t>
  </si>
  <si>
    <t>PMslitage g/km</t>
  </si>
  <si>
    <t>Emissioner (PMavgas gram) per dygn</t>
  </si>
  <si>
    <t>Minskning emissioner (PMavgas gram) per dygn</t>
  </si>
  <si>
    <t>Emissioner (PMslitage gram) per dygn</t>
  </si>
  <si>
    <t>Minskning emissioner (PMslitage gram) per dygn</t>
  </si>
  <si>
    <t>Emissioner (NOX gram) per dygn</t>
  </si>
  <si>
    <t>Emissioner (kg CO2 ekv.) per dygn TTW</t>
  </si>
  <si>
    <t>Minskning emissioner (kg CO2 ekv.) per dygn TTW</t>
  </si>
  <si>
    <t>Emissioner (kg CO2 ekv.) per dygn WTW</t>
  </si>
  <si>
    <t>Minskning emissioner (kg CO2 ekv.) per dygn WTW</t>
  </si>
  <si>
    <t>Minskning emissioner (NOX gram) per dygn</t>
  </si>
  <si>
    <t>Hastighetsbegränsning (km/h)*</t>
  </si>
  <si>
    <t>ÅDT totaltrafik*</t>
  </si>
  <si>
    <t>ÅDT tungtrafik*</t>
  </si>
  <si>
    <t>Källor</t>
  </si>
  <si>
    <t>Om verktyget</t>
  </si>
  <si>
    <t>Verktyget har tre olika funktioner:</t>
  </si>
  <si>
    <t>Följande beräkningssteg genomförs i verktyget:</t>
  </si>
  <si>
    <t>Antaganden</t>
  </si>
  <si>
    <t>Användarhandledning</t>
  </si>
  <si>
    <t>Som användare kan man använda följande flikar:</t>
  </si>
  <si>
    <t>Värden i denna flik ligger till grund för samtliga beräkningar i detta verktyg. Defaultvärden kan justeras av användaren vid särskilda fall.</t>
  </si>
  <si>
    <t>Statistik från "indata tabell"</t>
  </si>
  <si>
    <t>Minskning ton CO2 ekv. per år, TTW</t>
  </si>
  <si>
    <t>Minskning ton CO2 ekv. per år, WTW</t>
  </si>
  <si>
    <t>Minskning NOX, kg per år</t>
  </si>
  <si>
    <t>Minskning ton CO2 ekv. totalt per år, WTW</t>
  </si>
  <si>
    <t>Minskning ton CO2 ekv. totalt per år, TTW</t>
  </si>
  <si>
    <t>Minskning PMavgas, kg per år</t>
  </si>
  <si>
    <t>Minskning PMslitage, kg per år</t>
  </si>
  <si>
    <t xml:space="preserve">Infoga indata nedan. Kolumner med * är obligatoriska </t>
  </si>
  <si>
    <t>Minskning per år</t>
  </si>
  <si>
    <t>NOX, kg</t>
  </si>
  <si>
    <t>Ton CO2 ekv. TTW</t>
  </si>
  <si>
    <t>Ton CO2 ekv. WTW</t>
  </si>
  <si>
    <t>PMavgas, kg</t>
  </si>
  <si>
    <t>PMslitage, kg</t>
  </si>
  <si>
    <t xml:space="preserve">Minskning per år </t>
  </si>
  <si>
    <t>Trafikarbete km per dygn enkelriktad (tung trafik)</t>
  </si>
  <si>
    <r>
      <t>Syftet med verktyget är att beräkna minskning av emissioner till följd av hastighetssänkningar vid ATK. Emissionerna som beräknas är koldioxid (WTW och TTW), Kväveoxider (NO</t>
    </r>
    <r>
      <rPr>
        <sz val="10"/>
        <rFont val="Calibri"/>
        <family val="2"/>
        <scheme val="minor"/>
      </rPr>
      <t>x</t>
    </r>
    <r>
      <rPr>
        <sz val="11"/>
        <rFont val="Calibri"/>
        <family val="2"/>
        <scheme val="minor"/>
      </rPr>
      <t>), och partiklar (PMavgas &amp; PMslitage).</t>
    </r>
  </si>
  <si>
    <r>
      <t>1.</t>
    </r>
    <r>
      <rPr>
        <sz val="7"/>
        <rFont val="Calibri"/>
        <family val="2"/>
        <scheme val="minor"/>
      </rPr>
      <t xml:space="preserve">       </t>
    </r>
    <r>
      <rPr>
        <sz val="11"/>
        <rFont val="Calibri"/>
        <family val="2"/>
        <scheme val="minor"/>
      </rPr>
      <t>Beräkning av trafikarbete på ATK-sträckor uppdelat på trafikslag enligt trafikarbetesfördelning.</t>
    </r>
  </si>
  <si>
    <r>
      <t>2.</t>
    </r>
    <r>
      <rPr>
        <sz val="7"/>
        <rFont val="Calibri"/>
        <family val="2"/>
        <scheme val="minor"/>
      </rPr>
      <t xml:space="preserve">       </t>
    </r>
    <r>
      <rPr>
        <sz val="11"/>
        <rFont val="Calibri"/>
        <family val="2"/>
        <scheme val="minor"/>
      </rPr>
      <t>Beräkning av utsläpp på ATK-sträckor enligt emissionsfaktorer.</t>
    </r>
  </si>
  <si>
    <r>
      <t>3.</t>
    </r>
    <r>
      <rPr>
        <sz val="7"/>
        <rFont val="Calibri"/>
        <family val="2"/>
        <scheme val="minor"/>
      </rPr>
      <t xml:space="preserve">       </t>
    </r>
    <r>
      <rPr>
        <sz val="11"/>
        <rFont val="Calibri"/>
        <family val="2"/>
        <scheme val="minor"/>
      </rPr>
      <t>Utsläppsminskning till följd av hastighetssänkning på grund av ATK. Beräknas som ett procentuellt avdrag på de totala utsläppen.</t>
    </r>
  </si>
  <si>
    <r>
      <t>·</t>
    </r>
    <r>
      <rPr>
        <sz val="7"/>
        <rFont val="Calibri"/>
        <family val="2"/>
        <scheme val="minor"/>
      </rPr>
      <t xml:space="preserve">       </t>
    </r>
    <r>
      <rPr>
        <sz val="11"/>
        <rFont val="Calibri"/>
        <family val="2"/>
        <scheme val="minor"/>
      </rPr>
      <t>ÅDT tung trafik antas motsvara trafik med lastbil utan släp (LBU) och lastbil med släp (LBS).</t>
    </r>
  </si>
  <si>
    <r>
      <t>·</t>
    </r>
    <r>
      <rPr>
        <sz val="7"/>
        <rFont val="Calibri"/>
        <family val="2"/>
        <scheme val="minor"/>
      </rPr>
      <t xml:space="preserve">       </t>
    </r>
    <r>
      <rPr>
        <sz val="11"/>
        <rFont val="Calibri"/>
        <family val="2"/>
        <scheme val="minor"/>
      </rPr>
      <t>ÅDT från personbilar och lätt lastbil antas motsvara ÅDT totaltrafik – ÅDT tung trafik.</t>
    </r>
  </si>
  <si>
    <t>Förenklad beräkning. Antal ATK och ÅDT medelvärde fylls i av användaren</t>
  </si>
  <si>
    <t>Andel trafikarbete</t>
  </si>
  <si>
    <t>Tabell 2. ATK-längder fördelat på hastighetsgräns. Källa: Trafikverket effektkatalog</t>
  </si>
  <si>
    <t>Källa: Trafikverket. Effektsamband för transportsystemet - bygg om eller bygg nytt. Kap 4 tillgänglighet S.81 (Hämtad 2022-02-10)</t>
  </si>
  <si>
    <t>Beräkningsförutsättningar</t>
  </si>
  <si>
    <t>Svarta flikar ska inte redigeras utan är endast till för beräkningarna</t>
  </si>
  <si>
    <t>Handbok för emissioner (uppdaterad version), Trafikverket</t>
  </si>
  <si>
    <t>Excelfil med samtliga ATK-kameror i Sverige, Trafikverket</t>
  </si>
  <si>
    <t xml:space="preserve">Minskning av CO2 till följd av hastighetssänkning vid ATK. Källa: Trafikverket EVA – Effektberäkningar vid väganalyser S.58. (Hämtad 2022-02-10) </t>
  </si>
  <si>
    <t xml:space="preserve">Tabell 1. Minskning av CO2 till följd av hastighetssänkning vid ATK. </t>
  </si>
  <si>
    <t>ATK-längder fördelat på hastighetsgräns. Källa: Trafikverket. Effektsamband för transportsystemet - bygg om eller bygg nytt. Kap 4 tillgänglighet S.81 (Hämtad 2022-02-10)</t>
  </si>
  <si>
    <t>Lätta fordon</t>
  </si>
  <si>
    <t>Trafikarbete km per dygn enkelriktad (Lätta fordon)</t>
  </si>
  <si>
    <t>Ton CO2 ekv. per år</t>
  </si>
  <si>
    <t>Kg per år</t>
  </si>
  <si>
    <t>Beräkning lätta fordon</t>
  </si>
  <si>
    <t>Beräkning tung trafik</t>
  </si>
  <si>
    <r>
      <t xml:space="preserve">Grunddata </t>
    </r>
    <r>
      <rPr>
        <sz val="10"/>
        <rFont val="Calibri"/>
        <family val="2"/>
        <scheme val="minor"/>
      </rPr>
      <t>(gula fält fylls i av användaren)</t>
    </r>
  </si>
  <si>
    <t xml:space="preserve">Grundscenariot hämtar data från beräkningsförutsättningar. Ändringar i grundscenariot görs via fliken beräkningsförutsättningar.  </t>
  </si>
  <si>
    <r>
      <t>Beräkningsförutsättningar:</t>
    </r>
    <r>
      <rPr>
        <sz val="11"/>
        <rFont val="Calibri"/>
        <family val="2"/>
        <scheme val="minor"/>
      </rPr>
      <t xml:space="preserve"> Här finns information om de parametrar som ligger till grund för beräkningen. Värden finns som default men kan justeras av användare vid behov. Vid justeringar ska man vara medveten om att en ändring påverkar samtliga beräkningar i verktyget.</t>
    </r>
  </si>
  <si>
    <r>
      <t xml:space="preserve">Scenarioanalys: </t>
    </r>
    <r>
      <rPr>
        <sz val="11"/>
        <rFont val="Calibri"/>
        <family val="2"/>
        <scheme val="minor"/>
      </rPr>
      <t>Användaren kan justera parametrar i två olika scenarion och jämföra resultat med grundscenariot. Grundscenariot motsvarar alltid beräkningen enligt tabell. Data i fliken "Indata tabell" krävs därmed för att utföra scenarioanalysen.</t>
    </r>
  </si>
  <si>
    <t>Influensområde</t>
  </si>
  <si>
    <t>Trafikarbete lätt trafik</t>
  </si>
  <si>
    <t>Trafikarbete tung trafik</t>
  </si>
  <si>
    <t>Trafikarbete km per dygn</t>
  </si>
  <si>
    <t>Data från NVDB (hämtat via lastkajen 2022-03-01*)</t>
  </si>
  <si>
    <t>Ska summera till 100% annars ges felmeddelande</t>
  </si>
  <si>
    <t>ÅDT lätt trafik enkelriktad</t>
  </si>
  <si>
    <t>Medelvärde ÅDT (enkelriktad)</t>
  </si>
  <si>
    <t>ÅDT tung trafik (medelvärde ATK 2022 enkelriktad)</t>
  </si>
  <si>
    <t>ÅDT lätt trafik (medelvärde ATK 2022 enkelriktad)</t>
  </si>
  <si>
    <t>ÅDT tung trafik enkelriktad</t>
  </si>
  <si>
    <t>Förbjuden färdriktning*</t>
  </si>
  <si>
    <r>
      <t>·</t>
    </r>
    <r>
      <rPr>
        <sz val="7"/>
        <rFont val="Calibri"/>
        <family val="2"/>
        <scheme val="minor"/>
      </rPr>
      <t xml:space="preserve">       </t>
    </r>
    <r>
      <rPr>
        <sz val="11"/>
        <rFont val="Calibri"/>
        <family val="2"/>
        <scheme val="minor"/>
      </rPr>
      <t>Eftersom en kamera endast har effekt i en riktning halveras ÅDT i beräkningen av trafikarbetet, för vägar som inte är . Flödena antas därmed vara samma i båda riktningar.</t>
    </r>
  </si>
  <si>
    <t>ÅDT från NVDB – Lastkajen, Trafikverket (Hämtad 2022-03-01)</t>
  </si>
  <si>
    <t>Resultat från "Lista bef. ATK 2021"</t>
  </si>
  <si>
    <r>
      <t xml:space="preserve">Resultat lista bef. ATK 2021: </t>
    </r>
    <r>
      <rPr>
        <sz val="11"/>
        <rFont val="Calibri"/>
        <family val="2"/>
        <scheme val="minor"/>
      </rPr>
      <t>Fliken redovisar resultat och sammanställer information om lista med befintliga ATK-kameror som lagts in i verktyget.</t>
    </r>
  </si>
  <si>
    <r>
      <t xml:space="preserve">Förenklad beräkning: </t>
    </r>
    <r>
      <rPr>
        <sz val="11"/>
        <rFont val="Calibri"/>
        <family val="2"/>
        <scheme val="minor"/>
      </rPr>
      <t xml:space="preserve">Här beräknas och redovisas resultat baserat på det indata som fylls i av användaren i fliken "Förenklad beräkning". I gula celler fyller användaren i uppgifter om antal ATK och medelvärde ÅDT.I rosa celler redovisas resulat med emissionsminskningar till följd av ATK i den förenklade beräkningen.  </t>
    </r>
  </si>
  <si>
    <r>
      <t xml:space="preserve">Lista bef. ATK 2021: Uppdatering av NVDB-data i denna flik sker enligt underhållsplan. </t>
    </r>
    <r>
      <rPr>
        <sz val="11"/>
        <rFont val="Calibri"/>
        <family val="2"/>
        <scheme val="minor"/>
      </rPr>
      <t>Här infogas indata i tabellformat från excellista och indata från NVDB för samtliga ATK i Sverige. Det går även att använda fliken för beräkning av effekter för nya ATK-kameror. Nya ATK läggs i så fall in som nya rader längst ned i listan. Hastighetsbegränsning och ÅDT är obligatoriskt.</t>
    </r>
  </si>
  <si>
    <r>
      <t>1.</t>
    </r>
    <r>
      <rPr>
        <sz val="7"/>
        <rFont val="Calibri"/>
        <family val="2"/>
        <scheme val="minor"/>
      </rPr>
      <t xml:space="preserve">       </t>
    </r>
    <r>
      <rPr>
        <sz val="11"/>
        <rFont val="Calibri"/>
        <family val="2"/>
        <scheme val="minor"/>
      </rPr>
      <t>Förenklad beräkning där ÅDT och hastighetsbegränsning för ATK är okända men kan anges schablonmässigt som indata.</t>
    </r>
  </si>
  <si>
    <r>
      <t>2.</t>
    </r>
    <r>
      <rPr>
        <sz val="7"/>
        <rFont val="Calibri"/>
        <family val="2"/>
        <scheme val="minor"/>
      </rPr>
      <t xml:space="preserve">       </t>
    </r>
    <r>
      <rPr>
        <sz val="11"/>
        <rFont val="Calibri"/>
        <family val="2"/>
        <scheme val="minor"/>
      </rPr>
      <t>Scenarioanalyser med möjlighet att ändra trafikarbetesfördelning, influensområde, emissionsfaktorer och hastighetssamband. Möjliggör analyser om hur förändrade förutsättningar påverkar utsläppen.</t>
    </r>
  </si>
  <si>
    <r>
      <t>3.</t>
    </r>
    <r>
      <rPr>
        <sz val="7"/>
        <rFont val="Calibri"/>
        <family val="2"/>
        <scheme val="minor"/>
      </rPr>
      <t xml:space="preserve">       </t>
    </r>
    <r>
      <rPr>
        <sz val="11"/>
        <rFont val="Calibri"/>
        <family val="2"/>
        <scheme val="minor"/>
      </rPr>
      <t>Beräkning enligt lista där ÅDT och hastighetsbegränsning för ATK är kända.</t>
    </r>
  </si>
  <si>
    <t>EVA – Effektberäkningar vid väganalyser Dokumentation del 2 Användarmanual 20220421 (trafikverket.se) s 58. Hämtad 2022-07-07</t>
  </si>
  <si>
    <t>Fördelning av ATK på hastighet</t>
  </si>
  <si>
    <t>Antak ATK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</si>
</sst>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dd/mm/yy"/>
    <numFmt numFmtId="165" formatCode="#,##0.0000"/>
    <numFmt numFmtId="166" formatCode="#,##0.0"/>
    <numFmt numFmtId="167" formatCode="#,##0.00000"/>
  </numFmts>
  <fonts count="28"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1"/>
      <color theme="1"/>
      <name val="Calibri"/>
      <family val="2"/>
      <scheme val="minor"/>
    </font>
    <font>
      <b/>
      <sz val="12"/>
      <color theme="1"/>
      <name val="Calibri"/>
      <family val="2"/>
      <scheme val="minor"/>
    </font>
    <font>
      <b/>
      <sz val="16"/>
      <color theme="1"/>
      <name val="Calibri"/>
      <family val="2"/>
      <scheme val="minor"/>
    </font>
    <font>
      <sz val="11"/>
      <name val="Calibri"/>
      <family val="2"/>
      <scheme val="minor"/>
    </font>
    <font>
      <b/>
      <sz val="11"/>
      <name val="Calibri"/>
      <family val="2"/>
      <scheme val="minor"/>
    </font>
    <font>
      <b/>
      <sz val="14"/>
      <name val="Calibri"/>
      <family val="2"/>
      <scheme val="minor"/>
    </font>
    <font>
      <sz val="8"/>
      <name val="Arial"/>
      <family val="2"/>
    </font>
    <font>
      <sz val="14"/>
      <color theme="1"/>
      <name val="Calibri"/>
      <family val="2"/>
      <scheme val="minor"/>
    </font>
    <font>
      <b/>
      <sz val="14"/>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14"/>
      <name val="Calibri"/>
      <family val="2"/>
      <scheme val="minor"/>
    </font>
    <font>
      <b/>
      <sz val="10"/>
      <name val="Calibri"/>
      <family val="2"/>
      <scheme val="minor"/>
    </font>
    <font>
      <sz val="9"/>
      <name val="Calibri"/>
      <family val="2"/>
      <scheme val="minor"/>
    </font>
    <font>
      <sz val="13"/>
      <color rgb="FF2F5496"/>
      <name val="Calibri"/>
      <family val="2"/>
      <scheme val="minor"/>
    </font>
    <font>
      <sz val="7"/>
      <name val="Calibri"/>
      <family val="2"/>
      <scheme val="minor"/>
    </font>
    <font>
      <u/>
      <sz val="10"/>
      <color theme="10"/>
      <name val="Arial"/>
      <family val="2"/>
    </font>
    <font>
      <sz val="10"/>
      <color rgb="FFFF0000"/>
      <name val="Calibri"/>
      <family val="2"/>
      <scheme val="minor"/>
    </font>
    <font>
      <b/>
      <sz val="16"/>
      <name val="Calibri"/>
      <family val="2"/>
      <scheme val="minor"/>
    </font>
  </fonts>
  <fills count="23">
    <fill>
      <patternFill patternType="none"/>
    </fill>
    <fill>
      <patternFill patternType="gray125"/>
    </fill>
    <fill>
      <patternFill patternType="solid">
        <fgColor theme="9" tint="0.79998168889431442"/>
        <bgColor indexed="64"/>
      </patternFill>
    </fill>
    <fill>
      <patternFill patternType="solid">
        <fgColor theme="9" tint="0.79998168889431442"/>
        <bgColor theme="4" tint="0.79998168889431442"/>
      </patternFill>
    </fill>
    <fill>
      <patternFill patternType="solid">
        <fgColor theme="0" tint="-0.14999847407452621"/>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8" tint="0.39997558519241921"/>
        <bgColor indexed="64"/>
      </patternFill>
    </fill>
    <fill>
      <patternFill patternType="solid">
        <fgColor theme="5"/>
        <bgColor indexed="64"/>
      </patternFill>
    </fill>
    <fill>
      <patternFill patternType="solid">
        <fgColor theme="5" tint="0.59999389629810485"/>
        <bgColor indexed="64"/>
      </patternFill>
    </fill>
    <fill>
      <patternFill patternType="solid">
        <fgColor theme="8"/>
        <bgColor indexed="64"/>
      </patternFill>
    </fill>
    <fill>
      <patternFill patternType="solid">
        <fgColor rgb="FFFFFF99"/>
        <bgColor indexed="64"/>
      </patternFill>
    </fill>
    <fill>
      <patternFill patternType="solid">
        <fgColor theme="3" tint="0.59999389629810485"/>
        <bgColor indexed="64"/>
      </patternFill>
    </fill>
    <fill>
      <patternFill patternType="solid">
        <fgColor theme="5"/>
        <bgColor theme="4" tint="0.79998168889431442"/>
      </patternFill>
    </fill>
    <fill>
      <patternFill patternType="solid">
        <fgColor theme="0"/>
        <bgColor indexed="64"/>
      </patternFill>
    </fill>
    <fill>
      <patternFill patternType="solid">
        <fgColor theme="7" tint="0.79998168889431442"/>
        <bgColor theme="4" tint="0.79998168889431442"/>
      </patternFill>
    </fill>
    <fill>
      <patternFill patternType="solid">
        <fgColor theme="8"/>
        <bgColor theme="4" tint="0.79998168889431442"/>
      </patternFill>
    </fill>
    <fill>
      <patternFill patternType="solid">
        <fgColor theme="9" tint="-9.9978637043366805E-2"/>
        <bgColor indexed="64"/>
      </patternFill>
    </fill>
    <fill>
      <patternFill patternType="solid">
        <fgColor theme="9"/>
        <bgColor indexed="64"/>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s>
  <cellStyleXfs count="8">
    <xf numFmtId="0" fontId="0" fillId="0" borderId="0"/>
    <xf numFmtId="9" fontId="7" fillId="0" borderId="0" applyFont="0" applyFill="0" applyBorder="0" applyAlignment="0" applyProtection="0"/>
    <xf numFmtId="0" fontId="6" fillId="0" borderId="0"/>
    <xf numFmtId="9" fontId="6" fillId="0" borderId="0" applyFont="0" applyFill="0" applyBorder="0" applyAlignment="0" applyProtection="0"/>
    <xf numFmtId="0" fontId="5" fillId="0" borderId="0"/>
    <xf numFmtId="9" fontId="5" fillId="0" borderId="0" applyFont="0" applyFill="0" applyBorder="0" applyAlignment="0" applyProtection="0"/>
    <xf numFmtId="0" fontId="25" fillId="0" borderId="0" applyNumberFormat="0" applyFill="0" applyBorder="0" applyAlignment="0" applyProtection="0"/>
    <xf numFmtId="0" fontId="1" fillId="0" borderId="0"/>
  </cellStyleXfs>
  <cellXfs count="286">
    <xf numFmtId="0" fontId="0" fillId="0" borderId="0" xfId="0"/>
    <xf numFmtId="0" fontId="10" fillId="0" borderId="0" xfId="2" applyFont="1"/>
    <xf numFmtId="0" fontId="8" fillId="7" borderId="1" xfId="2" applyFont="1" applyFill="1" applyBorder="1"/>
    <xf numFmtId="0" fontId="17" fillId="7" borderId="1" xfId="2" applyFont="1" applyFill="1" applyBorder="1"/>
    <xf numFmtId="0" fontId="15" fillId="0" borderId="0" xfId="2" applyFont="1"/>
    <xf numFmtId="1" fontId="20" fillId="0" borderId="0" xfId="0" applyNumberFormat="1" applyFont="1" applyFill="1" applyAlignment="1">
      <alignment horizontal="left"/>
    </xf>
    <xf numFmtId="0" fontId="4" fillId="7" borderId="1" xfId="2" applyFont="1" applyFill="1" applyBorder="1"/>
    <xf numFmtId="0" fontId="19" fillId="0" borderId="0" xfId="0" applyFont="1"/>
    <xf numFmtId="0" fontId="19" fillId="0" borderId="0" xfId="0" applyFont="1" applyFill="1" applyBorder="1"/>
    <xf numFmtId="0" fontId="4" fillId="0" borderId="0" xfId="2" applyFont="1"/>
    <xf numFmtId="0" fontId="4" fillId="7" borderId="1" xfId="1" applyNumberFormat="1" applyFont="1" applyFill="1" applyBorder="1"/>
    <xf numFmtId="0" fontId="4" fillId="0" borderId="0" xfId="2" applyFont="1" applyFill="1" applyBorder="1"/>
    <xf numFmtId="9" fontId="4" fillId="0" borderId="0" xfId="1" applyFont="1"/>
    <xf numFmtId="0" fontId="4" fillId="17" borderId="0" xfId="2" applyFont="1" applyFill="1"/>
    <xf numFmtId="9" fontId="19" fillId="17" borderId="0" xfId="3" applyFont="1" applyFill="1"/>
    <xf numFmtId="0" fontId="23" fillId="17" borderId="0" xfId="0" applyFont="1" applyFill="1" applyAlignment="1">
      <alignment vertical="center"/>
    </xf>
    <xf numFmtId="0" fontId="11" fillId="17" borderId="0" xfId="0" applyFont="1" applyFill="1" applyAlignment="1">
      <alignment vertical="center" wrapText="1"/>
    </xf>
    <xf numFmtId="0" fontId="12" fillId="17" borderId="0" xfId="0" applyFont="1" applyFill="1" applyAlignment="1">
      <alignment vertical="center"/>
    </xf>
    <xf numFmtId="0" fontId="11" fillId="17" borderId="0" xfId="0" applyFont="1" applyFill="1" applyAlignment="1">
      <alignment horizontal="left" vertical="center" indent="4"/>
    </xf>
    <xf numFmtId="0" fontId="11" fillId="17" borderId="0" xfId="0" applyFont="1" applyFill="1" applyAlignment="1">
      <alignment horizontal="left" vertical="center" wrapText="1" indent="4"/>
    </xf>
    <xf numFmtId="0" fontId="11" fillId="17" borderId="0" xfId="0" applyFont="1" applyFill="1" applyAlignment="1">
      <alignment vertical="center"/>
    </xf>
    <xf numFmtId="0" fontId="12" fillId="17" borderId="0" xfId="0" applyFont="1" applyFill="1" applyAlignment="1">
      <alignment vertical="center" wrapText="1"/>
    </xf>
    <xf numFmtId="1" fontId="19" fillId="0" borderId="0" xfId="0" applyNumberFormat="1" applyFont="1" applyFill="1" applyAlignment="1">
      <alignment horizontal="right"/>
    </xf>
    <xf numFmtId="0" fontId="19" fillId="0" borderId="0" xfId="0" applyFont="1" applyFill="1" applyAlignment="1">
      <alignment horizontal="left"/>
    </xf>
    <xf numFmtId="0" fontId="19" fillId="0" borderId="0" xfId="0" applyFont="1" applyAlignment="1">
      <alignment horizontal="left"/>
    </xf>
    <xf numFmtId="0" fontId="19" fillId="0" borderId="0" xfId="0" applyFont="1" applyAlignment="1">
      <alignment horizontal="center"/>
    </xf>
    <xf numFmtId="0" fontId="19" fillId="8" borderId="0" xfId="0" applyFont="1" applyFill="1" applyAlignment="1">
      <alignment horizontal="left"/>
    </xf>
    <xf numFmtId="0" fontId="19" fillId="2" borderId="0" xfId="0" applyFont="1" applyFill="1" applyAlignment="1">
      <alignment horizontal="left"/>
    </xf>
    <xf numFmtId="0" fontId="19" fillId="9" borderId="0" xfId="0" applyFont="1" applyFill="1" applyAlignment="1">
      <alignment horizontal="left"/>
    </xf>
    <xf numFmtId="164" fontId="19" fillId="8" borderId="0" xfId="0" applyNumberFormat="1" applyFont="1" applyFill="1" applyAlignment="1">
      <alignment horizontal="left"/>
    </xf>
    <xf numFmtId="0" fontId="19" fillId="2" borderId="0" xfId="0" applyFont="1" applyFill="1" applyAlignment="1">
      <alignment horizontal="right"/>
    </xf>
    <xf numFmtId="1" fontId="19" fillId="9" borderId="0" xfId="0" applyNumberFormat="1" applyFont="1" applyFill="1" applyAlignment="1">
      <alignment horizontal="right"/>
    </xf>
    <xf numFmtId="0" fontId="22" fillId="0" borderId="0" xfId="0" applyFont="1"/>
    <xf numFmtId="164" fontId="22" fillId="0" borderId="0" xfId="0" applyNumberFormat="1" applyFont="1"/>
    <xf numFmtId="2" fontId="22" fillId="0" borderId="0" xfId="0" applyNumberFormat="1" applyFont="1" applyFill="1" applyBorder="1"/>
    <xf numFmtId="0" fontId="18" fillId="11" borderId="1" xfId="2" applyFont="1" applyFill="1" applyBorder="1" applyAlignment="1">
      <alignment horizontal="left" vertical="top"/>
    </xf>
    <xf numFmtId="0" fontId="17" fillId="11" borderId="10" xfId="2" applyFont="1" applyFill="1" applyBorder="1" applyAlignment="1">
      <alignment horizontal="center" vertical="top"/>
    </xf>
    <xf numFmtId="164" fontId="19" fillId="0" borderId="0" xfId="0" applyNumberFormat="1" applyFont="1"/>
    <xf numFmtId="0" fontId="17" fillId="7" borderId="2" xfId="0" applyFont="1" applyFill="1" applyBorder="1" applyAlignment="1">
      <alignment horizontal="left" vertical="top"/>
    </xf>
    <xf numFmtId="9" fontId="17" fillId="7" borderId="7" xfId="1" applyFont="1" applyFill="1" applyBorder="1" applyAlignment="1">
      <alignment horizontal="center" vertical="top"/>
    </xf>
    <xf numFmtId="0" fontId="17" fillId="7" borderId="8" xfId="0" applyFont="1" applyFill="1" applyBorder="1" applyAlignment="1">
      <alignment horizontal="left" vertical="top"/>
    </xf>
    <xf numFmtId="0" fontId="18" fillId="11" borderId="1" xfId="0" applyFont="1" applyFill="1" applyBorder="1" applyAlignment="1">
      <alignment horizontal="left"/>
    </xf>
    <xf numFmtId="2" fontId="17" fillId="11" borderId="10" xfId="1" applyNumberFormat="1" applyFont="1" applyFill="1" applyBorder="1" applyAlignment="1">
      <alignment horizontal="center" vertical="center"/>
    </xf>
    <xf numFmtId="9" fontId="17" fillId="11" borderId="1" xfId="1" applyFont="1" applyFill="1" applyBorder="1" applyAlignment="1">
      <alignment horizontal="center" vertical="top"/>
    </xf>
    <xf numFmtId="0" fontId="17" fillId="7" borderId="2" xfId="0" applyFont="1" applyFill="1" applyBorder="1" applyAlignment="1">
      <alignment horizontal="left"/>
    </xf>
    <xf numFmtId="9" fontId="17" fillId="7" borderId="7" xfId="1" applyFont="1" applyFill="1" applyBorder="1" applyAlignment="1">
      <alignment horizontal="center" vertical="center"/>
    </xf>
    <xf numFmtId="0" fontId="17" fillId="7" borderId="8" xfId="0" applyFont="1" applyFill="1" applyBorder="1" applyAlignment="1">
      <alignment horizontal="left"/>
    </xf>
    <xf numFmtId="9" fontId="17" fillId="7" borderId="8" xfId="1" applyFont="1" applyFill="1" applyBorder="1" applyAlignment="1">
      <alignment horizontal="center" vertical="center"/>
    </xf>
    <xf numFmtId="0" fontId="18" fillId="11" borderId="1" xfId="2" applyFont="1" applyFill="1" applyBorder="1"/>
    <xf numFmtId="0" fontId="18" fillId="0" borderId="0" xfId="0" applyFont="1" applyFill="1" applyBorder="1" applyAlignment="1">
      <alignment vertical="center" wrapText="1"/>
    </xf>
    <xf numFmtId="2" fontId="19" fillId="0" borderId="0" xfId="0" applyNumberFormat="1" applyFont="1" applyFill="1" applyBorder="1"/>
    <xf numFmtId="4" fontId="18" fillId="11" borderId="1" xfId="0" applyNumberFormat="1" applyFont="1" applyFill="1" applyBorder="1" applyAlignment="1">
      <alignment horizontal="center"/>
    </xf>
    <xf numFmtId="0" fontId="17" fillId="7" borderId="1" xfId="0" applyFont="1" applyFill="1" applyBorder="1" applyAlignment="1">
      <alignment horizontal="left"/>
    </xf>
    <xf numFmtId="4" fontId="17" fillId="7" borderId="1" xfId="0" applyNumberFormat="1" applyFont="1" applyFill="1" applyBorder="1" applyAlignment="1">
      <alignment horizontal="center"/>
    </xf>
    <xf numFmtId="0" fontId="17" fillId="11" borderId="1" xfId="2" applyFont="1" applyFill="1" applyBorder="1"/>
    <xf numFmtId="0" fontId="18" fillId="7" borderId="1" xfId="2" applyFont="1" applyFill="1" applyBorder="1"/>
    <xf numFmtId="9" fontId="17" fillId="7" borderId="1" xfId="1" applyFont="1" applyFill="1" applyBorder="1"/>
    <xf numFmtId="0" fontId="18" fillId="11" borderId="1" xfId="2" applyFont="1" applyFill="1" applyBorder="1" applyAlignment="1">
      <alignment horizontal="center" vertical="center"/>
    </xf>
    <xf numFmtId="0" fontId="20" fillId="0" borderId="0" xfId="0" applyFont="1"/>
    <xf numFmtId="0" fontId="3" fillId="0" borderId="0" xfId="2" applyFont="1"/>
    <xf numFmtId="0" fontId="25" fillId="0" borderId="0" xfId="6"/>
    <xf numFmtId="0" fontId="3" fillId="0" borderId="0" xfId="2" applyFont="1" applyBorder="1" applyAlignment="1">
      <alignment horizontal="left" wrapText="1"/>
    </xf>
    <xf numFmtId="0" fontId="8" fillId="2" borderId="1" xfId="0" applyFont="1" applyFill="1" applyBorder="1" applyAlignment="1">
      <alignment vertical="center"/>
    </xf>
    <xf numFmtId="0" fontId="8" fillId="3" borderId="1" xfId="0" applyFont="1" applyFill="1" applyBorder="1" applyAlignment="1">
      <alignment vertical="center" wrapText="1"/>
    </xf>
    <xf numFmtId="0" fontId="8" fillId="4" borderId="1" xfId="0" applyFont="1" applyFill="1" applyBorder="1" applyAlignment="1">
      <alignment horizontal="left"/>
    </xf>
    <xf numFmtId="4" fontId="8" fillId="4" borderId="1" xfId="0" applyNumberFormat="1" applyFont="1" applyFill="1" applyBorder="1" applyAlignment="1">
      <alignment horizontal="center"/>
    </xf>
    <xf numFmtId="165" fontId="8" fillId="4" borderId="1" xfId="0" applyNumberFormat="1" applyFont="1" applyFill="1" applyBorder="1" applyAlignment="1">
      <alignment horizontal="center"/>
    </xf>
    <xf numFmtId="166" fontId="8" fillId="4" borderId="1" xfId="0" applyNumberFormat="1" applyFont="1" applyFill="1" applyBorder="1" applyAlignment="1">
      <alignment horizontal="center"/>
    </xf>
    <xf numFmtId="3" fontId="8" fillId="4" borderId="1" xfId="0" applyNumberFormat="1" applyFont="1" applyFill="1" applyBorder="1" applyAlignment="1">
      <alignment horizontal="center"/>
    </xf>
    <xf numFmtId="0" fontId="3" fillId="0" borderId="1" xfId="0" applyFont="1" applyBorder="1" applyAlignment="1">
      <alignment horizontal="left"/>
    </xf>
    <xf numFmtId="4" fontId="3" fillId="0" borderId="1" xfId="0" applyNumberFormat="1" applyFont="1" applyBorder="1" applyAlignment="1">
      <alignment horizontal="center"/>
    </xf>
    <xf numFmtId="165" fontId="3" fillId="0" borderId="1" xfId="0" applyNumberFormat="1" applyFont="1" applyBorder="1" applyAlignment="1">
      <alignment horizontal="center"/>
    </xf>
    <xf numFmtId="166" fontId="3" fillId="0" borderId="1" xfId="0" applyNumberFormat="1" applyFont="1" applyBorder="1" applyAlignment="1">
      <alignment horizontal="center"/>
    </xf>
    <xf numFmtId="3" fontId="3" fillId="0" borderId="1" xfId="0" applyNumberFormat="1" applyFont="1" applyBorder="1" applyAlignment="1">
      <alignment horizontal="center"/>
    </xf>
    <xf numFmtId="9" fontId="3" fillId="0" borderId="1" xfId="1" applyFont="1" applyBorder="1" applyAlignment="1">
      <alignment horizontal="center"/>
    </xf>
    <xf numFmtId="3" fontId="8" fillId="4" borderId="1" xfId="0" quotePrefix="1" applyNumberFormat="1" applyFont="1" applyFill="1" applyBorder="1" applyAlignment="1">
      <alignment horizontal="center"/>
    </xf>
    <xf numFmtId="9" fontId="8" fillId="4" borderId="1" xfId="1" applyFont="1" applyFill="1" applyBorder="1" applyAlignment="1">
      <alignment horizontal="center"/>
    </xf>
    <xf numFmtId="167" fontId="3" fillId="0" borderId="1" xfId="0" applyNumberFormat="1" applyFont="1" applyBorder="1" applyAlignment="1">
      <alignment horizontal="center"/>
    </xf>
    <xf numFmtId="0" fontId="3" fillId="17" borderId="0" xfId="2" applyFont="1" applyFill="1"/>
    <xf numFmtId="0" fontId="11" fillId="17" borderId="0" xfId="0" applyFont="1" applyFill="1" applyAlignment="1">
      <alignment horizontal="left" vertical="center"/>
    </xf>
    <xf numFmtId="3" fontId="19" fillId="0" borderId="0" xfId="0" applyNumberFormat="1" applyFont="1"/>
    <xf numFmtId="3" fontId="20" fillId="0" borderId="0" xfId="0" applyNumberFormat="1" applyFont="1" applyFill="1" applyBorder="1"/>
    <xf numFmtId="3" fontId="19" fillId="0" borderId="0" xfId="0" applyNumberFormat="1" applyFont="1" applyFill="1" applyBorder="1"/>
    <xf numFmtId="3" fontId="8" fillId="7" borderId="4" xfId="0" applyNumberFormat="1" applyFont="1" applyFill="1" applyBorder="1" applyAlignment="1">
      <alignment horizontal="center" vertical="center" wrapText="1"/>
    </xf>
    <xf numFmtId="3" fontId="8" fillId="7" borderId="5" xfId="0" applyNumberFormat="1" applyFont="1" applyFill="1" applyBorder="1" applyAlignment="1">
      <alignment horizontal="center" vertical="center" wrapText="1"/>
    </xf>
    <xf numFmtId="3" fontId="18" fillId="7" borderId="1" xfId="0" applyNumberFormat="1" applyFont="1" applyFill="1" applyBorder="1" applyAlignment="1">
      <alignment horizontal="left" vertical="center" wrapText="1"/>
    </xf>
    <xf numFmtId="3" fontId="19" fillId="7" borderId="1" xfId="0" applyNumberFormat="1" applyFont="1" applyFill="1" applyBorder="1" applyAlignment="1">
      <alignment horizontal="left" vertical="center"/>
    </xf>
    <xf numFmtId="3" fontId="19" fillId="7" borderId="1" xfId="0" applyNumberFormat="1" applyFont="1" applyFill="1" applyBorder="1" applyAlignment="1">
      <alignment horizontal="right" vertical="center"/>
    </xf>
    <xf numFmtId="3" fontId="11" fillId="15" borderId="1" xfId="0" applyNumberFormat="1" applyFont="1" applyFill="1" applyBorder="1" applyAlignment="1">
      <alignment horizontal="center"/>
    </xf>
    <xf numFmtId="3" fontId="11" fillId="15" borderId="10" xfId="0" applyNumberFormat="1" applyFont="1" applyFill="1" applyBorder="1" applyAlignment="1">
      <alignment horizontal="center"/>
    </xf>
    <xf numFmtId="3" fontId="17" fillId="7" borderId="4" xfId="2" applyNumberFormat="1" applyFont="1" applyFill="1" applyBorder="1" applyAlignment="1">
      <alignment horizontal="left" vertical="center"/>
    </xf>
    <xf numFmtId="3" fontId="19" fillId="7" borderId="4" xfId="0" applyNumberFormat="1" applyFont="1" applyFill="1" applyBorder="1" applyAlignment="1">
      <alignment horizontal="right" vertical="center"/>
    </xf>
    <xf numFmtId="3" fontId="17" fillId="7" borderId="2" xfId="2" applyNumberFormat="1" applyFont="1" applyFill="1" applyBorder="1" applyAlignment="1">
      <alignment horizontal="left" vertical="center"/>
    </xf>
    <xf numFmtId="3" fontId="19" fillId="7" borderId="2" xfId="0" applyNumberFormat="1" applyFont="1" applyFill="1" applyBorder="1" applyAlignment="1">
      <alignment horizontal="right" vertical="center"/>
    </xf>
    <xf numFmtId="3" fontId="17" fillId="7" borderId="8" xfId="2" applyNumberFormat="1" applyFont="1" applyFill="1" applyBorder="1" applyAlignment="1">
      <alignment horizontal="left" vertical="center"/>
    </xf>
    <xf numFmtId="3" fontId="19" fillId="7" borderId="8" xfId="0" applyNumberFormat="1" applyFont="1" applyFill="1" applyBorder="1" applyAlignment="1">
      <alignment horizontal="right" vertical="center"/>
    </xf>
    <xf numFmtId="3" fontId="8" fillId="11" borderId="4" xfId="0" applyNumberFormat="1" applyFont="1" applyFill="1" applyBorder="1" applyAlignment="1">
      <alignment horizontal="left"/>
    </xf>
    <xf numFmtId="3" fontId="19" fillId="7" borderId="4" xfId="0" applyNumberFormat="1" applyFont="1" applyFill="1" applyBorder="1" applyAlignment="1">
      <alignment horizontal="left" vertical="center"/>
    </xf>
    <xf numFmtId="3" fontId="4" fillId="12" borderId="2" xfId="0" applyNumberFormat="1" applyFont="1" applyFill="1" applyBorder="1" applyAlignment="1">
      <alignment horizontal="left"/>
    </xf>
    <xf numFmtId="3" fontId="11" fillId="12" borderId="2" xfId="0" applyNumberFormat="1" applyFont="1" applyFill="1" applyBorder="1"/>
    <xf numFmtId="3" fontId="19" fillId="7" borderId="8" xfId="0" applyNumberFormat="1" applyFont="1" applyFill="1" applyBorder="1" applyAlignment="1">
      <alignment horizontal="left" vertical="center"/>
    </xf>
    <xf numFmtId="3" fontId="9" fillId="11" borderId="4" xfId="0" applyNumberFormat="1" applyFont="1" applyFill="1" applyBorder="1" applyAlignment="1">
      <alignment horizontal="left"/>
    </xf>
    <xf numFmtId="3" fontId="4" fillId="12" borderId="2" xfId="0" applyNumberFormat="1" applyFont="1" applyFill="1" applyBorder="1" applyAlignment="1">
      <alignment horizontal="right"/>
    </xf>
    <xf numFmtId="3" fontId="4" fillId="12" borderId="8" xfId="0" applyNumberFormat="1" applyFont="1" applyFill="1" applyBorder="1" applyAlignment="1">
      <alignment horizontal="left"/>
    </xf>
    <xf numFmtId="3" fontId="4" fillId="12" borderId="8" xfId="0" applyNumberFormat="1" applyFont="1" applyFill="1" applyBorder="1" applyAlignment="1">
      <alignment horizontal="right"/>
    </xf>
    <xf numFmtId="3" fontId="11" fillId="0" borderId="0" xfId="0" applyNumberFormat="1" applyFont="1"/>
    <xf numFmtId="3" fontId="21" fillId="7" borderId="1" xfId="0" applyNumberFormat="1" applyFont="1" applyFill="1" applyBorder="1" applyAlignment="1">
      <alignment horizontal="left" vertical="center" wrapText="1"/>
    </xf>
    <xf numFmtId="3" fontId="17" fillId="7" borderId="1" xfId="2" applyNumberFormat="1" applyFont="1" applyFill="1" applyBorder="1"/>
    <xf numFmtId="3" fontId="19" fillId="6" borderId="1" xfId="0" applyNumberFormat="1" applyFont="1" applyFill="1" applyBorder="1"/>
    <xf numFmtId="3" fontId="19" fillId="5" borderId="1" xfId="0" applyNumberFormat="1" applyFont="1" applyFill="1" applyBorder="1"/>
    <xf numFmtId="3" fontId="19" fillId="13" borderId="1" xfId="0" applyNumberFormat="1" applyFont="1" applyFill="1" applyBorder="1"/>
    <xf numFmtId="3" fontId="15" fillId="7" borderId="1" xfId="2" applyNumberFormat="1" applyFont="1" applyFill="1" applyBorder="1" applyAlignment="1">
      <alignment horizontal="left" vertical="center" wrapText="1"/>
    </xf>
    <xf numFmtId="3" fontId="18" fillId="7" borderId="1" xfId="2" applyNumberFormat="1" applyFont="1" applyFill="1" applyBorder="1" applyAlignment="1">
      <alignment vertical="center" wrapText="1"/>
    </xf>
    <xf numFmtId="3" fontId="19" fillId="6" borderId="1" xfId="0" applyNumberFormat="1" applyFont="1" applyFill="1" applyBorder="1" applyAlignment="1">
      <alignment horizontal="left" wrapText="1"/>
    </xf>
    <xf numFmtId="3" fontId="17" fillId="6" borderId="1" xfId="0" applyNumberFormat="1" applyFont="1" applyFill="1" applyBorder="1" applyAlignment="1">
      <alignment horizontal="left" wrapText="1"/>
    </xf>
    <xf numFmtId="3" fontId="19" fillId="6" borderId="1" xfId="0" applyNumberFormat="1" applyFont="1" applyFill="1" applyBorder="1" applyAlignment="1">
      <alignment horizontal="right"/>
    </xf>
    <xf numFmtId="3" fontId="17" fillId="7" borderId="1" xfId="2" quotePrefix="1" applyNumberFormat="1" applyFont="1" applyFill="1" applyBorder="1"/>
    <xf numFmtId="3" fontId="15" fillId="7" borderId="11" xfId="2" applyNumberFormat="1" applyFont="1" applyFill="1" applyBorder="1" applyAlignment="1">
      <alignment horizontal="left" vertical="center" wrapText="1"/>
    </xf>
    <xf numFmtId="3" fontId="17" fillId="7" borderId="0" xfId="2" applyNumberFormat="1" applyFont="1" applyFill="1" applyBorder="1" applyAlignment="1">
      <alignment horizontal="left" vertical="center" wrapText="1"/>
    </xf>
    <xf numFmtId="3" fontId="17" fillId="5" borderId="1" xfId="0" applyNumberFormat="1" applyFont="1" applyFill="1" applyBorder="1" applyAlignment="1">
      <alignment horizontal="left" wrapText="1"/>
    </xf>
    <xf numFmtId="3" fontId="17" fillId="13" borderId="1" xfId="0" applyNumberFormat="1" applyFont="1" applyFill="1" applyBorder="1" applyAlignment="1">
      <alignment horizontal="left" wrapText="1"/>
    </xf>
    <xf numFmtId="3" fontId="19" fillId="5" borderId="1" xfId="0" applyNumberFormat="1" applyFont="1" applyFill="1" applyBorder="1" applyAlignment="1">
      <alignment horizontal="right"/>
    </xf>
    <xf numFmtId="3" fontId="19" fillId="13" borderId="1" xfId="0" applyNumberFormat="1" applyFont="1" applyFill="1" applyBorder="1" applyAlignment="1">
      <alignment horizontal="right"/>
    </xf>
    <xf numFmtId="3" fontId="20" fillId="0" borderId="0" xfId="0" applyNumberFormat="1" applyFont="1"/>
    <xf numFmtId="3" fontId="19" fillId="7" borderId="1" xfId="0" applyNumberFormat="1" applyFont="1" applyFill="1" applyBorder="1"/>
    <xf numFmtId="3" fontId="21" fillId="6" borderId="9" xfId="0" applyNumberFormat="1" applyFont="1" applyFill="1" applyBorder="1" applyAlignment="1">
      <alignment horizontal="center" vertical="center" wrapText="1"/>
    </xf>
    <xf numFmtId="3" fontId="17" fillId="7" borderId="1" xfId="2" applyNumberFormat="1" applyFont="1" applyFill="1" applyBorder="1" applyAlignment="1">
      <alignment horizontal="left" vertical="center" wrapText="1"/>
    </xf>
    <xf numFmtId="3" fontId="18" fillId="13" borderId="1" xfId="0" applyNumberFormat="1" applyFont="1" applyFill="1" applyBorder="1" applyAlignment="1">
      <alignment horizontal="left" wrapText="1"/>
    </xf>
    <xf numFmtId="3" fontId="19" fillId="0" borderId="0" xfId="0" applyNumberFormat="1" applyFont="1" applyBorder="1"/>
    <xf numFmtId="3" fontId="18" fillId="5" borderId="1" xfId="0" applyNumberFormat="1" applyFont="1" applyFill="1" applyBorder="1" applyAlignment="1">
      <alignment horizontal="left" wrapText="1"/>
    </xf>
    <xf numFmtId="3" fontId="22" fillId="0" borderId="0" xfId="0" applyNumberFormat="1" applyFont="1"/>
    <xf numFmtId="3" fontId="18" fillId="7" borderId="1" xfId="2" applyNumberFormat="1" applyFont="1" applyFill="1" applyBorder="1"/>
    <xf numFmtId="3" fontId="18" fillId="7" borderId="4" xfId="0" applyNumberFormat="1" applyFont="1" applyFill="1" applyBorder="1" applyAlignment="1">
      <alignment horizontal="center" vertical="center" wrapText="1"/>
    </xf>
    <xf numFmtId="3" fontId="18" fillId="7" borderId="5" xfId="0" applyNumberFormat="1" applyFont="1" applyFill="1" applyBorder="1" applyAlignment="1">
      <alignment horizontal="center" vertical="center" wrapText="1"/>
    </xf>
    <xf numFmtId="3" fontId="17" fillId="7" borderId="4" xfId="0" applyNumberFormat="1" applyFont="1" applyFill="1" applyBorder="1" applyAlignment="1">
      <alignment horizontal="center" vertical="center" wrapText="1"/>
    </xf>
    <xf numFmtId="3" fontId="19" fillId="15" borderId="1" xfId="0" applyNumberFormat="1" applyFont="1" applyFill="1" applyBorder="1" applyAlignment="1">
      <alignment horizontal="center"/>
    </xf>
    <xf numFmtId="3" fontId="17" fillId="7" borderId="1" xfId="0" applyNumberFormat="1" applyFont="1" applyFill="1" applyBorder="1" applyAlignment="1">
      <alignment horizontal="center" vertical="center" wrapText="1"/>
    </xf>
    <xf numFmtId="3" fontId="8" fillId="11" borderId="4" xfId="0" applyNumberFormat="1" applyFont="1" applyFill="1" applyBorder="1" applyAlignment="1">
      <alignment horizontal="left" wrapText="1"/>
    </xf>
    <xf numFmtId="3" fontId="8" fillId="11" borderId="4" xfId="0" applyNumberFormat="1" applyFont="1" applyFill="1" applyBorder="1" applyAlignment="1">
      <alignment horizontal="center" wrapText="1"/>
    </xf>
    <xf numFmtId="3" fontId="13" fillId="0" borderId="0" xfId="0" applyNumberFormat="1" applyFont="1"/>
    <xf numFmtId="0" fontId="18" fillId="16" borderId="1" xfId="0" applyFont="1" applyFill="1" applyBorder="1" applyAlignment="1">
      <alignment horizontal="center" vertical="center" wrapText="1"/>
    </xf>
    <xf numFmtId="3" fontId="18" fillId="7" borderId="3" xfId="2" applyNumberFormat="1" applyFont="1" applyFill="1" applyBorder="1" applyAlignment="1">
      <alignment vertical="center" wrapText="1"/>
    </xf>
    <xf numFmtId="3" fontId="18" fillId="7" borderId="4" xfId="2" applyNumberFormat="1" applyFont="1" applyFill="1" applyBorder="1" applyAlignment="1">
      <alignment vertical="center" wrapText="1"/>
    </xf>
    <xf numFmtId="3" fontId="18" fillId="6" borderId="1" xfId="0" applyNumberFormat="1" applyFont="1" applyFill="1" applyBorder="1" applyAlignment="1">
      <alignment horizontal="center" vertical="center" wrapText="1"/>
    </xf>
    <xf numFmtId="3" fontId="17" fillId="7" borderId="3" xfId="2" applyNumberFormat="1" applyFont="1" applyFill="1" applyBorder="1"/>
    <xf numFmtId="3" fontId="17" fillId="7" borderId="4" xfId="2" applyNumberFormat="1" applyFont="1" applyFill="1" applyBorder="1"/>
    <xf numFmtId="3" fontId="17" fillId="7" borderId="2" xfId="2" applyNumberFormat="1" applyFont="1" applyFill="1" applyBorder="1"/>
    <xf numFmtId="3" fontId="17" fillId="6" borderId="1" xfId="2" applyNumberFormat="1" applyFont="1" applyFill="1" applyBorder="1"/>
    <xf numFmtId="3" fontId="17" fillId="7" borderId="6" xfId="2" applyNumberFormat="1" applyFont="1" applyFill="1" applyBorder="1"/>
    <xf numFmtId="3" fontId="17" fillId="7" borderId="8" xfId="2" applyNumberFormat="1" applyFont="1" applyFill="1" applyBorder="1"/>
    <xf numFmtId="3" fontId="18" fillId="7" borderId="9" xfId="2" applyNumberFormat="1" applyFont="1" applyFill="1" applyBorder="1"/>
    <xf numFmtId="3" fontId="18" fillId="7" borderId="8" xfId="2" applyNumberFormat="1" applyFont="1" applyFill="1" applyBorder="1"/>
    <xf numFmtId="3" fontId="21" fillId="7" borderId="1" xfId="0" applyNumberFormat="1" applyFont="1" applyFill="1" applyBorder="1" applyAlignment="1">
      <alignment vertical="center"/>
    </xf>
    <xf numFmtId="3" fontId="18" fillId="5" borderId="1" xfId="0" applyNumberFormat="1" applyFont="1" applyFill="1" applyBorder="1" applyAlignment="1">
      <alignment horizontal="center" vertical="center" wrapText="1"/>
    </xf>
    <xf numFmtId="3" fontId="18" fillId="7" borderId="3" xfId="2" applyNumberFormat="1" applyFont="1" applyFill="1" applyBorder="1" applyAlignment="1">
      <alignment horizontal="center" vertical="center" wrapText="1"/>
    </xf>
    <xf numFmtId="3" fontId="21" fillId="7" borderId="1" xfId="0" applyNumberFormat="1" applyFont="1" applyFill="1" applyBorder="1" applyAlignment="1">
      <alignment horizontal="center" vertical="center"/>
    </xf>
    <xf numFmtId="3" fontId="21" fillId="7" borderId="11" xfId="0" applyNumberFormat="1" applyFont="1" applyFill="1" applyBorder="1" applyAlignment="1">
      <alignment horizontal="center" vertical="center"/>
    </xf>
    <xf numFmtId="3" fontId="21" fillId="7" borderId="4" xfId="0" applyNumberFormat="1" applyFont="1" applyFill="1" applyBorder="1" applyAlignment="1">
      <alignment horizontal="center" vertical="center"/>
    </xf>
    <xf numFmtId="3" fontId="17" fillId="15" borderId="4" xfId="2" applyNumberFormat="1" applyFont="1" applyFill="1" applyBorder="1"/>
    <xf numFmtId="3" fontId="19" fillId="15" borderId="4" xfId="0" applyNumberFormat="1" applyFont="1" applyFill="1" applyBorder="1"/>
    <xf numFmtId="3" fontId="17" fillId="15" borderId="3" xfId="2" applyNumberFormat="1" applyFont="1" applyFill="1" applyBorder="1"/>
    <xf numFmtId="3" fontId="18" fillId="15" borderId="1" xfId="2" applyNumberFormat="1" applyFont="1" applyFill="1" applyBorder="1"/>
    <xf numFmtId="3" fontId="21" fillId="15" borderId="1" xfId="0" applyNumberFormat="1" applyFont="1" applyFill="1" applyBorder="1"/>
    <xf numFmtId="3" fontId="18" fillId="15" borderId="8" xfId="2" applyNumberFormat="1" applyFont="1" applyFill="1" applyBorder="1"/>
    <xf numFmtId="3" fontId="18" fillId="6" borderId="1" xfId="2" applyNumberFormat="1" applyFont="1" applyFill="1" applyBorder="1" applyAlignment="1">
      <alignment vertical="center" wrapText="1"/>
    </xf>
    <xf numFmtId="3" fontId="18" fillId="5" borderId="1" xfId="2" applyNumberFormat="1" applyFont="1" applyFill="1" applyBorder="1" applyAlignment="1">
      <alignment vertical="center" wrapText="1"/>
    </xf>
    <xf numFmtId="3" fontId="18" fillId="13" borderId="4" xfId="0" applyNumberFormat="1" applyFont="1" applyFill="1" applyBorder="1" applyAlignment="1">
      <alignment horizontal="left" wrapText="1"/>
    </xf>
    <xf numFmtId="3" fontId="21" fillId="5" borderId="4" xfId="0" applyNumberFormat="1" applyFont="1" applyFill="1" applyBorder="1"/>
    <xf numFmtId="3" fontId="21" fillId="13" borderId="4" xfId="0" applyNumberFormat="1" applyFont="1" applyFill="1" applyBorder="1"/>
    <xf numFmtId="9" fontId="19" fillId="7" borderId="4" xfId="1" applyFont="1" applyFill="1" applyBorder="1" applyAlignment="1">
      <alignment horizontal="right" vertical="center"/>
    </xf>
    <xf numFmtId="9" fontId="19" fillId="7" borderId="2" xfId="1" applyFont="1" applyFill="1" applyBorder="1" applyAlignment="1">
      <alignment horizontal="right" vertical="center"/>
    </xf>
    <xf numFmtId="9" fontId="19" fillId="7" borderId="8" xfId="1" applyFont="1" applyFill="1" applyBorder="1" applyAlignment="1">
      <alignment horizontal="right" vertical="center"/>
    </xf>
    <xf numFmtId="3" fontId="2" fillId="12" borderId="2" xfId="0" applyNumberFormat="1" applyFont="1" applyFill="1" applyBorder="1" applyAlignment="1">
      <alignment horizontal="left"/>
    </xf>
    <xf numFmtId="3" fontId="2" fillId="12" borderId="8" xfId="0" applyNumberFormat="1" applyFont="1" applyFill="1" applyBorder="1" applyAlignment="1">
      <alignment horizontal="left"/>
    </xf>
    <xf numFmtId="3" fontId="19" fillId="6" borderId="1" xfId="0" applyNumberFormat="1" applyFont="1" applyFill="1" applyBorder="1" applyAlignment="1">
      <alignment vertical="center"/>
    </xf>
    <xf numFmtId="3" fontId="19" fillId="5" borderId="1" xfId="0" applyNumberFormat="1" applyFont="1" applyFill="1" applyBorder="1" applyAlignment="1">
      <alignment vertical="center"/>
    </xf>
    <xf numFmtId="3" fontId="19" fillId="13" borderId="1" xfId="0" applyNumberFormat="1" applyFont="1" applyFill="1" applyBorder="1" applyAlignment="1">
      <alignment vertical="center"/>
    </xf>
    <xf numFmtId="165" fontId="17" fillId="7" borderId="1" xfId="0" applyNumberFormat="1" applyFont="1" applyFill="1" applyBorder="1" applyAlignment="1">
      <alignment horizontal="center"/>
    </xf>
    <xf numFmtId="165" fontId="18" fillId="11" borderId="1" xfId="0" applyNumberFormat="1" applyFont="1" applyFill="1" applyBorder="1" applyAlignment="1">
      <alignment horizontal="center"/>
    </xf>
    <xf numFmtId="1" fontId="0" fillId="0" borderId="0" xfId="0" applyNumberFormat="1"/>
    <xf numFmtId="1" fontId="19" fillId="8" borderId="0" xfId="0" applyNumberFormat="1" applyFont="1" applyFill="1" applyAlignment="1">
      <alignment horizontal="left"/>
    </xf>
    <xf numFmtId="164" fontId="0" fillId="0" borderId="0" xfId="0" applyNumberFormat="1"/>
    <xf numFmtId="1" fontId="20" fillId="21" borderId="0" xfId="0" applyNumberFormat="1" applyFont="1" applyFill="1" applyAlignment="1"/>
    <xf numFmtId="1" fontId="20" fillId="21" borderId="0" xfId="0" applyNumberFormat="1" applyFont="1" applyFill="1" applyAlignment="1">
      <alignment horizontal="center"/>
    </xf>
    <xf numFmtId="1" fontId="19" fillId="21" borderId="0" xfId="0" applyNumberFormat="1" applyFont="1" applyFill="1" applyAlignment="1">
      <alignment horizontal="left"/>
    </xf>
    <xf numFmtId="3" fontId="17" fillId="5" borderId="1" xfId="2" applyNumberFormat="1" applyFont="1" applyFill="1" applyBorder="1"/>
    <xf numFmtId="3" fontId="17" fillId="13" borderId="1" xfId="0" applyNumberFormat="1" applyFont="1" applyFill="1" applyBorder="1" applyAlignment="1">
      <alignment horizontal="right" wrapText="1"/>
    </xf>
    <xf numFmtId="3" fontId="19" fillId="15" borderId="1" xfId="0" applyNumberFormat="1" applyFont="1" applyFill="1" applyBorder="1"/>
    <xf numFmtId="3" fontId="17" fillId="15" borderId="1" xfId="2" applyNumberFormat="1" applyFont="1" applyFill="1" applyBorder="1"/>
    <xf numFmtId="3" fontId="17" fillId="14" borderId="1" xfId="2" applyNumberFormat="1" applyFont="1" applyFill="1" applyBorder="1"/>
    <xf numFmtId="3" fontId="17" fillId="7" borderId="2" xfId="0" applyNumberFormat="1" applyFont="1" applyFill="1" applyBorder="1" applyAlignment="1">
      <alignment horizontal="center" vertical="top"/>
    </xf>
    <xf numFmtId="3" fontId="17" fillId="7" borderId="8" xfId="0" applyNumberFormat="1" applyFont="1" applyFill="1" applyBorder="1" applyAlignment="1">
      <alignment horizontal="center" vertical="top"/>
    </xf>
    <xf numFmtId="3" fontId="17" fillId="7" borderId="4" xfId="0" applyNumberFormat="1" applyFont="1" applyFill="1" applyBorder="1" applyAlignment="1">
      <alignment horizontal="center" vertical="top"/>
    </xf>
    <xf numFmtId="3" fontId="17" fillId="7" borderId="1" xfId="0" applyNumberFormat="1" applyFont="1" applyFill="1" applyBorder="1" applyAlignment="1">
      <alignment horizontal="center" vertical="top"/>
    </xf>
    <xf numFmtId="9" fontId="17" fillId="7" borderId="1" xfId="1" applyFont="1" applyFill="1" applyBorder="1" applyAlignment="1">
      <alignment horizontal="center" vertical="top"/>
    </xf>
    <xf numFmtId="9" fontId="17" fillId="7" borderId="1" xfId="1" applyNumberFormat="1" applyFont="1" applyFill="1" applyBorder="1" applyAlignment="1">
      <alignment horizontal="center" vertical="top"/>
    </xf>
    <xf numFmtId="0" fontId="17" fillId="7" borderId="1" xfId="0" applyFont="1" applyFill="1" applyBorder="1" applyAlignment="1">
      <alignment horizontal="left" vertical="top"/>
    </xf>
    <xf numFmtId="3" fontId="19" fillId="14" borderId="4" xfId="0" applyNumberFormat="1" applyFont="1" applyFill="1" applyBorder="1" applyAlignment="1">
      <alignment horizontal="right" vertical="center"/>
    </xf>
    <xf numFmtId="1" fontId="19" fillId="0" borderId="0" xfId="0" applyNumberFormat="1" applyFont="1" applyAlignment="1">
      <alignment horizontal="left"/>
    </xf>
    <xf numFmtId="1" fontId="19" fillId="9" borderId="0" xfId="0" applyNumberFormat="1" applyFont="1" applyFill="1" applyAlignment="1">
      <alignment horizontal="left" wrapText="1"/>
    </xf>
    <xf numFmtId="1" fontId="19" fillId="21" borderId="0" xfId="0" applyNumberFormat="1" applyFont="1" applyFill="1" applyAlignment="1">
      <alignment horizontal="left" wrapText="1"/>
    </xf>
    <xf numFmtId="9" fontId="19" fillId="0" borderId="0" xfId="1" applyFont="1"/>
    <xf numFmtId="3" fontId="17" fillId="22" borderId="1" xfId="2" applyNumberFormat="1" applyFont="1" applyFill="1" applyBorder="1"/>
    <xf numFmtId="3" fontId="17" fillId="22" borderId="6" xfId="2" applyNumberFormat="1" applyFont="1" applyFill="1" applyBorder="1"/>
    <xf numFmtId="9" fontId="19" fillId="22" borderId="0" xfId="0" applyNumberFormat="1" applyFont="1" applyFill="1"/>
    <xf numFmtId="3" fontId="17" fillId="22" borderId="14" xfId="2" applyNumberFormat="1" applyFont="1" applyFill="1" applyBorder="1"/>
    <xf numFmtId="9" fontId="19" fillId="22" borderId="13" xfId="0" applyNumberFormat="1" applyFont="1" applyFill="1" applyBorder="1"/>
    <xf numFmtId="3" fontId="19" fillId="22" borderId="0" xfId="0" applyNumberFormat="1" applyFont="1" applyFill="1"/>
    <xf numFmtId="3" fontId="27" fillId="0" borderId="0" xfId="0" applyNumberFormat="1" applyFont="1"/>
    <xf numFmtId="3" fontId="27" fillId="14" borderId="0" xfId="0" applyNumberFormat="1" applyFont="1" applyFill="1"/>
    <xf numFmtId="0" fontId="3" fillId="0" borderId="11" xfId="2" applyFont="1" applyBorder="1" applyAlignment="1">
      <alignment horizontal="left" wrapText="1"/>
    </xf>
    <xf numFmtId="3" fontId="18" fillId="7" borderId="9" xfId="2" applyNumberFormat="1" applyFont="1" applyFill="1" applyBorder="1" applyAlignment="1">
      <alignment horizontal="left" vertical="center" wrapText="1"/>
    </xf>
    <xf numFmtId="3" fontId="18" fillId="7" borderId="12" xfId="2" applyNumberFormat="1" applyFont="1" applyFill="1" applyBorder="1" applyAlignment="1">
      <alignment horizontal="left" vertical="center" wrapText="1"/>
    </xf>
    <xf numFmtId="3" fontId="18" fillId="7" borderId="10" xfId="2" applyNumberFormat="1" applyFont="1" applyFill="1" applyBorder="1" applyAlignment="1">
      <alignment horizontal="left" vertical="center" wrapText="1"/>
    </xf>
    <xf numFmtId="3" fontId="18" fillId="19" borderId="9" xfId="0" applyNumberFormat="1" applyFont="1" applyFill="1" applyBorder="1" applyAlignment="1">
      <alignment horizontal="left" vertical="center" wrapText="1"/>
    </xf>
    <xf numFmtId="3" fontId="18" fillId="19" borderId="10" xfId="0" applyNumberFormat="1" applyFont="1" applyFill="1" applyBorder="1" applyAlignment="1">
      <alignment horizontal="left" vertical="center" wrapText="1"/>
    </xf>
    <xf numFmtId="3" fontId="18" fillId="18" borderId="9" xfId="0" applyNumberFormat="1" applyFont="1" applyFill="1" applyBorder="1" applyAlignment="1">
      <alignment horizontal="left" vertical="center" wrapText="1"/>
    </xf>
    <xf numFmtId="3" fontId="18" fillId="18" borderId="10" xfId="0" applyNumberFormat="1" applyFont="1" applyFill="1" applyBorder="1" applyAlignment="1">
      <alignment horizontal="left" vertical="center" wrapText="1"/>
    </xf>
    <xf numFmtId="3" fontId="19" fillId="5" borderId="9" xfId="0" applyNumberFormat="1" applyFont="1" applyFill="1" applyBorder="1" applyAlignment="1">
      <alignment horizontal="left" vertical="center"/>
    </xf>
    <xf numFmtId="3" fontId="19" fillId="5" borderId="12" xfId="0" applyNumberFormat="1" applyFont="1" applyFill="1" applyBorder="1" applyAlignment="1">
      <alignment horizontal="left" vertical="center"/>
    </xf>
    <xf numFmtId="3" fontId="19" fillId="5" borderId="10" xfId="0" applyNumberFormat="1" applyFont="1" applyFill="1" applyBorder="1" applyAlignment="1">
      <alignment horizontal="left" vertical="center"/>
    </xf>
    <xf numFmtId="3" fontId="19" fillId="13" borderId="9" xfId="0" applyNumberFormat="1" applyFont="1" applyFill="1" applyBorder="1" applyAlignment="1">
      <alignment horizontal="left" vertical="center"/>
    </xf>
    <xf numFmtId="3" fontId="19" fillId="13" borderId="12" xfId="0" applyNumberFormat="1" applyFont="1" applyFill="1" applyBorder="1" applyAlignment="1">
      <alignment horizontal="left" vertical="center"/>
    </xf>
    <xf numFmtId="3" fontId="19" fillId="13" borderId="10" xfId="0" applyNumberFormat="1" applyFont="1" applyFill="1" applyBorder="1" applyAlignment="1">
      <alignment horizontal="left" vertical="center"/>
    </xf>
    <xf numFmtId="3" fontId="21" fillId="6" borderId="9" xfId="0" applyNumberFormat="1" applyFont="1" applyFill="1" applyBorder="1" applyAlignment="1">
      <alignment horizontal="left" vertical="center" wrapText="1"/>
    </xf>
    <xf numFmtId="3" fontId="21" fillId="6" borderId="12" xfId="0" applyNumberFormat="1" applyFont="1" applyFill="1" applyBorder="1" applyAlignment="1">
      <alignment horizontal="left" vertical="center" wrapText="1"/>
    </xf>
    <xf numFmtId="3" fontId="21" fillId="6" borderId="10" xfId="0" applyNumberFormat="1" applyFont="1" applyFill="1" applyBorder="1" applyAlignment="1">
      <alignment horizontal="left" vertical="center" wrapText="1"/>
    </xf>
    <xf numFmtId="3" fontId="21" fillId="5" borderId="9" xfId="0" applyNumberFormat="1" applyFont="1" applyFill="1" applyBorder="1" applyAlignment="1">
      <alignment horizontal="left" vertical="center" wrapText="1"/>
    </xf>
    <xf numFmtId="3" fontId="21" fillId="5" borderId="10" xfId="0" applyNumberFormat="1" applyFont="1" applyFill="1" applyBorder="1" applyAlignment="1">
      <alignment horizontal="left" vertical="center" wrapText="1"/>
    </xf>
    <xf numFmtId="3" fontId="18" fillId="13" borderId="9" xfId="0" applyNumberFormat="1" applyFont="1" applyFill="1" applyBorder="1" applyAlignment="1">
      <alignment horizontal="left" vertical="center" wrapText="1"/>
    </xf>
    <xf numFmtId="3" fontId="18" fillId="13" borderId="10" xfId="0" applyNumberFormat="1" applyFont="1" applyFill="1" applyBorder="1" applyAlignment="1">
      <alignment horizontal="left" vertical="center" wrapText="1"/>
    </xf>
    <xf numFmtId="3" fontId="21" fillId="13" borderId="9" xfId="0" applyNumberFormat="1" applyFont="1" applyFill="1" applyBorder="1" applyAlignment="1">
      <alignment horizontal="left" vertical="center" wrapText="1"/>
    </xf>
    <xf numFmtId="3" fontId="21" fillId="13" borderId="10" xfId="0" applyNumberFormat="1" applyFont="1" applyFill="1" applyBorder="1" applyAlignment="1">
      <alignment horizontal="left" vertical="center" wrapText="1"/>
    </xf>
    <xf numFmtId="3" fontId="26" fillId="7" borderId="9" xfId="0" applyNumberFormat="1" applyFont="1" applyFill="1" applyBorder="1" applyAlignment="1">
      <alignment horizontal="left"/>
    </xf>
    <xf numFmtId="3" fontId="26" fillId="7" borderId="12" xfId="0" applyNumberFormat="1" applyFont="1" applyFill="1" applyBorder="1" applyAlignment="1">
      <alignment horizontal="left"/>
    </xf>
    <xf numFmtId="3" fontId="26" fillId="7" borderId="10" xfId="0" applyNumberFormat="1" applyFont="1" applyFill="1" applyBorder="1" applyAlignment="1">
      <alignment horizontal="left"/>
    </xf>
    <xf numFmtId="3" fontId="19" fillId="6" borderId="9" xfId="0" applyNumberFormat="1" applyFont="1" applyFill="1" applyBorder="1" applyAlignment="1">
      <alignment horizontal="left"/>
    </xf>
    <xf numFmtId="3" fontId="19" fillId="6" borderId="12" xfId="0" applyNumberFormat="1" applyFont="1" applyFill="1" applyBorder="1" applyAlignment="1">
      <alignment horizontal="left"/>
    </xf>
    <xf numFmtId="3" fontId="19" fillId="6" borderId="10" xfId="0" applyNumberFormat="1" applyFont="1" applyFill="1" applyBorder="1" applyAlignment="1">
      <alignment horizontal="left"/>
    </xf>
    <xf numFmtId="3" fontId="19" fillId="5" borderId="9" xfId="0" applyNumberFormat="1" applyFont="1" applyFill="1" applyBorder="1" applyAlignment="1">
      <alignment horizontal="left"/>
    </xf>
    <xf numFmtId="3" fontId="19" fillId="5" borderId="12" xfId="0" applyNumberFormat="1" applyFont="1" applyFill="1" applyBorder="1" applyAlignment="1">
      <alignment horizontal="left"/>
    </xf>
    <xf numFmtId="0" fontId="13" fillId="0" borderId="0" xfId="0" applyFont="1" applyAlignment="1">
      <alignment horizontal="center" wrapText="1"/>
    </xf>
    <xf numFmtId="0" fontId="16" fillId="10" borderId="4" xfId="2" applyFont="1" applyFill="1" applyBorder="1" applyAlignment="1">
      <alignment horizontal="center" vertical="center" wrapText="1"/>
    </xf>
    <xf numFmtId="0" fontId="16" fillId="10" borderId="2" xfId="2" applyFont="1" applyFill="1" applyBorder="1" applyAlignment="1">
      <alignment horizontal="center" vertical="center" wrapText="1"/>
    </xf>
    <xf numFmtId="0" fontId="16" fillId="10" borderId="8" xfId="2" applyFont="1" applyFill="1" applyBorder="1" applyAlignment="1">
      <alignment horizontal="center" vertical="center" wrapText="1"/>
    </xf>
    <xf numFmtId="3" fontId="15" fillId="7" borderId="9" xfId="2" applyNumberFormat="1" applyFont="1" applyFill="1" applyBorder="1" applyAlignment="1">
      <alignment horizontal="center" vertical="center" wrapText="1"/>
    </xf>
    <xf numFmtId="3" fontId="15" fillId="7" borderId="12" xfId="2" applyNumberFormat="1" applyFont="1" applyFill="1" applyBorder="1" applyAlignment="1">
      <alignment horizontal="center" vertical="center" wrapText="1"/>
    </xf>
    <xf numFmtId="3" fontId="15" fillId="7" borderId="10" xfId="2" applyNumberFormat="1" applyFont="1" applyFill="1" applyBorder="1" applyAlignment="1">
      <alignment horizontal="center" vertical="center" wrapText="1"/>
    </xf>
    <xf numFmtId="0" fontId="16" fillId="10" borderId="1" xfId="2" applyFont="1" applyFill="1" applyBorder="1" applyAlignment="1">
      <alignment horizontal="center" vertical="center" wrapText="1"/>
    </xf>
    <xf numFmtId="9" fontId="17" fillId="20" borderId="4" xfId="1" applyFont="1" applyFill="1" applyBorder="1" applyAlignment="1">
      <alignment horizontal="center" vertical="center" wrapText="1"/>
    </xf>
    <xf numFmtId="9" fontId="17" fillId="20" borderId="2" xfId="1" applyFont="1" applyFill="1" applyBorder="1" applyAlignment="1">
      <alignment horizontal="center" vertical="center" wrapText="1"/>
    </xf>
    <xf numFmtId="9" fontId="17" fillId="20" borderId="8" xfId="1" applyFont="1" applyFill="1" applyBorder="1" applyAlignment="1">
      <alignment horizontal="center" vertical="center" wrapText="1"/>
    </xf>
    <xf numFmtId="0" fontId="13" fillId="0" borderId="13" xfId="0" applyFont="1" applyBorder="1" applyAlignment="1">
      <alignment horizontal="center" wrapText="1"/>
    </xf>
    <xf numFmtId="9" fontId="17" fillId="7" borderId="4" xfId="1" applyFont="1" applyFill="1" applyBorder="1" applyAlignment="1">
      <alignment horizontal="center" vertical="top" wrapText="1"/>
    </xf>
    <xf numFmtId="9" fontId="17" fillId="7" borderId="8" xfId="1" applyFont="1" applyFill="1" applyBorder="1" applyAlignment="1">
      <alignment horizontal="center" vertical="top" wrapText="1"/>
    </xf>
    <xf numFmtId="9" fontId="17" fillId="7" borderId="4" xfId="1" applyNumberFormat="1" applyFont="1" applyFill="1" applyBorder="1" applyAlignment="1">
      <alignment horizontal="center" vertical="center" wrapText="1"/>
    </xf>
    <xf numFmtId="9" fontId="17" fillId="7" borderId="2" xfId="1" applyNumberFormat="1" applyFont="1" applyFill="1" applyBorder="1" applyAlignment="1">
      <alignment horizontal="center" vertical="center" wrapText="1"/>
    </xf>
    <xf numFmtId="9" fontId="17" fillId="7" borderId="8" xfId="1" applyNumberFormat="1" applyFont="1" applyFill="1" applyBorder="1" applyAlignment="1">
      <alignment horizontal="center" vertical="center" wrapText="1"/>
    </xf>
    <xf numFmtId="1" fontId="20" fillId="8" borderId="0" xfId="0" applyNumberFormat="1" applyFont="1" applyFill="1" applyAlignment="1">
      <alignment horizontal="center"/>
    </xf>
    <xf numFmtId="1" fontId="20" fillId="9" borderId="0" xfId="0" applyNumberFormat="1" applyFont="1" applyFill="1" applyAlignment="1">
      <alignment horizontal="center"/>
    </xf>
    <xf numFmtId="3" fontId="21" fillId="7" borderId="4" xfId="0" applyNumberFormat="1" applyFont="1" applyFill="1" applyBorder="1" applyAlignment="1">
      <alignment horizontal="left" vertical="center" wrapText="1"/>
    </xf>
    <xf numFmtId="3" fontId="21" fillId="7" borderId="8" xfId="0" applyNumberFormat="1" applyFont="1" applyFill="1" applyBorder="1" applyAlignment="1">
      <alignment horizontal="left" vertical="center" wrapText="1"/>
    </xf>
    <xf numFmtId="3" fontId="15" fillId="7" borderId="9" xfId="2" applyNumberFormat="1" applyFont="1" applyFill="1" applyBorder="1" applyAlignment="1">
      <alignment horizontal="left" vertical="center" wrapText="1"/>
    </xf>
    <xf numFmtId="3" fontId="15" fillId="7" borderId="12" xfId="2" applyNumberFormat="1" applyFont="1" applyFill="1" applyBorder="1" applyAlignment="1">
      <alignment horizontal="left" vertical="center" wrapText="1"/>
    </xf>
    <xf numFmtId="3" fontId="15" fillId="7" borderId="10" xfId="2" applyNumberFormat="1" applyFont="1" applyFill="1" applyBorder="1" applyAlignment="1">
      <alignment horizontal="left" vertical="center" wrapText="1"/>
    </xf>
    <xf numFmtId="3" fontId="21" fillId="7" borderId="2" xfId="0" applyNumberFormat="1" applyFont="1" applyFill="1" applyBorder="1" applyAlignment="1">
      <alignment horizontal="left" vertical="center" wrapText="1"/>
    </xf>
    <xf numFmtId="3" fontId="20" fillId="13" borderId="9" xfId="0" applyNumberFormat="1" applyFont="1" applyFill="1" applyBorder="1" applyAlignment="1">
      <alignment horizontal="left"/>
    </xf>
    <xf numFmtId="3" fontId="20" fillId="13" borderId="12" xfId="0" applyNumberFormat="1" applyFont="1" applyFill="1" applyBorder="1" applyAlignment="1">
      <alignment horizontal="left"/>
    </xf>
    <xf numFmtId="3" fontId="20" fillId="13" borderId="10" xfId="0" applyNumberFormat="1" applyFont="1" applyFill="1" applyBorder="1" applyAlignment="1">
      <alignment horizontal="left"/>
    </xf>
    <xf numFmtId="3" fontId="18" fillId="18" borderId="1" xfId="0" applyNumberFormat="1" applyFont="1" applyFill="1" applyBorder="1" applyAlignment="1">
      <alignment horizontal="center" vertical="center" wrapText="1"/>
    </xf>
    <xf numFmtId="3" fontId="18" fillId="19" borderId="1" xfId="0" applyNumberFormat="1" applyFont="1" applyFill="1" applyBorder="1" applyAlignment="1">
      <alignment horizontal="center" vertical="center" wrapText="1"/>
    </xf>
    <xf numFmtId="3" fontId="21" fillId="5" borderId="1" xfId="0" applyNumberFormat="1" applyFont="1" applyFill="1" applyBorder="1" applyAlignment="1">
      <alignment horizontal="left" vertical="center" wrapText="1"/>
    </xf>
    <xf numFmtId="3" fontId="21" fillId="13" borderId="1" xfId="0" applyNumberFormat="1" applyFont="1" applyFill="1" applyBorder="1" applyAlignment="1">
      <alignment horizontal="left" vertical="center" wrapText="1"/>
    </xf>
    <xf numFmtId="3" fontId="20" fillId="5" borderId="9" xfId="0" applyNumberFormat="1" applyFont="1" applyFill="1" applyBorder="1" applyAlignment="1">
      <alignment horizontal="center" vertical="center"/>
    </xf>
    <xf numFmtId="3" fontId="20" fillId="5" borderId="12" xfId="0" applyNumberFormat="1" applyFont="1" applyFill="1" applyBorder="1" applyAlignment="1">
      <alignment horizontal="center" vertical="center"/>
    </xf>
    <xf numFmtId="3" fontId="20" fillId="5" borderId="10" xfId="0" applyNumberFormat="1" applyFont="1" applyFill="1" applyBorder="1" applyAlignment="1">
      <alignment horizontal="center" vertical="center"/>
    </xf>
    <xf numFmtId="3" fontId="20" fillId="13" borderId="9" xfId="0" applyNumberFormat="1" applyFont="1" applyFill="1" applyBorder="1" applyAlignment="1">
      <alignment horizontal="center" vertical="center"/>
    </xf>
    <xf numFmtId="3" fontId="20" fillId="13" borderId="12" xfId="0" applyNumberFormat="1" applyFont="1" applyFill="1" applyBorder="1" applyAlignment="1">
      <alignment horizontal="center" vertical="center"/>
    </xf>
    <xf numFmtId="3" fontId="20" fillId="13" borderId="10" xfId="0" applyNumberFormat="1" applyFont="1" applyFill="1" applyBorder="1" applyAlignment="1">
      <alignment horizontal="center" vertical="center"/>
    </xf>
    <xf numFmtId="3" fontId="20" fillId="6" borderId="1" xfId="0" applyNumberFormat="1" applyFont="1" applyFill="1" applyBorder="1" applyAlignment="1">
      <alignment horizontal="left" vertical="center"/>
    </xf>
    <xf numFmtId="3" fontId="20" fillId="5" borderId="1" xfId="0" applyNumberFormat="1" applyFont="1" applyFill="1" applyBorder="1" applyAlignment="1">
      <alignment horizontal="left" vertical="center"/>
    </xf>
    <xf numFmtId="3" fontId="20" fillId="13" borderId="1" xfId="0" applyNumberFormat="1" applyFont="1" applyFill="1" applyBorder="1" applyAlignment="1">
      <alignment horizontal="left" vertical="center"/>
    </xf>
    <xf numFmtId="3" fontId="18" fillId="19" borderId="1" xfId="0" applyNumberFormat="1" applyFont="1" applyFill="1" applyBorder="1" applyAlignment="1">
      <alignment horizontal="left" vertical="center" wrapText="1"/>
    </xf>
    <xf numFmtId="3" fontId="18" fillId="18" borderId="1" xfId="0" applyNumberFormat="1" applyFont="1" applyFill="1" applyBorder="1" applyAlignment="1">
      <alignment horizontal="left" vertical="center" wrapText="1"/>
    </xf>
    <xf numFmtId="3" fontId="19" fillId="5" borderId="1" xfId="0" applyNumberFormat="1" applyFont="1" applyFill="1" applyBorder="1" applyAlignment="1">
      <alignment horizontal="left" vertical="center"/>
    </xf>
    <xf numFmtId="3" fontId="19" fillId="13" borderId="1" xfId="0" applyNumberFormat="1" applyFont="1" applyFill="1" applyBorder="1" applyAlignment="1">
      <alignment horizontal="left" vertical="center"/>
    </xf>
  </cellXfs>
  <cellStyles count="8">
    <cellStyle name="Hyperlänk" xfId="6" builtinId="8"/>
    <cellStyle name="Normal" xfId="0" builtinId="0"/>
    <cellStyle name="Normal 2" xfId="2" xr:uid="{00000000-0005-0000-0000-000002000000}"/>
    <cellStyle name="Normal 2 2" xfId="4" xr:uid="{00000000-0005-0000-0000-000003000000}"/>
    <cellStyle name="Normal 2 3" xfId="7" xr:uid="{00000000-0005-0000-0000-000004000000}"/>
    <cellStyle name="Procent" xfId="1" builtinId="5"/>
    <cellStyle name="Procent 2" xfId="3" xr:uid="{00000000-0005-0000-0000-000006000000}"/>
    <cellStyle name="Procent 2 2" xfId="5" xr:uid="{00000000-0005-0000-0000-000007000000}"/>
  </cellStyles>
  <dxfs count="0"/>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Office-tema">
  <a:themeElements>
    <a:clrScheme name="WSP Corporate">
      <a:dk1>
        <a:sysClr val="windowText" lastClr="000000"/>
      </a:dk1>
      <a:lt1>
        <a:srgbClr val="FFFFFF"/>
      </a:lt1>
      <a:dk2>
        <a:srgbClr val="F9423A"/>
      </a:dk2>
      <a:lt2>
        <a:srgbClr val="FFFFFF"/>
      </a:lt2>
      <a:accent1>
        <a:srgbClr val="F9423A"/>
      </a:accent1>
      <a:accent2>
        <a:srgbClr val="D8E6F0"/>
      </a:accent2>
      <a:accent3>
        <a:srgbClr val="1E252B"/>
      </a:accent3>
      <a:accent4>
        <a:srgbClr val="333E48"/>
      </a:accent4>
      <a:accent5>
        <a:srgbClr val="D9D9D6"/>
      </a:accent5>
      <a:accent6>
        <a:srgbClr val="EFECEA"/>
      </a:accent6>
      <a:hlink>
        <a:srgbClr val="0046AD"/>
      </a:hlink>
      <a:folHlink>
        <a:srgbClr val="0098DB"/>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bransch.trafikverket.se/contentassets/6c2d03e0c9b44760b606c20360f8ddff/eva--effektberakningar-vid-vaganalyser-dokumentation-del-2-anvandarmanual-20220421.pdf" TargetMode="External"/><Relationship Id="rId1" Type="http://schemas.openxmlformats.org/officeDocument/2006/relationships/hyperlink" Target="https://www.trafikverket.se/contentassets/0ebc841761f74f56b31c6eba59511bca/bygg-om/kapitel-4-tillganglighet-210401.pdf"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C40"/>
  <sheetViews>
    <sheetView tabSelected="1" topLeftCell="A16" zoomScaleNormal="100" workbookViewId="0">
      <selection activeCell="E19" sqref="E19"/>
    </sheetView>
  </sheetViews>
  <sheetFormatPr defaultColWidth="8.6640625" defaultRowHeight="14.4" x14ac:dyDescent="0.3"/>
  <cols>
    <col min="1" max="1" width="8.6640625" style="13"/>
    <col min="2" max="2" width="138.44140625" style="13" customWidth="1"/>
    <col min="3" max="16384" width="8.6640625" style="13"/>
  </cols>
  <sheetData>
    <row r="2" spans="2:3" x14ac:dyDescent="0.3">
      <c r="C2" s="14"/>
    </row>
    <row r="3" spans="2:3" ht="17.399999999999999" x14ac:dyDescent="0.3">
      <c r="B3" s="15" t="s">
        <v>3331</v>
      </c>
      <c r="C3" s="14"/>
    </row>
    <row r="4" spans="2:3" ht="28.8" x14ac:dyDescent="0.3">
      <c r="B4" s="16" t="s">
        <v>3355</v>
      </c>
      <c r="C4" s="14"/>
    </row>
    <row r="5" spans="2:3" x14ac:dyDescent="0.3">
      <c r="B5" s="16"/>
    </row>
    <row r="6" spans="2:3" x14ac:dyDescent="0.3">
      <c r="B6" s="17" t="s">
        <v>3332</v>
      </c>
    </row>
    <row r="7" spans="2:3" x14ac:dyDescent="0.3">
      <c r="B7" s="18" t="s">
        <v>3400</v>
      </c>
    </row>
    <row r="8" spans="2:3" ht="28.8" x14ac:dyDescent="0.3">
      <c r="B8" s="19" t="s">
        <v>3401</v>
      </c>
    </row>
    <row r="9" spans="2:3" x14ac:dyDescent="0.3">
      <c r="B9" s="18" t="s">
        <v>3402</v>
      </c>
    </row>
    <row r="10" spans="2:3" x14ac:dyDescent="0.3">
      <c r="B10" s="18"/>
    </row>
    <row r="11" spans="2:3" ht="17.399999999999999" x14ac:dyDescent="0.3">
      <c r="B11" s="15" t="s">
        <v>3256</v>
      </c>
    </row>
    <row r="12" spans="2:3" x14ac:dyDescent="0.3">
      <c r="B12" s="20" t="s">
        <v>3333</v>
      </c>
    </row>
    <row r="13" spans="2:3" x14ac:dyDescent="0.3">
      <c r="B13" s="18" t="s">
        <v>3356</v>
      </c>
    </row>
    <row r="14" spans="2:3" x14ac:dyDescent="0.3">
      <c r="B14" s="18" t="s">
        <v>3357</v>
      </c>
    </row>
    <row r="15" spans="2:3" x14ac:dyDescent="0.3">
      <c r="B15" s="18" t="s">
        <v>3358</v>
      </c>
    </row>
    <row r="16" spans="2:3" x14ac:dyDescent="0.3">
      <c r="B16" s="18"/>
    </row>
    <row r="17" spans="2:2" ht="17.399999999999999" x14ac:dyDescent="0.3">
      <c r="B17" s="15" t="s">
        <v>3334</v>
      </c>
    </row>
    <row r="18" spans="2:2" x14ac:dyDescent="0.3">
      <c r="B18" s="18" t="s">
        <v>3359</v>
      </c>
    </row>
    <row r="19" spans="2:2" x14ac:dyDescent="0.3">
      <c r="B19" s="18" t="s">
        <v>3360</v>
      </c>
    </row>
    <row r="20" spans="2:2" x14ac:dyDescent="0.3">
      <c r="B20" s="18" t="s">
        <v>3394</v>
      </c>
    </row>
    <row r="21" spans="2:2" x14ac:dyDescent="0.3">
      <c r="B21" s="18"/>
    </row>
    <row r="22" spans="2:2" ht="22.2" customHeight="1" x14ac:dyDescent="0.3">
      <c r="B22" s="15" t="s">
        <v>3335</v>
      </c>
    </row>
    <row r="23" spans="2:2" ht="20.7" customHeight="1" x14ac:dyDescent="0.3">
      <c r="B23" s="17" t="s">
        <v>3366</v>
      </c>
    </row>
    <row r="24" spans="2:2" ht="25.2" customHeight="1" x14ac:dyDescent="0.3">
      <c r="B24" s="17" t="s">
        <v>3336</v>
      </c>
    </row>
    <row r="25" spans="2:2" ht="28.8" x14ac:dyDescent="0.3">
      <c r="B25" s="21" t="s">
        <v>3380</v>
      </c>
    </row>
    <row r="27" spans="2:2" ht="28.8" x14ac:dyDescent="0.3">
      <c r="B27" s="21" t="s">
        <v>3398</v>
      </c>
    </row>
    <row r="28" spans="2:2" x14ac:dyDescent="0.3">
      <c r="B28" s="21"/>
    </row>
    <row r="29" spans="2:2" ht="28.8" x14ac:dyDescent="0.3">
      <c r="B29" s="21" t="s">
        <v>3381</v>
      </c>
    </row>
    <row r="30" spans="2:2" x14ac:dyDescent="0.3">
      <c r="B30" s="21"/>
    </row>
    <row r="31" spans="2:2" ht="43.2" x14ac:dyDescent="0.3">
      <c r="B31" s="21" t="s">
        <v>3399</v>
      </c>
    </row>
    <row r="32" spans="2:2" x14ac:dyDescent="0.3">
      <c r="B32" s="21"/>
    </row>
    <row r="33" spans="2:2" x14ac:dyDescent="0.3">
      <c r="B33" s="21" t="s">
        <v>3397</v>
      </c>
    </row>
    <row r="34" spans="2:2" x14ac:dyDescent="0.3">
      <c r="B34" s="21"/>
    </row>
    <row r="35" spans="2:2" ht="17.399999999999999" x14ac:dyDescent="0.3">
      <c r="B35" s="15" t="s">
        <v>3330</v>
      </c>
    </row>
    <row r="36" spans="2:2" x14ac:dyDescent="0.3">
      <c r="B36" s="79" t="s">
        <v>3368</v>
      </c>
    </row>
    <row r="37" spans="2:2" x14ac:dyDescent="0.3">
      <c r="B37" s="79" t="s">
        <v>3367</v>
      </c>
    </row>
    <row r="38" spans="2:2" x14ac:dyDescent="0.3">
      <c r="B38" s="79" t="s">
        <v>3395</v>
      </c>
    </row>
    <row r="39" spans="2:2" x14ac:dyDescent="0.3">
      <c r="B39" s="78" t="s">
        <v>3369</v>
      </c>
    </row>
    <row r="40" spans="2:2" ht="14.7" customHeight="1" x14ac:dyDescent="0.3">
      <c r="B40" s="13" t="s">
        <v>3371</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249977111117893"/>
  </sheetPr>
  <dimension ref="B2:AD46"/>
  <sheetViews>
    <sheetView topLeftCell="B1" zoomScale="90" zoomScaleNormal="90" workbookViewId="0">
      <selection activeCell="K37" sqref="K37"/>
    </sheetView>
  </sheetViews>
  <sheetFormatPr defaultColWidth="8.6640625" defaultRowHeight="14.4" x14ac:dyDescent="0.3"/>
  <cols>
    <col min="1" max="1" width="8.6640625" style="9"/>
    <col min="2" max="2" width="21.6640625" style="9" customWidth="1"/>
    <col min="3" max="3" width="18.6640625" style="9" customWidth="1"/>
    <col min="4" max="4" width="15.6640625" style="9" customWidth="1"/>
    <col min="5" max="7" width="15.44140625" style="9" customWidth="1"/>
    <col min="8" max="8" width="13.44140625" style="9" customWidth="1"/>
    <col min="9" max="9" width="32.44140625" style="9" customWidth="1"/>
    <col min="10" max="10" width="16.5546875" style="9" customWidth="1"/>
    <col min="11" max="11" width="14.6640625" style="9" customWidth="1"/>
    <col min="12" max="13" width="8.6640625" style="9" hidden="1" customWidth="1"/>
    <col min="14" max="14" width="8.6640625" style="9" customWidth="1"/>
    <col min="15" max="15" width="9.5546875" style="9" customWidth="1"/>
    <col min="16" max="16" width="10.44140625" style="9" customWidth="1"/>
    <col min="17" max="17" width="8.6640625" style="9" customWidth="1"/>
    <col min="18" max="18" width="19.33203125" style="9" customWidth="1"/>
    <col min="19" max="19" width="16.6640625" style="9" customWidth="1"/>
    <col min="20" max="20" width="12.33203125" style="9" customWidth="1"/>
    <col min="21" max="21" width="12" style="9" customWidth="1"/>
    <col min="22" max="22" width="9.5546875" style="9" customWidth="1"/>
    <col min="23" max="23" width="10.44140625" style="9" customWidth="1"/>
    <col min="24" max="24" width="9.44140625" style="9" customWidth="1"/>
    <col min="25" max="25" width="14" style="9" customWidth="1"/>
    <col min="26" max="26" width="10.5546875" style="9" bestFit="1" customWidth="1"/>
    <col min="27" max="27" width="22.33203125" style="9" bestFit="1" customWidth="1"/>
    <col min="28" max="28" width="7.6640625" style="9" bestFit="1" customWidth="1"/>
    <col min="29" max="16384" width="8.6640625" style="9"/>
  </cols>
  <sheetData>
    <row r="2" spans="2:21" ht="21" x14ac:dyDescent="0.4">
      <c r="B2" s="1" t="s">
        <v>3365</v>
      </c>
    </row>
    <row r="3" spans="2:21" ht="18" x14ac:dyDescent="0.35">
      <c r="B3" s="4" t="s">
        <v>3337</v>
      </c>
    </row>
    <row r="5" spans="2:21" ht="63" customHeight="1" x14ac:dyDescent="0.3">
      <c r="I5" s="62" t="s">
        <v>3249</v>
      </c>
      <c r="J5" s="63" t="s">
        <v>3250</v>
      </c>
      <c r="K5" s="63" t="s">
        <v>3264</v>
      </c>
      <c r="L5" s="63" t="s">
        <v>3265</v>
      </c>
      <c r="M5" s="63" t="s">
        <v>3266</v>
      </c>
      <c r="N5" s="63" t="s">
        <v>3267</v>
      </c>
      <c r="O5" s="63" t="s">
        <v>3268</v>
      </c>
      <c r="P5" s="63" t="s">
        <v>3316</v>
      </c>
      <c r="Q5" s="63" t="s">
        <v>3269</v>
      </c>
      <c r="R5" s="63" t="s">
        <v>3297</v>
      </c>
      <c r="S5" s="63" t="s">
        <v>3298</v>
      </c>
      <c r="T5" s="63" t="s">
        <v>3299</v>
      </c>
      <c r="U5" s="63" t="s">
        <v>3362</v>
      </c>
    </row>
    <row r="6" spans="2:21" x14ac:dyDescent="0.3">
      <c r="I6" s="64" t="s">
        <v>3251</v>
      </c>
      <c r="J6" s="65">
        <v>0.15</v>
      </c>
      <c r="K6" s="65">
        <v>0.2</v>
      </c>
      <c r="L6" s="65">
        <v>0.54</v>
      </c>
      <c r="M6" s="65">
        <v>0.14000000000000001</v>
      </c>
      <c r="N6" s="65">
        <v>0.35</v>
      </c>
      <c r="O6" s="66">
        <v>2E-3</v>
      </c>
      <c r="P6" s="66"/>
      <c r="Q6" s="66">
        <v>3.6000000000000002E-4</v>
      </c>
      <c r="R6" s="67" t="s">
        <v>3270</v>
      </c>
      <c r="S6" s="65">
        <v>0.68</v>
      </c>
      <c r="T6" s="68">
        <v>42174.401257955848</v>
      </c>
      <c r="U6" s="68"/>
    </row>
    <row r="7" spans="2:21" x14ac:dyDescent="0.3">
      <c r="B7" s="6"/>
      <c r="C7" s="2" t="s">
        <v>3258</v>
      </c>
      <c r="D7" s="2" t="s">
        <v>3259</v>
      </c>
      <c r="E7" s="2" t="s">
        <v>3286</v>
      </c>
      <c r="I7" s="69" t="s">
        <v>3271</v>
      </c>
      <c r="J7" s="70">
        <v>0.17</v>
      </c>
      <c r="K7" s="70">
        <v>0.22</v>
      </c>
      <c r="L7" s="70">
        <v>1</v>
      </c>
      <c r="M7" s="70">
        <v>0.27</v>
      </c>
      <c r="N7" s="70">
        <v>0.11</v>
      </c>
      <c r="O7" s="71">
        <v>1.6000000000000001E-3</v>
      </c>
      <c r="P7" s="71"/>
      <c r="Q7" s="71">
        <v>4.0999999999999999E-4</v>
      </c>
      <c r="R7" s="72">
        <v>7.6</v>
      </c>
      <c r="S7" s="70">
        <v>0.69</v>
      </c>
      <c r="T7" s="73">
        <v>18980.383113088825</v>
      </c>
      <c r="U7" s="74">
        <f t="shared" ref="U7:U13" si="0">T7/SUM(T$6,T$14)</f>
        <v>0.39199086863576876</v>
      </c>
    </row>
    <row r="8" spans="2:21" x14ac:dyDescent="0.3">
      <c r="B8" s="2" t="s">
        <v>3260</v>
      </c>
      <c r="C8" s="10">
        <v>0</v>
      </c>
      <c r="D8" s="10">
        <v>0</v>
      </c>
      <c r="E8" s="10">
        <v>0</v>
      </c>
      <c r="I8" s="69" t="s">
        <v>3272</v>
      </c>
      <c r="J8" s="70">
        <v>0.14000000000000001</v>
      </c>
      <c r="K8" s="70">
        <v>0.2</v>
      </c>
      <c r="L8" s="70">
        <v>5.7000000000000002E-2</v>
      </c>
      <c r="M8" s="70">
        <v>1.2E-2</v>
      </c>
      <c r="N8" s="70">
        <v>0.63</v>
      </c>
      <c r="O8" s="71">
        <v>2.5999999999999999E-3</v>
      </c>
      <c r="P8" s="71"/>
      <c r="Q8" s="71">
        <v>3.1E-4</v>
      </c>
      <c r="R8" s="72">
        <v>7.4</v>
      </c>
      <c r="S8" s="70">
        <v>0.69</v>
      </c>
      <c r="T8" s="73">
        <v>19521.45683950443</v>
      </c>
      <c r="U8" s="74">
        <f t="shared" si="0"/>
        <v>0.40316535119230812</v>
      </c>
    </row>
    <row r="9" spans="2:21" x14ac:dyDescent="0.3">
      <c r="B9" s="2" t="s">
        <v>3261</v>
      </c>
      <c r="C9" s="10">
        <v>0.03</v>
      </c>
      <c r="D9" s="10">
        <v>0.01</v>
      </c>
      <c r="E9" s="10">
        <v>0</v>
      </c>
      <c r="I9" s="69" t="s">
        <v>3273</v>
      </c>
      <c r="J9" s="70">
        <v>0.18</v>
      </c>
      <c r="K9" s="70">
        <v>0.24</v>
      </c>
      <c r="L9" s="70">
        <v>0.9</v>
      </c>
      <c r="M9" s="70">
        <v>0.23</v>
      </c>
      <c r="N9" s="70">
        <v>8.8999999999999996E-2</v>
      </c>
      <c r="O9" s="71">
        <v>1.5E-3</v>
      </c>
      <c r="P9" s="71"/>
      <c r="Q9" s="71">
        <v>4.4999999999999999E-4</v>
      </c>
      <c r="R9" s="72" t="s">
        <v>3270</v>
      </c>
      <c r="S9" s="70">
        <v>0.81</v>
      </c>
      <c r="T9" s="73">
        <v>1498.1484191609088</v>
      </c>
      <c r="U9" s="74">
        <f t="shared" si="0"/>
        <v>3.0940392334189246E-2</v>
      </c>
    </row>
    <row r="10" spans="2:21" x14ac:dyDescent="0.3">
      <c r="B10" s="2" t="s">
        <v>3262</v>
      </c>
      <c r="C10" s="10">
        <v>0.02</v>
      </c>
      <c r="D10" s="10">
        <v>0.01</v>
      </c>
      <c r="E10" s="10">
        <v>0</v>
      </c>
      <c r="I10" s="69" t="s">
        <v>3274</v>
      </c>
      <c r="J10" s="70">
        <v>7.0000000000000001E-3</v>
      </c>
      <c r="K10" s="70">
        <v>4.9000000000000002E-2</v>
      </c>
      <c r="L10" s="70">
        <v>0.78</v>
      </c>
      <c r="M10" s="70">
        <v>6.0999999999999999E-2</v>
      </c>
      <c r="N10" s="70">
        <v>8.6999999999999994E-2</v>
      </c>
      <c r="O10" s="71">
        <v>6.8999999999999997E-4</v>
      </c>
      <c r="P10" s="71"/>
      <c r="Q10" s="71">
        <v>7.6999999999999996E-4</v>
      </c>
      <c r="R10" s="72" t="s">
        <v>3270</v>
      </c>
      <c r="S10" s="70">
        <v>0.56000000000000005</v>
      </c>
      <c r="T10" s="73">
        <v>452.91920858263541</v>
      </c>
      <c r="U10" s="74">
        <f t="shared" si="0"/>
        <v>9.3538783140631621E-3</v>
      </c>
    </row>
    <row r="11" spans="2:21" ht="15" customHeight="1" x14ac:dyDescent="0.3">
      <c r="B11" s="210" t="s">
        <v>3370</v>
      </c>
      <c r="C11" s="210"/>
      <c r="D11" s="210"/>
      <c r="E11" s="210"/>
      <c r="F11" s="61"/>
      <c r="G11" s="61"/>
      <c r="I11" s="69" t="s">
        <v>3275</v>
      </c>
      <c r="J11" s="70">
        <v>9.4E-2</v>
      </c>
      <c r="K11" s="70">
        <v>0.13</v>
      </c>
      <c r="L11" s="70">
        <v>0.21</v>
      </c>
      <c r="M11" s="70">
        <v>2.8000000000000001E-2</v>
      </c>
      <c r="N11" s="70">
        <v>8.3999999999999995E-3</v>
      </c>
      <c r="O11" s="71">
        <v>1.3999999999999999E-4</v>
      </c>
      <c r="P11" s="71"/>
      <c r="Q11" s="71">
        <v>2.3000000000000001E-4</v>
      </c>
      <c r="R11" s="72">
        <v>4</v>
      </c>
      <c r="S11" s="70">
        <v>0.52</v>
      </c>
      <c r="T11" s="73">
        <v>1165.7853671298044</v>
      </c>
      <c r="U11" s="74">
        <f t="shared" si="0"/>
        <v>2.4076290556482513E-2</v>
      </c>
    </row>
    <row r="12" spans="2:21" x14ac:dyDescent="0.3">
      <c r="B12" s="60" t="s">
        <v>3403</v>
      </c>
      <c r="I12" s="69" t="s">
        <v>3276</v>
      </c>
      <c r="J12" s="70">
        <v>6.3E-2</v>
      </c>
      <c r="K12" s="70">
        <v>9.8000000000000004E-2</v>
      </c>
      <c r="L12" s="70">
        <v>2.8000000000000001E-2</v>
      </c>
      <c r="M12" s="70">
        <v>6.7999999999999996E-3</v>
      </c>
      <c r="N12" s="70">
        <v>0.15</v>
      </c>
      <c r="O12" s="71">
        <v>3.8999999999999999E-4</v>
      </c>
      <c r="P12" s="71"/>
      <c r="Q12" s="71">
        <v>1.3999999999999999E-4</v>
      </c>
      <c r="R12" s="72">
        <v>3.2</v>
      </c>
      <c r="S12" s="70">
        <v>0.45</v>
      </c>
      <c r="T12" s="73">
        <v>71.332356110983696</v>
      </c>
      <c r="U12" s="74">
        <f t="shared" si="0"/>
        <v>1.4731858712850856E-3</v>
      </c>
    </row>
    <row r="13" spans="2:21" x14ac:dyDescent="0.3">
      <c r="I13" s="69" t="s">
        <v>3277</v>
      </c>
      <c r="J13" s="70">
        <v>0</v>
      </c>
      <c r="K13" s="70">
        <v>2.3E-2</v>
      </c>
      <c r="L13" s="70" t="s">
        <v>3270</v>
      </c>
      <c r="M13" s="70" t="s">
        <v>3270</v>
      </c>
      <c r="N13" s="70">
        <v>0</v>
      </c>
      <c r="O13" s="71">
        <v>0</v>
      </c>
      <c r="P13" s="71"/>
      <c r="Q13" s="71" t="s">
        <v>3270</v>
      </c>
      <c r="R13" s="72" t="s">
        <v>3270</v>
      </c>
      <c r="S13" s="70">
        <v>0.23</v>
      </c>
      <c r="T13" s="73">
        <v>484.37595437825001</v>
      </c>
      <c r="U13" s="74">
        <f t="shared" si="0"/>
        <v>1.0003536281207896E-2</v>
      </c>
    </row>
    <row r="14" spans="2:21" x14ac:dyDescent="0.3">
      <c r="B14" s="2" t="s">
        <v>3245</v>
      </c>
      <c r="C14" s="2" t="s">
        <v>3263</v>
      </c>
      <c r="I14" s="64" t="s">
        <v>3252</v>
      </c>
      <c r="J14" s="65">
        <v>0.15</v>
      </c>
      <c r="K14" s="65">
        <v>0.22</v>
      </c>
      <c r="L14" s="65">
        <v>0.37</v>
      </c>
      <c r="M14" s="65">
        <v>2.1000000000000001E-2</v>
      </c>
      <c r="N14" s="65">
        <v>1</v>
      </c>
      <c r="O14" s="66">
        <v>1.2999999999999999E-2</v>
      </c>
      <c r="P14" s="66"/>
      <c r="Q14" s="66">
        <v>3.5E-4</v>
      </c>
      <c r="R14" s="67" t="s">
        <v>3270</v>
      </c>
      <c r="S14" s="65">
        <v>0.77</v>
      </c>
      <c r="T14" s="68">
        <v>6246.0713391369</v>
      </c>
      <c r="U14" s="75" t="s">
        <v>3270</v>
      </c>
    </row>
    <row r="15" spans="2:21" x14ac:dyDescent="0.3">
      <c r="B15" s="6">
        <v>60</v>
      </c>
      <c r="C15" s="6">
        <v>2</v>
      </c>
      <c r="I15" s="69" t="s">
        <v>3278</v>
      </c>
      <c r="J15" s="70">
        <v>0.18</v>
      </c>
      <c r="K15" s="70">
        <v>0.23</v>
      </c>
      <c r="L15" s="70">
        <v>7.5</v>
      </c>
      <c r="M15" s="70">
        <v>0.31</v>
      </c>
      <c r="N15" s="70">
        <v>0.45</v>
      </c>
      <c r="O15" s="71">
        <v>9.4000000000000004E-3</v>
      </c>
      <c r="P15" s="71"/>
      <c r="Q15" s="71">
        <v>4.4000000000000002E-4</v>
      </c>
      <c r="R15" s="72">
        <v>8.1</v>
      </c>
      <c r="S15" s="70">
        <v>0.73</v>
      </c>
      <c r="T15" s="73">
        <v>229.38192121068283</v>
      </c>
      <c r="U15" s="74">
        <f>T15/SUM(T$6,T$14)</f>
        <v>4.7372920772453453E-3</v>
      </c>
    </row>
    <row r="16" spans="2:21" x14ac:dyDescent="0.3">
      <c r="B16" s="6">
        <v>70</v>
      </c>
      <c r="C16" s="6">
        <v>4</v>
      </c>
      <c r="I16" s="69" t="s">
        <v>3279</v>
      </c>
      <c r="J16" s="70">
        <v>0.15</v>
      </c>
      <c r="K16" s="70">
        <v>0.22</v>
      </c>
      <c r="L16" s="70">
        <v>9.6000000000000002E-2</v>
      </c>
      <c r="M16" s="70">
        <v>9.7000000000000003E-3</v>
      </c>
      <c r="N16" s="70">
        <v>1.1000000000000001</v>
      </c>
      <c r="O16" s="71">
        <v>1.2999999999999999E-2</v>
      </c>
      <c r="P16" s="71"/>
      <c r="Q16" s="71">
        <v>3.5E-4</v>
      </c>
      <c r="R16" s="72">
        <v>8.3000000000000007</v>
      </c>
      <c r="S16" s="70">
        <v>0.77</v>
      </c>
      <c r="T16" s="73">
        <v>5996.5299982364832</v>
      </c>
      <c r="U16" s="74">
        <f>T16/SUM(T$6,T$14)</f>
        <v>0.12384286390869563</v>
      </c>
    </row>
    <row r="17" spans="2:21" x14ac:dyDescent="0.3">
      <c r="B17" s="6">
        <v>80</v>
      </c>
      <c r="C17" s="6">
        <v>4</v>
      </c>
      <c r="I17" s="69" t="s">
        <v>3280</v>
      </c>
      <c r="J17" s="70">
        <v>0</v>
      </c>
      <c r="K17" s="70">
        <v>2.5999999999999999E-2</v>
      </c>
      <c r="L17" s="70" t="s">
        <v>3270</v>
      </c>
      <c r="M17" s="70" t="s">
        <v>3270</v>
      </c>
      <c r="N17" s="70">
        <v>0</v>
      </c>
      <c r="O17" s="71">
        <v>0</v>
      </c>
      <c r="P17" s="71"/>
      <c r="Q17" s="71" t="s">
        <v>3270</v>
      </c>
      <c r="R17" s="72" t="s">
        <v>3270</v>
      </c>
      <c r="S17" s="70">
        <v>0.28999999999999998</v>
      </c>
      <c r="T17" s="73">
        <v>20.159419689733689</v>
      </c>
      <c r="U17" s="74">
        <f>T17/SUM(T$6,T$14)</f>
        <v>4.1634082875399481E-4</v>
      </c>
    </row>
    <row r="18" spans="2:21" x14ac:dyDescent="0.3">
      <c r="B18" s="6">
        <v>90</v>
      </c>
      <c r="C18" s="6">
        <v>6</v>
      </c>
      <c r="I18" s="64" t="s">
        <v>3253</v>
      </c>
      <c r="J18" s="65">
        <v>0.48</v>
      </c>
      <c r="K18" s="65">
        <v>0.68</v>
      </c>
      <c r="L18" s="65">
        <v>0.63</v>
      </c>
      <c r="M18" s="65">
        <v>0.04</v>
      </c>
      <c r="N18" s="65">
        <v>1.5</v>
      </c>
      <c r="O18" s="66">
        <v>3.5999999999999997E-2</v>
      </c>
      <c r="P18" s="66"/>
      <c r="Q18" s="66">
        <v>1.1000000000000001E-3</v>
      </c>
      <c r="R18" s="67" t="s">
        <v>3270</v>
      </c>
      <c r="S18" s="65">
        <v>2.4</v>
      </c>
      <c r="T18" s="68">
        <v>1140.0511433981092</v>
      </c>
      <c r="U18" s="76">
        <f>T18/SUM(T$18,T$22)</f>
        <v>0.29743569555579585</v>
      </c>
    </row>
    <row r="19" spans="2:21" x14ac:dyDescent="0.3">
      <c r="B19" s="59" t="s">
        <v>3363</v>
      </c>
      <c r="I19" s="69" t="s">
        <v>3281</v>
      </c>
      <c r="J19" s="70">
        <v>0.49</v>
      </c>
      <c r="K19" s="70">
        <v>0.69</v>
      </c>
      <c r="L19" s="70">
        <v>0.63</v>
      </c>
      <c r="M19" s="70">
        <v>3.9E-2</v>
      </c>
      <c r="N19" s="70">
        <v>1.5</v>
      </c>
      <c r="O19" s="71">
        <v>3.5999999999999997E-2</v>
      </c>
      <c r="P19" s="71"/>
      <c r="Q19" s="71">
        <v>1.1000000000000001E-3</v>
      </c>
      <c r="R19" s="72">
        <v>26</v>
      </c>
      <c r="S19" s="70">
        <v>2.4</v>
      </c>
      <c r="T19" s="73">
        <v>1123.2774111130589</v>
      </c>
      <c r="U19" s="74" t="s">
        <v>3270</v>
      </c>
    </row>
    <row r="20" spans="2:21" x14ac:dyDescent="0.3">
      <c r="B20" s="60" t="s">
        <v>3364</v>
      </c>
      <c r="I20" s="69" t="s">
        <v>3282</v>
      </c>
      <c r="J20" s="70">
        <v>2.5999999999999999E-2</v>
      </c>
      <c r="K20" s="70">
        <v>0.14000000000000001</v>
      </c>
      <c r="L20" s="70">
        <v>0.4</v>
      </c>
      <c r="M20" s="70">
        <v>0.13</v>
      </c>
      <c r="N20" s="70">
        <v>0.39</v>
      </c>
      <c r="O20" s="71">
        <v>3.3999999999999998E-3</v>
      </c>
      <c r="P20" s="71"/>
      <c r="Q20" s="71">
        <v>3.0999999999999999E-3</v>
      </c>
      <c r="R20" s="72" t="s">
        <v>3270</v>
      </c>
      <c r="S20" s="70">
        <v>2.2000000000000002</v>
      </c>
      <c r="T20" s="73">
        <v>16.537261526612447</v>
      </c>
      <c r="U20" s="74" t="s">
        <v>3270</v>
      </c>
    </row>
    <row r="21" spans="2:21" x14ac:dyDescent="0.3">
      <c r="I21" s="69" t="s">
        <v>3283</v>
      </c>
      <c r="J21" s="70">
        <v>0</v>
      </c>
      <c r="K21" s="70">
        <v>9.4E-2</v>
      </c>
      <c r="L21" s="70" t="s">
        <v>3270</v>
      </c>
      <c r="M21" s="70" t="s">
        <v>3270</v>
      </c>
      <c r="N21" s="70" t="s">
        <v>3270</v>
      </c>
      <c r="O21" s="71" t="s">
        <v>3270</v>
      </c>
      <c r="P21" s="71"/>
      <c r="Q21" s="71" t="s">
        <v>3270</v>
      </c>
      <c r="R21" s="72" t="s">
        <v>3270</v>
      </c>
      <c r="S21" s="70">
        <v>1</v>
      </c>
      <c r="T21" s="73">
        <v>0.23647075843795728</v>
      </c>
      <c r="U21" s="74" t="s">
        <v>3270</v>
      </c>
    </row>
    <row r="22" spans="2:21" x14ac:dyDescent="0.3">
      <c r="I22" s="64" t="s">
        <v>3254</v>
      </c>
      <c r="J22" s="65">
        <v>0.73</v>
      </c>
      <c r="K22" s="65">
        <v>1</v>
      </c>
      <c r="L22" s="65">
        <v>0.8</v>
      </c>
      <c r="M22" s="65">
        <v>3.2000000000000001E-2</v>
      </c>
      <c r="N22" s="65">
        <v>1.3</v>
      </c>
      <c r="O22" s="66">
        <v>2.8000000000000001E-2</v>
      </c>
      <c r="P22" s="66"/>
      <c r="Q22" s="66">
        <v>1.6999999999999999E-3</v>
      </c>
      <c r="R22" s="67" t="s">
        <v>3270</v>
      </c>
      <c r="S22" s="65">
        <v>3.7</v>
      </c>
      <c r="T22" s="68">
        <v>2692.8820264683413</v>
      </c>
      <c r="U22" s="76">
        <f>T22/SUM(T$18,T$22)</f>
        <v>0.70256430444420415</v>
      </c>
    </row>
    <row r="23" spans="2:21" x14ac:dyDescent="0.3">
      <c r="I23" s="69" t="s">
        <v>3284</v>
      </c>
      <c r="J23" s="70">
        <v>0.73</v>
      </c>
      <c r="K23" s="70">
        <v>1</v>
      </c>
      <c r="L23" s="70">
        <v>0.81</v>
      </c>
      <c r="M23" s="70">
        <v>3.2000000000000001E-2</v>
      </c>
      <c r="N23" s="70">
        <v>1.3</v>
      </c>
      <c r="O23" s="71">
        <v>2.8000000000000001E-2</v>
      </c>
      <c r="P23" s="71"/>
      <c r="Q23" s="71">
        <v>1.6999999999999999E-3</v>
      </c>
      <c r="R23" s="72">
        <v>39</v>
      </c>
      <c r="S23" s="70">
        <v>3.7</v>
      </c>
      <c r="T23" s="73">
        <v>2689.9013493548177</v>
      </c>
      <c r="U23" s="74" t="s">
        <v>3270</v>
      </c>
    </row>
    <row r="24" spans="2:21" x14ac:dyDescent="0.3">
      <c r="I24" s="69" t="s">
        <v>3285</v>
      </c>
      <c r="J24" s="70">
        <v>3.5000000000000003E-2</v>
      </c>
      <c r="K24" s="70">
        <v>0.27</v>
      </c>
      <c r="L24" s="70">
        <v>0.53</v>
      </c>
      <c r="M24" s="70">
        <v>0.14000000000000001</v>
      </c>
      <c r="N24" s="70">
        <v>0.35</v>
      </c>
      <c r="O24" s="71">
        <v>4.7000000000000002E-3</v>
      </c>
      <c r="P24" s="71"/>
      <c r="Q24" s="77">
        <v>4.4999999999999999E-4</v>
      </c>
      <c r="R24" s="72">
        <v>50</v>
      </c>
      <c r="S24" s="70">
        <v>3.1</v>
      </c>
      <c r="T24" s="73">
        <v>2.9806771135234671</v>
      </c>
      <c r="U24" s="74" t="s">
        <v>3270</v>
      </c>
    </row>
    <row r="27" spans="2:21" x14ac:dyDescent="0.3">
      <c r="K27" s="11"/>
    </row>
    <row r="28" spans="2:21" x14ac:dyDescent="0.3">
      <c r="K28" s="11"/>
    </row>
    <row r="41" spans="30:30" x14ac:dyDescent="0.3">
      <c r="AD41" s="12"/>
    </row>
    <row r="42" spans="30:30" x14ac:dyDescent="0.3">
      <c r="AD42" s="12"/>
    </row>
    <row r="43" spans="30:30" x14ac:dyDescent="0.3">
      <c r="AD43" s="12"/>
    </row>
    <row r="44" spans="30:30" x14ac:dyDescent="0.3">
      <c r="AD44" s="12"/>
    </row>
    <row r="45" spans="30:30" x14ac:dyDescent="0.3">
      <c r="AD45" s="12"/>
    </row>
    <row r="46" spans="30:30" x14ac:dyDescent="0.3">
      <c r="AD46" s="12"/>
    </row>
  </sheetData>
  <mergeCells count="1">
    <mergeCell ref="B11:E11"/>
  </mergeCells>
  <hyperlinks>
    <hyperlink ref="B20" r:id="rId1" xr:uid="{00000000-0004-0000-0100-000000000000}"/>
    <hyperlink ref="B12" r:id="rId2" display="https://bransch.trafikverket.se/contentassets/6c2d03e0c9b44760b606c20360f8ddff/eva--effektberakningar-vid-vaganalyser-dokumentation-del-2-anvandarmanual-20220421.pdf" xr:uid="{00000000-0004-0000-0100-000001000000}"/>
  </hyperlinks>
  <pageMargins left="0.7" right="0.7" top="0.75" bottom="0.75" header="0.3" footer="0.3"/>
  <pageSetup orientation="portrait" horizontalDpi="300"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sheetPr>
  <dimension ref="B2:AJ51"/>
  <sheetViews>
    <sheetView zoomScale="90" zoomScaleNormal="90" workbookViewId="0">
      <selection activeCell="K25" sqref="K25"/>
    </sheetView>
  </sheetViews>
  <sheetFormatPr defaultColWidth="8.6640625" defaultRowHeight="13.8" outlineLevelCol="1" x14ac:dyDescent="0.3"/>
  <cols>
    <col min="1" max="1" width="13.6640625" style="80" bestFit="1" customWidth="1"/>
    <col min="2" max="2" width="15.109375" style="80" customWidth="1"/>
    <col min="3" max="3" width="11.5546875" style="80" customWidth="1"/>
    <col min="4" max="4" width="13.6640625" style="80" customWidth="1"/>
    <col min="5" max="5" width="12.44140625" style="80" customWidth="1"/>
    <col min="6" max="6" width="12.33203125" style="80" customWidth="1"/>
    <col min="7" max="7" width="14.33203125" style="80" customWidth="1"/>
    <col min="8" max="9" width="11" style="80" customWidth="1"/>
    <col min="10" max="10" width="11" style="80" bestFit="1" customWidth="1"/>
    <col min="11" max="12" width="11" style="80" customWidth="1"/>
    <col min="13" max="13" width="14.33203125" style="80" customWidth="1" outlineLevel="1"/>
    <col min="14" max="14" width="11.33203125" style="80" customWidth="1" outlineLevel="1"/>
    <col min="15" max="15" width="8.6640625" style="80" customWidth="1" outlineLevel="1"/>
    <col min="16" max="16" width="10.6640625" style="80" customWidth="1" outlineLevel="1"/>
    <col min="17" max="18" width="11.33203125" style="80" customWidth="1" outlineLevel="1"/>
    <col min="19" max="19" width="11.44140625" style="80" customWidth="1" outlineLevel="1"/>
    <col min="20" max="20" width="11.6640625" style="80" customWidth="1" outlineLevel="1"/>
    <col min="21" max="22" width="8.6640625" style="80" customWidth="1" outlineLevel="1"/>
    <col min="23" max="23" width="9.33203125" style="80" customWidth="1" outlineLevel="1"/>
    <col min="24" max="24" width="9.44140625" style="80" customWidth="1" outlineLevel="1"/>
    <col min="25" max="25" width="8.6640625" style="80" customWidth="1" outlineLevel="1"/>
    <col min="26" max="26" width="10.6640625" style="80" customWidth="1" outlineLevel="1"/>
    <col min="27" max="27" width="11" style="80" customWidth="1" outlineLevel="1"/>
    <col min="28" max="28" width="9.44140625" style="80" customWidth="1" outlineLevel="1"/>
    <col min="29" max="29" width="9.6640625" style="80" customWidth="1" outlineLevel="1"/>
    <col min="30" max="30" width="8.6640625" style="80" customWidth="1" outlineLevel="1"/>
    <col min="31" max="32" width="10.44140625" style="80" customWidth="1" outlineLevel="1"/>
    <col min="33" max="34" width="8.6640625" style="80" customWidth="1" outlineLevel="1"/>
    <col min="35" max="35" width="11" style="80" customWidth="1" outlineLevel="1"/>
    <col min="36" max="36" width="10.33203125" style="80" customWidth="1" outlineLevel="1"/>
    <col min="37" max="16384" width="8.6640625" style="80"/>
  </cols>
  <sheetData>
    <row r="2" spans="2:33" ht="18" x14ac:dyDescent="0.35">
      <c r="B2" s="123" t="s">
        <v>3361</v>
      </c>
      <c r="M2" s="123"/>
    </row>
    <row r="4" spans="2:33" x14ac:dyDescent="0.3">
      <c r="B4" s="233" t="s">
        <v>3378</v>
      </c>
      <c r="C4" s="234"/>
      <c r="D4" s="234"/>
      <c r="E4" s="234"/>
      <c r="F4" s="235"/>
      <c r="H4" s="80" t="s">
        <v>3404</v>
      </c>
    </row>
    <row r="5" spans="2:33" ht="21" x14ac:dyDescent="0.4">
      <c r="B5" s="208" t="s">
        <v>3405</v>
      </c>
      <c r="C5" s="209">
        <v>100</v>
      </c>
      <c r="M5" s="124"/>
      <c r="N5" s="236" t="s">
        <v>3373</v>
      </c>
      <c r="O5" s="237"/>
      <c r="P5" s="237"/>
      <c r="Q5" s="237"/>
      <c r="R5" s="237"/>
      <c r="S5" s="237"/>
      <c r="T5" s="237"/>
      <c r="U5" s="237"/>
      <c r="V5" s="237"/>
      <c r="W5" s="237"/>
      <c r="X5" s="238"/>
    </row>
    <row r="6" spans="2:33" ht="69" x14ac:dyDescent="0.3">
      <c r="B6" s="141" t="s">
        <v>3245</v>
      </c>
      <c r="C6" s="142" t="s">
        <v>3257</v>
      </c>
      <c r="D6" s="142" t="s">
        <v>3300</v>
      </c>
      <c r="E6" s="142" t="s">
        <v>3390</v>
      </c>
      <c r="F6" s="142" t="s">
        <v>3391</v>
      </c>
      <c r="M6" s="112" t="s">
        <v>3245</v>
      </c>
      <c r="N6" s="125" t="s">
        <v>3255</v>
      </c>
      <c r="O6" s="143" t="s">
        <v>3287</v>
      </c>
      <c r="P6" s="143" t="s">
        <v>3288</v>
      </c>
      <c r="Q6" s="143" t="s">
        <v>3289</v>
      </c>
      <c r="R6" s="143" t="s">
        <v>3290</v>
      </c>
      <c r="S6" s="143" t="s">
        <v>3291</v>
      </c>
      <c r="T6" s="143" t="s">
        <v>3292</v>
      </c>
      <c r="U6" s="143" t="s">
        <v>3293</v>
      </c>
      <c r="V6" s="143" t="s">
        <v>3278</v>
      </c>
      <c r="W6" s="143" t="s">
        <v>3279</v>
      </c>
      <c r="X6" s="143" t="s">
        <v>3280</v>
      </c>
    </row>
    <row r="7" spans="2:33" x14ac:dyDescent="0.3">
      <c r="B7" s="144" t="s">
        <v>3246</v>
      </c>
      <c r="C7" s="202">
        <f>C5*I7</f>
        <v>18</v>
      </c>
      <c r="D7" s="107">
        <f>C7*Beräkningsförutsättningar!C15</f>
        <v>36</v>
      </c>
      <c r="E7" s="197">
        <v>343.2643245503973</v>
      </c>
      <c r="F7" s="189">
        <v>2400.6390631534923</v>
      </c>
      <c r="H7" s="144" t="s">
        <v>3246</v>
      </c>
      <c r="I7" s="204">
        <v>0.18</v>
      </c>
      <c r="M7" s="146" t="s">
        <v>3246</v>
      </c>
      <c r="N7" s="147">
        <f>D7*F7</f>
        <v>86423.006273525723</v>
      </c>
      <c r="O7" s="147">
        <f>$N7*Beräkningsförutsättningar!$U$7</f>
        <v>33877.02929927384</v>
      </c>
      <c r="P7" s="147">
        <f>$N7*Beräkningsförutsättningar!$U$8</f>
        <v>34842.761675361049</v>
      </c>
      <c r="Q7" s="147">
        <f>$N7*Beräkningsförutsättningar!$U$9</f>
        <v>2673.9617208029845</v>
      </c>
      <c r="R7" s="147">
        <f>$N7*Beräkningsförutsättningar!$U$10</f>
        <v>808.39028421807689</v>
      </c>
      <c r="S7" s="147">
        <f>$N7*Beräkningsförutsättningar!$U$11</f>
        <v>2080.7454098061162</v>
      </c>
      <c r="T7" s="147">
        <f>$N7*Beräkningsförutsättningar!$U$12</f>
        <v>127.31715179614042</v>
      </c>
      <c r="U7" s="147">
        <f>$N7*Beräkningsförutsättningar!$U$13</f>
        <v>864.53567878827221</v>
      </c>
      <c r="V7" s="147">
        <f>$N7*Beräkningsförutsättningar!$U$15</f>
        <v>409.41102291129818</v>
      </c>
      <c r="W7" s="147">
        <f>$N7*Beräkningsförutsättningar!$U$16</f>
        <v>10702.872604512595</v>
      </c>
      <c r="X7" s="147">
        <f>$N7*Beräkningsförutsättningar!$U$17</f>
        <v>35.98142605533139</v>
      </c>
    </row>
    <row r="8" spans="2:33" ht="12.75" customHeight="1" x14ac:dyDescent="0.3">
      <c r="B8" s="148" t="s">
        <v>3247</v>
      </c>
      <c r="C8" s="202">
        <f>C5*I8</f>
        <v>73</v>
      </c>
      <c r="D8" s="107">
        <f>C8*Beräkningsförutsättningar!C16</f>
        <v>292</v>
      </c>
      <c r="E8" s="197">
        <v>343.2643245503973</v>
      </c>
      <c r="F8" s="189">
        <v>2400.6390631534923</v>
      </c>
      <c r="H8" s="203" t="s">
        <v>3247</v>
      </c>
      <c r="I8" s="204">
        <v>0.73</v>
      </c>
      <c r="M8" s="146" t="s">
        <v>3247</v>
      </c>
      <c r="N8" s="147">
        <f>D8*F8</f>
        <v>700986.6064408198</v>
      </c>
      <c r="O8" s="147">
        <f>$N8*Beräkningsförutsättningar!$U$7</f>
        <v>274780.34876077675</v>
      </c>
      <c r="P8" s="147">
        <f>$N8*Beräkningsförutsättningar!$U$8</f>
        <v>282613.5113668174</v>
      </c>
      <c r="Q8" s="147">
        <f>$N8*Beräkningsförutsättningar!$U$9</f>
        <v>21688.800624290874</v>
      </c>
      <c r="R8" s="147">
        <f>$N8*Beräkningsförutsättningar!$U$10</f>
        <v>6556.9434164355125</v>
      </c>
      <c r="S8" s="147">
        <f>$N8*Beräkningsförutsättningar!$U$11</f>
        <v>16877.157212871833</v>
      </c>
      <c r="T8" s="147">
        <f>$N8*Beräkningsförutsättningar!$U$12</f>
        <v>1032.6835645686945</v>
      </c>
      <c r="U8" s="147">
        <f>$N8*Beräkningsförutsättningar!$U$13</f>
        <v>7012.3449501715413</v>
      </c>
      <c r="V8" s="147">
        <f>$N8*Beräkningsförutsättningar!$U$15</f>
        <v>3320.7782969471964</v>
      </c>
      <c r="W8" s="147">
        <f>$N8*Beräkningsförutsättningar!$U$16</f>
        <v>86812.188903268834</v>
      </c>
      <c r="X8" s="147">
        <f>$N8*Beräkningsförutsättningar!$U$17</f>
        <v>291.8493446710213</v>
      </c>
    </row>
    <row r="9" spans="2:33" x14ac:dyDescent="0.3">
      <c r="B9" s="148" t="s">
        <v>3248</v>
      </c>
      <c r="C9" s="202">
        <f>C5*I9</f>
        <v>9</v>
      </c>
      <c r="D9" s="107">
        <f>C9*Beräkningsförutsättningar!C18</f>
        <v>54</v>
      </c>
      <c r="E9" s="197">
        <v>343.2643245503973</v>
      </c>
      <c r="F9" s="189">
        <v>2400.6390631534923</v>
      </c>
      <c r="H9" s="205" t="s">
        <v>3248</v>
      </c>
      <c r="I9" s="206">
        <v>0.09</v>
      </c>
      <c r="M9" s="149" t="s">
        <v>3248</v>
      </c>
      <c r="N9" s="147">
        <f>D9*F9</f>
        <v>129634.50941028859</v>
      </c>
      <c r="O9" s="147">
        <f>$N9*Beräkningsförutsättningar!$U$7</f>
        <v>50815.543948910767</v>
      </c>
      <c r="P9" s="147">
        <f>$N9*Beräkningsförutsättningar!$U$8</f>
        <v>52264.142513041574</v>
      </c>
      <c r="Q9" s="147">
        <f>$N9*Beräkningsförutsättningar!$U$9</f>
        <v>4010.9425812044769</v>
      </c>
      <c r="R9" s="147">
        <f>$N9*Beräkningsförutsättningar!$U$10</f>
        <v>1212.5854263271153</v>
      </c>
      <c r="S9" s="147">
        <f>$N9*Beräkningsförutsättningar!$U$11</f>
        <v>3121.1181147091747</v>
      </c>
      <c r="T9" s="147">
        <f>$N9*Beräkningsförutsättningar!$U$12</f>
        <v>190.97572769421063</v>
      </c>
      <c r="U9" s="147">
        <f>$N9*Beräkningsförutsättningar!$U$13</f>
        <v>1296.8035181824084</v>
      </c>
      <c r="V9" s="147">
        <f>$N9*Beräkningsförutsättningar!$U$15</f>
        <v>614.11653436694735</v>
      </c>
      <c r="W9" s="147">
        <f>$N9*Beräkningsförutsättningar!$U$16</f>
        <v>16054.308906768892</v>
      </c>
      <c r="X9" s="147">
        <f>$N9*Beräkningsförutsättningar!$U$17</f>
        <v>53.972139082997089</v>
      </c>
    </row>
    <row r="10" spans="2:33" x14ac:dyDescent="0.3">
      <c r="B10" s="150" t="s">
        <v>3255</v>
      </c>
      <c r="C10" s="131">
        <f>SUM(C7:C9)</f>
        <v>100</v>
      </c>
      <c r="D10" s="151"/>
      <c r="E10" s="131"/>
      <c r="F10" s="131"/>
      <c r="H10" s="207"/>
      <c r="I10" s="204">
        <f>SUM(I7:I9)</f>
        <v>0.99999999999999989</v>
      </c>
    </row>
    <row r="12" spans="2:33" x14ac:dyDescent="0.3">
      <c r="M12" s="126"/>
      <c r="N12" s="239" t="s">
        <v>3322</v>
      </c>
      <c r="O12" s="240"/>
      <c r="P12" s="240"/>
      <c r="Q12" s="240"/>
      <c r="R12" s="240"/>
      <c r="S12" s="240"/>
      <c r="T12" s="240"/>
      <c r="U12" s="240"/>
      <c r="V12" s="240"/>
      <c r="W12" s="240"/>
      <c r="X12" s="222" t="s">
        <v>3323</v>
      </c>
      <c r="Y12" s="222"/>
      <c r="Z12" s="222"/>
      <c r="AA12" s="222"/>
      <c r="AB12" s="222"/>
      <c r="AC12" s="222"/>
      <c r="AD12" s="222"/>
      <c r="AE12" s="222"/>
      <c r="AF12" s="222"/>
      <c r="AG12" s="223"/>
    </row>
    <row r="13" spans="2:33" ht="41.4" x14ac:dyDescent="0.3">
      <c r="B13" s="152" t="s">
        <v>3303</v>
      </c>
      <c r="C13" s="211" t="s">
        <v>3343</v>
      </c>
      <c r="D13" s="212"/>
      <c r="E13" s="213"/>
      <c r="G13" s="152" t="s">
        <v>3303</v>
      </c>
      <c r="H13" s="211" t="s">
        <v>3341</v>
      </c>
      <c r="I13" s="212"/>
      <c r="J13" s="213"/>
      <c r="M13" s="126"/>
      <c r="N13" s="153" t="s">
        <v>3287</v>
      </c>
      <c r="O13" s="153" t="s">
        <v>3288</v>
      </c>
      <c r="P13" s="153" t="s">
        <v>3289</v>
      </c>
      <c r="Q13" s="153" t="s">
        <v>3290</v>
      </c>
      <c r="R13" s="153" t="s">
        <v>3291</v>
      </c>
      <c r="S13" s="153" t="s">
        <v>3292</v>
      </c>
      <c r="T13" s="153" t="s">
        <v>3293</v>
      </c>
      <c r="U13" s="153" t="s">
        <v>3278</v>
      </c>
      <c r="V13" s="153" t="s">
        <v>3279</v>
      </c>
      <c r="W13" s="153" t="s">
        <v>3280</v>
      </c>
      <c r="X13" s="127" t="s">
        <v>3287</v>
      </c>
      <c r="Y13" s="127" t="s">
        <v>3288</v>
      </c>
      <c r="Z13" s="127" t="s">
        <v>3289</v>
      </c>
      <c r="AA13" s="127" t="s">
        <v>3290</v>
      </c>
      <c r="AB13" s="127" t="s">
        <v>3291</v>
      </c>
      <c r="AC13" s="127" t="s">
        <v>3292</v>
      </c>
      <c r="AD13" s="127" t="s">
        <v>3293</v>
      </c>
      <c r="AE13" s="127" t="s">
        <v>3278</v>
      </c>
      <c r="AF13" s="127" t="s">
        <v>3279</v>
      </c>
      <c r="AG13" s="127" t="s">
        <v>3280</v>
      </c>
    </row>
    <row r="14" spans="2:33" x14ac:dyDescent="0.3">
      <c r="B14" s="154" t="s">
        <v>3245</v>
      </c>
      <c r="C14" s="155" t="s">
        <v>3302</v>
      </c>
      <c r="D14" s="156" t="s">
        <v>3372</v>
      </c>
      <c r="E14" s="155" t="s">
        <v>3255</v>
      </c>
      <c r="G14" s="154" t="s">
        <v>3245</v>
      </c>
      <c r="H14" s="157" t="s">
        <v>3302</v>
      </c>
      <c r="I14" s="156" t="s">
        <v>3372</v>
      </c>
      <c r="J14" s="155" t="s">
        <v>3255</v>
      </c>
      <c r="M14" s="146" t="s">
        <v>3246</v>
      </c>
      <c r="N14" s="109">
        <f>O7*Beräkningsförutsättningar!$J$7</f>
        <v>5759.0949808765536</v>
      </c>
      <c r="O14" s="109">
        <f>P7*Beräkningsförutsättningar!$J$8</f>
        <v>4877.986634550547</v>
      </c>
      <c r="P14" s="109">
        <f>Q7*Beräkningsförutsättningar!$J$9</f>
        <v>481.3131097445372</v>
      </c>
      <c r="Q14" s="109">
        <f>R7*Beräkningsförutsättningar!$J$10</f>
        <v>5.6587319895265384</v>
      </c>
      <c r="R14" s="109">
        <f>S7*Beräkningsförutsättningar!$J$11</f>
        <v>195.59006852177492</v>
      </c>
      <c r="S14" s="109">
        <f>T7*Beräkningsförutsättningar!$J$12</f>
        <v>8.0209805631568472</v>
      </c>
      <c r="T14" s="109">
        <f>U7*Beräkningsförutsättningar!$J$13</f>
        <v>0</v>
      </c>
      <c r="U14" s="109">
        <f>V7*Beräkningsförutsättningar!$J$15</f>
        <v>73.693984124033662</v>
      </c>
      <c r="V14" s="109">
        <f>W7*Beräkningsförutsättningar!$J$16</f>
        <v>1605.4308906768892</v>
      </c>
      <c r="W14" s="109">
        <f>X7*Beräkningsförutsättningar!$J$17</f>
        <v>0</v>
      </c>
      <c r="X14" s="122">
        <f>N14*Beräkningsförutsättningar!$C8</f>
        <v>0</v>
      </c>
      <c r="Y14" s="122">
        <f>O14*Beräkningsförutsättningar!$C8</f>
        <v>0</v>
      </c>
      <c r="Z14" s="122">
        <f>P14*Beräkningsförutsättningar!$C8</f>
        <v>0</v>
      </c>
      <c r="AA14" s="122">
        <f>Q14*Beräkningsförutsättningar!$C8</f>
        <v>0</v>
      </c>
      <c r="AB14" s="122">
        <f>R14*Beräkningsförutsättningar!$C8</f>
        <v>0</v>
      </c>
      <c r="AC14" s="122">
        <f>S14*Beräkningsförutsättningar!$C8</f>
        <v>0</v>
      </c>
      <c r="AD14" s="122">
        <f>T14*Beräkningsförutsättningar!$C8</f>
        <v>0</v>
      </c>
      <c r="AE14" s="122">
        <f>U14*Beräkningsförutsättningar!$C8</f>
        <v>0</v>
      </c>
      <c r="AF14" s="122">
        <f>V14*Beräkningsförutsättningar!$C8</f>
        <v>0</v>
      </c>
      <c r="AG14" s="122">
        <f>W14*Beräkningsförutsättningar!$C8</f>
        <v>0</v>
      </c>
    </row>
    <row r="15" spans="2:33" x14ac:dyDescent="0.3">
      <c r="B15" s="144" t="s">
        <v>3246</v>
      </c>
      <c r="C15" s="158">
        <f>SUM(S49:T49)*365/1000</f>
        <v>0</v>
      </c>
      <c r="D15" s="158">
        <f>SUM(X14:AG14)*365/1000</f>
        <v>0</v>
      </c>
      <c r="E15" s="159">
        <f>SUM(C15:D15)</f>
        <v>0</v>
      </c>
      <c r="G15" s="144" t="s">
        <v>3246</v>
      </c>
      <c r="H15" s="160">
        <f>SUM(AI49:AJ49)*365/1000</f>
        <v>0</v>
      </c>
      <c r="I15" s="158">
        <f>SUM(X42:AG42)*365/1000</f>
        <v>0</v>
      </c>
      <c r="J15" s="187">
        <f>SUM(H15:I15)</f>
        <v>0</v>
      </c>
      <c r="M15" s="146" t="s">
        <v>3247</v>
      </c>
      <c r="N15" s="109">
        <f>O8*Beräkningsförutsättningar!$J$7</f>
        <v>46712.659289332049</v>
      </c>
      <c r="O15" s="109">
        <f>P8*Beräkningsförutsättningar!$J$8</f>
        <v>39565.891591354441</v>
      </c>
      <c r="P15" s="109">
        <f>Q8*Beräkningsförutsättningar!$J$9</f>
        <v>3903.9841123723572</v>
      </c>
      <c r="Q15" s="109">
        <f>R8*Beräkningsförutsättningar!$J$10</f>
        <v>45.898603915048589</v>
      </c>
      <c r="R15" s="109">
        <f>S8*Beräkningsförutsättningar!$J$11</f>
        <v>1586.4527780099522</v>
      </c>
      <c r="S15" s="109">
        <f>T8*Beräkningsförutsättningar!$J$12</f>
        <v>65.059064567827747</v>
      </c>
      <c r="T15" s="109">
        <f>U8*Beräkningsförutsättningar!$J$13</f>
        <v>0</v>
      </c>
      <c r="U15" s="109">
        <f>V8*Beräkningsförutsättningar!$J$15</f>
        <v>597.74009345049535</v>
      </c>
      <c r="V15" s="109">
        <f>W8*Beräkningsförutsättningar!$J$16</f>
        <v>13021.828335490325</v>
      </c>
      <c r="W15" s="109">
        <f>X8*Beräkningsförutsättningar!$J$17</f>
        <v>0</v>
      </c>
      <c r="X15" s="122">
        <f>N15*Beräkningsförutsättningar!$C9</f>
        <v>1401.3797786799614</v>
      </c>
      <c r="Y15" s="122">
        <f>O15*Beräkningsförutsättningar!$C9</f>
        <v>1186.9767477406331</v>
      </c>
      <c r="Z15" s="122">
        <f>P15*Beräkningsförutsättningar!$C9</f>
        <v>117.11952337117071</v>
      </c>
      <c r="AA15" s="122">
        <f>Q15*Beräkningsförutsättningar!$C9</f>
        <v>1.3769581174514576</v>
      </c>
      <c r="AB15" s="122">
        <f>R15*Beräkningsförutsättningar!$C9</f>
        <v>47.593583340298565</v>
      </c>
      <c r="AC15" s="122">
        <f>S15*Beräkningsförutsättningar!$C9</f>
        <v>1.9517719370348323</v>
      </c>
      <c r="AD15" s="122">
        <f>T15*Beräkningsförutsättningar!$C9</f>
        <v>0</v>
      </c>
      <c r="AE15" s="122">
        <f>U15*Beräkningsförutsättningar!$C9</f>
        <v>17.932202803514858</v>
      </c>
      <c r="AF15" s="122">
        <f>V15*Beräkningsförutsättningar!$C9</f>
        <v>390.65485006470976</v>
      </c>
      <c r="AG15" s="122">
        <f>W15*Beräkningsförutsättningar!$C9</f>
        <v>0</v>
      </c>
    </row>
    <row r="16" spans="2:33" x14ac:dyDescent="0.3">
      <c r="B16" s="148" t="s">
        <v>3247</v>
      </c>
      <c r="C16" s="158">
        <f t="shared" ref="C16:C17" si="0">SUM(S50:T50)*365/1000</f>
        <v>52.232247113391615</v>
      </c>
      <c r="D16" s="158">
        <f t="shared" ref="D16:D17" si="1">SUM(X15:AG15)*365/1000</f>
        <v>1155.2196768599929</v>
      </c>
      <c r="E16" s="159">
        <f t="shared" ref="E16:E17" si="2">SUM(C16:D16)</f>
        <v>1207.4519239733845</v>
      </c>
      <c r="G16" s="148" t="s">
        <v>3247</v>
      </c>
      <c r="H16" s="160">
        <f t="shared" ref="H16:H17" si="3">SUM(AI50:AJ50)*365/1000</f>
        <v>163.22577222934882</v>
      </c>
      <c r="I16" s="158">
        <f t="shared" ref="I16:I17" si="4">SUM(X43:AG43)*365/1000</f>
        <v>3373.2300251137394</v>
      </c>
      <c r="J16" s="187">
        <f>SUM(H16:I16)</f>
        <v>3536.4557973430883</v>
      </c>
      <c r="M16" s="149" t="s">
        <v>3248</v>
      </c>
      <c r="N16" s="109">
        <f>O9*Beräkningsförutsättningar!$J$7</f>
        <v>8638.6424713148317</v>
      </c>
      <c r="O16" s="109">
        <f>P9*Beräkningsförutsättningar!$J$8</f>
        <v>7316.9799518258214</v>
      </c>
      <c r="P16" s="109">
        <f>Q9*Beräkningsförutsättningar!$J$9</f>
        <v>721.96966461680586</v>
      </c>
      <c r="Q16" s="109">
        <f>R9*Beräkningsförutsättningar!$J$10</f>
        <v>8.4880979842898068</v>
      </c>
      <c r="R16" s="109">
        <f>S9*Beräkningsförutsättningar!$J$11</f>
        <v>293.38510278266244</v>
      </c>
      <c r="S16" s="109">
        <f>T9*Beräkningsförutsättningar!$J$12</f>
        <v>12.031470844735271</v>
      </c>
      <c r="T16" s="109">
        <f>U9*Beräkningsförutsättningar!$J$13</f>
        <v>0</v>
      </c>
      <c r="U16" s="109">
        <f>V9*Beräkningsförutsättningar!$J$15</f>
        <v>110.54097618605051</v>
      </c>
      <c r="V16" s="109">
        <f>W9*Beräkningsförutsättningar!$J$16</f>
        <v>2408.1463360153339</v>
      </c>
      <c r="W16" s="109">
        <f>X9*Beräkningsförutsättningar!$J$17</f>
        <v>0</v>
      </c>
      <c r="X16" s="122">
        <f>N16*Beräkningsförutsättningar!$C10</f>
        <v>172.77284942629663</v>
      </c>
      <c r="Y16" s="122">
        <f>O16*Beräkningsförutsättningar!$C10</f>
        <v>146.33959903651643</v>
      </c>
      <c r="Z16" s="122">
        <f>P16*Beräkningsförutsättningar!$C10</f>
        <v>14.439393292336117</v>
      </c>
      <c r="AA16" s="122">
        <f>Q16*Beräkningsförutsättningar!$C10</f>
        <v>0.16976195968579613</v>
      </c>
      <c r="AB16" s="122">
        <f>R16*Beräkningsförutsättningar!$C10</f>
        <v>5.8677020556532486</v>
      </c>
      <c r="AC16" s="122">
        <f>S16*Beräkningsförutsättningar!$C10</f>
        <v>0.24062941689470543</v>
      </c>
      <c r="AD16" s="122">
        <f>T16*Beräkningsförutsättningar!$C10</f>
        <v>0</v>
      </c>
      <c r="AE16" s="122">
        <f>U16*Beräkningsförutsättningar!$C10</f>
        <v>2.2108195237210104</v>
      </c>
      <c r="AF16" s="122">
        <f>V16*Beräkningsförutsättningar!$C10</f>
        <v>48.162926720306679</v>
      </c>
      <c r="AG16" s="122">
        <f>W16*Beräkningsförutsättningar!$C10</f>
        <v>0</v>
      </c>
    </row>
    <row r="17" spans="2:33" x14ac:dyDescent="0.3">
      <c r="B17" s="148" t="s">
        <v>3248</v>
      </c>
      <c r="C17" s="158">
        <f t="shared" si="0"/>
        <v>9.6593881648052999</v>
      </c>
      <c r="D17" s="158">
        <f t="shared" si="1"/>
        <v>142.42434372246487</v>
      </c>
      <c r="E17" s="159">
        <f t="shared" si="2"/>
        <v>152.08373188727018</v>
      </c>
      <c r="G17" s="148" t="s">
        <v>3248</v>
      </c>
      <c r="H17" s="160">
        <f t="shared" si="3"/>
        <v>30.185588015016563</v>
      </c>
      <c r="I17" s="158">
        <f t="shared" si="4"/>
        <v>415.87767432909123</v>
      </c>
      <c r="J17" s="187">
        <f>SUM(H17:I17)</f>
        <v>446.06326234410778</v>
      </c>
    </row>
    <row r="18" spans="2:33" x14ac:dyDescent="0.3">
      <c r="B18" s="150" t="s">
        <v>3255</v>
      </c>
      <c r="C18" s="161">
        <f>SUM(C15:C17)</f>
        <v>61.891635278196915</v>
      </c>
      <c r="D18" s="161">
        <f>SUM(D15:D17)</f>
        <v>1297.6440205824579</v>
      </c>
      <c r="E18" s="162">
        <f>SUM(C18:D18)</f>
        <v>1359.5356558606547</v>
      </c>
      <c r="F18" s="201"/>
      <c r="G18" s="150" t="s">
        <v>3255</v>
      </c>
      <c r="H18" s="161">
        <f>SUM(H15:H17)</f>
        <v>193.41136024436537</v>
      </c>
      <c r="I18" s="161">
        <f>SUM(I15:I17)</f>
        <v>3789.1076994428308</v>
      </c>
      <c r="J18" s="162">
        <f>SUM(H18:I18)</f>
        <v>3982.5190596871962</v>
      </c>
    </row>
    <row r="19" spans="2:33" x14ac:dyDescent="0.3">
      <c r="M19" s="126"/>
      <c r="N19" s="218" t="s">
        <v>3324</v>
      </c>
      <c r="O19" s="219"/>
      <c r="P19" s="219"/>
      <c r="Q19" s="219"/>
      <c r="R19" s="219"/>
      <c r="S19" s="219"/>
      <c r="T19" s="219"/>
      <c r="U19" s="219"/>
      <c r="V19" s="219"/>
      <c r="W19" s="220"/>
      <c r="X19" s="221" t="s">
        <v>3325</v>
      </c>
      <c r="Y19" s="222"/>
      <c r="Z19" s="222"/>
      <c r="AA19" s="222"/>
      <c r="AB19" s="222"/>
      <c r="AC19" s="222"/>
      <c r="AD19" s="222"/>
      <c r="AE19" s="222"/>
      <c r="AF19" s="222"/>
      <c r="AG19" s="223"/>
    </row>
    <row r="20" spans="2:33" ht="41.4" x14ac:dyDescent="0.3">
      <c r="B20" s="152" t="s">
        <v>3303</v>
      </c>
      <c r="C20" s="152" t="s">
        <v>3342</v>
      </c>
      <c r="D20" s="152"/>
      <c r="E20" s="152"/>
      <c r="G20" s="152" t="s">
        <v>3303</v>
      </c>
      <c r="H20" s="211" t="s">
        <v>3344</v>
      </c>
      <c r="I20" s="212"/>
      <c r="J20" s="213"/>
      <c r="M20" s="126"/>
      <c r="N20" s="129" t="s">
        <v>3287</v>
      </c>
      <c r="O20" s="129" t="s">
        <v>3288</v>
      </c>
      <c r="P20" s="129" t="s">
        <v>3289</v>
      </c>
      <c r="Q20" s="129" t="s">
        <v>3290</v>
      </c>
      <c r="R20" s="129" t="s">
        <v>3291</v>
      </c>
      <c r="S20" s="129" t="s">
        <v>3292</v>
      </c>
      <c r="T20" s="129" t="s">
        <v>3293</v>
      </c>
      <c r="U20" s="129" t="s">
        <v>3278</v>
      </c>
      <c r="V20" s="129" t="s">
        <v>3279</v>
      </c>
      <c r="W20" s="129" t="s">
        <v>3280</v>
      </c>
      <c r="X20" s="127" t="s">
        <v>3287</v>
      </c>
      <c r="Y20" s="127" t="s">
        <v>3288</v>
      </c>
      <c r="Z20" s="127" t="s">
        <v>3289</v>
      </c>
      <c r="AA20" s="127" t="s">
        <v>3290</v>
      </c>
      <c r="AB20" s="127" t="s">
        <v>3291</v>
      </c>
      <c r="AC20" s="127" t="s">
        <v>3292</v>
      </c>
      <c r="AD20" s="127" t="s">
        <v>3293</v>
      </c>
      <c r="AE20" s="127" t="s">
        <v>3278</v>
      </c>
      <c r="AF20" s="127" t="s">
        <v>3279</v>
      </c>
      <c r="AG20" s="127" t="s">
        <v>3280</v>
      </c>
    </row>
    <row r="21" spans="2:33" x14ac:dyDescent="0.3">
      <c r="B21" s="154" t="s">
        <v>3245</v>
      </c>
      <c r="C21" s="157" t="s">
        <v>3302</v>
      </c>
      <c r="D21" s="156" t="s">
        <v>3372</v>
      </c>
      <c r="E21" s="155" t="s">
        <v>3255</v>
      </c>
      <c r="G21" s="154" t="s">
        <v>3245</v>
      </c>
      <c r="H21" s="157" t="s">
        <v>3302</v>
      </c>
      <c r="I21" s="156" t="s">
        <v>3372</v>
      </c>
      <c r="J21" s="155" t="s">
        <v>3255</v>
      </c>
      <c r="M21" s="146" t="s">
        <v>3246</v>
      </c>
      <c r="N21" s="121">
        <f>O7*Beräkningsförutsättningar!$K$7</f>
        <v>7452.9464458402445</v>
      </c>
      <c r="O21" s="121">
        <f>P7*Beräkningsförutsättningar!$K$8</f>
        <v>6968.5523350722106</v>
      </c>
      <c r="P21" s="121">
        <f>Q7*Beräkningsförutsättningar!$K$9</f>
        <v>641.75081299271631</v>
      </c>
      <c r="Q21" s="121">
        <f>R7*Beräkningsförutsättningar!$K$10</f>
        <v>39.611123926685771</v>
      </c>
      <c r="R21" s="121">
        <f>S7*Beräkningsförutsättningar!$K$11</f>
        <v>270.4969032747951</v>
      </c>
      <c r="S21" s="121">
        <f>T7*Beräkningsförutsättningar!$K$12</f>
        <v>12.477080876021763</v>
      </c>
      <c r="T21" s="121">
        <f>U7*Beräkningsförutsättningar!$K$13</f>
        <v>19.88432061213026</v>
      </c>
      <c r="U21" s="121">
        <f>V7*Beräkningsförutsättningar!$K$15</f>
        <v>94.164535269598588</v>
      </c>
      <c r="V21" s="121">
        <f>W7*Beräkningsförutsättningar!$K$16</f>
        <v>2354.6319729927709</v>
      </c>
      <c r="W21" s="121">
        <f>X7*Beräkningsförutsättningar!$K$17</f>
        <v>0.93551707743861612</v>
      </c>
      <c r="X21" s="122">
        <f>N21*Beräkningsförutsättningar!$C8</f>
        <v>0</v>
      </c>
      <c r="Y21" s="122">
        <f>O21*Beräkningsförutsättningar!$C8</f>
        <v>0</v>
      </c>
      <c r="Z21" s="122">
        <f>P21*Beräkningsförutsättningar!$C8</f>
        <v>0</v>
      </c>
      <c r="AA21" s="122">
        <f>Q21*Beräkningsförutsättningar!$C8</f>
        <v>0</v>
      </c>
      <c r="AB21" s="122">
        <f>R21*Beräkningsförutsättningar!$C8</f>
        <v>0</v>
      </c>
      <c r="AC21" s="122">
        <f>S21*Beräkningsförutsättningar!$C8</f>
        <v>0</v>
      </c>
      <c r="AD21" s="122">
        <f>T21*Beräkningsförutsättningar!$C8</f>
        <v>0</v>
      </c>
      <c r="AE21" s="122">
        <f>U21*Beräkningsförutsättningar!$C8</f>
        <v>0</v>
      </c>
      <c r="AF21" s="122">
        <f>V21*Beräkningsförutsättningar!$C8</f>
        <v>0</v>
      </c>
      <c r="AG21" s="122">
        <f>W21*Beräkningsförutsättningar!$C8</f>
        <v>0</v>
      </c>
    </row>
    <row r="22" spans="2:33" x14ac:dyDescent="0.3">
      <c r="B22" s="144" t="s">
        <v>3246</v>
      </c>
      <c r="C22" s="160">
        <f>SUM(W49:X49)*365/1000</f>
        <v>0</v>
      </c>
      <c r="D22" s="158">
        <f>SUM(X21:AG21)*365/1000</f>
        <v>0</v>
      </c>
      <c r="E22" s="187">
        <f>SUM(C22:D22)</f>
        <v>0</v>
      </c>
      <c r="G22" s="144" t="s">
        <v>3246</v>
      </c>
      <c r="H22" s="160" cm="1">
        <f t="array" ref="H22">SUM(AA49:AB49*365/1000)</f>
        <v>0</v>
      </c>
      <c r="I22" s="158">
        <f>SUM(X28:AG28)*365/1000</f>
        <v>0</v>
      </c>
      <c r="J22" s="187">
        <f>SUM(H22:I22)</f>
        <v>0</v>
      </c>
      <c r="M22" s="146" t="s">
        <v>3247</v>
      </c>
      <c r="N22" s="121">
        <f>O8*Beräkningsförutsättningar!$K$7</f>
        <v>60451.676727370883</v>
      </c>
      <c r="O22" s="121">
        <f>P8*Beräkningsförutsättningar!$K$8</f>
        <v>56522.70227336348</v>
      </c>
      <c r="P22" s="121">
        <f>Q8*Beräkningsförutsättningar!$K$9</f>
        <v>5205.3121498298096</v>
      </c>
      <c r="Q22" s="121">
        <f>R8*Beräkningsförutsättningar!$K$10</f>
        <v>321.29022740534015</v>
      </c>
      <c r="R22" s="121">
        <f>S8*Beräkningsförutsättningar!$K$11</f>
        <v>2194.0304376733384</v>
      </c>
      <c r="S22" s="121">
        <f>T8*Beräkningsförutsättningar!$K$12</f>
        <v>101.20298932773206</v>
      </c>
      <c r="T22" s="121">
        <f>U8*Beräkningsförutsättningar!$K$13</f>
        <v>161.28393385394546</v>
      </c>
      <c r="U22" s="121">
        <f>V8*Beräkningsförutsättningar!$K$15</f>
        <v>763.77900829785517</v>
      </c>
      <c r="V22" s="121">
        <f>W8*Beräkningsförutsättningar!$K$16</f>
        <v>19098.681558719145</v>
      </c>
      <c r="W22" s="121">
        <f>X8*Beräkningsförutsättningar!$K$17</f>
        <v>7.5880829614465535</v>
      </c>
      <c r="X22" s="122">
        <f>N22*Beräkningsförutsättningar!$C9</f>
        <v>1813.5503018211264</v>
      </c>
      <c r="Y22" s="122">
        <f>O22*Beräkningsförutsättningar!$C9</f>
        <v>1695.6810682009043</v>
      </c>
      <c r="Z22" s="122">
        <f>P22*Beräkningsförutsättningar!$C9</f>
        <v>156.15936449489428</v>
      </c>
      <c r="AA22" s="122">
        <f>Q22*Beräkningsförutsättningar!$C9</f>
        <v>9.6387068221602039</v>
      </c>
      <c r="AB22" s="122">
        <f>R22*Beräkningsförutsättningar!$C9</f>
        <v>65.820913130200154</v>
      </c>
      <c r="AC22" s="122">
        <f>S22*Beräkningsförutsättningar!$C9</f>
        <v>3.0360896798319614</v>
      </c>
      <c r="AD22" s="122">
        <f>T22*Beräkningsförutsättningar!$C9</f>
        <v>4.8385180156183631</v>
      </c>
      <c r="AE22" s="122">
        <f>U22*Beräkningsförutsättningar!$C9</f>
        <v>22.913370248935653</v>
      </c>
      <c r="AF22" s="122">
        <f>V22*Beräkningsförutsättningar!$C9</f>
        <v>572.9604467615743</v>
      </c>
      <c r="AG22" s="122">
        <f>W22*Beräkningsförutsättningar!$C9</f>
        <v>0.22764248884339661</v>
      </c>
    </row>
    <row r="23" spans="2:33" x14ac:dyDescent="0.3">
      <c r="B23" s="148" t="s">
        <v>3247</v>
      </c>
      <c r="C23" s="160">
        <f>SUM(W50:X50)*365/1000</f>
        <v>73.995683410638122</v>
      </c>
      <c r="D23" s="158">
        <f t="shared" ref="D23:D24" si="5">SUM(X22:AG22)*365/1000</f>
        <v>1585.8616439073926</v>
      </c>
      <c r="E23" s="187">
        <f>SUM(C23:D23)</f>
        <v>1659.8573273180307</v>
      </c>
      <c r="G23" s="148" t="s">
        <v>3247</v>
      </c>
      <c r="H23" s="160" cm="1">
        <f t="array" ref="H23">SUM(AA50:AB50*365/1000)</f>
        <v>3.9174185335043714</v>
      </c>
      <c r="I23" s="158">
        <f>SUM(X29:AG29)*365/1000</f>
        <v>25.995743472793869</v>
      </c>
      <c r="J23" s="187">
        <f>SUM(H23:I23)</f>
        <v>29.91316200629824</v>
      </c>
      <c r="M23" s="149" t="s">
        <v>3248</v>
      </c>
      <c r="N23" s="121">
        <f>O9*Beräkningsförutsättningar!$K$7</f>
        <v>11179.419668760369</v>
      </c>
      <c r="O23" s="121">
        <f>P9*Beräkningsförutsättningar!$K$8</f>
        <v>10452.828502608316</v>
      </c>
      <c r="P23" s="121">
        <f>Q9*Beräkningsförutsättningar!$K$9</f>
        <v>962.6262194890744</v>
      </c>
      <c r="Q23" s="121">
        <f>R9*Beräkningsförutsättningar!$K$10</f>
        <v>59.416685890028653</v>
      </c>
      <c r="R23" s="121">
        <f>S9*Beräkningsförutsättningar!$K$11</f>
        <v>405.74535491219274</v>
      </c>
      <c r="S23" s="121">
        <f>T9*Beräkningsförutsättningar!$K$12</f>
        <v>18.715621314032642</v>
      </c>
      <c r="T23" s="121">
        <f>U9*Beräkningsförutsättningar!$K$13</f>
        <v>29.826480918195394</v>
      </c>
      <c r="U23" s="121">
        <f>V9*Beräkningsförutsättningar!$K$15</f>
        <v>141.2468029043979</v>
      </c>
      <c r="V23" s="121">
        <f>W9*Beräkningsförutsättningar!$K$16</f>
        <v>3531.9479594891563</v>
      </c>
      <c r="W23" s="121">
        <f>X9*Beräkningsförutsättningar!$K$17</f>
        <v>1.4032756161579243</v>
      </c>
      <c r="X23" s="122">
        <f>N23*Beräkningsförutsättningar!$C10</f>
        <v>223.58839337520737</v>
      </c>
      <c r="Y23" s="122">
        <f>O23*Beräkningsförutsättningar!$C10</f>
        <v>209.05657005216631</v>
      </c>
      <c r="Z23" s="122">
        <f>P23*Beräkningsförutsättningar!$C10</f>
        <v>19.252524389781488</v>
      </c>
      <c r="AA23" s="122">
        <f>Q23*Beräkningsförutsättningar!$C10</f>
        <v>1.1883337178005731</v>
      </c>
      <c r="AB23" s="122">
        <f>R23*Beräkningsförutsättningar!$C10</f>
        <v>8.1149070982438545</v>
      </c>
      <c r="AC23" s="122">
        <f>S23*Beräkningsförutsättningar!$C10</f>
        <v>0.37431242628065287</v>
      </c>
      <c r="AD23" s="122">
        <f>T23*Beräkningsförutsättningar!$C10</f>
        <v>0.59652961836390783</v>
      </c>
      <c r="AE23" s="122">
        <f>U23*Beräkningsförutsättningar!$C10</f>
        <v>2.8249360580879581</v>
      </c>
      <c r="AF23" s="122">
        <f>V23*Beräkningsförutsättningar!$C10</f>
        <v>70.638959189783122</v>
      </c>
      <c r="AG23" s="122">
        <f>W23*Beräkningsförutsättningar!$C10</f>
        <v>2.8065512323158487E-2</v>
      </c>
    </row>
    <row r="24" spans="2:33" x14ac:dyDescent="0.3">
      <c r="B24" s="148" t="s">
        <v>3248</v>
      </c>
      <c r="C24" s="160">
        <f t="shared" ref="C24" si="6">SUM(W51:X51)*365/1000</f>
        <v>13.684133233474176</v>
      </c>
      <c r="D24" s="158">
        <f t="shared" si="5"/>
        <v>195.51718897488402</v>
      </c>
      <c r="E24" s="187">
        <f>SUM(C24:D24)</f>
        <v>209.20132220835819</v>
      </c>
      <c r="G24" s="148" t="s">
        <v>3248</v>
      </c>
      <c r="H24" s="160" cm="1">
        <f t="array" ref="H24">SUM(AA51:AB51*365/1000)</f>
        <v>0.72445411236039736</v>
      </c>
      <c r="I24" s="158">
        <f t="shared" ref="I24" si="7">SUM(X30:AG30)*365/1000</f>
        <v>3.2049546747280111</v>
      </c>
      <c r="J24" s="187">
        <f>SUM(H24:I24)</f>
        <v>3.9294087870884082</v>
      </c>
    </row>
    <row r="25" spans="2:33" x14ac:dyDescent="0.3">
      <c r="B25" s="150" t="s">
        <v>3255</v>
      </c>
      <c r="C25" s="161">
        <f>SUM(C22:C24)</f>
        <v>87.679816644112293</v>
      </c>
      <c r="D25" s="161">
        <f>SUM(D22:D24)</f>
        <v>1781.3788328822766</v>
      </c>
      <c r="E25" s="162">
        <f>SUM(C25:D25)</f>
        <v>1869.0586495263888</v>
      </c>
      <c r="G25" s="150" t="s">
        <v>3255</v>
      </c>
      <c r="H25" s="161">
        <f>SUM(H22:H24)</f>
        <v>4.641872645864769</v>
      </c>
      <c r="I25" s="161">
        <f>SUM(I22:I24)</f>
        <v>29.20069814752188</v>
      </c>
      <c r="J25" s="162">
        <f>SUM(H25:I25)</f>
        <v>33.842570793386649</v>
      </c>
    </row>
    <row r="26" spans="2:33" x14ac:dyDescent="0.3">
      <c r="M26" s="126"/>
      <c r="N26" s="218" t="s">
        <v>3317</v>
      </c>
      <c r="O26" s="219"/>
      <c r="P26" s="219"/>
      <c r="Q26" s="219"/>
      <c r="R26" s="219"/>
      <c r="S26" s="219"/>
      <c r="T26" s="219"/>
      <c r="U26" s="219"/>
      <c r="V26" s="219"/>
      <c r="W26" s="220"/>
      <c r="X26" s="221" t="s">
        <v>3318</v>
      </c>
      <c r="Y26" s="222"/>
      <c r="Z26" s="222"/>
      <c r="AA26" s="222"/>
      <c r="AB26" s="222"/>
      <c r="AC26" s="222"/>
      <c r="AD26" s="222"/>
      <c r="AE26" s="222"/>
      <c r="AF26" s="222"/>
      <c r="AG26" s="223"/>
    </row>
    <row r="27" spans="2:33" ht="41.4" x14ac:dyDescent="0.3">
      <c r="B27" s="152" t="s">
        <v>3303</v>
      </c>
      <c r="C27" s="211" t="s">
        <v>3345</v>
      </c>
      <c r="D27" s="212"/>
      <c r="E27" s="213"/>
      <c r="M27" s="126"/>
      <c r="N27" s="129" t="s">
        <v>3287</v>
      </c>
      <c r="O27" s="129" t="s">
        <v>3288</v>
      </c>
      <c r="P27" s="129" t="s">
        <v>3289</v>
      </c>
      <c r="Q27" s="129" t="s">
        <v>3290</v>
      </c>
      <c r="R27" s="129" t="s">
        <v>3291</v>
      </c>
      <c r="S27" s="129" t="s">
        <v>3292</v>
      </c>
      <c r="T27" s="129" t="s">
        <v>3293</v>
      </c>
      <c r="U27" s="129" t="s">
        <v>3278</v>
      </c>
      <c r="V27" s="129" t="s">
        <v>3279</v>
      </c>
      <c r="W27" s="129" t="s">
        <v>3280</v>
      </c>
      <c r="X27" s="127" t="s">
        <v>3287</v>
      </c>
      <c r="Y27" s="127" t="s">
        <v>3288</v>
      </c>
      <c r="Z27" s="127" t="s">
        <v>3289</v>
      </c>
      <c r="AA27" s="127" t="s">
        <v>3290</v>
      </c>
      <c r="AB27" s="127" t="s">
        <v>3291</v>
      </c>
      <c r="AC27" s="127" t="s">
        <v>3292</v>
      </c>
      <c r="AD27" s="127" t="s">
        <v>3293</v>
      </c>
      <c r="AE27" s="127" t="s">
        <v>3278</v>
      </c>
      <c r="AF27" s="127" t="s">
        <v>3279</v>
      </c>
      <c r="AG27" s="127" t="s">
        <v>3280</v>
      </c>
    </row>
    <row r="28" spans="2:33" x14ac:dyDescent="0.3">
      <c r="B28" s="154" t="s">
        <v>3245</v>
      </c>
      <c r="C28" s="157" t="s">
        <v>3302</v>
      </c>
      <c r="D28" s="156" t="s">
        <v>3372</v>
      </c>
      <c r="E28" s="155" t="s">
        <v>3255</v>
      </c>
      <c r="M28" s="146" t="s">
        <v>3246</v>
      </c>
      <c r="N28" s="121">
        <f>O7*Beräkningsförutsättningar!$O$7</f>
        <v>54.203246878838144</v>
      </c>
      <c r="O28" s="121">
        <f>P7*Beräkningsförutsättningar!$O$8</f>
        <v>90.591180355938718</v>
      </c>
      <c r="P28" s="121">
        <f>Q7*Beräkningsförutsättningar!$O$9</f>
        <v>4.0109425812044766</v>
      </c>
      <c r="Q28" s="121">
        <f>R7*Beräkningsförutsättningar!$O$10</f>
        <v>0.55778929611047301</v>
      </c>
      <c r="R28" s="121">
        <f>S7*Beräkningsförutsättningar!$O$11</f>
        <v>0.29130435737285626</v>
      </c>
      <c r="S28" s="121">
        <f>T7*Beräkningsförutsättningar!$O$12</f>
        <v>4.9653689200494761E-2</v>
      </c>
      <c r="T28" s="121">
        <f>U7*Beräkningsförutsättningar!$O$13</f>
        <v>0</v>
      </c>
      <c r="U28" s="121">
        <f>V7*Beräkningsförutsättningar!$O$15</f>
        <v>3.8484636153662031</v>
      </c>
      <c r="V28" s="121">
        <f>W7*Beräkningsförutsättningar!$O$16</f>
        <v>139.13734385866374</v>
      </c>
      <c r="W28" s="121">
        <f>X7*Beräkningsförutsättningar!$O$17</f>
        <v>0</v>
      </c>
      <c r="X28" s="122">
        <f>N28*Beräkningsförutsättningar!$C8</f>
        <v>0</v>
      </c>
      <c r="Y28" s="122">
        <f>O28*Beräkningsförutsättningar!$C8</f>
        <v>0</v>
      </c>
      <c r="Z28" s="122">
        <f>P28*Beräkningsförutsättningar!$C8</f>
        <v>0</v>
      </c>
      <c r="AA28" s="122">
        <f>Q28*Beräkningsförutsättningar!$C8</f>
        <v>0</v>
      </c>
      <c r="AB28" s="122">
        <f>R28*Beräkningsförutsättningar!$C8</f>
        <v>0</v>
      </c>
      <c r="AC28" s="122">
        <f>S28*Beräkningsförutsättningar!$C8</f>
        <v>0</v>
      </c>
      <c r="AD28" s="122">
        <f>T28*Beräkningsförutsättningar!$C8</f>
        <v>0</v>
      </c>
      <c r="AE28" s="122">
        <f>U28*Beräkningsförutsättningar!$C8</f>
        <v>0</v>
      </c>
      <c r="AF28" s="122">
        <f>V28*Beräkningsförutsättningar!$C8</f>
        <v>0</v>
      </c>
      <c r="AG28" s="122">
        <f>W28*Beräkningsförutsättningar!$C8</f>
        <v>0</v>
      </c>
    </row>
    <row r="29" spans="2:33" x14ac:dyDescent="0.3">
      <c r="B29" s="144" t="s">
        <v>3246</v>
      </c>
      <c r="C29" s="160">
        <f>SUM(AE49:AF49)*365/1000</f>
        <v>0</v>
      </c>
      <c r="D29" s="188">
        <f>SUM(X35:AG35)*365/1000</f>
        <v>0</v>
      </c>
      <c r="E29" s="187">
        <f>SUM(C29:D29)</f>
        <v>0</v>
      </c>
      <c r="M29" s="146" t="s">
        <v>3247</v>
      </c>
      <c r="N29" s="121">
        <f>O8*Beräkningsförutsättningar!$O$7</f>
        <v>439.64855801724281</v>
      </c>
      <c r="O29" s="121">
        <f>P8*Beräkningsförutsättningar!$O$8</f>
        <v>734.79512955372525</v>
      </c>
      <c r="P29" s="121">
        <f>Q8*Beräkningsförutsättningar!$O$9</f>
        <v>32.533200936436309</v>
      </c>
      <c r="Q29" s="121">
        <f>R8*Beräkningsförutsättningar!$O$10</f>
        <v>4.5242909573405035</v>
      </c>
      <c r="R29" s="121">
        <f>S8*Beräkningsförutsättningar!$O$11</f>
        <v>2.3628020098020563</v>
      </c>
      <c r="S29" s="121">
        <f>T8*Beräkningsförutsättningar!$O$12</f>
        <v>0.40274659018179082</v>
      </c>
      <c r="T29" s="121">
        <f>U8*Beräkningsförutsättningar!$O$13</f>
        <v>0</v>
      </c>
      <c r="U29" s="121">
        <f>V8*Beräkningsförutsättningar!$O$15</f>
        <v>31.215315991303648</v>
      </c>
      <c r="V29" s="121">
        <f>W8*Beräkningsförutsättningar!$O$16</f>
        <v>1128.5584557424947</v>
      </c>
      <c r="W29" s="121">
        <f>X8*Beräkningsförutsättningar!$O$17</f>
        <v>0</v>
      </c>
      <c r="X29" s="122">
        <f>N29*Beräkningsförutsättningar!$C9</f>
        <v>13.189456740517283</v>
      </c>
      <c r="Y29" s="122">
        <f>O29*Beräkningsförutsättningar!$C9</f>
        <v>22.043853886611757</v>
      </c>
      <c r="Z29" s="122">
        <f>P29*Beräkningsförutsättningar!$C9</f>
        <v>0.97599602809308927</v>
      </c>
      <c r="AA29" s="122">
        <f>Q29*Beräkningsförutsättningar!$C9</f>
        <v>0.1357287287202151</v>
      </c>
      <c r="AB29" s="122">
        <f>R29*Beräkningsförutsättningar!$C9</f>
        <v>7.088406029406169E-2</v>
      </c>
      <c r="AC29" s="122">
        <f>S29*Beräkningsförutsättningar!$C9</f>
        <v>1.2082397705453725E-2</v>
      </c>
      <c r="AD29" s="122">
        <f>T29*Beräkningsförutsättningar!$C9</f>
        <v>0</v>
      </c>
      <c r="AE29" s="122">
        <f>U29*Beräkningsförutsättningar!$C9</f>
        <v>0.93645947973910937</v>
      </c>
      <c r="AF29" s="122">
        <f>V29*Beräkningsförutsättningar!$C9</f>
        <v>33.856753672274841</v>
      </c>
      <c r="AG29" s="122">
        <f>W29*Beräkningsförutsättningar!$C9</f>
        <v>0</v>
      </c>
    </row>
    <row r="30" spans="2:33" x14ac:dyDescent="0.3">
      <c r="B30" s="148" t="s">
        <v>3247</v>
      </c>
      <c r="C30" s="160">
        <f t="shared" ref="C30:C31" si="8">SUM(AE50:AF50)*365/1000</f>
        <v>0</v>
      </c>
      <c r="D30" s="188">
        <f t="shared" ref="D30:D31" si="9">SUM(X36:AG36)*365/1000</f>
        <v>0</v>
      </c>
      <c r="E30" s="187">
        <f>SUM(C30:D30)</f>
        <v>0</v>
      </c>
      <c r="M30" s="149" t="s">
        <v>3248</v>
      </c>
      <c r="N30" s="121">
        <f>O9*Beräkningsförutsättningar!$O$7</f>
        <v>81.30487031825723</v>
      </c>
      <c r="O30" s="121">
        <f>P9*Beräkningsförutsättningar!$O$8</f>
        <v>135.88677053390808</v>
      </c>
      <c r="P30" s="121">
        <f>Q9*Beräkningsförutsättningar!$O$9</f>
        <v>6.0164138718067157</v>
      </c>
      <c r="Q30" s="121">
        <f>R9*Beräkningsförutsättningar!$O$10</f>
        <v>0.83668394416570957</v>
      </c>
      <c r="R30" s="121">
        <f>S9*Beräkningsförutsättningar!$O$11</f>
        <v>0.43695653605928442</v>
      </c>
      <c r="S30" s="121">
        <f>T9*Beräkningsförutsättningar!$O$12</f>
        <v>7.4480533800742141E-2</v>
      </c>
      <c r="T30" s="121">
        <f>U9*Beräkningsförutsättningar!$O$13</f>
        <v>0</v>
      </c>
      <c r="U30" s="121">
        <f>V9*Beräkningsförutsättningar!$O$15</f>
        <v>5.7726954230493055</v>
      </c>
      <c r="V30" s="121">
        <f>W9*Beräkningsförutsättningar!$O$16</f>
        <v>208.7060157879956</v>
      </c>
      <c r="W30" s="121">
        <f>X9*Beräkningsförutsättningar!$O$17</f>
        <v>0</v>
      </c>
      <c r="X30" s="122">
        <f>N30*Beräkningsförutsättningar!$C10</f>
        <v>1.6260974063651445</v>
      </c>
      <c r="Y30" s="122">
        <f>O30*Beräkningsförutsättningar!$C10</f>
        <v>2.7177354106781615</v>
      </c>
      <c r="Z30" s="122">
        <f>P30*Beräkningsförutsättningar!$C10</f>
        <v>0.12032827743613432</v>
      </c>
      <c r="AA30" s="122">
        <f>Q30*Beräkningsförutsättningar!$C10</f>
        <v>1.6733678883314191E-2</v>
      </c>
      <c r="AB30" s="122">
        <f>R30*Beräkningsförutsättningar!$C10</f>
        <v>8.7391307211856888E-3</v>
      </c>
      <c r="AC30" s="122">
        <f>S30*Beräkningsförutsättningar!$C10</f>
        <v>1.4896106760148428E-3</v>
      </c>
      <c r="AD30" s="122">
        <f>T30*Beräkningsförutsättningar!$C10</f>
        <v>0</v>
      </c>
      <c r="AE30" s="122">
        <f>U30*Beräkningsförutsättningar!$C10</f>
        <v>0.11545390846098612</v>
      </c>
      <c r="AF30" s="122">
        <f>V30*Beräkningsförutsättningar!$C10</f>
        <v>4.1741203157599118</v>
      </c>
      <c r="AG30" s="122">
        <f>W30*Beräkningsförutsättningar!$C10</f>
        <v>0</v>
      </c>
    </row>
    <row r="31" spans="2:33" x14ac:dyDescent="0.3">
      <c r="B31" s="148" t="s">
        <v>3248</v>
      </c>
      <c r="C31" s="160">
        <f t="shared" si="8"/>
        <v>0</v>
      </c>
      <c r="D31" s="188">
        <f t="shared" si="9"/>
        <v>0</v>
      </c>
      <c r="E31" s="187">
        <f>SUM(C31:D31)</f>
        <v>0</v>
      </c>
    </row>
    <row r="32" spans="2:33" x14ac:dyDescent="0.3">
      <c r="B32" s="150" t="s">
        <v>3255</v>
      </c>
      <c r="C32" s="161">
        <f>SUM(C29:C31)</f>
        <v>0</v>
      </c>
      <c r="D32" s="163">
        <f>SUM(D29:D31)</f>
        <v>0</v>
      </c>
      <c r="E32" s="162">
        <f>SUM(C32:D32)</f>
        <v>0</v>
      </c>
    </row>
    <row r="33" spans="13:36" x14ac:dyDescent="0.3">
      <c r="M33" s="126"/>
      <c r="N33" s="218" t="s">
        <v>3319</v>
      </c>
      <c r="O33" s="219"/>
      <c r="P33" s="219"/>
      <c r="Q33" s="219"/>
      <c r="R33" s="219"/>
      <c r="S33" s="219"/>
      <c r="T33" s="219"/>
      <c r="U33" s="219"/>
      <c r="V33" s="219"/>
      <c r="W33" s="220"/>
      <c r="X33" s="221" t="s">
        <v>3320</v>
      </c>
      <c r="Y33" s="222"/>
      <c r="Z33" s="222"/>
      <c r="AA33" s="222"/>
      <c r="AB33" s="222"/>
      <c r="AC33" s="222"/>
      <c r="AD33" s="222"/>
      <c r="AE33" s="222"/>
      <c r="AF33" s="222"/>
      <c r="AG33" s="223"/>
    </row>
    <row r="34" spans="13:36" ht="41.4" x14ac:dyDescent="0.3">
      <c r="M34" s="126"/>
      <c r="N34" s="129" t="s">
        <v>3287</v>
      </c>
      <c r="O34" s="129" t="s">
        <v>3288</v>
      </c>
      <c r="P34" s="129" t="s">
        <v>3289</v>
      </c>
      <c r="Q34" s="129" t="s">
        <v>3290</v>
      </c>
      <c r="R34" s="129" t="s">
        <v>3291</v>
      </c>
      <c r="S34" s="129" t="s">
        <v>3292</v>
      </c>
      <c r="T34" s="129" t="s">
        <v>3293</v>
      </c>
      <c r="U34" s="129" t="s">
        <v>3278</v>
      </c>
      <c r="V34" s="129" t="s">
        <v>3279</v>
      </c>
      <c r="W34" s="129" t="s">
        <v>3280</v>
      </c>
      <c r="X34" s="127" t="s">
        <v>3287</v>
      </c>
      <c r="Y34" s="127" t="s">
        <v>3288</v>
      </c>
      <c r="Z34" s="127" t="s">
        <v>3289</v>
      </c>
      <c r="AA34" s="127" t="s">
        <v>3290</v>
      </c>
      <c r="AB34" s="127" t="s">
        <v>3291</v>
      </c>
      <c r="AC34" s="127" t="s">
        <v>3292</v>
      </c>
      <c r="AD34" s="127" t="s">
        <v>3293</v>
      </c>
      <c r="AE34" s="127" t="s">
        <v>3278</v>
      </c>
      <c r="AF34" s="127" t="s">
        <v>3279</v>
      </c>
      <c r="AG34" s="127" t="s">
        <v>3280</v>
      </c>
    </row>
    <row r="35" spans="13:36" x14ac:dyDescent="0.3">
      <c r="M35" s="146" t="s">
        <v>3246</v>
      </c>
      <c r="N35" s="121">
        <f>O7*Beräkningsförutsättningar!$P$7</f>
        <v>0</v>
      </c>
      <c r="O35" s="121">
        <f>P7*Beräkningsförutsättningar!$P$8</f>
        <v>0</v>
      </c>
      <c r="P35" s="121">
        <f>Q7*Beräkningsförutsättningar!$P$9</f>
        <v>0</v>
      </c>
      <c r="Q35" s="121">
        <f>R7*Beräkningsförutsättningar!$P$10</f>
        <v>0</v>
      </c>
      <c r="R35" s="121">
        <f>S7*Beräkningsförutsättningar!$P$11</f>
        <v>0</v>
      </c>
      <c r="S35" s="121">
        <f>T7*Beräkningsförutsättningar!$P$12</f>
        <v>0</v>
      </c>
      <c r="T35" s="121">
        <f>U7*Beräkningsförutsättningar!$P$13</f>
        <v>0</v>
      </c>
      <c r="U35" s="121">
        <f>V7*Beräkningsförutsättningar!$P$15</f>
        <v>0</v>
      </c>
      <c r="V35" s="121">
        <f>W7*Beräkningsförutsättningar!$P$16</f>
        <v>0</v>
      </c>
      <c r="W35" s="121">
        <f>X7*Beräkningsförutsättningar!$P$17</f>
        <v>0</v>
      </c>
      <c r="X35" s="122">
        <f>N35*Beräkningsförutsättningar!$C8</f>
        <v>0</v>
      </c>
      <c r="Y35" s="122">
        <f>O35*Beräkningsförutsättningar!$C8</f>
        <v>0</v>
      </c>
      <c r="Z35" s="122">
        <f>P35*Beräkningsförutsättningar!$C8</f>
        <v>0</v>
      </c>
      <c r="AA35" s="122">
        <f>Q35*Beräkningsförutsättningar!$C8</f>
        <v>0</v>
      </c>
      <c r="AB35" s="122">
        <f>R35*Beräkningsförutsättningar!$C8</f>
        <v>0</v>
      </c>
      <c r="AC35" s="122">
        <f>S35*Beräkningsförutsättningar!$C8</f>
        <v>0</v>
      </c>
      <c r="AD35" s="122">
        <f>T35*Beräkningsförutsättningar!$C8</f>
        <v>0</v>
      </c>
      <c r="AE35" s="122">
        <f>U35*Beräkningsförutsättningar!$C8</f>
        <v>0</v>
      </c>
      <c r="AF35" s="122">
        <f>V35*Beräkningsförutsättningar!$C8</f>
        <v>0</v>
      </c>
      <c r="AG35" s="122">
        <f>W35*Beräkningsförutsättningar!$C8</f>
        <v>0</v>
      </c>
    </row>
    <row r="36" spans="13:36" x14ac:dyDescent="0.3">
      <c r="M36" s="146" t="s">
        <v>3247</v>
      </c>
      <c r="N36" s="121">
        <f>O8*Beräkningsförutsättningar!$P$7</f>
        <v>0</v>
      </c>
      <c r="O36" s="121">
        <f>P8*Beräkningsförutsättningar!$P$8</f>
        <v>0</v>
      </c>
      <c r="P36" s="121">
        <f>Q8*Beräkningsförutsättningar!$P$9</f>
        <v>0</v>
      </c>
      <c r="Q36" s="121">
        <f>R8*Beräkningsförutsättningar!$P$10</f>
        <v>0</v>
      </c>
      <c r="R36" s="121">
        <f>S8*Beräkningsförutsättningar!$P$11</f>
        <v>0</v>
      </c>
      <c r="S36" s="121">
        <f>T8*Beräkningsförutsättningar!$P$12</f>
        <v>0</v>
      </c>
      <c r="T36" s="121">
        <f>U8*Beräkningsförutsättningar!$P$13</f>
        <v>0</v>
      </c>
      <c r="U36" s="121">
        <f>V8*Beräkningsförutsättningar!$P$15</f>
        <v>0</v>
      </c>
      <c r="V36" s="121">
        <f>W8*Beräkningsförutsättningar!$P$16</f>
        <v>0</v>
      </c>
      <c r="W36" s="121">
        <f>X8*Beräkningsförutsättningar!$P$17</f>
        <v>0</v>
      </c>
      <c r="X36" s="122">
        <f>N36*Beräkningsförutsättningar!$C9</f>
        <v>0</v>
      </c>
      <c r="Y36" s="122">
        <f>O36*Beräkningsförutsättningar!$C9</f>
        <v>0</v>
      </c>
      <c r="Z36" s="122">
        <f>P36*Beräkningsförutsättningar!$C9</f>
        <v>0</v>
      </c>
      <c r="AA36" s="122">
        <f>Q36*Beräkningsförutsättningar!$C9</f>
        <v>0</v>
      </c>
      <c r="AB36" s="122">
        <f>R36*Beräkningsförutsättningar!$C9</f>
        <v>0</v>
      </c>
      <c r="AC36" s="122">
        <f>S36*Beräkningsförutsättningar!$C9</f>
        <v>0</v>
      </c>
      <c r="AD36" s="122">
        <f>T36*Beräkningsförutsättningar!$C9</f>
        <v>0</v>
      </c>
      <c r="AE36" s="122">
        <f>U36*Beräkningsförutsättningar!$C9</f>
        <v>0</v>
      </c>
      <c r="AF36" s="122">
        <f>V36*Beräkningsförutsättningar!$C9</f>
        <v>0</v>
      </c>
      <c r="AG36" s="122">
        <f>W36*Beräkningsförutsättningar!$C9</f>
        <v>0</v>
      </c>
    </row>
    <row r="37" spans="13:36" x14ac:dyDescent="0.3">
      <c r="M37" s="149" t="s">
        <v>3248</v>
      </c>
      <c r="N37" s="121">
        <f>O9*Beräkningsförutsättningar!$P$7</f>
        <v>0</v>
      </c>
      <c r="O37" s="121">
        <f>P9*Beräkningsförutsättningar!$P$8</f>
        <v>0</v>
      </c>
      <c r="P37" s="121">
        <f>Q9*Beräkningsförutsättningar!$P$9</f>
        <v>0</v>
      </c>
      <c r="Q37" s="121">
        <f>R9*Beräkningsförutsättningar!$P$10</f>
        <v>0</v>
      </c>
      <c r="R37" s="121">
        <f>S9*Beräkningsförutsättningar!$P$11</f>
        <v>0</v>
      </c>
      <c r="S37" s="121">
        <f>T9*Beräkningsförutsättningar!$P$12</f>
        <v>0</v>
      </c>
      <c r="T37" s="121">
        <f>U9*Beräkningsförutsättningar!$P$13</f>
        <v>0</v>
      </c>
      <c r="U37" s="121">
        <f>V9*Beräkningsförutsättningar!$P$15</f>
        <v>0</v>
      </c>
      <c r="V37" s="121">
        <f>W9*Beräkningsförutsättningar!$P$16</f>
        <v>0</v>
      </c>
      <c r="W37" s="121">
        <f>X9*Beräkningsförutsättningar!$P$17</f>
        <v>0</v>
      </c>
      <c r="X37" s="122">
        <f>N37*Beräkningsförutsättningar!$C10</f>
        <v>0</v>
      </c>
      <c r="Y37" s="122">
        <f>O37*Beräkningsförutsättningar!$C10</f>
        <v>0</v>
      </c>
      <c r="Z37" s="122">
        <f>P37*Beräkningsförutsättningar!$C10</f>
        <v>0</v>
      </c>
      <c r="AA37" s="122">
        <f>Q37*Beräkningsförutsättningar!$C10</f>
        <v>0</v>
      </c>
      <c r="AB37" s="122">
        <f>R37*Beräkningsförutsättningar!$C10</f>
        <v>0</v>
      </c>
      <c r="AC37" s="122">
        <f>S37*Beräkningsförutsättningar!$C10</f>
        <v>0</v>
      </c>
      <c r="AD37" s="122">
        <f>T37*Beräkningsförutsättningar!$C10</f>
        <v>0</v>
      </c>
      <c r="AE37" s="122">
        <f>U37*Beräkningsförutsättningar!$C10</f>
        <v>0</v>
      </c>
      <c r="AF37" s="122">
        <f>V37*Beräkningsförutsättningar!$C10</f>
        <v>0</v>
      </c>
      <c r="AG37" s="122">
        <f>W37*Beräkningsförutsättningar!$C10</f>
        <v>0</v>
      </c>
    </row>
    <row r="40" spans="13:36" x14ac:dyDescent="0.3">
      <c r="M40" s="126"/>
      <c r="N40" s="218" t="s">
        <v>3321</v>
      </c>
      <c r="O40" s="219"/>
      <c r="P40" s="219"/>
      <c r="Q40" s="219"/>
      <c r="R40" s="219"/>
      <c r="S40" s="219"/>
      <c r="T40" s="219"/>
      <c r="U40" s="219"/>
      <c r="V40" s="219"/>
      <c r="W40" s="220"/>
      <c r="X40" s="221" t="s">
        <v>3326</v>
      </c>
      <c r="Y40" s="222"/>
      <c r="Z40" s="222"/>
      <c r="AA40" s="222"/>
      <c r="AB40" s="222"/>
      <c r="AC40" s="222"/>
      <c r="AD40" s="222"/>
      <c r="AE40" s="222"/>
      <c r="AF40" s="222"/>
      <c r="AG40" s="223"/>
    </row>
    <row r="41" spans="13:36" ht="41.4" x14ac:dyDescent="0.3">
      <c r="M41" s="126"/>
      <c r="N41" s="129" t="s">
        <v>3287</v>
      </c>
      <c r="O41" s="129" t="s">
        <v>3288</v>
      </c>
      <c r="P41" s="129" t="s">
        <v>3289</v>
      </c>
      <c r="Q41" s="129" t="s">
        <v>3290</v>
      </c>
      <c r="R41" s="129" t="s">
        <v>3291</v>
      </c>
      <c r="S41" s="129" t="s">
        <v>3292</v>
      </c>
      <c r="T41" s="129" t="s">
        <v>3293</v>
      </c>
      <c r="U41" s="129" t="s">
        <v>3278</v>
      </c>
      <c r="V41" s="129" t="s">
        <v>3279</v>
      </c>
      <c r="W41" s="129" t="s">
        <v>3280</v>
      </c>
      <c r="X41" s="127" t="s">
        <v>3287</v>
      </c>
      <c r="Y41" s="127" t="s">
        <v>3288</v>
      </c>
      <c r="Z41" s="127" t="s">
        <v>3289</v>
      </c>
      <c r="AA41" s="127" t="s">
        <v>3290</v>
      </c>
      <c r="AB41" s="127" t="s">
        <v>3291</v>
      </c>
      <c r="AC41" s="127" t="s">
        <v>3292</v>
      </c>
      <c r="AD41" s="127" t="s">
        <v>3293</v>
      </c>
      <c r="AE41" s="127" t="s">
        <v>3278</v>
      </c>
      <c r="AF41" s="127" t="s">
        <v>3279</v>
      </c>
      <c r="AG41" s="127" t="s">
        <v>3280</v>
      </c>
    </row>
    <row r="42" spans="13:36" x14ac:dyDescent="0.3">
      <c r="M42" s="146" t="s">
        <v>3246</v>
      </c>
      <c r="N42" s="121">
        <f>O7*Beräkningsförutsättningar!$N$7</f>
        <v>3726.4732229201222</v>
      </c>
      <c r="O42" s="121">
        <f>P7*Beräkningsförutsättningar!$N$8</f>
        <v>21950.93985547746</v>
      </c>
      <c r="P42" s="121">
        <f>Q7*Beräkningsförutsättningar!$N$9</f>
        <v>237.98259315146561</v>
      </c>
      <c r="Q42" s="121">
        <f>R7*Beräkningsförutsättningar!$N$10</f>
        <v>70.329954726972687</v>
      </c>
      <c r="R42" s="121">
        <f>S7*Beräkningsförutsättningar!$N$11</f>
        <v>17.478261442371373</v>
      </c>
      <c r="S42" s="121">
        <f>T7*Beräkningsförutsättningar!$N$12</f>
        <v>19.097572769421063</v>
      </c>
      <c r="T42" s="121">
        <f>U7*Beräkningsförutsättningar!$N$13</f>
        <v>0</v>
      </c>
      <c r="U42" s="121">
        <f>V7*Beräkningsförutsättningar!$N$15</f>
        <v>184.23496031008418</v>
      </c>
      <c r="V42" s="121">
        <f>W7*Beräkningsförutsättningar!$N$16</f>
        <v>11773.159864963856</v>
      </c>
      <c r="W42" s="121">
        <f>X7*Beräkningsförutsättningar!$N$17</f>
        <v>0</v>
      </c>
      <c r="X42" s="122">
        <f>N42*Beräkningsförutsättningar!$C8</f>
        <v>0</v>
      </c>
      <c r="Y42" s="122">
        <f>O42*Beräkningsförutsättningar!$C8</f>
        <v>0</v>
      </c>
      <c r="Z42" s="122">
        <f>P42*Beräkningsförutsättningar!$C8</f>
        <v>0</v>
      </c>
      <c r="AA42" s="122">
        <f>Q42*Beräkningsförutsättningar!$C8</f>
        <v>0</v>
      </c>
      <c r="AB42" s="122">
        <f>R42*Beräkningsförutsättningar!$C8</f>
        <v>0</v>
      </c>
      <c r="AC42" s="122">
        <f>S42*Beräkningsförutsättningar!$C8</f>
        <v>0</v>
      </c>
      <c r="AD42" s="122">
        <f>T42*Beräkningsförutsättningar!$C8</f>
        <v>0</v>
      </c>
      <c r="AE42" s="122">
        <f>U42*Beräkningsförutsättningar!$C8</f>
        <v>0</v>
      </c>
      <c r="AF42" s="122">
        <f>V42*Beräkningsförutsättningar!$C8</f>
        <v>0</v>
      </c>
      <c r="AG42" s="122">
        <f>W42*Beräkningsförutsättningar!$C8</f>
        <v>0</v>
      </c>
    </row>
    <row r="43" spans="13:36" x14ac:dyDescent="0.3">
      <c r="M43" s="146" t="s">
        <v>3247</v>
      </c>
      <c r="N43" s="121">
        <f>O8*Beräkningsförutsättningar!$N$7</f>
        <v>30225.838363685441</v>
      </c>
      <c r="O43" s="121">
        <f>P8*Beräkningsförutsättningar!$N$8</f>
        <v>178046.51216109496</v>
      </c>
      <c r="P43" s="121">
        <f>Q8*Beräkningsförutsättningar!$N$9</f>
        <v>1930.3032555618877</v>
      </c>
      <c r="Q43" s="121">
        <f>R8*Beräkningsförutsättningar!$N$10</f>
        <v>570.45407722988955</v>
      </c>
      <c r="R43" s="121">
        <f>S8*Beräkningsförutsättningar!$N$11</f>
        <v>141.7681205881234</v>
      </c>
      <c r="S43" s="121">
        <f>T8*Beräkningsförutsättningar!$N$12</f>
        <v>154.90253468530418</v>
      </c>
      <c r="T43" s="121">
        <f>U8*Beräkningsförutsättningar!$N$13</f>
        <v>0</v>
      </c>
      <c r="U43" s="121">
        <f>V8*Beräkningsförutsättningar!$N$15</f>
        <v>1494.3502336262384</v>
      </c>
      <c r="V43" s="121">
        <f>W8*Beräkningsförutsättningar!$N$16</f>
        <v>95493.407793595732</v>
      </c>
      <c r="W43" s="121">
        <f>X8*Beräkningsförutsättningar!$N$17</f>
        <v>0</v>
      </c>
      <c r="X43" s="122">
        <f>N43*Beräkningsförutsättningar!$C9</f>
        <v>906.77515091056318</v>
      </c>
      <c r="Y43" s="122">
        <f>O43*Beräkningsförutsättningar!$C9</f>
        <v>5341.3953648328488</v>
      </c>
      <c r="Z43" s="122">
        <f>P43*Beräkningsförutsättningar!$C9</f>
        <v>57.909097666856631</v>
      </c>
      <c r="AA43" s="122">
        <f>Q43*Beräkningsförutsättningar!$C9</f>
        <v>17.113622316896684</v>
      </c>
      <c r="AB43" s="122">
        <f>R43*Beräkningsförutsättningar!$C9</f>
        <v>4.2530436176437014</v>
      </c>
      <c r="AC43" s="122">
        <f>S43*Beräkningsförutsättningar!$C9</f>
        <v>4.6470760405591252</v>
      </c>
      <c r="AD43" s="122">
        <f>T43*Beräkningsförutsättningar!$C9</f>
        <v>0</v>
      </c>
      <c r="AE43" s="122">
        <f>U43*Beräkningsförutsättningar!$C9</f>
        <v>44.830507008787151</v>
      </c>
      <c r="AF43" s="122">
        <f>V43*Beräkningsförutsättningar!$C9</f>
        <v>2864.8022338078717</v>
      </c>
      <c r="AG43" s="122">
        <f>W43*Beräkningsförutsättningar!$C9</f>
        <v>0</v>
      </c>
    </row>
    <row r="44" spans="13:36" x14ac:dyDescent="0.3">
      <c r="M44" s="149" t="s">
        <v>3248</v>
      </c>
      <c r="N44" s="121">
        <f>O9*Beräkningsförutsättningar!$N$7</f>
        <v>5589.7098343801845</v>
      </c>
      <c r="O44" s="121">
        <f>P9*Beräkningsförutsättningar!$N$8</f>
        <v>32926.409783216193</v>
      </c>
      <c r="P44" s="121">
        <f>Q9*Beräkningsförutsättningar!$N$9</f>
        <v>356.97388972719841</v>
      </c>
      <c r="Q44" s="121">
        <f>R9*Beräkningsförutsättningar!$N$10</f>
        <v>105.49493209045903</v>
      </c>
      <c r="R44" s="121">
        <f>S9*Beräkningsförutsättningar!$N$11</f>
        <v>26.217392163557065</v>
      </c>
      <c r="S44" s="121">
        <f>T9*Beräkningsförutsättningar!$N$12</f>
        <v>28.646359154131595</v>
      </c>
      <c r="T44" s="121">
        <f>U9*Beräkningsförutsättningar!$N$13</f>
        <v>0</v>
      </c>
      <c r="U44" s="121">
        <f>V9*Beräkningsförutsättningar!$N$15</f>
        <v>276.35244046512634</v>
      </c>
      <c r="V44" s="121">
        <f>W9*Beräkningsförutsättningar!$N$16</f>
        <v>17659.739797445782</v>
      </c>
      <c r="W44" s="121">
        <f>X9*Beräkningsförutsättningar!$N$17</f>
        <v>0</v>
      </c>
      <c r="X44" s="122">
        <f>N44*Beräkningsförutsättningar!$C10</f>
        <v>111.79419668760369</v>
      </c>
      <c r="Y44" s="122">
        <f>O44*Beräkningsförutsättningar!$C10</f>
        <v>658.5281956643239</v>
      </c>
      <c r="Z44" s="122">
        <f>P44*Beräkningsförutsättningar!$C10</f>
        <v>7.1394777945439687</v>
      </c>
      <c r="AA44" s="122">
        <f>Q44*Beräkningsförutsättningar!$C10</f>
        <v>2.1098986418091807</v>
      </c>
      <c r="AB44" s="122">
        <f>R44*Beräkningsförutsättningar!$C10</f>
        <v>0.52434784327114126</v>
      </c>
      <c r="AC44" s="122">
        <f>S44*Beräkningsförutsättningar!$C10</f>
        <v>0.57292718308263191</v>
      </c>
      <c r="AD44" s="122">
        <f>T44*Beräkningsförutsättningar!$C10</f>
        <v>0</v>
      </c>
      <c r="AE44" s="122">
        <f>U44*Beräkningsförutsättningar!$C10</f>
        <v>5.527048809302527</v>
      </c>
      <c r="AF44" s="122">
        <f>V44*Beräkningsförutsättningar!$C10</f>
        <v>353.19479594891567</v>
      </c>
      <c r="AG44" s="122">
        <f>W44*Beräkningsförutsättningar!$C10</f>
        <v>0</v>
      </c>
    </row>
    <row r="47" spans="13:36" ht="67.2" customHeight="1" x14ac:dyDescent="0.3">
      <c r="M47" s="141"/>
      <c r="N47" s="224" t="s">
        <v>3354</v>
      </c>
      <c r="O47" s="225"/>
      <c r="P47" s="226"/>
      <c r="Q47" s="227" t="s">
        <v>3322</v>
      </c>
      <c r="R47" s="228"/>
      <c r="S47" s="229" t="s">
        <v>3323</v>
      </c>
      <c r="T47" s="230"/>
      <c r="U47" s="227" t="s">
        <v>3324</v>
      </c>
      <c r="V47" s="228"/>
      <c r="W47" s="231" t="s">
        <v>3325</v>
      </c>
      <c r="X47" s="232"/>
      <c r="Y47" s="216" t="s">
        <v>3317</v>
      </c>
      <c r="Z47" s="217"/>
      <c r="AA47" s="214" t="s">
        <v>3318</v>
      </c>
      <c r="AB47" s="215"/>
      <c r="AC47" s="216" t="s">
        <v>3319</v>
      </c>
      <c r="AD47" s="217"/>
      <c r="AE47" s="214" t="s">
        <v>3320</v>
      </c>
      <c r="AF47" s="215"/>
      <c r="AG47" s="216" t="s">
        <v>3321</v>
      </c>
      <c r="AH47" s="217"/>
      <c r="AI47" s="214" t="s">
        <v>3326</v>
      </c>
      <c r="AJ47" s="215"/>
    </row>
    <row r="48" spans="13:36" x14ac:dyDescent="0.3">
      <c r="M48" s="141"/>
      <c r="N48" s="164" t="s">
        <v>3255</v>
      </c>
      <c r="O48" s="164" t="s">
        <v>3295</v>
      </c>
      <c r="P48" s="164" t="s">
        <v>3296</v>
      </c>
      <c r="Q48" s="165" t="s">
        <v>3295</v>
      </c>
      <c r="R48" s="165" t="s">
        <v>3296</v>
      </c>
      <c r="S48" s="166" t="s">
        <v>3295</v>
      </c>
      <c r="T48" s="166" t="s">
        <v>3296</v>
      </c>
      <c r="U48" s="167" t="s">
        <v>3295</v>
      </c>
      <c r="V48" s="167" t="s">
        <v>3296</v>
      </c>
      <c r="W48" s="168" t="s">
        <v>3295</v>
      </c>
      <c r="X48" s="168" t="s">
        <v>3296</v>
      </c>
      <c r="Y48" s="167" t="s">
        <v>3295</v>
      </c>
      <c r="Z48" s="167" t="s">
        <v>3296</v>
      </c>
      <c r="AA48" s="168" t="s">
        <v>3295</v>
      </c>
      <c r="AB48" s="168" t="s">
        <v>3296</v>
      </c>
      <c r="AC48" s="167" t="s">
        <v>3295</v>
      </c>
      <c r="AD48" s="167" t="s">
        <v>3296</v>
      </c>
      <c r="AE48" s="168" t="s">
        <v>3295</v>
      </c>
      <c r="AF48" s="168" t="s">
        <v>3296</v>
      </c>
      <c r="AG48" s="167" t="s">
        <v>3295</v>
      </c>
      <c r="AH48" s="167" t="s">
        <v>3296</v>
      </c>
      <c r="AI48" s="168" t="s">
        <v>3295</v>
      </c>
      <c r="AJ48" s="168" t="s">
        <v>3296</v>
      </c>
    </row>
    <row r="49" spans="13:36" x14ac:dyDescent="0.3">
      <c r="M49" s="145" t="s">
        <v>3246</v>
      </c>
      <c r="N49" s="147">
        <f>D7*E7</f>
        <v>12357.515683814303</v>
      </c>
      <c r="O49" s="147">
        <f>N49*Beräkningsförutsättningar!U$18</f>
        <v>3675.5662727569634</v>
      </c>
      <c r="P49" s="147">
        <f>N49*Beräkningsförutsättningar!U$22</f>
        <v>8681.9494110573396</v>
      </c>
      <c r="Q49" s="185">
        <f>O49*Beräkningsförutsättningar!J$18</f>
        <v>1764.2718109233424</v>
      </c>
      <c r="R49" s="185">
        <f>P49*Beräkningsförutsättningar!J$22</f>
        <v>6337.8230700718577</v>
      </c>
      <c r="S49" s="186">
        <f>Q49*Beräkningsförutsättningar!D8</f>
        <v>0</v>
      </c>
      <c r="T49" s="186">
        <f>R49*Beräkningsförutsättningar!E8</f>
        <v>0</v>
      </c>
      <c r="U49" s="109">
        <f>O49*Beräkningsförutsättningar!$K$18</f>
        <v>2499.3850654747353</v>
      </c>
      <c r="V49" s="109">
        <f>P49*Beräkningsförutsättningar!$K$22</f>
        <v>8681.9494110573396</v>
      </c>
      <c r="W49" s="110">
        <f>U49*Beräkningsförutsättningar!D8</f>
        <v>0</v>
      </c>
      <c r="X49" s="110">
        <f>V49*Beräkningsförutsättningar!E8</f>
        <v>0</v>
      </c>
      <c r="Y49" s="109">
        <f>O49*Beräkningsförutsättningar!$O$18</f>
        <v>132.32038581925067</v>
      </c>
      <c r="Z49" s="109">
        <f>P49*Beräkningsförutsättningar!$O$22</f>
        <v>243.09458350960551</v>
      </c>
      <c r="AA49" s="110">
        <f>Y49*Beräkningsförutsättningar!D8</f>
        <v>0</v>
      </c>
      <c r="AB49" s="110">
        <f>Z49*Beräkningsförutsättningar!E8</f>
        <v>0</v>
      </c>
      <c r="AC49" s="109">
        <f>O49*Beräkningsförutsättningar!$P$18</f>
        <v>0</v>
      </c>
      <c r="AD49" s="109">
        <f>P49*Beräkningsförutsättningar!$P$22</f>
        <v>0</v>
      </c>
      <c r="AE49" s="110">
        <f>AC49*Beräkningsförutsättningar!D8</f>
        <v>0</v>
      </c>
      <c r="AF49" s="110">
        <f>AD49*Beräkningsförutsättningar!E8</f>
        <v>0</v>
      </c>
      <c r="AG49" s="109">
        <f>O49*Beräkningsförutsättningar!$N$18</f>
        <v>5513.3494091354451</v>
      </c>
      <c r="AH49" s="109">
        <f>P49*Beräkningsförutsättningar!$N$22</f>
        <v>11286.534234374541</v>
      </c>
      <c r="AI49" s="110">
        <f>AG49*Beräkningsförutsättningar!D8</f>
        <v>0</v>
      </c>
      <c r="AJ49" s="110">
        <f>AH49*Beräkningsförutsättningar!E8</f>
        <v>0</v>
      </c>
    </row>
    <row r="50" spans="13:36" x14ac:dyDescent="0.3">
      <c r="M50" s="146" t="s">
        <v>3247</v>
      </c>
      <c r="N50" s="147">
        <f t="shared" ref="N50:N51" si="10">D8*E8</f>
        <v>100233.18276871601</v>
      </c>
      <c r="O50" s="147">
        <f>N50*Beräkningsförutsättningar!U$18</f>
        <v>29812.926434584257</v>
      </c>
      <c r="P50" s="147">
        <f>N50*Beräkningsförutsättningar!U$22</f>
        <v>70420.256334131758</v>
      </c>
      <c r="Q50" s="185">
        <f>O50*Beräkningsförutsättningar!J$18</f>
        <v>14310.204688600443</v>
      </c>
      <c r="R50" s="185">
        <f>P50*Beräkningsförutsättningar!J$22</f>
        <v>51406.787123916183</v>
      </c>
      <c r="S50" s="186">
        <f>Q50*Beräkningsförutsättningar!D9</f>
        <v>143.10204688600444</v>
      </c>
      <c r="T50" s="186">
        <f>R50*Beräkningsförutsättningar!E9</f>
        <v>0</v>
      </c>
      <c r="U50" s="109">
        <f>O50*Beräkningsförutsättningar!$K$18</f>
        <v>20272.789975517295</v>
      </c>
      <c r="V50" s="109">
        <f>P50*Beräkningsförutsättningar!$K$22</f>
        <v>70420.256334131758</v>
      </c>
      <c r="W50" s="110">
        <f>U50*Beräkningsförutsättningar!D9</f>
        <v>202.72789975517296</v>
      </c>
      <c r="X50" s="110">
        <f>V50*Beräkningsförutsättningar!E9</f>
        <v>0</v>
      </c>
      <c r="Y50" s="109">
        <f>O50*Beräkningsförutsättningar!$O$18</f>
        <v>1073.2653516450332</v>
      </c>
      <c r="Z50" s="109">
        <f>P50*Beräkningsförutsättningar!$O$22</f>
        <v>1971.7671773556892</v>
      </c>
      <c r="AA50" s="110">
        <f>Y50*Beräkningsförutsättningar!D9</f>
        <v>10.732653516450332</v>
      </c>
      <c r="AB50" s="110">
        <f>Z50*Beräkningsförutsättningar!E9</f>
        <v>0</v>
      </c>
      <c r="AC50" s="109">
        <f>O50*Beräkningsförutsättningar!$P$18</f>
        <v>0</v>
      </c>
      <c r="AD50" s="109">
        <f>P50*Beräkningsförutsättningar!$P$22</f>
        <v>0</v>
      </c>
      <c r="AE50" s="110">
        <f>AC50*Beräkningsförutsättningar!D9</f>
        <v>0</v>
      </c>
      <c r="AF50" s="110">
        <f>AD50*Beräkningsförutsättningar!E9</f>
        <v>0</v>
      </c>
      <c r="AG50" s="109">
        <f>O50*Beräkningsförutsättningar!$N$18</f>
        <v>44719.389651876387</v>
      </c>
      <c r="AH50" s="109">
        <f>P50*Beräkningsförutsättningar!$N$22</f>
        <v>91546.333234371283</v>
      </c>
      <c r="AI50" s="110">
        <f>AG50*Beräkningsförutsättningar!D9</f>
        <v>447.19389651876389</v>
      </c>
      <c r="AJ50" s="110">
        <f>AH50*Beräkningsförutsättningar!E9</f>
        <v>0</v>
      </c>
    </row>
    <row r="51" spans="13:36" x14ac:dyDescent="0.3">
      <c r="M51" s="149" t="s">
        <v>3248</v>
      </c>
      <c r="N51" s="147">
        <f t="shared" si="10"/>
        <v>18536.273525721455</v>
      </c>
      <c r="O51" s="147">
        <f>N51*Beräkningsförutsättningar!U$18</f>
        <v>5513.3494091354451</v>
      </c>
      <c r="P51" s="147">
        <f>N51*Beräkningsförutsättningar!U$22</f>
        <v>13022.924116586009</v>
      </c>
      <c r="Q51" s="185">
        <f>O51*Beräkningsförutsättningar!J$18</f>
        <v>2646.4077163850134</v>
      </c>
      <c r="R51" s="185">
        <f>P51*Beräkningsförutsättningar!J$22</f>
        <v>9506.7346051077875</v>
      </c>
      <c r="S51" s="186">
        <f>Q51*Beräkningsförutsättningar!D10</f>
        <v>26.464077163850135</v>
      </c>
      <c r="T51" s="186">
        <f>R51*Beräkningsförutsättningar!E10</f>
        <v>0</v>
      </c>
      <c r="U51" s="109">
        <f>O51*Beräkningsförutsättningar!$K$18</f>
        <v>3749.0775982121031</v>
      </c>
      <c r="V51" s="109">
        <f>P51*Beräkningsförutsättningar!$K$22</f>
        <v>13022.924116586009</v>
      </c>
      <c r="W51" s="110">
        <f>U51*Beräkningsförutsättningar!D10</f>
        <v>37.490775982121029</v>
      </c>
      <c r="X51" s="110">
        <f>V51*Beräkningsförutsättningar!E10</f>
        <v>0</v>
      </c>
      <c r="Y51" s="109">
        <f>O51*Beräkningsförutsättningar!$O$18</f>
        <v>198.480578728876</v>
      </c>
      <c r="Z51" s="109">
        <f>P51*Beräkningsförutsättningar!$O$22</f>
        <v>364.64187526440827</v>
      </c>
      <c r="AA51" s="110">
        <f>Y51*Beräkningsförutsättningar!D10</f>
        <v>1.9848057872887601</v>
      </c>
      <c r="AB51" s="110">
        <f>Z51*Beräkningsförutsättningar!E10</f>
        <v>0</v>
      </c>
      <c r="AC51" s="109">
        <f>O51*Beräkningsförutsättningar!$P$18</f>
        <v>0</v>
      </c>
      <c r="AD51" s="109">
        <f>P51*Beräkningsförutsättningar!$P$22</f>
        <v>0</v>
      </c>
      <c r="AE51" s="110">
        <f>AC51*Beräkningsförutsättningar!D10</f>
        <v>0</v>
      </c>
      <c r="AF51" s="110">
        <f>AD51*Beräkningsförutsättningar!E10</f>
        <v>0</v>
      </c>
      <c r="AG51" s="109">
        <f>O51*Beräkningsförutsättningar!$N$18</f>
        <v>8270.024113703168</v>
      </c>
      <c r="AH51" s="109">
        <f>P51*Beräkningsförutsättningar!$N$22</f>
        <v>16929.801351561811</v>
      </c>
      <c r="AI51" s="110">
        <f>AG51*Beräkningsförutsättningar!D10</f>
        <v>82.700241137031682</v>
      </c>
      <c r="AJ51" s="110">
        <f>AH51*Beräkningsförutsättningar!E10</f>
        <v>0</v>
      </c>
    </row>
  </sheetData>
  <mergeCells count="27">
    <mergeCell ref="B4:F4"/>
    <mergeCell ref="C13:E13"/>
    <mergeCell ref="N5:X5"/>
    <mergeCell ref="N19:W19"/>
    <mergeCell ref="X19:AG19"/>
    <mergeCell ref="N12:W12"/>
    <mergeCell ref="X12:AG12"/>
    <mergeCell ref="AI47:AJ47"/>
    <mergeCell ref="N33:W33"/>
    <mergeCell ref="X33:AG33"/>
    <mergeCell ref="N40:W40"/>
    <mergeCell ref="X40:AG40"/>
    <mergeCell ref="N47:P47"/>
    <mergeCell ref="Q47:R47"/>
    <mergeCell ref="S47:T47"/>
    <mergeCell ref="U47:V47"/>
    <mergeCell ref="W47:X47"/>
    <mergeCell ref="Y47:Z47"/>
    <mergeCell ref="H20:J20"/>
    <mergeCell ref="C27:E27"/>
    <mergeCell ref="H13:J13"/>
    <mergeCell ref="AA47:AB47"/>
    <mergeCell ref="AC47:AD47"/>
    <mergeCell ref="N26:W26"/>
    <mergeCell ref="X26:AG26"/>
    <mergeCell ref="AE47:AF47"/>
    <mergeCell ref="AG47:AH47"/>
  </mergeCells>
  <phoneticPr fontId="14"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sheetPr>
  <dimension ref="B2:W2410"/>
  <sheetViews>
    <sheetView topLeftCell="A31" zoomScale="81" zoomScaleNormal="85" workbookViewId="0">
      <selection activeCell="B65" sqref="B65"/>
    </sheetView>
  </sheetViews>
  <sheetFormatPr defaultColWidth="8.6640625" defaultRowHeight="12" x14ac:dyDescent="0.25"/>
  <cols>
    <col min="1" max="1" width="8.6640625" style="32"/>
    <col min="2" max="2" width="27.33203125" style="32" bestFit="1" customWidth="1"/>
    <col min="3" max="3" width="6.44140625" style="32" customWidth="1"/>
    <col min="4" max="4" width="28" style="32" customWidth="1"/>
    <col min="5" max="5" width="17" style="32" customWidth="1"/>
    <col min="6" max="6" width="14.6640625" style="32" customWidth="1"/>
    <col min="7" max="7" width="7.6640625" style="32" customWidth="1"/>
    <col min="8" max="8" width="10.33203125" style="32" customWidth="1"/>
    <col min="9" max="9" width="9.44140625" style="32" customWidth="1"/>
    <col min="10" max="10" width="8.6640625" style="32"/>
    <col min="11" max="11" width="28.33203125" style="32" customWidth="1"/>
    <col min="12" max="12" width="17.33203125" style="32" customWidth="1"/>
    <col min="13" max="13" width="14.6640625" style="32" customWidth="1"/>
    <col min="14" max="14" width="24.5546875" style="32" customWidth="1"/>
    <col min="15" max="15" width="10.6640625" style="32" customWidth="1"/>
    <col min="16" max="16" width="12" style="32" customWidth="1"/>
    <col min="17" max="17" width="8.6640625" style="32" customWidth="1"/>
    <col min="18" max="18" width="28.33203125" style="32" customWidth="1"/>
    <col min="19" max="19" width="17" style="32" customWidth="1"/>
    <col min="20" max="20" width="12.6640625" style="32" customWidth="1"/>
    <col min="21" max="21" width="24.33203125" style="32" customWidth="1"/>
    <col min="22" max="22" width="9.6640625" style="32" customWidth="1"/>
    <col min="23" max="23" width="10.33203125" style="32" customWidth="1"/>
    <col min="24" max="28" width="8.6640625" style="32"/>
    <col min="29" max="1021" width="15" style="32"/>
    <col min="1022" max="16384" width="8.6640625" style="32"/>
  </cols>
  <sheetData>
    <row r="2" spans="2:22" ht="18" x14ac:dyDescent="0.35">
      <c r="B2" s="58" t="s">
        <v>3379</v>
      </c>
    </row>
    <row r="4" spans="2:22" ht="18" x14ac:dyDescent="0.35">
      <c r="D4" s="241" t="s">
        <v>3308</v>
      </c>
      <c r="E4" s="241"/>
      <c r="K4" s="252" t="s">
        <v>3311</v>
      </c>
      <c r="L4" s="252"/>
      <c r="M4" s="252"/>
      <c r="N4" s="252"/>
      <c r="O4" s="252"/>
      <c r="R4" s="252" t="s">
        <v>3312</v>
      </c>
      <c r="S4" s="252"/>
      <c r="T4" s="252"/>
      <c r="U4" s="252"/>
      <c r="V4" s="252"/>
    </row>
    <row r="5" spans="2:22" ht="13.8" x14ac:dyDescent="0.3">
      <c r="B5" s="242" t="s">
        <v>3304</v>
      </c>
      <c r="D5" s="35" t="s">
        <v>3302</v>
      </c>
      <c r="E5" s="35"/>
      <c r="F5" s="36"/>
      <c r="G5" s="7"/>
      <c r="H5" s="7"/>
      <c r="I5" s="7"/>
      <c r="J5" s="7"/>
      <c r="K5" s="35" t="s">
        <v>3302</v>
      </c>
      <c r="L5" s="35"/>
      <c r="M5" s="36"/>
      <c r="N5" s="36"/>
      <c r="O5" s="36"/>
      <c r="P5" s="37"/>
      <c r="R5" s="35" t="s">
        <v>3302</v>
      </c>
      <c r="S5" s="35"/>
      <c r="T5" s="36"/>
      <c r="U5" s="36"/>
      <c r="V5" s="36"/>
    </row>
    <row r="6" spans="2:22" ht="12.75" customHeight="1" x14ac:dyDescent="0.3">
      <c r="B6" s="243"/>
      <c r="D6" s="196" t="s">
        <v>3253</v>
      </c>
      <c r="E6" s="193">
        <v>1140.0511433981092</v>
      </c>
      <c r="F6" s="194">
        <f>Beräkningsförutsättningar!U18</f>
        <v>0.29743569555579585</v>
      </c>
      <c r="G6" s="7"/>
      <c r="H6" s="7"/>
      <c r="I6" s="7"/>
      <c r="J6" s="7"/>
      <c r="K6" s="196" t="s">
        <v>3253</v>
      </c>
      <c r="L6" s="193">
        <v>1140.0511433981092</v>
      </c>
      <c r="M6" s="194">
        <f>L6/SUM(L$6,L$7)</f>
        <v>0.29743569555579585</v>
      </c>
      <c r="N6" s="253" t="s">
        <v>3387</v>
      </c>
      <c r="O6" s="249" t="str" cm="1">
        <f t="array" ref="O6">_xlfn.IFS(SUM(M6:M7)&gt;1,"Fel!",SUM(M6:M7)&lt;1,"Fel!",SUM(M6:M7)=1,"Okej")</f>
        <v>Okej</v>
      </c>
      <c r="P6" s="37"/>
      <c r="R6" s="38" t="s">
        <v>3253</v>
      </c>
      <c r="S6" s="190">
        <v>1140.0511433981092</v>
      </c>
      <c r="T6" s="39">
        <f>S6/SUM(S$6,S$7)</f>
        <v>0.29743569555579585</v>
      </c>
      <c r="U6" s="253" t="s">
        <v>3387</v>
      </c>
      <c r="V6" s="249" t="str" cm="1">
        <f t="array" ref="V6">_xlfn.IFS(SUM(T6:T7)&gt;1,"Fel!",SUM(T6:T7)&lt;1,"Fel!",SUM(T6:T7)=1,"Okej")</f>
        <v>Okej</v>
      </c>
    </row>
    <row r="7" spans="2:22" ht="13.8" x14ac:dyDescent="0.3">
      <c r="B7" s="243"/>
      <c r="D7" s="196" t="s">
        <v>3254</v>
      </c>
      <c r="E7" s="193">
        <v>2692.8820264683413</v>
      </c>
      <c r="F7" s="194">
        <f>Beräkningsförutsättningar!U22</f>
        <v>0.70256430444420415</v>
      </c>
      <c r="G7" s="7"/>
      <c r="H7" s="7"/>
      <c r="I7" s="7"/>
      <c r="J7" s="7"/>
      <c r="K7" s="196" t="s">
        <v>3254</v>
      </c>
      <c r="L7" s="193">
        <v>2692.8820264683413</v>
      </c>
      <c r="M7" s="194">
        <f>L7/SUM(L$6,L$7)</f>
        <v>0.70256430444420415</v>
      </c>
      <c r="N7" s="254"/>
      <c r="O7" s="251"/>
      <c r="P7" s="37"/>
      <c r="R7" s="40" t="s">
        <v>3254</v>
      </c>
      <c r="S7" s="191">
        <v>2692.8820264683413</v>
      </c>
      <c r="T7" s="39">
        <f>S7/SUM(S$6,S$7)</f>
        <v>0.70256430444420415</v>
      </c>
      <c r="U7" s="254"/>
      <c r="V7" s="251"/>
    </row>
    <row r="8" spans="2:22" ht="12.75" customHeight="1" x14ac:dyDescent="0.3">
      <c r="B8" s="243"/>
      <c r="D8" s="35" t="s">
        <v>3372</v>
      </c>
      <c r="E8" s="35"/>
      <c r="F8" s="42"/>
      <c r="G8" s="7"/>
      <c r="H8" s="7"/>
      <c r="I8" s="7"/>
      <c r="J8" s="7"/>
      <c r="K8" s="35" t="s">
        <v>3372</v>
      </c>
      <c r="L8" s="35"/>
      <c r="M8" s="43"/>
      <c r="N8" s="43"/>
      <c r="O8" s="43"/>
      <c r="P8" s="37"/>
      <c r="R8" s="35" t="s">
        <v>3372</v>
      </c>
      <c r="S8" s="35"/>
      <c r="T8" s="42"/>
      <c r="U8" s="43"/>
      <c r="V8" s="36"/>
    </row>
    <row r="9" spans="2:22" ht="12.75" customHeight="1" x14ac:dyDescent="0.3">
      <c r="B9" s="243"/>
      <c r="D9" s="52" t="s">
        <v>3271</v>
      </c>
      <c r="E9" s="193">
        <v>18980.383113088825</v>
      </c>
      <c r="F9" s="194">
        <f>Beräkningsförutsättningar!U7</f>
        <v>0.39199086863576876</v>
      </c>
      <c r="G9" s="7"/>
      <c r="H9" s="7"/>
      <c r="I9" s="7"/>
      <c r="J9" s="7"/>
      <c r="K9" s="52" t="s">
        <v>3271</v>
      </c>
      <c r="L9" s="193">
        <v>18980.383113088825</v>
      </c>
      <c r="M9" s="195">
        <f>L9/SUM(L$9:L$18)</f>
        <v>0.39199086863576876</v>
      </c>
      <c r="N9" s="255" t="s">
        <v>3387</v>
      </c>
      <c r="O9" s="249" t="str" cm="1">
        <f t="array" ref="O9">_xlfn.IFS(SUM(M9:M18)&gt;1,"Fel!",SUM(M9:M18)&lt;1,"Fel!",SUM(M9:M18)=1,"Okej")</f>
        <v>Okej</v>
      </c>
      <c r="P9" s="37"/>
      <c r="R9" s="44" t="s">
        <v>3271</v>
      </c>
      <c r="S9" s="192">
        <v>18980.383113088825</v>
      </c>
      <c r="T9" s="45">
        <f>S9/SUM(S$9:S$18)</f>
        <v>0.39199086863576876</v>
      </c>
      <c r="U9" s="255" t="s">
        <v>3387</v>
      </c>
      <c r="V9" s="249" t="str" cm="1">
        <f t="array" ref="V9">_xlfn.IFS(SUM(T9:T18)&gt;1,"Fel!",SUM(T9:T18)&lt;1,"Fel!",SUM(T9:T18)=1,"Okej")</f>
        <v>Okej</v>
      </c>
    </row>
    <row r="10" spans="2:22" ht="13.8" x14ac:dyDescent="0.3">
      <c r="B10" s="243"/>
      <c r="D10" s="52" t="s">
        <v>3272</v>
      </c>
      <c r="E10" s="193">
        <v>19521.45683950443</v>
      </c>
      <c r="F10" s="194">
        <f>Beräkningsförutsättningar!U8</f>
        <v>0.40316535119230812</v>
      </c>
      <c r="G10" s="7"/>
      <c r="H10" s="7"/>
      <c r="I10" s="7"/>
      <c r="J10" s="7"/>
      <c r="K10" s="52" t="s">
        <v>3272</v>
      </c>
      <c r="L10" s="193">
        <v>19521.45683950443</v>
      </c>
      <c r="M10" s="195">
        <f t="shared" ref="M10:M18" si="0">L10/SUM(L$9:L$18)</f>
        <v>0.40316535119230812</v>
      </c>
      <c r="N10" s="256"/>
      <c r="O10" s="250"/>
      <c r="P10" s="37"/>
      <c r="R10" s="44" t="s">
        <v>3272</v>
      </c>
      <c r="S10" s="190">
        <v>19521.45683950443</v>
      </c>
      <c r="T10" s="45">
        <f t="shared" ref="T10:T17" si="1">S10/SUM(S$9:S$18)</f>
        <v>0.40316535119230812</v>
      </c>
      <c r="U10" s="256"/>
      <c r="V10" s="250"/>
    </row>
    <row r="11" spans="2:22" ht="13.8" x14ac:dyDescent="0.3">
      <c r="B11" s="243"/>
      <c r="D11" s="52" t="s">
        <v>3273</v>
      </c>
      <c r="E11" s="193">
        <v>1498.1484191609088</v>
      </c>
      <c r="F11" s="194">
        <f>Beräkningsförutsättningar!U9</f>
        <v>3.0940392334189246E-2</v>
      </c>
      <c r="G11" s="7"/>
      <c r="H11" s="7"/>
      <c r="I11" s="7"/>
      <c r="J11" s="7"/>
      <c r="K11" s="52" t="s">
        <v>3273</v>
      </c>
      <c r="L11" s="193">
        <v>1498.1484191609088</v>
      </c>
      <c r="M11" s="195">
        <f t="shared" si="0"/>
        <v>3.0940392334189246E-2</v>
      </c>
      <c r="N11" s="256"/>
      <c r="O11" s="250"/>
      <c r="P11" s="37"/>
      <c r="R11" s="44" t="s">
        <v>3273</v>
      </c>
      <c r="S11" s="190">
        <v>1498.1484191609088</v>
      </c>
      <c r="T11" s="45">
        <f t="shared" si="1"/>
        <v>3.0940392334189246E-2</v>
      </c>
      <c r="U11" s="256"/>
      <c r="V11" s="250"/>
    </row>
    <row r="12" spans="2:22" ht="13.8" x14ac:dyDescent="0.3">
      <c r="B12" s="243"/>
      <c r="D12" s="52" t="s">
        <v>3274</v>
      </c>
      <c r="E12" s="193">
        <v>452.91920858263541</v>
      </c>
      <c r="F12" s="194">
        <f>Beräkningsförutsättningar!U10</f>
        <v>9.3538783140631621E-3</v>
      </c>
      <c r="G12" s="7"/>
      <c r="H12" s="7"/>
      <c r="I12" s="7"/>
      <c r="J12" s="7"/>
      <c r="K12" s="52" t="s">
        <v>3274</v>
      </c>
      <c r="L12" s="193">
        <v>452.91920858263541</v>
      </c>
      <c r="M12" s="195">
        <f t="shared" si="0"/>
        <v>9.3538783140631621E-3</v>
      </c>
      <c r="N12" s="256"/>
      <c r="O12" s="250"/>
      <c r="P12" s="37"/>
      <c r="R12" s="44" t="s">
        <v>3274</v>
      </c>
      <c r="S12" s="190">
        <v>452.91920858263541</v>
      </c>
      <c r="T12" s="45">
        <f t="shared" si="1"/>
        <v>9.3538783140631621E-3</v>
      </c>
      <c r="U12" s="256"/>
      <c r="V12" s="250"/>
    </row>
    <row r="13" spans="2:22" ht="13.8" x14ac:dyDescent="0.3">
      <c r="B13" s="243"/>
      <c r="D13" s="52" t="s">
        <v>3275</v>
      </c>
      <c r="E13" s="193">
        <v>1165.7853671298044</v>
      </c>
      <c r="F13" s="194">
        <f>Beräkningsförutsättningar!U11</f>
        <v>2.4076290556482513E-2</v>
      </c>
      <c r="G13" s="7"/>
      <c r="H13" s="7"/>
      <c r="I13" s="7"/>
      <c r="J13" s="7"/>
      <c r="K13" s="52" t="s">
        <v>3275</v>
      </c>
      <c r="L13" s="193">
        <v>1165.7853671298044</v>
      </c>
      <c r="M13" s="195">
        <f t="shared" si="0"/>
        <v>2.4076290556482513E-2</v>
      </c>
      <c r="N13" s="256"/>
      <c r="O13" s="250"/>
      <c r="P13" s="37"/>
      <c r="R13" s="44" t="s">
        <v>3275</v>
      </c>
      <c r="S13" s="190">
        <v>1165.7853671298044</v>
      </c>
      <c r="T13" s="45">
        <f t="shared" si="1"/>
        <v>2.4076290556482513E-2</v>
      </c>
      <c r="U13" s="256"/>
      <c r="V13" s="250"/>
    </row>
    <row r="14" spans="2:22" ht="13.8" x14ac:dyDescent="0.3">
      <c r="B14" s="243"/>
      <c r="D14" s="52" t="s">
        <v>3276</v>
      </c>
      <c r="E14" s="193">
        <v>71.332356110983696</v>
      </c>
      <c r="F14" s="194">
        <f>Beräkningsförutsättningar!U12</f>
        <v>1.4731858712850856E-3</v>
      </c>
      <c r="G14" s="7"/>
      <c r="H14" s="7"/>
      <c r="I14" s="7"/>
      <c r="J14" s="7"/>
      <c r="K14" s="52" t="s">
        <v>3276</v>
      </c>
      <c r="L14" s="193">
        <v>71.332356110983696</v>
      </c>
      <c r="M14" s="195">
        <f t="shared" si="0"/>
        <v>1.4731858712850856E-3</v>
      </c>
      <c r="N14" s="256"/>
      <c r="O14" s="250"/>
      <c r="P14" s="37"/>
      <c r="R14" s="44" t="s">
        <v>3276</v>
      </c>
      <c r="S14" s="190">
        <v>71.332356110983696</v>
      </c>
      <c r="T14" s="45">
        <f t="shared" si="1"/>
        <v>1.4731858712850856E-3</v>
      </c>
      <c r="U14" s="256"/>
      <c r="V14" s="250"/>
    </row>
    <row r="15" spans="2:22" ht="13.8" x14ac:dyDescent="0.3">
      <c r="B15" s="243"/>
      <c r="D15" s="52" t="s">
        <v>3277</v>
      </c>
      <c r="E15" s="193">
        <v>484.37595437825001</v>
      </c>
      <c r="F15" s="194">
        <f>Beräkningsförutsättningar!U13</f>
        <v>1.0003536281207896E-2</v>
      </c>
      <c r="G15" s="7"/>
      <c r="H15" s="7"/>
      <c r="I15" s="7"/>
      <c r="J15" s="7"/>
      <c r="K15" s="52" t="s">
        <v>3277</v>
      </c>
      <c r="L15" s="193">
        <v>484.37595437825001</v>
      </c>
      <c r="M15" s="195">
        <f t="shared" si="0"/>
        <v>1.0003536281207896E-2</v>
      </c>
      <c r="N15" s="256"/>
      <c r="O15" s="250"/>
      <c r="P15" s="37"/>
      <c r="R15" s="44" t="s">
        <v>3277</v>
      </c>
      <c r="S15" s="190">
        <v>484.37595437825001</v>
      </c>
      <c r="T15" s="45">
        <f t="shared" si="1"/>
        <v>1.0003536281207896E-2</v>
      </c>
      <c r="U15" s="256"/>
      <c r="V15" s="250"/>
    </row>
    <row r="16" spans="2:22" ht="13.8" x14ac:dyDescent="0.3">
      <c r="B16" s="243"/>
      <c r="D16" s="52" t="s">
        <v>3278</v>
      </c>
      <c r="E16" s="193">
        <v>229.38192121068283</v>
      </c>
      <c r="F16" s="194">
        <f>Beräkningsförutsättningar!U15</f>
        <v>4.7372920772453453E-3</v>
      </c>
      <c r="G16" s="7"/>
      <c r="H16" s="7"/>
      <c r="I16" s="7"/>
      <c r="J16" s="7"/>
      <c r="K16" s="52" t="s">
        <v>3278</v>
      </c>
      <c r="L16" s="193">
        <v>229.38192121068283</v>
      </c>
      <c r="M16" s="195">
        <f t="shared" si="0"/>
        <v>4.7372920772453453E-3</v>
      </c>
      <c r="N16" s="256"/>
      <c r="O16" s="250"/>
      <c r="P16" s="37"/>
      <c r="R16" s="44" t="s">
        <v>3278</v>
      </c>
      <c r="S16" s="190">
        <v>229.38192121068283</v>
      </c>
      <c r="T16" s="45">
        <f t="shared" si="1"/>
        <v>4.7372920772453453E-3</v>
      </c>
      <c r="U16" s="256"/>
      <c r="V16" s="250"/>
    </row>
    <row r="17" spans="2:23" ht="13.8" x14ac:dyDescent="0.3">
      <c r="B17" s="243"/>
      <c r="D17" s="52" t="s">
        <v>3279</v>
      </c>
      <c r="E17" s="193">
        <v>5996.5299982364832</v>
      </c>
      <c r="F17" s="194">
        <f>Beräkningsförutsättningar!U16</f>
        <v>0.12384286390869563</v>
      </c>
      <c r="G17" s="7"/>
      <c r="H17" s="7"/>
      <c r="I17" s="7"/>
      <c r="J17" s="7"/>
      <c r="K17" s="52" t="s">
        <v>3279</v>
      </c>
      <c r="L17" s="193">
        <v>5996.5299982364832</v>
      </c>
      <c r="M17" s="195">
        <f t="shared" si="0"/>
        <v>0.12384286390869563</v>
      </c>
      <c r="N17" s="256"/>
      <c r="O17" s="250"/>
      <c r="P17" s="37"/>
      <c r="R17" s="44" t="s">
        <v>3279</v>
      </c>
      <c r="S17" s="190">
        <v>5996.5299982364832</v>
      </c>
      <c r="T17" s="45">
        <f t="shared" si="1"/>
        <v>0.12384286390869563</v>
      </c>
      <c r="U17" s="256"/>
      <c r="V17" s="250"/>
    </row>
    <row r="18" spans="2:23" ht="13.8" x14ac:dyDescent="0.3">
      <c r="B18" s="244"/>
      <c r="D18" s="52" t="s">
        <v>3280</v>
      </c>
      <c r="E18" s="193">
        <v>20.159419689733689</v>
      </c>
      <c r="F18" s="194">
        <f>Beräkningsförutsättningar!U17</f>
        <v>4.1634082875399481E-4</v>
      </c>
      <c r="G18" s="7"/>
      <c r="H18" s="7"/>
      <c r="I18" s="7"/>
      <c r="J18" s="7"/>
      <c r="K18" s="52" t="s">
        <v>3280</v>
      </c>
      <c r="L18" s="193">
        <v>20.159419689733689</v>
      </c>
      <c r="M18" s="195">
        <f t="shared" si="0"/>
        <v>4.1634082875399481E-4</v>
      </c>
      <c r="N18" s="257"/>
      <c r="O18" s="251"/>
      <c r="P18" s="37"/>
      <c r="R18" s="46" t="s">
        <v>3280</v>
      </c>
      <c r="S18" s="191">
        <v>20.159419689733689</v>
      </c>
      <c r="T18" s="47">
        <f>S18/SUM(S$9:S$18)</f>
        <v>4.1634082875399481E-4</v>
      </c>
      <c r="U18" s="257"/>
      <c r="V18" s="251"/>
    </row>
    <row r="19" spans="2:23" ht="13.8" x14ac:dyDescent="0.3">
      <c r="D19" s="7"/>
      <c r="E19" s="7"/>
      <c r="F19" s="7"/>
      <c r="G19" s="7"/>
      <c r="H19" s="7"/>
      <c r="I19" s="7"/>
      <c r="J19" s="7"/>
      <c r="K19" s="7"/>
      <c r="L19" s="7"/>
      <c r="M19" s="7"/>
      <c r="N19" s="7"/>
      <c r="O19" s="7"/>
      <c r="P19" s="37"/>
      <c r="Q19" s="37"/>
      <c r="R19" s="7"/>
      <c r="S19" s="7"/>
      <c r="T19" s="7"/>
      <c r="U19" s="7"/>
      <c r="V19" s="7"/>
      <c r="W19" s="7"/>
    </row>
    <row r="20" spans="2:23" ht="12.75" customHeight="1" x14ac:dyDescent="0.3">
      <c r="B20" s="248" t="s">
        <v>3309</v>
      </c>
      <c r="D20" s="48" t="s">
        <v>3245</v>
      </c>
      <c r="E20" s="48" t="s">
        <v>3263</v>
      </c>
      <c r="F20" s="8"/>
      <c r="G20" s="7"/>
      <c r="H20" s="7"/>
      <c r="I20" s="7"/>
      <c r="J20" s="7"/>
      <c r="K20" s="48" t="s">
        <v>3245</v>
      </c>
      <c r="L20" s="48" t="s">
        <v>3263</v>
      </c>
      <c r="M20" s="8"/>
      <c r="N20" s="7"/>
      <c r="O20" s="7"/>
      <c r="P20" s="7"/>
      <c r="Q20" s="7"/>
      <c r="R20" s="48" t="s">
        <v>3245</v>
      </c>
      <c r="S20" s="48" t="s">
        <v>3263</v>
      </c>
      <c r="T20" s="8"/>
      <c r="U20" s="7"/>
      <c r="V20" s="7"/>
      <c r="W20" s="7"/>
    </row>
    <row r="21" spans="2:23" ht="12.75" customHeight="1" x14ac:dyDescent="0.3">
      <c r="B21" s="248"/>
      <c r="D21" s="107" t="s">
        <v>3246</v>
      </c>
      <c r="E21" s="3">
        <v>2</v>
      </c>
      <c r="F21" s="49"/>
      <c r="G21" s="7"/>
      <c r="H21" s="7"/>
      <c r="I21" s="7"/>
      <c r="J21" s="7"/>
      <c r="K21" s="107" t="s">
        <v>3246</v>
      </c>
      <c r="L21" s="3">
        <v>2</v>
      </c>
      <c r="M21" s="49"/>
      <c r="N21" s="7"/>
      <c r="O21" s="7"/>
      <c r="P21" s="7"/>
      <c r="Q21" s="7"/>
      <c r="R21" s="107" t="s">
        <v>3246</v>
      </c>
      <c r="S21" s="3">
        <v>2</v>
      </c>
      <c r="T21" s="49"/>
      <c r="U21" s="7"/>
      <c r="V21" s="7"/>
      <c r="W21" s="7"/>
    </row>
    <row r="22" spans="2:23" ht="12.75" customHeight="1" x14ac:dyDescent="0.3">
      <c r="B22" s="248"/>
      <c r="D22" s="107" t="s">
        <v>3247</v>
      </c>
      <c r="E22" s="3">
        <v>4</v>
      </c>
      <c r="F22" s="50"/>
      <c r="G22" s="7"/>
      <c r="H22" s="7"/>
      <c r="I22" s="7"/>
      <c r="J22" s="7"/>
      <c r="K22" s="107" t="s">
        <v>3247</v>
      </c>
      <c r="L22" s="3">
        <v>4</v>
      </c>
      <c r="M22" s="50"/>
      <c r="N22" s="7"/>
      <c r="O22" s="7"/>
      <c r="P22" s="7"/>
      <c r="Q22" s="7"/>
      <c r="R22" s="107" t="s">
        <v>3247</v>
      </c>
      <c r="S22" s="3">
        <v>4</v>
      </c>
      <c r="T22" s="50"/>
      <c r="U22" s="7"/>
      <c r="V22" s="7"/>
      <c r="W22" s="7"/>
    </row>
    <row r="23" spans="2:23" ht="12.75" customHeight="1" x14ac:dyDescent="0.3">
      <c r="B23" s="248"/>
      <c r="D23" s="107" t="s">
        <v>3248</v>
      </c>
      <c r="E23" s="3">
        <v>6</v>
      </c>
      <c r="F23" s="8"/>
      <c r="G23" s="7"/>
      <c r="H23" s="7"/>
      <c r="I23" s="7"/>
      <c r="J23" s="7"/>
      <c r="K23" s="107" t="s">
        <v>3248</v>
      </c>
      <c r="L23" s="3">
        <v>6</v>
      </c>
      <c r="M23" s="8"/>
      <c r="N23" s="7"/>
      <c r="O23" s="7"/>
      <c r="P23" s="7"/>
      <c r="Q23" s="7"/>
      <c r="R23" s="107" t="s">
        <v>3248</v>
      </c>
      <c r="S23" s="3">
        <v>6</v>
      </c>
      <c r="T23" s="8"/>
      <c r="U23" s="7"/>
      <c r="V23" s="7"/>
      <c r="W23" s="7"/>
    </row>
    <row r="24" spans="2:23" ht="12.6" customHeight="1" x14ac:dyDescent="0.3">
      <c r="B24" s="34"/>
      <c r="D24" s="8"/>
      <c r="E24" s="8"/>
      <c r="F24" s="8"/>
      <c r="G24" s="7"/>
      <c r="H24" s="7"/>
      <c r="I24" s="7"/>
      <c r="J24" s="7"/>
      <c r="K24" s="49"/>
      <c r="L24" s="49"/>
      <c r="M24" s="8"/>
      <c r="N24" s="7"/>
      <c r="O24" s="7"/>
      <c r="P24" s="7"/>
      <c r="Q24" s="7"/>
      <c r="R24" s="7"/>
      <c r="S24" s="7"/>
      <c r="T24" s="8"/>
      <c r="U24" s="7"/>
      <c r="V24" s="7"/>
      <c r="W24" s="7"/>
    </row>
    <row r="25" spans="2:23" ht="60" customHeight="1" x14ac:dyDescent="0.3">
      <c r="B25" s="242" t="s">
        <v>3307</v>
      </c>
      <c r="D25" s="57" t="s">
        <v>3249</v>
      </c>
      <c r="E25" s="140" t="s">
        <v>3250</v>
      </c>
      <c r="F25" s="140" t="s">
        <v>3264</v>
      </c>
      <c r="G25" s="140" t="s">
        <v>3267</v>
      </c>
      <c r="H25" s="140" t="s">
        <v>3268</v>
      </c>
      <c r="I25" s="140" t="s">
        <v>3316</v>
      </c>
      <c r="J25" s="7"/>
      <c r="K25" s="57" t="s">
        <v>3249</v>
      </c>
      <c r="L25" s="140" t="s">
        <v>3250</v>
      </c>
      <c r="M25" s="140" t="s">
        <v>3264</v>
      </c>
      <c r="N25" s="140" t="s">
        <v>3267</v>
      </c>
      <c r="O25" s="140" t="s">
        <v>3268</v>
      </c>
      <c r="P25" s="140" t="s">
        <v>3316</v>
      </c>
      <c r="Q25" s="7"/>
      <c r="R25" s="140" t="s">
        <v>3249</v>
      </c>
      <c r="S25" s="140" t="s">
        <v>3250</v>
      </c>
      <c r="T25" s="140" t="s">
        <v>3264</v>
      </c>
      <c r="U25" s="140" t="s">
        <v>3267</v>
      </c>
      <c r="V25" s="140" t="s">
        <v>3268</v>
      </c>
      <c r="W25" s="140" t="s">
        <v>3316</v>
      </c>
    </row>
    <row r="26" spans="2:23" ht="12" customHeight="1" x14ac:dyDescent="0.3">
      <c r="B26" s="243"/>
      <c r="D26" s="41" t="s">
        <v>3251</v>
      </c>
      <c r="E26" s="51"/>
      <c r="F26" s="51"/>
      <c r="G26" s="51"/>
      <c r="H26" s="51"/>
      <c r="I26" s="51"/>
      <c r="J26" s="7"/>
      <c r="K26" s="41" t="s">
        <v>3251</v>
      </c>
      <c r="L26" s="51"/>
      <c r="M26" s="51"/>
      <c r="N26" s="51"/>
      <c r="O26" s="51"/>
      <c r="P26" s="51"/>
      <c r="Q26" s="7"/>
      <c r="R26" s="41" t="s">
        <v>3251</v>
      </c>
      <c r="S26" s="51"/>
      <c r="T26" s="51"/>
      <c r="U26" s="51"/>
      <c r="V26" s="51"/>
      <c r="W26" s="51"/>
    </row>
    <row r="27" spans="2:23" ht="12" customHeight="1" x14ac:dyDescent="0.3">
      <c r="B27" s="243"/>
      <c r="D27" s="52" t="s">
        <v>3271</v>
      </c>
      <c r="E27" s="53">
        <f>Beräkningsförutsättningar!J7</f>
        <v>0.17</v>
      </c>
      <c r="F27" s="53">
        <f>Beräkningsförutsättningar!K7</f>
        <v>0.22</v>
      </c>
      <c r="G27" s="53">
        <f>Beräkningsförutsättningar!N7</f>
        <v>0.11</v>
      </c>
      <c r="H27" s="177">
        <f>Beräkningsförutsättningar!O7</f>
        <v>1.6000000000000001E-3</v>
      </c>
      <c r="I27" s="53">
        <f>Beräkningsförutsättningar!P7</f>
        <v>0</v>
      </c>
      <c r="J27" s="7"/>
      <c r="K27" s="52" t="s">
        <v>3271</v>
      </c>
      <c r="L27" s="53">
        <v>0.17</v>
      </c>
      <c r="M27" s="53">
        <v>0.22</v>
      </c>
      <c r="N27" s="53">
        <v>0.11</v>
      </c>
      <c r="O27" s="177">
        <v>1.6000000000000001E-3</v>
      </c>
      <c r="P27" s="53"/>
      <c r="Q27" s="7"/>
      <c r="R27" s="52" t="s">
        <v>3271</v>
      </c>
      <c r="S27" s="53">
        <v>0.17</v>
      </c>
      <c r="T27" s="53">
        <v>0.22</v>
      </c>
      <c r="U27" s="53">
        <v>0.11</v>
      </c>
      <c r="V27" s="177">
        <v>1.6000000000000001E-3</v>
      </c>
      <c r="W27" s="53"/>
    </row>
    <row r="28" spans="2:23" ht="12" customHeight="1" x14ac:dyDescent="0.3">
      <c r="B28" s="243"/>
      <c r="D28" s="52" t="s">
        <v>3272</v>
      </c>
      <c r="E28" s="53">
        <f>Beräkningsförutsättningar!J8</f>
        <v>0.14000000000000001</v>
      </c>
      <c r="F28" s="53">
        <f>Beräkningsförutsättningar!K8</f>
        <v>0.2</v>
      </c>
      <c r="G28" s="53">
        <f>Beräkningsförutsättningar!N8</f>
        <v>0.63</v>
      </c>
      <c r="H28" s="177">
        <f>Beräkningsförutsättningar!O8</f>
        <v>2.5999999999999999E-3</v>
      </c>
      <c r="I28" s="53">
        <f>Beräkningsförutsättningar!P8</f>
        <v>0</v>
      </c>
      <c r="J28" s="7"/>
      <c r="K28" s="52" t="s">
        <v>3272</v>
      </c>
      <c r="L28" s="53">
        <v>0.14000000000000001</v>
      </c>
      <c r="M28" s="53">
        <v>0.2</v>
      </c>
      <c r="N28" s="53">
        <v>0.63</v>
      </c>
      <c r="O28" s="177">
        <v>2.5999999999999999E-3</v>
      </c>
      <c r="P28" s="53"/>
      <c r="Q28" s="7"/>
      <c r="R28" s="52" t="s">
        <v>3272</v>
      </c>
      <c r="S28" s="53">
        <v>0.14000000000000001</v>
      </c>
      <c r="T28" s="53">
        <v>0.2</v>
      </c>
      <c r="U28" s="53">
        <v>0.63</v>
      </c>
      <c r="V28" s="177">
        <v>2.5999999999999999E-3</v>
      </c>
      <c r="W28" s="53"/>
    </row>
    <row r="29" spans="2:23" ht="12" customHeight="1" x14ac:dyDescent="0.3">
      <c r="B29" s="243"/>
      <c r="D29" s="52" t="s">
        <v>3273</v>
      </c>
      <c r="E29" s="53">
        <f>Beräkningsförutsättningar!J9</f>
        <v>0.18</v>
      </c>
      <c r="F29" s="53">
        <f>Beräkningsförutsättningar!K9</f>
        <v>0.24</v>
      </c>
      <c r="G29" s="53">
        <f>Beräkningsförutsättningar!N9</f>
        <v>8.8999999999999996E-2</v>
      </c>
      <c r="H29" s="177">
        <f>Beräkningsförutsättningar!O9</f>
        <v>1.5E-3</v>
      </c>
      <c r="I29" s="53">
        <f>Beräkningsförutsättningar!P9</f>
        <v>0</v>
      </c>
      <c r="J29" s="7"/>
      <c r="K29" s="52" t="s">
        <v>3273</v>
      </c>
      <c r="L29" s="53">
        <v>0.18</v>
      </c>
      <c r="M29" s="53">
        <v>0.24</v>
      </c>
      <c r="N29" s="53">
        <v>8.8999999999999996E-2</v>
      </c>
      <c r="O29" s="177">
        <v>1.5E-3</v>
      </c>
      <c r="P29" s="53"/>
      <c r="Q29" s="7"/>
      <c r="R29" s="52" t="s">
        <v>3273</v>
      </c>
      <c r="S29" s="53">
        <v>0.18</v>
      </c>
      <c r="T29" s="53">
        <v>0.24</v>
      </c>
      <c r="U29" s="53">
        <v>8.8999999999999996E-2</v>
      </c>
      <c r="V29" s="177">
        <v>1.5E-3</v>
      </c>
      <c r="W29" s="53"/>
    </row>
    <row r="30" spans="2:23" ht="12" customHeight="1" x14ac:dyDescent="0.3">
      <c r="B30" s="243"/>
      <c r="D30" s="52" t="s">
        <v>3274</v>
      </c>
      <c r="E30" s="53">
        <f>Beräkningsförutsättningar!J10</f>
        <v>7.0000000000000001E-3</v>
      </c>
      <c r="F30" s="53">
        <f>Beräkningsförutsättningar!K10</f>
        <v>4.9000000000000002E-2</v>
      </c>
      <c r="G30" s="53">
        <f>Beräkningsförutsättningar!N10</f>
        <v>8.6999999999999994E-2</v>
      </c>
      <c r="H30" s="177">
        <f>Beräkningsförutsättningar!O10</f>
        <v>6.8999999999999997E-4</v>
      </c>
      <c r="I30" s="53">
        <f>Beräkningsförutsättningar!P10</f>
        <v>0</v>
      </c>
      <c r="J30" s="7"/>
      <c r="K30" s="52" t="s">
        <v>3274</v>
      </c>
      <c r="L30" s="53">
        <v>7.0000000000000001E-3</v>
      </c>
      <c r="M30" s="53">
        <v>4.9000000000000002E-2</v>
      </c>
      <c r="N30" s="53">
        <v>8.6999999999999994E-2</v>
      </c>
      <c r="O30" s="177">
        <v>6.8999999999999997E-4</v>
      </c>
      <c r="P30" s="53"/>
      <c r="Q30" s="7"/>
      <c r="R30" s="52" t="s">
        <v>3274</v>
      </c>
      <c r="S30" s="53">
        <v>7.0000000000000001E-3</v>
      </c>
      <c r="T30" s="53">
        <v>4.9000000000000002E-2</v>
      </c>
      <c r="U30" s="53">
        <v>8.6999999999999994E-2</v>
      </c>
      <c r="V30" s="177">
        <v>6.8999999999999997E-4</v>
      </c>
      <c r="W30" s="53"/>
    </row>
    <row r="31" spans="2:23" ht="12" customHeight="1" x14ac:dyDescent="0.3">
      <c r="B31" s="243"/>
      <c r="D31" s="52" t="s">
        <v>3275</v>
      </c>
      <c r="E31" s="53">
        <f>Beräkningsförutsättningar!J11</f>
        <v>9.4E-2</v>
      </c>
      <c r="F31" s="53">
        <f>Beräkningsförutsättningar!K11</f>
        <v>0.13</v>
      </c>
      <c r="G31" s="53">
        <f>Beräkningsförutsättningar!N11</f>
        <v>8.3999999999999995E-3</v>
      </c>
      <c r="H31" s="177">
        <f>Beräkningsförutsättningar!O11</f>
        <v>1.3999999999999999E-4</v>
      </c>
      <c r="I31" s="53">
        <f>Beräkningsförutsättningar!P11</f>
        <v>0</v>
      </c>
      <c r="J31" s="7"/>
      <c r="K31" s="52" t="s">
        <v>3275</v>
      </c>
      <c r="L31" s="53">
        <v>9.4E-2</v>
      </c>
      <c r="M31" s="53">
        <v>0.13</v>
      </c>
      <c r="N31" s="53">
        <v>8.3999999999999995E-3</v>
      </c>
      <c r="O31" s="177">
        <v>1.3999999999999999E-4</v>
      </c>
      <c r="P31" s="53"/>
      <c r="Q31" s="7"/>
      <c r="R31" s="52" t="s">
        <v>3275</v>
      </c>
      <c r="S31" s="53">
        <v>9.4E-2</v>
      </c>
      <c r="T31" s="53">
        <v>0.13</v>
      </c>
      <c r="U31" s="53">
        <v>8.3999999999999995E-3</v>
      </c>
      <c r="V31" s="177">
        <v>1.3999999999999999E-4</v>
      </c>
      <c r="W31" s="53"/>
    </row>
    <row r="32" spans="2:23" ht="12" customHeight="1" x14ac:dyDescent="0.3">
      <c r="B32" s="243"/>
      <c r="D32" s="52" t="s">
        <v>3276</v>
      </c>
      <c r="E32" s="53">
        <f>Beräkningsförutsättningar!J12</f>
        <v>6.3E-2</v>
      </c>
      <c r="F32" s="53">
        <f>Beräkningsförutsättningar!K12</f>
        <v>9.8000000000000004E-2</v>
      </c>
      <c r="G32" s="53">
        <f>Beräkningsförutsättningar!N12</f>
        <v>0.15</v>
      </c>
      <c r="H32" s="177">
        <f>Beräkningsförutsättningar!O12</f>
        <v>3.8999999999999999E-4</v>
      </c>
      <c r="I32" s="53">
        <f>Beräkningsförutsättningar!P12</f>
        <v>0</v>
      </c>
      <c r="J32" s="7"/>
      <c r="K32" s="52" t="s">
        <v>3276</v>
      </c>
      <c r="L32" s="53">
        <v>6.3E-2</v>
      </c>
      <c r="M32" s="53">
        <v>9.8000000000000004E-2</v>
      </c>
      <c r="N32" s="53">
        <v>0.15</v>
      </c>
      <c r="O32" s="177">
        <v>3.8999999999999999E-4</v>
      </c>
      <c r="P32" s="53"/>
      <c r="Q32" s="7"/>
      <c r="R32" s="52" t="s">
        <v>3276</v>
      </c>
      <c r="S32" s="53">
        <v>6.3E-2</v>
      </c>
      <c r="T32" s="53">
        <v>9.8000000000000004E-2</v>
      </c>
      <c r="U32" s="53">
        <v>0.15</v>
      </c>
      <c r="V32" s="177">
        <v>3.8999999999999999E-4</v>
      </c>
      <c r="W32" s="53"/>
    </row>
    <row r="33" spans="2:23" ht="12" customHeight="1" x14ac:dyDescent="0.3">
      <c r="B33" s="243"/>
      <c r="D33" s="52" t="s">
        <v>3277</v>
      </c>
      <c r="E33" s="53">
        <f>Beräkningsförutsättningar!J13</f>
        <v>0</v>
      </c>
      <c r="F33" s="53">
        <f>Beräkningsförutsättningar!K13</f>
        <v>2.3E-2</v>
      </c>
      <c r="G33" s="53">
        <f>Beräkningsförutsättningar!N13</f>
        <v>0</v>
      </c>
      <c r="H33" s="177">
        <f>Beräkningsförutsättningar!O13</f>
        <v>0</v>
      </c>
      <c r="I33" s="53">
        <f>Beräkningsförutsättningar!P13</f>
        <v>0</v>
      </c>
      <c r="J33" s="7"/>
      <c r="K33" s="52" t="s">
        <v>3277</v>
      </c>
      <c r="L33" s="53">
        <v>0</v>
      </c>
      <c r="M33" s="53">
        <v>2.3E-2</v>
      </c>
      <c r="N33" s="53">
        <v>0</v>
      </c>
      <c r="O33" s="177">
        <v>0</v>
      </c>
      <c r="P33" s="53"/>
      <c r="Q33" s="7"/>
      <c r="R33" s="52" t="s">
        <v>3277</v>
      </c>
      <c r="S33" s="53">
        <v>0</v>
      </c>
      <c r="T33" s="53">
        <v>2.3E-2</v>
      </c>
      <c r="U33" s="53">
        <v>0</v>
      </c>
      <c r="V33" s="177">
        <v>0</v>
      </c>
      <c r="W33" s="53"/>
    </row>
    <row r="34" spans="2:23" ht="12" customHeight="1" x14ac:dyDescent="0.3">
      <c r="B34" s="243"/>
      <c r="D34" s="41" t="s">
        <v>3252</v>
      </c>
      <c r="E34" s="51"/>
      <c r="F34" s="51"/>
      <c r="G34" s="51"/>
      <c r="H34" s="178"/>
      <c r="I34" s="51"/>
      <c r="J34" s="7"/>
      <c r="K34" s="41" t="s">
        <v>3252</v>
      </c>
      <c r="L34" s="51"/>
      <c r="M34" s="51"/>
      <c r="N34" s="51"/>
      <c r="O34" s="178"/>
      <c r="P34" s="51"/>
      <c r="Q34" s="7"/>
      <c r="R34" s="41" t="s">
        <v>3252</v>
      </c>
      <c r="S34" s="51"/>
      <c r="T34" s="51"/>
      <c r="U34" s="51"/>
      <c r="V34" s="178"/>
      <c r="W34" s="51"/>
    </row>
    <row r="35" spans="2:23" ht="12" customHeight="1" x14ac:dyDescent="0.3">
      <c r="B35" s="243"/>
      <c r="D35" s="52" t="s">
        <v>3278</v>
      </c>
      <c r="E35" s="53">
        <f>Beräkningsförutsättningar!J15</f>
        <v>0.18</v>
      </c>
      <c r="F35" s="53">
        <f>Beräkningsförutsättningar!K15</f>
        <v>0.23</v>
      </c>
      <c r="G35" s="53">
        <f>Beräkningsförutsättningar!N15</f>
        <v>0.45</v>
      </c>
      <c r="H35" s="177">
        <f>Beräkningsförutsättningar!O15</f>
        <v>9.4000000000000004E-3</v>
      </c>
      <c r="I35" s="53">
        <f>Beräkningsförutsättningar!P15</f>
        <v>0</v>
      </c>
      <c r="J35" s="7"/>
      <c r="K35" s="52" t="s">
        <v>3278</v>
      </c>
      <c r="L35" s="53">
        <v>0.18</v>
      </c>
      <c r="M35" s="53">
        <v>0.23</v>
      </c>
      <c r="N35" s="53">
        <v>0.45</v>
      </c>
      <c r="O35" s="177">
        <v>9.4000000000000004E-3</v>
      </c>
      <c r="P35" s="53"/>
      <c r="Q35" s="7"/>
      <c r="R35" s="52" t="s">
        <v>3278</v>
      </c>
      <c r="S35" s="53">
        <v>0.18</v>
      </c>
      <c r="T35" s="53">
        <v>0.23</v>
      </c>
      <c r="U35" s="53">
        <v>0.45</v>
      </c>
      <c r="V35" s="177">
        <v>9.4000000000000004E-3</v>
      </c>
      <c r="W35" s="53"/>
    </row>
    <row r="36" spans="2:23" ht="12" customHeight="1" x14ac:dyDescent="0.3">
      <c r="B36" s="243"/>
      <c r="D36" s="52" t="s">
        <v>3279</v>
      </c>
      <c r="E36" s="53">
        <f>Beräkningsförutsättningar!J16</f>
        <v>0.15</v>
      </c>
      <c r="F36" s="53">
        <f>Beräkningsförutsättningar!K16</f>
        <v>0.22</v>
      </c>
      <c r="G36" s="53">
        <f>Beräkningsförutsättningar!N16</f>
        <v>1.1000000000000001</v>
      </c>
      <c r="H36" s="177">
        <f>Beräkningsförutsättningar!O16</f>
        <v>1.2999999999999999E-2</v>
      </c>
      <c r="I36" s="53">
        <f>Beräkningsförutsättningar!P16</f>
        <v>0</v>
      </c>
      <c r="J36" s="7"/>
      <c r="K36" s="52" t="s">
        <v>3279</v>
      </c>
      <c r="L36" s="53">
        <v>0.15</v>
      </c>
      <c r="M36" s="53">
        <v>0.22</v>
      </c>
      <c r="N36" s="53">
        <v>1.1000000000000001</v>
      </c>
      <c r="O36" s="177">
        <v>1.2999999999999999E-2</v>
      </c>
      <c r="P36" s="53"/>
      <c r="Q36" s="7"/>
      <c r="R36" s="52" t="s">
        <v>3279</v>
      </c>
      <c r="S36" s="53">
        <v>0.15</v>
      </c>
      <c r="T36" s="53">
        <v>0.22</v>
      </c>
      <c r="U36" s="53">
        <v>1.1000000000000001</v>
      </c>
      <c r="V36" s="177">
        <v>1.2999999999999999E-2</v>
      </c>
      <c r="W36" s="53"/>
    </row>
    <row r="37" spans="2:23" ht="12" customHeight="1" x14ac:dyDescent="0.3">
      <c r="B37" s="243"/>
      <c r="D37" s="52" t="s">
        <v>3280</v>
      </c>
      <c r="E37" s="53">
        <f>Beräkningsförutsättningar!J17</f>
        <v>0</v>
      </c>
      <c r="F37" s="53">
        <f>Beräkningsförutsättningar!K17</f>
        <v>2.5999999999999999E-2</v>
      </c>
      <c r="G37" s="53">
        <f>Beräkningsförutsättningar!N17</f>
        <v>0</v>
      </c>
      <c r="H37" s="177">
        <f>Beräkningsförutsättningar!O17</f>
        <v>0</v>
      </c>
      <c r="I37" s="53">
        <f>Beräkningsförutsättningar!P17</f>
        <v>0</v>
      </c>
      <c r="J37" s="7"/>
      <c r="K37" s="52" t="s">
        <v>3280</v>
      </c>
      <c r="L37" s="53">
        <v>0</v>
      </c>
      <c r="M37" s="53">
        <v>2.5999999999999999E-2</v>
      </c>
      <c r="N37" s="53">
        <v>0</v>
      </c>
      <c r="O37" s="177">
        <v>0</v>
      </c>
      <c r="P37" s="53"/>
      <c r="Q37" s="7"/>
      <c r="R37" s="52" t="s">
        <v>3280</v>
      </c>
      <c r="S37" s="53">
        <v>0</v>
      </c>
      <c r="T37" s="53">
        <v>2.5999999999999999E-2</v>
      </c>
      <c r="U37" s="53">
        <v>0</v>
      </c>
      <c r="V37" s="177">
        <v>0</v>
      </c>
      <c r="W37" s="53"/>
    </row>
    <row r="38" spans="2:23" ht="12" customHeight="1" x14ac:dyDescent="0.3">
      <c r="B38" s="243"/>
      <c r="D38" s="41" t="s">
        <v>3253</v>
      </c>
      <c r="E38" s="51">
        <f>Beräkningsförutsättningar!J18</f>
        <v>0.48</v>
      </c>
      <c r="F38" s="51">
        <f>Beräkningsförutsättningar!K18</f>
        <v>0.68</v>
      </c>
      <c r="G38" s="51">
        <f>Beräkningsförutsättningar!N18</f>
        <v>1.5</v>
      </c>
      <c r="H38" s="178">
        <f>Beräkningsförutsättningar!O18</f>
        <v>3.5999999999999997E-2</v>
      </c>
      <c r="I38" s="51">
        <f>Beräkningsförutsättningar!P18</f>
        <v>0</v>
      </c>
      <c r="J38" s="7"/>
      <c r="K38" s="41" t="s">
        <v>3253</v>
      </c>
      <c r="L38" s="51">
        <v>0.48</v>
      </c>
      <c r="M38" s="51">
        <v>0.68</v>
      </c>
      <c r="N38" s="51">
        <v>1.5</v>
      </c>
      <c r="O38" s="178">
        <v>3.5999999999999997E-2</v>
      </c>
      <c r="P38" s="51"/>
      <c r="Q38" s="7"/>
      <c r="R38" s="41" t="s">
        <v>3253</v>
      </c>
      <c r="S38" s="51">
        <v>0.48</v>
      </c>
      <c r="T38" s="51">
        <v>0.68</v>
      </c>
      <c r="U38" s="51">
        <v>1.5</v>
      </c>
      <c r="V38" s="178">
        <v>3.5999999999999997E-2</v>
      </c>
      <c r="W38" s="51"/>
    </row>
    <row r="39" spans="2:23" ht="12" customHeight="1" x14ac:dyDescent="0.3">
      <c r="B39" s="244"/>
      <c r="D39" s="41" t="s">
        <v>3254</v>
      </c>
      <c r="E39" s="51">
        <f>Beräkningsförutsättningar!J22</f>
        <v>0.73</v>
      </c>
      <c r="F39" s="51">
        <f>Beräkningsförutsättningar!K22</f>
        <v>1</v>
      </c>
      <c r="G39" s="51">
        <f>Beräkningsförutsättningar!N22</f>
        <v>1.3</v>
      </c>
      <c r="H39" s="178">
        <f>Beräkningsförutsättningar!O22</f>
        <v>2.8000000000000001E-2</v>
      </c>
      <c r="I39" s="51">
        <f>Beräkningsförutsättningar!P22</f>
        <v>0</v>
      </c>
      <c r="J39" s="7"/>
      <c r="K39" s="41" t="s">
        <v>3254</v>
      </c>
      <c r="L39" s="51">
        <v>0.73</v>
      </c>
      <c r="M39" s="51">
        <v>1</v>
      </c>
      <c r="N39" s="51">
        <v>1.3</v>
      </c>
      <c r="O39" s="178">
        <v>2.8000000000000001E-2</v>
      </c>
      <c r="P39" s="51"/>
      <c r="Q39" s="7"/>
      <c r="R39" s="41" t="s">
        <v>3254</v>
      </c>
      <c r="S39" s="51">
        <v>0.73</v>
      </c>
      <c r="T39" s="51">
        <v>1</v>
      </c>
      <c r="U39" s="51">
        <v>1.3</v>
      </c>
      <c r="V39" s="178">
        <v>2.8000000000000001E-2</v>
      </c>
      <c r="W39" s="51"/>
    </row>
    <row r="40" spans="2:23" ht="11.7" customHeight="1" x14ac:dyDescent="0.3">
      <c r="D40" s="7"/>
      <c r="E40" s="7"/>
      <c r="F40" s="7"/>
      <c r="G40" s="7"/>
      <c r="H40" s="7"/>
      <c r="I40" s="7"/>
      <c r="J40" s="7"/>
      <c r="K40" s="7"/>
      <c r="L40" s="7"/>
      <c r="M40" s="7"/>
      <c r="N40" s="7"/>
      <c r="O40" s="7"/>
      <c r="P40" s="7"/>
      <c r="Q40" s="7"/>
      <c r="R40" s="7"/>
      <c r="S40" s="7"/>
      <c r="T40" s="7"/>
      <c r="U40" s="7"/>
      <c r="V40" s="7"/>
      <c r="W40" s="7"/>
    </row>
    <row r="41" spans="2:23" ht="12" customHeight="1" x14ac:dyDescent="0.3">
      <c r="B41" s="242" t="s">
        <v>3310</v>
      </c>
      <c r="D41" s="54"/>
      <c r="E41" s="48" t="s">
        <v>3258</v>
      </c>
      <c r="F41" s="48" t="s">
        <v>3259</v>
      </c>
      <c r="G41" s="48" t="s">
        <v>3286</v>
      </c>
      <c r="H41" s="7"/>
      <c r="I41" s="7"/>
      <c r="J41" s="7"/>
      <c r="K41" s="54"/>
      <c r="L41" s="48" t="s">
        <v>3258</v>
      </c>
      <c r="M41" s="48" t="s">
        <v>3259</v>
      </c>
      <c r="N41" s="48" t="s">
        <v>3286</v>
      </c>
      <c r="O41" s="7"/>
      <c r="P41" s="7"/>
      <c r="Q41" s="7"/>
      <c r="R41" s="54"/>
      <c r="S41" s="48" t="s">
        <v>3258</v>
      </c>
      <c r="T41" s="48" t="s">
        <v>3259</v>
      </c>
      <c r="U41" s="48" t="s">
        <v>3286</v>
      </c>
      <c r="V41" s="7"/>
      <c r="W41" s="7"/>
    </row>
    <row r="42" spans="2:23" ht="12" customHeight="1" x14ac:dyDescent="0.3">
      <c r="B42" s="243"/>
      <c r="D42" s="55" t="s">
        <v>3260</v>
      </c>
      <c r="E42" s="56">
        <f>Beräkningsförutsättningar!C8</f>
        <v>0</v>
      </c>
      <c r="F42" s="56">
        <f>Beräkningsförutsättningar!D8</f>
        <v>0</v>
      </c>
      <c r="G42" s="56">
        <f>Beräkningsförutsättningar!E8</f>
        <v>0</v>
      </c>
      <c r="H42" s="7"/>
      <c r="I42" s="7"/>
      <c r="J42" s="7"/>
      <c r="K42" s="55" t="s">
        <v>3260</v>
      </c>
      <c r="L42" s="56">
        <v>0</v>
      </c>
      <c r="M42" s="56">
        <v>0</v>
      </c>
      <c r="N42" s="56">
        <v>0</v>
      </c>
      <c r="O42" s="7"/>
      <c r="P42" s="7"/>
      <c r="Q42" s="7"/>
      <c r="R42" s="55" t="s">
        <v>3260</v>
      </c>
      <c r="S42" s="56">
        <v>0</v>
      </c>
      <c r="T42" s="56">
        <v>0</v>
      </c>
      <c r="U42" s="56">
        <v>0</v>
      </c>
      <c r="V42" s="7"/>
      <c r="W42" s="7"/>
    </row>
    <row r="43" spans="2:23" ht="12" customHeight="1" x14ac:dyDescent="0.3">
      <c r="B43" s="243"/>
      <c r="D43" s="55" t="s">
        <v>3261</v>
      </c>
      <c r="E43" s="56">
        <f>Beräkningsförutsättningar!C9</f>
        <v>0.03</v>
      </c>
      <c r="F43" s="56">
        <f>Beräkningsförutsättningar!D9</f>
        <v>0.01</v>
      </c>
      <c r="G43" s="56">
        <f>Beräkningsförutsättningar!E9</f>
        <v>0</v>
      </c>
      <c r="H43" s="7"/>
      <c r="I43" s="7"/>
      <c r="J43" s="7"/>
      <c r="K43" s="55" t="s">
        <v>3261</v>
      </c>
      <c r="L43" s="56">
        <v>0.03</v>
      </c>
      <c r="M43" s="56">
        <v>0.01</v>
      </c>
      <c r="N43" s="56">
        <v>0</v>
      </c>
      <c r="O43" s="7"/>
      <c r="P43" s="7"/>
      <c r="Q43" s="7"/>
      <c r="R43" s="55" t="s">
        <v>3261</v>
      </c>
      <c r="S43" s="56">
        <v>0.03</v>
      </c>
      <c r="T43" s="56">
        <v>0.01</v>
      </c>
      <c r="U43" s="56">
        <v>0</v>
      </c>
      <c r="V43" s="7"/>
      <c r="W43" s="7"/>
    </row>
    <row r="44" spans="2:23" ht="12" customHeight="1" x14ac:dyDescent="0.3">
      <c r="B44" s="244"/>
      <c r="D44" s="55" t="s">
        <v>3262</v>
      </c>
      <c r="E44" s="56">
        <f>Beräkningsförutsättningar!C10</f>
        <v>0.02</v>
      </c>
      <c r="F44" s="56">
        <f>Beräkningsförutsättningar!D10</f>
        <v>0.01</v>
      </c>
      <c r="G44" s="56">
        <f>Beräkningsförutsättningar!E10</f>
        <v>0</v>
      </c>
      <c r="H44" s="7"/>
      <c r="I44" s="7"/>
      <c r="J44" s="7"/>
      <c r="K44" s="55" t="s">
        <v>3262</v>
      </c>
      <c r="L44" s="56">
        <v>0.02</v>
      </c>
      <c r="M44" s="56">
        <v>0.01</v>
      </c>
      <c r="N44" s="56">
        <v>0</v>
      </c>
      <c r="O44" s="7"/>
      <c r="P44" s="7"/>
      <c r="Q44" s="7"/>
      <c r="R44" s="55" t="s">
        <v>3262</v>
      </c>
      <c r="S44" s="56">
        <v>0.02</v>
      </c>
      <c r="T44" s="56">
        <v>0.01</v>
      </c>
      <c r="U44" s="56">
        <v>0</v>
      </c>
      <c r="V44" s="7"/>
      <c r="W44" s="7"/>
    </row>
    <row r="45" spans="2:23" ht="11.7" customHeight="1" x14ac:dyDescent="0.3">
      <c r="D45" s="7"/>
      <c r="E45" s="7"/>
      <c r="F45" s="7"/>
      <c r="G45" s="7"/>
      <c r="H45" s="7"/>
      <c r="I45" s="7"/>
      <c r="J45" s="7"/>
      <c r="K45" s="7"/>
      <c r="L45" s="7"/>
      <c r="M45" s="7"/>
      <c r="N45" s="7"/>
      <c r="O45" s="7"/>
      <c r="P45" s="7"/>
      <c r="Q45" s="7"/>
      <c r="R45" s="7"/>
      <c r="S45" s="7"/>
      <c r="T45" s="7"/>
      <c r="U45" s="7"/>
      <c r="V45" s="7"/>
      <c r="W45" s="7"/>
    </row>
    <row r="46" spans="2:23" ht="13.8" x14ac:dyDescent="0.3">
      <c r="D46" s="7"/>
      <c r="E46" s="7"/>
      <c r="F46" s="7"/>
      <c r="G46" s="7"/>
      <c r="H46" s="7"/>
      <c r="I46" s="7"/>
      <c r="J46" s="7"/>
      <c r="K46" s="7"/>
      <c r="L46" s="7"/>
      <c r="M46" s="7"/>
      <c r="N46" s="7"/>
      <c r="O46" s="7"/>
      <c r="P46" s="7"/>
      <c r="Q46" s="7"/>
      <c r="R46" s="37"/>
      <c r="S46" s="7"/>
      <c r="T46" s="7"/>
      <c r="U46" s="7"/>
      <c r="V46" s="7"/>
      <c r="W46" s="7"/>
    </row>
    <row r="47" spans="2:23" ht="18.600000000000001" customHeight="1" x14ac:dyDescent="0.3">
      <c r="B47" s="242" t="s">
        <v>3303</v>
      </c>
      <c r="C47" s="130"/>
      <c r="D47" s="245" t="s">
        <v>3347</v>
      </c>
      <c r="E47" s="246"/>
      <c r="F47" s="246"/>
      <c r="G47" s="247"/>
      <c r="H47" s="80"/>
      <c r="I47" s="80"/>
      <c r="J47" s="80"/>
      <c r="K47" s="245" t="s">
        <v>3353</v>
      </c>
      <c r="L47" s="246"/>
      <c r="M47" s="246"/>
      <c r="N47" s="247"/>
      <c r="O47" s="80"/>
      <c r="P47" s="80"/>
      <c r="Q47" s="80"/>
      <c r="R47" s="245" t="s">
        <v>3347</v>
      </c>
      <c r="S47" s="246"/>
      <c r="T47" s="246"/>
      <c r="U47" s="247"/>
      <c r="V47" s="7"/>
      <c r="W47" s="7"/>
    </row>
    <row r="48" spans="2:23" ht="14.7" customHeight="1" x14ac:dyDescent="0.3">
      <c r="B48" s="243"/>
      <c r="C48" s="130"/>
      <c r="D48" s="132"/>
      <c r="E48" s="132" t="s">
        <v>3302</v>
      </c>
      <c r="F48" s="132" t="s">
        <v>3372</v>
      </c>
      <c r="G48" s="133" t="s">
        <v>3255</v>
      </c>
      <c r="H48" s="80"/>
      <c r="I48" s="80"/>
      <c r="J48" s="80"/>
      <c r="K48" s="134"/>
      <c r="L48" s="132" t="s">
        <v>3302</v>
      </c>
      <c r="M48" s="132" t="s">
        <v>3372</v>
      </c>
      <c r="N48" s="133" t="s">
        <v>3255</v>
      </c>
      <c r="O48" s="80"/>
      <c r="P48" s="80"/>
      <c r="Q48" s="80"/>
      <c r="R48" s="134"/>
      <c r="S48" s="132" t="s">
        <v>3302</v>
      </c>
      <c r="T48" s="132" t="s">
        <v>3372</v>
      </c>
      <c r="U48" s="133" t="s">
        <v>3255</v>
      </c>
      <c r="V48" s="7"/>
      <c r="W48" s="7"/>
    </row>
    <row r="49" spans="2:23" ht="14.7" customHeight="1" x14ac:dyDescent="0.3">
      <c r="B49" s="243"/>
      <c r="C49" s="130"/>
      <c r="D49" s="134" t="s">
        <v>3349</v>
      </c>
      <c r="E49" s="135">
        <f>'Förenklad beräkning'!C18</f>
        <v>61.891635278196915</v>
      </c>
      <c r="F49" s="135">
        <f>'Förenklad beräkning'!D18</f>
        <v>1297.6440205824579</v>
      </c>
      <c r="G49" s="135">
        <f>'Förenklad beräkning'!E18</f>
        <v>1359.5356558606547</v>
      </c>
      <c r="H49" s="80"/>
      <c r="I49" s="80"/>
      <c r="J49" s="80"/>
      <c r="K49" s="134" t="s">
        <v>3349</v>
      </c>
      <c r="L49" s="135">
        <f>SUM('Beräkning S1'!G49:H51)*365/1000</f>
        <v>30.945817639098458</v>
      </c>
      <c r="M49" s="135">
        <f>SUM('Beräkning S1'!L13:U15)*365/1000</f>
        <v>1297.6440205824576</v>
      </c>
      <c r="N49" s="135">
        <f>SUM(L49:M49)</f>
        <v>1328.5898382215562</v>
      </c>
      <c r="O49" s="80"/>
      <c r="P49" s="80"/>
      <c r="Q49" s="80"/>
      <c r="R49" s="134" t="s">
        <v>3349</v>
      </c>
      <c r="S49" s="135">
        <f>SUM('Beräkning S2'!G49:H51)*365/1000</f>
        <v>30.945817639098458</v>
      </c>
      <c r="T49" s="135">
        <f>SUM('Beräkning S2'!L13:U15)*365/1000</f>
        <v>1297.6440205824576</v>
      </c>
      <c r="U49" s="135">
        <f>SUM(S49:T49)</f>
        <v>1328.5898382215562</v>
      </c>
      <c r="V49" s="7"/>
      <c r="W49" s="7"/>
    </row>
    <row r="50" spans="2:23" ht="13.2" customHeight="1" x14ac:dyDescent="0.3">
      <c r="B50" s="243"/>
      <c r="C50" s="130"/>
      <c r="D50" s="134" t="s">
        <v>3350</v>
      </c>
      <c r="E50" s="135">
        <f>'Förenklad beräkning'!C25</f>
        <v>87.679816644112293</v>
      </c>
      <c r="F50" s="135">
        <f>'Förenklad beräkning'!D25</f>
        <v>1781.3788328822766</v>
      </c>
      <c r="G50" s="135">
        <f>'Förenklad beräkning'!E25</f>
        <v>1869.0586495263888</v>
      </c>
      <c r="H50" s="80"/>
      <c r="I50" s="80"/>
      <c r="J50" s="80"/>
      <c r="K50" s="134" t="s">
        <v>3350</v>
      </c>
      <c r="L50" s="135">
        <f>SUM('Beräkning S1'!K49:L51)*365/1000</f>
        <v>43.839908322056154</v>
      </c>
      <c r="M50" s="135">
        <f>SUM('Beräkning S1'!L20:U22)*365/1000</f>
        <v>1781.3788328822768</v>
      </c>
      <c r="N50" s="135">
        <f>SUM(L50:M50)</f>
        <v>1825.2187412043329</v>
      </c>
      <c r="O50" s="80"/>
      <c r="P50" s="80"/>
      <c r="Q50" s="80"/>
      <c r="R50" s="134" t="s">
        <v>3350</v>
      </c>
      <c r="S50" s="135">
        <f>SUM('Beräkning S2'!K49:L51)*365/1000</f>
        <v>43.839908322056154</v>
      </c>
      <c r="T50" s="135">
        <f>SUM('Beräkning S2'!L20:U22)*365/1000</f>
        <v>1781.3788328822768</v>
      </c>
      <c r="U50" s="135">
        <f>SUM(S50:T50)</f>
        <v>1825.2187412043329</v>
      </c>
      <c r="V50" s="7"/>
      <c r="W50" s="7"/>
    </row>
    <row r="51" spans="2:23" ht="13.2" customHeight="1" x14ac:dyDescent="0.3">
      <c r="B51" s="243"/>
      <c r="C51" s="130"/>
      <c r="D51" s="134" t="s">
        <v>3351</v>
      </c>
      <c r="E51" s="135">
        <f>'Förenklad beräkning'!H25</f>
        <v>4.641872645864769</v>
      </c>
      <c r="F51" s="135">
        <f>'Förenklad beräkning'!I25</f>
        <v>29.20069814752188</v>
      </c>
      <c r="G51" s="135">
        <f>'Förenklad beräkning'!J25</f>
        <v>33.842570793386649</v>
      </c>
      <c r="H51" s="80"/>
      <c r="I51" s="80"/>
      <c r="J51" s="80"/>
      <c r="K51" s="134" t="s">
        <v>3351</v>
      </c>
      <c r="L51" s="135">
        <f>SUM('Beräkning S1'!O49:P51)*365/1000</f>
        <v>2.3209363229323845</v>
      </c>
      <c r="M51" s="135">
        <f>SUM('Beräkning S1'!L27:U29)*365/1000</f>
        <v>29.20069814752188</v>
      </c>
      <c r="N51" s="135">
        <f t="shared" ref="N51:N53" si="2">SUM(L51:M51)</f>
        <v>31.521634470454266</v>
      </c>
      <c r="O51" s="80"/>
      <c r="P51" s="80"/>
      <c r="Q51" s="80"/>
      <c r="R51" s="134" t="s">
        <v>3351</v>
      </c>
      <c r="S51" s="135">
        <f>SUM('Beräkning S2'!O49:P51)*365/1000</f>
        <v>2.3209363229323845</v>
      </c>
      <c r="T51" s="135">
        <f>SUM('Beräkning S2'!L27:U29)*365/1000</f>
        <v>29.20069814752188</v>
      </c>
      <c r="U51" s="135">
        <f t="shared" ref="U51:U53" si="3">SUM(S51:T51)</f>
        <v>31.521634470454266</v>
      </c>
      <c r="V51" s="7"/>
      <c r="W51" s="7"/>
    </row>
    <row r="52" spans="2:23" ht="13.2" customHeight="1" x14ac:dyDescent="0.3">
      <c r="B52" s="243"/>
      <c r="C52" s="130"/>
      <c r="D52" s="134" t="s">
        <v>3352</v>
      </c>
      <c r="E52" s="135">
        <f>'Förenklad beräkning'!C32</f>
        <v>0</v>
      </c>
      <c r="F52" s="135">
        <f>'Förenklad beräkning'!D32</f>
        <v>0</v>
      </c>
      <c r="G52" s="135">
        <f>'Förenklad beräkning'!E32</f>
        <v>0</v>
      </c>
      <c r="H52" s="80"/>
      <c r="I52" s="80"/>
      <c r="J52" s="80"/>
      <c r="K52" s="134" t="s">
        <v>3352</v>
      </c>
      <c r="L52" s="135">
        <f>SUM('Beräkning S1'!S49:T51)*365/1000</f>
        <v>0</v>
      </c>
      <c r="M52" s="135">
        <f>SUM('Beräkning S1'!L34:U36)*365/1000</f>
        <v>0</v>
      </c>
      <c r="N52" s="135">
        <f t="shared" si="2"/>
        <v>0</v>
      </c>
      <c r="O52" s="80"/>
      <c r="P52" s="80"/>
      <c r="Q52" s="80"/>
      <c r="R52" s="134" t="s">
        <v>3352</v>
      </c>
      <c r="S52" s="135">
        <f>SUM('Beräkning S2'!S49:T51)*365/1000</f>
        <v>0</v>
      </c>
      <c r="T52" s="135">
        <f>SUM('Beräkning S2'!L34:U36)*365/1000</f>
        <v>0</v>
      </c>
      <c r="U52" s="135">
        <f t="shared" si="3"/>
        <v>0</v>
      </c>
      <c r="V52" s="7"/>
      <c r="W52" s="7"/>
    </row>
    <row r="53" spans="2:23" ht="13.2" customHeight="1" x14ac:dyDescent="0.3">
      <c r="B53" s="244"/>
      <c r="C53" s="130"/>
      <c r="D53" s="136" t="s">
        <v>3348</v>
      </c>
      <c r="E53" s="135">
        <f>'Förenklad beräkning'!H18</f>
        <v>193.41136024436537</v>
      </c>
      <c r="F53" s="135">
        <f>'Förenklad beräkning'!I18</f>
        <v>3789.1076994428308</v>
      </c>
      <c r="G53" s="135">
        <f>'Förenklad beräkning'!J18</f>
        <v>3982.5190596871962</v>
      </c>
      <c r="H53" s="80"/>
      <c r="I53" s="80"/>
      <c r="J53" s="80"/>
      <c r="K53" s="136" t="s">
        <v>3348</v>
      </c>
      <c r="L53" s="135">
        <f>SUM('Beräkning S1'!W49:X51)*365/1000</f>
        <v>96.705680122182684</v>
      </c>
      <c r="M53" s="135">
        <f>SUM('Beräkning S1'!L41:U43)*365/1000</f>
        <v>3789.1076994428313</v>
      </c>
      <c r="N53" s="135">
        <f t="shared" si="2"/>
        <v>3885.8133795650137</v>
      </c>
      <c r="O53" s="80"/>
      <c r="P53" s="80"/>
      <c r="Q53" s="80"/>
      <c r="R53" s="136" t="s">
        <v>3348</v>
      </c>
      <c r="S53" s="135">
        <f>SUM('Beräkning S2'!W49:X51)*365/1000</f>
        <v>96.705680122182684</v>
      </c>
      <c r="T53" s="135">
        <f>SUM('Beräkning S2'!L41:U43)*365/1000</f>
        <v>3789.1076994428313</v>
      </c>
      <c r="U53" s="135">
        <f t="shared" si="3"/>
        <v>3885.8133795650137</v>
      </c>
      <c r="V53" s="7"/>
      <c r="W53" s="7"/>
    </row>
    <row r="54" spans="2:23" ht="13.2" customHeight="1" x14ac:dyDescent="0.3">
      <c r="C54" s="80"/>
      <c r="D54" s="80"/>
      <c r="E54" s="80"/>
      <c r="F54" s="80"/>
      <c r="G54" s="130"/>
      <c r="H54" s="130"/>
      <c r="I54" s="130"/>
      <c r="J54" s="130"/>
      <c r="K54" s="80"/>
      <c r="L54" s="80"/>
      <c r="M54" s="80"/>
      <c r="N54" s="130"/>
      <c r="O54" s="130"/>
      <c r="P54" s="130"/>
      <c r="Q54" s="130"/>
      <c r="R54" s="80"/>
      <c r="S54" s="80"/>
      <c r="T54" s="80"/>
      <c r="U54" s="130"/>
    </row>
    <row r="55" spans="2:23" ht="13.2" customHeight="1" x14ac:dyDescent="0.3">
      <c r="C55" s="7"/>
      <c r="D55" s="7"/>
      <c r="E55" s="7"/>
      <c r="F55" s="7"/>
      <c r="K55" s="7"/>
      <c r="L55" s="7"/>
      <c r="M55" s="7"/>
      <c r="R55" s="7"/>
      <c r="S55" s="7"/>
      <c r="T55" s="7"/>
    </row>
    <row r="56" spans="2:23" ht="12.6" customHeight="1" x14ac:dyDescent="0.25"/>
    <row r="57" spans="2:23" ht="15.6" customHeight="1" x14ac:dyDescent="0.25"/>
    <row r="58" spans="2:23" ht="18.600000000000001" customHeight="1" x14ac:dyDescent="0.25"/>
    <row r="59" spans="2:23" ht="15.6" customHeight="1" x14ac:dyDescent="0.25"/>
    <row r="60" spans="2:23" ht="15.6" customHeight="1" x14ac:dyDescent="0.25"/>
    <row r="61" spans="2:23" ht="15.6" customHeight="1" x14ac:dyDescent="0.25"/>
    <row r="62" spans="2:23" ht="15.6" customHeight="1" x14ac:dyDescent="0.25"/>
    <row r="63" spans="2:23" ht="15.6" customHeight="1" x14ac:dyDescent="0.25"/>
    <row r="64" spans="2:23" ht="15.6" customHeight="1" x14ac:dyDescent="0.25"/>
    <row r="65" ht="15.6" customHeight="1" x14ac:dyDescent="0.25"/>
    <row r="66" ht="15.6" customHeight="1" x14ac:dyDescent="0.25"/>
    <row r="67" ht="15.6" customHeight="1" x14ac:dyDescent="0.25"/>
    <row r="68" ht="15.6" customHeight="1" x14ac:dyDescent="0.25"/>
    <row r="69" ht="15.6" customHeight="1" x14ac:dyDescent="0.25"/>
    <row r="70" ht="14.7" customHeight="1" x14ac:dyDescent="0.25"/>
    <row r="71" ht="14.7" customHeight="1" x14ac:dyDescent="0.25"/>
    <row r="72" ht="12.6" customHeight="1" x14ac:dyDescent="0.25"/>
    <row r="73" ht="12.6" customHeight="1" x14ac:dyDescent="0.25"/>
    <row r="74" ht="12.6" customHeight="1" x14ac:dyDescent="0.25"/>
    <row r="75" ht="12.6" customHeight="1" x14ac:dyDescent="0.25"/>
    <row r="76" ht="12.6" customHeight="1" x14ac:dyDescent="0.25"/>
    <row r="77" ht="12.6" customHeight="1" x14ac:dyDescent="0.25"/>
    <row r="88" spans="18:18" x14ac:dyDescent="0.25">
      <c r="R88" s="33"/>
    </row>
    <row r="89" spans="18:18" x14ac:dyDescent="0.25">
      <c r="R89" s="33"/>
    </row>
    <row r="90" spans="18:18" x14ac:dyDescent="0.25">
      <c r="R90" s="33"/>
    </row>
    <row r="91" spans="18:18" x14ac:dyDescent="0.25">
      <c r="R91" s="33"/>
    </row>
    <row r="94" spans="18:18" x14ac:dyDescent="0.25">
      <c r="R94" s="33"/>
    </row>
    <row r="95" spans="18:18" x14ac:dyDescent="0.25">
      <c r="R95" s="33"/>
    </row>
    <row r="96" spans="18:18" x14ac:dyDescent="0.25">
      <c r="R96" s="33"/>
    </row>
    <row r="97" spans="18:18" x14ac:dyDescent="0.25">
      <c r="R97" s="33"/>
    </row>
    <row r="98" spans="18:18" x14ac:dyDescent="0.25">
      <c r="R98" s="33"/>
    </row>
    <row r="99" spans="18:18" x14ac:dyDescent="0.25">
      <c r="R99" s="33"/>
    </row>
    <row r="100" spans="18:18" x14ac:dyDescent="0.25">
      <c r="R100" s="33"/>
    </row>
    <row r="101" spans="18:18" x14ac:dyDescent="0.25">
      <c r="R101" s="33"/>
    </row>
    <row r="102" spans="18:18" x14ac:dyDescent="0.25">
      <c r="R102" s="33"/>
    </row>
    <row r="103" spans="18:18" x14ac:dyDescent="0.25">
      <c r="R103" s="33"/>
    </row>
    <row r="104" spans="18:18" x14ac:dyDescent="0.25">
      <c r="R104" s="33"/>
    </row>
    <row r="105" spans="18:18" x14ac:dyDescent="0.25">
      <c r="R105" s="33"/>
    </row>
    <row r="106" spans="18:18" x14ac:dyDescent="0.25">
      <c r="R106" s="33"/>
    </row>
    <row r="107" spans="18:18" x14ac:dyDescent="0.25">
      <c r="R107" s="33"/>
    </row>
    <row r="108" spans="18:18" x14ac:dyDescent="0.25">
      <c r="R108" s="33"/>
    </row>
    <row r="109" spans="18:18" x14ac:dyDescent="0.25">
      <c r="R109" s="33"/>
    </row>
    <row r="110" spans="18:18" x14ac:dyDescent="0.25">
      <c r="R110" s="33"/>
    </row>
    <row r="111" spans="18:18" x14ac:dyDescent="0.25">
      <c r="R111" s="33"/>
    </row>
    <row r="112" spans="18:18" x14ac:dyDescent="0.25">
      <c r="R112" s="33"/>
    </row>
    <row r="113" spans="18:18" x14ac:dyDescent="0.25">
      <c r="R113" s="33"/>
    </row>
    <row r="114" spans="18:18" x14ac:dyDescent="0.25">
      <c r="R114" s="33"/>
    </row>
    <row r="115" spans="18:18" x14ac:dyDescent="0.25">
      <c r="R115" s="33"/>
    </row>
    <row r="116" spans="18:18" x14ac:dyDescent="0.25">
      <c r="R116" s="33"/>
    </row>
    <row r="117" spans="18:18" x14ac:dyDescent="0.25">
      <c r="R117" s="33"/>
    </row>
    <row r="118" spans="18:18" x14ac:dyDescent="0.25">
      <c r="R118" s="33"/>
    </row>
    <row r="119" spans="18:18" x14ac:dyDescent="0.25">
      <c r="R119" s="33"/>
    </row>
    <row r="120" spans="18:18" x14ac:dyDescent="0.25">
      <c r="R120" s="33"/>
    </row>
    <row r="121" spans="18:18" x14ac:dyDescent="0.25">
      <c r="R121" s="33"/>
    </row>
    <row r="122" spans="18:18" x14ac:dyDescent="0.25">
      <c r="R122" s="33"/>
    </row>
    <row r="123" spans="18:18" x14ac:dyDescent="0.25">
      <c r="R123" s="33"/>
    </row>
    <row r="125" spans="18:18" x14ac:dyDescent="0.25">
      <c r="R125" s="33"/>
    </row>
    <row r="126" spans="18:18" x14ac:dyDescent="0.25">
      <c r="R126" s="33"/>
    </row>
    <row r="127" spans="18:18" x14ac:dyDescent="0.25">
      <c r="R127" s="33"/>
    </row>
    <row r="128" spans="18:18" x14ac:dyDescent="0.25">
      <c r="R128" s="33"/>
    </row>
    <row r="129" spans="18:18" x14ac:dyDescent="0.25">
      <c r="R129" s="33"/>
    </row>
    <row r="130" spans="18:18" x14ac:dyDescent="0.25">
      <c r="R130" s="33"/>
    </row>
    <row r="131" spans="18:18" x14ac:dyDescent="0.25">
      <c r="R131" s="33"/>
    </row>
    <row r="132" spans="18:18" x14ac:dyDescent="0.25">
      <c r="R132" s="33"/>
    </row>
    <row r="133" spans="18:18" x14ac:dyDescent="0.25">
      <c r="R133" s="33"/>
    </row>
    <row r="134" spans="18:18" x14ac:dyDescent="0.25">
      <c r="R134" s="33"/>
    </row>
    <row r="135" spans="18:18" x14ac:dyDescent="0.25">
      <c r="R135" s="33"/>
    </row>
    <row r="137" spans="18:18" x14ac:dyDescent="0.25">
      <c r="R137" s="33"/>
    </row>
    <row r="138" spans="18:18" x14ac:dyDescent="0.25">
      <c r="R138" s="33"/>
    </row>
    <row r="139" spans="18:18" x14ac:dyDescent="0.25">
      <c r="R139" s="33"/>
    </row>
    <row r="140" spans="18:18" x14ac:dyDescent="0.25">
      <c r="R140" s="33"/>
    </row>
    <row r="141" spans="18:18" x14ac:dyDescent="0.25">
      <c r="R141" s="33"/>
    </row>
    <row r="142" spans="18:18" x14ac:dyDescent="0.25">
      <c r="R142" s="33"/>
    </row>
    <row r="143" spans="18:18" x14ac:dyDescent="0.25">
      <c r="R143" s="33"/>
    </row>
    <row r="144" spans="18:18" x14ac:dyDescent="0.25">
      <c r="R144" s="33"/>
    </row>
    <row r="145" spans="18:18" x14ac:dyDescent="0.25">
      <c r="R145" s="33"/>
    </row>
    <row r="146" spans="18:18" x14ac:dyDescent="0.25">
      <c r="R146" s="33"/>
    </row>
    <row r="147" spans="18:18" x14ac:dyDescent="0.25">
      <c r="R147" s="33"/>
    </row>
    <row r="148" spans="18:18" x14ac:dyDescent="0.25">
      <c r="R148" s="33"/>
    </row>
    <row r="149" spans="18:18" x14ac:dyDescent="0.25">
      <c r="R149" s="33"/>
    </row>
    <row r="150" spans="18:18" x14ac:dyDescent="0.25">
      <c r="R150" s="33"/>
    </row>
    <row r="151" spans="18:18" x14ac:dyDescent="0.25">
      <c r="R151" s="33"/>
    </row>
    <row r="153" spans="18:18" x14ac:dyDescent="0.25">
      <c r="R153" s="33"/>
    </row>
    <row r="154" spans="18:18" x14ac:dyDescent="0.25">
      <c r="R154" s="33"/>
    </row>
    <row r="155" spans="18:18" x14ac:dyDescent="0.25">
      <c r="R155" s="33"/>
    </row>
    <row r="156" spans="18:18" x14ac:dyDescent="0.25">
      <c r="R156" s="33"/>
    </row>
    <row r="157" spans="18:18" x14ac:dyDescent="0.25">
      <c r="R157" s="33"/>
    </row>
    <row r="159" spans="18:18" x14ac:dyDescent="0.25">
      <c r="R159" s="33"/>
    </row>
    <row r="160" spans="18:18" x14ac:dyDescent="0.25">
      <c r="R160" s="33"/>
    </row>
    <row r="161" spans="18:18" x14ac:dyDescent="0.25">
      <c r="R161" s="33"/>
    </row>
    <row r="162" spans="18:18" x14ac:dyDescent="0.25">
      <c r="R162" s="33"/>
    </row>
    <row r="163" spans="18:18" x14ac:dyDescent="0.25">
      <c r="R163" s="33"/>
    </row>
    <row r="164" spans="18:18" x14ac:dyDescent="0.25">
      <c r="R164" s="33"/>
    </row>
    <row r="165" spans="18:18" x14ac:dyDescent="0.25">
      <c r="R165" s="33"/>
    </row>
    <row r="166" spans="18:18" x14ac:dyDescent="0.25">
      <c r="R166" s="33"/>
    </row>
    <row r="167" spans="18:18" x14ac:dyDescent="0.25">
      <c r="R167" s="33"/>
    </row>
    <row r="168" spans="18:18" x14ac:dyDescent="0.25">
      <c r="R168" s="33"/>
    </row>
    <row r="169" spans="18:18" x14ac:dyDescent="0.25">
      <c r="R169" s="33"/>
    </row>
    <row r="170" spans="18:18" x14ac:dyDescent="0.25">
      <c r="R170" s="33"/>
    </row>
    <row r="171" spans="18:18" x14ac:dyDescent="0.25">
      <c r="R171" s="33"/>
    </row>
    <row r="172" spans="18:18" x14ac:dyDescent="0.25">
      <c r="R172" s="33"/>
    </row>
    <row r="173" spans="18:18" x14ac:dyDescent="0.25">
      <c r="R173" s="33"/>
    </row>
    <row r="174" spans="18:18" x14ac:dyDescent="0.25">
      <c r="R174" s="33"/>
    </row>
    <row r="175" spans="18:18" x14ac:dyDescent="0.25">
      <c r="R175" s="33"/>
    </row>
    <row r="176" spans="18:18" x14ac:dyDescent="0.25">
      <c r="R176" s="33"/>
    </row>
    <row r="177" spans="18:18" x14ac:dyDescent="0.25">
      <c r="R177" s="33"/>
    </row>
    <row r="178" spans="18:18" x14ac:dyDescent="0.25">
      <c r="R178" s="33"/>
    </row>
    <row r="179" spans="18:18" x14ac:dyDescent="0.25">
      <c r="R179" s="33"/>
    </row>
    <row r="180" spans="18:18" x14ac:dyDescent="0.25">
      <c r="R180" s="33"/>
    </row>
    <row r="185" spans="18:18" x14ac:dyDescent="0.25">
      <c r="R185" s="33"/>
    </row>
    <row r="186" spans="18:18" x14ac:dyDescent="0.25">
      <c r="R186" s="33"/>
    </row>
    <row r="187" spans="18:18" x14ac:dyDescent="0.25">
      <c r="R187" s="33"/>
    </row>
    <row r="188" spans="18:18" x14ac:dyDescent="0.25">
      <c r="R188" s="33"/>
    </row>
    <row r="189" spans="18:18" x14ac:dyDescent="0.25">
      <c r="R189" s="33"/>
    </row>
    <row r="192" spans="18:18" x14ac:dyDescent="0.25">
      <c r="R192" s="33"/>
    </row>
    <row r="193" spans="18:18" x14ac:dyDescent="0.25">
      <c r="R193" s="33"/>
    </row>
    <row r="194" spans="18:18" x14ac:dyDescent="0.25">
      <c r="R194" s="33"/>
    </row>
    <row r="195" spans="18:18" x14ac:dyDescent="0.25">
      <c r="R195" s="33"/>
    </row>
    <row r="196" spans="18:18" x14ac:dyDescent="0.25">
      <c r="R196" s="33"/>
    </row>
    <row r="197" spans="18:18" x14ac:dyDescent="0.25">
      <c r="R197" s="33"/>
    </row>
    <row r="198" spans="18:18" x14ac:dyDescent="0.25">
      <c r="R198" s="33"/>
    </row>
    <row r="199" spans="18:18" x14ac:dyDescent="0.25">
      <c r="R199" s="33"/>
    </row>
    <row r="200" spans="18:18" x14ac:dyDescent="0.25">
      <c r="R200" s="33"/>
    </row>
    <row r="201" spans="18:18" x14ac:dyDescent="0.25">
      <c r="R201" s="33"/>
    </row>
    <row r="202" spans="18:18" x14ac:dyDescent="0.25">
      <c r="R202" s="33"/>
    </row>
    <row r="203" spans="18:18" x14ac:dyDescent="0.25">
      <c r="R203" s="33"/>
    </row>
    <row r="204" spans="18:18" x14ac:dyDescent="0.25">
      <c r="R204" s="33"/>
    </row>
    <row r="205" spans="18:18" x14ac:dyDescent="0.25">
      <c r="R205" s="33"/>
    </row>
    <row r="206" spans="18:18" x14ac:dyDescent="0.25">
      <c r="R206" s="33"/>
    </row>
    <row r="207" spans="18:18" x14ac:dyDescent="0.25">
      <c r="R207" s="33"/>
    </row>
    <row r="240" spans="18:18" x14ac:dyDescent="0.25">
      <c r="R240" s="33"/>
    </row>
    <row r="241" spans="18:18" x14ac:dyDescent="0.25">
      <c r="R241" s="33"/>
    </row>
    <row r="242" spans="18:18" x14ac:dyDescent="0.25">
      <c r="R242" s="33"/>
    </row>
    <row r="243" spans="18:18" x14ac:dyDescent="0.25">
      <c r="R243" s="33"/>
    </row>
    <row r="244" spans="18:18" x14ac:dyDescent="0.25">
      <c r="R244" s="33"/>
    </row>
    <row r="249" spans="18:18" x14ac:dyDescent="0.25">
      <c r="R249" s="33"/>
    </row>
    <row r="250" spans="18:18" x14ac:dyDescent="0.25">
      <c r="R250" s="33"/>
    </row>
    <row r="251" spans="18:18" x14ac:dyDescent="0.25">
      <c r="R251" s="33"/>
    </row>
    <row r="252" spans="18:18" x14ac:dyDescent="0.25">
      <c r="R252" s="33"/>
    </row>
    <row r="253" spans="18:18" x14ac:dyDescent="0.25">
      <c r="R253" s="33"/>
    </row>
    <row r="254" spans="18:18" x14ac:dyDescent="0.25">
      <c r="R254" s="33"/>
    </row>
    <row r="259" spans="18:18" x14ac:dyDescent="0.25">
      <c r="R259" s="33"/>
    </row>
    <row r="260" spans="18:18" x14ac:dyDescent="0.25">
      <c r="R260" s="33"/>
    </row>
    <row r="261" spans="18:18" x14ac:dyDescent="0.25">
      <c r="R261" s="33"/>
    </row>
    <row r="262" spans="18:18" x14ac:dyDescent="0.25">
      <c r="R262" s="33"/>
    </row>
    <row r="263" spans="18:18" x14ac:dyDescent="0.25">
      <c r="R263" s="33"/>
    </row>
    <row r="265" spans="18:18" x14ac:dyDescent="0.25">
      <c r="R265" s="33"/>
    </row>
    <row r="266" spans="18:18" x14ac:dyDescent="0.25">
      <c r="R266" s="33"/>
    </row>
    <row r="267" spans="18:18" x14ac:dyDescent="0.25">
      <c r="R267" s="33"/>
    </row>
    <row r="268" spans="18:18" x14ac:dyDescent="0.25">
      <c r="R268" s="33"/>
    </row>
    <row r="269" spans="18:18" x14ac:dyDescent="0.25">
      <c r="R269" s="33"/>
    </row>
    <row r="270" spans="18:18" x14ac:dyDescent="0.25">
      <c r="R270" s="33"/>
    </row>
    <row r="271" spans="18:18" x14ac:dyDescent="0.25">
      <c r="R271" s="33"/>
    </row>
    <row r="272" spans="18:18" x14ac:dyDescent="0.25">
      <c r="R272" s="33"/>
    </row>
    <row r="273" spans="18:18" x14ac:dyDescent="0.25">
      <c r="R273" s="33"/>
    </row>
    <row r="274" spans="18:18" x14ac:dyDescent="0.25">
      <c r="R274" s="33"/>
    </row>
    <row r="275" spans="18:18" x14ac:dyDescent="0.25">
      <c r="R275" s="33"/>
    </row>
    <row r="277" spans="18:18" x14ac:dyDescent="0.25">
      <c r="R277" s="33"/>
    </row>
    <row r="280" spans="18:18" x14ac:dyDescent="0.25">
      <c r="R280" s="33"/>
    </row>
    <row r="281" spans="18:18" x14ac:dyDescent="0.25">
      <c r="R281" s="33"/>
    </row>
    <row r="283" spans="18:18" x14ac:dyDescent="0.25">
      <c r="R283" s="33"/>
    </row>
    <row r="285" spans="18:18" x14ac:dyDescent="0.25">
      <c r="R285" s="33"/>
    </row>
    <row r="286" spans="18:18" x14ac:dyDescent="0.25">
      <c r="R286" s="33"/>
    </row>
    <row r="288" spans="18:18" x14ac:dyDescent="0.25">
      <c r="R288" s="33"/>
    </row>
    <row r="289" spans="18:18" x14ac:dyDescent="0.25">
      <c r="R289" s="33"/>
    </row>
    <row r="290" spans="18:18" x14ac:dyDescent="0.25">
      <c r="R290" s="33"/>
    </row>
    <row r="291" spans="18:18" x14ac:dyDescent="0.25">
      <c r="R291" s="33"/>
    </row>
    <row r="294" spans="18:18" x14ac:dyDescent="0.25">
      <c r="R294" s="33"/>
    </row>
    <row r="296" spans="18:18" x14ac:dyDescent="0.25">
      <c r="R296" s="33"/>
    </row>
    <row r="297" spans="18:18" x14ac:dyDescent="0.25">
      <c r="R297" s="33"/>
    </row>
    <row r="298" spans="18:18" x14ac:dyDescent="0.25">
      <c r="R298" s="33"/>
    </row>
    <row r="299" spans="18:18" x14ac:dyDescent="0.25">
      <c r="R299" s="33"/>
    </row>
    <row r="300" spans="18:18" x14ac:dyDescent="0.25">
      <c r="R300" s="33"/>
    </row>
    <row r="301" spans="18:18" x14ac:dyDescent="0.25">
      <c r="R301" s="33"/>
    </row>
    <row r="302" spans="18:18" x14ac:dyDescent="0.25">
      <c r="R302" s="33"/>
    </row>
    <row r="303" spans="18:18" x14ac:dyDescent="0.25">
      <c r="R303" s="33"/>
    </row>
    <row r="304" spans="18:18" x14ac:dyDescent="0.25">
      <c r="R304" s="33"/>
    </row>
    <row r="305" spans="18:18" x14ac:dyDescent="0.25">
      <c r="R305" s="33"/>
    </row>
    <row r="311" spans="18:18" x14ac:dyDescent="0.25">
      <c r="R311" s="33"/>
    </row>
    <row r="312" spans="18:18" x14ac:dyDescent="0.25">
      <c r="R312" s="33"/>
    </row>
    <row r="313" spans="18:18" x14ac:dyDescent="0.25">
      <c r="R313" s="33"/>
    </row>
    <row r="315" spans="18:18" x14ac:dyDescent="0.25">
      <c r="R315" s="33"/>
    </row>
    <row r="318" spans="18:18" x14ac:dyDescent="0.25">
      <c r="R318" s="33"/>
    </row>
    <row r="320" spans="18:18" x14ac:dyDescent="0.25">
      <c r="R320" s="33"/>
    </row>
    <row r="322" spans="18:18" x14ac:dyDescent="0.25">
      <c r="R322" s="33"/>
    </row>
    <row r="323" spans="18:18" x14ac:dyDescent="0.25">
      <c r="R323" s="33"/>
    </row>
    <row r="324" spans="18:18" x14ac:dyDescent="0.25">
      <c r="R324" s="33"/>
    </row>
    <row r="325" spans="18:18" x14ac:dyDescent="0.25">
      <c r="R325" s="33"/>
    </row>
    <row r="326" spans="18:18" x14ac:dyDescent="0.25">
      <c r="R326" s="33"/>
    </row>
    <row r="327" spans="18:18" x14ac:dyDescent="0.25">
      <c r="R327" s="33"/>
    </row>
    <row r="328" spans="18:18" x14ac:dyDescent="0.25">
      <c r="R328" s="33"/>
    </row>
    <row r="329" spans="18:18" x14ac:dyDescent="0.25">
      <c r="R329" s="33"/>
    </row>
    <row r="330" spans="18:18" x14ac:dyDescent="0.25">
      <c r="R330" s="33"/>
    </row>
    <row r="331" spans="18:18" x14ac:dyDescent="0.25">
      <c r="R331" s="33"/>
    </row>
    <row r="332" spans="18:18" x14ac:dyDescent="0.25">
      <c r="R332" s="33"/>
    </row>
    <row r="333" spans="18:18" x14ac:dyDescent="0.25">
      <c r="R333" s="33"/>
    </row>
    <row r="334" spans="18:18" x14ac:dyDescent="0.25">
      <c r="R334" s="33"/>
    </row>
    <row r="335" spans="18:18" x14ac:dyDescent="0.25">
      <c r="R335" s="33"/>
    </row>
    <row r="336" spans="18:18" x14ac:dyDescent="0.25">
      <c r="R336" s="33"/>
    </row>
    <row r="337" spans="18:18" x14ac:dyDescent="0.25">
      <c r="R337" s="33"/>
    </row>
    <row r="338" spans="18:18" x14ac:dyDescent="0.25">
      <c r="R338" s="33"/>
    </row>
    <row r="339" spans="18:18" x14ac:dyDescent="0.25">
      <c r="R339" s="33"/>
    </row>
    <row r="340" spans="18:18" x14ac:dyDescent="0.25">
      <c r="R340" s="33"/>
    </row>
    <row r="342" spans="18:18" x14ac:dyDescent="0.25">
      <c r="R342" s="33"/>
    </row>
    <row r="343" spans="18:18" x14ac:dyDescent="0.25">
      <c r="R343" s="33"/>
    </row>
    <row r="344" spans="18:18" x14ac:dyDescent="0.25">
      <c r="R344" s="33"/>
    </row>
    <row r="345" spans="18:18" x14ac:dyDescent="0.25">
      <c r="R345" s="33"/>
    </row>
    <row r="346" spans="18:18" x14ac:dyDescent="0.25">
      <c r="R346" s="33"/>
    </row>
    <row r="347" spans="18:18" x14ac:dyDescent="0.25">
      <c r="R347" s="33"/>
    </row>
    <row r="348" spans="18:18" x14ac:dyDescent="0.25">
      <c r="R348" s="33"/>
    </row>
    <row r="349" spans="18:18" x14ac:dyDescent="0.25">
      <c r="R349" s="33"/>
    </row>
    <row r="350" spans="18:18" x14ac:dyDescent="0.25">
      <c r="R350" s="33"/>
    </row>
    <row r="351" spans="18:18" x14ac:dyDescent="0.25">
      <c r="R351" s="33"/>
    </row>
    <row r="352" spans="18:18" x14ac:dyDescent="0.25">
      <c r="R352" s="33"/>
    </row>
    <row r="353" spans="18:18" x14ac:dyDescent="0.25">
      <c r="R353" s="33"/>
    </row>
    <row r="354" spans="18:18" x14ac:dyDescent="0.25">
      <c r="R354" s="33"/>
    </row>
    <row r="355" spans="18:18" x14ac:dyDescent="0.25">
      <c r="R355" s="33"/>
    </row>
    <row r="356" spans="18:18" x14ac:dyDescent="0.25">
      <c r="R356" s="33"/>
    </row>
    <row r="357" spans="18:18" x14ac:dyDescent="0.25">
      <c r="R357" s="33"/>
    </row>
    <row r="358" spans="18:18" x14ac:dyDescent="0.25">
      <c r="R358" s="33"/>
    </row>
    <row r="359" spans="18:18" x14ac:dyDescent="0.25">
      <c r="R359" s="33"/>
    </row>
    <row r="360" spans="18:18" x14ac:dyDescent="0.25">
      <c r="R360" s="33"/>
    </row>
    <row r="361" spans="18:18" x14ac:dyDescent="0.25">
      <c r="R361" s="33"/>
    </row>
    <row r="362" spans="18:18" x14ac:dyDescent="0.25">
      <c r="R362" s="33"/>
    </row>
    <row r="363" spans="18:18" x14ac:dyDescent="0.25">
      <c r="R363" s="33"/>
    </row>
    <row r="364" spans="18:18" x14ac:dyDescent="0.25">
      <c r="R364" s="33"/>
    </row>
    <row r="365" spans="18:18" x14ac:dyDescent="0.25">
      <c r="R365" s="33"/>
    </row>
    <row r="366" spans="18:18" x14ac:dyDescent="0.25">
      <c r="R366" s="33"/>
    </row>
    <row r="367" spans="18:18" x14ac:dyDescent="0.25">
      <c r="R367" s="33"/>
    </row>
    <row r="368" spans="18:18" x14ac:dyDescent="0.25">
      <c r="R368" s="33"/>
    </row>
    <row r="369" spans="18:18" x14ac:dyDescent="0.25">
      <c r="R369" s="33"/>
    </row>
    <row r="370" spans="18:18" x14ac:dyDescent="0.25">
      <c r="R370" s="33"/>
    </row>
    <row r="371" spans="18:18" x14ac:dyDescent="0.25">
      <c r="R371" s="33"/>
    </row>
    <row r="372" spans="18:18" x14ac:dyDescent="0.25">
      <c r="R372" s="33"/>
    </row>
    <row r="373" spans="18:18" x14ac:dyDescent="0.25">
      <c r="R373" s="33"/>
    </row>
    <row r="374" spans="18:18" x14ac:dyDescent="0.25">
      <c r="R374" s="33"/>
    </row>
    <row r="375" spans="18:18" x14ac:dyDescent="0.25">
      <c r="R375" s="33"/>
    </row>
    <row r="376" spans="18:18" x14ac:dyDescent="0.25">
      <c r="R376" s="33"/>
    </row>
    <row r="377" spans="18:18" x14ac:dyDescent="0.25">
      <c r="R377" s="33"/>
    </row>
    <row r="378" spans="18:18" x14ac:dyDescent="0.25">
      <c r="R378" s="33"/>
    </row>
    <row r="379" spans="18:18" x14ac:dyDescent="0.25">
      <c r="R379" s="33"/>
    </row>
    <row r="380" spans="18:18" x14ac:dyDescent="0.25">
      <c r="R380" s="33"/>
    </row>
    <row r="381" spans="18:18" x14ac:dyDescent="0.25">
      <c r="R381" s="33"/>
    </row>
    <row r="382" spans="18:18" x14ac:dyDescent="0.25">
      <c r="R382" s="33"/>
    </row>
    <row r="383" spans="18:18" x14ac:dyDescent="0.25">
      <c r="R383" s="33"/>
    </row>
    <row r="384" spans="18:18" x14ac:dyDescent="0.25">
      <c r="R384" s="33"/>
    </row>
    <row r="385" spans="18:18" x14ac:dyDescent="0.25">
      <c r="R385" s="33"/>
    </row>
    <row r="386" spans="18:18" x14ac:dyDescent="0.25">
      <c r="R386" s="33"/>
    </row>
    <row r="387" spans="18:18" x14ac:dyDescent="0.25">
      <c r="R387" s="33"/>
    </row>
    <row r="388" spans="18:18" x14ac:dyDescent="0.25">
      <c r="R388" s="33"/>
    </row>
    <row r="389" spans="18:18" x14ac:dyDescent="0.25">
      <c r="R389" s="33"/>
    </row>
    <row r="390" spans="18:18" x14ac:dyDescent="0.25">
      <c r="R390" s="33"/>
    </row>
    <row r="391" spans="18:18" x14ac:dyDescent="0.25">
      <c r="R391" s="33"/>
    </row>
    <row r="392" spans="18:18" x14ac:dyDescent="0.25">
      <c r="R392" s="33"/>
    </row>
    <row r="393" spans="18:18" x14ac:dyDescent="0.25">
      <c r="R393" s="33"/>
    </row>
    <row r="394" spans="18:18" x14ac:dyDescent="0.25">
      <c r="R394" s="33"/>
    </row>
    <row r="395" spans="18:18" x14ac:dyDescent="0.25">
      <c r="R395" s="33"/>
    </row>
    <row r="396" spans="18:18" x14ac:dyDescent="0.25">
      <c r="R396" s="33"/>
    </row>
    <row r="397" spans="18:18" x14ac:dyDescent="0.25">
      <c r="R397" s="33"/>
    </row>
    <row r="398" spans="18:18" x14ac:dyDescent="0.25">
      <c r="R398" s="33"/>
    </row>
    <row r="399" spans="18:18" x14ac:dyDescent="0.25">
      <c r="R399" s="33"/>
    </row>
    <row r="400" spans="18:18" x14ac:dyDescent="0.25">
      <c r="R400" s="33"/>
    </row>
    <row r="401" spans="18:18" x14ac:dyDescent="0.25">
      <c r="R401" s="33"/>
    </row>
    <row r="402" spans="18:18" x14ac:dyDescent="0.25">
      <c r="R402" s="33"/>
    </row>
    <row r="403" spans="18:18" x14ac:dyDescent="0.25">
      <c r="R403" s="33"/>
    </row>
    <row r="405" spans="18:18" x14ac:dyDescent="0.25">
      <c r="R405" s="33"/>
    </row>
    <row r="406" spans="18:18" x14ac:dyDescent="0.25">
      <c r="R406" s="33"/>
    </row>
    <row r="407" spans="18:18" x14ac:dyDescent="0.25">
      <c r="R407" s="33"/>
    </row>
    <row r="408" spans="18:18" x14ac:dyDescent="0.25">
      <c r="R408" s="33"/>
    </row>
    <row r="409" spans="18:18" x14ac:dyDescent="0.25">
      <c r="R409" s="33"/>
    </row>
    <row r="410" spans="18:18" x14ac:dyDescent="0.25">
      <c r="R410" s="33"/>
    </row>
    <row r="411" spans="18:18" x14ac:dyDescent="0.25">
      <c r="R411" s="33"/>
    </row>
    <row r="412" spans="18:18" x14ac:dyDescent="0.25">
      <c r="R412" s="33"/>
    </row>
    <row r="413" spans="18:18" x14ac:dyDescent="0.25">
      <c r="R413" s="33"/>
    </row>
    <row r="414" spans="18:18" x14ac:dyDescent="0.25">
      <c r="R414" s="33"/>
    </row>
    <row r="415" spans="18:18" x14ac:dyDescent="0.25">
      <c r="R415" s="33"/>
    </row>
    <row r="416" spans="18:18" x14ac:dyDescent="0.25">
      <c r="R416" s="33"/>
    </row>
    <row r="417" spans="18:18" x14ac:dyDescent="0.25">
      <c r="R417" s="33"/>
    </row>
    <row r="418" spans="18:18" x14ac:dyDescent="0.25">
      <c r="R418" s="33"/>
    </row>
    <row r="419" spans="18:18" x14ac:dyDescent="0.25">
      <c r="R419" s="33"/>
    </row>
    <row r="420" spans="18:18" x14ac:dyDescent="0.25">
      <c r="R420" s="33"/>
    </row>
    <row r="421" spans="18:18" x14ac:dyDescent="0.25">
      <c r="R421" s="33"/>
    </row>
    <row r="422" spans="18:18" x14ac:dyDescent="0.25">
      <c r="R422" s="33"/>
    </row>
    <row r="423" spans="18:18" x14ac:dyDescent="0.25">
      <c r="R423" s="33"/>
    </row>
    <row r="424" spans="18:18" x14ac:dyDescent="0.25">
      <c r="R424" s="33"/>
    </row>
    <row r="425" spans="18:18" x14ac:dyDescent="0.25">
      <c r="R425" s="33"/>
    </row>
    <row r="426" spans="18:18" x14ac:dyDescent="0.25">
      <c r="R426" s="33"/>
    </row>
    <row r="427" spans="18:18" x14ac:dyDescent="0.25">
      <c r="R427" s="33"/>
    </row>
    <row r="428" spans="18:18" x14ac:dyDescent="0.25">
      <c r="R428" s="33"/>
    </row>
    <row r="430" spans="18:18" x14ac:dyDescent="0.25">
      <c r="R430" s="33"/>
    </row>
    <row r="431" spans="18:18" x14ac:dyDescent="0.25">
      <c r="R431" s="33"/>
    </row>
    <row r="432" spans="18:18" x14ac:dyDescent="0.25">
      <c r="R432" s="33"/>
    </row>
    <row r="433" spans="18:18" x14ac:dyDescent="0.25">
      <c r="R433" s="33"/>
    </row>
    <row r="434" spans="18:18" x14ac:dyDescent="0.25">
      <c r="R434" s="33"/>
    </row>
    <row r="435" spans="18:18" x14ac:dyDescent="0.25">
      <c r="R435" s="33"/>
    </row>
    <row r="436" spans="18:18" x14ac:dyDescent="0.25">
      <c r="R436" s="33"/>
    </row>
    <row r="437" spans="18:18" x14ac:dyDescent="0.25">
      <c r="R437" s="33"/>
    </row>
    <row r="438" spans="18:18" x14ac:dyDescent="0.25">
      <c r="R438" s="33"/>
    </row>
    <row r="439" spans="18:18" x14ac:dyDescent="0.25">
      <c r="R439" s="33"/>
    </row>
    <row r="440" spans="18:18" x14ac:dyDescent="0.25">
      <c r="R440" s="33"/>
    </row>
    <row r="441" spans="18:18" x14ac:dyDescent="0.25">
      <c r="R441" s="33"/>
    </row>
    <row r="442" spans="18:18" x14ac:dyDescent="0.25">
      <c r="R442" s="33"/>
    </row>
    <row r="443" spans="18:18" x14ac:dyDescent="0.25">
      <c r="R443" s="33"/>
    </row>
    <row r="444" spans="18:18" x14ac:dyDescent="0.25">
      <c r="R444" s="33"/>
    </row>
    <row r="445" spans="18:18" x14ac:dyDescent="0.25">
      <c r="R445" s="33"/>
    </row>
    <row r="446" spans="18:18" x14ac:dyDescent="0.25">
      <c r="R446" s="33"/>
    </row>
    <row r="447" spans="18:18" x14ac:dyDescent="0.25">
      <c r="R447" s="33"/>
    </row>
    <row r="448" spans="18:18" x14ac:dyDescent="0.25">
      <c r="R448" s="33"/>
    </row>
    <row r="449" spans="18:18" x14ac:dyDescent="0.25">
      <c r="R449" s="33"/>
    </row>
    <row r="450" spans="18:18" x14ac:dyDescent="0.25">
      <c r="R450" s="33"/>
    </row>
    <row r="451" spans="18:18" x14ac:dyDescent="0.25">
      <c r="R451" s="33"/>
    </row>
    <row r="452" spans="18:18" x14ac:dyDescent="0.25">
      <c r="R452" s="33"/>
    </row>
    <row r="453" spans="18:18" x14ac:dyDescent="0.25">
      <c r="R453" s="33"/>
    </row>
    <row r="454" spans="18:18" x14ac:dyDescent="0.25">
      <c r="R454" s="33"/>
    </row>
    <row r="455" spans="18:18" x14ac:dyDescent="0.25">
      <c r="R455" s="33"/>
    </row>
    <row r="456" spans="18:18" x14ac:dyDescent="0.25">
      <c r="R456" s="33"/>
    </row>
    <row r="457" spans="18:18" x14ac:dyDescent="0.25">
      <c r="R457" s="33"/>
    </row>
    <row r="458" spans="18:18" x14ac:dyDescent="0.25">
      <c r="R458" s="33"/>
    </row>
    <row r="459" spans="18:18" x14ac:dyDescent="0.25">
      <c r="R459" s="33"/>
    </row>
    <row r="460" spans="18:18" x14ac:dyDescent="0.25">
      <c r="R460" s="33"/>
    </row>
    <row r="461" spans="18:18" x14ac:dyDescent="0.25">
      <c r="R461" s="33"/>
    </row>
    <row r="462" spans="18:18" x14ac:dyDescent="0.25">
      <c r="R462" s="33"/>
    </row>
    <row r="463" spans="18:18" x14ac:dyDescent="0.25">
      <c r="R463" s="33"/>
    </row>
    <row r="464" spans="18:18" x14ac:dyDescent="0.25">
      <c r="R464" s="33"/>
    </row>
    <row r="465" spans="18:18" x14ac:dyDescent="0.25">
      <c r="R465" s="33"/>
    </row>
    <row r="466" spans="18:18" x14ac:dyDescent="0.25">
      <c r="R466" s="33"/>
    </row>
    <row r="467" spans="18:18" x14ac:dyDescent="0.25">
      <c r="R467" s="33"/>
    </row>
    <row r="468" spans="18:18" x14ac:dyDescent="0.25">
      <c r="R468" s="33"/>
    </row>
    <row r="469" spans="18:18" x14ac:dyDescent="0.25">
      <c r="R469" s="33"/>
    </row>
    <row r="470" spans="18:18" x14ac:dyDescent="0.25">
      <c r="R470" s="33"/>
    </row>
    <row r="471" spans="18:18" x14ac:dyDescent="0.25">
      <c r="R471" s="33"/>
    </row>
    <row r="472" spans="18:18" x14ac:dyDescent="0.25">
      <c r="R472" s="33"/>
    </row>
    <row r="473" spans="18:18" x14ac:dyDescent="0.25">
      <c r="R473" s="33"/>
    </row>
    <row r="474" spans="18:18" x14ac:dyDescent="0.25">
      <c r="R474" s="33"/>
    </row>
    <row r="475" spans="18:18" x14ac:dyDescent="0.25">
      <c r="R475" s="33"/>
    </row>
    <row r="476" spans="18:18" x14ac:dyDescent="0.25">
      <c r="R476" s="33"/>
    </row>
    <row r="477" spans="18:18" x14ac:dyDescent="0.25">
      <c r="R477" s="33"/>
    </row>
    <row r="478" spans="18:18" x14ac:dyDescent="0.25">
      <c r="R478" s="33"/>
    </row>
    <row r="479" spans="18:18" x14ac:dyDescent="0.25">
      <c r="R479" s="33"/>
    </row>
    <row r="480" spans="18:18" x14ac:dyDescent="0.25">
      <c r="R480" s="33"/>
    </row>
    <row r="481" spans="18:18" x14ac:dyDescent="0.25">
      <c r="R481" s="33"/>
    </row>
    <row r="482" spans="18:18" x14ac:dyDescent="0.25">
      <c r="R482" s="33"/>
    </row>
    <row r="483" spans="18:18" x14ac:dyDescent="0.25">
      <c r="R483" s="33"/>
    </row>
    <row r="484" spans="18:18" x14ac:dyDescent="0.25">
      <c r="R484" s="33"/>
    </row>
    <row r="485" spans="18:18" x14ac:dyDescent="0.25">
      <c r="R485" s="33"/>
    </row>
    <row r="486" spans="18:18" x14ac:dyDescent="0.25">
      <c r="R486" s="33"/>
    </row>
    <row r="487" spans="18:18" x14ac:dyDescent="0.25">
      <c r="R487" s="33"/>
    </row>
    <row r="488" spans="18:18" x14ac:dyDescent="0.25">
      <c r="R488" s="33"/>
    </row>
    <row r="489" spans="18:18" x14ac:dyDescent="0.25">
      <c r="R489" s="33"/>
    </row>
    <row r="490" spans="18:18" x14ac:dyDescent="0.25">
      <c r="R490" s="33"/>
    </row>
    <row r="491" spans="18:18" x14ac:dyDescent="0.25">
      <c r="R491" s="33"/>
    </row>
    <row r="492" spans="18:18" x14ac:dyDescent="0.25">
      <c r="R492" s="33"/>
    </row>
    <row r="493" spans="18:18" x14ac:dyDescent="0.25">
      <c r="R493" s="33"/>
    </row>
    <row r="494" spans="18:18" x14ac:dyDescent="0.25">
      <c r="R494" s="33"/>
    </row>
    <row r="495" spans="18:18" x14ac:dyDescent="0.25">
      <c r="R495" s="33"/>
    </row>
    <row r="496" spans="18:18" x14ac:dyDescent="0.25">
      <c r="R496" s="33"/>
    </row>
    <row r="497" spans="18:18" x14ac:dyDescent="0.25">
      <c r="R497" s="33"/>
    </row>
    <row r="498" spans="18:18" x14ac:dyDescent="0.25">
      <c r="R498" s="33"/>
    </row>
    <row r="499" spans="18:18" x14ac:dyDescent="0.25">
      <c r="R499" s="33"/>
    </row>
    <row r="500" spans="18:18" x14ac:dyDescent="0.25">
      <c r="R500" s="33"/>
    </row>
    <row r="501" spans="18:18" x14ac:dyDescent="0.25">
      <c r="R501" s="33"/>
    </row>
    <row r="502" spans="18:18" x14ac:dyDescent="0.25">
      <c r="R502" s="33"/>
    </row>
    <row r="503" spans="18:18" x14ac:dyDescent="0.25">
      <c r="R503" s="33"/>
    </row>
    <row r="504" spans="18:18" x14ac:dyDescent="0.25">
      <c r="R504" s="33"/>
    </row>
    <row r="505" spans="18:18" x14ac:dyDescent="0.25">
      <c r="R505" s="33"/>
    </row>
    <row r="506" spans="18:18" x14ac:dyDescent="0.25">
      <c r="R506" s="33"/>
    </row>
    <row r="507" spans="18:18" x14ac:dyDescent="0.25">
      <c r="R507" s="33"/>
    </row>
    <row r="508" spans="18:18" x14ac:dyDescent="0.25">
      <c r="R508" s="33"/>
    </row>
    <row r="509" spans="18:18" x14ac:dyDescent="0.25">
      <c r="R509" s="33"/>
    </row>
    <row r="510" spans="18:18" x14ac:dyDescent="0.25">
      <c r="R510" s="33"/>
    </row>
    <row r="511" spans="18:18" x14ac:dyDescent="0.25">
      <c r="R511" s="33"/>
    </row>
    <row r="512" spans="18:18" x14ac:dyDescent="0.25">
      <c r="R512" s="33"/>
    </row>
    <row r="513" spans="18:18" x14ac:dyDescent="0.25">
      <c r="R513" s="33"/>
    </row>
    <row r="514" spans="18:18" x14ac:dyDescent="0.25">
      <c r="R514" s="33"/>
    </row>
    <row r="515" spans="18:18" x14ac:dyDescent="0.25">
      <c r="R515" s="33"/>
    </row>
    <row r="516" spans="18:18" x14ac:dyDescent="0.25">
      <c r="R516" s="33"/>
    </row>
    <row r="518" spans="18:18" x14ac:dyDescent="0.25">
      <c r="R518" s="33"/>
    </row>
    <row r="519" spans="18:18" x14ac:dyDescent="0.25">
      <c r="R519" s="33"/>
    </row>
    <row r="521" spans="18:18" x14ac:dyDescent="0.25">
      <c r="R521" s="33"/>
    </row>
    <row r="522" spans="18:18" x14ac:dyDescent="0.25">
      <c r="R522" s="33"/>
    </row>
    <row r="523" spans="18:18" x14ac:dyDescent="0.25">
      <c r="R523" s="33"/>
    </row>
    <row r="524" spans="18:18" x14ac:dyDescent="0.25">
      <c r="R524" s="33"/>
    </row>
    <row r="525" spans="18:18" x14ac:dyDescent="0.25">
      <c r="R525" s="33"/>
    </row>
    <row r="526" spans="18:18" x14ac:dyDescent="0.25">
      <c r="R526" s="33"/>
    </row>
    <row r="527" spans="18:18" x14ac:dyDescent="0.25">
      <c r="R527" s="33"/>
    </row>
    <row r="529" spans="18:18" x14ac:dyDescent="0.25">
      <c r="R529" s="33"/>
    </row>
    <row r="530" spans="18:18" x14ac:dyDescent="0.25">
      <c r="R530" s="33"/>
    </row>
    <row r="531" spans="18:18" x14ac:dyDescent="0.25">
      <c r="R531" s="33"/>
    </row>
    <row r="533" spans="18:18" x14ac:dyDescent="0.25">
      <c r="R533" s="33"/>
    </row>
    <row r="534" spans="18:18" x14ac:dyDescent="0.25">
      <c r="R534" s="33"/>
    </row>
    <row r="535" spans="18:18" x14ac:dyDescent="0.25">
      <c r="R535" s="33"/>
    </row>
    <row r="536" spans="18:18" x14ac:dyDescent="0.25">
      <c r="R536" s="33"/>
    </row>
    <row r="537" spans="18:18" x14ac:dyDescent="0.25">
      <c r="R537" s="33"/>
    </row>
    <row r="538" spans="18:18" x14ac:dyDescent="0.25">
      <c r="R538" s="33"/>
    </row>
    <row r="539" spans="18:18" x14ac:dyDescent="0.25">
      <c r="R539" s="33"/>
    </row>
    <row r="540" spans="18:18" x14ac:dyDescent="0.25">
      <c r="R540" s="33"/>
    </row>
    <row r="541" spans="18:18" x14ac:dyDescent="0.25">
      <c r="R541" s="33"/>
    </row>
    <row r="542" spans="18:18" x14ac:dyDescent="0.25">
      <c r="R542" s="33"/>
    </row>
    <row r="543" spans="18:18" x14ac:dyDescent="0.25">
      <c r="R543" s="33"/>
    </row>
    <row r="544" spans="18:18" x14ac:dyDescent="0.25">
      <c r="R544" s="33"/>
    </row>
    <row r="545" spans="18:18" x14ac:dyDescent="0.25">
      <c r="R545" s="33"/>
    </row>
    <row r="546" spans="18:18" x14ac:dyDescent="0.25">
      <c r="R546" s="33"/>
    </row>
    <row r="547" spans="18:18" x14ac:dyDescent="0.25">
      <c r="R547" s="33"/>
    </row>
    <row r="548" spans="18:18" x14ac:dyDescent="0.25">
      <c r="R548" s="33"/>
    </row>
    <row r="549" spans="18:18" x14ac:dyDescent="0.25">
      <c r="R549" s="33"/>
    </row>
    <row r="550" spans="18:18" x14ac:dyDescent="0.25">
      <c r="R550" s="33"/>
    </row>
    <row r="551" spans="18:18" x14ac:dyDescent="0.25">
      <c r="R551" s="33"/>
    </row>
    <row r="552" spans="18:18" x14ac:dyDescent="0.25">
      <c r="R552" s="33"/>
    </row>
    <row r="553" spans="18:18" x14ac:dyDescent="0.25">
      <c r="R553" s="33"/>
    </row>
    <row r="554" spans="18:18" x14ac:dyDescent="0.25">
      <c r="R554" s="33"/>
    </row>
    <row r="555" spans="18:18" x14ac:dyDescent="0.25">
      <c r="R555" s="33"/>
    </row>
    <row r="556" spans="18:18" x14ac:dyDescent="0.25">
      <c r="R556" s="33"/>
    </row>
    <row r="557" spans="18:18" x14ac:dyDescent="0.25">
      <c r="R557" s="33"/>
    </row>
    <row r="558" spans="18:18" x14ac:dyDescent="0.25">
      <c r="R558" s="33"/>
    </row>
    <row r="559" spans="18:18" x14ac:dyDescent="0.25">
      <c r="R559" s="33"/>
    </row>
    <row r="561" spans="18:18" x14ac:dyDescent="0.25">
      <c r="R561" s="33"/>
    </row>
    <row r="562" spans="18:18" x14ac:dyDescent="0.25">
      <c r="R562" s="33"/>
    </row>
    <row r="563" spans="18:18" x14ac:dyDescent="0.25">
      <c r="R563" s="33"/>
    </row>
    <row r="564" spans="18:18" x14ac:dyDescent="0.25">
      <c r="R564" s="33"/>
    </row>
    <row r="565" spans="18:18" x14ac:dyDescent="0.25">
      <c r="R565" s="33"/>
    </row>
    <row r="566" spans="18:18" x14ac:dyDescent="0.25">
      <c r="R566" s="33"/>
    </row>
    <row r="567" spans="18:18" x14ac:dyDescent="0.25">
      <c r="R567" s="33"/>
    </row>
    <row r="568" spans="18:18" x14ac:dyDescent="0.25">
      <c r="R568" s="33"/>
    </row>
    <row r="569" spans="18:18" x14ac:dyDescent="0.25">
      <c r="R569" s="33"/>
    </row>
    <row r="570" spans="18:18" x14ac:dyDescent="0.25">
      <c r="R570" s="33"/>
    </row>
    <row r="571" spans="18:18" x14ac:dyDescent="0.25">
      <c r="R571" s="33"/>
    </row>
    <row r="572" spans="18:18" x14ac:dyDescent="0.25">
      <c r="R572" s="33"/>
    </row>
    <row r="573" spans="18:18" x14ac:dyDescent="0.25">
      <c r="R573" s="33"/>
    </row>
    <row r="574" spans="18:18" x14ac:dyDescent="0.25">
      <c r="R574" s="33"/>
    </row>
    <row r="575" spans="18:18" x14ac:dyDescent="0.25">
      <c r="R575" s="33"/>
    </row>
    <row r="576" spans="18:18" x14ac:dyDescent="0.25">
      <c r="R576" s="33"/>
    </row>
    <row r="577" spans="18:18" x14ac:dyDescent="0.25">
      <c r="R577" s="33"/>
    </row>
    <row r="578" spans="18:18" x14ac:dyDescent="0.25">
      <c r="R578" s="33"/>
    </row>
    <row r="579" spans="18:18" x14ac:dyDescent="0.25">
      <c r="R579" s="33"/>
    </row>
    <row r="580" spans="18:18" x14ac:dyDescent="0.25">
      <c r="R580" s="33"/>
    </row>
    <row r="581" spans="18:18" x14ac:dyDescent="0.25">
      <c r="R581" s="33"/>
    </row>
    <row r="582" spans="18:18" x14ac:dyDescent="0.25">
      <c r="R582" s="33"/>
    </row>
    <row r="583" spans="18:18" x14ac:dyDescent="0.25">
      <c r="R583" s="33"/>
    </row>
    <row r="584" spans="18:18" x14ac:dyDescent="0.25">
      <c r="R584" s="33"/>
    </row>
    <row r="585" spans="18:18" x14ac:dyDescent="0.25">
      <c r="R585" s="33"/>
    </row>
    <row r="586" spans="18:18" x14ac:dyDescent="0.25">
      <c r="R586" s="33"/>
    </row>
    <row r="587" spans="18:18" x14ac:dyDescent="0.25">
      <c r="R587" s="33"/>
    </row>
    <row r="588" spans="18:18" x14ac:dyDescent="0.25">
      <c r="R588" s="33"/>
    </row>
    <row r="589" spans="18:18" x14ac:dyDescent="0.25">
      <c r="R589" s="33"/>
    </row>
    <row r="590" spans="18:18" x14ac:dyDescent="0.25">
      <c r="R590" s="33"/>
    </row>
    <row r="591" spans="18:18" x14ac:dyDescent="0.25">
      <c r="R591" s="33"/>
    </row>
    <row r="592" spans="18:18" x14ac:dyDescent="0.25">
      <c r="R592" s="33"/>
    </row>
    <row r="593" spans="18:18" x14ac:dyDescent="0.25">
      <c r="R593" s="33"/>
    </row>
    <row r="594" spans="18:18" x14ac:dyDescent="0.25">
      <c r="R594" s="33"/>
    </row>
    <row r="595" spans="18:18" x14ac:dyDescent="0.25">
      <c r="R595" s="33"/>
    </row>
    <row r="596" spans="18:18" x14ac:dyDescent="0.25">
      <c r="R596" s="33"/>
    </row>
    <row r="597" spans="18:18" x14ac:dyDescent="0.25">
      <c r="R597" s="33"/>
    </row>
    <row r="598" spans="18:18" x14ac:dyDescent="0.25">
      <c r="R598" s="33"/>
    </row>
    <row r="599" spans="18:18" x14ac:dyDescent="0.25">
      <c r="R599" s="33"/>
    </row>
    <row r="600" spans="18:18" x14ac:dyDescent="0.25">
      <c r="R600" s="33"/>
    </row>
    <row r="601" spans="18:18" x14ac:dyDescent="0.25">
      <c r="R601" s="33"/>
    </row>
    <row r="602" spans="18:18" x14ac:dyDescent="0.25">
      <c r="R602" s="33"/>
    </row>
    <row r="603" spans="18:18" x14ac:dyDescent="0.25">
      <c r="R603" s="33"/>
    </row>
    <row r="605" spans="18:18" x14ac:dyDescent="0.25">
      <c r="R605" s="33"/>
    </row>
    <row r="606" spans="18:18" x14ac:dyDescent="0.25">
      <c r="R606" s="33"/>
    </row>
    <row r="607" spans="18:18" x14ac:dyDescent="0.25">
      <c r="R607" s="33"/>
    </row>
    <row r="608" spans="18:18" x14ac:dyDescent="0.25">
      <c r="R608" s="33"/>
    </row>
    <row r="609" spans="18:18" x14ac:dyDescent="0.25">
      <c r="R609" s="33"/>
    </row>
    <row r="610" spans="18:18" x14ac:dyDescent="0.25">
      <c r="R610" s="33"/>
    </row>
    <row r="611" spans="18:18" x14ac:dyDescent="0.25">
      <c r="R611" s="33"/>
    </row>
    <row r="612" spans="18:18" x14ac:dyDescent="0.25">
      <c r="R612" s="33"/>
    </row>
    <row r="613" spans="18:18" x14ac:dyDescent="0.25">
      <c r="R613" s="33"/>
    </row>
    <row r="614" spans="18:18" x14ac:dyDescent="0.25">
      <c r="R614" s="33"/>
    </row>
    <row r="615" spans="18:18" x14ac:dyDescent="0.25">
      <c r="R615" s="33"/>
    </row>
    <row r="616" spans="18:18" x14ac:dyDescent="0.25">
      <c r="R616" s="33"/>
    </row>
    <row r="617" spans="18:18" x14ac:dyDescent="0.25">
      <c r="R617" s="33"/>
    </row>
    <row r="618" spans="18:18" x14ac:dyDescent="0.25">
      <c r="R618" s="33"/>
    </row>
    <row r="619" spans="18:18" x14ac:dyDescent="0.25">
      <c r="R619" s="33"/>
    </row>
    <row r="620" spans="18:18" x14ac:dyDescent="0.25">
      <c r="R620" s="33"/>
    </row>
    <row r="621" spans="18:18" x14ac:dyDescent="0.25">
      <c r="R621" s="33"/>
    </row>
    <row r="622" spans="18:18" x14ac:dyDescent="0.25">
      <c r="R622" s="33"/>
    </row>
    <row r="623" spans="18:18" x14ac:dyDescent="0.25">
      <c r="R623" s="33"/>
    </row>
    <row r="624" spans="18:18" x14ac:dyDescent="0.25">
      <c r="R624" s="33"/>
    </row>
    <row r="625" spans="18:18" x14ac:dyDescent="0.25">
      <c r="R625" s="33"/>
    </row>
    <row r="626" spans="18:18" x14ac:dyDescent="0.25">
      <c r="R626" s="33"/>
    </row>
    <row r="627" spans="18:18" x14ac:dyDescent="0.25">
      <c r="R627" s="33"/>
    </row>
    <row r="628" spans="18:18" x14ac:dyDescent="0.25">
      <c r="R628" s="33"/>
    </row>
    <row r="629" spans="18:18" x14ac:dyDescent="0.25">
      <c r="R629" s="33"/>
    </row>
    <row r="630" spans="18:18" x14ac:dyDescent="0.25">
      <c r="R630" s="33"/>
    </row>
    <row r="631" spans="18:18" x14ac:dyDescent="0.25">
      <c r="R631" s="33"/>
    </row>
    <row r="632" spans="18:18" x14ac:dyDescent="0.25">
      <c r="R632" s="33"/>
    </row>
    <row r="633" spans="18:18" x14ac:dyDescent="0.25">
      <c r="R633" s="33"/>
    </row>
    <row r="634" spans="18:18" x14ac:dyDescent="0.25">
      <c r="R634" s="33"/>
    </row>
    <row r="635" spans="18:18" x14ac:dyDescent="0.25">
      <c r="R635" s="33"/>
    </row>
    <row r="636" spans="18:18" x14ac:dyDescent="0.25">
      <c r="R636" s="33"/>
    </row>
    <row r="637" spans="18:18" x14ac:dyDescent="0.25">
      <c r="R637" s="33"/>
    </row>
    <row r="638" spans="18:18" x14ac:dyDescent="0.25">
      <c r="R638" s="33"/>
    </row>
    <row r="639" spans="18:18" x14ac:dyDescent="0.25">
      <c r="R639" s="33"/>
    </row>
    <row r="640" spans="18:18" x14ac:dyDescent="0.25">
      <c r="R640" s="33"/>
    </row>
    <row r="641" spans="18:18" x14ac:dyDescent="0.25">
      <c r="R641" s="33"/>
    </row>
    <row r="642" spans="18:18" x14ac:dyDescent="0.25">
      <c r="R642" s="33"/>
    </row>
    <row r="643" spans="18:18" x14ac:dyDescent="0.25">
      <c r="R643" s="33"/>
    </row>
    <row r="644" spans="18:18" x14ac:dyDescent="0.25">
      <c r="R644" s="33"/>
    </row>
    <row r="645" spans="18:18" x14ac:dyDescent="0.25">
      <c r="R645" s="33"/>
    </row>
    <row r="646" spans="18:18" x14ac:dyDescent="0.25">
      <c r="R646" s="33"/>
    </row>
    <row r="647" spans="18:18" x14ac:dyDescent="0.25">
      <c r="R647" s="33"/>
    </row>
    <row r="648" spans="18:18" x14ac:dyDescent="0.25">
      <c r="R648" s="33"/>
    </row>
    <row r="649" spans="18:18" x14ac:dyDescent="0.25">
      <c r="R649" s="33"/>
    </row>
    <row r="650" spans="18:18" x14ac:dyDescent="0.25">
      <c r="R650" s="33"/>
    </row>
    <row r="651" spans="18:18" x14ac:dyDescent="0.25">
      <c r="R651" s="33"/>
    </row>
    <row r="652" spans="18:18" x14ac:dyDescent="0.25">
      <c r="R652" s="33"/>
    </row>
    <row r="653" spans="18:18" x14ac:dyDescent="0.25">
      <c r="R653" s="33"/>
    </row>
    <row r="654" spans="18:18" x14ac:dyDescent="0.25">
      <c r="R654" s="33"/>
    </row>
    <row r="655" spans="18:18" x14ac:dyDescent="0.25">
      <c r="R655" s="33"/>
    </row>
    <row r="656" spans="18:18" x14ac:dyDescent="0.25">
      <c r="R656" s="33"/>
    </row>
    <row r="657" spans="18:18" x14ac:dyDescent="0.25">
      <c r="R657" s="33"/>
    </row>
    <row r="658" spans="18:18" x14ac:dyDescent="0.25">
      <c r="R658" s="33"/>
    </row>
    <row r="659" spans="18:18" x14ac:dyDescent="0.25">
      <c r="R659" s="33"/>
    </row>
    <row r="660" spans="18:18" x14ac:dyDescent="0.25">
      <c r="R660" s="33"/>
    </row>
    <row r="661" spans="18:18" x14ac:dyDescent="0.25">
      <c r="R661" s="33"/>
    </row>
    <row r="662" spans="18:18" x14ac:dyDescent="0.25">
      <c r="R662" s="33"/>
    </row>
    <row r="663" spans="18:18" x14ac:dyDescent="0.25">
      <c r="R663" s="33"/>
    </row>
    <row r="664" spans="18:18" x14ac:dyDescent="0.25">
      <c r="R664" s="33"/>
    </row>
    <row r="665" spans="18:18" x14ac:dyDescent="0.25">
      <c r="R665" s="33"/>
    </row>
    <row r="666" spans="18:18" x14ac:dyDescent="0.25">
      <c r="R666" s="33"/>
    </row>
    <row r="667" spans="18:18" x14ac:dyDescent="0.25">
      <c r="R667" s="33"/>
    </row>
    <row r="668" spans="18:18" x14ac:dyDescent="0.25">
      <c r="R668" s="33"/>
    </row>
    <row r="669" spans="18:18" x14ac:dyDescent="0.25">
      <c r="R669" s="33"/>
    </row>
    <row r="670" spans="18:18" x14ac:dyDescent="0.25">
      <c r="R670" s="33"/>
    </row>
    <row r="671" spans="18:18" x14ac:dyDescent="0.25">
      <c r="R671" s="33"/>
    </row>
    <row r="672" spans="18:18" x14ac:dyDescent="0.25">
      <c r="R672" s="33"/>
    </row>
    <row r="673" spans="18:18" x14ac:dyDescent="0.25">
      <c r="R673" s="33"/>
    </row>
    <row r="674" spans="18:18" x14ac:dyDescent="0.25">
      <c r="R674" s="33"/>
    </row>
    <row r="675" spans="18:18" x14ac:dyDescent="0.25">
      <c r="R675" s="33"/>
    </row>
    <row r="676" spans="18:18" x14ac:dyDescent="0.25">
      <c r="R676" s="33"/>
    </row>
    <row r="677" spans="18:18" x14ac:dyDescent="0.25">
      <c r="R677" s="33"/>
    </row>
    <row r="678" spans="18:18" x14ac:dyDescent="0.25">
      <c r="R678" s="33"/>
    </row>
    <row r="679" spans="18:18" x14ac:dyDescent="0.25">
      <c r="R679" s="33"/>
    </row>
    <row r="680" spans="18:18" x14ac:dyDescent="0.25">
      <c r="R680" s="33"/>
    </row>
    <row r="681" spans="18:18" x14ac:dyDescent="0.25">
      <c r="R681" s="33"/>
    </row>
    <row r="682" spans="18:18" x14ac:dyDescent="0.25">
      <c r="R682" s="33"/>
    </row>
    <row r="683" spans="18:18" x14ac:dyDescent="0.25">
      <c r="R683" s="33"/>
    </row>
    <row r="684" spans="18:18" x14ac:dyDescent="0.25">
      <c r="R684" s="33"/>
    </row>
    <row r="685" spans="18:18" x14ac:dyDescent="0.25">
      <c r="R685" s="33"/>
    </row>
    <row r="686" spans="18:18" x14ac:dyDescent="0.25">
      <c r="R686" s="33"/>
    </row>
    <row r="687" spans="18:18" x14ac:dyDescent="0.25">
      <c r="R687" s="33"/>
    </row>
    <row r="688" spans="18:18" x14ac:dyDescent="0.25">
      <c r="R688" s="33"/>
    </row>
    <row r="689" spans="18:18" x14ac:dyDescent="0.25">
      <c r="R689" s="33"/>
    </row>
    <row r="690" spans="18:18" x14ac:dyDescent="0.25">
      <c r="R690" s="33"/>
    </row>
    <row r="691" spans="18:18" x14ac:dyDescent="0.25">
      <c r="R691" s="33"/>
    </row>
    <row r="692" spans="18:18" x14ac:dyDescent="0.25">
      <c r="R692" s="33"/>
    </row>
    <row r="693" spans="18:18" x14ac:dyDescent="0.25">
      <c r="R693" s="33"/>
    </row>
    <row r="694" spans="18:18" x14ac:dyDescent="0.25">
      <c r="R694" s="33"/>
    </row>
    <row r="695" spans="18:18" x14ac:dyDescent="0.25">
      <c r="R695" s="33"/>
    </row>
    <row r="696" spans="18:18" x14ac:dyDescent="0.25">
      <c r="R696" s="33"/>
    </row>
    <row r="697" spans="18:18" x14ac:dyDescent="0.25">
      <c r="R697" s="33"/>
    </row>
    <row r="698" spans="18:18" x14ac:dyDescent="0.25">
      <c r="R698" s="33"/>
    </row>
    <row r="699" spans="18:18" x14ac:dyDescent="0.25">
      <c r="R699" s="33"/>
    </row>
    <row r="700" spans="18:18" x14ac:dyDescent="0.25">
      <c r="R700" s="33"/>
    </row>
    <row r="701" spans="18:18" x14ac:dyDescent="0.25">
      <c r="R701" s="33"/>
    </row>
    <row r="702" spans="18:18" x14ac:dyDescent="0.25">
      <c r="R702" s="33"/>
    </row>
    <row r="703" spans="18:18" x14ac:dyDescent="0.25">
      <c r="R703" s="33"/>
    </row>
    <row r="704" spans="18:18" x14ac:dyDescent="0.25">
      <c r="R704" s="33"/>
    </row>
    <row r="705" spans="18:18" x14ac:dyDescent="0.25">
      <c r="R705" s="33"/>
    </row>
    <row r="706" spans="18:18" x14ac:dyDescent="0.25">
      <c r="R706" s="33"/>
    </row>
    <row r="707" spans="18:18" x14ac:dyDescent="0.25">
      <c r="R707" s="33"/>
    </row>
    <row r="708" spans="18:18" x14ac:dyDescent="0.25">
      <c r="R708" s="33"/>
    </row>
    <row r="709" spans="18:18" x14ac:dyDescent="0.25">
      <c r="R709" s="33"/>
    </row>
    <row r="710" spans="18:18" x14ac:dyDescent="0.25">
      <c r="R710" s="33"/>
    </row>
    <row r="711" spans="18:18" x14ac:dyDescent="0.25">
      <c r="R711" s="33"/>
    </row>
    <row r="712" spans="18:18" x14ac:dyDescent="0.25">
      <c r="R712" s="33"/>
    </row>
    <row r="713" spans="18:18" x14ac:dyDescent="0.25">
      <c r="R713" s="33"/>
    </row>
    <row r="714" spans="18:18" x14ac:dyDescent="0.25">
      <c r="R714" s="33"/>
    </row>
    <row r="715" spans="18:18" x14ac:dyDescent="0.25">
      <c r="R715" s="33"/>
    </row>
    <row r="716" spans="18:18" x14ac:dyDescent="0.25">
      <c r="R716" s="33"/>
    </row>
    <row r="717" spans="18:18" x14ac:dyDescent="0.25">
      <c r="R717" s="33"/>
    </row>
    <row r="718" spans="18:18" x14ac:dyDescent="0.25">
      <c r="R718" s="33"/>
    </row>
    <row r="719" spans="18:18" x14ac:dyDescent="0.25">
      <c r="R719" s="33"/>
    </row>
    <row r="720" spans="18:18" x14ac:dyDescent="0.25">
      <c r="R720" s="33"/>
    </row>
    <row r="721" spans="18:18" x14ac:dyDescent="0.25">
      <c r="R721" s="33"/>
    </row>
    <row r="722" spans="18:18" x14ac:dyDescent="0.25">
      <c r="R722" s="33"/>
    </row>
    <row r="723" spans="18:18" x14ac:dyDescent="0.25">
      <c r="R723" s="33"/>
    </row>
    <row r="724" spans="18:18" x14ac:dyDescent="0.25">
      <c r="R724" s="33"/>
    </row>
    <row r="725" spans="18:18" x14ac:dyDescent="0.25">
      <c r="R725" s="33"/>
    </row>
    <row r="726" spans="18:18" x14ac:dyDescent="0.25">
      <c r="R726" s="33"/>
    </row>
    <row r="727" spans="18:18" x14ac:dyDescent="0.25">
      <c r="R727" s="33"/>
    </row>
    <row r="728" spans="18:18" x14ac:dyDescent="0.25">
      <c r="R728" s="33"/>
    </row>
    <row r="729" spans="18:18" x14ac:dyDescent="0.25">
      <c r="R729" s="33"/>
    </row>
    <row r="730" spans="18:18" x14ac:dyDescent="0.25">
      <c r="R730" s="33"/>
    </row>
    <row r="732" spans="18:18" x14ac:dyDescent="0.25">
      <c r="R732" s="33"/>
    </row>
    <row r="733" spans="18:18" x14ac:dyDescent="0.25">
      <c r="R733" s="33"/>
    </row>
    <row r="734" spans="18:18" x14ac:dyDescent="0.25">
      <c r="R734" s="33"/>
    </row>
    <row r="735" spans="18:18" x14ac:dyDescent="0.25">
      <c r="R735" s="33"/>
    </row>
    <row r="736" spans="18:18" x14ac:dyDescent="0.25">
      <c r="R736" s="33"/>
    </row>
    <row r="737" spans="18:18" x14ac:dyDescent="0.25">
      <c r="R737" s="33"/>
    </row>
    <row r="738" spans="18:18" x14ac:dyDescent="0.25">
      <c r="R738" s="33"/>
    </row>
    <row r="739" spans="18:18" x14ac:dyDescent="0.25">
      <c r="R739" s="33"/>
    </row>
    <row r="740" spans="18:18" x14ac:dyDescent="0.25">
      <c r="R740" s="33"/>
    </row>
    <row r="741" spans="18:18" x14ac:dyDescent="0.25">
      <c r="R741" s="33"/>
    </row>
    <row r="742" spans="18:18" x14ac:dyDescent="0.25">
      <c r="R742" s="33"/>
    </row>
    <row r="743" spans="18:18" x14ac:dyDescent="0.25">
      <c r="R743" s="33"/>
    </row>
    <row r="744" spans="18:18" x14ac:dyDescent="0.25">
      <c r="R744" s="33"/>
    </row>
    <row r="745" spans="18:18" x14ac:dyDescent="0.25">
      <c r="R745" s="33"/>
    </row>
    <row r="746" spans="18:18" x14ac:dyDescent="0.25">
      <c r="R746" s="33"/>
    </row>
    <row r="747" spans="18:18" x14ac:dyDescent="0.25">
      <c r="R747" s="33"/>
    </row>
    <row r="748" spans="18:18" x14ac:dyDescent="0.25">
      <c r="R748" s="33"/>
    </row>
    <row r="749" spans="18:18" x14ac:dyDescent="0.25">
      <c r="R749" s="33"/>
    </row>
    <row r="750" spans="18:18" x14ac:dyDescent="0.25">
      <c r="R750" s="33"/>
    </row>
    <row r="751" spans="18:18" x14ac:dyDescent="0.25">
      <c r="R751" s="33"/>
    </row>
    <row r="752" spans="18:18" x14ac:dyDescent="0.25">
      <c r="R752" s="33"/>
    </row>
    <row r="753" spans="18:18" x14ac:dyDescent="0.25">
      <c r="R753" s="33"/>
    </row>
    <row r="754" spans="18:18" x14ac:dyDescent="0.25">
      <c r="R754" s="33"/>
    </row>
    <row r="755" spans="18:18" x14ac:dyDescent="0.25">
      <c r="R755" s="33"/>
    </row>
    <row r="756" spans="18:18" x14ac:dyDescent="0.25">
      <c r="R756" s="33"/>
    </row>
    <row r="757" spans="18:18" x14ac:dyDescent="0.25">
      <c r="R757" s="33"/>
    </row>
    <row r="758" spans="18:18" x14ac:dyDescent="0.25">
      <c r="R758" s="33"/>
    </row>
    <row r="759" spans="18:18" x14ac:dyDescent="0.25">
      <c r="R759" s="33"/>
    </row>
    <row r="760" spans="18:18" x14ac:dyDescent="0.25">
      <c r="R760" s="33"/>
    </row>
    <row r="761" spans="18:18" x14ac:dyDescent="0.25">
      <c r="R761" s="33"/>
    </row>
    <row r="762" spans="18:18" x14ac:dyDescent="0.25">
      <c r="R762" s="33"/>
    </row>
    <row r="763" spans="18:18" x14ac:dyDescent="0.25">
      <c r="R763" s="33"/>
    </row>
    <row r="764" spans="18:18" x14ac:dyDescent="0.25">
      <c r="R764" s="33"/>
    </row>
    <row r="765" spans="18:18" x14ac:dyDescent="0.25">
      <c r="R765" s="33"/>
    </row>
    <row r="766" spans="18:18" x14ac:dyDescent="0.25">
      <c r="R766" s="33"/>
    </row>
    <row r="767" spans="18:18" x14ac:dyDescent="0.25">
      <c r="R767" s="33"/>
    </row>
    <row r="768" spans="18:18" x14ac:dyDescent="0.25">
      <c r="R768" s="33"/>
    </row>
    <row r="769" spans="18:18" x14ac:dyDescent="0.25">
      <c r="R769" s="33"/>
    </row>
    <row r="770" spans="18:18" x14ac:dyDescent="0.25">
      <c r="R770" s="33"/>
    </row>
    <row r="771" spans="18:18" x14ac:dyDescent="0.25">
      <c r="R771" s="33"/>
    </row>
    <row r="772" spans="18:18" x14ac:dyDescent="0.25">
      <c r="R772" s="33"/>
    </row>
    <row r="773" spans="18:18" x14ac:dyDescent="0.25">
      <c r="R773" s="33"/>
    </row>
    <row r="774" spans="18:18" x14ac:dyDescent="0.25">
      <c r="R774" s="33"/>
    </row>
    <row r="775" spans="18:18" x14ac:dyDescent="0.25">
      <c r="R775" s="33"/>
    </row>
    <row r="776" spans="18:18" x14ac:dyDescent="0.25">
      <c r="R776" s="33"/>
    </row>
    <row r="777" spans="18:18" x14ac:dyDescent="0.25">
      <c r="R777" s="33"/>
    </row>
    <row r="778" spans="18:18" x14ac:dyDescent="0.25">
      <c r="R778" s="33"/>
    </row>
    <row r="779" spans="18:18" x14ac:dyDescent="0.25">
      <c r="R779" s="33"/>
    </row>
    <row r="780" spans="18:18" x14ac:dyDescent="0.25">
      <c r="R780" s="33"/>
    </row>
    <row r="781" spans="18:18" x14ac:dyDescent="0.25">
      <c r="R781" s="33"/>
    </row>
    <row r="782" spans="18:18" x14ac:dyDescent="0.25">
      <c r="R782" s="33"/>
    </row>
    <row r="783" spans="18:18" x14ac:dyDescent="0.25">
      <c r="R783" s="33"/>
    </row>
    <row r="784" spans="18:18" x14ac:dyDescent="0.25">
      <c r="R784" s="33"/>
    </row>
    <row r="785" spans="18:18" x14ac:dyDescent="0.25">
      <c r="R785" s="33"/>
    </row>
    <row r="786" spans="18:18" x14ac:dyDescent="0.25">
      <c r="R786" s="33"/>
    </row>
    <row r="787" spans="18:18" x14ac:dyDescent="0.25">
      <c r="R787" s="33"/>
    </row>
    <row r="788" spans="18:18" x14ac:dyDescent="0.25">
      <c r="R788" s="33"/>
    </row>
    <row r="789" spans="18:18" x14ac:dyDescent="0.25">
      <c r="R789" s="33"/>
    </row>
    <row r="790" spans="18:18" x14ac:dyDescent="0.25">
      <c r="R790" s="33"/>
    </row>
    <row r="791" spans="18:18" x14ac:dyDescent="0.25">
      <c r="R791" s="33"/>
    </row>
    <row r="792" spans="18:18" x14ac:dyDescent="0.25">
      <c r="R792" s="33"/>
    </row>
    <row r="793" spans="18:18" x14ac:dyDescent="0.25">
      <c r="R793" s="33"/>
    </row>
    <row r="794" spans="18:18" x14ac:dyDescent="0.25">
      <c r="R794" s="33"/>
    </row>
    <row r="795" spans="18:18" x14ac:dyDescent="0.25">
      <c r="R795" s="33"/>
    </row>
    <row r="796" spans="18:18" x14ac:dyDescent="0.25">
      <c r="R796" s="33"/>
    </row>
    <row r="797" spans="18:18" x14ac:dyDescent="0.25">
      <c r="R797" s="33"/>
    </row>
    <row r="798" spans="18:18" x14ac:dyDescent="0.25">
      <c r="R798" s="33"/>
    </row>
    <row r="799" spans="18:18" x14ac:dyDescent="0.25">
      <c r="R799" s="33"/>
    </row>
    <row r="800" spans="18:18" x14ac:dyDescent="0.25">
      <c r="R800" s="33"/>
    </row>
    <row r="801" spans="18:18" x14ac:dyDescent="0.25">
      <c r="R801" s="33"/>
    </row>
    <row r="802" spans="18:18" x14ac:dyDescent="0.25">
      <c r="R802" s="33"/>
    </row>
    <row r="803" spans="18:18" x14ac:dyDescent="0.25">
      <c r="R803" s="33"/>
    </row>
    <row r="804" spans="18:18" x14ac:dyDescent="0.25">
      <c r="R804" s="33"/>
    </row>
    <row r="805" spans="18:18" x14ac:dyDescent="0.25">
      <c r="R805" s="33"/>
    </row>
    <row r="806" spans="18:18" x14ac:dyDescent="0.25">
      <c r="R806" s="33"/>
    </row>
    <row r="807" spans="18:18" x14ac:dyDescent="0.25">
      <c r="R807" s="33"/>
    </row>
    <row r="808" spans="18:18" x14ac:dyDescent="0.25">
      <c r="R808" s="33"/>
    </row>
    <row r="809" spans="18:18" x14ac:dyDescent="0.25">
      <c r="R809" s="33"/>
    </row>
    <row r="810" spans="18:18" x14ac:dyDescent="0.25">
      <c r="R810" s="33"/>
    </row>
    <row r="811" spans="18:18" x14ac:dyDescent="0.25">
      <c r="R811" s="33"/>
    </row>
    <row r="812" spans="18:18" x14ac:dyDescent="0.25">
      <c r="R812" s="33"/>
    </row>
    <row r="813" spans="18:18" x14ac:dyDescent="0.25">
      <c r="R813" s="33"/>
    </row>
    <row r="814" spans="18:18" x14ac:dyDescent="0.25">
      <c r="R814" s="33"/>
    </row>
    <row r="815" spans="18:18" x14ac:dyDescent="0.25">
      <c r="R815" s="33"/>
    </row>
    <row r="816" spans="18:18" x14ac:dyDescent="0.25">
      <c r="R816" s="33"/>
    </row>
    <row r="817" spans="18:18" x14ac:dyDescent="0.25">
      <c r="R817" s="33"/>
    </row>
    <row r="818" spans="18:18" x14ac:dyDescent="0.25">
      <c r="R818" s="33"/>
    </row>
    <row r="819" spans="18:18" x14ac:dyDescent="0.25">
      <c r="R819" s="33"/>
    </row>
    <row r="820" spans="18:18" x14ac:dyDescent="0.25">
      <c r="R820" s="33"/>
    </row>
    <row r="821" spans="18:18" x14ac:dyDescent="0.25">
      <c r="R821" s="33"/>
    </row>
    <row r="822" spans="18:18" x14ac:dyDescent="0.25">
      <c r="R822" s="33"/>
    </row>
    <row r="823" spans="18:18" x14ac:dyDescent="0.25">
      <c r="R823" s="33"/>
    </row>
    <row r="824" spans="18:18" x14ac:dyDescent="0.25">
      <c r="R824" s="33"/>
    </row>
    <row r="825" spans="18:18" x14ac:dyDescent="0.25">
      <c r="R825" s="33"/>
    </row>
    <row r="826" spans="18:18" x14ac:dyDescent="0.25">
      <c r="R826" s="33"/>
    </row>
    <row r="827" spans="18:18" x14ac:dyDescent="0.25">
      <c r="R827" s="33"/>
    </row>
    <row r="828" spans="18:18" x14ac:dyDescent="0.25">
      <c r="R828" s="33"/>
    </row>
    <row r="829" spans="18:18" x14ac:dyDescent="0.25">
      <c r="R829" s="33"/>
    </row>
    <row r="830" spans="18:18" x14ac:dyDescent="0.25">
      <c r="R830" s="33"/>
    </row>
    <row r="831" spans="18:18" x14ac:dyDescent="0.25">
      <c r="R831" s="33"/>
    </row>
    <row r="832" spans="18:18" x14ac:dyDescent="0.25">
      <c r="R832" s="33"/>
    </row>
    <row r="833" spans="18:18" x14ac:dyDescent="0.25">
      <c r="R833" s="33"/>
    </row>
    <row r="834" spans="18:18" x14ac:dyDescent="0.25">
      <c r="R834" s="33"/>
    </row>
    <row r="835" spans="18:18" x14ac:dyDescent="0.25">
      <c r="R835" s="33"/>
    </row>
    <row r="836" spans="18:18" x14ac:dyDescent="0.25">
      <c r="R836" s="33"/>
    </row>
    <row r="837" spans="18:18" x14ac:dyDescent="0.25">
      <c r="R837" s="33"/>
    </row>
    <row r="838" spans="18:18" x14ac:dyDescent="0.25">
      <c r="R838" s="33"/>
    </row>
    <row r="839" spans="18:18" x14ac:dyDescent="0.25">
      <c r="R839" s="33"/>
    </row>
    <row r="840" spans="18:18" x14ac:dyDescent="0.25">
      <c r="R840" s="33"/>
    </row>
    <row r="841" spans="18:18" x14ac:dyDescent="0.25">
      <c r="R841" s="33"/>
    </row>
    <row r="842" spans="18:18" x14ac:dyDescent="0.25">
      <c r="R842" s="33"/>
    </row>
    <row r="843" spans="18:18" x14ac:dyDescent="0.25">
      <c r="R843" s="33"/>
    </row>
    <row r="844" spans="18:18" x14ac:dyDescent="0.25">
      <c r="R844" s="33"/>
    </row>
    <row r="845" spans="18:18" x14ac:dyDescent="0.25">
      <c r="R845" s="33"/>
    </row>
    <row r="846" spans="18:18" x14ac:dyDescent="0.25">
      <c r="R846" s="33"/>
    </row>
    <row r="847" spans="18:18" x14ac:dyDescent="0.25">
      <c r="R847" s="33"/>
    </row>
    <row r="848" spans="18:18" x14ac:dyDescent="0.25">
      <c r="R848" s="33"/>
    </row>
    <row r="849" spans="18:18" x14ac:dyDescent="0.25">
      <c r="R849" s="33"/>
    </row>
    <row r="850" spans="18:18" x14ac:dyDescent="0.25">
      <c r="R850" s="33"/>
    </row>
    <row r="851" spans="18:18" x14ac:dyDescent="0.25">
      <c r="R851" s="33"/>
    </row>
    <row r="852" spans="18:18" x14ac:dyDescent="0.25">
      <c r="R852" s="33"/>
    </row>
    <row r="853" spans="18:18" x14ac:dyDescent="0.25">
      <c r="R853" s="33"/>
    </row>
    <row r="854" spans="18:18" x14ac:dyDescent="0.25">
      <c r="R854" s="33"/>
    </row>
    <row r="855" spans="18:18" x14ac:dyDescent="0.25">
      <c r="R855" s="33"/>
    </row>
    <row r="856" spans="18:18" x14ac:dyDescent="0.25">
      <c r="R856" s="33"/>
    </row>
    <row r="857" spans="18:18" x14ac:dyDescent="0.25">
      <c r="R857" s="33"/>
    </row>
    <row r="858" spans="18:18" x14ac:dyDescent="0.25">
      <c r="R858" s="33"/>
    </row>
    <row r="869" spans="18:18" x14ac:dyDescent="0.25">
      <c r="R869" s="33"/>
    </row>
    <row r="870" spans="18:18" x14ac:dyDescent="0.25">
      <c r="R870" s="33"/>
    </row>
    <row r="871" spans="18:18" x14ac:dyDescent="0.25">
      <c r="R871" s="33"/>
    </row>
    <row r="872" spans="18:18" x14ac:dyDescent="0.25">
      <c r="R872" s="33"/>
    </row>
    <row r="873" spans="18:18" x14ac:dyDescent="0.25">
      <c r="R873" s="33"/>
    </row>
    <row r="874" spans="18:18" x14ac:dyDescent="0.25">
      <c r="R874" s="33"/>
    </row>
    <row r="875" spans="18:18" x14ac:dyDescent="0.25">
      <c r="R875" s="33"/>
    </row>
    <row r="876" spans="18:18" x14ac:dyDescent="0.25">
      <c r="R876" s="33"/>
    </row>
    <row r="877" spans="18:18" x14ac:dyDescent="0.25">
      <c r="R877" s="33"/>
    </row>
    <row r="878" spans="18:18" x14ac:dyDescent="0.25">
      <c r="R878" s="33"/>
    </row>
    <row r="879" spans="18:18" x14ac:dyDescent="0.25">
      <c r="R879" s="33"/>
    </row>
    <row r="880" spans="18:18" x14ac:dyDescent="0.25">
      <c r="R880" s="33"/>
    </row>
    <row r="881" spans="18:18" x14ac:dyDescent="0.25">
      <c r="R881" s="33"/>
    </row>
    <row r="882" spans="18:18" x14ac:dyDescent="0.25">
      <c r="R882" s="33"/>
    </row>
    <row r="883" spans="18:18" x14ac:dyDescent="0.25">
      <c r="R883" s="33"/>
    </row>
    <row r="884" spans="18:18" x14ac:dyDescent="0.25">
      <c r="R884" s="33"/>
    </row>
    <row r="885" spans="18:18" x14ac:dyDescent="0.25">
      <c r="R885" s="33"/>
    </row>
    <row r="886" spans="18:18" x14ac:dyDescent="0.25">
      <c r="R886" s="33"/>
    </row>
    <row r="887" spans="18:18" x14ac:dyDescent="0.25">
      <c r="R887" s="33"/>
    </row>
    <row r="888" spans="18:18" x14ac:dyDescent="0.25">
      <c r="R888" s="33"/>
    </row>
    <row r="889" spans="18:18" x14ac:dyDescent="0.25">
      <c r="R889" s="33"/>
    </row>
    <row r="890" spans="18:18" x14ac:dyDescent="0.25">
      <c r="R890" s="33"/>
    </row>
    <row r="891" spans="18:18" x14ac:dyDescent="0.25">
      <c r="R891" s="33"/>
    </row>
    <row r="892" spans="18:18" x14ac:dyDescent="0.25">
      <c r="R892" s="33"/>
    </row>
    <row r="893" spans="18:18" x14ac:dyDescent="0.25">
      <c r="R893" s="33"/>
    </row>
    <row r="894" spans="18:18" x14ac:dyDescent="0.25">
      <c r="R894" s="33"/>
    </row>
    <row r="895" spans="18:18" x14ac:dyDescent="0.25">
      <c r="R895" s="33"/>
    </row>
    <row r="896" spans="18:18" x14ac:dyDescent="0.25">
      <c r="R896" s="33"/>
    </row>
    <row r="897" spans="18:18" x14ac:dyDescent="0.25">
      <c r="R897" s="33"/>
    </row>
    <row r="898" spans="18:18" x14ac:dyDescent="0.25">
      <c r="R898" s="33"/>
    </row>
    <row r="899" spans="18:18" x14ac:dyDescent="0.25">
      <c r="R899" s="33"/>
    </row>
    <row r="900" spans="18:18" x14ac:dyDescent="0.25">
      <c r="R900" s="33"/>
    </row>
    <row r="901" spans="18:18" x14ac:dyDescent="0.25">
      <c r="R901" s="33"/>
    </row>
    <row r="902" spans="18:18" x14ac:dyDescent="0.25">
      <c r="R902" s="33"/>
    </row>
    <row r="903" spans="18:18" x14ac:dyDescent="0.25">
      <c r="R903" s="33"/>
    </row>
    <row r="904" spans="18:18" x14ac:dyDescent="0.25">
      <c r="R904" s="33"/>
    </row>
    <row r="905" spans="18:18" x14ac:dyDescent="0.25">
      <c r="R905" s="33"/>
    </row>
    <row r="906" spans="18:18" x14ac:dyDescent="0.25">
      <c r="R906" s="33"/>
    </row>
    <row r="907" spans="18:18" x14ac:dyDescent="0.25">
      <c r="R907" s="33"/>
    </row>
    <row r="908" spans="18:18" x14ac:dyDescent="0.25">
      <c r="R908" s="33"/>
    </row>
    <row r="909" spans="18:18" x14ac:dyDescent="0.25">
      <c r="R909" s="33"/>
    </row>
    <row r="910" spans="18:18" x14ac:dyDescent="0.25">
      <c r="R910" s="33"/>
    </row>
    <row r="911" spans="18:18" x14ac:dyDescent="0.25">
      <c r="R911" s="33"/>
    </row>
    <row r="912" spans="18:18" x14ac:dyDescent="0.25">
      <c r="R912" s="33"/>
    </row>
    <row r="913" spans="18:18" x14ac:dyDescent="0.25">
      <c r="R913" s="33"/>
    </row>
    <row r="914" spans="18:18" x14ac:dyDescent="0.25">
      <c r="R914" s="33"/>
    </row>
    <row r="915" spans="18:18" x14ac:dyDescent="0.25">
      <c r="R915" s="33"/>
    </row>
    <row r="916" spans="18:18" x14ac:dyDescent="0.25">
      <c r="R916" s="33"/>
    </row>
    <row r="917" spans="18:18" x14ac:dyDescent="0.25">
      <c r="R917" s="33"/>
    </row>
    <row r="918" spans="18:18" x14ac:dyDescent="0.25">
      <c r="R918" s="33"/>
    </row>
    <row r="919" spans="18:18" x14ac:dyDescent="0.25">
      <c r="R919" s="33"/>
    </row>
    <row r="920" spans="18:18" x14ac:dyDescent="0.25">
      <c r="R920" s="33"/>
    </row>
    <row r="921" spans="18:18" x14ac:dyDescent="0.25">
      <c r="R921" s="33"/>
    </row>
    <row r="922" spans="18:18" x14ac:dyDescent="0.25">
      <c r="R922" s="33"/>
    </row>
    <row r="923" spans="18:18" x14ac:dyDescent="0.25">
      <c r="R923" s="33"/>
    </row>
    <row r="924" spans="18:18" x14ac:dyDescent="0.25">
      <c r="R924" s="33"/>
    </row>
    <row r="925" spans="18:18" x14ac:dyDescent="0.25">
      <c r="R925" s="33"/>
    </row>
    <row r="926" spans="18:18" x14ac:dyDescent="0.25">
      <c r="R926" s="33"/>
    </row>
    <row r="927" spans="18:18" x14ac:dyDescent="0.25">
      <c r="R927" s="33"/>
    </row>
    <row r="928" spans="18:18" x14ac:dyDescent="0.25">
      <c r="R928" s="33"/>
    </row>
    <row r="929" spans="18:18" x14ac:dyDescent="0.25">
      <c r="R929" s="33"/>
    </row>
    <row r="930" spans="18:18" x14ac:dyDescent="0.25">
      <c r="R930" s="33"/>
    </row>
    <row r="931" spans="18:18" x14ac:dyDescent="0.25">
      <c r="R931" s="33"/>
    </row>
    <row r="932" spans="18:18" x14ac:dyDescent="0.25">
      <c r="R932" s="33"/>
    </row>
    <row r="933" spans="18:18" x14ac:dyDescent="0.25">
      <c r="R933" s="33"/>
    </row>
    <row r="934" spans="18:18" x14ac:dyDescent="0.25">
      <c r="R934" s="33"/>
    </row>
    <row r="935" spans="18:18" x14ac:dyDescent="0.25">
      <c r="R935" s="33"/>
    </row>
    <row r="936" spans="18:18" x14ac:dyDescent="0.25">
      <c r="R936" s="33"/>
    </row>
    <row r="937" spans="18:18" x14ac:dyDescent="0.25">
      <c r="R937" s="33"/>
    </row>
    <row r="938" spans="18:18" x14ac:dyDescent="0.25">
      <c r="R938" s="33"/>
    </row>
    <row r="939" spans="18:18" x14ac:dyDescent="0.25">
      <c r="R939" s="33"/>
    </row>
    <row r="940" spans="18:18" x14ac:dyDescent="0.25">
      <c r="R940" s="33"/>
    </row>
    <row r="941" spans="18:18" x14ac:dyDescent="0.25">
      <c r="R941" s="33"/>
    </row>
    <row r="942" spans="18:18" x14ac:dyDescent="0.25">
      <c r="R942" s="33"/>
    </row>
    <row r="943" spans="18:18" x14ac:dyDescent="0.25">
      <c r="R943" s="33"/>
    </row>
    <row r="944" spans="18:18" x14ac:dyDescent="0.25">
      <c r="R944" s="33"/>
    </row>
    <row r="945" spans="18:18" x14ac:dyDescent="0.25">
      <c r="R945" s="33"/>
    </row>
    <row r="946" spans="18:18" x14ac:dyDescent="0.25">
      <c r="R946" s="33"/>
    </row>
    <row r="947" spans="18:18" x14ac:dyDescent="0.25">
      <c r="R947" s="33"/>
    </row>
    <row r="948" spans="18:18" x14ac:dyDescent="0.25">
      <c r="R948" s="33"/>
    </row>
    <row r="949" spans="18:18" x14ac:dyDescent="0.25">
      <c r="R949" s="33"/>
    </row>
    <row r="950" spans="18:18" x14ac:dyDescent="0.25">
      <c r="R950" s="33"/>
    </row>
    <row r="951" spans="18:18" x14ac:dyDescent="0.25">
      <c r="R951" s="33"/>
    </row>
    <row r="952" spans="18:18" x14ac:dyDescent="0.25">
      <c r="R952" s="33"/>
    </row>
    <row r="953" spans="18:18" x14ac:dyDescent="0.25">
      <c r="R953" s="33"/>
    </row>
    <row r="954" spans="18:18" x14ac:dyDescent="0.25">
      <c r="R954" s="33"/>
    </row>
    <row r="955" spans="18:18" x14ac:dyDescent="0.25">
      <c r="R955" s="33"/>
    </row>
    <row r="956" spans="18:18" x14ac:dyDescent="0.25">
      <c r="R956" s="33"/>
    </row>
    <row r="957" spans="18:18" x14ac:dyDescent="0.25">
      <c r="R957" s="33"/>
    </row>
    <row r="958" spans="18:18" x14ac:dyDescent="0.25">
      <c r="R958" s="33"/>
    </row>
    <row r="959" spans="18:18" x14ac:dyDescent="0.25">
      <c r="R959" s="33"/>
    </row>
    <row r="960" spans="18:18" x14ac:dyDescent="0.25">
      <c r="R960" s="33"/>
    </row>
    <row r="961" spans="18:18" x14ac:dyDescent="0.25">
      <c r="R961" s="33"/>
    </row>
    <row r="962" spans="18:18" x14ac:dyDescent="0.25">
      <c r="R962" s="33"/>
    </row>
    <row r="963" spans="18:18" x14ac:dyDescent="0.25">
      <c r="R963" s="33"/>
    </row>
    <row r="964" spans="18:18" x14ac:dyDescent="0.25">
      <c r="R964" s="33"/>
    </row>
    <row r="965" spans="18:18" x14ac:dyDescent="0.25">
      <c r="R965" s="33"/>
    </row>
    <row r="966" spans="18:18" x14ac:dyDescent="0.25">
      <c r="R966" s="33"/>
    </row>
    <row r="967" spans="18:18" x14ac:dyDescent="0.25">
      <c r="R967" s="33"/>
    </row>
    <row r="968" spans="18:18" x14ac:dyDescent="0.25">
      <c r="R968" s="33"/>
    </row>
    <row r="969" spans="18:18" x14ac:dyDescent="0.25">
      <c r="R969" s="33"/>
    </row>
    <row r="970" spans="18:18" x14ac:dyDescent="0.25">
      <c r="R970" s="33"/>
    </row>
    <row r="971" spans="18:18" x14ac:dyDescent="0.25">
      <c r="R971" s="33"/>
    </row>
    <row r="972" spans="18:18" x14ac:dyDescent="0.25">
      <c r="R972" s="33"/>
    </row>
    <row r="973" spans="18:18" x14ac:dyDescent="0.25">
      <c r="R973" s="33"/>
    </row>
    <row r="974" spans="18:18" x14ac:dyDescent="0.25">
      <c r="R974" s="33"/>
    </row>
    <row r="975" spans="18:18" x14ac:dyDescent="0.25">
      <c r="R975" s="33"/>
    </row>
    <row r="976" spans="18:18" x14ac:dyDescent="0.25">
      <c r="R976" s="33"/>
    </row>
    <row r="977" spans="18:18" x14ac:dyDescent="0.25">
      <c r="R977" s="33"/>
    </row>
    <row r="978" spans="18:18" x14ac:dyDescent="0.25">
      <c r="R978" s="33"/>
    </row>
    <row r="979" spans="18:18" x14ac:dyDescent="0.25">
      <c r="R979" s="33"/>
    </row>
    <row r="980" spans="18:18" x14ac:dyDescent="0.25">
      <c r="R980" s="33"/>
    </row>
    <row r="981" spans="18:18" x14ac:dyDescent="0.25">
      <c r="R981" s="33"/>
    </row>
    <row r="982" spans="18:18" x14ac:dyDescent="0.25">
      <c r="R982" s="33"/>
    </row>
    <row r="983" spans="18:18" x14ac:dyDescent="0.25">
      <c r="R983" s="33"/>
    </row>
    <row r="984" spans="18:18" x14ac:dyDescent="0.25">
      <c r="R984" s="33"/>
    </row>
    <row r="985" spans="18:18" x14ac:dyDescent="0.25">
      <c r="R985" s="33"/>
    </row>
    <row r="986" spans="18:18" x14ac:dyDescent="0.25">
      <c r="R986" s="33"/>
    </row>
    <row r="987" spans="18:18" x14ac:dyDescent="0.25">
      <c r="R987" s="33"/>
    </row>
    <row r="988" spans="18:18" x14ac:dyDescent="0.25">
      <c r="R988" s="33"/>
    </row>
    <row r="989" spans="18:18" x14ac:dyDescent="0.25">
      <c r="R989" s="33"/>
    </row>
    <row r="990" spans="18:18" x14ac:dyDescent="0.25">
      <c r="R990" s="33"/>
    </row>
    <row r="991" spans="18:18" x14ac:dyDescent="0.25">
      <c r="R991" s="33"/>
    </row>
    <row r="992" spans="18:18" x14ac:dyDescent="0.25">
      <c r="R992" s="33"/>
    </row>
    <row r="993" spans="18:18" x14ac:dyDescent="0.25">
      <c r="R993" s="33"/>
    </row>
    <row r="994" spans="18:18" x14ac:dyDescent="0.25">
      <c r="R994" s="33"/>
    </row>
    <row r="995" spans="18:18" x14ac:dyDescent="0.25">
      <c r="R995" s="33"/>
    </row>
    <row r="996" spans="18:18" x14ac:dyDescent="0.25">
      <c r="R996" s="33"/>
    </row>
    <row r="997" spans="18:18" x14ac:dyDescent="0.25">
      <c r="R997" s="33"/>
    </row>
    <row r="998" spans="18:18" x14ac:dyDescent="0.25">
      <c r="R998" s="33"/>
    </row>
    <row r="999" spans="18:18" x14ac:dyDescent="0.25">
      <c r="R999" s="33"/>
    </row>
    <row r="1000" spans="18:18" x14ac:dyDescent="0.25">
      <c r="R1000" s="33"/>
    </row>
    <row r="1001" spans="18:18" x14ac:dyDescent="0.25">
      <c r="R1001" s="33"/>
    </row>
    <row r="1002" spans="18:18" x14ac:dyDescent="0.25">
      <c r="R1002" s="33"/>
    </row>
    <row r="1003" spans="18:18" x14ac:dyDescent="0.25">
      <c r="R1003" s="33"/>
    </row>
    <row r="1004" spans="18:18" x14ac:dyDescent="0.25">
      <c r="R1004" s="33"/>
    </row>
    <row r="1005" spans="18:18" x14ac:dyDescent="0.25">
      <c r="R1005" s="33"/>
    </row>
    <row r="1006" spans="18:18" x14ac:dyDescent="0.25">
      <c r="R1006" s="33"/>
    </row>
    <row r="1007" spans="18:18" x14ac:dyDescent="0.25">
      <c r="R1007" s="33"/>
    </row>
    <row r="1008" spans="18:18" x14ac:dyDescent="0.25">
      <c r="R1008" s="33"/>
    </row>
    <row r="1009" spans="18:18" x14ac:dyDescent="0.25">
      <c r="R1009" s="33"/>
    </row>
    <row r="1010" spans="18:18" x14ac:dyDescent="0.25">
      <c r="R1010" s="33"/>
    </row>
    <row r="1011" spans="18:18" x14ac:dyDescent="0.25">
      <c r="R1011" s="33"/>
    </row>
    <row r="1012" spans="18:18" x14ac:dyDescent="0.25">
      <c r="R1012" s="33"/>
    </row>
    <row r="1013" spans="18:18" x14ac:dyDescent="0.25">
      <c r="R1013" s="33"/>
    </row>
    <row r="1014" spans="18:18" x14ac:dyDescent="0.25">
      <c r="R1014" s="33"/>
    </row>
    <row r="1015" spans="18:18" x14ac:dyDescent="0.25">
      <c r="R1015" s="33"/>
    </row>
    <row r="1016" spans="18:18" x14ac:dyDescent="0.25">
      <c r="R1016" s="33"/>
    </row>
    <row r="1017" spans="18:18" x14ac:dyDescent="0.25">
      <c r="R1017" s="33"/>
    </row>
    <row r="1018" spans="18:18" x14ac:dyDescent="0.25">
      <c r="R1018" s="33"/>
    </row>
    <row r="1019" spans="18:18" x14ac:dyDescent="0.25">
      <c r="R1019" s="33"/>
    </row>
    <row r="1020" spans="18:18" x14ac:dyDescent="0.25">
      <c r="R1020" s="33"/>
    </row>
    <row r="1021" spans="18:18" x14ac:dyDescent="0.25">
      <c r="R1021" s="33"/>
    </row>
    <row r="1022" spans="18:18" x14ac:dyDescent="0.25">
      <c r="R1022" s="33"/>
    </row>
    <row r="1023" spans="18:18" x14ac:dyDescent="0.25">
      <c r="R1023" s="33"/>
    </row>
    <row r="1024" spans="18:18" x14ac:dyDescent="0.25">
      <c r="R1024" s="33"/>
    </row>
    <row r="1025" spans="18:18" x14ac:dyDescent="0.25">
      <c r="R1025" s="33"/>
    </row>
    <row r="1026" spans="18:18" x14ac:dyDescent="0.25">
      <c r="R1026" s="33"/>
    </row>
    <row r="1027" spans="18:18" x14ac:dyDescent="0.25">
      <c r="R1027" s="33"/>
    </row>
    <row r="1028" spans="18:18" x14ac:dyDescent="0.25">
      <c r="R1028" s="33"/>
    </row>
    <row r="1029" spans="18:18" x14ac:dyDescent="0.25">
      <c r="R1029" s="33"/>
    </row>
    <row r="1030" spans="18:18" x14ac:dyDescent="0.25">
      <c r="R1030" s="33"/>
    </row>
    <row r="1031" spans="18:18" x14ac:dyDescent="0.25">
      <c r="R1031" s="33"/>
    </row>
    <row r="1032" spans="18:18" x14ac:dyDescent="0.25">
      <c r="R1032" s="33"/>
    </row>
    <row r="1033" spans="18:18" x14ac:dyDescent="0.25">
      <c r="R1033" s="33"/>
    </row>
    <row r="1034" spans="18:18" x14ac:dyDescent="0.25">
      <c r="R1034" s="33"/>
    </row>
    <row r="1035" spans="18:18" x14ac:dyDescent="0.25">
      <c r="R1035" s="33"/>
    </row>
    <row r="1036" spans="18:18" x14ac:dyDescent="0.25">
      <c r="R1036" s="33"/>
    </row>
    <row r="1037" spans="18:18" x14ac:dyDescent="0.25">
      <c r="R1037" s="33"/>
    </row>
    <row r="1038" spans="18:18" x14ac:dyDescent="0.25">
      <c r="R1038" s="33"/>
    </row>
    <row r="1039" spans="18:18" x14ac:dyDescent="0.25">
      <c r="R1039" s="33"/>
    </row>
    <row r="1040" spans="18:18" x14ac:dyDescent="0.25">
      <c r="R1040" s="33"/>
    </row>
    <row r="1041" spans="18:18" x14ac:dyDescent="0.25">
      <c r="R1041" s="33"/>
    </row>
    <row r="1042" spans="18:18" x14ac:dyDescent="0.25">
      <c r="R1042" s="33"/>
    </row>
    <row r="1043" spans="18:18" x14ac:dyDescent="0.25">
      <c r="R1043" s="33"/>
    </row>
    <row r="1044" spans="18:18" x14ac:dyDescent="0.25">
      <c r="R1044" s="33"/>
    </row>
    <row r="1045" spans="18:18" x14ac:dyDescent="0.25">
      <c r="R1045" s="33"/>
    </row>
    <row r="1046" spans="18:18" x14ac:dyDescent="0.25">
      <c r="R1046" s="33"/>
    </row>
    <row r="1047" spans="18:18" x14ac:dyDescent="0.25">
      <c r="R1047" s="33"/>
    </row>
    <row r="1048" spans="18:18" x14ac:dyDescent="0.25">
      <c r="R1048" s="33"/>
    </row>
    <row r="1049" spans="18:18" x14ac:dyDescent="0.25">
      <c r="R1049" s="33"/>
    </row>
    <row r="1050" spans="18:18" x14ac:dyDescent="0.25">
      <c r="R1050" s="33"/>
    </row>
    <row r="1051" spans="18:18" x14ac:dyDescent="0.25">
      <c r="R1051" s="33"/>
    </row>
    <row r="1052" spans="18:18" x14ac:dyDescent="0.25">
      <c r="R1052" s="33"/>
    </row>
    <row r="1053" spans="18:18" x14ac:dyDescent="0.25">
      <c r="R1053" s="33"/>
    </row>
    <row r="1054" spans="18:18" x14ac:dyDescent="0.25">
      <c r="R1054" s="33"/>
    </row>
    <row r="1055" spans="18:18" x14ac:dyDescent="0.25">
      <c r="R1055" s="33"/>
    </row>
    <row r="1056" spans="18:18" x14ac:dyDescent="0.25">
      <c r="R1056" s="33"/>
    </row>
    <row r="1057" spans="18:18" x14ac:dyDescent="0.25">
      <c r="R1057" s="33"/>
    </row>
    <row r="1058" spans="18:18" x14ac:dyDescent="0.25">
      <c r="R1058" s="33"/>
    </row>
    <row r="1059" spans="18:18" x14ac:dyDescent="0.25">
      <c r="R1059" s="33"/>
    </row>
    <row r="1060" spans="18:18" x14ac:dyDescent="0.25">
      <c r="R1060" s="33"/>
    </row>
    <row r="1061" spans="18:18" x14ac:dyDescent="0.25">
      <c r="R1061" s="33"/>
    </row>
    <row r="1062" spans="18:18" x14ac:dyDescent="0.25">
      <c r="R1062" s="33"/>
    </row>
    <row r="1063" spans="18:18" x14ac:dyDescent="0.25">
      <c r="R1063" s="33"/>
    </row>
    <row r="1064" spans="18:18" x14ac:dyDescent="0.25">
      <c r="R1064" s="33"/>
    </row>
    <row r="1065" spans="18:18" x14ac:dyDescent="0.25">
      <c r="R1065" s="33"/>
    </row>
    <row r="1066" spans="18:18" x14ac:dyDescent="0.25">
      <c r="R1066" s="33"/>
    </row>
    <row r="1067" spans="18:18" x14ac:dyDescent="0.25">
      <c r="R1067" s="33"/>
    </row>
    <row r="1068" spans="18:18" x14ac:dyDescent="0.25">
      <c r="R1068" s="33"/>
    </row>
    <row r="1069" spans="18:18" x14ac:dyDescent="0.25">
      <c r="R1069" s="33"/>
    </row>
    <row r="1070" spans="18:18" x14ac:dyDescent="0.25">
      <c r="R1070" s="33"/>
    </row>
    <row r="1071" spans="18:18" x14ac:dyDescent="0.25">
      <c r="R1071" s="33"/>
    </row>
    <row r="1072" spans="18:18" x14ac:dyDescent="0.25">
      <c r="R1072" s="33"/>
    </row>
    <row r="1073" spans="18:18" x14ac:dyDescent="0.25">
      <c r="R1073" s="33"/>
    </row>
    <row r="1074" spans="18:18" x14ac:dyDescent="0.25">
      <c r="R1074" s="33"/>
    </row>
    <row r="1075" spans="18:18" x14ac:dyDescent="0.25">
      <c r="R1075" s="33"/>
    </row>
    <row r="1076" spans="18:18" x14ac:dyDescent="0.25">
      <c r="R1076" s="33"/>
    </row>
    <row r="1077" spans="18:18" x14ac:dyDescent="0.25">
      <c r="R1077" s="33"/>
    </row>
    <row r="1078" spans="18:18" x14ac:dyDescent="0.25">
      <c r="R1078" s="33"/>
    </row>
    <row r="1079" spans="18:18" x14ac:dyDescent="0.25">
      <c r="R1079" s="33"/>
    </row>
    <row r="1080" spans="18:18" x14ac:dyDescent="0.25">
      <c r="R1080" s="33"/>
    </row>
    <row r="1081" spans="18:18" x14ac:dyDescent="0.25">
      <c r="R1081" s="33"/>
    </row>
    <row r="1082" spans="18:18" x14ac:dyDescent="0.25">
      <c r="R1082" s="33"/>
    </row>
    <row r="1083" spans="18:18" x14ac:dyDescent="0.25">
      <c r="R1083" s="33"/>
    </row>
    <row r="1084" spans="18:18" x14ac:dyDescent="0.25">
      <c r="R1084" s="33"/>
    </row>
    <row r="1085" spans="18:18" x14ac:dyDescent="0.25">
      <c r="R1085" s="33"/>
    </row>
    <row r="1086" spans="18:18" x14ac:dyDescent="0.25">
      <c r="R1086" s="33"/>
    </row>
    <row r="1087" spans="18:18" x14ac:dyDescent="0.25">
      <c r="R1087" s="33"/>
    </row>
    <row r="1088" spans="18:18" x14ac:dyDescent="0.25">
      <c r="R1088" s="33"/>
    </row>
    <row r="1089" spans="18:18" x14ac:dyDescent="0.25">
      <c r="R1089" s="33"/>
    </row>
    <row r="1090" spans="18:18" x14ac:dyDescent="0.25">
      <c r="R1090" s="33"/>
    </row>
    <row r="1091" spans="18:18" x14ac:dyDescent="0.25">
      <c r="R1091" s="33"/>
    </row>
    <row r="1092" spans="18:18" x14ac:dyDescent="0.25">
      <c r="R1092" s="33"/>
    </row>
    <row r="1093" spans="18:18" x14ac:dyDescent="0.25">
      <c r="R1093" s="33"/>
    </row>
    <row r="1094" spans="18:18" x14ac:dyDescent="0.25">
      <c r="R1094" s="33"/>
    </row>
    <row r="1095" spans="18:18" x14ac:dyDescent="0.25">
      <c r="R1095" s="33"/>
    </row>
    <row r="1096" spans="18:18" x14ac:dyDescent="0.25">
      <c r="R1096" s="33"/>
    </row>
    <row r="1097" spans="18:18" x14ac:dyDescent="0.25">
      <c r="R1097" s="33"/>
    </row>
    <row r="1099" spans="18:18" x14ac:dyDescent="0.25">
      <c r="R1099" s="33"/>
    </row>
    <row r="1100" spans="18:18" x14ac:dyDescent="0.25">
      <c r="R1100" s="33"/>
    </row>
    <row r="1101" spans="18:18" x14ac:dyDescent="0.25">
      <c r="R1101" s="33"/>
    </row>
    <row r="1102" spans="18:18" x14ac:dyDescent="0.25">
      <c r="R1102" s="33"/>
    </row>
    <row r="1103" spans="18:18" x14ac:dyDescent="0.25">
      <c r="R1103" s="33"/>
    </row>
    <row r="1104" spans="18:18" x14ac:dyDescent="0.25">
      <c r="R1104" s="33"/>
    </row>
    <row r="1105" spans="18:18" x14ac:dyDescent="0.25">
      <c r="R1105" s="33"/>
    </row>
    <row r="1106" spans="18:18" x14ac:dyDescent="0.25">
      <c r="R1106" s="33"/>
    </row>
    <row r="1107" spans="18:18" x14ac:dyDescent="0.25">
      <c r="R1107" s="33"/>
    </row>
    <row r="1108" spans="18:18" x14ac:dyDescent="0.25">
      <c r="R1108" s="33"/>
    </row>
    <row r="1109" spans="18:18" x14ac:dyDescent="0.25">
      <c r="R1109" s="33"/>
    </row>
    <row r="1110" spans="18:18" x14ac:dyDescent="0.25">
      <c r="R1110" s="33"/>
    </row>
    <row r="1111" spans="18:18" x14ac:dyDescent="0.25">
      <c r="R1111" s="33"/>
    </row>
    <row r="1112" spans="18:18" x14ac:dyDescent="0.25">
      <c r="R1112" s="33"/>
    </row>
    <row r="1113" spans="18:18" x14ac:dyDescent="0.25">
      <c r="R1113" s="33"/>
    </row>
    <row r="1114" spans="18:18" x14ac:dyDescent="0.25">
      <c r="R1114" s="33"/>
    </row>
    <row r="1115" spans="18:18" x14ac:dyDescent="0.25">
      <c r="R1115" s="33"/>
    </row>
    <row r="1116" spans="18:18" x14ac:dyDescent="0.25">
      <c r="R1116" s="33"/>
    </row>
    <row r="1117" spans="18:18" x14ac:dyDescent="0.25">
      <c r="R1117" s="33"/>
    </row>
    <row r="1118" spans="18:18" x14ac:dyDescent="0.25">
      <c r="R1118" s="33"/>
    </row>
    <row r="1119" spans="18:18" x14ac:dyDescent="0.25">
      <c r="R1119" s="33"/>
    </row>
    <row r="1120" spans="18:18" x14ac:dyDescent="0.25">
      <c r="R1120" s="33"/>
    </row>
    <row r="1121" spans="18:18" x14ac:dyDescent="0.25">
      <c r="R1121" s="33"/>
    </row>
    <row r="1122" spans="18:18" x14ac:dyDescent="0.25">
      <c r="R1122" s="33"/>
    </row>
    <row r="1123" spans="18:18" x14ac:dyDescent="0.25">
      <c r="R1123" s="33"/>
    </row>
    <row r="1124" spans="18:18" x14ac:dyDescent="0.25">
      <c r="R1124" s="33"/>
    </row>
    <row r="1125" spans="18:18" x14ac:dyDescent="0.25">
      <c r="R1125" s="33"/>
    </row>
    <row r="1126" spans="18:18" x14ac:dyDescent="0.25">
      <c r="R1126" s="33"/>
    </row>
    <row r="1127" spans="18:18" x14ac:dyDescent="0.25">
      <c r="R1127" s="33"/>
    </row>
    <row r="1128" spans="18:18" x14ac:dyDescent="0.25">
      <c r="R1128" s="33"/>
    </row>
    <row r="1129" spans="18:18" x14ac:dyDescent="0.25">
      <c r="R1129" s="33"/>
    </row>
    <row r="1130" spans="18:18" x14ac:dyDescent="0.25">
      <c r="R1130" s="33"/>
    </row>
    <row r="1131" spans="18:18" x14ac:dyDescent="0.25">
      <c r="R1131" s="33"/>
    </row>
    <row r="1132" spans="18:18" x14ac:dyDescent="0.25">
      <c r="R1132" s="33"/>
    </row>
    <row r="1133" spans="18:18" x14ac:dyDescent="0.25">
      <c r="R1133" s="33"/>
    </row>
    <row r="1134" spans="18:18" x14ac:dyDescent="0.25">
      <c r="R1134" s="33"/>
    </row>
    <row r="1135" spans="18:18" x14ac:dyDescent="0.25">
      <c r="R1135" s="33"/>
    </row>
    <row r="1136" spans="18:18" x14ac:dyDescent="0.25">
      <c r="R1136" s="33"/>
    </row>
    <row r="1137" spans="18:18" x14ac:dyDescent="0.25">
      <c r="R1137" s="33"/>
    </row>
    <row r="1138" spans="18:18" x14ac:dyDescent="0.25">
      <c r="R1138" s="33"/>
    </row>
    <row r="1139" spans="18:18" x14ac:dyDescent="0.25">
      <c r="R1139" s="33"/>
    </row>
    <row r="1140" spans="18:18" x14ac:dyDescent="0.25">
      <c r="R1140" s="33"/>
    </row>
    <row r="1141" spans="18:18" x14ac:dyDescent="0.25">
      <c r="R1141" s="33"/>
    </row>
    <row r="1142" spans="18:18" x14ac:dyDescent="0.25">
      <c r="R1142" s="33"/>
    </row>
    <row r="1143" spans="18:18" x14ac:dyDescent="0.25">
      <c r="R1143" s="33"/>
    </row>
    <row r="1144" spans="18:18" x14ac:dyDescent="0.25">
      <c r="R1144" s="33"/>
    </row>
    <row r="1145" spans="18:18" x14ac:dyDescent="0.25">
      <c r="R1145" s="33"/>
    </row>
    <row r="1146" spans="18:18" x14ac:dyDescent="0.25">
      <c r="R1146" s="33"/>
    </row>
    <row r="1147" spans="18:18" x14ac:dyDescent="0.25">
      <c r="R1147" s="33"/>
    </row>
    <row r="1148" spans="18:18" x14ac:dyDescent="0.25">
      <c r="R1148" s="33"/>
    </row>
    <row r="1149" spans="18:18" x14ac:dyDescent="0.25">
      <c r="R1149" s="33"/>
    </row>
    <row r="1150" spans="18:18" x14ac:dyDescent="0.25">
      <c r="R1150" s="33"/>
    </row>
    <row r="1151" spans="18:18" x14ac:dyDescent="0.25">
      <c r="R1151" s="33"/>
    </row>
    <row r="1152" spans="18:18" x14ac:dyDescent="0.25">
      <c r="R1152" s="33"/>
    </row>
    <row r="1153" spans="18:18" x14ac:dyDescent="0.25">
      <c r="R1153" s="33"/>
    </row>
    <row r="1154" spans="18:18" x14ac:dyDescent="0.25">
      <c r="R1154" s="33"/>
    </row>
    <row r="1155" spans="18:18" x14ac:dyDescent="0.25">
      <c r="R1155" s="33"/>
    </row>
    <row r="1156" spans="18:18" x14ac:dyDescent="0.25">
      <c r="R1156" s="33"/>
    </row>
    <row r="1157" spans="18:18" x14ac:dyDescent="0.25">
      <c r="R1157" s="33"/>
    </row>
    <row r="1158" spans="18:18" x14ac:dyDescent="0.25">
      <c r="R1158" s="33"/>
    </row>
    <row r="1159" spans="18:18" x14ac:dyDescent="0.25">
      <c r="R1159" s="33"/>
    </row>
    <row r="1160" spans="18:18" x14ac:dyDescent="0.25">
      <c r="R1160" s="33"/>
    </row>
    <row r="1161" spans="18:18" x14ac:dyDescent="0.25">
      <c r="R1161" s="33"/>
    </row>
    <row r="1162" spans="18:18" x14ac:dyDescent="0.25">
      <c r="R1162" s="33"/>
    </row>
    <row r="1163" spans="18:18" x14ac:dyDescent="0.25">
      <c r="R1163" s="33"/>
    </row>
    <row r="1164" spans="18:18" x14ac:dyDescent="0.25">
      <c r="R1164" s="33"/>
    </row>
    <row r="1165" spans="18:18" x14ac:dyDescent="0.25">
      <c r="R1165" s="33"/>
    </row>
    <row r="1166" spans="18:18" x14ac:dyDescent="0.25">
      <c r="R1166" s="33"/>
    </row>
    <row r="1167" spans="18:18" x14ac:dyDescent="0.25">
      <c r="R1167" s="33"/>
    </row>
    <row r="1168" spans="18:18" x14ac:dyDescent="0.25">
      <c r="R1168" s="33"/>
    </row>
    <row r="1169" spans="18:18" x14ac:dyDescent="0.25">
      <c r="R1169" s="33"/>
    </row>
    <row r="1170" spans="18:18" x14ac:dyDescent="0.25">
      <c r="R1170" s="33"/>
    </row>
    <row r="1171" spans="18:18" x14ac:dyDescent="0.25">
      <c r="R1171" s="33"/>
    </row>
    <row r="1172" spans="18:18" x14ac:dyDescent="0.25">
      <c r="R1172" s="33"/>
    </row>
    <row r="1173" spans="18:18" x14ac:dyDescent="0.25">
      <c r="R1173" s="33"/>
    </row>
    <row r="1174" spans="18:18" x14ac:dyDescent="0.25">
      <c r="R1174" s="33"/>
    </row>
    <row r="1175" spans="18:18" x14ac:dyDescent="0.25">
      <c r="R1175" s="33"/>
    </row>
    <row r="1176" spans="18:18" x14ac:dyDescent="0.25">
      <c r="R1176" s="33"/>
    </row>
    <row r="1177" spans="18:18" x14ac:dyDescent="0.25">
      <c r="R1177" s="33"/>
    </row>
    <row r="1178" spans="18:18" x14ac:dyDescent="0.25">
      <c r="R1178" s="33"/>
    </row>
    <row r="1179" spans="18:18" x14ac:dyDescent="0.25">
      <c r="R1179" s="33"/>
    </row>
    <row r="1180" spans="18:18" x14ac:dyDescent="0.25">
      <c r="R1180" s="33"/>
    </row>
    <row r="1181" spans="18:18" x14ac:dyDescent="0.25">
      <c r="R1181" s="33"/>
    </row>
    <row r="1183" spans="18:18" x14ac:dyDescent="0.25">
      <c r="R1183" s="33"/>
    </row>
    <row r="1184" spans="18:18" x14ac:dyDescent="0.25">
      <c r="R1184" s="33"/>
    </row>
    <row r="1185" spans="18:18" x14ac:dyDescent="0.25">
      <c r="R1185" s="33"/>
    </row>
    <row r="1186" spans="18:18" x14ac:dyDescent="0.25">
      <c r="R1186" s="33"/>
    </row>
    <row r="1187" spans="18:18" x14ac:dyDescent="0.25">
      <c r="R1187" s="33"/>
    </row>
    <row r="1188" spans="18:18" x14ac:dyDescent="0.25">
      <c r="R1188" s="33"/>
    </row>
    <row r="1189" spans="18:18" x14ac:dyDescent="0.25">
      <c r="R1189" s="33"/>
    </row>
    <row r="1190" spans="18:18" x14ac:dyDescent="0.25">
      <c r="R1190" s="33"/>
    </row>
    <row r="1191" spans="18:18" x14ac:dyDescent="0.25">
      <c r="R1191" s="33"/>
    </row>
    <row r="1192" spans="18:18" x14ac:dyDescent="0.25">
      <c r="R1192" s="33"/>
    </row>
    <row r="1193" spans="18:18" x14ac:dyDescent="0.25">
      <c r="R1193" s="33"/>
    </row>
    <row r="1194" spans="18:18" x14ac:dyDescent="0.25">
      <c r="R1194" s="33"/>
    </row>
    <row r="1195" spans="18:18" x14ac:dyDescent="0.25">
      <c r="R1195" s="33"/>
    </row>
    <row r="1196" spans="18:18" x14ac:dyDescent="0.25">
      <c r="R1196" s="33"/>
    </row>
    <row r="1197" spans="18:18" x14ac:dyDescent="0.25">
      <c r="R1197" s="33"/>
    </row>
    <row r="1198" spans="18:18" x14ac:dyDescent="0.25">
      <c r="R1198" s="33"/>
    </row>
    <row r="1199" spans="18:18" x14ac:dyDescent="0.25">
      <c r="R1199" s="33"/>
    </row>
    <row r="1200" spans="18:18" x14ac:dyDescent="0.25">
      <c r="R1200" s="33"/>
    </row>
    <row r="1201" spans="18:18" x14ac:dyDescent="0.25">
      <c r="R1201" s="33"/>
    </row>
    <row r="1202" spans="18:18" x14ac:dyDescent="0.25">
      <c r="R1202" s="33"/>
    </row>
    <row r="1203" spans="18:18" x14ac:dyDescent="0.25">
      <c r="R1203" s="33"/>
    </row>
    <row r="1204" spans="18:18" x14ac:dyDescent="0.25">
      <c r="R1204" s="33"/>
    </row>
    <row r="1205" spans="18:18" x14ac:dyDescent="0.25">
      <c r="R1205" s="33"/>
    </row>
    <row r="1206" spans="18:18" x14ac:dyDescent="0.25">
      <c r="R1206" s="33"/>
    </row>
    <row r="1207" spans="18:18" x14ac:dyDescent="0.25">
      <c r="R1207" s="33"/>
    </row>
    <row r="1208" spans="18:18" x14ac:dyDescent="0.25">
      <c r="R1208" s="33"/>
    </row>
    <row r="1209" spans="18:18" x14ac:dyDescent="0.25">
      <c r="R1209" s="33"/>
    </row>
    <row r="1210" spans="18:18" x14ac:dyDescent="0.25">
      <c r="R1210" s="33"/>
    </row>
    <row r="1211" spans="18:18" x14ac:dyDescent="0.25">
      <c r="R1211" s="33"/>
    </row>
    <row r="1212" spans="18:18" x14ac:dyDescent="0.25">
      <c r="R1212" s="33"/>
    </row>
    <row r="1213" spans="18:18" x14ac:dyDescent="0.25">
      <c r="R1213" s="33"/>
    </row>
    <row r="1214" spans="18:18" x14ac:dyDescent="0.25">
      <c r="R1214" s="33"/>
    </row>
    <row r="1215" spans="18:18" x14ac:dyDescent="0.25">
      <c r="R1215" s="33"/>
    </row>
    <row r="1216" spans="18:18" x14ac:dyDescent="0.25">
      <c r="R1216" s="33"/>
    </row>
    <row r="1217" spans="18:18" x14ac:dyDescent="0.25">
      <c r="R1217" s="33"/>
    </row>
    <row r="1218" spans="18:18" x14ac:dyDescent="0.25">
      <c r="R1218" s="33"/>
    </row>
    <row r="1219" spans="18:18" x14ac:dyDescent="0.25">
      <c r="R1219" s="33"/>
    </row>
    <row r="1220" spans="18:18" x14ac:dyDescent="0.25">
      <c r="R1220" s="33"/>
    </row>
    <row r="1221" spans="18:18" x14ac:dyDescent="0.25">
      <c r="R1221" s="33"/>
    </row>
    <row r="1222" spans="18:18" x14ac:dyDescent="0.25">
      <c r="R1222" s="33"/>
    </row>
    <row r="1223" spans="18:18" x14ac:dyDescent="0.25">
      <c r="R1223" s="33"/>
    </row>
    <row r="1224" spans="18:18" x14ac:dyDescent="0.25">
      <c r="R1224" s="33"/>
    </row>
    <row r="1225" spans="18:18" x14ac:dyDescent="0.25">
      <c r="R1225" s="33"/>
    </row>
    <row r="1226" spans="18:18" x14ac:dyDescent="0.25">
      <c r="R1226" s="33"/>
    </row>
    <row r="1227" spans="18:18" x14ac:dyDescent="0.25">
      <c r="R1227" s="33"/>
    </row>
    <row r="1228" spans="18:18" x14ac:dyDescent="0.25">
      <c r="R1228" s="33"/>
    </row>
    <row r="1229" spans="18:18" x14ac:dyDescent="0.25">
      <c r="R1229" s="33"/>
    </row>
    <row r="1230" spans="18:18" x14ac:dyDescent="0.25">
      <c r="R1230" s="33"/>
    </row>
    <row r="1231" spans="18:18" x14ac:dyDescent="0.25">
      <c r="R1231" s="33"/>
    </row>
    <row r="1232" spans="18:18" x14ac:dyDescent="0.25">
      <c r="R1232" s="33"/>
    </row>
    <row r="1233" spans="18:18" x14ac:dyDescent="0.25">
      <c r="R1233" s="33"/>
    </row>
    <row r="1234" spans="18:18" x14ac:dyDescent="0.25">
      <c r="R1234" s="33"/>
    </row>
    <row r="1235" spans="18:18" x14ac:dyDescent="0.25">
      <c r="R1235" s="33"/>
    </row>
    <row r="1236" spans="18:18" x14ac:dyDescent="0.25">
      <c r="R1236" s="33"/>
    </row>
    <row r="1237" spans="18:18" x14ac:dyDescent="0.25">
      <c r="R1237" s="33"/>
    </row>
    <row r="1238" spans="18:18" x14ac:dyDescent="0.25">
      <c r="R1238" s="33"/>
    </row>
    <row r="1239" spans="18:18" x14ac:dyDescent="0.25">
      <c r="R1239" s="33"/>
    </row>
    <row r="1240" spans="18:18" x14ac:dyDescent="0.25">
      <c r="R1240" s="33"/>
    </row>
    <row r="1241" spans="18:18" x14ac:dyDescent="0.25">
      <c r="R1241" s="33"/>
    </row>
    <row r="1242" spans="18:18" x14ac:dyDescent="0.25">
      <c r="R1242" s="33"/>
    </row>
    <row r="1243" spans="18:18" x14ac:dyDescent="0.25">
      <c r="R1243" s="33"/>
    </row>
    <row r="1244" spans="18:18" x14ac:dyDescent="0.25">
      <c r="R1244" s="33"/>
    </row>
    <row r="1245" spans="18:18" x14ac:dyDescent="0.25">
      <c r="R1245" s="33"/>
    </row>
    <row r="1246" spans="18:18" x14ac:dyDescent="0.25">
      <c r="R1246" s="33"/>
    </row>
    <row r="1247" spans="18:18" x14ac:dyDescent="0.25">
      <c r="R1247" s="33"/>
    </row>
    <row r="1248" spans="18:18" x14ac:dyDescent="0.25">
      <c r="R1248" s="33"/>
    </row>
    <row r="1249" spans="18:18" x14ac:dyDescent="0.25">
      <c r="R1249" s="33"/>
    </row>
    <row r="1250" spans="18:18" x14ac:dyDescent="0.25">
      <c r="R1250" s="33"/>
    </row>
    <row r="1251" spans="18:18" x14ac:dyDescent="0.25">
      <c r="R1251" s="33"/>
    </row>
    <row r="1252" spans="18:18" x14ac:dyDescent="0.25">
      <c r="R1252" s="33"/>
    </row>
    <row r="1253" spans="18:18" x14ac:dyDescent="0.25">
      <c r="R1253" s="33"/>
    </row>
    <row r="1254" spans="18:18" x14ac:dyDescent="0.25">
      <c r="R1254" s="33"/>
    </row>
    <row r="1255" spans="18:18" x14ac:dyDescent="0.25">
      <c r="R1255" s="33"/>
    </row>
    <row r="1256" spans="18:18" x14ac:dyDescent="0.25">
      <c r="R1256" s="33"/>
    </row>
    <row r="1257" spans="18:18" x14ac:dyDescent="0.25">
      <c r="R1257" s="33"/>
    </row>
    <row r="1258" spans="18:18" x14ac:dyDescent="0.25">
      <c r="R1258" s="33"/>
    </row>
    <row r="1259" spans="18:18" x14ac:dyDescent="0.25">
      <c r="R1259" s="33"/>
    </row>
    <row r="1260" spans="18:18" x14ac:dyDescent="0.25">
      <c r="R1260" s="33"/>
    </row>
    <row r="1261" spans="18:18" x14ac:dyDescent="0.25">
      <c r="R1261" s="33"/>
    </row>
    <row r="1262" spans="18:18" x14ac:dyDescent="0.25">
      <c r="R1262" s="33"/>
    </row>
    <row r="1263" spans="18:18" x14ac:dyDescent="0.25">
      <c r="R1263" s="33"/>
    </row>
    <row r="1264" spans="18:18" x14ac:dyDescent="0.25">
      <c r="R1264" s="33"/>
    </row>
    <row r="1265" spans="18:18" x14ac:dyDescent="0.25">
      <c r="R1265" s="33"/>
    </row>
    <row r="1266" spans="18:18" x14ac:dyDescent="0.25">
      <c r="R1266" s="33"/>
    </row>
    <row r="1267" spans="18:18" x14ac:dyDescent="0.25">
      <c r="R1267" s="33"/>
    </row>
    <row r="1268" spans="18:18" x14ac:dyDescent="0.25">
      <c r="R1268" s="33"/>
    </row>
    <row r="1269" spans="18:18" x14ac:dyDescent="0.25">
      <c r="R1269" s="33"/>
    </row>
    <row r="1270" spans="18:18" x14ac:dyDescent="0.25">
      <c r="R1270" s="33"/>
    </row>
    <row r="1271" spans="18:18" x14ac:dyDescent="0.25">
      <c r="R1271" s="33"/>
    </row>
    <row r="1272" spans="18:18" x14ac:dyDescent="0.25">
      <c r="R1272" s="33"/>
    </row>
    <row r="1273" spans="18:18" x14ac:dyDescent="0.25">
      <c r="R1273" s="33"/>
    </row>
    <row r="1274" spans="18:18" x14ac:dyDescent="0.25">
      <c r="R1274" s="33"/>
    </row>
    <row r="1275" spans="18:18" x14ac:dyDescent="0.25">
      <c r="R1275" s="33"/>
    </row>
    <row r="1276" spans="18:18" x14ac:dyDescent="0.25">
      <c r="R1276" s="33"/>
    </row>
    <row r="1277" spans="18:18" x14ac:dyDescent="0.25">
      <c r="R1277" s="33"/>
    </row>
    <row r="1278" spans="18:18" x14ac:dyDescent="0.25">
      <c r="R1278" s="33"/>
    </row>
    <row r="1279" spans="18:18" x14ac:dyDescent="0.25">
      <c r="R1279" s="33"/>
    </row>
    <row r="1280" spans="18:18" x14ac:dyDescent="0.25">
      <c r="R1280" s="33"/>
    </row>
    <row r="1281" spans="18:18" x14ac:dyDescent="0.25">
      <c r="R1281" s="33"/>
    </row>
    <row r="1282" spans="18:18" x14ac:dyDescent="0.25">
      <c r="R1282" s="33"/>
    </row>
    <row r="1283" spans="18:18" x14ac:dyDescent="0.25">
      <c r="R1283" s="33"/>
    </row>
    <row r="1284" spans="18:18" x14ac:dyDescent="0.25">
      <c r="R1284" s="33"/>
    </row>
    <row r="1285" spans="18:18" x14ac:dyDescent="0.25">
      <c r="R1285" s="33"/>
    </row>
    <row r="1286" spans="18:18" x14ac:dyDescent="0.25">
      <c r="R1286" s="33"/>
    </row>
    <row r="1287" spans="18:18" x14ac:dyDescent="0.25">
      <c r="R1287" s="33"/>
    </row>
    <row r="1288" spans="18:18" x14ac:dyDescent="0.25">
      <c r="R1288" s="33"/>
    </row>
    <row r="1289" spans="18:18" x14ac:dyDescent="0.25">
      <c r="R1289" s="33"/>
    </row>
    <row r="1290" spans="18:18" x14ac:dyDescent="0.25">
      <c r="R1290" s="33"/>
    </row>
    <row r="1291" spans="18:18" x14ac:dyDescent="0.25">
      <c r="R1291" s="33"/>
    </row>
    <row r="1292" spans="18:18" x14ac:dyDescent="0.25">
      <c r="R1292" s="33"/>
    </row>
    <row r="1293" spans="18:18" x14ac:dyDescent="0.25">
      <c r="R1293" s="33"/>
    </row>
    <row r="1294" spans="18:18" x14ac:dyDescent="0.25">
      <c r="R1294" s="33"/>
    </row>
    <row r="1295" spans="18:18" x14ac:dyDescent="0.25">
      <c r="R1295" s="33"/>
    </row>
    <row r="1296" spans="18:18" x14ac:dyDescent="0.25">
      <c r="R1296" s="33"/>
    </row>
    <row r="1297" spans="18:18" x14ac:dyDescent="0.25">
      <c r="R1297" s="33"/>
    </row>
    <row r="1298" spans="18:18" x14ac:dyDescent="0.25">
      <c r="R1298" s="33"/>
    </row>
    <row r="1299" spans="18:18" x14ac:dyDescent="0.25">
      <c r="R1299" s="33"/>
    </row>
    <row r="1300" spans="18:18" x14ac:dyDescent="0.25">
      <c r="R1300" s="33"/>
    </row>
    <row r="1301" spans="18:18" x14ac:dyDescent="0.25">
      <c r="R1301" s="33"/>
    </row>
    <row r="1302" spans="18:18" x14ac:dyDescent="0.25">
      <c r="R1302" s="33"/>
    </row>
    <row r="1303" spans="18:18" x14ac:dyDescent="0.25">
      <c r="R1303" s="33"/>
    </row>
    <row r="1304" spans="18:18" x14ac:dyDescent="0.25">
      <c r="R1304" s="33"/>
    </row>
    <row r="1305" spans="18:18" x14ac:dyDescent="0.25">
      <c r="R1305" s="33"/>
    </row>
    <row r="1306" spans="18:18" x14ac:dyDescent="0.25">
      <c r="R1306" s="33"/>
    </row>
    <row r="1307" spans="18:18" x14ac:dyDescent="0.25">
      <c r="R1307" s="33"/>
    </row>
    <row r="1308" spans="18:18" x14ac:dyDescent="0.25">
      <c r="R1308" s="33"/>
    </row>
    <row r="1309" spans="18:18" x14ac:dyDescent="0.25">
      <c r="R1309" s="33"/>
    </row>
    <row r="1310" spans="18:18" x14ac:dyDescent="0.25">
      <c r="R1310" s="33"/>
    </row>
    <row r="1311" spans="18:18" x14ac:dyDescent="0.25">
      <c r="R1311" s="33"/>
    </row>
    <row r="1312" spans="18:18" x14ac:dyDescent="0.25">
      <c r="R1312" s="33"/>
    </row>
    <row r="1313" spans="18:18" x14ac:dyDescent="0.25">
      <c r="R1313" s="33"/>
    </row>
    <row r="1314" spans="18:18" x14ac:dyDescent="0.25">
      <c r="R1314" s="33"/>
    </row>
    <row r="1315" spans="18:18" x14ac:dyDescent="0.25">
      <c r="R1315" s="33"/>
    </row>
    <row r="1316" spans="18:18" x14ac:dyDescent="0.25">
      <c r="R1316" s="33"/>
    </row>
    <row r="1317" spans="18:18" x14ac:dyDescent="0.25">
      <c r="R1317" s="33"/>
    </row>
    <row r="1318" spans="18:18" x14ac:dyDescent="0.25">
      <c r="R1318" s="33"/>
    </row>
    <row r="1319" spans="18:18" x14ac:dyDescent="0.25">
      <c r="R1319" s="33"/>
    </row>
    <row r="1320" spans="18:18" x14ac:dyDescent="0.25">
      <c r="R1320" s="33"/>
    </row>
    <row r="1321" spans="18:18" x14ac:dyDescent="0.25">
      <c r="R1321" s="33"/>
    </row>
    <row r="1322" spans="18:18" x14ac:dyDescent="0.25">
      <c r="R1322" s="33"/>
    </row>
    <row r="1323" spans="18:18" x14ac:dyDescent="0.25">
      <c r="R1323" s="33"/>
    </row>
    <row r="1324" spans="18:18" x14ac:dyDescent="0.25">
      <c r="R1324" s="33"/>
    </row>
    <row r="1325" spans="18:18" x14ac:dyDescent="0.25">
      <c r="R1325" s="33"/>
    </row>
    <row r="1326" spans="18:18" x14ac:dyDescent="0.25">
      <c r="R1326" s="33"/>
    </row>
    <row r="1327" spans="18:18" x14ac:dyDescent="0.25">
      <c r="R1327" s="33"/>
    </row>
    <row r="1328" spans="18:18" x14ac:dyDescent="0.25">
      <c r="R1328" s="33"/>
    </row>
    <row r="1329" spans="18:18" x14ac:dyDescent="0.25">
      <c r="R1329" s="33"/>
    </row>
    <row r="1330" spans="18:18" x14ac:dyDescent="0.25">
      <c r="R1330" s="33"/>
    </row>
    <row r="1331" spans="18:18" x14ac:dyDescent="0.25">
      <c r="R1331" s="33"/>
    </row>
    <row r="1332" spans="18:18" x14ac:dyDescent="0.25">
      <c r="R1332" s="33"/>
    </row>
    <row r="1333" spans="18:18" x14ac:dyDescent="0.25">
      <c r="R1333" s="33"/>
    </row>
    <row r="1334" spans="18:18" x14ac:dyDescent="0.25">
      <c r="R1334" s="33"/>
    </row>
    <row r="1335" spans="18:18" x14ac:dyDescent="0.25">
      <c r="R1335" s="33"/>
    </row>
    <row r="1336" spans="18:18" x14ac:dyDescent="0.25">
      <c r="R1336" s="33"/>
    </row>
    <row r="1337" spans="18:18" x14ac:dyDescent="0.25">
      <c r="R1337" s="33"/>
    </row>
    <row r="1338" spans="18:18" x14ac:dyDescent="0.25">
      <c r="R1338" s="33"/>
    </row>
    <row r="1339" spans="18:18" x14ac:dyDescent="0.25">
      <c r="R1339" s="33"/>
    </row>
    <row r="1340" spans="18:18" x14ac:dyDescent="0.25">
      <c r="R1340" s="33"/>
    </row>
    <row r="1341" spans="18:18" x14ac:dyDescent="0.25">
      <c r="R1341" s="33"/>
    </row>
    <row r="1342" spans="18:18" x14ac:dyDescent="0.25">
      <c r="R1342" s="33"/>
    </row>
    <row r="1343" spans="18:18" x14ac:dyDescent="0.25">
      <c r="R1343" s="33"/>
    </row>
    <row r="1344" spans="18:18" x14ac:dyDescent="0.25">
      <c r="R1344" s="33"/>
    </row>
    <row r="1345" spans="18:18" x14ac:dyDescent="0.25">
      <c r="R1345" s="33"/>
    </row>
    <row r="1346" spans="18:18" x14ac:dyDescent="0.25">
      <c r="R1346" s="33"/>
    </row>
    <row r="1347" spans="18:18" x14ac:dyDescent="0.25">
      <c r="R1347" s="33"/>
    </row>
    <row r="1348" spans="18:18" x14ac:dyDescent="0.25">
      <c r="R1348" s="33"/>
    </row>
    <row r="1349" spans="18:18" x14ac:dyDescent="0.25">
      <c r="R1349" s="33"/>
    </row>
    <row r="1350" spans="18:18" x14ac:dyDescent="0.25">
      <c r="R1350" s="33"/>
    </row>
    <row r="1351" spans="18:18" x14ac:dyDescent="0.25">
      <c r="R1351" s="33"/>
    </row>
    <row r="1352" spans="18:18" x14ac:dyDescent="0.25">
      <c r="R1352" s="33"/>
    </row>
    <row r="1353" spans="18:18" x14ac:dyDescent="0.25">
      <c r="R1353" s="33"/>
    </row>
    <row r="1354" spans="18:18" x14ac:dyDescent="0.25">
      <c r="R1354" s="33"/>
    </row>
    <row r="1355" spans="18:18" x14ac:dyDescent="0.25">
      <c r="R1355" s="33"/>
    </row>
    <row r="1356" spans="18:18" x14ac:dyDescent="0.25">
      <c r="R1356" s="33"/>
    </row>
    <row r="1357" spans="18:18" x14ac:dyDescent="0.25">
      <c r="R1357" s="33"/>
    </row>
    <row r="1358" spans="18:18" x14ac:dyDescent="0.25">
      <c r="R1358" s="33"/>
    </row>
    <row r="1359" spans="18:18" x14ac:dyDescent="0.25">
      <c r="R1359" s="33"/>
    </row>
    <row r="1360" spans="18:18" x14ac:dyDescent="0.25">
      <c r="R1360" s="33"/>
    </row>
    <row r="1361" spans="18:18" x14ac:dyDescent="0.25">
      <c r="R1361" s="33"/>
    </row>
    <row r="1362" spans="18:18" x14ac:dyDescent="0.25">
      <c r="R1362" s="33"/>
    </row>
    <row r="1363" spans="18:18" x14ac:dyDescent="0.25">
      <c r="R1363" s="33"/>
    </row>
    <row r="1364" spans="18:18" x14ac:dyDescent="0.25">
      <c r="R1364" s="33"/>
    </row>
    <row r="1365" spans="18:18" x14ac:dyDescent="0.25">
      <c r="R1365" s="33"/>
    </row>
    <row r="1366" spans="18:18" x14ac:dyDescent="0.25">
      <c r="R1366" s="33"/>
    </row>
    <row r="1367" spans="18:18" x14ac:dyDescent="0.25">
      <c r="R1367" s="33"/>
    </row>
    <row r="1368" spans="18:18" x14ac:dyDescent="0.25">
      <c r="R1368" s="33"/>
    </row>
    <row r="1369" spans="18:18" x14ac:dyDescent="0.25">
      <c r="R1369" s="33"/>
    </row>
    <row r="1370" spans="18:18" x14ac:dyDescent="0.25">
      <c r="R1370" s="33"/>
    </row>
    <row r="1371" spans="18:18" x14ac:dyDescent="0.25">
      <c r="R1371" s="33"/>
    </row>
    <row r="1372" spans="18:18" x14ac:dyDescent="0.25">
      <c r="R1372" s="33"/>
    </row>
    <row r="1373" spans="18:18" x14ac:dyDescent="0.25">
      <c r="R1373" s="33"/>
    </row>
    <row r="1374" spans="18:18" x14ac:dyDescent="0.25">
      <c r="R1374" s="33"/>
    </row>
    <row r="1375" spans="18:18" x14ac:dyDescent="0.25">
      <c r="R1375" s="33"/>
    </row>
    <row r="1376" spans="18:18" x14ac:dyDescent="0.25">
      <c r="R1376" s="33"/>
    </row>
    <row r="1377" spans="18:18" x14ac:dyDescent="0.25">
      <c r="R1377" s="33"/>
    </row>
    <row r="1378" spans="18:18" x14ac:dyDescent="0.25">
      <c r="R1378" s="33"/>
    </row>
    <row r="1379" spans="18:18" x14ac:dyDescent="0.25">
      <c r="R1379" s="33"/>
    </row>
    <row r="1380" spans="18:18" x14ac:dyDescent="0.25">
      <c r="R1380" s="33"/>
    </row>
    <row r="1381" spans="18:18" x14ac:dyDescent="0.25">
      <c r="R1381" s="33"/>
    </row>
    <row r="1382" spans="18:18" x14ac:dyDescent="0.25">
      <c r="R1382" s="33"/>
    </row>
    <row r="1383" spans="18:18" x14ac:dyDescent="0.25">
      <c r="R1383" s="33"/>
    </row>
    <row r="1384" spans="18:18" x14ac:dyDescent="0.25">
      <c r="R1384" s="33"/>
    </row>
    <row r="1385" spans="18:18" x14ac:dyDescent="0.25">
      <c r="R1385" s="33"/>
    </row>
    <row r="1386" spans="18:18" x14ac:dyDescent="0.25">
      <c r="R1386" s="33"/>
    </row>
    <row r="1387" spans="18:18" x14ac:dyDescent="0.25">
      <c r="R1387" s="33"/>
    </row>
    <row r="1388" spans="18:18" x14ac:dyDescent="0.25">
      <c r="R1388" s="33"/>
    </row>
    <row r="1389" spans="18:18" x14ac:dyDescent="0.25">
      <c r="R1389" s="33"/>
    </row>
    <row r="1390" spans="18:18" x14ac:dyDescent="0.25">
      <c r="R1390" s="33"/>
    </row>
    <row r="1391" spans="18:18" x14ac:dyDescent="0.25">
      <c r="R1391" s="33"/>
    </row>
    <row r="1392" spans="18:18" x14ac:dyDescent="0.25">
      <c r="R1392" s="33"/>
    </row>
    <row r="1393" spans="18:18" x14ac:dyDescent="0.25">
      <c r="R1393" s="33"/>
    </row>
    <row r="1394" spans="18:18" x14ac:dyDescent="0.25">
      <c r="R1394" s="33"/>
    </row>
    <row r="1395" spans="18:18" x14ac:dyDescent="0.25">
      <c r="R1395" s="33"/>
    </row>
    <row r="1396" spans="18:18" x14ac:dyDescent="0.25">
      <c r="R1396" s="33"/>
    </row>
    <row r="1397" spans="18:18" x14ac:dyDescent="0.25">
      <c r="R1397" s="33"/>
    </row>
    <row r="1398" spans="18:18" x14ac:dyDescent="0.25">
      <c r="R1398" s="33"/>
    </row>
    <row r="1399" spans="18:18" x14ac:dyDescent="0.25">
      <c r="R1399" s="33"/>
    </row>
    <row r="1400" spans="18:18" x14ac:dyDescent="0.25">
      <c r="R1400" s="33"/>
    </row>
    <row r="1401" spans="18:18" x14ac:dyDescent="0.25">
      <c r="R1401" s="33"/>
    </row>
    <row r="1402" spans="18:18" x14ac:dyDescent="0.25">
      <c r="R1402" s="33"/>
    </row>
    <row r="1403" spans="18:18" x14ac:dyDescent="0.25">
      <c r="R1403" s="33"/>
    </row>
    <row r="1404" spans="18:18" x14ac:dyDescent="0.25">
      <c r="R1404" s="33"/>
    </row>
    <row r="1405" spans="18:18" x14ac:dyDescent="0.25">
      <c r="R1405" s="33"/>
    </row>
    <row r="1406" spans="18:18" x14ac:dyDescent="0.25">
      <c r="R1406" s="33"/>
    </row>
    <row r="1407" spans="18:18" x14ac:dyDescent="0.25">
      <c r="R1407" s="33"/>
    </row>
    <row r="1408" spans="18:18" x14ac:dyDescent="0.25">
      <c r="R1408" s="33"/>
    </row>
    <row r="1409" spans="18:18" x14ac:dyDescent="0.25">
      <c r="R1409" s="33"/>
    </row>
    <row r="1410" spans="18:18" x14ac:dyDescent="0.25">
      <c r="R1410" s="33"/>
    </row>
    <row r="1411" spans="18:18" x14ac:dyDescent="0.25">
      <c r="R1411" s="33"/>
    </row>
    <row r="1412" spans="18:18" x14ac:dyDescent="0.25">
      <c r="R1412" s="33"/>
    </row>
    <row r="1413" spans="18:18" x14ac:dyDescent="0.25">
      <c r="R1413" s="33"/>
    </row>
    <row r="1414" spans="18:18" x14ac:dyDescent="0.25">
      <c r="R1414" s="33"/>
    </row>
    <row r="1415" spans="18:18" x14ac:dyDescent="0.25">
      <c r="R1415" s="33"/>
    </row>
    <row r="1416" spans="18:18" x14ac:dyDescent="0.25">
      <c r="R1416" s="33"/>
    </row>
    <row r="1417" spans="18:18" x14ac:dyDescent="0.25">
      <c r="R1417" s="33"/>
    </row>
    <row r="1418" spans="18:18" x14ac:dyDescent="0.25">
      <c r="R1418" s="33"/>
    </row>
    <row r="1419" spans="18:18" x14ac:dyDescent="0.25">
      <c r="R1419" s="33"/>
    </row>
    <row r="1420" spans="18:18" x14ac:dyDescent="0.25">
      <c r="R1420" s="33"/>
    </row>
    <row r="1421" spans="18:18" x14ac:dyDescent="0.25">
      <c r="R1421" s="33"/>
    </row>
    <row r="1422" spans="18:18" x14ac:dyDescent="0.25">
      <c r="R1422" s="33"/>
    </row>
    <row r="1423" spans="18:18" x14ac:dyDescent="0.25">
      <c r="R1423" s="33"/>
    </row>
    <row r="1424" spans="18:18" x14ac:dyDescent="0.25">
      <c r="R1424" s="33"/>
    </row>
    <row r="1425" spans="18:18" x14ac:dyDescent="0.25">
      <c r="R1425" s="33"/>
    </row>
    <row r="1426" spans="18:18" x14ac:dyDescent="0.25">
      <c r="R1426" s="33"/>
    </row>
    <row r="1427" spans="18:18" x14ac:dyDescent="0.25">
      <c r="R1427" s="33"/>
    </row>
    <row r="1428" spans="18:18" x14ac:dyDescent="0.25">
      <c r="R1428" s="33"/>
    </row>
    <row r="1429" spans="18:18" x14ac:dyDescent="0.25">
      <c r="R1429" s="33"/>
    </row>
    <row r="1430" spans="18:18" x14ac:dyDescent="0.25">
      <c r="R1430" s="33"/>
    </row>
    <row r="1431" spans="18:18" x14ac:dyDescent="0.25">
      <c r="R1431" s="33"/>
    </row>
    <row r="1432" spans="18:18" x14ac:dyDescent="0.25">
      <c r="R1432" s="33"/>
    </row>
    <row r="1433" spans="18:18" x14ac:dyDescent="0.25">
      <c r="R1433" s="33"/>
    </row>
    <row r="1434" spans="18:18" x14ac:dyDescent="0.25">
      <c r="R1434" s="33"/>
    </row>
    <row r="1435" spans="18:18" x14ac:dyDescent="0.25">
      <c r="R1435" s="33"/>
    </row>
    <row r="1436" spans="18:18" x14ac:dyDescent="0.25">
      <c r="R1436" s="33"/>
    </row>
    <row r="1437" spans="18:18" x14ac:dyDescent="0.25">
      <c r="R1437" s="33"/>
    </row>
    <row r="1438" spans="18:18" x14ac:dyDescent="0.25">
      <c r="R1438" s="33"/>
    </row>
    <row r="1439" spans="18:18" x14ac:dyDescent="0.25">
      <c r="R1439" s="33"/>
    </row>
    <row r="1440" spans="18:18" x14ac:dyDescent="0.25">
      <c r="R1440" s="33"/>
    </row>
    <row r="1441" spans="18:18" x14ac:dyDescent="0.25">
      <c r="R1441" s="33"/>
    </row>
    <row r="1442" spans="18:18" x14ac:dyDescent="0.25">
      <c r="R1442" s="33"/>
    </row>
    <row r="1443" spans="18:18" x14ac:dyDescent="0.25">
      <c r="R1443" s="33"/>
    </row>
    <row r="1444" spans="18:18" x14ac:dyDescent="0.25">
      <c r="R1444" s="33"/>
    </row>
    <row r="1445" spans="18:18" x14ac:dyDescent="0.25">
      <c r="R1445" s="33"/>
    </row>
    <row r="1446" spans="18:18" x14ac:dyDescent="0.25">
      <c r="R1446" s="33"/>
    </row>
    <row r="1447" spans="18:18" x14ac:dyDescent="0.25">
      <c r="R1447" s="33"/>
    </row>
    <row r="1448" spans="18:18" x14ac:dyDescent="0.25">
      <c r="R1448" s="33"/>
    </row>
    <row r="1449" spans="18:18" x14ac:dyDescent="0.25">
      <c r="R1449" s="33"/>
    </row>
    <row r="1450" spans="18:18" x14ac:dyDescent="0.25">
      <c r="R1450" s="33"/>
    </row>
    <row r="1451" spans="18:18" x14ac:dyDescent="0.25">
      <c r="R1451" s="33"/>
    </row>
    <row r="1452" spans="18:18" x14ac:dyDescent="0.25">
      <c r="R1452" s="33"/>
    </row>
    <row r="1453" spans="18:18" x14ac:dyDescent="0.25">
      <c r="R1453" s="33"/>
    </row>
    <row r="1454" spans="18:18" x14ac:dyDescent="0.25">
      <c r="R1454" s="33"/>
    </row>
    <row r="1455" spans="18:18" x14ac:dyDescent="0.25">
      <c r="R1455" s="33"/>
    </row>
    <row r="1456" spans="18:18" x14ac:dyDescent="0.25">
      <c r="R1456" s="33"/>
    </row>
    <row r="1457" spans="18:18" x14ac:dyDescent="0.25">
      <c r="R1457" s="33"/>
    </row>
    <row r="1458" spans="18:18" x14ac:dyDescent="0.25">
      <c r="R1458" s="33"/>
    </row>
    <row r="1459" spans="18:18" x14ac:dyDescent="0.25">
      <c r="R1459" s="33"/>
    </row>
    <row r="1460" spans="18:18" x14ac:dyDescent="0.25">
      <c r="R1460" s="33"/>
    </row>
    <row r="1461" spans="18:18" x14ac:dyDescent="0.25">
      <c r="R1461" s="33"/>
    </row>
    <row r="1462" spans="18:18" x14ac:dyDescent="0.25">
      <c r="R1462" s="33"/>
    </row>
    <row r="1463" spans="18:18" x14ac:dyDescent="0.25">
      <c r="R1463" s="33"/>
    </row>
    <row r="1464" spans="18:18" x14ac:dyDescent="0.25">
      <c r="R1464" s="33"/>
    </row>
    <row r="1465" spans="18:18" x14ac:dyDescent="0.25">
      <c r="R1465" s="33"/>
    </row>
    <row r="1466" spans="18:18" x14ac:dyDescent="0.25">
      <c r="R1466" s="33"/>
    </row>
    <row r="1467" spans="18:18" x14ac:dyDescent="0.25">
      <c r="R1467" s="33"/>
    </row>
    <row r="1468" spans="18:18" x14ac:dyDescent="0.25">
      <c r="R1468" s="33"/>
    </row>
    <row r="1469" spans="18:18" x14ac:dyDescent="0.25">
      <c r="R1469" s="33"/>
    </row>
    <row r="1470" spans="18:18" x14ac:dyDescent="0.25">
      <c r="R1470" s="33"/>
    </row>
    <row r="1471" spans="18:18" x14ac:dyDescent="0.25">
      <c r="R1471" s="33"/>
    </row>
    <row r="1472" spans="18:18" x14ac:dyDescent="0.25">
      <c r="R1472" s="33"/>
    </row>
    <row r="1473" spans="18:18" x14ac:dyDescent="0.25">
      <c r="R1473" s="33"/>
    </row>
    <row r="1474" spans="18:18" x14ac:dyDescent="0.25">
      <c r="R1474" s="33"/>
    </row>
    <row r="1475" spans="18:18" x14ac:dyDescent="0.25">
      <c r="R1475" s="33"/>
    </row>
    <row r="1476" spans="18:18" x14ac:dyDescent="0.25">
      <c r="R1476" s="33"/>
    </row>
    <row r="1477" spans="18:18" x14ac:dyDescent="0.25">
      <c r="R1477" s="33"/>
    </row>
    <row r="1478" spans="18:18" x14ac:dyDescent="0.25">
      <c r="R1478" s="33"/>
    </row>
    <row r="1479" spans="18:18" x14ac:dyDescent="0.25">
      <c r="R1479" s="33"/>
    </row>
    <row r="1480" spans="18:18" x14ac:dyDescent="0.25">
      <c r="R1480" s="33"/>
    </row>
    <row r="1481" spans="18:18" x14ac:dyDescent="0.25">
      <c r="R1481" s="33"/>
    </row>
    <row r="1482" spans="18:18" x14ac:dyDescent="0.25">
      <c r="R1482" s="33"/>
    </row>
    <row r="1483" spans="18:18" x14ac:dyDescent="0.25">
      <c r="R1483" s="33"/>
    </row>
    <row r="1484" spans="18:18" x14ac:dyDescent="0.25">
      <c r="R1484" s="33"/>
    </row>
    <row r="1485" spans="18:18" x14ac:dyDescent="0.25">
      <c r="R1485" s="33"/>
    </row>
    <row r="1486" spans="18:18" x14ac:dyDescent="0.25">
      <c r="R1486" s="33"/>
    </row>
    <row r="1487" spans="18:18" x14ac:dyDescent="0.25">
      <c r="R1487" s="33"/>
    </row>
    <row r="1488" spans="18:18" x14ac:dyDescent="0.25">
      <c r="R1488" s="33"/>
    </row>
    <row r="1489" spans="18:18" x14ac:dyDescent="0.25">
      <c r="R1489" s="33"/>
    </row>
    <row r="1490" spans="18:18" x14ac:dyDescent="0.25">
      <c r="R1490" s="33"/>
    </row>
    <row r="1491" spans="18:18" x14ac:dyDescent="0.25">
      <c r="R1491" s="33"/>
    </row>
    <row r="1492" spans="18:18" x14ac:dyDescent="0.25">
      <c r="R1492" s="33"/>
    </row>
    <row r="1493" spans="18:18" x14ac:dyDescent="0.25">
      <c r="R1493" s="33"/>
    </row>
    <row r="1494" spans="18:18" x14ac:dyDescent="0.25">
      <c r="R1494" s="33"/>
    </row>
    <row r="1495" spans="18:18" x14ac:dyDescent="0.25">
      <c r="R1495" s="33"/>
    </row>
    <row r="1496" spans="18:18" x14ac:dyDescent="0.25">
      <c r="R1496" s="33"/>
    </row>
    <row r="1497" spans="18:18" x14ac:dyDescent="0.25">
      <c r="R1497" s="33"/>
    </row>
    <row r="1498" spans="18:18" x14ac:dyDescent="0.25">
      <c r="R1498" s="33"/>
    </row>
    <row r="1499" spans="18:18" x14ac:dyDescent="0.25">
      <c r="R1499" s="33"/>
    </row>
    <row r="1500" spans="18:18" x14ac:dyDescent="0.25">
      <c r="R1500" s="33"/>
    </row>
    <row r="1501" spans="18:18" x14ac:dyDescent="0.25">
      <c r="R1501" s="33"/>
    </row>
    <row r="1502" spans="18:18" x14ac:dyDescent="0.25">
      <c r="R1502" s="33"/>
    </row>
    <row r="1503" spans="18:18" x14ac:dyDescent="0.25">
      <c r="R1503" s="33"/>
    </row>
    <row r="1504" spans="18:18" x14ac:dyDescent="0.25">
      <c r="R1504" s="33"/>
    </row>
    <row r="1505" spans="18:18" x14ac:dyDescent="0.25">
      <c r="R1505" s="33"/>
    </row>
    <row r="1506" spans="18:18" x14ac:dyDescent="0.25">
      <c r="R1506" s="33"/>
    </row>
    <row r="1507" spans="18:18" x14ac:dyDescent="0.25">
      <c r="R1507" s="33"/>
    </row>
    <row r="1508" spans="18:18" x14ac:dyDescent="0.25">
      <c r="R1508" s="33"/>
    </row>
    <row r="1509" spans="18:18" x14ac:dyDescent="0.25">
      <c r="R1509" s="33"/>
    </row>
    <row r="1510" spans="18:18" x14ac:dyDescent="0.25">
      <c r="R1510" s="33"/>
    </row>
    <row r="1511" spans="18:18" x14ac:dyDescent="0.25">
      <c r="R1511" s="33"/>
    </row>
    <row r="1512" spans="18:18" x14ac:dyDescent="0.25">
      <c r="R1512" s="33"/>
    </row>
    <row r="1513" spans="18:18" x14ac:dyDescent="0.25">
      <c r="R1513" s="33"/>
    </row>
    <row r="1514" spans="18:18" x14ac:dyDescent="0.25">
      <c r="R1514" s="33"/>
    </row>
    <row r="1515" spans="18:18" x14ac:dyDescent="0.25">
      <c r="R1515" s="33"/>
    </row>
    <row r="1516" spans="18:18" x14ac:dyDescent="0.25">
      <c r="R1516" s="33"/>
    </row>
    <row r="1517" spans="18:18" x14ac:dyDescent="0.25">
      <c r="R1517" s="33"/>
    </row>
    <row r="1518" spans="18:18" x14ac:dyDescent="0.25">
      <c r="R1518" s="33"/>
    </row>
    <row r="1519" spans="18:18" x14ac:dyDescent="0.25">
      <c r="R1519" s="33"/>
    </row>
    <row r="1520" spans="18:18" x14ac:dyDescent="0.25">
      <c r="R1520" s="33"/>
    </row>
    <row r="1521" spans="18:18" x14ac:dyDescent="0.25">
      <c r="R1521" s="33"/>
    </row>
    <row r="1522" spans="18:18" x14ac:dyDescent="0.25">
      <c r="R1522" s="33"/>
    </row>
    <row r="1523" spans="18:18" x14ac:dyDescent="0.25">
      <c r="R1523" s="33"/>
    </row>
    <row r="1524" spans="18:18" x14ac:dyDescent="0.25">
      <c r="R1524" s="33"/>
    </row>
    <row r="1525" spans="18:18" x14ac:dyDescent="0.25">
      <c r="R1525" s="33"/>
    </row>
    <row r="1526" spans="18:18" x14ac:dyDescent="0.25">
      <c r="R1526" s="33"/>
    </row>
    <row r="1527" spans="18:18" x14ac:dyDescent="0.25">
      <c r="R1527" s="33"/>
    </row>
    <row r="1528" spans="18:18" x14ac:dyDescent="0.25">
      <c r="R1528" s="33"/>
    </row>
    <row r="1529" spans="18:18" x14ac:dyDescent="0.25">
      <c r="R1529" s="33"/>
    </row>
    <row r="1530" spans="18:18" x14ac:dyDescent="0.25">
      <c r="R1530" s="33"/>
    </row>
    <row r="1531" spans="18:18" x14ac:dyDescent="0.25">
      <c r="R1531" s="33"/>
    </row>
    <row r="1532" spans="18:18" x14ac:dyDescent="0.25">
      <c r="R1532" s="33"/>
    </row>
    <row r="1533" spans="18:18" x14ac:dyDescent="0.25">
      <c r="R1533" s="33"/>
    </row>
    <row r="1534" spans="18:18" x14ac:dyDescent="0.25">
      <c r="R1534" s="33"/>
    </row>
    <row r="1535" spans="18:18" x14ac:dyDescent="0.25">
      <c r="R1535" s="33"/>
    </row>
    <row r="1536" spans="18:18" x14ac:dyDescent="0.25">
      <c r="R1536" s="33"/>
    </row>
    <row r="1537" spans="18:18" x14ac:dyDescent="0.25">
      <c r="R1537" s="33"/>
    </row>
    <row r="1538" spans="18:18" x14ac:dyDescent="0.25">
      <c r="R1538" s="33"/>
    </row>
    <row r="1539" spans="18:18" x14ac:dyDescent="0.25">
      <c r="R1539" s="33"/>
    </row>
    <row r="1540" spans="18:18" x14ac:dyDescent="0.25">
      <c r="R1540" s="33"/>
    </row>
    <row r="1541" spans="18:18" x14ac:dyDescent="0.25">
      <c r="R1541" s="33"/>
    </row>
    <row r="1542" spans="18:18" x14ac:dyDescent="0.25">
      <c r="R1542" s="33"/>
    </row>
    <row r="1543" spans="18:18" x14ac:dyDescent="0.25">
      <c r="R1543" s="33"/>
    </row>
    <row r="1544" spans="18:18" x14ac:dyDescent="0.25">
      <c r="R1544" s="33"/>
    </row>
    <row r="1545" spans="18:18" x14ac:dyDescent="0.25">
      <c r="R1545" s="33"/>
    </row>
    <row r="1546" spans="18:18" x14ac:dyDescent="0.25">
      <c r="R1546" s="33"/>
    </row>
    <row r="1547" spans="18:18" x14ac:dyDescent="0.25">
      <c r="R1547" s="33"/>
    </row>
    <row r="1548" spans="18:18" x14ac:dyDescent="0.25">
      <c r="R1548" s="33"/>
    </row>
    <row r="1549" spans="18:18" x14ac:dyDescent="0.25">
      <c r="R1549" s="33"/>
    </row>
    <row r="1550" spans="18:18" x14ac:dyDescent="0.25">
      <c r="R1550" s="33"/>
    </row>
    <row r="1551" spans="18:18" x14ac:dyDescent="0.25">
      <c r="R1551" s="33"/>
    </row>
    <row r="1552" spans="18:18" x14ac:dyDescent="0.25">
      <c r="R1552" s="33"/>
    </row>
    <row r="1553" spans="18:18" x14ac:dyDescent="0.25">
      <c r="R1553" s="33"/>
    </row>
    <row r="1554" spans="18:18" x14ac:dyDescent="0.25">
      <c r="R1554" s="33"/>
    </row>
    <row r="1555" spans="18:18" x14ac:dyDescent="0.25">
      <c r="R1555" s="33"/>
    </row>
    <row r="1556" spans="18:18" x14ac:dyDescent="0.25">
      <c r="R1556" s="33"/>
    </row>
    <row r="1557" spans="18:18" x14ac:dyDescent="0.25">
      <c r="R1557" s="33"/>
    </row>
    <row r="1558" spans="18:18" x14ac:dyDescent="0.25">
      <c r="R1558" s="33"/>
    </row>
    <row r="1559" spans="18:18" x14ac:dyDescent="0.25">
      <c r="R1559" s="33"/>
    </row>
    <row r="1560" spans="18:18" x14ac:dyDescent="0.25">
      <c r="R1560" s="33"/>
    </row>
    <row r="1561" spans="18:18" x14ac:dyDescent="0.25">
      <c r="R1561" s="33"/>
    </row>
    <row r="1562" spans="18:18" x14ac:dyDescent="0.25">
      <c r="R1562" s="33"/>
    </row>
    <row r="1563" spans="18:18" x14ac:dyDescent="0.25">
      <c r="R1563" s="33"/>
    </row>
    <row r="1564" spans="18:18" x14ac:dyDescent="0.25">
      <c r="R1564" s="33"/>
    </row>
    <row r="1565" spans="18:18" x14ac:dyDescent="0.25">
      <c r="R1565" s="33"/>
    </row>
    <row r="1566" spans="18:18" x14ac:dyDescent="0.25">
      <c r="R1566" s="33"/>
    </row>
    <row r="1567" spans="18:18" x14ac:dyDescent="0.25">
      <c r="R1567" s="33"/>
    </row>
    <row r="1568" spans="18:18" x14ac:dyDescent="0.25">
      <c r="R1568" s="33"/>
    </row>
    <row r="1569" spans="18:18" x14ac:dyDescent="0.25">
      <c r="R1569" s="33"/>
    </row>
    <row r="1570" spans="18:18" x14ac:dyDescent="0.25">
      <c r="R1570" s="33"/>
    </row>
    <row r="1571" spans="18:18" x14ac:dyDescent="0.25">
      <c r="R1571" s="33"/>
    </row>
    <row r="1572" spans="18:18" x14ac:dyDescent="0.25">
      <c r="R1572" s="33"/>
    </row>
    <row r="1573" spans="18:18" x14ac:dyDescent="0.25">
      <c r="R1573" s="33"/>
    </row>
    <row r="1574" spans="18:18" x14ac:dyDescent="0.25">
      <c r="R1574" s="33"/>
    </row>
    <row r="1575" spans="18:18" x14ac:dyDescent="0.25">
      <c r="R1575" s="33"/>
    </row>
    <row r="1576" spans="18:18" x14ac:dyDescent="0.25">
      <c r="R1576" s="33"/>
    </row>
    <row r="1577" spans="18:18" x14ac:dyDescent="0.25">
      <c r="R1577" s="33"/>
    </row>
    <row r="1578" spans="18:18" x14ac:dyDescent="0.25">
      <c r="R1578" s="33"/>
    </row>
    <row r="1579" spans="18:18" x14ac:dyDescent="0.25">
      <c r="R1579" s="33"/>
    </row>
    <row r="1580" spans="18:18" x14ac:dyDescent="0.25">
      <c r="R1580" s="33"/>
    </row>
    <row r="1581" spans="18:18" x14ac:dyDescent="0.25">
      <c r="R1581" s="33"/>
    </row>
    <row r="1582" spans="18:18" x14ac:dyDescent="0.25">
      <c r="R1582" s="33"/>
    </row>
    <row r="1583" spans="18:18" x14ac:dyDescent="0.25">
      <c r="R1583" s="33"/>
    </row>
    <row r="1584" spans="18:18" x14ac:dyDescent="0.25">
      <c r="R1584" s="33"/>
    </row>
    <row r="1585" spans="18:18" x14ac:dyDescent="0.25">
      <c r="R1585" s="33"/>
    </row>
    <row r="1586" spans="18:18" x14ac:dyDescent="0.25">
      <c r="R1586" s="33"/>
    </row>
    <row r="1587" spans="18:18" x14ac:dyDescent="0.25">
      <c r="R1587" s="33"/>
    </row>
    <row r="1588" spans="18:18" x14ac:dyDescent="0.25">
      <c r="R1588" s="33"/>
    </row>
    <row r="1589" spans="18:18" x14ac:dyDescent="0.25">
      <c r="R1589" s="33"/>
    </row>
    <row r="1590" spans="18:18" x14ac:dyDescent="0.25">
      <c r="R1590" s="33"/>
    </row>
    <row r="1591" spans="18:18" x14ac:dyDescent="0.25">
      <c r="R1591" s="33"/>
    </row>
    <row r="1592" spans="18:18" x14ac:dyDescent="0.25">
      <c r="R1592" s="33"/>
    </row>
    <row r="1593" spans="18:18" x14ac:dyDescent="0.25">
      <c r="R1593" s="33"/>
    </row>
    <row r="1594" spans="18:18" x14ac:dyDescent="0.25">
      <c r="R1594" s="33"/>
    </row>
    <row r="1595" spans="18:18" x14ac:dyDescent="0.25">
      <c r="R1595" s="33"/>
    </row>
    <row r="1596" spans="18:18" x14ac:dyDescent="0.25">
      <c r="R1596" s="33"/>
    </row>
    <row r="1597" spans="18:18" x14ac:dyDescent="0.25">
      <c r="R1597" s="33"/>
    </row>
    <row r="1598" spans="18:18" x14ac:dyDescent="0.25">
      <c r="R1598" s="33"/>
    </row>
    <row r="1599" spans="18:18" x14ac:dyDescent="0.25">
      <c r="R1599" s="33"/>
    </row>
    <row r="1600" spans="18:18" x14ac:dyDescent="0.25">
      <c r="R1600" s="33"/>
    </row>
    <row r="1601" spans="18:18" x14ac:dyDescent="0.25">
      <c r="R1601" s="33"/>
    </row>
    <row r="1602" spans="18:18" x14ac:dyDescent="0.25">
      <c r="R1602" s="33"/>
    </row>
    <row r="1603" spans="18:18" x14ac:dyDescent="0.25">
      <c r="R1603" s="33"/>
    </row>
    <row r="1604" spans="18:18" x14ac:dyDescent="0.25">
      <c r="R1604" s="33"/>
    </row>
    <row r="1605" spans="18:18" x14ac:dyDescent="0.25">
      <c r="R1605" s="33"/>
    </row>
    <row r="1606" spans="18:18" x14ac:dyDescent="0.25">
      <c r="R1606" s="33"/>
    </row>
    <row r="1607" spans="18:18" x14ac:dyDescent="0.25">
      <c r="R1607" s="33"/>
    </row>
    <row r="1608" spans="18:18" x14ac:dyDescent="0.25">
      <c r="R1608" s="33"/>
    </row>
    <row r="1609" spans="18:18" x14ac:dyDescent="0.25">
      <c r="R1609" s="33"/>
    </row>
    <row r="1610" spans="18:18" x14ac:dyDescent="0.25">
      <c r="R1610" s="33"/>
    </row>
    <row r="1611" spans="18:18" x14ac:dyDescent="0.25">
      <c r="R1611" s="33"/>
    </row>
    <row r="1612" spans="18:18" x14ac:dyDescent="0.25">
      <c r="R1612" s="33"/>
    </row>
    <row r="1613" spans="18:18" x14ac:dyDescent="0.25">
      <c r="R1613" s="33"/>
    </row>
    <row r="1614" spans="18:18" x14ac:dyDescent="0.25">
      <c r="R1614" s="33"/>
    </row>
    <row r="1615" spans="18:18" x14ac:dyDescent="0.25">
      <c r="R1615" s="33"/>
    </row>
    <row r="1616" spans="18:18" x14ac:dyDescent="0.25">
      <c r="R1616" s="33"/>
    </row>
    <row r="1617" spans="18:18" x14ac:dyDescent="0.25">
      <c r="R1617" s="33"/>
    </row>
    <row r="1618" spans="18:18" x14ac:dyDescent="0.25">
      <c r="R1618" s="33"/>
    </row>
    <row r="1619" spans="18:18" x14ac:dyDescent="0.25">
      <c r="R1619" s="33"/>
    </row>
    <row r="1620" spans="18:18" x14ac:dyDescent="0.25">
      <c r="R1620" s="33"/>
    </row>
    <row r="1621" spans="18:18" x14ac:dyDescent="0.25">
      <c r="R1621" s="33"/>
    </row>
    <row r="1622" spans="18:18" x14ac:dyDescent="0.25">
      <c r="R1622" s="33"/>
    </row>
    <row r="1623" spans="18:18" x14ac:dyDescent="0.25">
      <c r="R1623" s="33"/>
    </row>
    <row r="1624" spans="18:18" x14ac:dyDescent="0.25">
      <c r="R1624" s="33"/>
    </row>
    <row r="1625" spans="18:18" x14ac:dyDescent="0.25">
      <c r="R1625" s="33"/>
    </row>
    <row r="1626" spans="18:18" x14ac:dyDescent="0.25">
      <c r="R1626" s="33"/>
    </row>
    <row r="1627" spans="18:18" x14ac:dyDescent="0.25">
      <c r="R1627" s="33"/>
    </row>
    <row r="1628" spans="18:18" x14ac:dyDescent="0.25">
      <c r="R1628" s="33"/>
    </row>
    <row r="1629" spans="18:18" x14ac:dyDescent="0.25">
      <c r="R1629" s="33"/>
    </row>
    <row r="1630" spans="18:18" x14ac:dyDescent="0.25">
      <c r="R1630" s="33"/>
    </row>
    <row r="1631" spans="18:18" x14ac:dyDescent="0.25">
      <c r="R1631" s="33"/>
    </row>
    <row r="1632" spans="18:18" x14ac:dyDescent="0.25">
      <c r="R1632" s="33"/>
    </row>
    <row r="1633" spans="18:18" x14ac:dyDescent="0.25">
      <c r="R1633" s="33"/>
    </row>
    <row r="1634" spans="18:18" x14ac:dyDescent="0.25">
      <c r="R1634" s="33"/>
    </row>
    <row r="1635" spans="18:18" x14ac:dyDescent="0.25">
      <c r="R1635" s="33"/>
    </row>
    <row r="1636" spans="18:18" x14ac:dyDescent="0.25">
      <c r="R1636" s="33"/>
    </row>
    <row r="1637" spans="18:18" x14ac:dyDescent="0.25">
      <c r="R1637" s="33"/>
    </row>
    <row r="1638" spans="18:18" x14ac:dyDescent="0.25">
      <c r="R1638" s="33"/>
    </row>
    <row r="1639" spans="18:18" x14ac:dyDescent="0.25">
      <c r="R1639" s="33"/>
    </row>
    <row r="1640" spans="18:18" x14ac:dyDescent="0.25">
      <c r="R1640" s="33"/>
    </row>
    <row r="1641" spans="18:18" x14ac:dyDescent="0.25">
      <c r="R1641" s="33"/>
    </row>
    <row r="1642" spans="18:18" x14ac:dyDescent="0.25">
      <c r="R1642" s="33"/>
    </row>
    <row r="1643" spans="18:18" x14ac:dyDescent="0.25">
      <c r="R1643" s="33"/>
    </row>
    <row r="1644" spans="18:18" x14ac:dyDescent="0.25">
      <c r="R1644" s="33"/>
    </row>
    <row r="1645" spans="18:18" x14ac:dyDescent="0.25">
      <c r="R1645" s="33"/>
    </row>
    <row r="1646" spans="18:18" x14ac:dyDescent="0.25">
      <c r="R1646" s="33"/>
    </row>
    <row r="1647" spans="18:18" x14ac:dyDescent="0.25">
      <c r="R1647" s="33"/>
    </row>
    <row r="1648" spans="18:18" x14ac:dyDescent="0.25">
      <c r="R1648" s="33"/>
    </row>
    <row r="1649" spans="18:18" x14ac:dyDescent="0.25">
      <c r="R1649" s="33"/>
    </row>
    <row r="1650" spans="18:18" x14ac:dyDescent="0.25">
      <c r="R1650" s="33"/>
    </row>
    <row r="1651" spans="18:18" x14ac:dyDescent="0.25">
      <c r="R1651" s="33"/>
    </row>
    <row r="1652" spans="18:18" x14ac:dyDescent="0.25">
      <c r="R1652" s="33"/>
    </row>
    <row r="1653" spans="18:18" x14ac:dyDescent="0.25">
      <c r="R1653" s="33"/>
    </row>
    <row r="1654" spans="18:18" x14ac:dyDescent="0.25">
      <c r="R1654" s="33"/>
    </row>
    <row r="1655" spans="18:18" x14ac:dyDescent="0.25">
      <c r="R1655" s="33"/>
    </row>
    <row r="1656" spans="18:18" x14ac:dyDescent="0.25">
      <c r="R1656" s="33"/>
    </row>
    <row r="1657" spans="18:18" x14ac:dyDescent="0.25">
      <c r="R1657" s="33"/>
    </row>
    <row r="1658" spans="18:18" x14ac:dyDescent="0.25">
      <c r="R1658" s="33"/>
    </row>
    <row r="1659" spans="18:18" x14ac:dyDescent="0.25">
      <c r="R1659" s="33"/>
    </row>
    <row r="1660" spans="18:18" x14ac:dyDescent="0.25">
      <c r="R1660" s="33"/>
    </row>
    <row r="1661" spans="18:18" x14ac:dyDescent="0.25">
      <c r="R1661" s="33"/>
    </row>
    <row r="1662" spans="18:18" x14ac:dyDescent="0.25">
      <c r="R1662" s="33"/>
    </row>
    <row r="1663" spans="18:18" x14ac:dyDescent="0.25">
      <c r="R1663" s="33"/>
    </row>
    <row r="1664" spans="18:18" x14ac:dyDescent="0.25">
      <c r="R1664" s="33"/>
    </row>
    <row r="1665" spans="18:18" x14ac:dyDescent="0.25">
      <c r="R1665" s="33"/>
    </row>
    <row r="1666" spans="18:18" x14ac:dyDescent="0.25">
      <c r="R1666" s="33"/>
    </row>
    <row r="1667" spans="18:18" x14ac:dyDescent="0.25">
      <c r="R1667" s="33"/>
    </row>
    <row r="1668" spans="18:18" x14ac:dyDescent="0.25">
      <c r="R1668" s="33"/>
    </row>
    <row r="1669" spans="18:18" x14ac:dyDescent="0.25">
      <c r="R1669" s="33"/>
    </row>
    <row r="1670" spans="18:18" x14ac:dyDescent="0.25">
      <c r="R1670" s="33"/>
    </row>
    <row r="1671" spans="18:18" x14ac:dyDescent="0.25">
      <c r="R1671" s="33"/>
    </row>
    <row r="1672" spans="18:18" x14ac:dyDescent="0.25">
      <c r="R1672" s="33"/>
    </row>
    <row r="1673" spans="18:18" x14ac:dyDescent="0.25">
      <c r="R1673" s="33"/>
    </row>
    <row r="1674" spans="18:18" x14ac:dyDescent="0.25">
      <c r="R1674" s="33"/>
    </row>
    <row r="1675" spans="18:18" x14ac:dyDescent="0.25">
      <c r="R1675" s="33"/>
    </row>
    <row r="1676" spans="18:18" x14ac:dyDescent="0.25">
      <c r="R1676" s="33"/>
    </row>
    <row r="1677" spans="18:18" x14ac:dyDescent="0.25">
      <c r="R1677" s="33"/>
    </row>
    <row r="1678" spans="18:18" x14ac:dyDescent="0.25">
      <c r="R1678" s="33"/>
    </row>
    <row r="1679" spans="18:18" x14ac:dyDescent="0.25">
      <c r="R1679" s="33"/>
    </row>
    <row r="1680" spans="18:18" x14ac:dyDescent="0.25">
      <c r="R1680" s="33"/>
    </row>
    <row r="1681" spans="18:18" x14ac:dyDescent="0.25">
      <c r="R1681" s="33"/>
    </row>
    <row r="1682" spans="18:18" x14ac:dyDescent="0.25">
      <c r="R1682" s="33"/>
    </row>
    <row r="1683" spans="18:18" x14ac:dyDescent="0.25">
      <c r="R1683" s="33"/>
    </row>
    <row r="1684" spans="18:18" x14ac:dyDescent="0.25">
      <c r="R1684" s="33"/>
    </row>
    <row r="1685" spans="18:18" x14ac:dyDescent="0.25">
      <c r="R1685" s="33"/>
    </row>
    <row r="1686" spans="18:18" x14ac:dyDescent="0.25">
      <c r="R1686" s="33"/>
    </row>
    <row r="1687" spans="18:18" x14ac:dyDescent="0.25">
      <c r="R1687" s="33"/>
    </row>
    <row r="1688" spans="18:18" x14ac:dyDescent="0.25">
      <c r="R1688" s="33"/>
    </row>
    <row r="1689" spans="18:18" x14ac:dyDescent="0.25">
      <c r="R1689" s="33"/>
    </row>
    <row r="1690" spans="18:18" x14ac:dyDescent="0.25">
      <c r="R1690" s="33"/>
    </row>
    <row r="1691" spans="18:18" x14ac:dyDescent="0.25">
      <c r="R1691" s="33"/>
    </row>
    <row r="1692" spans="18:18" x14ac:dyDescent="0.25">
      <c r="R1692" s="33"/>
    </row>
    <row r="1693" spans="18:18" x14ac:dyDescent="0.25">
      <c r="R1693" s="33"/>
    </row>
    <row r="1694" spans="18:18" x14ac:dyDescent="0.25">
      <c r="R1694" s="33"/>
    </row>
    <row r="1695" spans="18:18" x14ac:dyDescent="0.25">
      <c r="R1695" s="33"/>
    </row>
    <row r="1696" spans="18:18" x14ac:dyDescent="0.25">
      <c r="R1696" s="33"/>
    </row>
    <row r="1697" spans="18:18" x14ac:dyDescent="0.25">
      <c r="R1697" s="33"/>
    </row>
    <row r="1698" spans="18:18" x14ac:dyDescent="0.25">
      <c r="R1698" s="33"/>
    </row>
    <row r="1699" spans="18:18" x14ac:dyDescent="0.25">
      <c r="R1699" s="33"/>
    </row>
    <row r="1700" spans="18:18" x14ac:dyDescent="0.25">
      <c r="R1700" s="33"/>
    </row>
    <row r="1701" spans="18:18" x14ac:dyDescent="0.25">
      <c r="R1701" s="33"/>
    </row>
    <row r="1702" spans="18:18" x14ac:dyDescent="0.25">
      <c r="R1702" s="33"/>
    </row>
    <row r="1703" spans="18:18" x14ac:dyDescent="0.25">
      <c r="R1703" s="33"/>
    </row>
    <row r="1704" spans="18:18" x14ac:dyDescent="0.25">
      <c r="R1704" s="33"/>
    </row>
    <row r="1705" spans="18:18" x14ac:dyDescent="0.25">
      <c r="R1705" s="33"/>
    </row>
    <row r="1706" spans="18:18" x14ac:dyDescent="0.25">
      <c r="R1706" s="33"/>
    </row>
    <row r="1707" spans="18:18" x14ac:dyDescent="0.25">
      <c r="R1707" s="33"/>
    </row>
    <row r="1708" spans="18:18" x14ac:dyDescent="0.25">
      <c r="R1708" s="33"/>
    </row>
    <row r="1709" spans="18:18" x14ac:dyDescent="0.25">
      <c r="R1709" s="33"/>
    </row>
    <row r="1710" spans="18:18" x14ac:dyDescent="0.25">
      <c r="R1710" s="33"/>
    </row>
    <row r="1711" spans="18:18" x14ac:dyDescent="0.25">
      <c r="R1711" s="33"/>
    </row>
    <row r="1712" spans="18:18" x14ac:dyDescent="0.25">
      <c r="R1712" s="33"/>
    </row>
    <row r="1713" spans="18:18" x14ac:dyDescent="0.25">
      <c r="R1713" s="33"/>
    </row>
    <row r="1714" spans="18:18" x14ac:dyDescent="0.25">
      <c r="R1714" s="33"/>
    </row>
    <row r="1715" spans="18:18" x14ac:dyDescent="0.25">
      <c r="R1715" s="33"/>
    </row>
    <row r="1716" spans="18:18" x14ac:dyDescent="0.25">
      <c r="R1716" s="33"/>
    </row>
    <row r="1717" spans="18:18" x14ac:dyDescent="0.25">
      <c r="R1717" s="33"/>
    </row>
    <row r="1718" spans="18:18" x14ac:dyDescent="0.25">
      <c r="R1718" s="33"/>
    </row>
    <row r="1719" spans="18:18" x14ac:dyDescent="0.25">
      <c r="R1719" s="33"/>
    </row>
    <row r="1720" spans="18:18" x14ac:dyDescent="0.25">
      <c r="R1720" s="33"/>
    </row>
    <row r="1721" spans="18:18" x14ac:dyDescent="0.25">
      <c r="R1721" s="33"/>
    </row>
    <row r="1722" spans="18:18" x14ac:dyDescent="0.25">
      <c r="R1722" s="33"/>
    </row>
    <row r="1723" spans="18:18" x14ac:dyDescent="0.25">
      <c r="R1723" s="33"/>
    </row>
    <row r="1724" spans="18:18" x14ac:dyDescent="0.25">
      <c r="R1724" s="33"/>
    </row>
    <row r="1725" spans="18:18" x14ac:dyDescent="0.25">
      <c r="R1725" s="33"/>
    </row>
    <row r="1726" spans="18:18" x14ac:dyDescent="0.25">
      <c r="R1726" s="33"/>
    </row>
    <row r="1727" spans="18:18" x14ac:dyDescent="0.25">
      <c r="R1727" s="33"/>
    </row>
    <row r="1728" spans="18:18" x14ac:dyDescent="0.25">
      <c r="R1728" s="33"/>
    </row>
    <row r="1729" spans="18:18" x14ac:dyDescent="0.25">
      <c r="R1729" s="33"/>
    </row>
    <row r="1730" spans="18:18" x14ac:dyDescent="0.25">
      <c r="R1730" s="33"/>
    </row>
    <row r="1731" spans="18:18" x14ac:dyDescent="0.25">
      <c r="R1731" s="33"/>
    </row>
    <row r="1732" spans="18:18" x14ac:dyDescent="0.25">
      <c r="R1732" s="33"/>
    </row>
    <row r="1733" spans="18:18" x14ac:dyDescent="0.25">
      <c r="R1733" s="33"/>
    </row>
    <row r="1734" spans="18:18" x14ac:dyDescent="0.25">
      <c r="R1734" s="33"/>
    </row>
    <row r="1735" spans="18:18" x14ac:dyDescent="0.25">
      <c r="R1735" s="33"/>
    </row>
    <row r="1736" spans="18:18" x14ac:dyDescent="0.25">
      <c r="R1736" s="33"/>
    </row>
    <row r="1737" spans="18:18" x14ac:dyDescent="0.25">
      <c r="R1737" s="33"/>
    </row>
    <row r="1738" spans="18:18" x14ac:dyDescent="0.25">
      <c r="R1738" s="33"/>
    </row>
    <row r="1739" spans="18:18" x14ac:dyDescent="0.25">
      <c r="R1739" s="33"/>
    </row>
    <row r="1740" spans="18:18" x14ac:dyDescent="0.25">
      <c r="R1740" s="33"/>
    </row>
    <row r="1741" spans="18:18" x14ac:dyDescent="0.25">
      <c r="R1741" s="33"/>
    </row>
    <row r="1742" spans="18:18" x14ac:dyDescent="0.25">
      <c r="R1742" s="33"/>
    </row>
    <row r="1743" spans="18:18" x14ac:dyDescent="0.25">
      <c r="R1743" s="33"/>
    </row>
    <row r="1744" spans="18:18" x14ac:dyDescent="0.25">
      <c r="R1744" s="33"/>
    </row>
    <row r="1745" spans="18:18" x14ac:dyDescent="0.25">
      <c r="R1745" s="33"/>
    </row>
    <row r="1746" spans="18:18" x14ac:dyDescent="0.25">
      <c r="R1746" s="33"/>
    </row>
    <row r="1747" spans="18:18" x14ac:dyDescent="0.25">
      <c r="R1747" s="33"/>
    </row>
    <row r="1748" spans="18:18" x14ac:dyDescent="0.25">
      <c r="R1748" s="33"/>
    </row>
    <row r="1749" spans="18:18" x14ac:dyDescent="0.25">
      <c r="R1749" s="33"/>
    </row>
    <row r="1750" spans="18:18" x14ac:dyDescent="0.25">
      <c r="R1750" s="33"/>
    </row>
    <row r="1751" spans="18:18" x14ac:dyDescent="0.25">
      <c r="R1751" s="33"/>
    </row>
    <row r="1752" spans="18:18" x14ac:dyDescent="0.25">
      <c r="R1752" s="33"/>
    </row>
    <row r="1753" spans="18:18" x14ac:dyDescent="0.25">
      <c r="R1753" s="33"/>
    </row>
    <row r="1754" spans="18:18" x14ac:dyDescent="0.25">
      <c r="R1754" s="33"/>
    </row>
    <row r="1755" spans="18:18" x14ac:dyDescent="0.25">
      <c r="R1755" s="33"/>
    </row>
    <row r="1756" spans="18:18" x14ac:dyDescent="0.25">
      <c r="R1756" s="33"/>
    </row>
    <row r="1757" spans="18:18" x14ac:dyDescent="0.25">
      <c r="R1757" s="33"/>
    </row>
    <row r="1758" spans="18:18" x14ac:dyDescent="0.25">
      <c r="R1758" s="33"/>
    </row>
    <row r="1759" spans="18:18" x14ac:dyDescent="0.25">
      <c r="R1759" s="33"/>
    </row>
    <row r="1760" spans="18:18" x14ac:dyDescent="0.25">
      <c r="R1760" s="33"/>
    </row>
    <row r="1761" spans="18:18" x14ac:dyDescent="0.25">
      <c r="R1761" s="33"/>
    </row>
    <row r="1762" spans="18:18" x14ac:dyDescent="0.25">
      <c r="R1762" s="33"/>
    </row>
    <row r="1763" spans="18:18" x14ac:dyDescent="0.25">
      <c r="R1763" s="33"/>
    </row>
    <row r="1764" spans="18:18" x14ac:dyDescent="0.25">
      <c r="R1764" s="33"/>
    </row>
    <row r="1765" spans="18:18" x14ac:dyDescent="0.25">
      <c r="R1765" s="33"/>
    </row>
    <row r="1766" spans="18:18" x14ac:dyDescent="0.25">
      <c r="R1766" s="33"/>
    </row>
    <row r="1767" spans="18:18" x14ac:dyDescent="0.25">
      <c r="R1767" s="33"/>
    </row>
    <row r="1768" spans="18:18" x14ac:dyDescent="0.25">
      <c r="R1768" s="33"/>
    </row>
    <row r="1769" spans="18:18" x14ac:dyDescent="0.25">
      <c r="R1769" s="33"/>
    </row>
    <row r="1770" spans="18:18" x14ac:dyDescent="0.25">
      <c r="R1770" s="33"/>
    </row>
    <row r="1771" spans="18:18" x14ac:dyDescent="0.25">
      <c r="R1771" s="33"/>
    </row>
    <row r="1772" spans="18:18" x14ac:dyDescent="0.25">
      <c r="R1772" s="33"/>
    </row>
    <row r="1773" spans="18:18" x14ac:dyDescent="0.25">
      <c r="R1773" s="33"/>
    </row>
    <row r="1774" spans="18:18" x14ac:dyDescent="0.25">
      <c r="R1774" s="33"/>
    </row>
    <row r="1775" spans="18:18" x14ac:dyDescent="0.25">
      <c r="R1775" s="33"/>
    </row>
    <row r="1776" spans="18:18" x14ac:dyDescent="0.25">
      <c r="R1776" s="33"/>
    </row>
    <row r="1777" spans="18:18" x14ac:dyDescent="0.25">
      <c r="R1777" s="33"/>
    </row>
    <row r="1778" spans="18:18" x14ac:dyDescent="0.25">
      <c r="R1778" s="33"/>
    </row>
    <row r="1779" spans="18:18" x14ac:dyDescent="0.25">
      <c r="R1779" s="33"/>
    </row>
    <row r="1780" spans="18:18" x14ac:dyDescent="0.25">
      <c r="R1780" s="33"/>
    </row>
    <row r="1781" spans="18:18" x14ac:dyDescent="0.25">
      <c r="R1781" s="33"/>
    </row>
    <row r="1782" spans="18:18" x14ac:dyDescent="0.25">
      <c r="R1782" s="33"/>
    </row>
    <row r="1783" spans="18:18" x14ac:dyDescent="0.25">
      <c r="R1783" s="33"/>
    </row>
    <row r="1784" spans="18:18" x14ac:dyDescent="0.25">
      <c r="R1784" s="33"/>
    </row>
    <row r="1785" spans="18:18" x14ac:dyDescent="0.25">
      <c r="R1785" s="33"/>
    </row>
    <row r="1786" spans="18:18" x14ac:dyDescent="0.25">
      <c r="R1786" s="33"/>
    </row>
    <row r="1787" spans="18:18" x14ac:dyDescent="0.25">
      <c r="R1787" s="33"/>
    </row>
    <row r="1788" spans="18:18" x14ac:dyDescent="0.25">
      <c r="R1788" s="33"/>
    </row>
    <row r="1789" spans="18:18" x14ac:dyDescent="0.25">
      <c r="R1789" s="33"/>
    </row>
    <row r="1790" spans="18:18" x14ac:dyDescent="0.25">
      <c r="R1790" s="33"/>
    </row>
    <row r="1791" spans="18:18" x14ac:dyDescent="0.25">
      <c r="R1791" s="33"/>
    </row>
    <row r="1792" spans="18:18" x14ac:dyDescent="0.25">
      <c r="R1792" s="33"/>
    </row>
    <row r="1793" spans="18:18" x14ac:dyDescent="0.25">
      <c r="R1793" s="33"/>
    </row>
    <row r="1794" spans="18:18" x14ac:dyDescent="0.25">
      <c r="R1794" s="33"/>
    </row>
    <row r="1795" spans="18:18" x14ac:dyDescent="0.25">
      <c r="R1795" s="33"/>
    </row>
    <row r="1796" spans="18:18" x14ac:dyDescent="0.25">
      <c r="R1796" s="33"/>
    </row>
    <row r="1797" spans="18:18" x14ac:dyDescent="0.25">
      <c r="R1797" s="33"/>
    </row>
    <row r="1798" spans="18:18" x14ac:dyDescent="0.25">
      <c r="R1798" s="33"/>
    </row>
    <row r="1799" spans="18:18" x14ac:dyDescent="0.25">
      <c r="R1799" s="33"/>
    </row>
    <row r="1800" spans="18:18" x14ac:dyDescent="0.25">
      <c r="R1800" s="33"/>
    </row>
    <row r="1801" spans="18:18" x14ac:dyDescent="0.25">
      <c r="R1801" s="33"/>
    </row>
    <row r="1802" spans="18:18" x14ac:dyDescent="0.25">
      <c r="R1802" s="33"/>
    </row>
    <row r="1803" spans="18:18" x14ac:dyDescent="0.25">
      <c r="R1803" s="33"/>
    </row>
    <row r="1804" spans="18:18" x14ac:dyDescent="0.25">
      <c r="R1804" s="33"/>
    </row>
    <row r="1805" spans="18:18" x14ac:dyDescent="0.25">
      <c r="R1805" s="33"/>
    </row>
    <row r="1806" spans="18:18" x14ac:dyDescent="0.25">
      <c r="R1806" s="33"/>
    </row>
    <row r="1807" spans="18:18" x14ac:dyDescent="0.25">
      <c r="R1807" s="33"/>
    </row>
    <row r="1808" spans="18:18" x14ac:dyDescent="0.25">
      <c r="R1808" s="33"/>
    </row>
    <row r="1809" spans="18:18" x14ac:dyDescent="0.25">
      <c r="R1809" s="33"/>
    </row>
    <row r="1810" spans="18:18" x14ac:dyDescent="0.25">
      <c r="R1810" s="33"/>
    </row>
    <row r="1811" spans="18:18" x14ac:dyDescent="0.25">
      <c r="R1811" s="33"/>
    </row>
    <row r="1812" spans="18:18" x14ac:dyDescent="0.25">
      <c r="R1812" s="33"/>
    </row>
    <row r="1813" spans="18:18" x14ac:dyDescent="0.25">
      <c r="R1813" s="33"/>
    </row>
    <row r="1814" spans="18:18" x14ac:dyDescent="0.25">
      <c r="R1814" s="33"/>
    </row>
    <row r="1815" spans="18:18" x14ac:dyDescent="0.25">
      <c r="R1815" s="33"/>
    </row>
    <row r="1816" spans="18:18" x14ac:dyDescent="0.25">
      <c r="R1816" s="33"/>
    </row>
    <row r="1817" spans="18:18" x14ac:dyDescent="0.25">
      <c r="R1817" s="33"/>
    </row>
    <row r="1818" spans="18:18" x14ac:dyDescent="0.25">
      <c r="R1818" s="33"/>
    </row>
    <row r="1819" spans="18:18" x14ac:dyDescent="0.25">
      <c r="R1819" s="33"/>
    </row>
    <row r="1820" spans="18:18" x14ac:dyDescent="0.25">
      <c r="R1820" s="33"/>
    </row>
    <row r="1821" spans="18:18" x14ac:dyDescent="0.25">
      <c r="R1821" s="33"/>
    </row>
    <row r="1822" spans="18:18" x14ac:dyDescent="0.25">
      <c r="R1822" s="33"/>
    </row>
    <row r="1823" spans="18:18" x14ac:dyDescent="0.25">
      <c r="R1823" s="33"/>
    </row>
    <row r="1824" spans="18:18" x14ac:dyDescent="0.25">
      <c r="R1824" s="33"/>
    </row>
    <row r="1825" spans="18:18" x14ac:dyDescent="0.25">
      <c r="R1825" s="33"/>
    </row>
    <row r="1826" spans="18:18" x14ac:dyDescent="0.25">
      <c r="R1826" s="33"/>
    </row>
    <row r="1827" spans="18:18" x14ac:dyDescent="0.25">
      <c r="R1827" s="33"/>
    </row>
    <row r="1828" spans="18:18" x14ac:dyDescent="0.25">
      <c r="R1828" s="33"/>
    </row>
    <row r="1829" spans="18:18" x14ac:dyDescent="0.25">
      <c r="R1829" s="33"/>
    </row>
    <row r="1830" spans="18:18" x14ac:dyDescent="0.25">
      <c r="R1830" s="33"/>
    </row>
    <row r="1831" spans="18:18" x14ac:dyDescent="0.25">
      <c r="R1831" s="33"/>
    </row>
    <row r="1832" spans="18:18" x14ac:dyDescent="0.25">
      <c r="R1832" s="33"/>
    </row>
    <row r="1833" spans="18:18" x14ac:dyDescent="0.25">
      <c r="R1833" s="33"/>
    </row>
    <row r="1834" spans="18:18" x14ac:dyDescent="0.25">
      <c r="R1834" s="33"/>
    </row>
    <row r="1835" spans="18:18" x14ac:dyDescent="0.25">
      <c r="R1835" s="33"/>
    </row>
    <row r="1836" spans="18:18" x14ac:dyDescent="0.25">
      <c r="R1836" s="33"/>
    </row>
    <row r="1837" spans="18:18" x14ac:dyDescent="0.25">
      <c r="R1837" s="33"/>
    </row>
    <row r="1838" spans="18:18" x14ac:dyDescent="0.25">
      <c r="R1838" s="33"/>
    </row>
    <row r="1839" spans="18:18" x14ac:dyDescent="0.25">
      <c r="R1839" s="33"/>
    </row>
    <row r="1840" spans="18:18" x14ac:dyDescent="0.25">
      <c r="R1840" s="33"/>
    </row>
    <row r="1841" spans="18:18" x14ac:dyDescent="0.25">
      <c r="R1841" s="33"/>
    </row>
    <row r="1842" spans="18:18" x14ac:dyDescent="0.25">
      <c r="R1842" s="33"/>
    </row>
    <row r="1843" spans="18:18" x14ac:dyDescent="0.25">
      <c r="R1843" s="33"/>
    </row>
    <row r="1844" spans="18:18" x14ac:dyDescent="0.25">
      <c r="R1844" s="33"/>
    </row>
    <row r="1845" spans="18:18" x14ac:dyDescent="0.25">
      <c r="R1845" s="33"/>
    </row>
    <row r="1846" spans="18:18" x14ac:dyDescent="0.25">
      <c r="R1846" s="33"/>
    </row>
    <row r="1847" spans="18:18" x14ac:dyDescent="0.25">
      <c r="R1847" s="33"/>
    </row>
    <row r="1848" spans="18:18" x14ac:dyDescent="0.25">
      <c r="R1848" s="33"/>
    </row>
    <row r="1849" spans="18:18" x14ac:dyDescent="0.25">
      <c r="R1849" s="33"/>
    </row>
    <row r="1850" spans="18:18" x14ac:dyDescent="0.25">
      <c r="R1850" s="33"/>
    </row>
    <row r="1851" spans="18:18" x14ac:dyDescent="0.25">
      <c r="R1851" s="33"/>
    </row>
    <row r="1852" spans="18:18" x14ac:dyDescent="0.25">
      <c r="R1852" s="33"/>
    </row>
    <row r="1853" spans="18:18" x14ac:dyDescent="0.25">
      <c r="R1853" s="33"/>
    </row>
    <row r="1854" spans="18:18" x14ac:dyDescent="0.25">
      <c r="R1854" s="33"/>
    </row>
    <row r="1855" spans="18:18" x14ac:dyDescent="0.25">
      <c r="R1855" s="33"/>
    </row>
    <row r="1856" spans="18:18" x14ac:dyDescent="0.25">
      <c r="R1856" s="33"/>
    </row>
    <row r="1857" spans="18:18" x14ac:dyDescent="0.25">
      <c r="R1857" s="33"/>
    </row>
    <row r="1858" spans="18:18" x14ac:dyDescent="0.25">
      <c r="R1858" s="33"/>
    </row>
    <row r="1859" spans="18:18" x14ac:dyDescent="0.25">
      <c r="R1859" s="33"/>
    </row>
    <row r="1860" spans="18:18" x14ac:dyDescent="0.25">
      <c r="R1860" s="33"/>
    </row>
    <row r="1861" spans="18:18" x14ac:dyDescent="0.25">
      <c r="R1861" s="33"/>
    </row>
    <row r="1862" spans="18:18" x14ac:dyDescent="0.25">
      <c r="R1862" s="33"/>
    </row>
    <row r="1863" spans="18:18" x14ac:dyDescent="0.25">
      <c r="R1863" s="33"/>
    </row>
    <row r="1864" spans="18:18" x14ac:dyDescent="0.25">
      <c r="R1864" s="33"/>
    </row>
    <row r="1865" spans="18:18" x14ac:dyDescent="0.25">
      <c r="R1865" s="33"/>
    </row>
    <row r="1866" spans="18:18" x14ac:dyDescent="0.25">
      <c r="R1866" s="33"/>
    </row>
    <row r="1867" spans="18:18" x14ac:dyDescent="0.25">
      <c r="R1867" s="33"/>
    </row>
    <row r="1868" spans="18:18" x14ac:dyDescent="0.25">
      <c r="R1868" s="33"/>
    </row>
    <row r="1869" spans="18:18" x14ac:dyDescent="0.25">
      <c r="R1869" s="33"/>
    </row>
    <row r="1870" spans="18:18" x14ac:dyDescent="0.25">
      <c r="R1870" s="33"/>
    </row>
    <row r="1871" spans="18:18" x14ac:dyDescent="0.25">
      <c r="R1871" s="33"/>
    </row>
    <row r="1872" spans="18:18" x14ac:dyDescent="0.25">
      <c r="R1872" s="33"/>
    </row>
    <row r="1873" spans="18:18" x14ac:dyDescent="0.25">
      <c r="R1873" s="33"/>
    </row>
    <row r="1874" spans="18:18" x14ac:dyDescent="0.25">
      <c r="R1874" s="33"/>
    </row>
    <row r="1875" spans="18:18" x14ac:dyDescent="0.25">
      <c r="R1875" s="33"/>
    </row>
    <row r="1876" spans="18:18" x14ac:dyDescent="0.25">
      <c r="R1876" s="33"/>
    </row>
    <row r="1877" spans="18:18" x14ac:dyDescent="0.25">
      <c r="R1877" s="33"/>
    </row>
    <row r="1878" spans="18:18" x14ac:dyDescent="0.25">
      <c r="R1878" s="33"/>
    </row>
    <row r="1879" spans="18:18" x14ac:dyDescent="0.25">
      <c r="R1879" s="33"/>
    </row>
    <row r="1880" spans="18:18" x14ac:dyDescent="0.25">
      <c r="R1880" s="33"/>
    </row>
    <row r="1881" spans="18:18" x14ac:dyDescent="0.25">
      <c r="R1881" s="33"/>
    </row>
    <row r="1882" spans="18:18" x14ac:dyDescent="0.25">
      <c r="R1882" s="33"/>
    </row>
    <row r="1883" spans="18:18" x14ac:dyDescent="0.25">
      <c r="R1883" s="33"/>
    </row>
    <row r="1884" spans="18:18" x14ac:dyDescent="0.25">
      <c r="R1884" s="33"/>
    </row>
    <row r="1885" spans="18:18" x14ac:dyDescent="0.25">
      <c r="R1885" s="33"/>
    </row>
    <row r="1886" spans="18:18" x14ac:dyDescent="0.25">
      <c r="R1886" s="33"/>
    </row>
    <row r="1887" spans="18:18" x14ac:dyDescent="0.25">
      <c r="R1887" s="33"/>
    </row>
    <row r="1888" spans="18:18" x14ac:dyDescent="0.25">
      <c r="R1888" s="33"/>
    </row>
    <row r="1889" spans="18:18" x14ac:dyDescent="0.25">
      <c r="R1889" s="33"/>
    </row>
    <row r="1890" spans="18:18" x14ac:dyDescent="0.25">
      <c r="R1890" s="33"/>
    </row>
    <row r="1891" spans="18:18" x14ac:dyDescent="0.25">
      <c r="R1891" s="33"/>
    </row>
    <row r="1892" spans="18:18" x14ac:dyDescent="0.25">
      <c r="R1892" s="33"/>
    </row>
    <row r="1893" spans="18:18" x14ac:dyDescent="0.25">
      <c r="R1893" s="33"/>
    </row>
    <row r="1894" spans="18:18" x14ac:dyDescent="0.25">
      <c r="R1894" s="33"/>
    </row>
    <row r="1895" spans="18:18" x14ac:dyDescent="0.25">
      <c r="R1895" s="33"/>
    </row>
    <row r="1896" spans="18:18" x14ac:dyDescent="0.25">
      <c r="R1896" s="33"/>
    </row>
    <row r="1897" spans="18:18" x14ac:dyDescent="0.25">
      <c r="R1897" s="33"/>
    </row>
    <row r="1898" spans="18:18" x14ac:dyDescent="0.25">
      <c r="R1898" s="33"/>
    </row>
    <row r="1899" spans="18:18" x14ac:dyDescent="0.25">
      <c r="R1899" s="33"/>
    </row>
    <row r="1900" spans="18:18" x14ac:dyDescent="0.25">
      <c r="R1900" s="33"/>
    </row>
    <row r="1901" spans="18:18" x14ac:dyDescent="0.25">
      <c r="R1901" s="33"/>
    </row>
    <row r="1902" spans="18:18" x14ac:dyDescent="0.25">
      <c r="R1902" s="33"/>
    </row>
    <row r="1903" spans="18:18" x14ac:dyDescent="0.25">
      <c r="R1903" s="33"/>
    </row>
    <row r="1904" spans="18:18" x14ac:dyDescent="0.25">
      <c r="R1904" s="33"/>
    </row>
    <row r="1905" spans="18:18" x14ac:dyDescent="0.25">
      <c r="R1905" s="33"/>
    </row>
    <row r="1906" spans="18:18" x14ac:dyDescent="0.25">
      <c r="R1906" s="33"/>
    </row>
    <row r="1907" spans="18:18" x14ac:dyDescent="0.25">
      <c r="R1907" s="33"/>
    </row>
    <row r="1908" spans="18:18" x14ac:dyDescent="0.25">
      <c r="R1908" s="33"/>
    </row>
    <row r="1909" spans="18:18" x14ac:dyDescent="0.25">
      <c r="R1909" s="33"/>
    </row>
    <row r="1910" spans="18:18" x14ac:dyDescent="0.25">
      <c r="R1910" s="33"/>
    </row>
    <row r="1911" spans="18:18" x14ac:dyDescent="0.25">
      <c r="R1911" s="33"/>
    </row>
    <row r="1912" spans="18:18" x14ac:dyDescent="0.25">
      <c r="R1912" s="33"/>
    </row>
    <row r="1913" spans="18:18" x14ac:dyDescent="0.25">
      <c r="R1913" s="33"/>
    </row>
    <row r="1914" spans="18:18" x14ac:dyDescent="0.25">
      <c r="R1914" s="33"/>
    </row>
    <row r="1915" spans="18:18" x14ac:dyDescent="0.25">
      <c r="R1915" s="33"/>
    </row>
    <row r="1916" spans="18:18" x14ac:dyDescent="0.25">
      <c r="R1916" s="33"/>
    </row>
    <row r="1917" spans="18:18" x14ac:dyDescent="0.25">
      <c r="R1917" s="33"/>
    </row>
    <row r="1918" spans="18:18" x14ac:dyDescent="0.25">
      <c r="R1918" s="33"/>
    </row>
    <row r="1919" spans="18:18" x14ac:dyDescent="0.25">
      <c r="R1919" s="33"/>
    </row>
    <row r="1920" spans="18:18" x14ac:dyDescent="0.25">
      <c r="R1920" s="33"/>
    </row>
    <row r="1921" spans="18:18" x14ac:dyDescent="0.25">
      <c r="R1921" s="33"/>
    </row>
    <row r="1922" spans="18:18" x14ac:dyDescent="0.25">
      <c r="R1922" s="33"/>
    </row>
    <row r="1923" spans="18:18" x14ac:dyDescent="0.25">
      <c r="R1923" s="33"/>
    </row>
    <row r="1924" spans="18:18" x14ac:dyDescent="0.25">
      <c r="R1924" s="33"/>
    </row>
    <row r="1925" spans="18:18" x14ac:dyDescent="0.25">
      <c r="R1925" s="33"/>
    </row>
    <row r="1926" spans="18:18" x14ac:dyDescent="0.25">
      <c r="R1926" s="33"/>
    </row>
    <row r="1927" spans="18:18" x14ac:dyDescent="0.25">
      <c r="R1927" s="33"/>
    </row>
    <row r="1928" spans="18:18" x14ac:dyDescent="0.25">
      <c r="R1928" s="33"/>
    </row>
    <row r="1929" spans="18:18" x14ac:dyDescent="0.25">
      <c r="R1929" s="33"/>
    </row>
    <row r="1930" spans="18:18" x14ac:dyDescent="0.25">
      <c r="R1930" s="33"/>
    </row>
    <row r="1931" spans="18:18" x14ac:dyDescent="0.25">
      <c r="R1931" s="33"/>
    </row>
    <row r="1932" spans="18:18" x14ac:dyDescent="0.25">
      <c r="R1932" s="33"/>
    </row>
    <row r="1933" spans="18:18" x14ac:dyDescent="0.25">
      <c r="R1933" s="33"/>
    </row>
    <row r="1934" spans="18:18" x14ac:dyDescent="0.25">
      <c r="R1934" s="33"/>
    </row>
    <row r="1935" spans="18:18" x14ac:dyDescent="0.25">
      <c r="R1935" s="33"/>
    </row>
    <row r="1936" spans="18:18" x14ac:dyDescent="0.25">
      <c r="R1936" s="33"/>
    </row>
    <row r="1937" spans="18:18" x14ac:dyDescent="0.25">
      <c r="R1937" s="33"/>
    </row>
    <row r="1938" spans="18:18" x14ac:dyDescent="0.25">
      <c r="R1938" s="33"/>
    </row>
    <row r="1939" spans="18:18" x14ac:dyDescent="0.25">
      <c r="R1939" s="33"/>
    </row>
    <row r="1940" spans="18:18" x14ac:dyDescent="0.25">
      <c r="R1940" s="33"/>
    </row>
    <row r="1941" spans="18:18" x14ac:dyDescent="0.25">
      <c r="R1941" s="33"/>
    </row>
    <row r="1942" spans="18:18" x14ac:dyDescent="0.25">
      <c r="R1942" s="33"/>
    </row>
    <row r="1943" spans="18:18" x14ac:dyDescent="0.25">
      <c r="R1943" s="33"/>
    </row>
    <row r="1944" spans="18:18" x14ac:dyDescent="0.25">
      <c r="R1944" s="33"/>
    </row>
    <row r="1945" spans="18:18" x14ac:dyDescent="0.25">
      <c r="R1945" s="33"/>
    </row>
    <row r="1946" spans="18:18" x14ac:dyDescent="0.25">
      <c r="R1946" s="33"/>
    </row>
    <row r="1947" spans="18:18" x14ac:dyDescent="0.25">
      <c r="R1947" s="33"/>
    </row>
    <row r="1948" spans="18:18" x14ac:dyDescent="0.25">
      <c r="R1948" s="33"/>
    </row>
    <row r="1949" spans="18:18" x14ac:dyDescent="0.25">
      <c r="R1949" s="33"/>
    </row>
    <row r="1950" spans="18:18" x14ac:dyDescent="0.25">
      <c r="R1950" s="33"/>
    </row>
    <row r="1951" spans="18:18" x14ac:dyDescent="0.25">
      <c r="R1951" s="33"/>
    </row>
    <row r="1952" spans="18:18" x14ac:dyDescent="0.25">
      <c r="R1952" s="33"/>
    </row>
    <row r="1953" spans="18:18" x14ac:dyDescent="0.25">
      <c r="R1953" s="33"/>
    </row>
    <row r="1954" spans="18:18" x14ac:dyDescent="0.25">
      <c r="R1954" s="33"/>
    </row>
    <row r="1955" spans="18:18" x14ac:dyDescent="0.25">
      <c r="R1955" s="33"/>
    </row>
    <row r="1956" spans="18:18" x14ac:dyDescent="0.25">
      <c r="R1956" s="33"/>
    </row>
    <row r="1957" spans="18:18" x14ac:dyDescent="0.25">
      <c r="R1957" s="33"/>
    </row>
    <row r="1958" spans="18:18" x14ac:dyDescent="0.25">
      <c r="R1958" s="33"/>
    </row>
    <row r="1959" spans="18:18" x14ac:dyDescent="0.25">
      <c r="R1959" s="33"/>
    </row>
    <row r="1960" spans="18:18" x14ac:dyDescent="0.25">
      <c r="R1960" s="33"/>
    </row>
    <row r="1961" spans="18:18" x14ac:dyDescent="0.25">
      <c r="R1961" s="33"/>
    </row>
    <row r="1962" spans="18:18" x14ac:dyDescent="0.25">
      <c r="R1962" s="33"/>
    </row>
    <row r="1963" spans="18:18" x14ac:dyDescent="0.25">
      <c r="R1963" s="33"/>
    </row>
    <row r="1964" spans="18:18" x14ac:dyDescent="0.25">
      <c r="R1964" s="33"/>
    </row>
    <row r="1965" spans="18:18" x14ac:dyDescent="0.25">
      <c r="R1965" s="33"/>
    </row>
    <row r="1966" spans="18:18" x14ac:dyDescent="0.25">
      <c r="R1966" s="33"/>
    </row>
    <row r="1967" spans="18:18" x14ac:dyDescent="0.25">
      <c r="R1967" s="33"/>
    </row>
    <row r="1968" spans="18:18" x14ac:dyDescent="0.25">
      <c r="R1968" s="33"/>
    </row>
    <row r="1969" spans="18:18" x14ac:dyDescent="0.25">
      <c r="R1969" s="33"/>
    </row>
    <row r="1970" spans="18:18" x14ac:dyDescent="0.25">
      <c r="R1970" s="33"/>
    </row>
    <row r="1971" spans="18:18" x14ac:dyDescent="0.25">
      <c r="R1971" s="33"/>
    </row>
    <row r="1972" spans="18:18" x14ac:dyDescent="0.25">
      <c r="R1972" s="33"/>
    </row>
    <row r="1973" spans="18:18" x14ac:dyDescent="0.25">
      <c r="R1973" s="33"/>
    </row>
    <row r="1974" spans="18:18" x14ac:dyDescent="0.25">
      <c r="R1974" s="33"/>
    </row>
    <row r="1975" spans="18:18" x14ac:dyDescent="0.25">
      <c r="R1975" s="33"/>
    </row>
    <row r="1976" spans="18:18" x14ac:dyDescent="0.25">
      <c r="R1976" s="33"/>
    </row>
    <row r="1977" spans="18:18" x14ac:dyDescent="0.25">
      <c r="R1977" s="33"/>
    </row>
    <row r="1978" spans="18:18" x14ac:dyDescent="0.25">
      <c r="R1978" s="33"/>
    </row>
    <row r="1979" spans="18:18" x14ac:dyDescent="0.25">
      <c r="R1979" s="33"/>
    </row>
    <row r="1980" spans="18:18" x14ac:dyDescent="0.25">
      <c r="R1980" s="33"/>
    </row>
    <row r="1981" spans="18:18" x14ac:dyDescent="0.25">
      <c r="R1981" s="33"/>
    </row>
    <row r="1982" spans="18:18" x14ac:dyDescent="0.25">
      <c r="R1982" s="33"/>
    </row>
    <row r="1983" spans="18:18" x14ac:dyDescent="0.25">
      <c r="R1983" s="33"/>
    </row>
    <row r="1984" spans="18:18" x14ac:dyDescent="0.25">
      <c r="R1984" s="33"/>
    </row>
    <row r="1985" spans="18:18" x14ac:dyDescent="0.25">
      <c r="R1985" s="33"/>
    </row>
    <row r="1986" spans="18:18" x14ac:dyDescent="0.25">
      <c r="R1986" s="33"/>
    </row>
    <row r="1987" spans="18:18" x14ac:dyDescent="0.25">
      <c r="R1987" s="33"/>
    </row>
    <row r="1988" spans="18:18" x14ac:dyDescent="0.25">
      <c r="R1988" s="33"/>
    </row>
    <row r="1989" spans="18:18" x14ac:dyDescent="0.25">
      <c r="R1989" s="33"/>
    </row>
    <row r="1990" spans="18:18" x14ac:dyDescent="0.25">
      <c r="R1990" s="33"/>
    </row>
    <row r="1991" spans="18:18" x14ac:dyDescent="0.25">
      <c r="R1991" s="33"/>
    </row>
    <row r="1992" spans="18:18" x14ac:dyDescent="0.25">
      <c r="R1992" s="33"/>
    </row>
    <row r="1993" spans="18:18" x14ac:dyDescent="0.25">
      <c r="R1993" s="33"/>
    </row>
    <row r="1994" spans="18:18" x14ac:dyDescent="0.25">
      <c r="R1994" s="33"/>
    </row>
    <row r="1995" spans="18:18" x14ac:dyDescent="0.25">
      <c r="R1995" s="33"/>
    </row>
    <row r="1996" spans="18:18" x14ac:dyDescent="0.25">
      <c r="R1996" s="33"/>
    </row>
    <row r="1997" spans="18:18" x14ac:dyDescent="0.25">
      <c r="R1997" s="33"/>
    </row>
    <row r="1998" spans="18:18" x14ac:dyDescent="0.25">
      <c r="R1998" s="33"/>
    </row>
    <row r="1999" spans="18:18" x14ac:dyDescent="0.25">
      <c r="R1999" s="33"/>
    </row>
    <row r="2000" spans="18:18" x14ac:dyDescent="0.25">
      <c r="R2000" s="33"/>
    </row>
    <row r="2001" spans="18:18" x14ac:dyDescent="0.25">
      <c r="R2001" s="33"/>
    </row>
    <row r="2002" spans="18:18" x14ac:dyDescent="0.25">
      <c r="R2002" s="33"/>
    </row>
    <row r="2003" spans="18:18" x14ac:dyDescent="0.25">
      <c r="R2003" s="33"/>
    </row>
    <row r="2004" spans="18:18" x14ac:dyDescent="0.25">
      <c r="R2004" s="33"/>
    </row>
    <row r="2005" spans="18:18" x14ac:dyDescent="0.25">
      <c r="R2005" s="33"/>
    </row>
    <row r="2006" spans="18:18" x14ac:dyDescent="0.25">
      <c r="R2006" s="33"/>
    </row>
    <row r="2007" spans="18:18" x14ac:dyDescent="0.25">
      <c r="R2007" s="33"/>
    </row>
    <row r="2008" spans="18:18" x14ac:dyDescent="0.25">
      <c r="R2008" s="33"/>
    </row>
    <row r="2009" spans="18:18" x14ac:dyDescent="0.25">
      <c r="R2009" s="33"/>
    </row>
    <row r="2010" spans="18:18" x14ac:dyDescent="0.25">
      <c r="R2010" s="33"/>
    </row>
    <row r="2011" spans="18:18" x14ac:dyDescent="0.25">
      <c r="R2011" s="33"/>
    </row>
    <row r="2012" spans="18:18" x14ac:dyDescent="0.25">
      <c r="R2012" s="33"/>
    </row>
    <row r="2013" spans="18:18" x14ac:dyDescent="0.25">
      <c r="R2013" s="33"/>
    </row>
    <row r="2014" spans="18:18" x14ac:dyDescent="0.25">
      <c r="R2014" s="33"/>
    </row>
    <row r="2015" spans="18:18" x14ac:dyDescent="0.25">
      <c r="R2015" s="33"/>
    </row>
    <row r="2016" spans="18:18" x14ac:dyDescent="0.25">
      <c r="R2016" s="33"/>
    </row>
    <row r="2017" spans="18:18" x14ac:dyDescent="0.25">
      <c r="R2017" s="33"/>
    </row>
    <row r="2018" spans="18:18" x14ac:dyDescent="0.25">
      <c r="R2018" s="33"/>
    </row>
    <row r="2019" spans="18:18" x14ac:dyDescent="0.25">
      <c r="R2019" s="33"/>
    </row>
    <row r="2020" spans="18:18" x14ac:dyDescent="0.25">
      <c r="R2020" s="33"/>
    </row>
    <row r="2021" spans="18:18" x14ac:dyDescent="0.25">
      <c r="R2021" s="33"/>
    </row>
    <row r="2022" spans="18:18" x14ac:dyDescent="0.25">
      <c r="R2022" s="33"/>
    </row>
    <row r="2023" spans="18:18" x14ac:dyDescent="0.25">
      <c r="R2023" s="33"/>
    </row>
    <row r="2024" spans="18:18" x14ac:dyDescent="0.25">
      <c r="R2024" s="33"/>
    </row>
    <row r="2025" spans="18:18" x14ac:dyDescent="0.25">
      <c r="R2025" s="33"/>
    </row>
    <row r="2026" spans="18:18" x14ac:dyDescent="0.25">
      <c r="R2026" s="33"/>
    </row>
    <row r="2027" spans="18:18" x14ac:dyDescent="0.25">
      <c r="R2027" s="33"/>
    </row>
    <row r="2028" spans="18:18" x14ac:dyDescent="0.25">
      <c r="R2028" s="33"/>
    </row>
    <row r="2029" spans="18:18" x14ac:dyDescent="0.25">
      <c r="R2029" s="33"/>
    </row>
    <row r="2030" spans="18:18" x14ac:dyDescent="0.25">
      <c r="R2030" s="33"/>
    </row>
    <row r="2031" spans="18:18" x14ac:dyDescent="0.25">
      <c r="R2031" s="33"/>
    </row>
    <row r="2032" spans="18:18" x14ac:dyDescent="0.25">
      <c r="R2032" s="33"/>
    </row>
    <row r="2033" spans="18:18" x14ac:dyDescent="0.25">
      <c r="R2033" s="33"/>
    </row>
    <row r="2034" spans="18:18" x14ac:dyDescent="0.25">
      <c r="R2034" s="33"/>
    </row>
    <row r="2035" spans="18:18" x14ac:dyDescent="0.25">
      <c r="R2035" s="33"/>
    </row>
    <row r="2036" spans="18:18" x14ac:dyDescent="0.25">
      <c r="R2036" s="33"/>
    </row>
    <row r="2037" spans="18:18" x14ac:dyDescent="0.25">
      <c r="R2037" s="33"/>
    </row>
    <row r="2038" spans="18:18" x14ac:dyDescent="0.25">
      <c r="R2038" s="33"/>
    </row>
    <row r="2039" spans="18:18" x14ac:dyDescent="0.25">
      <c r="R2039" s="33"/>
    </row>
    <row r="2040" spans="18:18" x14ac:dyDescent="0.25">
      <c r="R2040" s="33"/>
    </row>
    <row r="2041" spans="18:18" x14ac:dyDescent="0.25">
      <c r="R2041" s="33"/>
    </row>
    <row r="2042" spans="18:18" x14ac:dyDescent="0.25">
      <c r="R2042" s="33"/>
    </row>
    <row r="2043" spans="18:18" x14ac:dyDescent="0.25">
      <c r="R2043" s="33"/>
    </row>
    <row r="2044" spans="18:18" x14ac:dyDescent="0.25">
      <c r="R2044" s="33"/>
    </row>
    <row r="2045" spans="18:18" x14ac:dyDescent="0.25">
      <c r="R2045" s="33"/>
    </row>
    <row r="2046" spans="18:18" x14ac:dyDescent="0.25">
      <c r="R2046" s="33"/>
    </row>
    <row r="2047" spans="18:18" x14ac:dyDescent="0.25">
      <c r="R2047" s="33"/>
    </row>
    <row r="2048" spans="18:18" x14ac:dyDescent="0.25">
      <c r="R2048" s="33"/>
    </row>
    <row r="2049" spans="18:18" x14ac:dyDescent="0.25">
      <c r="R2049" s="33"/>
    </row>
    <row r="2050" spans="18:18" x14ac:dyDescent="0.25">
      <c r="R2050" s="33"/>
    </row>
    <row r="2051" spans="18:18" x14ac:dyDescent="0.25">
      <c r="R2051" s="33"/>
    </row>
    <row r="2052" spans="18:18" x14ac:dyDescent="0.25">
      <c r="R2052" s="33"/>
    </row>
    <row r="2053" spans="18:18" x14ac:dyDescent="0.25">
      <c r="R2053" s="33"/>
    </row>
    <row r="2054" spans="18:18" x14ac:dyDescent="0.25">
      <c r="R2054" s="33"/>
    </row>
    <row r="2055" spans="18:18" x14ac:dyDescent="0.25">
      <c r="R2055" s="33"/>
    </row>
    <row r="2056" spans="18:18" x14ac:dyDescent="0.25">
      <c r="R2056" s="33"/>
    </row>
    <row r="2057" spans="18:18" x14ac:dyDescent="0.25">
      <c r="R2057" s="33"/>
    </row>
    <row r="2058" spans="18:18" x14ac:dyDescent="0.25">
      <c r="R2058" s="33"/>
    </row>
    <row r="2059" spans="18:18" x14ac:dyDescent="0.25">
      <c r="R2059" s="33"/>
    </row>
    <row r="2060" spans="18:18" x14ac:dyDescent="0.25">
      <c r="R2060" s="33"/>
    </row>
    <row r="2061" spans="18:18" x14ac:dyDescent="0.25">
      <c r="R2061" s="33"/>
    </row>
    <row r="2062" spans="18:18" x14ac:dyDescent="0.25">
      <c r="R2062" s="33"/>
    </row>
    <row r="2063" spans="18:18" x14ac:dyDescent="0.25">
      <c r="R2063" s="33"/>
    </row>
    <row r="2064" spans="18:18" x14ac:dyDescent="0.25">
      <c r="R2064" s="33"/>
    </row>
    <row r="2065" spans="18:18" x14ac:dyDescent="0.25">
      <c r="R2065" s="33"/>
    </row>
    <row r="2066" spans="18:18" x14ac:dyDescent="0.25">
      <c r="R2066" s="33"/>
    </row>
    <row r="2067" spans="18:18" x14ac:dyDescent="0.25">
      <c r="R2067" s="33"/>
    </row>
    <row r="2068" spans="18:18" x14ac:dyDescent="0.25">
      <c r="R2068" s="33"/>
    </row>
    <row r="2069" spans="18:18" x14ac:dyDescent="0.25">
      <c r="R2069" s="33"/>
    </row>
    <row r="2070" spans="18:18" x14ac:dyDescent="0.25">
      <c r="R2070" s="33"/>
    </row>
    <row r="2071" spans="18:18" x14ac:dyDescent="0.25">
      <c r="R2071" s="33"/>
    </row>
    <row r="2072" spans="18:18" x14ac:dyDescent="0.25">
      <c r="R2072" s="33"/>
    </row>
    <row r="2073" spans="18:18" x14ac:dyDescent="0.25">
      <c r="R2073" s="33"/>
    </row>
    <row r="2074" spans="18:18" x14ac:dyDescent="0.25">
      <c r="R2074" s="33"/>
    </row>
    <row r="2075" spans="18:18" x14ac:dyDescent="0.25">
      <c r="R2075" s="33"/>
    </row>
    <row r="2076" spans="18:18" x14ac:dyDescent="0.25">
      <c r="R2076" s="33"/>
    </row>
    <row r="2077" spans="18:18" x14ac:dyDescent="0.25">
      <c r="R2077" s="33"/>
    </row>
    <row r="2078" spans="18:18" x14ac:dyDescent="0.25">
      <c r="R2078" s="33"/>
    </row>
    <row r="2079" spans="18:18" x14ac:dyDescent="0.25">
      <c r="R2079" s="33"/>
    </row>
    <row r="2080" spans="18:18" x14ac:dyDescent="0.25">
      <c r="R2080" s="33"/>
    </row>
    <row r="2081" spans="18:18" x14ac:dyDescent="0.25">
      <c r="R2081" s="33"/>
    </row>
    <row r="2082" spans="18:18" x14ac:dyDescent="0.25">
      <c r="R2082" s="33"/>
    </row>
    <row r="2083" spans="18:18" x14ac:dyDescent="0.25">
      <c r="R2083" s="33"/>
    </row>
    <row r="2084" spans="18:18" x14ac:dyDescent="0.25">
      <c r="R2084" s="33"/>
    </row>
    <row r="2085" spans="18:18" x14ac:dyDescent="0.25">
      <c r="R2085" s="33"/>
    </row>
    <row r="2086" spans="18:18" x14ac:dyDescent="0.25">
      <c r="R2086" s="33"/>
    </row>
    <row r="2087" spans="18:18" x14ac:dyDescent="0.25">
      <c r="R2087" s="33"/>
    </row>
    <row r="2088" spans="18:18" x14ac:dyDescent="0.25">
      <c r="R2088" s="33"/>
    </row>
    <row r="2089" spans="18:18" x14ac:dyDescent="0.25">
      <c r="R2089" s="33"/>
    </row>
    <row r="2090" spans="18:18" x14ac:dyDescent="0.25">
      <c r="R2090" s="33"/>
    </row>
    <row r="2091" spans="18:18" x14ac:dyDescent="0.25">
      <c r="R2091" s="33"/>
    </row>
    <row r="2092" spans="18:18" x14ac:dyDescent="0.25">
      <c r="R2092" s="33"/>
    </row>
    <row r="2093" spans="18:18" x14ac:dyDescent="0.25">
      <c r="R2093" s="33"/>
    </row>
    <row r="2094" spans="18:18" x14ac:dyDescent="0.25">
      <c r="R2094" s="33"/>
    </row>
    <row r="2095" spans="18:18" x14ac:dyDescent="0.25">
      <c r="R2095" s="33"/>
    </row>
    <row r="2096" spans="18:18" x14ac:dyDescent="0.25">
      <c r="R2096" s="33"/>
    </row>
    <row r="2097" spans="18:18" x14ac:dyDescent="0.25">
      <c r="R2097" s="33"/>
    </row>
    <row r="2098" spans="18:18" x14ac:dyDescent="0.25">
      <c r="R2098" s="33"/>
    </row>
    <row r="2099" spans="18:18" x14ac:dyDescent="0.25">
      <c r="R2099" s="33"/>
    </row>
    <row r="2100" spans="18:18" x14ac:dyDescent="0.25">
      <c r="R2100" s="33"/>
    </row>
    <row r="2101" spans="18:18" x14ac:dyDescent="0.25">
      <c r="R2101" s="33"/>
    </row>
    <row r="2102" spans="18:18" x14ac:dyDescent="0.25">
      <c r="R2102" s="33"/>
    </row>
    <row r="2103" spans="18:18" x14ac:dyDescent="0.25">
      <c r="R2103" s="33"/>
    </row>
    <row r="2104" spans="18:18" x14ac:dyDescent="0.25">
      <c r="R2104" s="33"/>
    </row>
    <row r="2105" spans="18:18" x14ac:dyDescent="0.25">
      <c r="R2105" s="33"/>
    </row>
    <row r="2106" spans="18:18" x14ac:dyDescent="0.25">
      <c r="R2106" s="33"/>
    </row>
    <row r="2107" spans="18:18" x14ac:dyDescent="0.25">
      <c r="R2107" s="33"/>
    </row>
    <row r="2108" spans="18:18" x14ac:dyDescent="0.25">
      <c r="R2108" s="33"/>
    </row>
    <row r="2109" spans="18:18" x14ac:dyDescent="0.25">
      <c r="R2109" s="33"/>
    </row>
    <row r="2110" spans="18:18" x14ac:dyDescent="0.25">
      <c r="R2110" s="33"/>
    </row>
    <row r="2111" spans="18:18" x14ac:dyDescent="0.25">
      <c r="R2111" s="33"/>
    </row>
    <row r="2112" spans="18:18" x14ac:dyDescent="0.25">
      <c r="R2112" s="33"/>
    </row>
    <row r="2113" spans="18:18" x14ac:dyDescent="0.25">
      <c r="R2113" s="33"/>
    </row>
    <row r="2114" spans="18:18" x14ac:dyDescent="0.25">
      <c r="R2114" s="33"/>
    </row>
    <row r="2115" spans="18:18" x14ac:dyDescent="0.25">
      <c r="R2115" s="33"/>
    </row>
    <row r="2116" spans="18:18" x14ac:dyDescent="0.25">
      <c r="R2116" s="33"/>
    </row>
    <row r="2117" spans="18:18" x14ac:dyDescent="0.25">
      <c r="R2117" s="33"/>
    </row>
    <row r="2118" spans="18:18" x14ac:dyDescent="0.25">
      <c r="R2118" s="33"/>
    </row>
    <row r="2119" spans="18:18" x14ac:dyDescent="0.25">
      <c r="R2119" s="33"/>
    </row>
    <row r="2120" spans="18:18" x14ac:dyDescent="0.25">
      <c r="R2120" s="33"/>
    </row>
    <row r="2121" spans="18:18" x14ac:dyDescent="0.25">
      <c r="R2121" s="33"/>
    </row>
    <row r="2122" spans="18:18" x14ac:dyDescent="0.25">
      <c r="R2122" s="33"/>
    </row>
    <row r="2123" spans="18:18" x14ac:dyDescent="0.25">
      <c r="R2123" s="33"/>
    </row>
    <row r="2124" spans="18:18" x14ac:dyDescent="0.25">
      <c r="R2124" s="33"/>
    </row>
    <row r="2125" spans="18:18" x14ac:dyDescent="0.25">
      <c r="R2125" s="33"/>
    </row>
    <row r="2126" spans="18:18" x14ac:dyDescent="0.25">
      <c r="R2126" s="33"/>
    </row>
    <row r="2127" spans="18:18" x14ac:dyDescent="0.25">
      <c r="R2127" s="33"/>
    </row>
    <row r="2128" spans="18:18" x14ac:dyDescent="0.25">
      <c r="R2128" s="33"/>
    </row>
    <row r="2129" spans="18:18" x14ac:dyDescent="0.25">
      <c r="R2129" s="33"/>
    </row>
    <row r="2130" spans="18:18" x14ac:dyDescent="0.25">
      <c r="R2130" s="33"/>
    </row>
    <row r="2131" spans="18:18" x14ac:dyDescent="0.25">
      <c r="R2131" s="33"/>
    </row>
    <row r="2132" spans="18:18" x14ac:dyDescent="0.25">
      <c r="R2132" s="33"/>
    </row>
    <row r="2133" spans="18:18" x14ac:dyDescent="0.25">
      <c r="R2133" s="33"/>
    </row>
    <row r="2134" spans="18:18" x14ac:dyDescent="0.25">
      <c r="R2134" s="33"/>
    </row>
    <row r="2135" spans="18:18" x14ac:dyDescent="0.25">
      <c r="R2135" s="33"/>
    </row>
    <row r="2136" spans="18:18" x14ac:dyDescent="0.25">
      <c r="R2136" s="33"/>
    </row>
    <row r="2137" spans="18:18" x14ac:dyDescent="0.25">
      <c r="R2137" s="33"/>
    </row>
    <row r="2138" spans="18:18" x14ac:dyDescent="0.25">
      <c r="R2138" s="33"/>
    </row>
    <row r="2139" spans="18:18" x14ac:dyDescent="0.25">
      <c r="R2139" s="33"/>
    </row>
    <row r="2140" spans="18:18" x14ac:dyDescent="0.25">
      <c r="R2140" s="33"/>
    </row>
    <row r="2141" spans="18:18" x14ac:dyDescent="0.25">
      <c r="R2141" s="33"/>
    </row>
    <row r="2142" spans="18:18" x14ac:dyDescent="0.25">
      <c r="R2142" s="33"/>
    </row>
    <row r="2143" spans="18:18" x14ac:dyDescent="0.25">
      <c r="R2143" s="33"/>
    </row>
    <row r="2144" spans="18:18" x14ac:dyDescent="0.25">
      <c r="R2144" s="33"/>
    </row>
    <row r="2145" spans="18:18" x14ac:dyDescent="0.25">
      <c r="R2145" s="33"/>
    </row>
    <row r="2146" spans="18:18" x14ac:dyDescent="0.25">
      <c r="R2146" s="33"/>
    </row>
    <row r="2147" spans="18:18" x14ac:dyDescent="0.25">
      <c r="R2147" s="33"/>
    </row>
    <row r="2148" spans="18:18" x14ac:dyDescent="0.25">
      <c r="R2148" s="33"/>
    </row>
    <row r="2149" spans="18:18" x14ac:dyDescent="0.25">
      <c r="R2149" s="33"/>
    </row>
    <row r="2150" spans="18:18" x14ac:dyDescent="0.25">
      <c r="R2150" s="33"/>
    </row>
    <row r="2151" spans="18:18" x14ac:dyDescent="0.25">
      <c r="R2151" s="33"/>
    </row>
    <row r="2152" spans="18:18" x14ac:dyDescent="0.25">
      <c r="R2152" s="33"/>
    </row>
    <row r="2153" spans="18:18" x14ac:dyDescent="0.25">
      <c r="R2153" s="33"/>
    </row>
    <row r="2154" spans="18:18" x14ac:dyDescent="0.25">
      <c r="R2154" s="33"/>
    </row>
    <row r="2155" spans="18:18" x14ac:dyDescent="0.25">
      <c r="R2155" s="33"/>
    </row>
    <row r="2156" spans="18:18" x14ac:dyDescent="0.25">
      <c r="R2156" s="33"/>
    </row>
    <row r="2157" spans="18:18" x14ac:dyDescent="0.25">
      <c r="R2157" s="33"/>
    </row>
    <row r="2158" spans="18:18" x14ac:dyDescent="0.25">
      <c r="R2158" s="33"/>
    </row>
    <row r="2159" spans="18:18" x14ac:dyDescent="0.25">
      <c r="R2159" s="33"/>
    </row>
    <row r="2160" spans="18:18" x14ac:dyDescent="0.25">
      <c r="R2160" s="33"/>
    </row>
    <row r="2161" spans="18:18" x14ac:dyDescent="0.25">
      <c r="R2161" s="33"/>
    </row>
    <row r="2162" spans="18:18" x14ac:dyDescent="0.25">
      <c r="R2162" s="33"/>
    </row>
    <row r="2163" spans="18:18" x14ac:dyDescent="0.25">
      <c r="R2163" s="33"/>
    </row>
    <row r="2164" spans="18:18" x14ac:dyDescent="0.25">
      <c r="R2164" s="33"/>
    </row>
    <row r="2165" spans="18:18" x14ac:dyDescent="0.25">
      <c r="R2165" s="33"/>
    </row>
    <row r="2166" spans="18:18" x14ac:dyDescent="0.25">
      <c r="R2166" s="33"/>
    </row>
    <row r="2167" spans="18:18" x14ac:dyDescent="0.25">
      <c r="R2167" s="33"/>
    </row>
    <row r="2168" spans="18:18" x14ac:dyDescent="0.25">
      <c r="R2168" s="33"/>
    </row>
    <row r="2169" spans="18:18" x14ac:dyDescent="0.25">
      <c r="R2169" s="33"/>
    </row>
    <row r="2170" spans="18:18" x14ac:dyDescent="0.25">
      <c r="R2170" s="33"/>
    </row>
    <row r="2171" spans="18:18" x14ac:dyDescent="0.25">
      <c r="R2171" s="33"/>
    </row>
    <row r="2172" spans="18:18" x14ac:dyDescent="0.25">
      <c r="R2172" s="33"/>
    </row>
    <row r="2173" spans="18:18" x14ac:dyDescent="0.25">
      <c r="R2173" s="33"/>
    </row>
    <row r="2174" spans="18:18" x14ac:dyDescent="0.25">
      <c r="R2174" s="33"/>
    </row>
    <row r="2175" spans="18:18" x14ac:dyDescent="0.25">
      <c r="R2175" s="33"/>
    </row>
    <row r="2176" spans="18:18" x14ac:dyDescent="0.25">
      <c r="R2176" s="33"/>
    </row>
    <row r="2177" spans="18:18" x14ac:dyDescent="0.25">
      <c r="R2177" s="33"/>
    </row>
    <row r="2178" spans="18:18" x14ac:dyDescent="0.25">
      <c r="R2178" s="33"/>
    </row>
    <row r="2179" spans="18:18" x14ac:dyDescent="0.25">
      <c r="R2179" s="33"/>
    </row>
    <row r="2180" spans="18:18" x14ac:dyDescent="0.25">
      <c r="R2180" s="33"/>
    </row>
    <row r="2181" spans="18:18" x14ac:dyDescent="0.25">
      <c r="R2181" s="33"/>
    </row>
    <row r="2182" spans="18:18" x14ac:dyDescent="0.25">
      <c r="R2182" s="33"/>
    </row>
    <row r="2183" spans="18:18" x14ac:dyDescent="0.25">
      <c r="R2183" s="33"/>
    </row>
    <row r="2184" spans="18:18" x14ac:dyDescent="0.25">
      <c r="R2184" s="33"/>
    </row>
    <row r="2185" spans="18:18" x14ac:dyDescent="0.25">
      <c r="R2185" s="33"/>
    </row>
    <row r="2186" spans="18:18" x14ac:dyDescent="0.25">
      <c r="R2186" s="33"/>
    </row>
    <row r="2187" spans="18:18" x14ac:dyDescent="0.25">
      <c r="R2187" s="33"/>
    </row>
    <row r="2188" spans="18:18" x14ac:dyDescent="0.25">
      <c r="R2188" s="33"/>
    </row>
    <row r="2189" spans="18:18" x14ac:dyDescent="0.25">
      <c r="R2189" s="33"/>
    </row>
    <row r="2190" spans="18:18" x14ac:dyDescent="0.25">
      <c r="R2190" s="33"/>
    </row>
    <row r="2191" spans="18:18" x14ac:dyDescent="0.25">
      <c r="R2191" s="33"/>
    </row>
    <row r="2192" spans="18:18" x14ac:dyDescent="0.25">
      <c r="R2192" s="33"/>
    </row>
    <row r="2193" spans="18:18" x14ac:dyDescent="0.25">
      <c r="R2193" s="33"/>
    </row>
    <row r="2194" spans="18:18" x14ac:dyDescent="0.25">
      <c r="R2194" s="33"/>
    </row>
    <row r="2195" spans="18:18" x14ac:dyDescent="0.25">
      <c r="R2195" s="33"/>
    </row>
    <row r="2196" spans="18:18" x14ac:dyDescent="0.25">
      <c r="R2196" s="33"/>
    </row>
    <row r="2197" spans="18:18" x14ac:dyDescent="0.25">
      <c r="R2197" s="33"/>
    </row>
    <row r="2198" spans="18:18" x14ac:dyDescent="0.25">
      <c r="R2198" s="33"/>
    </row>
    <row r="2199" spans="18:18" x14ac:dyDescent="0.25">
      <c r="R2199" s="33"/>
    </row>
    <row r="2200" spans="18:18" x14ac:dyDescent="0.25">
      <c r="R2200" s="33"/>
    </row>
    <row r="2201" spans="18:18" x14ac:dyDescent="0.25">
      <c r="R2201" s="33"/>
    </row>
    <row r="2202" spans="18:18" x14ac:dyDescent="0.25">
      <c r="R2202" s="33"/>
    </row>
    <row r="2203" spans="18:18" x14ac:dyDescent="0.25">
      <c r="R2203" s="33"/>
    </row>
    <row r="2204" spans="18:18" x14ac:dyDescent="0.25">
      <c r="R2204" s="33"/>
    </row>
    <row r="2205" spans="18:18" x14ac:dyDescent="0.25">
      <c r="R2205" s="33"/>
    </row>
    <row r="2206" spans="18:18" x14ac:dyDescent="0.25">
      <c r="R2206" s="33"/>
    </row>
    <row r="2207" spans="18:18" x14ac:dyDescent="0.25">
      <c r="R2207" s="33"/>
    </row>
    <row r="2208" spans="18:18" x14ac:dyDescent="0.25">
      <c r="R2208" s="33"/>
    </row>
    <row r="2209" spans="18:18" x14ac:dyDescent="0.25">
      <c r="R2209" s="33"/>
    </row>
    <row r="2210" spans="18:18" x14ac:dyDescent="0.25">
      <c r="R2210" s="33"/>
    </row>
    <row r="2211" spans="18:18" x14ac:dyDescent="0.25">
      <c r="R2211" s="33"/>
    </row>
    <row r="2212" spans="18:18" x14ac:dyDescent="0.25">
      <c r="R2212" s="33"/>
    </row>
    <row r="2213" spans="18:18" x14ac:dyDescent="0.25">
      <c r="R2213" s="33"/>
    </row>
    <row r="2214" spans="18:18" x14ac:dyDescent="0.25">
      <c r="R2214" s="33"/>
    </row>
    <row r="2215" spans="18:18" x14ac:dyDescent="0.25">
      <c r="R2215" s="33"/>
    </row>
    <row r="2216" spans="18:18" x14ac:dyDescent="0.25">
      <c r="R2216" s="33"/>
    </row>
    <row r="2217" spans="18:18" x14ac:dyDescent="0.25">
      <c r="R2217" s="33"/>
    </row>
    <row r="2218" spans="18:18" x14ac:dyDescent="0.25">
      <c r="R2218" s="33"/>
    </row>
    <row r="2219" spans="18:18" x14ac:dyDescent="0.25">
      <c r="R2219" s="33"/>
    </row>
    <row r="2220" spans="18:18" x14ac:dyDescent="0.25">
      <c r="R2220" s="33"/>
    </row>
    <row r="2221" spans="18:18" x14ac:dyDescent="0.25">
      <c r="R2221" s="33"/>
    </row>
    <row r="2222" spans="18:18" x14ac:dyDescent="0.25">
      <c r="R2222" s="33"/>
    </row>
    <row r="2223" spans="18:18" x14ac:dyDescent="0.25">
      <c r="R2223" s="33"/>
    </row>
    <row r="2224" spans="18:18" x14ac:dyDescent="0.25">
      <c r="R2224" s="33"/>
    </row>
    <row r="2225" spans="18:18" x14ac:dyDescent="0.25">
      <c r="R2225" s="33"/>
    </row>
    <row r="2226" spans="18:18" x14ac:dyDescent="0.25">
      <c r="R2226" s="33"/>
    </row>
    <row r="2227" spans="18:18" x14ac:dyDescent="0.25">
      <c r="R2227" s="33"/>
    </row>
    <row r="2228" spans="18:18" x14ac:dyDescent="0.25">
      <c r="R2228" s="33"/>
    </row>
    <row r="2229" spans="18:18" x14ac:dyDescent="0.25">
      <c r="R2229" s="33"/>
    </row>
    <row r="2230" spans="18:18" x14ac:dyDescent="0.25">
      <c r="R2230" s="33"/>
    </row>
    <row r="2231" spans="18:18" x14ac:dyDescent="0.25">
      <c r="R2231" s="33"/>
    </row>
    <row r="2232" spans="18:18" x14ac:dyDescent="0.25">
      <c r="R2232" s="33"/>
    </row>
    <row r="2233" spans="18:18" x14ac:dyDescent="0.25">
      <c r="R2233" s="33"/>
    </row>
    <row r="2234" spans="18:18" x14ac:dyDescent="0.25">
      <c r="R2234" s="33"/>
    </row>
    <row r="2235" spans="18:18" x14ac:dyDescent="0.25">
      <c r="R2235" s="33"/>
    </row>
    <row r="2236" spans="18:18" x14ac:dyDescent="0.25">
      <c r="R2236" s="33"/>
    </row>
    <row r="2237" spans="18:18" x14ac:dyDescent="0.25">
      <c r="R2237" s="33"/>
    </row>
    <row r="2238" spans="18:18" x14ac:dyDescent="0.25">
      <c r="R2238" s="33"/>
    </row>
    <row r="2239" spans="18:18" x14ac:dyDescent="0.25">
      <c r="R2239" s="33"/>
    </row>
    <row r="2240" spans="18:18" x14ac:dyDescent="0.25">
      <c r="R2240" s="33"/>
    </row>
    <row r="2241" spans="18:18" x14ac:dyDescent="0.25">
      <c r="R2241" s="33"/>
    </row>
    <row r="2242" spans="18:18" x14ac:dyDescent="0.25">
      <c r="R2242" s="33"/>
    </row>
    <row r="2243" spans="18:18" x14ac:dyDescent="0.25">
      <c r="R2243" s="33"/>
    </row>
    <row r="2244" spans="18:18" x14ac:dyDescent="0.25">
      <c r="R2244" s="33"/>
    </row>
    <row r="2245" spans="18:18" x14ac:dyDescent="0.25">
      <c r="R2245" s="33"/>
    </row>
    <row r="2246" spans="18:18" x14ac:dyDescent="0.25">
      <c r="R2246" s="33"/>
    </row>
    <row r="2247" spans="18:18" x14ac:dyDescent="0.25">
      <c r="R2247" s="33"/>
    </row>
    <row r="2248" spans="18:18" x14ac:dyDescent="0.25">
      <c r="R2248" s="33"/>
    </row>
    <row r="2249" spans="18:18" x14ac:dyDescent="0.25">
      <c r="R2249" s="33"/>
    </row>
    <row r="2250" spans="18:18" x14ac:dyDescent="0.25">
      <c r="R2250" s="33"/>
    </row>
    <row r="2251" spans="18:18" x14ac:dyDescent="0.25">
      <c r="R2251" s="33"/>
    </row>
    <row r="2252" spans="18:18" x14ac:dyDescent="0.25">
      <c r="R2252" s="33"/>
    </row>
    <row r="2253" spans="18:18" x14ac:dyDescent="0.25">
      <c r="R2253" s="33"/>
    </row>
    <row r="2254" spans="18:18" x14ac:dyDescent="0.25">
      <c r="R2254" s="33"/>
    </row>
    <row r="2255" spans="18:18" x14ac:dyDescent="0.25">
      <c r="R2255" s="33"/>
    </row>
    <row r="2256" spans="18:18" x14ac:dyDescent="0.25">
      <c r="R2256" s="33"/>
    </row>
    <row r="2257" spans="18:18" x14ac:dyDescent="0.25">
      <c r="R2257" s="33"/>
    </row>
    <row r="2258" spans="18:18" x14ac:dyDescent="0.25">
      <c r="R2258" s="33"/>
    </row>
    <row r="2259" spans="18:18" x14ac:dyDescent="0.25">
      <c r="R2259" s="33"/>
    </row>
    <row r="2260" spans="18:18" x14ac:dyDescent="0.25">
      <c r="R2260" s="33"/>
    </row>
    <row r="2261" spans="18:18" x14ac:dyDescent="0.25">
      <c r="R2261" s="33"/>
    </row>
    <row r="2262" spans="18:18" x14ac:dyDescent="0.25">
      <c r="R2262" s="33"/>
    </row>
    <row r="2263" spans="18:18" x14ac:dyDescent="0.25">
      <c r="R2263" s="33"/>
    </row>
    <row r="2264" spans="18:18" x14ac:dyDescent="0.25">
      <c r="R2264" s="33"/>
    </row>
    <row r="2265" spans="18:18" x14ac:dyDescent="0.25">
      <c r="R2265" s="33"/>
    </row>
    <row r="2266" spans="18:18" x14ac:dyDescent="0.25">
      <c r="R2266" s="33"/>
    </row>
    <row r="2267" spans="18:18" x14ac:dyDescent="0.25">
      <c r="R2267" s="33"/>
    </row>
    <row r="2268" spans="18:18" x14ac:dyDescent="0.25">
      <c r="R2268" s="33"/>
    </row>
    <row r="2269" spans="18:18" x14ac:dyDescent="0.25">
      <c r="R2269" s="33"/>
    </row>
    <row r="2270" spans="18:18" x14ac:dyDescent="0.25">
      <c r="R2270" s="33"/>
    </row>
    <row r="2271" spans="18:18" x14ac:dyDescent="0.25">
      <c r="R2271" s="33"/>
    </row>
    <row r="2272" spans="18:18" x14ac:dyDescent="0.25">
      <c r="R2272" s="33"/>
    </row>
    <row r="2273" spans="18:18" x14ac:dyDescent="0.25">
      <c r="R2273" s="33"/>
    </row>
    <row r="2274" spans="18:18" x14ac:dyDescent="0.25">
      <c r="R2274" s="33"/>
    </row>
    <row r="2275" spans="18:18" x14ac:dyDescent="0.25">
      <c r="R2275" s="33"/>
    </row>
    <row r="2276" spans="18:18" x14ac:dyDescent="0.25">
      <c r="R2276" s="33"/>
    </row>
    <row r="2277" spans="18:18" x14ac:dyDescent="0.25">
      <c r="R2277" s="33"/>
    </row>
    <row r="2278" spans="18:18" x14ac:dyDescent="0.25">
      <c r="R2278" s="33"/>
    </row>
    <row r="2279" spans="18:18" x14ac:dyDescent="0.25">
      <c r="R2279" s="33"/>
    </row>
    <row r="2280" spans="18:18" x14ac:dyDescent="0.25">
      <c r="R2280" s="33"/>
    </row>
    <row r="2281" spans="18:18" x14ac:dyDescent="0.25">
      <c r="R2281" s="33"/>
    </row>
    <row r="2282" spans="18:18" x14ac:dyDescent="0.25">
      <c r="R2282" s="33"/>
    </row>
    <row r="2283" spans="18:18" x14ac:dyDescent="0.25">
      <c r="R2283" s="33"/>
    </row>
    <row r="2284" spans="18:18" x14ac:dyDescent="0.25">
      <c r="R2284" s="33"/>
    </row>
    <row r="2285" spans="18:18" x14ac:dyDescent="0.25">
      <c r="R2285" s="33"/>
    </row>
    <row r="2286" spans="18:18" x14ac:dyDescent="0.25">
      <c r="R2286" s="33"/>
    </row>
    <row r="2287" spans="18:18" x14ac:dyDescent="0.25">
      <c r="R2287" s="33"/>
    </row>
    <row r="2288" spans="18:18" x14ac:dyDescent="0.25">
      <c r="R2288" s="33"/>
    </row>
    <row r="2289" spans="18:18" x14ac:dyDescent="0.25">
      <c r="R2289" s="33"/>
    </row>
    <row r="2290" spans="18:18" x14ac:dyDescent="0.25">
      <c r="R2290" s="33"/>
    </row>
    <row r="2291" spans="18:18" x14ac:dyDescent="0.25">
      <c r="R2291" s="33"/>
    </row>
    <row r="2292" spans="18:18" x14ac:dyDescent="0.25">
      <c r="R2292" s="33"/>
    </row>
    <row r="2293" spans="18:18" x14ac:dyDescent="0.25">
      <c r="R2293" s="33"/>
    </row>
    <row r="2294" spans="18:18" x14ac:dyDescent="0.25">
      <c r="R2294" s="33"/>
    </row>
    <row r="2295" spans="18:18" x14ac:dyDescent="0.25">
      <c r="R2295" s="33"/>
    </row>
    <row r="2296" spans="18:18" x14ac:dyDescent="0.25">
      <c r="R2296" s="33"/>
    </row>
    <row r="2297" spans="18:18" x14ac:dyDescent="0.25">
      <c r="R2297" s="33"/>
    </row>
    <row r="2298" spans="18:18" x14ac:dyDescent="0.25">
      <c r="R2298" s="33"/>
    </row>
    <row r="2299" spans="18:18" x14ac:dyDescent="0.25">
      <c r="R2299" s="33"/>
    </row>
    <row r="2300" spans="18:18" x14ac:dyDescent="0.25">
      <c r="R2300" s="33"/>
    </row>
    <row r="2301" spans="18:18" x14ac:dyDescent="0.25">
      <c r="R2301" s="33"/>
    </row>
    <row r="2302" spans="18:18" x14ac:dyDescent="0.25">
      <c r="R2302" s="33"/>
    </row>
    <row r="2303" spans="18:18" x14ac:dyDescent="0.25">
      <c r="R2303" s="33"/>
    </row>
    <row r="2304" spans="18:18" x14ac:dyDescent="0.25">
      <c r="R2304" s="33"/>
    </row>
    <row r="2305" spans="18:18" x14ac:dyDescent="0.25">
      <c r="R2305" s="33"/>
    </row>
    <row r="2306" spans="18:18" x14ac:dyDescent="0.25">
      <c r="R2306" s="33"/>
    </row>
    <row r="2307" spans="18:18" x14ac:dyDescent="0.25">
      <c r="R2307" s="33"/>
    </row>
    <row r="2308" spans="18:18" x14ac:dyDescent="0.25">
      <c r="R2308" s="33"/>
    </row>
    <row r="2309" spans="18:18" x14ac:dyDescent="0.25">
      <c r="R2309" s="33"/>
    </row>
    <row r="2310" spans="18:18" x14ac:dyDescent="0.25">
      <c r="R2310" s="33"/>
    </row>
    <row r="2311" spans="18:18" x14ac:dyDescent="0.25">
      <c r="R2311" s="33"/>
    </row>
    <row r="2312" spans="18:18" x14ac:dyDescent="0.25">
      <c r="R2312" s="33"/>
    </row>
    <row r="2313" spans="18:18" x14ac:dyDescent="0.25">
      <c r="R2313" s="33"/>
    </row>
    <row r="2314" spans="18:18" x14ac:dyDescent="0.25">
      <c r="R2314" s="33"/>
    </row>
    <row r="2315" spans="18:18" x14ac:dyDescent="0.25">
      <c r="R2315" s="33"/>
    </row>
    <row r="2316" spans="18:18" x14ac:dyDescent="0.25">
      <c r="R2316" s="33"/>
    </row>
    <row r="2317" spans="18:18" x14ac:dyDescent="0.25">
      <c r="R2317" s="33"/>
    </row>
    <row r="2318" spans="18:18" x14ac:dyDescent="0.25">
      <c r="R2318" s="33"/>
    </row>
    <row r="2319" spans="18:18" x14ac:dyDescent="0.25">
      <c r="R2319" s="33"/>
    </row>
    <row r="2320" spans="18:18" x14ac:dyDescent="0.25">
      <c r="R2320" s="33"/>
    </row>
    <row r="2321" spans="18:18" x14ac:dyDescent="0.25">
      <c r="R2321" s="33"/>
    </row>
    <row r="2322" spans="18:18" x14ac:dyDescent="0.25">
      <c r="R2322" s="33"/>
    </row>
    <row r="2323" spans="18:18" x14ac:dyDescent="0.25">
      <c r="R2323" s="33"/>
    </row>
    <row r="2324" spans="18:18" x14ac:dyDescent="0.25">
      <c r="R2324" s="33"/>
    </row>
    <row r="2325" spans="18:18" x14ac:dyDescent="0.25">
      <c r="R2325" s="33"/>
    </row>
    <row r="2326" spans="18:18" x14ac:dyDescent="0.25">
      <c r="R2326" s="33"/>
    </row>
    <row r="2327" spans="18:18" x14ac:dyDescent="0.25">
      <c r="R2327" s="33"/>
    </row>
    <row r="2328" spans="18:18" x14ac:dyDescent="0.25">
      <c r="R2328" s="33"/>
    </row>
    <row r="2329" spans="18:18" x14ac:dyDescent="0.25">
      <c r="R2329" s="33"/>
    </row>
    <row r="2330" spans="18:18" x14ac:dyDescent="0.25">
      <c r="R2330" s="33"/>
    </row>
    <row r="2331" spans="18:18" x14ac:dyDescent="0.25">
      <c r="R2331" s="33"/>
    </row>
    <row r="2332" spans="18:18" x14ac:dyDescent="0.25">
      <c r="R2332" s="33"/>
    </row>
    <row r="2333" spans="18:18" x14ac:dyDescent="0.25">
      <c r="R2333" s="33"/>
    </row>
    <row r="2334" spans="18:18" x14ac:dyDescent="0.25">
      <c r="R2334" s="33"/>
    </row>
    <row r="2335" spans="18:18" x14ac:dyDescent="0.25">
      <c r="R2335" s="33"/>
    </row>
    <row r="2336" spans="18:18" x14ac:dyDescent="0.25">
      <c r="R2336" s="33"/>
    </row>
    <row r="2337" spans="18:18" x14ac:dyDescent="0.25">
      <c r="R2337" s="33"/>
    </row>
    <row r="2338" spans="18:18" x14ac:dyDescent="0.25">
      <c r="R2338" s="33"/>
    </row>
    <row r="2339" spans="18:18" x14ac:dyDescent="0.25">
      <c r="R2339" s="33"/>
    </row>
    <row r="2340" spans="18:18" x14ac:dyDescent="0.25">
      <c r="R2340" s="33"/>
    </row>
    <row r="2341" spans="18:18" x14ac:dyDescent="0.25">
      <c r="R2341" s="33"/>
    </row>
    <row r="2342" spans="18:18" x14ac:dyDescent="0.25">
      <c r="R2342" s="33"/>
    </row>
    <row r="2343" spans="18:18" x14ac:dyDescent="0.25">
      <c r="R2343" s="33"/>
    </row>
    <row r="2344" spans="18:18" x14ac:dyDescent="0.25">
      <c r="R2344" s="33"/>
    </row>
    <row r="2345" spans="18:18" x14ac:dyDescent="0.25">
      <c r="R2345" s="33"/>
    </row>
    <row r="2346" spans="18:18" x14ac:dyDescent="0.25">
      <c r="R2346" s="33"/>
    </row>
    <row r="2347" spans="18:18" x14ac:dyDescent="0.25">
      <c r="R2347" s="33"/>
    </row>
    <row r="2348" spans="18:18" x14ac:dyDescent="0.25">
      <c r="R2348" s="33"/>
    </row>
    <row r="2349" spans="18:18" x14ac:dyDescent="0.25">
      <c r="R2349" s="33"/>
    </row>
    <row r="2350" spans="18:18" x14ac:dyDescent="0.25">
      <c r="R2350" s="33"/>
    </row>
    <row r="2351" spans="18:18" x14ac:dyDescent="0.25">
      <c r="R2351" s="33"/>
    </row>
    <row r="2352" spans="18:18" x14ac:dyDescent="0.25">
      <c r="R2352" s="33"/>
    </row>
    <row r="2353" spans="18:18" x14ac:dyDescent="0.25">
      <c r="R2353" s="33"/>
    </row>
    <row r="2354" spans="18:18" x14ac:dyDescent="0.25">
      <c r="R2354" s="33"/>
    </row>
    <row r="2355" spans="18:18" x14ac:dyDescent="0.25">
      <c r="R2355" s="33"/>
    </row>
    <row r="2356" spans="18:18" x14ac:dyDescent="0.25">
      <c r="R2356" s="33"/>
    </row>
    <row r="2357" spans="18:18" x14ac:dyDescent="0.25">
      <c r="R2357" s="33"/>
    </row>
    <row r="2358" spans="18:18" x14ac:dyDescent="0.25">
      <c r="R2358" s="33"/>
    </row>
    <row r="2359" spans="18:18" x14ac:dyDescent="0.25">
      <c r="R2359" s="33"/>
    </row>
    <row r="2360" spans="18:18" x14ac:dyDescent="0.25">
      <c r="R2360" s="33"/>
    </row>
    <row r="2361" spans="18:18" x14ac:dyDescent="0.25">
      <c r="R2361" s="33"/>
    </row>
    <row r="2362" spans="18:18" x14ac:dyDescent="0.25">
      <c r="R2362" s="33"/>
    </row>
    <row r="2363" spans="18:18" x14ac:dyDescent="0.25">
      <c r="R2363" s="33"/>
    </row>
    <row r="2364" spans="18:18" x14ac:dyDescent="0.25">
      <c r="R2364" s="33"/>
    </row>
    <row r="2365" spans="18:18" x14ac:dyDescent="0.25">
      <c r="R2365" s="33"/>
    </row>
    <row r="2366" spans="18:18" x14ac:dyDescent="0.25">
      <c r="R2366" s="33"/>
    </row>
    <row r="2367" spans="18:18" x14ac:dyDescent="0.25">
      <c r="R2367" s="33"/>
    </row>
    <row r="2368" spans="18:18" x14ac:dyDescent="0.25">
      <c r="R2368" s="33"/>
    </row>
    <row r="2369" spans="18:18" x14ac:dyDescent="0.25">
      <c r="R2369" s="33"/>
    </row>
    <row r="2370" spans="18:18" x14ac:dyDescent="0.25">
      <c r="R2370" s="33"/>
    </row>
    <row r="2371" spans="18:18" x14ac:dyDescent="0.25">
      <c r="R2371" s="33"/>
    </row>
    <row r="2372" spans="18:18" x14ac:dyDescent="0.25">
      <c r="R2372" s="33"/>
    </row>
    <row r="2373" spans="18:18" x14ac:dyDescent="0.25">
      <c r="R2373" s="33"/>
    </row>
    <row r="2374" spans="18:18" x14ac:dyDescent="0.25">
      <c r="R2374" s="33"/>
    </row>
    <row r="2375" spans="18:18" x14ac:dyDescent="0.25">
      <c r="R2375" s="33"/>
    </row>
    <row r="2376" spans="18:18" x14ac:dyDescent="0.25">
      <c r="R2376" s="33"/>
    </row>
    <row r="2377" spans="18:18" x14ac:dyDescent="0.25">
      <c r="R2377" s="33"/>
    </row>
    <row r="2378" spans="18:18" x14ac:dyDescent="0.25">
      <c r="R2378" s="33"/>
    </row>
    <row r="2379" spans="18:18" x14ac:dyDescent="0.25">
      <c r="R2379" s="33"/>
    </row>
    <row r="2380" spans="18:18" x14ac:dyDescent="0.25">
      <c r="R2380" s="33"/>
    </row>
    <row r="2381" spans="18:18" x14ac:dyDescent="0.25">
      <c r="R2381" s="33"/>
    </row>
    <row r="2382" spans="18:18" x14ac:dyDescent="0.25">
      <c r="R2382" s="33"/>
    </row>
    <row r="2383" spans="18:18" x14ac:dyDescent="0.25">
      <c r="R2383" s="33"/>
    </row>
    <row r="2384" spans="18:18" x14ac:dyDescent="0.25">
      <c r="R2384" s="33"/>
    </row>
    <row r="2385" spans="18:18" x14ac:dyDescent="0.25">
      <c r="R2385" s="33"/>
    </row>
    <row r="2386" spans="18:18" x14ac:dyDescent="0.25">
      <c r="R2386" s="33"/>
    </row>
    <row r="2387" spans="18:18" x14ac:dyDescent="0.25">
      <c r="R2387" s="33"/>
    </row>
    <row r="2388" spans="18:18" x14ac:dyDescent="0.25">
      <c r="R2388" s="33"/>
    </row>
    <row r="2389" spans="18:18" x14ac:dyDescent="0.25">
      <c r="R2389" s="33"/>
    </row>
    <row r="2390" spans="18:18" x14ac:dyDescent="0.25">
      <c r="R2390" s="33"/>
    </row>
    <row r="2391" spans="18:18" x14ac:dyDescent="0.25">
      <c r="R2391" s="33"/>
    </row>
    <row r="2392" spans="18:18" x14ac:dyDescent="0.25">
      <c r="R2392" s="33"/>
    </row>
    <row r="2393" spans="18:18" x14ac:dyDescent="0.25">
      <c r="R2393" s="33"/>
    </row>
    <row r="2394" spans="18:18" x14ac:dyDescent="0.25">
      <c r="R2394" s="33"/>
    </row>
    <row r="2395" spans="18:18" x14ac:dyDescent="0.25">
      <c r="R2395" s="33"/>
    </row>
    <row r="2396" spans="18:18" x14ac:dyDescent="0.25">
      <c r="R2396" s="33"/>
    </row>
    <row r="2397" spans="18:18" x14ac:dyDescent="0.25">
      <c r="R2397" s="33"/>
    </row>
    <row r="2398" spans="18:18" x14ac:dyDescent="0.25">
      <c r="R2398" s="33"/>
    </row>
    <row r="2399" spans="18:18" x14ac:dyDescent="0.25">
      <c r="R2399" s="33"/>
    </row>
    <row r="2400" spans="18:18" x14ac:dyDescent="0.25">
      <c r="R2400" s="33"/>
    </row>
    <row r="2401" spans="18:18" x14ac:dyDescent="0.25">
      <c r="R2401" s="33"/>
    </row>
    <row r="2402" spans="18:18" x14ac:dyDescent="0.25">
      <c r="R2402" s="33"/>
    </row>
    <row r="2403" spans="18:18" x14ac:dyDescent="0.25">
      <c r="R2403" s="33"/>
    </row>
    <row r="2404" spans="18:18" x14ac:dyDescent="0.25">
      <c r="R2404" s="33"/>
    </row>
    <row r="2405" spans="18:18" x14ac:dyDescent="0.25">
      <c r="R2405" s="33"/>
    </row>
    <row r="2406" spans="18:18" x14ac:dyDescent="0.25">
      <c r="R2406" s="33"/>
    </row>
    <row r="2407" spans="18:18" x14ac:dyDescent="0.25">
      <c r="R2407" s="33"/>
    </row>
    <row r="2408" spans="18:18" x14ac:dyDescent="0.25">
      <c r="R2408" s="33"/>
    </row>
    <row r="2409" spans="18:18" x14ac:dyDescent="0.25">
      <c r="R2409" s="33"/>
    </row>
    <row r="2410" spans="18:18" x14ac:dyDescent="0.25">
      <c r="R2410" s="33"/>
    </row>
  </sheetData>
  <mergeCells count="19">
    <mergeCell ref="V9:V18"/>
    <mergeCell ref="V6:V7"/>
    <mergeCell ref="K4:O4"/>
    <mergeCell ref="R4:V4"/>
    <mergeCell ref="K47:N47"/>
    <mergeCell ref="R47:U47"/>
    <mergeCell ref="U6:U7"/>
    <mergeCell ref="U9:U18"/>
    <mergeCell ref="N6:N7"/>
    <mergeCell ref="N9:N18"/>
    <mergeCell ref="O9:O18"/>
    <mergeCell ref="O6:O7"/>
    <mergeCell ref="D4:E4"/>
    <mergeCell ref="B25:B39"/>
    <mergeCell ref="B47:B53"/>
    <mergeCell ref="D47:G47"/>
    <mergeCell ref="B5:B18"/>
    <mergeCell ref="B41:B44"/>
    <mergeCell ref="B20:B23"/>
  </mergeCells>
  <phoneticPr fontId="1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2" tint="-0.249977111117893"/>
  </sheetPr>
  <dimension ref="A1:Y8663"/>
  <sheetViews>
    <sheetView zoomScale="80" zoomScaleNormal="80" workbookViewId="0">
      <selection activeCell="Q5" sqref="Q5"/>
    </sheetView>
  </sheetViews>
  <sheetFormatPr defaultColWidth="8.6640625" defaultRowHeight="13.8" x14ac:dyDescent="0.3"/>
  <cols>
    <col min="1" max="1" width="9" style="26" bestFit="1" customWidth="1"/>
    <col min="2" max="2" width="11.5546875" style="26" bestFit="1" customWidth="1"/>
    <col min="3" max="3" width="11.44140625" style="26" bestFit="1" customWidth="1"/>
    <col min="4" max="4" width="12.33203125" style="26" bestFit="1" customWidth="1"/>
    <col min="5" max="5" width="14.33203125" style="26" bestFit="1" customWidth="1"/>
    <col min="6" max="6" width="10.5546875" style="26" bestFit="1" customWidth="1"/>
    <col min="7" max="7" width="14.6640625" style="26" bestFit="1" customWidth="1"/>
    <col min="8" max="8" width="17.44140625" style="26" bestFit="1" customWidth="1"/>
    <col min="9" max="9" width="14.44140625" style="26" bestFit="1" customWidth="1"/>
    <col min="10" max="10" width="13.33203125" style="26" bestFit="1" customWidth="1"/>
    <col min="11" max="11" width="15.5546875" style="26" bestFit="1" customWidth="1"/>
    <col min="12" max="12" width="18.5546875" style="26" bestFit="1" customWidth="1"/>
    <col min="13" max="13" width="25.5546875" style="26" customWidth="1"/>
    <col min="14" max="14" width="15.109375" style="27" customWidth="1"/>
    <col min="15" max="15" width="16.33203125" style="27" customWidth="1"/>
    <col min="16" max="16" width="14.6640625" style="27" customWidth="1"/>
    <col min="17" max="17" width="14.33203125" style="27" bestFit="1" customWidth="1"/>
    <col min="18" max="18" width="11.44140625" style="28" bestFit="1" customWidth="1"/>
    <col min="19" max="19" width="14.33203125" style="28" customWidth="1"/>
    <col min="20" max="20" width="12.88671875" style="23" bestFit="1" customWidth="1"/>
    <col min="21" max="21" width="17.6640625" style="23" bestFit="1" customWidth="1"/>
    <col min="22" max="22" width="18.6640625" style="24" bestFit="1" customWidth="1"/>
    <col min="23" max="23" width="8.6640625" style="24" customWidth="1"/>
    <col min="24" max="16384" width="8.6640625" style="24"/>
  </cols>
  <sheetData>
    <row r="1" spans="1:25" x14ac:dyDescent="0.3">
      <c r="A1" s="22"/>
      <c r="B1" s="22"/>
      <c r="C1" s="22"/>
      <c r="D1" s="22"/>
      <c r="E1" s="22"/>
      <c r="F1" s="22"/>
      <c r="G1" s="22"/>
      <c r="H1" s="22"/>
      <c r="I1" s="22"/>
      <c r="J1" s="22"/>
      <c r="K1" s="22"/>
      <c r="L1" s="22"/>
      <c r="M1" s="22"/>
      <c r="N1" s="22"/>
      <c r="O1" s="22"/>
      <c r="P1" s="22"/>
      <c r="Q1" s="22"/>
      <c r="R1" s="22"/>
      <c r="S1" s="22"/>
    </row>
    <row r="2" spans="1:25" ht="18" x14ac:dyDescent="0.35">
      <c r="A2" s="5" t="s">
        <v>3346</v>
      </c>
      <c r="B2" s="22"/>
      <c r="C2" s="22"/>
      <c r="D2" s="22"/>
      <c r="E2" s="22"/>
      <c r="F2" s="22"/>
      <c r="G2" s="22"/>
      <c r="H2" s="22"/>
      <c r="I2" s="22"/>
      <c r="J2" s="22"/>
      <c r="K2" s="22"/>
      <c r="L2" s="22"/>
      <c r="M2" s="22"/>
      <c r="N2" s="22"/>
      <c r="O2" s="22"/>
      <c r="P2" s="22"/>
      <c r="Q2" s="22"/>
      <c r="R2" s="22"/>
      <c r="S2" s="22"/>
    </row>
    <row r="3" spans="1:25" s="22" customFormat="1" x14ac:dyDescent="0.3">
      <c r="W3" s="24"/>
      <c r="X3" s="24"/>
    </row>
    <row r="4" spans="1:25" s="25" customFormat="1" ht="18" x14ac:dyDescent="0.35">
      <c r="A4" s="258" t="s">
        <v>3294</v>
      </c>
      <c r="B4" s="258"/>
      <c r="C4" s="258"/>
      <c r="D4" s="258"/>
      <c r="E4" s="258"/>
      <c r="F4" s="258"/>
      <c r="G4" s="258"/>
      <c r="H4" s="258"/>
      <c r="I4" s="258"/>
      <c r="J4" s="258"/>
      <c r="K4" s="258"/>
      <c r="L4" s="258"/>
      <c r="M4" s="258"/>
      <c r="N4" s="182" t="s">
        <v>3386</v>
      </c>
      <c r="O4" s="183"/>
      <c r="P4" s="182"/>
      <c r="Q4" s="182"/>
      <c r="R4" s="259" t="s">
        <v>3315</v>
      </c>
      <c r="S4" s="259"/>
      <c r="T4" s="259"/>
      <c r="U4" s="259"/>
      <c r="V4" s="259"/>
      <c r="W4" s="24"/>
      <c r="X4" s="24"/>
      <c r="Y4" s="24"/>
    </row>
    <row r="5" spans="1:25" ht="26.7" customHeight="1" x14ac:dyDescent="0.3">
      <c r="A5" s="180" t="s">
        <v>0</v>
      </c>
      <c r="B5" s="180" t="s">
        <v>3234</v>
      </c>
      <c r="C5" s="180"/>
      <c r="D5" s="180" t="s">
        <v>3235</v>
      </c>
      <c r="E5" s="180" t="s">
        <v>3236</v>
      </c>
      <c r="F5" s="180" t="s">
        <v>3237</v>
      </c>
      <c r="G5" s="180" t="s">
        <v>3238</v>
      </c>
      <c r="H5" s="180" t="s">
        <v>3239</v>
      </c>
      <c r="I5" s="180" t="s">
        <v>3242</v>
      </c>
      <c r="J5" s="180" t="s">
        <v>3243</v>
      </c>
      <c r="K5" s="180" t="s">
        <v>3240</v>
      </c>
      <c r="L5" s="180" t="s">
        <v>3241</v>
      </c>
      <c r="M5" s="180" t="s">
        <v>3327</v>
      </c>
      <c r="N5" s="184" t="s">
        <v>3244</v>
      </c>
      <c r="O5" s="184" t="s">
        <v>3328</v>
      </c>
      <c r="P5" s="184" t="s">
        <v>3329</v>
      </c>
      <c r="Q5" s="200" t="s">
        <v>3393</v>
      </c>
      <c r="R5" s="199" t="s">
        <v>3388</v>
      </c>
      <c r="S5" s="199" t="s">
        <v>3392</v>
      </c>
      <c r="T5" s="199" t="s">
        <v>3382</v>
      </c>
      <c r="U5" s="199" t="s">
        <v>3383</v>
      </c>
      <c r="V5" s="199" t="s">
        <v>3384</v>
      </c>
    </row>
    <row r="6" spans="1:25" x14ac:dyDescent="0.3">
      <c r="A6">
        <v>2001</v>
      </c>
      <c r="B6" t="s">
        <v>1</v>
      </c>
      <c r="C6">
        <v>2001010</v>
      </c>
      <c r="D6" t="s">
        <v>2</v>
      </c>
      <c r="E6" t="s">
        <v>3</v>
      </c>
      <c r="F6" t="s">
        <v>4</v>
      </c>
      <c r="G6" t="s">
        <v>5</v>
      </c>
      <c r="H6" t="s">
        <v>6</v>
      </c>
      <c r="I6">
        <v>6572215</v>
      </c>
      <c r="J6">
        <v>671767</v>
      </c>
      <c r="K6" s="181">
        <v>38827</v>
      </c>
      <c r="L6"/>
      <c r="M6">
        <v>70</v>
      </c>
      <c r="N6">
        <v>20909</v>
      </c>
      <c r="O6">
        <v>20143</v>
      </c>
      <c r="P6">
        <v>2148</v>
      </c>
      <c r="Q6">
        <v>1</v>
      </c>
      <c r="R6" s="31" cm="1">
        <f t="array" ref="R6">_xlfn.IFS(Q6=0,(O6-P6)/2,Q6=1,O6-P6)</f>
        <v>17995</v>
      </c>
      <c r="S6" s="31" cm="1">
        <f t="array" ref="S6">_xlfn.IFS(Q6=0,P6/2,Q6=1,P6)</f>
        <v>2148</v>
      </c>
      <c r="T6" s="31" t="str" cm="1">
        <f t="array" ref="T6">_xlfn.IFS(M6&lt;=Beräkningsförutsättningar!B$15,"2",M6=Beräkningsförutsättningar!B$16,"4",M6=Beräkningsförutsättningar!B$17,"4",M6&gt;=Beräkningsförutsättningar!B$18,"6")</f>
        <v>4</v>
      </c>
      <c r="U6" s="31">
        <f>R6*T6</f>
        <v>71980</v>
      </c>
      <c r="V6" s="31">
        <f>S6*T6</f>
        <v>8592</v>
      </c>
    </row>
    <row r="7" spans="1:25" x14ac:dyDescent="0.3">
      <c r="A7">
        <v>2001</v>
      </c>
      <c r="B7" t="s">
        <v>1</v>
      </c>
      <c r="C7">
        <v>2001020</v>
      </c>
      <c r="D7" t="s">
        <v>7</v>
      </c>
      <c r="E7" t="s">
        <v>3</v>
      </c>
      <c r="F7" t="s">
        <v>4</v>
      </c>
      <c r="G7" t="s">
        <v>5</v>
      </c>
      <c r="H7" t="s">
        <v>6</v>
      </c>
      <c r="I7">
        <v>6572218</v>
      </c>
      <c r="J7">
        <v>671757</v>
      </c>
      <c r="K7" s="181">
        <v>38827</v>
      </c>
      <c r="L7"/>
      <c r="M7">
        <v>70</v>
      </c>
      <c r="N7">
        <v>20909</v>
      </c>
      <c r="O7">
        <v>20143</v>
      </c>
      <c r="P7">
        <v>2148</v>
      </c>
      <c r="Q7">
        <v>1</v>
      </c>
      <c r="R7" s="31" cm="1">
        <f t="array" ref="R7">_xlfn.IFS(Q7=0,(O7-P7)/2,Q7=1,O7-P7)</f>
        <v>17995</v>
      </c>
      <c r="S7" s="31" cm="1">
        <f t="array" ref="S7">_xlfn.IFS(Q7=0,P7/2,Q7=1,P7)</f>
        <v>2148</v>
      </c>
      <c r="T7" s="31" t="str" cm="1">
        <f t="array" ref="T7">_xlfn.IFS(M7&lt;=Beräkningsförutsättningar!B$15,"2",M7=Beräkningsförutsättningar!B$16,"4",M7=Beräkningsförutsättningar!B$17,"4",M7&gt;=Beräkningsförutsättningar!B$18,"6")</f>
        <v>4</v>
      </c>
      <c r="U7" s="31">
        <f>R7*T7</f>
        <v>71980</v>
      </c>
      <c r="V7" s="31">
        <f t="shared" ref="V7:V70" si="0">S7*T7</f>
        <v>8592</v>
      </c>
      <c r="X7" s="198"/>
    </row>
    <row r="8" spans="1:25" x14ac:dyDescent="0.3">
      <c r="A8">
        <v>2001</v>
      </c>
      <c r="B8" t="s">
        <v>1</v>
      </c>
      <c r="C8">
        <v>2001030</v>
      </c>
      <c r="D8" t="s">
        <v>8</v>
      </c>
      <c r="E8" t="s">
        <v>9</v>
      </c>
      <c r="F8" t="s">
        <v>4</v>
      </c>
      <c r="G8" t="s">
        <v>5</v>
      </c>
      <c r="H8" t="s">
        <v>6</v>
      </c>
      <c r="I8">
        <v>6572213</v>
      </c>
      <c r="J8">
        <v>671751</v>
      </c>
      <c r="K8" s="181">
        <v>38827</v>
      </c>
      <c r="L8"/>
      <c r="M8">
        <v>70</v>
      </c>
      <c r="N8">
        <v>20893</v>
      </c>
      <c r="O8">
        <v>20057</v>
      </c>
      <c r="P8">
        <v>2302</v>
      </c>
      <c r="Q8">
        <v>1</v>
      </c>
      <c r="R8" s="31" cm="1">
        <f t="array" ref="R8">_xlfn.IFS(Q8=0,(O8-P8)/2,Q8=1,O8-P8)</f>
        <v>17755</v>
      </c>
      <c r="S8" s="31" cm="1">
        <f t="array" ref="S8">_xlfn.IFS(Q8=0,P8/2,Q8=1,P8)</f>
        <v>2302</v>
      </c>
      <c r="T8" s="31" t="str" cm="1">
        <f t="array" ref="T8">_xlfn.IFS(M8&lt;=Beräkningsförutsättningar!B$15,"2",M8=Beräkningsförutsättningar!B$16,"4",M8=Beräkningsförutsättningar!B$17,"4",M8&gt;=Beräkningsförutsättningar!B$18,"6")</f>
        <v>4</v>
      </c>
      <c r="U8" s="31">
        <f t="shared" ref="U8:U70" si="1">R8*T8</f>
        <v>71020</v>
      </c>
      <c r="V8" s="31">
        <f t="shared" si="0"/>
        <v>9208</v>
      </c>
      <c r="X8" s="198"/>
    </row>
    <row r="9" spans="1:25" x14ac:dyDescent="0.3">
      <c r="A9">
        <v>2001</v>
      </c>
      <c r="B9" t="s">
        <v>1</v>
      </c>
      <c r="C9">
        <v>2001040</v>
      </c>
      <c r="D9" t="s">
        <v>10</v>
      </c>
      <c r="E9" t="s">
        <v>9</v>
      </c>
      <c r="F9" t="s">
        <v>4</v>
      </c>
      <c r="G9" t="s">
        <v>5</v>
      </c>
      <c r="H9" t="s">
        <v>6</v>
      </c>
      <c r="I9">
        <v>6572217</v>
      </c>
      <c r="J9">
        <v>671742</v>
      </c>
      <c r="K9" s="181">
        <v>38827</v>
      </c>
      <c r="L9"/>
      <c r="M9">
        <v>70</v>
      </c>
      <c r="N9">
        <v>20893</v>
      </c>
      <c r="O9">
        <v>20057</v>
      </c>
      <c r="P9">
        <v>2302</v>
      </c>
      <c r="Q9">
        <v>1</v>
      </c>
      <c r="R9" s="31" cm="1">
        <f t="array" ref="R9">_xlfn.IFS(Q9=0,(O9-P9)/2,Q9=1,O9-P9)</f>
        <v>17755</v>
      </c>
      <c r="S9" s="31" cm="1">
        <f t="array" ref="S9">_xlfn.IFS(Q9=0,P9/2,Q9=1,P9)</f>
        <v>2302</v>
      </c>
      <c r="T9" s="31" t="str" cm="1">
        <f t="array" ref="T9">_xlfn.IFS(M9&lt;=Beräkningsförutsättningar!B$15,"2",M9=Beräkningsförutsättningar!B$16,"4",M9=Beräkningsförutsättningar!B$17,"4",M9&gt;=Beräkningsförutsättningar!B$18,"6")</f>
        <v>4</v>
      </c>
      <c r="U9" s="31">
        <f t="shared" si="1"/>
        <v>71020</v>
      </c>
      <c r="V9" s="31">
        <f t="shared" si="0"/>
        <v>9208</v>
      </c>
    </row>
    <row r="10" spans="1:25" x14ac:dyDescent="0.3">
      <c r="A10">
        <v>2001</v>
      </c>
      <c r="B10" t="s">
        <v>1</v>
      </c>
      <c r="C10">
        <v>2001050</v>
      </c>
      <c r="D10" t="s">
        <v>11</v>
      </c>
      <c r="E10" t="s">
        <v>9</v>
      </c>
      <c r="F10" t="s">
        <v>4</v>
      </c>
      <c r="G10" t="s">
        <v>5</v>
      </c>
      <c r="H10" t="s">
        <v>6</v>
      </c>
      <c r="I10">
        <v>6571150</v>
      </c>
      <c r="J10">
        <v>670903</v>
      </c>
      <c r="K10" s="181">
        <v>38827</v>
      </c>
      <c r="L10"/>
      <c r="M10">
        <v>70</v>
      </c>
      <c r="N10">
        <v>20033</v>
      </c>
      <c r="O10">
        <v>19135</v>
      </c>
      <c r="P10">
        <v>2043</v>
      </c>
      <c r="Q10">
        <v>1</v>
      </c>
      <c r="R10" s="31" cm="1">
        <f t="array" ref="R10">_xlfn.IFS(Q10=0,(O10-P10)/2,Q10=1,O10-P10)</f>
        <v>17092</v>
      </c>
      <c r="S10" s="31" cm="1">
        <f t="array" ref="S10">_xlfn.IFS(Q10=0,P10/2,Q10=1,P10)</f>
        <v>2043</v>
      </c>
      <c r="T10" s="31" t="str" cm="1">
        <f t="array" ref="T10">_xlfn.IFS(M10&lt;=Beräkningsförutsättningar!B$15,"2",M10=Beräkningsförutsättningar!B$16,"4",M10=Beräkningsförutsättningar!B$17,"4",M10&gt;=Beräkningsförutsättningar!B$18,"6")</f>
        <v>4</v>
      </c>
      <c r="U10" s="31">
        <f t="shared" si="1"/>
        <v>68368</v>
      </c>
      <c r="V10" s="31">
        <f t="shared" si="0"/>
        <v>8172</v>
      </c>
    </row>
    <row r="11" spans="1:25" x14ac:dyDescent="0.3">
      <c r="A11">
        <v>2001</v>
      </c>
      <c r="B11" t="s">
        <v>1</v>
      </c>
      <c r="C11">
        <v>2001070</v>
      </c>
      <c r="D11" t="s">
        <v>12</v>
      </c>
      <c r="E11" t="s">
        <v>3</v>
      </c>
      <c r="F11" t="s">
        <v>4</v>
      </c>
      <c r="G11" t="s">
        <v>5</v>
      </c>
      <c r="H11" t="s">
        <v>6</v>
      </c>
      <c r="I11">
        <v>6571114</v>
      </c>
      <c r="J11">
        <v>670892</v>
      </c>
      <c r="K11" s="181">
        <v>38827</v>
      </c>
      <c r="L11"/>
      <c r="M11">
        <v>70</v>
      </c>
      <c r="N11">
        <v>20297</v>
      </c>
      <c r="O11">
        <v>19484</v>
      </c>
      <c r="P11">
        <v>2176</v>
      </c>
      <c r="Q11">
        <v>1</v>
      </c>
      <c r="R11" s="31" cm="1">
        <f t="array" ref="R11">_xlfn.IFS(Q11=0,(O11-P11)/2,Q11=1,O11-P11)</f>
        <v>17308</v>
      </c>
      <c r="S11" s="31" cm="1">
        <f t="array" ref="S11">_xlfn.IFS(Q11=0,P11/2,Q11=1,P11)</f>
        <v>2176</v>
      </c>
      <c r="T11" s="31" t="str" cm="1">
        <f t="array" ref="T11">_xlfn.IFS(M11&lt;=Beräkningsförutsättningar!B$15,"2",M11=Beräkningsförutsättningar!B$16,"4",M11=Beräkningsförutsättningar!B$17,"4",M11&gt;=Beräkningsförutsättningar!B$18,"6")</f>
        <v>4</v>
      </c>
      <c r="U11" s="31">
        <f t="shared" si="1"/>
        <v>69232</v>
      </c>
      <c r="V11" s="31">
        <f t="shared" si="0"/>
        <v>8704</v>
      </c>
    </row>
    <row r="12" spans="1:25" x14ac:dyDescent="0.3">
      <c r="A12">
        <v>2001</v>
      </c>
      <c r="B12" t="s">
        <v>1</v>
      </c>
      <c r="C12">
        <v>2001120</v>
      </c>
      <c r="D12" t="s">
        <v>13</v>
      </c>
      <c r="E12" t="s">
        <v>9</v>
      </c>
      <c r="F12" t="s">
        <v>4</v>
      </c>
      <c r="G12" t="s">
        <v>14</v>
      </c>
      <c r="H12" t="s">
        <v>6</v>
      </c>
      <c r="I12">
        <v>6565848</v>
      </c>
      <c r="J12">
        <v>664704</v>
      </c>
      <c r="K12" s="181">
        <v>39429</v>
      </c>
      <c r="L12"/>
      <c r="M12">
        <v>50</v>
      </c>
      <c r="N12">
        <v>8384</v>
      </c>
      <c r="O12">
        <v>8022</v>
      </c>
      <c r="P12">
        <v>904</v>
      </c>
      <c r="Q12">
        <v>1</v>
      </c>
      <c r="R12" s="31" cm="1">
        <f t="array" ref="R12">_xlfn.IFS(Q12=0,(O12-P12)/2,Q12=1,O12-P12)</f>
        <v>7118</v>
      </c>
      <c r="S12" s="31" cm="1">
        <f t="array" ref="S12">_xlfn.IFS(Q12=0,P12/2,Q12=1,P12)</f>
        <v>904</v>
      </c>
      <c r="T12" s="31" t="str" cm="1">
        <f t="array" ref="T12">_xlfn.IFS(M12&lt;=Beräkningsförutsättningar!B$15,"2",M12=Beräkningsförutsättningar!B$16,"4",M12=Beräkningsförutsättningar!B$17,"4",M12&gt;=Beräkningsförutsättningar!B$18,"6")</f>
        <v>2</v>
      </c>
      <c r="U12" s="31">
        <f t="shared" si="1"/>
        <v>14236</v>
      </c>
      <c r="V12" s="31">
        <f t="shared" si="0"/>
        <v>1808</v>
      </c>
    </row>
    <row r="13" spans="1:25" x14ac:dyDescent="0.3">
      <c r="A13">
        <v>2001</v>
      </c>
      <c r="B13" t="s">
        <v>1</v>
      </c>
      <c r="C13">
        <v>2001130</v>
      </c>
      <c r="D13" t="s">
        <v>15</v>
      </c>
      <c r="E13" t="s">
        <v>3</v>
      </c>
      <c r="F13" t="s">
        <v>4</v>
      </c>
      <c r="G13" t="s">
        <v>14</v>
      </c>
      <c r="H13" t="s">
        <v>6</v>
      </c>
      <c r="I13">
        <v>6565839</v>
      </c>
      <c r="J13">
        <v>664594</v>
      </c>
      <c r="K13" s="181">
        <v>39429</v>
      </c>
      <c r="L13"/>
      <c r="M13">
        <v>50</v>
      </c>
      <c r="N13">
        <v>8791</v>
      </c>
      <c r="O13">
        <v>8501</v>
      </c>
      <c r="P13">
        <v>848</v>
      </c>
      <c r="Q13">
        <v>1</v>
      </c>
      <c r="R13" s="31" cm="1">
        <f t="array" ref="R13">_xlfn.IFS(Q13=0,(O13-P13)/2,Q13=1,O13-P13)</f>
        <v>7653</v>
      </c>
      <c r="S13" s="31" cm="1">
        <f t="array" ref="S13">_xlfn.IFS(Q13=0,P13/2,Q13=1,P13)</f>
        <v>848</v>
      </c>
      <c r="T13" s="31" t="str" cm="1">
        <f t="array" ref="T13">_xlfn.IFS(M13&lt;=Beräkningsförutsättningar!B$15,"2",M13=Beräkningsförutsättningar!B$16,"4",M13=Beräkningsförutsättningar!B$17,"4",M13&gt;=Beräkningsförutsättningar!B$18,"6")</f>
        <v>2</v>
      </c>
      <c r="U13" s="31">
        <f t="shared" si="1"/>
        <v>15306</v>
      </c>
      <c r="V13" s="31">
        <f t="shared" si="0"/>
        <v>1696</v>
      </c>
    </row>
    <row r="14" spans="1:25" x14ac:dyDescent="0.3">
      <c r="A14">
        <v>2001</v>
      </c>
      <c r="B14" t="s">
        <v>1</v>
      </c>
      <c r="C14">
        <v>2001140</v>
      </c>
      <c r="D14" t="s">
        <v>16</v>
      </c>
      <c r="E14" t="s">
        <v>9</v>
      </c>
      <c r="F14" t="s">
        <v>4</v>
      </c>
      <c r="G14" t="s">
        <v>14</v>
      </c>
      <c r="H14" t="s">
        <v>6</v>
      </c>
      <c r="I14">
        <v>6565708</v>
      </c>
      <c r="J14">
        <v>663059</v>
      </c>
      <c r="K14" s="181">
        <v>39429</v>
      </c>
      <c r="L14"/>
      <c r="M14">
        <v>50</v>
      </c>
      <c r="N14">
        <v>18076</v>
      </c>
      <c r="O14">
        <v>17423</v>
      </c>
      <c r="P14">
        <v>1822</v>
      </c>
      <c r="Q14">
        <v>0</v>
      </c>
      <c r="R14" s="31" cm="1">
        <f t="array" ref="R14">_xlfn.IFS(Q14=0,(O14-P14)/2,Q14=1,O14-P14)</f>
        <v>7800.5</v>
      </c>
      <c r="S14" s="31" cm="1">
        <f t="array" ref="S14">_xlfn.IFS(Q14=0,P14/2,Q14=1,P14)</f>
        <v>911</v>
      </c>
      <c r="T14" s="31" t="str" cm="1">
        <f t="array" ref="T14">_xlfn.IFS(M14&lt;=Beräkningsförutsättningar!B$15,"2",M14=Beräkningsförutsättningar!B$16,"4",M14=Beräkningsförutsättningar!B$17,"4",M14&gt;=Beräkningsförutsättningar!B$18,"6")</f>
        <v>2</v>
      </c>
      <c r="U14" s="31">
        <f t="shared" si="1"/>
        <v>15601</v>
      </c>
      <c r="V14" s="31">
        <f t="shared" si="0"/>
        <v>1822</v>
      </c>
    </row>
    <row r="15" spans="1:25" x14ac:dyDescent="0.3">
      <c r="A15">
        <v>2001</v>
      </c>
      <c r="B15" t="s">
        <v>1</v>
      </c>
      <c r="C15">
        <v>2001150</v>
      </c>
      <c r="D15" t="s">
        <v>17</v>
      </c>
      <c r="E15" t="s">
        <v>3</v>
      </c>
      <c r="F15" t="s">
        <v>4</v>
      </c>
      <c r="G15" t="s">
        <v>14</v>
      </c>
      <c r="H15" t="s">
        <v>6</v>
      </c>
      <c r="I15">
        <v>6564842</v>
      </c>
      <c r="J15">
        <v>661317</v>
      </c>
      <c r="K15" s="181">
        <v>39398</v>
      </c>
      <c r="L15"/>
      <c r="M15">
        <v>50</v>
      </c>
      <c r="N15">
        <v>7900</v>
      </c>
      <c r="O15">
        <v>7631</v>
      </c>
      <c r="P15">
        <v>762</v>
      </c>
      <c r="Q15">
        <v>1</v>
      </c>
      <c r="R15" s="31" cm="1">
        <f t="array" ref="R15">_xlfn.IFS(Q15=0,(O15-P15)/2,Q15=1,O15-P15)</f>
        <v>6869</v>
      </c>
      <c r="S15" s="31" cm="1">
        <f t="array" ref="S15">_xlfn.IFS(Q15=0,P15/2,Q15=1,P15)</f>
        <v>762</v>
      </c>
      <c r="T15" s="31" t="str" cm="1">
        <f t="array" ref="T15">_xlfn.IFS(M15&lt;=Beräkningsförutsättningar!B$15,"2",M15=Beräkningsförutsättningar!B$16,"4",M15=Beräkningsförutsättningar!B$17,"4",M15&gt;=Beräkningsförutsättningar!B$18,"6")</f>
        <v>2</v>
      </c>
      <c r="U15" s="31">
        <f t="shared" si="1"/>
        <v>13738</v>
      </c>
      <c r="V15" s="31">
        <f t="shared" si="0"/>
        <v>1524</v>
      </c>
    </row>
    <row r="16" spans="1:25" x14ac:dyDescent="0.3">
      <c r="A16">
        <v>2001</v>
      </c>
      <c r="B16" t="s">
        <v>1</v>
      </c>
      <c r="C16">
        <v>2001160</v>
      </c>
      <c r="D16" t="s">
        <v>18</v>
      </c>
      <c r="E16" t="s">
        <v>3</v>
      </c>
      <c r="F16" t="s">
        <v>4</v>
      </c>
      <c r="G16" t="s">
        <v>14</v>
      </c>
      <c r="H16" t="s">
        <v>6</v>
      </c>
      <c r="I16">
        <v>6563537</v>
      </c>
      <c r="J16">
        <v>660752</v>
      </c>
      <c r="K16" s="181">
        <v>39429</v>
      </c>
      <c r="L16"/>
      <c r="M16">
        <v>50</v>
      </c>
      <c r="N16">
        <v>10387</v>
      </c>
      <c r="O16">
        <v>10017</v>
      </c>
      <c r="P16">
        <v>924</v>
      </c>
      <c r="Q16">
        <v>0</v>
      </c>
      <c r="R16" s="31" cm="1">
        <f t="array" ref="R16">_xlfn.IFS(Q16=0,(O16-P16)/2,Q16=1,O16-P16)</f>
        <v>4546.5</v>
      </c>
      <c r="S16" s="31" cm="1">
        <f t="array" ref="S16">_xlfn.IFS(Q16=0,P16/2,Q16=1,P16)</f>
        <v>462</v>
      </c>
      <c r="T16" s="31" t="str" cm="1">
        <f t="array" ref="T16">_xlfn.IFS(M16&lt;=Beräkningsförutsättningar!B$15,"2",M16=Beräkningsförutsättningar!B$16,"4",M16=Beräkningsförutsättningar!B$17,"4",M16&gt;=Beräkningsförutsättningar!B$18,"6")</f>
        <v>2</v>
      </c>
      <c r="U16" s="31">
        <f t="shared" si="1"/>
        <v>9093</v>
      </c>
      <c r="V16" s="31">
        <f t="shared" si="0"/>
        <v>924</v>
      </c>
    </row>
    <row r="17" spans="1:22" x14ac:dyDescent="0.3">
      <c r="A17">
        <v>2001</v>
      </c>
      <c r="B17" t="s">
        <v>1</v>
      </c>
      <c r="C17">
        <v>2001170</v>
      </c>
      <c r="D17" t="s">
        <v>19</v>
      </c>
      <c r="E17" t="s">
        <v>9</v>
      </c>
      <c r="F17" t="s">
        <v>4</v>
      </c>
      <c r="G17" t="s">
        <v>14</v>
      </c>
      <c r="H17" t="s">
        <v>6</v>
      </c>
      <c r="I17">
        <v>6562596</v>
      </c>
      <c r="J17">
        <v>659981</v>
      </c>
      <c r="K17" s="181">
        <v>39429</v>
      </c>
      <c r="L17"/>
      <c r="M17">
        <v>50</v>
      </c>
      <c r="N17">
        <v>10387</v>
      </c>
      <c r="O17">
        <v>10017</v>
      </c>
      <c r="P17">
        <v>924</v>
      </c>
      <c r="Q17">
        <v>0</v>
      </c>
      <c r="R17" s="31" cm="1">
        <f t="array" ref="R17">_xlfn.IFS(Q17=0,(O17-P17)/2,Q17=1,O17-P17)</f>
        <v>4546.5</v>
      </c>
      <c r="S17" s="31" cm="1">
        <f t="array" ref="S17">_xlfn.IFS(Q17=0,P17/2,Q17=1,P17)</f>
        <v>462</v>
      </c>
      <c r="T17" s="31" t="str" cm="1">
        <f t="array" ref="T17">_xlfn.IFS(M17&lt;=Beräkningsförutsättningar!B$15,"2",M17=Beräkningsförutsättningar!B$16,"4",M17=Beräkningsförutsättningar!B$17,"4",M17&gt;=Beräkningsförutsättningar!B$18,"6")</f>
        <v>2</v>
      </c>
      <c r="U17" s="31">
        <f t="shared" si="1"/>
        <v>9093</v>
      </c>
      <c r="V17" s="31">
        <f t="shared" si="0"/>
        <v>924</v>
      </c>
    </row>
    <row r="18" spans="1:22" x14ac:dyDescent="0.3">
      <c r="A18">
        <v>2005</v>
      </c>
      <c r="B18" t="s">
        <v>20</v>
      </c>
      <c r="C18">
        <v>2005010</v>
      </c>
      <c r="D18" t="s">
        <v>21</v>
      </c>
      <c r="E18" t="s">
        <v>9</v>
      </c>
      <c r="F18" t="s">
        <v>4</v>
      </c>
      <c r="G18" t="s">
        <v>5</v>
      </c>
      <c r="H18" t="s">
        <v>22</v>
      </c>
      <c r="I18">
        <v>6569445</v>
      </c>
      <c r="J18">
        <v>667695</v>
      </c>
      <c r="K18" s="181">
        <v>38826</v>
      </c>
      <c r="L18"/>
      <c r="M18">
        <v>60</v>
      </c>
      <c r="N18">
        <v>6872</v>
      </c>
      <c r="O18">
        <v>6471</v>
      </c>
      <c r="P18">
        <v>734</v>
      </c>
      <c r="Q18">
        <v>1</v>
      </c>
      <c r="R18" s="31" cm="1">
        <f t="array" ref="R18">_xlfn.IFS(Q18=0,(O18-P18)/2,Q18=1,O18-P18)</f>
        <v>5737</v>
      </c>
      <c r="S18" s="31" cm="1">
        <f t="array" ref="S18">_xlfn.IFS(Q18=0,P18/2,Q18=1,P18)</f>
        <v>734</v>
      </c>
      <c r="T18" s="31" t="str" cm="1">
        <f t="array" ref="T18">_xlfn.IFS(M18&lt;=Beräkningsförutsättningar!B$15,"2",M18=Beräkningsförutsättningar!B$16,"4",M18=Beräkningsförutsättningar!B$17,"4",M18&gt;=Beräkningsförutsättningar!B$18,"6")</f>
        <v>2</v>
      </c>
      <c r="U18" s="31">
        <f t="shared" si="1"/>
        <v>11474</v>
      </c>
      <c r="V18" s="31">
        <f t="shared" si="0"/>
        <v>1468</v>
      </c>
    </row>
    <row r="19" spans="1:22" x14ac:dyDescent="0.3">
      <c r="A19">
        <v>2005</v>
      </c>
      <c r="B19" t="s">
        <v>20</v>
      </c>
      <c r="C19">
        <v>2005020</v>
      </c>
      <c r="D19" t="s">
        <v>23</v>
      </c>
      <c r="E19" t="s">
        <v>3</v>
      </c>
      <c r="F19" t="s">
        <v>4</v>
      </c>
      <c r="G19" t="s">
        <v>5</v>
      </c>
      <c r="H19" t="s">
        <v>22</v>
      </c>
      <c r="I19">
        <v>6569466</v>
      </c>
      <c r="J19">
        <v>667735</v>
      </c>
      <c r="K19" s="181">
        <v>38826</v>
      </c>
      <c r="L19"/>
      <c r="M19">
        <v>60</v>
      </c>
      <c r="N19">
        <v>7002</v>
      </c>
      <c r="O19">
        <v>6628</v>
      </c>
      <c r="P19">
        <v>736</v>
      </c>
      <c r="Q19">
        <v>1</v>
      </c>
      <c r="R19" s="31" cm="1">
        <f t="array" ref="R19">_xlfn.IFS(Q19=0,(O19-P19)/2,Q19=1,O19-P19)</f>
        <v>5892</v>
      </c>
      <c r="S19" s="31" cm="1">
        <f t="array" ref="S19">_xlfn.IFS(Q19=0,P19/2,Q19=1,P19)</f>
        <v>736</v>
      </c>
      <c r="T19" s="31" t="str" cm="1">
        <f t="array" ref="T19">_xlfn.IFS(M19&lt;=Beräkningsförutsättningar!B$15,"2",M19=Beräkningsförutsättningar!B$16,"4",M19=Beräkningsförutsättningar!B$17,"4",M19&gt;=Beräkningsförutsättningar!B$18,"6")</f>
        <v>2</v>
      </c>
      <c r="U19" s="31">
        <f t="shared" si="1"/>
        <v>11784</v>
      </c>
      <c r="V19" s="31">
        <f t="shared" si="0"/>
        <v>1472</v>
      </c>
    </row>
    <row r="20" spans="1:22" x14ac:dyDescent="0.3">
      <c r="A20">
        <v>2005</v>
      </c>
      <c r="B20" t="s">
        <v>20</v>
      </c>
      <c r="C20">
        <v>2005030</v>
      </c>
      <c r="D20" t="s">
        <v>24</v>
      </c>
      <c r="E20" t="s">
        <v>9</v>
      </c>
      <c r="F20" t="s">
        <v>4</v>
      </c>
      <c r="G20" t="s">
        <v>5</v>
      </c>
      <c r="H20" t="s">
        <v>22</v>
      </c>
      <c r="I20">
        <v>6566990</v>
      </c>
      <c r="J20">
        <v>671766</v>
      </c>
      <c r="K20" s="181">
        <v>38826</v>
      </c>
      <c r="L20"/>
      <c r="M20">
        <v>60</v>
      </c>
      <c r="N20">
        <v>11548</v>
      </c>
      <c r="O20">
        <v>10565</v>
      </c>
      <c r="P20">
        <v>1839</v>
      </c>
      <c r="Q20">
        <v>0</v>
      </c>
      <c r="R20" s="31" cm="1">
        <f t="array" ref="R20">_xlfn.IFS(Q20=0,(O20-P20)/2,Q20=1,O20-P20)</f>
        <v>4363</v>
      </c>
      <c r="S20" s="31" cm="1">
        <f t="array" ref="S20">_xlfn.IFS(Q20=0,P20/2,Q20=1,P20)</f>
        <v>919.5</v>
      </c>
      <c r="T20" s="31" t="str" cm="1">
        <f t="array" ref="T20">_xlfn.IFS(M20&lt;=Beräkningsförutsättningar!B$15,"2",M20=Beräkningsförutsättningar!B$16,"4",M20=Beräkningsförutsättningar!B$17,"4",M20&gt;=Beräkningsförutsättningar!B$18,"6")</f>
        <v>2</v>
      </c>
      <c r="U20" s="31">
        <f t="shared" si="1"/>
        <v>8726</v>
      </c>
      <c r="V20" s="31">
        <f t="shared" si="0"/>
        <v>1839</v>
      </c>
    </row>
    <row r="21" spans="1:22" x14ac:dyDescent="0.3">
      <c r="A21">
        <v>2005</v>
      </c>
      <c r="B21" t="s">
        <v>20</v>
      </c>
      <c r="C21">
        <v>2005040</v>
      </c>
      <c r="D21" t="s">
        <v>25</v>
      </c>
      <c r="E21" t="s">
        <v>3</v>
      </c>
      <c r="F21" t="s">
        <v>4</v>
      </c>
      <c r="G21" t="s">
        <v>5</v>
      </c>
      <c r="H21" t="s">
        <v>22</v>
      </c>
      <c r="I21">
        <v>6566924</v>
      </c>
      <c r="J21">
        <v>671750</v>
      </c>
      <c r="K21" s="181">
        <v>38826</v>
      </c>
      <c r="L21"/>
      <c r="M21">
        <v>60</v>
      </c>
      <c r="N21">
        <v>11548</v>
      </c>
      <c r="O21">
        <v>10565</v>
      </c>
      <c r="P21">
        <v>1839</v>
      </c>
      <c r="Q21">
        <v>0</v>
      </c>
      <c r="R21" s="31" cm="1">
        <f t="array" ref="R21">_xlfn.IFS(Q21=0,(O21-P21)/2,Q21=1,O21-P21)</f>
        <v>4363</v>
      </c>
      <c r="S21" s="31" cm="1">
        <f t="array" ref="S21">_xlfn.IFS(Q21=0,P21/2,Q21=1,P21)</f>
        <v>919.5</v>
      </c>
      <c r="T21" s="31" t="str" cm="1">
        <f t="array" ref="T21">_xlfn.IFS(M21&lt;=Beräkningsförutsättningar!B$15,"2",M21=Beräkningsförutsättningar!B$16,"4",M21=Beräkningsförutsättningar!B$17,"4",M21&gt;=Beräkningsförutsättningar!B$18,"6")</f>
        <v>2</v>
      </c>
      <c r="U21" s="31">
        <f t="shared" si="1"/>
        <v>8726</v>
      </c>
      <c r="V21" s="31">
        <f t="shared" si="0"/>
        <v>1839</v>
      </c>
    </row>
    <row r="22" spans="1:22" x14ac:dyDescent="0.3">
      <c r="A22">
        <v>2005</v>
      </c>
      <c r="B22" t="s">
        <v>20</v>
      </c>
      <c r="C22">
        <v>2005050</v>
      </c>
      <c r="D22" t="s">
        <v>26</v>
      </c>
      <c r="E22" t="s">
        <v>3</v>
      </c>
      <c r="F22" t="s">
        <v>4</v>
      </c>
      <c r="G22" t="s">
        <v>5</v>
      </c>
      <c r="H22" t="s">
        <v>22</v>
      </c>
      <c r="I22">
        <v>6566139</v>
      </c>
      <c r="J22">
        <v>671763</v>
      </c>
      <c r="K22" s="181">
        <v>38826</v>
      </c>
      <c r="L22"/>
      <c r="M22">
        <v>60</v>
      </c>
      <c r="N22">
        <v>11548</v>
      </c>
      <c r="O22">
        <v>10565</v>
      </c>
      <c r="P22">
        <v>1839</v>
      </c>
      <c r="Q22">
        <v>0</v>
      </c>
      <c r="R22" s="31" cm="1">
        <f t="array" ref="R22">_xlfn.IFS(Q22=0,(O22-P22)/2,Q22=1,O22-P22)</f>
        <v>4363</v>
      </c>
      <c r="S22" s="31" cm="1">
        <f t="array" ref="S22">_xlfn.IFS(Q22=0,P22/2,Q22=1,P22)</f>
        <v>919.5</v>
      </c>
      <c r="T22" s="31" t="str" cm="1">
        <f t="array" ref="T22">_xlfn.IFS(M22&lt;=Beräkningsförutsättningar!B$15,"2",M22=Beräkningsförutsättningar!B$16,"4",M22=Beräkningsförutsättningar!B$17,"4",M22&gt;=Beräkningsförutsättningar!B$18,"6")</f>
        <v>2</v>
      </c>
      <c r="U22" s="31">
        <f t="shared" si="1"/>
        <v>8726</v>
      </c>
      <c r="V22" s="31">
        <f t="shared" si="0"/>
        <v>1839</v>
      </c>
    </row>
    <row r="23" spans="1:22" x14ac:dyDescent="0.3">
      <c r="A23">
        <v>2005</v>
      </c>
      <c r="B23" t="s">
        <v>20</v>
      </c>
      <c r="C23">
        <v>2005060</v>
      </c>
      <c r="D23" t="s">
        <v>27</v>
      </c>
      <c r="E23" t="s">
        <v>9</v>
      </c>
      <c r="F23" t="s">
        <v>4</v>
      </c>
      <c r="G23" t="s">
        <v>5</v>
      </c>
      <c r="H23" t="s">
        <v>22</v>
      </c>
      <c r="I23">
        <v>6565915</v>
      </c>
      <c r="J23">
        <v>671856</v>
      </c>
      <c r="K23" s="181">
        <v>38826</v>
      </c>
      <c r="L23"/>
      <c r="M23">
        <v>60</v>
      </c>
      <c r="N23">
        <v>11548</v>
      </c>
      <c r="O23">
        <v>10565</v>
      </c>
      <c r="P23">
        <v>1839</v>
      </c>
      <c r="Q23">
        <v>0</v>
      </c>
      <c r="R23" s="31" cm="1">
        <f t="array" ref="R23">_xlfn.IFS(Q23=0,(O23-P23)/2,Q23=1,O23-P23)</f>
        <v>4363</v>
      </c>
      <c r="S23" s="31" cm="1">
        <f t="array" ref="S23">_xlfn.IFS(Q23=0,P23/2,Q23=1,P23)</f>
        <v>919.5</v>
      </c>
      <c r="T23" s="31" t="str" cm="1">
        <f t="array" ref="T23">_xlfn.IFS(M23&lt;=Beräkningsförutsättningar!B$15,"2",M23=Beräkningsförutsättningar!B$16,"4",M23=Beräkningsförutsättningar!B$17,"4",M23&gt;=Beräkningsförutsättningar!B$18,"6")</f>
        <v>2</v>
      </c>
      <c r="U23" s="31">
        <f t="shared" si="1"/>
        <v>8726</v>
      </c>
      <c r="V23" s="31">
        <f t="shared" si="0"/>
        <v>1839</v>
      </c>
    </row>
    <row r="24" spans="1:22" x14ac:dyDescent="0.3">
      <c r="A24">
        <v>2005</v>
      </c>
      <c r="B24" t="s">
        <v>20</v>
      </c>
      <c r="C24">
        <v>2005070</v>
      </c>
      <c r="D24" t="s">
        <v>28</v>
      </c>
      <c r="E24" t="s">
        <v>9</v>
      </c>
      <c r="F24" t="s">
        <v>4</v>
      </c>
      <c r="G24" t="s">
        <v>5</v>
      </c>
      <c r="H24" t="s">
        <v>22</v>
      </c>
      <c r="I24">
        <v>6563298</v>
      </c>
      <c r="J24">
        <v>675142</v>
      </c>
      <c r="K24" s="181">
        <v>39518</v>
      </c>
      <c r="L24"/>
      <c r="M24">
        <v>60</v>
      </c>
      <c r="N24">
        <v>10581</v>
      </c>
      <c r="O24">
        <v>9470</v>
      </c>
      <c r="P24">
        <v>1726</v>
      </c>
      <c r="Q24">
        <v>0</v>
      </c>
      <c r="R24" s="31" cm="1">
        <f t="array" ref="R24">_xlfn.IFS(Q24=0,(O24-P24)/2,Q24=1,O24-P24)</f>
        <v>3872</v>
      </c>
      <c r="S24" s="31" cm="1">
        <f t="array" ref="S24">_xlfn.IFS(Q24=0,P24/2,Q24=1,P24)</f>
        <v>863</v>
      </c>
      <c r="T24" s="31" t="str" cm="1">
        <f t="array" ref="T24">_xlfn.IFS(M24&lt;=Beräkningsförutsättningar!B$15,"2",M24=Beräkningsförutsättningar!B$16,"4",M24=Beräkningsförutsättningar!B$17,"4",M24&gt;=Beräkningsförutsättningar!B$18,"6")</f>
        <v>2</v>
      </c>
      <c r="U24" s="31">
        <f t="shared" si="1"/>
        <v>7744</v>
      </c>
      <c r="V24" s="31">
        <f t="shared" si="0"/>
        <v>1726</v>
      </c>
    </row>
    <row r="25" spans="1:22" x14ac:dyDescent="0.3">
      <c r="A25">
        <v>2005</v>
      </c>
      <c r="B25" t="s">
        <v>20</v>
      </c>
      <c r="C25">
        <v>2005080</v>
      </c>
      <c r="D25" t="s">
        <v>29</v>
      </c>
      <c r="E25" t="s">
        <v>3</v>
      </c>
      <c r="F25" t="s">
        <v>4</v>
      </c>
      <c r="G25" t="s">
        <v>5</v>
      </c>
      <c r="H25" t="s">
        <v>22</v>
      </c>
      <c r="I25">
        <v>6563262</v>
      </c>
      <c r="J25">
        <v>675255</v>
      </c>
      <c r="K25" s="181">
        <v>39518</v>
      </c>
      <c r="L25"/>
      <c r="M25">
        <v>60</v>
      </c>
      <c r="N25">
        <v>10581</v>
      </c>
      <c r="O25">
        <v>9470</v>
      </c>
      <c r="P25">
        <v>1726</v>
      </c>
      <c r="Q25">
        <v>0</v>
      </c>
      <c r="R25" s="31" cm="1">
        <f t="array" ref="R25">_xlfn.IFS(Q25=0,(O25-P25)/2,Q25=1,O25-P25)</f>
        <v>3872</v>
      </c>
      <c r="S25" s="31" cm="1">
        <f t="array" ref="S25">_xlfn.IFS(Q25=0,P25/2,Q25=1,P25)</f>
        <v>863</v>
      </c>
      <c r="T25" s="31" t="str" cm="1">
        <f t="array" ref="T25">_xlfn.IFS(M25&lt;=Beräkningsförutsättningar!B$15,"2",M25=Beräkningsförutsättningar!B$16,"4",M25=Beräkningsförutsättningar!B$17,"4",M25&gt;=Beräkningsförutsättningar!B$18,"6")</f>
        <v>2</v>
      </c>
      <c r="U25" s="31">
        <f t="shared" si="1"/>
        <v>7744</v>
      </c>
      <c r="V25" s="31">
        <f t="shared" si="0"/>
        <v>1726</v>
      </c>
    </row>
    <row r="26" spans="1:22" x14ac:dyDescent="0.3">
      <c r="A26">
        <v>2005</v>
      </c>
      <c r="B26" t="s">
        <v>20</v>
      </c>
      <c r="C26">
        <v>2005090</v>
      </c>
      <c r="D26" t="s">
        <v>30</v>
      </c>
      <c r="E26" t="s">
        <v>9</v>
      </c>
      <c r="F26" t="s">
        <v>4</v>
      </c>
      <c r="G26" t="s">
        <v>31</v>
      </c>
      <c r="H26" t="s">
        <v>22</v>
      </c>
      <c r="I26">
        <v>6562067</v>
      </c>
      <c r="J26">
        <v>677789</v>
      </c>
      <c r="K26" s="181">
        <v>39518</v>
      </c>
      <c r="L26"/>
      <c r="M26">
        <v>60</v>
      </c>
      <c r="N26">
        <v>8660</v>
      </c>
      <c r="O26">
        <v>7679</v>
      </c>
      <c r="P26">
        <v>1863</v>
      </c>
      <c r="Q26">
        <v>0</v>
      </c>
      <c r="R26" s="31" cm="1">
        <f t="array" ref="R26">_xlfn.IFS(Q26=0,(O26-P26)/2,Q26=1,O26-P26)</f>
        <v>2908</v>
      </c>
      <c r="S26" s="31" cm="1">
        <f t="array" ref="S26">_xlfn.IFS(Q26=0,P26/2,Q26=1,P26)</f>
        <v>931.5</v>
      </c>
      <c r="T26" s="31" t="str" cm="1">
        <f t="array" ref="T26">_xlfn.IFS(M26&lt;=Beräkningsförutsättningar!B$15,"2",M26=Beräkningsförutsättningar!B$16,"4",M26=Beräkningsförutsättningar!B$17,"4",M26&gt;=Beräkningsförutsättningar!B$18,"6")</f>
        <v>2</v>
      </c>
      <c r="U26" s="31">
        <f t="shared" si="1"/>
        <v>5816</v>
      </c>
      <c r="V26" s="31">
        <f t="shared" si="0"/>
        <v>1863</v>
      </c>
    </row>
    <row r="27" spans="1:22" x14ac:dyDescent="0.3">
      <c r="A27">
        <v>2006</v>
      </c>
      <c r="B27" t="s">
        <v>32</v>
      </c>
      <c r="C27">
        <v>2006010</v>
      </c>
      <c r="D27" t="s">
        <v>33</v>
      </c>
      <c r="E27" t="s">
        <v>9</v>
      </c>
      <c r="F27" t="s">
        <v>4</v>
      </c>
      <c r="G27" t="s">
        <v>34</v>
      </c>
      <c r="H27" t="s">
        <v>35</v>
      </c>
      <c r="I27">
        <v>6598783</v>
      </c>
      <c r="J27">
        <v>687862</v>
      </c>
      <c r="K27" s="181">
        <v>38895</v>
      </c>
      <c r="L27"/>
      <c r="M27">
        <v>50</v>
      </c>
      <c r="N27">
        <v>14790</v>
      </c>
      <c r="O27">
        <v>14336</v>
      </c>
      <c r="P27">
        <v>994</v>
      </c>
      <c r="Q27">
        <v>0</v>
      </c>
      <c r="R27" s="31" cm="1">
        <f t="array" ref="R27">_xlfn.IFS(Q27=0,(O27-P27)/2,Q27=1,O27-P27)</f>
        <v>6671</v>
      </c>
      <c r="S27" s="31" cm="1">
        <f t="array" ref="S27">_xlfn.IFS(Q27=0,P27/2,Q27=1,P27)</f>
        <v>497</v>
      </c>
      <c r="T27" s="31" t="str" cm="1">
        <f t="array" ref="T27">_xlfn.IFS(M27&lt;=Beräkningsförutsättningar!B$15,"2",M27=Beräkningsförutsättningar!B$16,"4",M27=Beräkningsförutsättningar!B$17,"4",M27&gt;=Beräkningsförutsättningar!B$18,"6")</f>
        <v>2</v>
      </c>
      <c r="U27" s="31">
        <f t="shared" si="1"/>
        <v>13342</v>
      </c>
      <c r="V27" s="31">
        <f t="shared" si="0"/>
        <v>994</v>
      </c>
    </row>
    <row r="28" spans="1:22" x14ac:dyDescent="0.3">
      <c r="A28">
        <v>2006</v>
      </c>
      <c r="B28" t="s">
        <v>32</v>
      </c>
      <c r="C28">
        <v>2006020</v>
      </c>
      <c r="D28" t="s">
        <v>36</v>
      </c>
      <c r="E28" t="s">
        <v>3</v>
      </c>
      <c r="F28" t="s">
        <v>4</v>
      </c>
      <c r="G28" t="s">
        <v>34</v>
      </c>
      <c r="H28" t="s">
        <v>35</v>
      </c>
      <c r="I28">
        <v>6598949</v>
      </c>
      <c r="J28">
        <v>687962</v>
      </c>
      <c r="K28" s="181">
        <v>38895</v>
      </c>
      <c r="L28"/>
      <c r="M28">
        <v>50</v>
      </c>
      <c r="N28">
        <v>14790</v>
      </c>
      <c r="O28">
        <v>14336</v>
      </c>
      <c r="P28">
        <v>994</v>
      </c>
      <c r="Q28">
        <v>0</v>
      </c>
      <c r="R28" s="31" cm="1">
        <f t="array" ref="R28">_xlfn.IFS(Q28=0,(O28-P28)/2,Q28=1,O28-P28)</f>
        <v>6671</v>
      </c>
      <c r="S28" s="31" cm="1">
        <f t="array" ref="S28">_xlfn.IFS(Q28=0,P28/2,Q28=1,P28)</f>
        <v>497</v>
      </c>
      <c r="T28" s="31" t="str" cm="1">
        <f t="array" ref="T28">_xlfn.IFS(M28&lt;=Beräkningsförutsättningar!B$15,"2",M28=Beräkningsförutsättningar!B$16,"4",M28=Beräkningsförutsättningar!B$17,"4",M28&gt;=Beräkningsförutsättningar!B$18,"6")</f>
        <v>2</v>
      </c>
      <c r="U28" s="31">
        <f t="shared" si="1"/>
        <v>13342</v>
      </c>
      <c r="V28" s="31">
        <f t="shared" si="0"/>
        <v>994</v>
      </c>
    </row>
    <row r="29" spans="1:22" x14ac:dyDescent="0.3">
      <c r="A29">
        <v>2006</v>
      </c>
      <c r="B29" t="s">
        <v>32</v>
      </c>
      <c r="C29">
        <v>2006030</v>
      </c>
      <c r="D29" t="s">
        <v>37</v>
      </c>
      <c r="E29" t="s">
        <v>9</v>
      </c>
      <c r="F29" t="s">
        <v>4</v>
      </c>
      <c r="G29" t="s">
        <v>34</v>
      </c>
      <c r="H29" t="s">
        <v>35</v>
      </c>
      <c r="I29">
        <v>6600636</v>
      </c>
      <c r="J29">
        <v>689522</v>
      </c>
      <c r="K29" s="181">
        <v>38895</v>
      </c>
      <c r="L29"/>
      <c r="M29">
        <v>70</v>
      </c>
      <c r="N29">
        <v>11932</v>
      </c>
      <c r="O29">
        <v>11498</v>
      </c>
      <c r="P29">
        <v>785</v>
      </c>
      <c r="Q29">
        <v>0</v>
      </c>
      <c r="R29" s="31" cm="1">
        <f t="array" ref="R29">_xlfn.IFS(Q29=0,(O29-P29)/2,Q29=1,O29-P29)</f>
        <v>5356.5</v>
      </c>
      <c r="S29" s="31" cm="1">
        <f t="array" ref="S29">_xlfn.IFS(Q29=0,P29/2,Q29=1,P29)</f>
        <v>392.5</v>
      </c>
      <c r="T29" s="31" t="str" cm="1">
        <f t="array" ref="T29">_xlfn.IFS(M29&lt;=Beräkningsförutsättningar!B$15,"2",M29=Beräkningsförutsättningar!B$16,"4",M29=Beräkningsförutsättningar!B$17,"4",M29&gt;=Beräkningsförutsättningar!B$18,"6")</f>
        <v>4</v>
      </c>
      <c r="U29" s="31">
        <f t="shared" si="1"/>
        <v>21426</v>
      </c>
      <c r="V29" s="31">
        <f t="shared" si="0"/>
        <v>1570</v>
      </c>
    </row>
    <row r="30" spans="1:22" x14ac:dyDescent="0.3">
      <c r="A30">
        <v>2006</v>
      </c>
      <c r="B30" t="s">
        <v>32</v>
      </c>
      <c r="C30">
        <v>2006040</v>
      </c>
      <c r="D30" t="s">
        <v>38</v>
      </c>
      <c r="E30" t="s">
        <v>3</v>
      </c>
      <c r="F30" t="s">
        <v>4</v>
      </c>
      <c r="G30" t="s">
        <v>34</v>
      </c>
      <c r="H30" t="s">
        <v>35</v>
      </c>
      <c r="I30">
        <v>6601196</v>
      </c>
      <c r="J30">
        <v>690519</v>
      </c>
      <c r="K30" s="181">
        <v>38895</v>
      </c>
      <c r="L30"/>
      <c r="M30">
        <v>70</v>
      </c>
      <c r="N30">
        <v>7789</v>
      </c>
      <c r="O30">
        <v>7529</v>
      </c>
      <c r="P30">
        <v>547</v>
      </c>
      <c r="Q30">
        <v>0</v>
      </c>
      <c r="R30" s="31" cm="1">
        <f t="array" ref="R30">_xlfn.IFS(Q30=0,(O30-P30)/2,Q30=1,O30-P30)</f>
        <v>3491</v>
      </c>
      <c r="S30" s="31" cm="1">
        <f t="array" ref="S30">_xlfn.IFS(Q30=0,P30/2,Q30=1,P30)</f>
        <v>273.5</v>
      </c>
      <c r="T30" s="31" t="str" cm="1">
        <f t="array" ref="T30">_xlfn.IFS(M30&lt;=Beräkningsförutsättningar!B$15,"2",M30=Beräkningsförutsättningar!B$16,"4",M30=Beräkningsförutsättningar!B$17,"4",M30&gt;=Beräkningsförutsättningar!B$18,"6")</f>
        <v>4</v>
      </c>
      <c r="U30" s="31">
        <f t="shared" si="1"/>
        <v>13964</v>
      </c>
      <c r="V30" s="31">
        <f t="shared" si="0"/>
        <v>1094</v>
      </c>
    </row>
    <row r="31" spans="1:22" x14ac:dyDescent="0.3">
      <c r="A31">
        <v>2006</v>
      </c>
      <c r="B31" t="s">
        <v>32</v>
      </c>
      <c r="C31">
        <v>2006050</v>
      </c>
      <c r="D31" t="s">
        <v>39</v>
      </c>
      <c r="E31" t="s">
        <v>9</v>
      </c>
      <c r="F31" t="s">
        <v>4</v>
      </c>
      <c r="G31" t="s">
        <v>34</v>
      </c>
      <c r="H31" t="s">
        <v>35</v>
      </c>
      <c r="I31">
        <v>6602260</v>
      </c>
      <c r="J31">
        <v>691825</v>
      </c>
      <c r="K31" s="181">
        <v>38895</v>
      </c>
      <c r="L31"/>
      <c r="M31">
        <v>70</v>
      </c>
      <c r="N31">
        <v>7789</v>
      </c>
      <c r="O31">
        <v>7529</v>
      </c>
      <c r="P31">
        <v>547</v>
      </c>
      <c r="Q31">
        <v>0</v>
      </c>
      <c r="R31" s="31" cm="1">
        <f t="array" ref="R31">_xlfn.IFS(Q31=0,(O31-P31)/2,Q31=1,O31-P31)</f>
        <v>3491</v>
      </c>
      <c r="S31" s="31" cm="1">
        <f t="array" ref="S31">_xlfn.IFS(Q31=0,P31/2,Q31=1,P31)</f>
        <v>273.5</v>
      </c>
      <c r="T31" s="31" t="str" cm="1">
        <f t="array" ref="T31">_xlfn.IFS(M31&lt;=Beräkningsförutsättningar!B$15,"2",M31=Beräkningsförutsättningar!B$16,"4",M31=Beräkningsförutsättningar!B$17,"4",M31&gt;=Beräkningsförutsättningar!B$18,"6")</f>
        <v>4</v>
      </c>
      <c r="U31" s="31">
        <f t="shared" si="1"/>
        <v>13964</v>
      </c>
      <c r="V31" s="31">
        <f t="shared" si="0"/>
        <v>1094</v>
      </c>
    </row>
    <row r="32" spans="1:22" x14ac:dyDescent="0.3">
      <c r="A32">
        <v>2006</v>
      </c>
      <c r="B32" t="s">
        <v>32</v>
      </c>
      <c r="C32">
        <v>2006060</v>
      </c>
      <c r="D32" t="s">
        <v>40</v>
      </c>
      <c r="E32" t="s">
        <v>3</v>
      </c>
      <c r="F32" t="s">
        <v>4</v>
      </c>
      <c r="G32" t="s">
        <v>34</v>
      </c>
      <c r="H32" t="s">
        <v>35</v>
      </c>
      <c r="I32">
        <v>6602274</v>
      </c>
      <c r="J32">
        <v>691822</v>
      </c>
      <c r="K32" s="181">
        <v>38895</v>
      </c>
      <c r="L32"/>
      <c r="M32">
        <v>70</v>
      </c>
      <c r="N32">
        <v>7789</v>
      </c>
      <c r="O32">
        <v>7529</v>
      </c>
      <c r="P32">
        <v>547</v>
      </c>
      <c r="Q32">
        <v>0</v>
      </c>
      <c r="R32" s="31" cm="1">
        <f t="array" ref="R32">_xlfn.IFS(Q32=0,(O32-P32)/2,Q32=1,O32-P32)</f>
        <v>3491</v>
      </c>
      <c r="S32" s="31" cm="1">
        <f t="array" ref="S32">_xlfn.IFS(Q32=0,P32/2,Q32=1,P32)</f>
        <v>273.5</v>
      </c>
      <c r="T32" s="31" t="str" cm="1">
        <f t="array" ref="T32">_xlfn.IFS(M32&lt;=Beräkningsförutsättningar!B$15,"2",M32=Beräkningsförutsättningar!B$16,"4",M32=Beräkningsförutsättningar!B$17,"4",M32&gt;=Beräkningsförutsättningar!B$18,"6")</f>
        <v>4</v>
      </c>
      <c r="U32" s="31">
        <f t="shared" si="1"/>
        <v>13964</v>
      </c>
      <c r="V32" s="31">
        <f t="shared" si="0"/>
        <v>1094</v>
      </c>
    </row>
    <row r="33" spans="1:22" x14ac:dyDescent="0.3">
      <c r="A33">
        <v>2006</v>
      </c>
      <c r="B33" t="s">
        <v>32</v>
      </c>
      <c r="C33">
        <v>2006070</v>
      </c>
      <c r="D33" t="s">
        <v>41</v>
      </c>
      <c r="E33" t="s">
        <v>9</v>
      </c>
      <c r="F33" t="s">
        <v>4</v>
      </c>
      <c r="G33" t="s">
        <v>34</v>
      </c>
      <c r="H33" t="s">
        <v>35</v>
      </c>
      <c r="I33">
        <v>6603993</v>
      </c>
      <c r="J33">
        <v>694086</v>
      </c>
      <c r="K33" s="181">
        <v>38895</v>
      </c>
      <c r="L33"/>
      <c r="M33">
        <v>70</v>
      </c>
      <c r="N33">
        <v>5357</v>
      </c>
      <c r="O33">
        <v>5139</v>
      </c>
      <c r="P33">
        <v>392</v>
      </c>
      <c r="Q33">
        <v>0</v>
      </c>
      <c r="R33" s="31" cm="1">
        <f t="array" ref="R33">_xlfn.IFS(Q33=0,(O33-P33)/2,Q33=1,O33-P33)</f>
        <v>2373.5</v>
      </c>
      <c r="S33" s="31" cm="1">
        <f t="array" ref="S33">_xlfn.IFS(Q33=0,P33/2,Q33=1,P33)</f>
        <v>196</v>
      </c>
      <c r="T33" s="31" t="str" cm="1">
        <f t="array" ref="T33">_xlfn.IFS(M33&lt;=Beräkningsförutsättningar!B$15,"2",M33=Beräkningsförutsättningar!B$16,"4",M33=Beräkningsförutsättningar!B$17,"4",M33&gt;=Beräkningsförutsättningar!B$18,"6")</f>
        <v>4</v>
      </c>
      <c r="U33" s="31">
        <f t="shared" si="1"/>
        <v>9494</v>
      </c>
      <c r="V33" s="31">
        <f t="shared" si="0"/>
        <v>784</v>
      </c>
    </row>
    <row r="34" spans="1:22" x14ac:dyDescent="0.3">
      <c r="A34">
        <v>2006</v>
      </c>
      <c r="B34" t="s">
        <v>32</v>
      </c>
      <c r="C34">
        <v>2006080</v>
      </c>
      <c r="D34" t="s">
        <v>42</v>
      </c>
      <c r="E34" t="s">
        <v>3</v>
      </c>
      <c r="F34" t="s">
        <v>4</v>
      </c>
      <c r="G34" t="s">
        <v>34</v>
      </c>
      <c r="H34" t="s">
        <v>35</v>
      </c>
      <c r="I34">
        <v>6606041</v>
      </c>
      <c r="J34">
        <v>696847</v>
      </c>
      <c r="K34" s="181">
        <v>38895</v>
      </c>
      <c r="L34"/>
      <c r="M34">
        <v>70</v>
      </c>
      <c r="N34">
        <v>5357</v>
      </c>
      <c r="O34">
        <v>5139</v>
      </c>
      <c r="P34">
        <v>392</v>
      </c>
      <c r="Q34">
        <v>0</v>
      </c>
      <c r="R34" s="31" cm="1">
        <f t="array" ref="R34">_xlfn.IFS(Q34=0,(O34-P34)/2,Q34=1,O34-P34)</f>
        <v>2373.5</v>
      </c>
      <c r="S34" s="31" cm="1">
        <f t="array" ref="S34">_xlfn.IFS(Q34=0,P34/2,Q34=1,P34)</f>
        <v>196</v>
      </c>
      <c r="T34" s="31" t="str" cm="1">
        <f t="array" ref="T34">_xlfn.IFS(M34&lt;=Beräkningsförutsättningar!B$15,"2",M34=Beräkningsförutsättningar!B$16,"4",M34=Beräkningsförutsättningar!B$17,"4",M34&gt;=Beräkningsförutsättningar!B$18,"6")</f>
        <v>4</v>
      </c>
      <c r="U34" s="31">
        <f t="shared" si="1"/>
        <v>9494</v>
      </c>
      <c r="V34" s="31">
        <f t="shared" si="0"/>
        <v>784</v>
      </c>
    </row>
    <row r="35" spans="1:22" x14ac:dyDescent="0.3">
      <c r="A35">
        <v>2006</v>
      </c>
      <c r="B35" t="s">
        <v>32</v>
      </c>
      <c r="C35">
        <v>2006090</v>
      </c>
      <c r="D35" t="s">
        <v>43</v>
      </c>
      <c r="E35" t="s">
        <v>9</v>
      </c>
      <c r="F35" t="s">
        <v>4</v>
      </c>
      <c r="G35" t="s">
        <v>34</v>
      </c>
      <c r="H35" t="s">
        <v>35</v>
      </c>
      <c r="I35">
        <v>6606357</v>
      </c>
      <c r="J35">
        <v>698049</v>
      </c>
      <c r="K35" s="181">
        <v>38895</v>
      </c>
      <c r="L35"/>
      <c r="M35">
        <v>70</v>
      </c>
      <c r="N35">
        <v>5357</v>
      </c>
      <c r="O35">
        <v>5139</v>
      </c>
      <c r="P35">
        <v>392</v>
      </c>
      <c r="Q35">
        <v>0</v>
      </c>
      <c r="R35" s="31" cm="1">
        <f t="array" ref="R35">_xlfn.IFS(Q35=0,(O35-P35)/2,Q35=1,O35-P35)</f>
        <v>2373.5</v>
      </c>
      <c r="S35" s="31" cm="1">
        <f t="array" ref="S35">_xlfn.IFS(Q35=0,P35/2,Q35=1,P35)</f>
        <v>196</v>
      </c>
      <c r="T35" s="31" t="str" cm="1">
        <f t="array" ref="T35">_xlfn.IFS(M35&lt;=Beräkningsförutsättningar!B$15,"2",M35=Beräkningsförutsättningar!B$16,"4",M35=Beräkningsförutsättningar!B$17,"4",M35&gt;=Beräkningsförutsättningar!B$18,"6")</f>
        <v>4</v>
      </c>
      <c r="U35" s="31">
        <f t="shared" si="1"/>
        <v>9494</v>
      </c>
      <c r="V35" s="31">
        <f t="shared" si="0"/>
        <v>784</v>
      </c>
    </row>
    <row r="36" spans="1:22" x14ac:dyDescent="0.3">
      <c r="A36">
        <v>2006</v>
      </c>
      <c r="B36" t="s">
        <v>32</v>
      </c>
      <c r="C36">
        <v>2006100</v>
      </c>
      <c r="D36" t="s">
        <v>44</v>
      </c>
      <c r="E36" t="s">
        <v>3</v>
      </c>
      <c r="F36" t="s">
        <v>4</v>
      </c>
      <c r="G36" t="s">
        <v>34</v>
      </c>
      <c r="H36" t="s">
        <v>35</v>
      </c>
      <c r="I36">
        <v>6607806</v>
      </c>
      <c r="J36">
        <v>701279</v>
      </c>
      <c r="K36" s="181">
        <v>38895</v>
      </c>
      <c r="L36"/>
      <c r="M36">
        <v>50</v>
      </c>
      <c r="N36">
        <v>1971</v>
      </c>
      <c r="O36">
        <v>1896</v>
      </c>
      <c r="P36">
        <v>161</v>
      </c>
      <c r="Q36">
        <v>0</v>
      </c>
      <c r="R36" s="31" cm="1">
        <f t="array" ref="R36">_xlfn.IFS(Q36=0,(O36-P36)/2,Q36=1,O36-P36)</f>
        <v>867.5</v>
      </c>
      <c r="S36" s="31" cm="1">
        <f t="array" ref="S36">_xlfn.IFS(Q36=0,P36/2,Q36=1,P36)</f>
        <v>80.5</v>
      </c>
      <c r="T36" s="31" t="str" cm="1">
        <f t="array" ref="T36">_xlfn.IFS(M36&lt;=Beräkningsförutsättningar!B$15,"2",M36=Beräkningsförutsättningar!B$16,"4",M36=Beräkningsförutsättningar!B$17,"4",M36&gt;=Beräkningsförutsättningar!B$18,"6")</f>
        <v>2</v>
      </c>
      <c r="U36" s="31">
        <f t="shared" si="1"/>
        <v>1735</v>
      </c>
      <c r="V36" s="31">
        <f t="shared" si="0"/>
        <v>161</v>
      </c>
    </row>
    <row r="37" spans="1:22" x14ac:dyDescent="0.3">
      <c r="A37">
        <v>2007</v>
      </c>
      <c r="B37" t="s">
        <v>45</v>
      </c>
      <c r="C37">
        <v>2007100</v>
      </c>
      <c r="D37" t="s">
        <v>46</v>
      </c>
      <c r="E37" t="s">
        <v>9</v>
      </c>
      <c r="F37" t="s">
        <v>4</v>
      </c>
      <c r="G37" t="s">
        <v>47</v>
      </c>
      <c r="H37" t="s">
        <v>48</v>
      </c>
      <c r="I37">
        <v>6580567</v>
      </c>
      <c r="J37">
        <v>666133</v>
      </c>
      <c r="K37" s="181">
        <v>38896</v>
      </c>
      <c r="L37"/>
      <c r="M37">
        <v>50</v>
      </c>
      <c r="N37"/>
      <c r="O37"/>
      <c r="P37"/>
      <c r="Q37">
        <v>0</v>
      </c>
      <c r="R37" s="31" cm="1">
        <f t="array" ref="R37">_xlfn.IFS(Q37=0,(O37-P37)/2,Q37=1,O37-P37)</f>
        <v>0</v>
      </c>
      <c r="S37" s="31" cm="1">
        <f t="array" ref="S37">_xlfn.IFS(Q37=0,P37/2,Q37=1,P37)</f>
        <v>0</v>
      </c>
      <c r="T37" s="31" t="str" cm="1">
        <f t="array" ref="T37">_xlfn.IFS(M37&lt;=Beräkningsförutsättningar!B$15,"2",M37=Beräkningsförutsättningar!B$16,"4",M37=Beräkningsförutsättningar!B$17,"4",M37&gt;=Beräkningsförutsättningar!B$18,"6")</f>
        <v>2</v>
      </c>
      <c r="U37" s="31">
        <f t="shared" si="1"/>
        <v>0</v>
      </c>
      <c r="V37" s="31">
        <f t="shared" si="0"/>
        <v>0</v>
      </c>
    </row>
    <row r="38" spans="1:22" x14ac:dyDescent="0.3">
      <c r="A38">
        <v>2007</v>
      </c>
      <c r="B38" t="s">
        <v>45</v>
      </c>
      <c r="C38">
        <v>2007110</v>
      </c>
      <c r="D38" t="s">
        <v>46</v>
      </c>
      <c r="E38" t="s">
        <v>3</v>
      </c>
      <c r="F38" t="s">
        <v>4</v>
      </c>
      <c r="G38" t="s">
        <v>47</v>
      </c>
      <c r="H38" t="s">
        <v>48</v>
      </c>
      <c r="I38">
        <v>6580574</v>
      </c>
      <c r="J38">
        <v>666125</v>
      </c>
      <c r="K38" s="181">
        <v>38896</v>
      </c>
      <c r="L38"/>
      <c r="M38">
        <v>50</v>
      </c>
      <c r="N38"/>
      <c r="O38"/>
      <c r="P38"/>
      <c r="Q38">
        <v>0</v>
      </c>
      <c r="R38" s="31" cm="1">
        <f t="array" ref="R38">_xlfn.IFS(Q38=0,(O38-P38)/2,Q38=1,O38-P38)</f>
        <v>0</v>
      </c>
      <c r="S38" s="31" cm="1">
        <f t="array" ref="S38">_xlfn.IFS(Q38=0,P38/2,Q38=1,P38)</f>
        <v>0</v>
      </c>
      <c r="T38" s="31" t="str" cm="1">
        <f t="array" ref="T38">_xlfn.IFS(M38&lt;=Beräkningsförutsättningar!B$15,"2",M38=Beräkningsförutsättningar!B$16,"4",M38=Beräkningsförutsättningar!B$17,"4",M38&gt;=Beräkningsförutsättningar!B$18,"6")</f>
        <v>2</v>
      </c>
      <c r="U38" s="31">
        <f t="shared" si="1"/>
        <v>0</v>
      </c>
      <c r="V38" s="31">
        <f t="shared" si="0"/>
        <v>0</v>
      </c>
    </row>
    <row r="39" spans="1:22" x14ac:dyDescent="0.3">
      <c r="A39">
        <v>2007</v>
      </c>
      <c r="B39" t="s">
        <v>45</v>
      </c>
      <c r="C39">
        <v>2007120</v>
      </c>
      <c r="D39" t="s">
        <v>49</v>
      </c>
      <c r="E39" t="s">
        <v>9</v>
      </c>
      <c r="F39" t="s">
        <v>4</v>
      </c>
      <c r="G39" t="s">
        <v>47</v>
      </c>
      <c r="H39" t="s">
        <v>48</v>
      </c>
      <c r="I39">
        <v>6581009</v>
      </c>
      <c r="J39">
        <v>666604</v>
      </c>
      <c r="K39" s="181">
        <v>38896</v>
      </c>
      <c r="L39"/>
      <c r="M39">
        <v>50</v>
      </c>
      <c r="N39"/>
      <c r="O39"/>
      <c r="P39"/>
      <c r="Q39">
        <v>0</v>
      </c>
      <c r="R39" s="31" cm="1">
        <f t="array" ref="R39">_xlfn.IFS(Q39=0,(O39-P39)/2,Q39=1,O39-P39)</f>
        <v>0</v>
      </c>
      <c r="S39" s="31" cm="1">
        <f t="array" ref="S39">_xlfn.IFS(Q39=0,P39/2,Q39=1,P39)</f>
        <v>0</v>
      </c>
      <c r="T39" s="31" t="str" cm="1">
        <f t="array" ref="T39">_xlfn.IFS(M39&lt;=Beräkningsförutsättningar!B$15,"2",M39=Beräkningsförutsättningar!B$16,"4",M39=Beräkningsförutsättningar!B$17,"4",M39&gt;=Beräkningsförutsättningar!B$18,"6")</f>
        <v>2</v>
      </c>
      <c r="U39" s="31">
        <f t="shared" si="1"/>
        <v>0</v>
      </c>
      <c r="V39" s="31">
        <f t="shared" si="0"/>
        <v>0</v>
      </c>
    </row>
    <row r="40" spans="1:22" x14ac:dyDescent="0.3">
      <c r="A40">
        <v>2007</v>
      </c>
      <c r="B40" t="s">
        <v>45</v>
      </c>
      <c r="C40">
        <v>2007130</v>
      </c>
      <c r="D40" t="s">
        <v>49</v>
      </c>
      <c r="E40" t="s">
        <v>3</v>
      </c>
      <c r="F40" t="s">
        <v>4</v>
      </c>
      <c r="G40" t="s">
        <v>47</v>
      </c>
      <c r="H40" t="s">
        <v>48</v>
      </c>
      <c r="I40">
        <v>6581026</v>
      </c>
      <c r="J40">
        <v>666598</v>
      </c>
      <c r="K40" s="181">
        <v>38896</v>
      </c>
      <c r="L40"/>
      <c r="M40">
        <v>50</v>
      </c>
      <c r="N40"/>
      <c r="O40"/>
      <c r="P40"/>
      <c r="Q40">
        <v>0</v>
      </c>
      <c r="R40" s="31" cm="1">
        <f t="array" ref="R40">_xlfn.IFS(Q40=0,(O40-P40)/2,Q40=1,O40-P40)</f>
        <v>0</v>
      </c>
      <c r="S40" s="31" cm="1">
        <f t="array" ref="S40">_xlfn.IFS(Q40=0,P40/2,Q40=1,P40)</f>
        <v>0</v>
      </c>
      <c r="T40" s="31" t="str" cm="1">
        <f t="array" ref="T40">_xlfn.IFS(M40&lt;=Beräkningsförutsättningar!B$15,"2",M40=Beräkningsförutsättningar!B$16,"4",M40=Beräkningsförutsättningar!B$17,"4",M40&gt;=Beräkningsförutsättningar!B$18,"6")</f>
        <v>2</v>
      </c>
      <c r="U40" s="31">
        <f t="shared" si="1"/>
        <v>0</v>
      </c>
      <c r="V40" s="31">
        <f t="shared" si="0"/>
        <v>0</v>
      </c>
    </row>
    <row r="41" spans="1:22" x14ac:dyDescent="0.3">
      <c r="A41">
        <v>2008</v>
      </c>
      <c r="B41" t="s">
        <v>50</v>
      </c>
      <c r="C41">
        <v>2008010</v>
      </c>
      <c r="D41" t="s">
        <v>51</v>
      </c>
      <c r="E41" t="s">
        <v>3</v>
      </c>
      <c r="F41" t="s">
        <v>4</v>
      </c>
      <c r="G41" t="s">
        <v>52</v>
      </c>
      <c r="H41" t="s">
        <v>53</v>
      </c>
      <c r="I41">
        <v>6579612</v>
      </c>
      <c r="J41">
        <v>697498</v>
      </c>
      <c r="K41" s="181">
        <v>38993</v>
      </c>
      <c r="L41"/>
      <c r="M41">
        <v>70</v>
      </c>
      <c r="N41">
        <v>9084</v>
      </c>
      <c r="O41">
        <v>8677</v>
      </c>
      <c r="P41">
        <v>767</v>
      </c>
      <c r="Q41">
        <v>0</v>
      </c>
      <c r="R41" s="31" cm="1">
        <f t="array" ref="R41">_xlfn.IFS(Q41=0,(O41-P41)/2,Q41=1,O41-P41)</f>
        <v>3955</v>
      </c>
      <c r="S41" s="31" cm="1">
        <f t="array" ref="S41">_xlfn.IFS(Q41=0,P41/2,Q41=1,P41)</f>
        <v>383.5</v>
      </c>
      <c r="T41" s="31" t="str" cm="1">
        <f t="array" ref="T41">_xlfn.IFS(M41&lt;=Beräkningsförutsättningar!B$15,"2",M41=Beräkningsförutsättningar!B$16,"4",M41=Beräkningsförutsättningar!B$17,"4",M41&gt;=Beräkningsförutsättningar!B$18,"6")</f>
        <v>4</v>
      </c>
      <c r="U41" s="31">
        <f t="shared" si="1"/>
        <v>15820</v>
      </c>
      <c r="V41" s="31">
        <f t="shared" si="0"/>
        <v>1534</v>
      </c>
    </row>
    <row r="42" spans="1:22" x14ac:dyDescent="0.3">
      <c r="A42">
        <v>2008</v>
      </c>
      <c r="B42" t="s">
        <v>50</v>
      </c>
      <c r="C42">
        <v>2008020</v>
      </c>
      <c r="D42" t="s">
        <v>54</v>
      </c>
      <c r="E42" t="s">
        <v>9</v>
      </c>
      <c r="F42" t="s">
        <v>4</v>
      </c>
      <c r="G42" t="s">
        <v>52</v>
      </c>
      <c r="H42" t="s">
        <v>53</v>
      </c>
      <c r="I42">
        <v>6579024</v>
      </c>
      <c r="J42">
        <v>699349</v>
      </c>
      <c r="K42" s="181">
        <v>38993</v>
      </c>
      <c r="L42"/>
      <c r="M42">
        <v>70</v>
      </c>
      <c r="N42">
        <v>9084</v>
      </c>
      <c r="O42">
        <v>8677</v>
      </c>
      <c r="P42">
        <v>767</v>
      </c>
      <c r="Q42">
        <v>0</v>
      </c>
      <c r="R42" s="31" cm="1">
        <f t="array" ref="R42">_xlfn.IFS(Q42=0,(O42-P42)/2,Q42=1,O42-P42)</f>
        <v>3955</v>
      </c>
      <c r="S42" s="31" cm="1">
        <f t="array" ref="S42">_xlfn.IFS(Q42=0,P42/2,Q42=1,P42)</f>
        <v>383.5</v>
      </c>
      <c r="T42" s="31" t="str" cm="1">
        <f t="array" ref="T42">_xlfn.IFS(M42&lt;=Beräkningsförutsättningar!B$15,"2",M42=Beräkningsförutsättningar!B$16,"4",M42=Beräkningsförutsättningar!B$17,"4",M42&gt;=Beräkningsförutsättningar!B$18,"6")</f>
        <v>4</v>
      </c>
      <c r="U42" s="31">
        <f t="shared" si="1"/>
        <v>15820</v>
      </c>
      <c r="V42" s="31">
        <f t="shared" si="0"/>
        <v>1534</v>
      </c>
    </row>
    <row r="43" spans="1:22" x14ac:dyDescent="0.3">
      <c r="A43">
        <v>2008</v>
      </c>
      <c r="B43" t="s">
        <v>50</v>
      </c>
      <c r="C43">
        <v>2008030</v>
      </c>
      <c r="D43" t="s">
        <v>55</v>
      </c>
      <c r="E43" t="s">
        <v>3</v>
      </c>
      <c r="F43" t="s">
        <v>4</v>
      </c>
      <c r="G43" t="s">
        <v>52</v>
      </c>
      <c r="H43" t="s">
        <v>53</v>
      </c>
      <c r="I43">
        <v>6578863</v>
      </c>
      <c r="J43">
        <v>699739</v>
      </c>
      <c r="K43" s="181">
        <v>38993</v>
      </c>
      <c r="L43"/>
      <c r="M43">
        <v>70</v>
      </c>
      <c r="N43">
        <v>9084</v>
      </c>
      <c r="O43">
        <v>8677</v>
      </c>
      <c r="P43">
        <v>767</v>
      </c>
      <c r="Q43">
        <v>0</v>
      </c>
      <c r="R43" s="31" cm="1">
        <f t="array" ref="R43">_xlfn.IFS(Q43=0,(O43-P43)/2,Q43=1,O43-P43)</f>
        <v>3955</v>
      </c>
      <c r="S43" s="31" cm="1">
        <f t="array" ref="S43">_xlfn.IFS(Q43=0,P43/2,Q43=1,P43)</f>
        <v>383.5</v>
      </c>
      <c r="T43" s="31" t="str" cm="1">
        <f t="array" ref="T43">_xlfn.IFS(M43&lt;=Beräkningsförutsättningar!B$15,"2",M43=Beräkningsförutsättningar!B$16,"4",M43=Beräkningsförutsättningar!B$17,"4",M43&gt;=Beräkningsförutsättningar!B$18,"6")</f>
        <v>4</v>
      </c>
      <c r="U43" s="31">
        <f t="shared" si="1"/>
        <v>15820</v>
      </c>
      <c r="V43" s="31">
        <f t="shared" si="0"/>
        <v>1534</v>
      </c>
    </row>
    <row r="44" spans="1:22" x14ac:dyDescent="0.3">
      <c r="A44">
        <v>2008</v>
      </c>
      <c r="B44" t="s">
        <v>50</v>
      </c>
      <c r="C44">
        <v>2008040</v>
      </c>
      <c r="D44" t="s">
        <v>56</v>
      </c>
      <c r="E44" t="s">
        <v>3</v>
      </c>
      <c r="F44" t="s">
        <v>4</v>
      </c>
      <c r="G44" t="s">
        <v>52</v>
      </c>
      <c r="H44" t="s">
        <v>53</v>
      </c>
      <c r="I44">
        <v>6578408</v>
      </c>
      <c r="J44">
        <v>700133</v>
      </c>
      <c r="K44" s="181">
        <v>38993</v>
      </c>
      <c r="L44"/>
      <c r="M44">
        <v>70</v>
      </c>
      <c r="N44">
        <v>9084</v>
      </c>
      <c r="O44">
        <v>8677</v>
      </c>
      <c r="P44">
        <v>767</v>
      </c>
      <c r="Q44">
        <v>0</v>
      </c>
      <c r="R44" s="31" cm="1">
        <f t="array" ref="R44">_xlfn.IFS(Q44=0,(O44-P44)/2,Q44=1,O44-P44)</f>
        <v>3955</v>
      </c>
      <c r="S44" s="31" cm="1">
        <f t="array" ref="S44">_xlfn.IFS(Q44=0,P44/2,Q44=1,P44)</f>
        <v>383.5</v>
      </c>
      <c r="T44" s="31" t="str" cm="1">
        <f t="array" ref="T44">_xlfn.IFS(M44&lt;=Beräkningsförutsättningar!B$15,"2",M44=Beräkningsförutsättningar!B$16,"4",M44=Beräkningsförutsättningar!B$17,"4",M44&gt;=Beräkningsförutsättningar!B$18,"6")</f>
        <v>4</v>
      </c>
      <c r="U44" s="31">
        <f t="shared" si="1"/>
        <v>15820</v>
      </c>
      <c r="V44" s="31">
        <f t="shared" si="0"/>
        <v>1534</v>
      </c>
    </row>
    <row r="45" spans="1:22" x14ac:dyDescent="0.3">
      <c r="A45">
        <v>2008</v>
      </c>
      <c r="B45" t="s">
        <v>50</v>
      </c>
      <c r="C45">
        <v>2008050</v>
      </c>
      <c r="D45" t="s">
        <v>57</v>
      </c>
      <c r="E45" t="s">
        <v>9</v>
      </c>
      <c r="F45" t="s">
        <v>4</v>
      </c>
      <c r="G45" t="s">
        <v>52</v>
      </c>
      <c r="H45" t="s">
        <v>53</v>
      </c>
      <c r="I45">
        <v>6577715</v>
      </c>
      <c r="J45">
        <v>700667</v>
      </c>
      <c r="K45" s="181">
        <v>38993</v>
      </c>
      <c r="L45"/>
      <c r="M45">
        <v>70</v>
      </c>
      <c r="N45">
        <v>9084</v>
      </c>
      <c r="O45">
        <v>8677</v>
      </c>
      <c r="P45">
        <v>767</v>
      </c>
      <c r="Q45">
        <v>0</v>
      </c>
      <c r="R45" s="31" cm="1">
        <f t="array" ref="R45">_xlfn.IFS(Q45=0,(O45-P45)/2,Q45=1,O45-P45)</f>
        <v>3955</v>
      </c>
      <c r="S45" s="31" cm="1">
        <f t="array" ref="S45">_xlfn.IFS(Q45=0,P45/2,Q45=1,P45)</f>
        <v>383.5</v>
      </c>
      <c r="T45" s="31" t="str" cm="1">
        <f t="array" ref="T45">_xlfn.IFS(M45&lt;=Beräkningsförutsättningar!B$15,"2",M45=Beräkningsförutsättningar!B$16,"4",M45=Beräkningsförutsättningar!B$17,"4",M45&gt;=Beräkningsförutsättningar!B$18,"6")</f>
        <v>4</v>
      </c>
      <c r="U45" s="31">
        <f t="shared" si="1"/>
        <v>15820</v>
      </c>
      <c r="V45" s="31">
        <f t="shared" si="0"/>
        <v>1534</v>
      </c>
    </row>
    <row r="46" spans="1:22" x14ac:dyDescent="0.3">
      <c r="A46">
        <v>2008</v>
      </c>
      <c r="B46" t="s">
        <v>50</v>
      </c>
      <c r="C46">
        <v>2008060</v>
      </c>
      <c r="D46" t="s">
        <v>58</v>
      </c>
      <c r="E46" t="s">
        <v>3</v>
      </c>
      <c r="F46" t="s">
        <v>4</v>
      </c>
      <c r="G46" t="s">
        <v>52</v>
      </c>
      <c r="H46" t="s">
        <v>53</v>
      </c>
      <c r="I46">
        <v>6576900</v>
      </c>
      <c r="J46">
        <v>702781</v>
      </c>
      <c r="K46" s="181">
        <v>38993</v>
      </c>
      <c r="L46"/>
      <c r="M46">
        <v>70</v>
      </c>
      <c r="N46">
        <v>9084</v>
      </c>
      <c r="O46">
        <v>8677</v>
      </c>
      <c r="P46">
        <v>767</v>
      </c>
      <c r="Q46">
        <v>0</v>
      </c>
      <c r="R46" s="31" cm="1">
        <f t="array" ref="R46">_xlfn.IFS(Q46=0,(O46-P46)/2,Q46=1,O46-P46)</f>
        <v>3955</v>
      </c>
      <c r="S46" s="31" cm="1">
        <f t="array" ref="S46">_xlfn.IFS(Q46=0,P46/2,Q46=1,P46)</f>
        <v>383.5</v>
      </c>
      <c r="T46" s="31" t="str" cm="1">
        <f t="array" ref="T46">_xlfn.IFS(M46&lt;=Beräkningsförutsättningar!B$15,"2",M46=Beräkningsförutsättningar!B$16,"4",M46=Beräkningsförutsättningar!B$17,"4",M46&gt;=Beräkningsförutsättningar!B$18,"6")</f>
        <v>4</v>
      </c>
      <c r="U46" s="31">
        <f t="shared" si="1"/>
        <v>15820</v>
      </c>
      <c r="V46" s="31">
        <f t="shared" si="0"/>
        <v>1534</v>
      </c>
    </row>
    <row r="47" spans="1:22" x14ac:dyDescent="0.3">
      <c r="A47">
        <v>2008</v>
      </c>
      <c r="B47" t="s">
        <v>50</v>
      </c>
      <c r="C47">
        <v>2008070</v>
      </c>
      <c r="D47" t="s">
        <v>59</v>
      </c>
      <c r="E47" t="s">
        <v>9</v>
      </c>
      <c r="F47" t="s">
        <v>4</v>
      </c>
      <c r="G47" t="s">
        <v>52</v>
      </c>
      <c r="H47" t="s">
        <v>53</v>
      </c>
      <c r="I47">
        <v>6576942</v>
      </c>
      <c r="J47">
        <v>703270</v>
      </c>
      <c r="K47" s="181">
        <v>38993</v>
      </c>
      <c r="L47"/>
      <c r="M47">
        <v>70</v>
      </c>
      <c r="N47">
        <v>9084</v>
      </c>
      <c r="O47">
        <v>8677</v>
      </c>
      <c r="P47">
        <v>767</v>
      </c>
      <c r="Q47">
        <v>0</v>
      </c>
      <c r="R47" s="31" cm="1">
        <f t="array" ref="R47">_xlfn.IFS(Q47=0,(O47-P47)/2,Q47=1,O47-P47)</f>
        <v>3955</v>
      </c>
      <c r="S47" s="31" cm="1">
        <f t="array" ref="S47">_xlfn.IFS(Q47=0,P47/2,Q47=1,P47)</f>
        <v>383.5</v>
      </c>
      <c r="T47" s="31" t="str" cm="1">
        <f t="array" ref="T47">_xlfn.IFS(M47&lt;=Beräkningsförutsättningar!B$15,"2",M47=Beräkningsförutsättningar!B$16,"4",M47=Beräkningsförutsättningar!B$17,"4",M47&gt;=Beräkningsförutsättningar!B$18,"6")</f>
        <v>4</v>
      </c>
      <c r="U47" s="31">
        <f t="shared" si="1"/>
        <v>15820</v>
      </c>
      <c r="V47" s="31">
        <f t="shared" si="0"/>
        <v>1534</v>
      </c>
    </row>
    <row r="48" spans="1:22" x14ac:dyDescent="0.3">
      <c r="A48">
        <v>2008</v>
      </c>
      <c r="B48" t="s">
        <v>50</v>
      </c>
      <c r="C48">
        <v>2008080</v>
      </c>
      <c r="D48" t="s">
        <v>60</v>
      </c>
      <c r="E48" t="s">
        <v>3</v>
      </c>
      <c r="F48" t="s">
        <v>4</v>
      </c>
      <c r="G48" t="s">
        <v>52</v>
      </c>
      <c r="H48" t="s">
        <v>53</v>
      </c>
      <c r="I48">
        <v>6577012</v>
      </c>
      <c r="J48">
        <v>707011</v>
      </c>
      <c r="K48" s="181">
        <v>38993</v>
      </c>
      <c r="L48"/>
      <c r="M48">
        <v>70</v>
      </c>
      <c r="N48">
        <v>9084</v>
      </c>
      <c r="O48">
        <v>8677</v>
      </c>
      <c r="P48">
        <v>767</v>
      </c>
      <c r="Q48">
        <v>0</v>
      </c>
      <c r="R48" s="31" cm="1">
        <f t="array" ref="R48">_xlfn.IFS(Q48=0,(O48-P48)/2,Q48=1,O48-P48)</f>
        <v>3955</v>
      </c>
      <c r="S48" s="31" cm="1">
        <f t="array" ref="S48">_xlfn.IFS(Q48=0,P48/2,Q48=1,P48)</f>
        <v>383.5</v>
      </c>
      <c r="T48" s="31" t="str" cm="1">
        <f t="array" ref="T48">_xlfn.IFS(M48&lt;=Beräkningsförutsättningar!B$15,"2",M48=Beräkningsförutsättningar!B$16,"4",M48=Beräkningsförutsättningar!B$17,"4",M48&gt;=Beräkningsförutsättningar!B$18,"6")</f>
        <v>4</v>
      </c>
      <c r="U48" s="31">
        <f t="shared" si="1"/>
        <v>15820</v>
      </c>
      <c r="V48" s="31">
        <f t="shared" si="0"/>
        <v>1534</v>
      </c>
    </row>
    <row r="49" spans="1:22" x14ac:dyDescent="0.3">
      <c r="A49">
        <v>2009</v>
      </c>
      <c r="B49" t="s">
        <v>61</v>
      </c>
      <c r="C49">
        <v>2009010</v>
      </c>
      <c r="D49" t="s">
        <v>62</v>
      </c>
      <c r="E49" t="s">
        <v>3</v>
      </c>
      <c r="F49" t="s">
        <v>4</v>
      </c>
      <c r="G49" t="s">
        <v>63</v>
      </c>
      <c r="H49" t="s">
        <v>64</v>
      </c>
      <c r="I49">
        <v>6602511</v>
      </c>
      <c r="J49">
        <v>667697</v>
      </c>
      <c r="K49" s="181">
        <v>38980</v>
      </c>
      <c r="L49"/>
      <c r="M49">
        <v>70</v>
      </c>
      <c r="N49">
        <v>8675</v>
      </c>
      <c r="O49">
        <v>8313</v>
      </c>
      <c r="P49">
        <v>1058</v>
      </c>
      <c r="Q49">
        <v>0</v>
      </c>
      <c r="R49" s="31" cm="1">
        <f t="array" ref="R49">_xlfn.IFS(Q49=0,(O49-P49)/2,Q49=1,O49-P49)</f>
        <v>3627.5</v>
      </c>
      <c r="S49" s="31" cm="1">
        <f t="array" ref="S49">_xlfn.IFS(Q49=0,P49/2,Q49=1,P49)</f>
        <v>529</v>
      </c>
      <c r="T49" s="31" t="str" cm="1">
        <f t="array" ref="T49">_xlfn.IFS(M49&lt;=Beräkningsförutsättningar!B$15,"2",M49=Beräkningsförutsättningar!B$16,"4",M49=Beräkningsförutsättningar!B$17,"4",M49&gt;=Beräkningsförutsättningar!B$18,"6")</f>
        <v>4</v>
      </c>
      <c r="U49" s="31">
        <f t="shared" si="1"/>
        <v>14510</v>
      </c>
      <c r="V49" s="31">
        <f t="shared" si="0"/>
        <v>2116</v>
      </c>
    </row>
    <row r="50" spans="1:22" x14ac:dyDescent="0.3">
      <c r="A50">
        <v>2009</v>
      </c>
      <c r="B50" t="s">
        <v>61</v>
      </c>
      <c r="C50">
        <v>2009020</v>
      </c>
      <c r="D50" t="s">
        <v>65</v>
      </c>
      <c r="E50" t="s">
        <v>9</v>
      </c>
      <c r="F50" t="s">
        <v>4</v>
      </c>
      <c r="G50" t="s">
        <v>63</v>
      </c>
      <c r="H50" t="s">
        <v>64</v>
      </c>
      <c r="I50">
        <v>6602542</v>
      </c>
      <c r="J50">
        <v>667716</v>
      </c>
      <c r="K50" s="181">
        <v>38980</v>
      </c>
      <c r="L50"/>
      <c r="M50">
        <v>70</v>
      </c>
      <c r="N50">
        <v>8675</v>
      </c>
      <c r="O50">
        <v>8313</v>
      </c>
      <c r="P50">
        <v>1058</v>
      </c>
      <c r="Q50">
        <v>0</v>
      </c>
      <c r="R50" s="31" cm="1">
        <f t="array" ref="R50">_xlfn.IFS(Q50=0,(O50-P50)/2,Q50=1,O50-P50)</f>
        <v>3627.5</v>
      </c>
      <c r="S50" s="31" cm="1">
        <f t="array" ref="S50">_xlfn.IFS(Q50=0,P50/2,Q50=1,P50)</f>
        <v>529</v>
      </c>
      <c r="T50" s="31" t="str" cm="1">
        <f t="array" ref="T50">_xlfn.IFS(M50&lt;=Beräkningsförutsättningar!B$15,"2",M50=Beräkningsförutsättningar!B$16,"4",M50=Beräkningsförutsättningar!B$17,"4",M50&gt;=Beräkningsförutsättningar!B$18,"6")</f>
        <v>4</v>
      </c>
      <c r="U50" s="31">
        <f t="shared" si="1"/>
        <v>14510</v>
      </c>
      <c r="V50" s="31">
        <f t="shared" si="0"/>
        <v>2116</v>
      </c>
    </row>
    <row r="51" spans="1:22" x14ac:dyDescent="0.3">
      <c r="A51">
        <v>2009</v>
      </c>
      <c r="B51" t="s">
        <v>61</v>
      </c>
      <c r="C51">
        <v>2009030</v>
      </c>
      <c r="D51" t="s">
        <v>66</v>
      </c>
      <c r="E51" t="s">
        <v>9</v>
      </c>
      <c r="F51" t="s">
        <v>4</v>
      </c>
      <c r="G51" t="s">
        <v>63</v>
      </c>
      <c r="H51" t="s">
        <v>64</v>
      </c>
      <c r="I51">
        <v>6602873</v>
      </c>
      <c r="J51">
        <v>668816</v>
      </c>
      <c r="K51" s="181">
        <v>39106</v>
      </c>
      <c r="L51"/>
      <c r="M51">
        <v>70</v>
      </c>
      <c r="N51">
        <v>8675</v>
      </c>
      <c r="O51">
        <v>8313</v>
      </c>
      <c r="P51">
        <v>1058</v>
      </c>
      <c r="Q51">
        <v>0</v>
      </c>
      <c r="R51" s="31" cm="1">
        <f t="array" ref="R51">_xlfn.IFS(Q51=0,(O51-P51)/2,Q51=1,O51-P51)</f>
        <v>3627.5</v>
      </c>
      <c r="S51" s="31" cm="1">
        <f t="array" ref="S51">_xlfn.IFS(Q51=0,P51/2,Q51=1,P51)</f>
        <v>529</v>
      </c>
      <c r="T51" s="31" t="str" cm="1">
        <f t="array" ref="T51">_xlfn.IFS(M51&lt;=Beräkningsförutsättningar!B$15,"2",M51=Beräkningsförutsättningar!B$16,"4",M51=Beräkningsförutsättningar!B$17,"4",M51&gt;=Beräkningsförutsättningar!B$18,"6")</f>
        <v>4</v>
      </c>
      <c r="U51" s="31">
        <f t="shared" si="1"/>
        <v>14510</v>
      </c>
      <c r="V51" s="31">
        <f t="shared" si="0"/>
        <v>2116</v>
      </c>
    </row>
    <row r="52" spans="1:22" x14ac:dyDescent="0.3">
      <c r="A52">
        <v>2009</v>
      </c>
      <c r="B52" t="s">
        <v>61</v>
      </c>
      <c r="C52">
        <v>2009040</v>
      </c>
      <c r="D52" t="s">
        <v>67</v>
      </c>
      <c r="E52" t="s">
        <v>3</v>
      </c>
      <c r="F52" t="s">
        <v>4</v>
      </c>
      <c r="G52" t="s">
        <v>68</v>
      </c>
      <c r="H52" t="s">
        <v>64</v>
      </c>
      <c r="I52">
        <v>6603824</v>
      </c>
      <c r="J52">
        <v>669227</v>
      </c>
      <c r="K52" s="181">
        <v>38980</v>
      </c>
      <c r="L52"/>
      <c r="M52">
        <v>70</v>
      </c>
      <c r="N52">
        <v>8675</v>
      </c>
      <c r="O52">
        <v>8313</v>
      </c>
      <c r="P52">
        <v>1058</v>
      </c>
      <c r="Q52">
        <v>0</v>
      </c>
      <c r="R52" s="31" cm="1">
        <f t="array" ref="R52">_xlfn.IFS(Q52=0,(O52-P52)/2,Q52=1,O52-P52)</f>
        <v>3627.5</v>
      </c>
      <c r="S52" s="31" cm="1">
        <f t="array" ref="S52">_xlfn.IFS(Q52=0,P52/2,Q52=1,P52)</f>
        <v>529</v>
      </c>
      <c r="T52" s="31" t="str" cm="1">
        <f t="array" ref="T52">_xlfn.IFS(M52&lt;=Beräkningsförutsättningar!B$15,"2",M52=Beräkningsförutsättningar!B$16,"4",M52=Beräkningsförutsättningar!B$17,"4",M52&gt;=Beräkningsförutsättningar!B$18,"6")</f>
        <v>4</v>
      </c>
      <c r="U52" s="31">
        <f t="shared" si="1"/>
        <v>14510</v>
      </c>
      <c r="V52" s="31">
        <f t="shared" si="0"/>
        <v>2116</v>
      </c>
    </row>
    <row r="53" spans="1:22" x14ac:dyDescent="0.3">
      <c r="A53">
        <v>2009</v>
      </c>
      <c r="B53" t="s">
        <v>61</v>
      </c>
      <c r="C53">
        <v>2009050</v>
      </c>
      <c r="D53" t="s">
        <v>69</v>
      </c>
      <c r="E53" t="s">
        <v>9</v>
      </c>
      <c r="F53" t="s">
        <v>4</v>
      </c>
      <c r="G53" t="s">
        <v>68</v>
      </c>
      <c r="H53" t="s">
        <v>64</v>
      </c>
      <c r="I53">
        <v>6604321</v>
      </c>
      <c r="J53">
        <v>670319</v>
      </c>
      <c r="K53" s="181">
        <v>38980</v>
      </c>
      <c r="L53"/>
      <c r="M53">
        <v>50</v>
      </c>
      <c r="N53">
        <v>8099</v>
      </c>
      <c r="O53">
        <v>7731</v>
      </c>
      <c r="P53">
        <v>968</v>
      </c>
      <c r="Q53">
        <v>0</v>
      </c>
      <c r="R53" s="31" cm="1">
        <f t="array" ref="R53">_xlfn.IFS(Q53=0,(O53-P53)/2,Q53=1,O53-P53)</f>
        <v>3381.5</v>
      </c>
      <c r="S53" s="31" cm="1">
        <f t="array" ref="S53">_xlfn.IFS(Q53=0,P53/2,Q53=1,P53)</f>
        <v>484</v>
      </c>
      <c r="T53" s="31" t="str" cm="1">
        <f t="array" ref="T53">_xlfn.IFS(M53&lt;=Beräkningsförutsättningar!B$15,"2",M53=Beräkningsförutsättningar!B$16,"4",M53=Beräkningsförutsättningar!B$17,"4",M53&gt;=Beräkningsförutsättningar!B$18,"6")</f>
        <v>2</v>
      </c>
      <c r="U53" s="31">
        <f t="shared" si="1"/>
        <v>6763</v>
      </c>
      <c r="V53" s="31">
        <f t="shared" si="0"/>
        <v>968</v>
      </c>
    </row>
    <row r="54" spans="1:22" x14ac:dyDescent="0.3">
      <c r="A54">
        <v>2009</v>
      </c>
      <c r="B54" t="s">
        <v>61</v>
      </c>
      <c r="C54">
        <v>2009060</v>
      </c>
      <c r="D54" t="s">
        <v>70</v>
      </c>
      <c r="E54" t="s">
        <v>3</v>
      </c>
      <c r="F54" t="s">
        <v>4</v>
      </c>
      <c r="G54" t="s">
        <v>68</v>
      </c>
      <c r="H54" t="s">
        <v>64</v>
      </c>
      <c r="I54">
        <v>6604335</v>
      </c>
      <c r="J54">
        <v>670331</v>
      </c>
      <c r="K54" s="181">
        <v>38980</v>
      </c>
      <c r="L54"/>
      <c r="M54">
        <v>50</v>
      </c>
      <c r="N54">
        <v>8099</v>
      </c>
      <c r="O54">
        <v>7731</v>
      </c>
      <c r="P54">
        <v>968</v>
      </c>
      <c r="Q54">
        <v>0</v>
      </c>
      <c r="R54" s="31" cm="1">
        <f t="array" ref="R54">_xlfn.IFS(Q54=0,(O54-P54)/2,Q54=1,O54-P54)</f>
        <v>3381.5</v>
      </c>
      <c r="S54" s="31" cm="1">
        <f t="array" ref="S54">_xlfn.IFS(Q54=0,P54/2,Q54=1,P54)</f>
        <v>484</v>
      </c>
      <c r="T54" s="31" t="str" cm="1">
        <f t="array" ref="T54">_xlfn.IFS(M54&lt;=Beräkningsförutsättningar!B$15,"2",M54=Beräkningsförutsättningar!B$16,"4",M54=Beräkningsförutsättningar!B$17,"4",M54&gt;=Beräkningsförutsättningar!B$18,"6")</f>
        <v>2</v>
      </c>
      <c r="U54" s="31">
        <f t="shared" si="1"/>
        <v>6763</v>
      </c>
      <c r="V54" s="31">
        <f t="shared" si="0"/>
        <v>968</v>
      </c>
    </row>
    <row r="55" spans="1:22" x14ac:dyDescent="0.3">
      <c r="A55">
        <v>2009</v>
      </c>
      <c r="B55" t="s">
        <v>61</v>
      </c>
      <c r="C55">
        <v>2009070</v>
      </c>
      <c r="D55" t="s">
        <v>71</v>
      </c>
      <c r="E55" t="s">
        <v>9</v>
      </c>
      <c r="F55" t="s">
        <v>4</v>
      </c>
      <c r="G55" t="s">
        <v>68</v>
      </c>
      <c r="H55" t="s">
        <v>64</v>
      </c>
      <c r="I55">
        <v>6604534</v>
      </c>
      <c r="J55">
        <v>671544</v>
      </c>
      <c r="K55" s="181">
        <v>38980</v>
      </c>
      <c r="L55"/>
      <c r="M55">
        <v>70</v>
      </c>
      <c r="N55">
        <v>10338</v>
      </c>
      <c r="O55">
        <v>9999</v>
      </c>
      <c r="P55">
        <v>1026</v>
      </c>
      <c r="Q55">
        <v>0</v>
      </c>
      <c r="R55" s="31" cm="1">
        <f t="array" ref="R55">_xlfn.IFS(Q55=0,(O55-P55)/2,Q55=1,O55-P55)</f>
        <v>4486.5</v>
      </c>
      <c r="S55" s="31" cm="1">
        <f t="array" ref="S55">_xlfn.IFS(Q55=0,P55/2,Q55=1,P55)</f>
        <v>513</v>
      </c>
      <c r="T55" s="31" t="str" cm="1">
        <f t="array" ref="T55">_xlfn.IFS(M55&lt;=Beräkningsförutsättningar!B$15,"2",M55=Beräkningsförutsättningar!B$16,"4",M55=Beräkningsförutsättningar!B$17,"4",M55&gt;=Beräkningsförutsättningar!B$18,"6")</f>
        <v>4</v>
      </c>
      <c r="U55" s="31">
        <f t="shared" si="1"/>
        <v>17946</v>
      </c>
      <c r="V55" s="31">
        <f t="shared" si="0"/>
        <v>2052</v>
      </c>
    </row>
    <row r="56" spans="1:22" x14ac:dyDescent="0.3">
      <c r="A56">
        <v>2009</v>
      </c>
      <c r="B56" t="s">
        <v>61</v>
      </c>
      <c r="C56">
        <v>2009080</v>
      </c>
      <c r="D56" t="s">
        <v>72</v>
      </c>
      <c r="E56" t="s">
        <v>3</v>
      </c>
      <c r="F56" t="s">
        <v>4</v>
      </c>
      <c r="G56" t="s">
        <v>68</v>
      </c>
      <c r="H56" t="s">
        <v>64</v>
      </c>
      <c r="I56">
        <v>6604548</v>
      </c>
      <c r="J56">
        <v>671849</v>
      </c>
      <c r="K56" s="181">
        <v>38980</v>
      </c>
      <c r="L56"/>
      <c r="M56">
        <v>70</v>
      </c>
      <c r="N56">
        <v>10338</v>
      </c>
      <c r="O56">
        <v>9999</v>
      </c>
      <c r="P56">
        <v>1026</v>
      </c>
      <c r="Q56">
        <v>0</v>
      </c>
      <c r="R56" s="31" cm="1">
        <f t="array" ref="R56">_xlfn.IFS(Q56=0,(O56-P56)/2,Q56=1,O56-P56)</f>
        <v>4486.5</v>
      </c>
      <c r="S56" s="31" cm="1">
        <f t="array" ref="S56">_xlfn.IFS(Q56=0,P56/2,Q56=1,P56)</f>
        <v>513</v>
      </c>
      <c r="T56" s="31" t="str" cm="1">
        <f t="array" ref="T56">_xlfn.IFS(M56&lt;=Beräkningsförutsättningar!B$15,"2",M56=Beräkningsförutsättningar!B$16,"4",M56=Beräkningsförutsättningar!B$17,"4",M56&gt;=Beräkningsförutsättningar!B$18,"6")</f>
        <v>4</v>
      </c>
      <c r="U56" s="31">
        <f t="shared" si="1"/>
        <v>17946</v>
      </c>
      <c r="V56" s="31">
        <f t="shared" si="0"/>
        <v>2052</v>
      </c>
    </row>
    <row r="57" spans="1:22" x14ac:dyDescent="0.3">
      <c r="A57">
        <v>2009</v>
      </c>
      <c r="B57" t="s">
        <v>61</v>
      </c>
      <c r="C57">
        <v>2009090</v>
      </c>
      <c r="D57" t="s">
        <v>73</v>
      </c>
      <c r="E57" t="s">
        <v>9</v>
      </c>
      <c r="F57" t="s">
        <v>4</v>
      </c>
      <c r="G57" t="s">
        <v>68</v>
      </c>
      <c r="H57" t="s">
        <v>64</v>
      </c>
      <c r="I57">
        <v>6603725</v>
      </c>
      <c r="J57">
        <v>672945</v>
      </c>
      <c r="K57" s="181">
        <v>42660</v>
      </c>
      <c r="L57"/>
      <c r="M57">
        <v>70</v>
      </c>
      <c r="N57">
        <v>10338</v>
      </c>
      <c r="O57">
        <v>9999</v>
      </c>
      <c r="P57">
        <v>1026</v>
      </c>
      <c r="Q57">
        <v>0</v>
      </c>
      <c r="R57" s="31" cm="1">
        <f t="array" ref="R57">_xlfn.IFS(Q57=0,(O57-P57)/2,Q57=1,O57-P57)</f>
        <v>4486.5</v>
      </c>
      <c r="S57" s="31" cm="1">
        <f t="array" ref="S57">_xlfn.IFS(Q57=0,P57/2,Q57=1,P57)</f>
        <v>513</v>
      </c>
      <c r="T57" s="31" t="str" cm="1">
        <f t="array" ref="T57">_xlfn.IFS(M57&lt;=Beräkningsförutsättningar!B$15,"2",M57=Beräkningsförutsättningar!B$16,"4",M57=Beräkningsförutsättningar!B$17,"4",M57&gt;=Beräkningsförutsättningar!B$18,"6")</f>
        <v>4</v>
      </c>
      <c r="U57" s="31">
        <f t="shared" si="1"/>
        <v>17946</v>
      </c>
      <c r="V57" s="31">
        <f t="shared" si="0"/>
        <v>2052</v>
      </c>
    </row>
    <row r="58" spans="1:22" x14ac:dyDescent="0.3">
      <c r="A58">
        <v>2009</v>
      </c>
      <c r="B58" t="s">
        <v>61</v>
      </c>
      <c r="C58">
        <v>2009100</v>
      </c>
      <c r="D58" t="s">
        <v>74</v>
      </c>
      <c r="E58" t="s">
        <v>3</v>
      </c>
      <c r="F58" t="s">
        <v>4</v>
      </c>
      <c r="G58" t="s">
        <v>68</v>
      </c>
      <c r="H58" t="s">
        <v>64</v>
      </c>
      <c r="I58">
        <v>6603738</v>
      </c>
      <c r="J58">
        <v>672954</v>
      </c>
      <c r="K58" s="181">
        <v>42660</v>
      </c>
      <c r="L58"/>
      <c r="M58">
        <v>70</v>
      </c>
      <c r="N58">
        <v>10338</v>
      </c>
      <c r="O58">
        <v>9999</v>
      </c>
      <c r="P58">
        <v>1026</v>
      </c>
      <c r="Q58">
        <v>0</v>
      </c>
      <c r="R58" s="31" cm="1">
        <f t="array" ref="R58">_xlfn.IFS(Q58=0,(O58-P58)/2,Q58=1,O58-P58)</f>
        <v>4486.5</v>
      </c>
      <c r="S58" s="31" cm="1">
        <f t="array" ref="S58">_xlfn.IFS(Q58=0,P58/2,Q58=1,P58)</f>
        <v>513</v>
      </c>
      <c r="T58" s="31" t="str" cm="1">
        <f t="array" ref="T58">_xlfn.IFS(M58&lt;=Beräkningsförutsättningar!B$15,"2",M58=Beräkningsförutsättningar!B$16,"4",M58=Beräkningsförutsättningar!B$17,"4",M58&gt;=Beräkningsförutsättningar!B$18,"6")</f>
        <v>4</v>
      </c>
      <c r="U58" s="31">
        <f t="shared" si="1"/>
        <v>17946</v>
      </c>
      <c r="V58" s="31">
        <f t="shared" si="0"/>
        <v>2052</v>
      </c>
    </row>
    <row r="59" spans="1:22" x14ac:dyDescent="0.3">
      <c r="A59">
        <v>2009</v>
      </c>
      <c r="B59" t="s">
        <v>61</v>
      </c>
      <c r="C59">
        <v>2009110</v>
      </c>
      <c r="D59" t="s">
        <v>75</v>
      </c>
      <c r="E59" t="s">
        <v>9</v>
      </c>
      <c r="F59" t="s">
        <v>4</v>
      </c>
      <c r="G59" t="s">
        <v>68</v>
      </c>
      <c r="H59" t="s">
        <v>64</v>
      </c>
      <c r="I59">
        <v>6603820</v>
      </c>
      <c r="J59">
        <v>677444</v>
      </c>
      <c r="K59" s="181">
        <v>44071</v>
      </c>
      <c r="L59"/>
      <c r="M59">
        <v>70</v>
      </c>
      <c r="N59">
        <v>4455</v>
      </c>
      <c r="O59">
        <v>4228</v>
      </c>
      <c r="P59">
        <v>527</v>
      </c>
      <c r="Q59">
        <v>0</v>
      </c>
      <c r="R59" s="31" cm="1">
        <f t="array" ref="R59">_xlfn.IFS(Q59=0,(O59-P59)/2,Q59=1,O59-P59)</f>
        <v>1850.5</v>
      </c>
      <c r="S59" s="31" cm="1">
        <f t="array" ref="S59">_xlfn.IFS(Q59=0,P59/2,Q59=1,P59)</f>
        <v>263.5</v>
      </c>
      <c r="T59" s="31" t="str" cm="1">
        <f t="array" ref="T59">_xlfn.IFS(M59&lt;=Beräkningsförutsättningar!B$15,"2",M59=Beräkningsförutsättningar!B$16,"4",M59=Beräkningsförutsättningar!B$17,"4",M59&gt;=Beräkningsförutsättningar!B$18,"6")</f>
        <v>4</v>
      </c>
      <c r="U59" s="31">
        <f t="shared" si="1"/>
        <v>7402</v>
      </c>
      <c r="V59" s="31">
        <f t="shared" si="0"/>
        <v>1054</v>
      </c>
    </row>
    <row r="60" spans="1:22" x14ac:dyDescent="0.3">
      <c r="A60">
        <v>2009</v>
      </c>
      <c r="B60" t="s">
        <v>61</v>
      </c>
      <c r="C60">
        <v>2009120</v>
      </c>
      <c r="D60" t="s">
        <v>76</v>
      </c>
      <c r="E60" t="s">
        <v>3</v>
      </c>
      <c r="F60" t="s">
        <v>4</v>
      </c>
      <c r="G60" t="s">
        <v>68</v>
      </c>
      <c r="H60" t="s">
        <v>64</v>
      </c>
      <c r="I60">
        <v>6604087</v>
      </c>
      <c r="J60">
        <v>678833</v>
      </c>
      <c r="K60"/>
      <c r="L60"/>
      <c r="M60">
        <v>70</v>
      </c>
      <c r="N60">
        <v>4455</v>
      </c>
      <c r="O60">
        <v>4228</v>
      </c>
      <c r="P60">
        <v>527</v>
      </c>
      <c r="Q60">
        <v>0</v>
      </c>
      <c r="R60" s="31" cm="1">
        <f t="array" ref="R60">_xlfn.IFS(Q60=0,(O60-P60)/2,Q60=1,O60-P60)</f>
        <v>1850.5</v>
      </c>
      <c r="S60" s="31" cm="1">
        <f t="array" ref="S60">_xlfn.IFS(Q60=0,P60/2,Q60=1,P60)</f>
        <v>263.5</v>
      </c>
      <c r="T60" s="31" t="str" cm="1">
        <f t="array" ref="T60">_xlfn.IFS(M60&lt;=Beräkningsförutsättningar!B$15,"2",M60=Beräkningsförutsättningar!B$16,"4",M60=Beräkningsförutsättningar!B$17,"4",M60&gt;=Beräkningsförutsättningar!B$18,"6")</f>
        <v>4</v>
      </c>
      <c r="U60" s="31">
        <f t="shared" si="1"/>
        <v>7402</v>
      </c>
      <c r="V60" s="31">
        <f t="shared" si="0"/>
        <v>1054</v>
      </c>
    </row>
    <row r="61" spans="1:22" x14ac:dyDescent="0.3">
      <c r="A61">
        <v>2009</v>
      </c>
      <c r="B61" t="s">
        <v>61</v>
      </c>
      <c r="C61">
        <v>2009130</v>
      </c>
      <c r="D61" t="s">
        <v>28</v>
      </c>
      <c r="E61" t="s">
        <v>9</v>
      </c>
      <c r="F61" t="s">
        <v>4</v>
      </c>
      <c r="G61" t="s">
        <v>68</v>
      </c>
      <c r="H61" t="s">
        <v>64</v>
      </c>
      <c r="I61">
        <v>6604939</v>
      </c>
      <c r="J61">
        <v>680132</v>
      </c>
      <c r="K61" s="181">
        <v>44175</v>
      </c>
      <c r="L61"/>
      <c r="M61">
        <v>70</v>
      </c>
      <c r="N61">
        <v>4430</v>
      </c>
      <c r="O61">
        <v>4200</v>
      </c>
      <c r="P61">
        <v>529</v>
      </c>
      <c r="Q61">
        <v>0</v>
      </c>
      <c r="R61" s="31" cm="1">
        <f t="array" ref="R61">_xlfn.IFS(Q61=0,(O61-P61)/2,Q61=1,O61-P61)</f>
        <v>1835.5</v>
      </c>
      <c r="S61" s="31" cm="1">
        <f t="array" ref="S61">_xlfn.IFS(Q61=0,P61/2,Q61=1,P61)</f>
        <v>264.5</v>
      </c>
      <c r="T61" s="31" t="str" cm="1">
        <f t="array" ref="T61">_xlfn.IFS(M61&lt;=Beräkningsförutsättningar!B$15,"2",M61=Beräkningsförutsättningar!B$16,"4",M61=Beräkningsförutsättningar!B$17,"4",M61&gt;=Beräkningsförutsättningar!B$18,"6")</f>
        <v>4</v>
      </c>
      <c r="U61" s="31">
        <f t="shared" si="1"/>
        <v>7342</v>
      </c>
      <c r="V61" s="31">
        <f t="shared" si="0"/>
        <v>1058</v>
      </c>
    </row>
    <row r="62" spans="1:22" x14ac:dyDescent="0.3">
      <c r="A62">
        <v>2009</v>
      </c>
      <c r="B62" t="s">
        <v>61</v>
      </c>
      <c r="C62">
        <v>2009140</v>
      </c>
      <c r="D62" t="s">
        <v>77</v>
      </c>
      <c r="E62" t="s">
        <v>3</v>
      </c>
      <c r="F62" t="s">
        <v>4</v>
      </c>
      <c r="G62" t="s">
        <v>68</v>
      </c>
      <c r="H62" t="s">
        <v>64</v>
      </c>
      <c r="I62">
        <v>6605641</v>
      </c>
      <c r="J62">
        <v>681238</v>
      </c>
      <c r="K62" s="181">
        <v>44384</v>
      </c>
      <c r="L62"/>
      <c r="M62">
        <v>70</v>
      </c>
      <c r="N62">
        <v>4430</v>
      </c>
      <c r="O62">
        <v>4200</v>
      </c>
      <c r="P62">
        <v>529</v>
      </c>
      <c r="Q62">
        <v>0</v>
      </c>
      <c r="R62" s="31" cm="1">
        <f t="array" ref="R62">_xlfn.IFS(Q62=0,(O62-P62)/2,Q62=1,O62-P62)</f>
        <v>1835.5</v>
      </c>
      <c r="S62" s="31" cm="1">
        <f t="array" ref="S62">_xlfn.IFS(Q62=0,P62/2,Q62=1,P62)</f>
        <v>264.5</v>
      </c>
      <c r="T62" s="31" t="str" cm="1">
        <f t="array" ref="T62">_xlfn.IFS(M62&lt;=Beräkningsförutsättningar!B$15,"2",M62=Beräkningsförutsättningar!B$16,"4",M62=Beräkningsförutsättningar!B$17,"4",M62&gt;=Beräkningsförutsättningar!B$18,"6")</f>
        <v>4</v>
      </c>
      <c r="U62" s="31">
        <f t="shared" si="1"/>
        <v>7342</v>
      </c>
      <c r="V62" s="31">
        <f t="shared" si="0"/>
        <v>1058</v>
      </c>
    </row>
    <row r="63" spans="1:22" x14ac:dyDescent="0.3">
      <c r="A63">
        <v>2010</v>
      </c>
      <c r="B63" t="s">
        <v>78</v>
      </c>
      <c r="C63">
        <v>2010010</v>
      </c>
      <c r="D63" t="s">
        <v>79</v>
      </c>
      <c r="E63" t="s">
        <v>3</v>
      </c>
      <c r="F63" t="s">
        <v>4</v>
      </c>
      <c r="G63" t="s">
        <v>80</v>
      </c>
      <c r="H63" t="s">
        <v>81</v>
      </c>
      <c r="I63">
        <v>6541611</v>
      </c>
      <c r="J63">
        <v>665298</v>
      </c>
      <c r="K63" s="181">
        <v>39036</v>
      </c>
      <c r="L63"/>
      <c r="M63">
        <v>70</v>
      </c>
      <c r="N63">
        <v>5694</v>
      </c>
      <c r="O63">
        <v>5161</v>
      </c>
      <c r="P63">
        <v>767</v>
      </c>
      <c r="Q63">
        <v>0</v>
      </c>
      <c r="R63" s="31" cm="1">
        <f t="array" ref="R63">_xlfn.IFS(Q63=0,(O63-P63)/2,Q63=1,O63-P63)</f>
        <v>2197</v>
      </c>
      <c r="S63" s="31" cm="1">
        <f t="array" ref="S63">_xlfn.IFS(Q63=0,P63/2,Q63=1,P63)</f>
        <v>383.5</v>
      </c>
      <c r="T63" s="31" t="str" cm="1">
        <f t="array" ref="T63">_xlfn.IFS(M63&lt;=Beräkningsförutsättningar!B$15,"2",M63=Beräkningsförutsättningar!B$16,"4",M63=Beräkningsförutsättningar!B$17,"4",M63&gt;=Beräkningsförutsättningar!B$18,"6")</f>
        <v>4</v>
      </c>
      <c r="U63" s="31">
        <f t="shared" si="1"/>
        <v>8788</v>
      </c>
      <c r="V63" s="31">
        <f t="shared" si="0"/>
        <v>1534</v>
      </c>
    </row>
    <row r="64" spans="1:22" x14ac:dyDescent="0.3">
      <c r="A64">
        <v>2010</v>
      </c>
      <c r="B64" t="s">
        <v>78</v>
      </c>
      <c r="C64">
        <v>2010020</v>
      </c>
      <c r="D64" t="s">
        <v>82</v>
      </c>
      <c r="E64" t="s">
        <v>9</v>
      </c>
      <c r="F64" t="s">
        <v>4</v>
      </c>
      <c r="G64" t="s">
        <v>80</v>
      </c>
      <c r="H64" t="s">
        <v>81</v>
      </c>
      <c r="I64">
        <v>6541659</v>
      </c>
      <c r="J64">
        <v>665247</v>
      </c>
      <c r="K64" s="181">
        <v>39036</v>
      </c>
      <c r="L64"/>
      <c r="M64">
        <v>70</v>
      </c>
      <c r="N64">
        <v>5694</v>
      </c>
      <c r="O64">
        <v>5161</v>
      </c>
      <c r="P64">
        <v>767</v>
      </c>
      <c r="Q64">
        <v>0</v>
      </c>
      <c r="R64" s="31" cm="1">
        <f t="array" ref="R64">_xlfn.IFS(Q64=0,(O64-P64)/2,Q64=1,O64-P64)</f>
        <v>2197</v>
      </c>
      <c r="S64" s="31" cm="1">
        <f t="array" ref="S64">_xlfn.IFS(Q64=0,P64/2,Q64=1,P64)</f>
        <v>383.5</v>
      </c>
      <c r="T64" s="31" t="str" cm="1">
        <f t="array" ref="T64">_xlfn.IFS(M64&lt;=Beräkningsförutsättningar!B$15,"2",M64=Beräkningsförutsättningar!B$16,"4",M64=Beräkningsförutsättningar!B$17,"4",M64&gt;=Beräkningsförutsättningar!B$18,"6")</f>
        <v>4</v>
      </c>
      <c r="U64" s="31">
        <f t="shared" si="1"/>
        <v>8788</v>
      </c>
      <c r="V64" s="31">
        <f t="shared" si="0"/>
        <v>1534</v>
      </c>
    </row>
    <row r="65" spans="1:22" x14ac:dyDescent="0.3">
      <c r="A65">
        <v>2010</v>
      </c>
      <c r="B65" t="s">
        <v>78</v>
      </c>
      <c r="C65">
        <v>2010030</v>
      </c>
      <c r="D65" t="s">
        <v>70</v>
      </c>
      <c r="E65" t="s">
        <v>9</v>
      </c>
      <c r="F65" t="s">
        <v>4</v>
      </c>
      <c r="G65" t="s">
        <v>80</v>
      </c>
      <c r="H65" t="s">
        <v>81</v>
      </c>
      <c r="I65">
        <v>6542077</v>
      </c>
      <c r="J65">
        <v>662460</v>
      </c>
      <c r="K65" s="181">
        <v>39036</v>
      </c>
      <c r="L65"/>
      <c r="M65">
        <v>70</v>
      </c>
      <c r="N65">
        <v>5694</v>
      </c>
      <c r="O65">
        <v>5161</v>
      </c>
      <c r="P65">
        <v>767</v>
      </c>
      <c r="Q65">
        <v>0</v>
      </c>
      <c r="R65" s="31" cm="1">
        <f t="array" ref="R65">_xlfn.IFS(Q65=0,(O65-P65)/2,Q65=1,O65-P65)</f>
        <v>2197</v>
      </c>
      <c r="S65" s="31" cm="1">
        <f t="array" ref="S65">_xlfn.IFS(Q65=0,P65/2,Q65=1,P65)</f>
        <v>383.5</v>
      </c>
      <c r="T65" s="31" t="str" cm="1">
        <f t="array" ref="T65">_xlfn.IFS(M65&lt;=Beräkningsförutsättningar!B$15,"2",M65=Beräkningsförutsättningar!B$16,"4",M65=Beräkningsförutsättningar!B$17,"4",M65&gt;=Beräkningsförutsättningar!B$18,"6")</f>
        <v>4</v>
      </c>
      <c r="U65" s="31">
        <f t="shared" si="1"/>
        <v>8788</v>
      </c>
      <c r="V65" s="31">
        <f t="shared" si="0"/>
        <v>1534</v>
      </c>
    </row>
    <row r="66" spans="1:22" x14ac:dyDescent="0.3">
      <c r="A66">
        <v>2010</v>
      </c>
      <c r="B66" t="s">
        <v>78</v>
      </c>
      <c r="C66">
        <v>2010040</v>
      </c>
      <c r="D66" t="s">
        <v>83</v>
      </c>
      <c r="E66" t="s">
        <v>3</v>
      </c>
      <c r="F66" t="s">
        <v>4</v>
      </c>
      <c r="G66" t="s">
        <v>80</v>
      </c>
      <c r="H66" t="s">
        <v>81</v>
      </c>
      <c r="I66">
        <v>6544300</v>
      </c>
      <c r="J66">
        <v>661120</v>
      </c>
      <c r="K66" s="181">
        <v>39037</v>
      </c>
      <c r="L66"/>
      <c r="M66">
        <v>50</v>
      </c>
      <c r="N66">
        <v>5626</v>
      </c>
      <c r="O66">
        <v>5070</v>
      </c>
      <c r="P66">
        <v>822</v>
      </c>
      <c r="Q66">
        <v>0</v>
      </c>
      <c r="R66" s="31" cm="1">
        <f t="array" ref="R66">_xlfn.IFS(Q66=0,(O66-P66)/2,Q66=1,O66-P66)</f>
        <v>2124</v>
      </c>
      <c r="S66" s="31" cm="1">
        <f t="array" ref="S66">_xlfn.IFS(Q66=0,P66/2,Q66=1,P66)</f>
        <v>411</v>
      </c>
      <c r="T66" s="31" t="str" cm="1">
        <f t="array" ref="T66">_xlfn.IFS(M66&lt;=Beräkningsförutsättningar!B$15,"2",M66=Beräkningsförutsättningar!B$16,"4",M66=Beräkningsförutsättningar!B$17,"4",M66&gt;=Beräkningsförutsättningar!B$18,"6")</f>
        <v>2</v>
      </c>
      <c r="U66" s="31">
        <f t="shared" si="1"/>
        <v>4248</v>
      </c>
      <c r="V66" s="31">
        <f t="shared" si="0"/>
        <v>822</v>
      </c>
    </row>
    <row r="67" spans="1:22" x14ac:dyDescent="0.3">
      <c r="A67">
        <v>2010</v>
      </c>
      <c r="B67" t="s">
        <v>78</v>
      </c>
      <c r="C67">
        <v>2010050</v>
      </c>
      <c r="D67" t="s">
        <v>84</v>
      </c>
      <c r="E67" t="s">
        <v>9</v>
      </c>
      <c r="F67" t="s">
        <v>4</v>
      </c>
      <c r="G67" t="s">
        <v>80</v>
      </c>
      <c r="H67" t="s">
        <v>81</v>
      </c>
      <c r="I67">
        <v>6544333</v>
      </c>
      <c r="J67">
        <v>661137</v>
      </c>
      <c r="K67" s="181">
        <v>39037</v>
      </c>
      <c r="L67"/>
      <c r="M67">
        <v>50</v>
      </c>
      <c r="N67">
        <v>3423</v>
      </c>
      <c r="O67">
        <v>2950</v>
      </c>
      <c r="P67">
        <v>505</v>
      </c>
      <c r="Q67">
        <v>0</v>
      </c>
      <c r="R67" s="31" cm="1">
        <f t="array" ref="R67">_xlfn.IFS(Q67=0,(O67-P67)/2,Q67=1,O67-P67)</f>
        <v>1222.5</v>
      </c>
      <c r="S67" s="31" cm="1">
        <f t="array" ref="S67">_xlfn.IFS(Q67=0,P67/2,Q67=1,P67)</f>
        <v>252.5</v>
      </c>
      <c r="T67" s="31" t="str" cm="1">
        <f t="array" ref="T67">_xlfn.IFS(M67&lt;=Beräkningsförutsättningar!B$15,"2",M67=Beräkningsförutsättningar!B$16,"4",M67=Beräkningsförutsättningar!B$17,"4",M67&gt;=Beräkningsförutsättningar!B$18,"6")</f>
        <v>2</v>
      </c>
      <c r="U67" s="31">
        <f t="shared" si="1"/>
        <v>2445</v>
      </c>
      <c r="V67" s="31">
        <f t="shared" si="0"/>
        <v>505</v>
      </c>
    </row>
    <row r="68" spans="1:22" x14ac:dyDescent="0.3">
      <c r="A68">
        <v>2010</v>
      </c>
      <c r="B68" t="s">
        <v>78</v>
      </c>
      <c r="C68">
        <v>2010060</v>
      </c>
      <c r="D68" t="s">
        <v>85</v>
      </c>
      <c r="E68" t="s">
        <v>3</v>
      </c>
      <c r="F68" t="s">
        <v>4</v>
      </c>
      <c r="G68" t="s">
        <v>80</v>
      </c>
      <c r="H68" t="s">
        <v>81</v>
      </c>
      <c r="I68">
        <v>6546745</v>
      </c>
      <c r="J68">
        <v>660720</v>
      </c>
      <c r="K68" s="181">
        <v>39037</v>
      </c>
      <c r="L68"/>
      <c r="M68">
        <v>70</v>
      </c>
      <c r="N68">
        <v>3423</v>
      </c>
      <c r="O68">
        <v>2950</v>
      </c>
      <c r="P68">
        <v>505</v>
      </c>
      <c r="Q68">
        <v>0</v>
      </c>
      <c r="R68" s="31" cm="1">
        <f t="array" ref="R68">_xlfn.IFS(Q68=0,(O68-P68)/2,Q68=1,O68-P68)</f>
        <v>1222.5</v>
      </c>
      <c r="S68" s="31" cm="1">
        <f t="array" ref="S68">_xlfn.IFS(Q68=0,P68/2,Q68=1,P68)</f>
        <v>252.5</v>
      </c>
      <c r="T68" s="31" t="str" cm="1">
        <f t="array" ref="T68">_xlfn.IFS(M68&lt;=Beräkningsförutsättningar!B$15,"2",M68=Beräkningsförutsättningar!B$16,"4",M68=Beräkningsförutsättningar!B$17,"4",M68&gt;=Beräkningsförutsättningar!B$18,"6")</f>
        <v>4</v>
      </c>
      <c r="U68" s="31">
        <f t="shared" si="1"/>
        <v>4890</v>
      </c>
      <c r="V68" s="31">
        <f t="shared" si="0"/>
        <v>1010</v>
      </c>
    </row>
    <row r="69" spans="1:22" x14ac:dyDescent="0.3">
      <c r="A69">
        <v>2010</v>
      </c>
      <c r="B69" t="s">
        <v>78</v>
      </c>
      <c r="C69">
        <v>2010070</v>
      </c>
      <c r="D69" t="s">
        <v>86</v>
      </c>
      <c r="E69" t="s">
        <v>3</v>
      </c>
      <c r="F69" t="s">
        <v>4</v>
      </c>
      <c r="G69" t="s">
        <v>80</v>
      </c>
      <c r="H69" t="s">
        <v>81</v>
      </c>
      <c r="I69">
        <v>6549283</v>
      </c>
      <c r="J69">
        <v>660758</v>
      </c>
      <c r="K69" s="181">
        <v>39037</v>
      </c>
      <c r="L69"/>
      <c r="M69">
        <v>70</v>
      </c>
      <c r="N69">
        <v>4127</v>
      </c>
      <c r="O69">
        <v>3611</v>
      </c>
      <c r="P69">
        <v>593</v>
      </c>
      <c r="Q69">
        <v>0</v>
      </c>
      <c r="R69" s="31" cm="1">
        <f t="array" ref="R69">_xlfn.IFS(Q69=0,(O69-P69)/2,Q69=1,O69-P69)</f>
        <v>1509</v>
      </c>
      <c r="S69" s="31" cm="1">
        <f t="array" ref="S69">_xlfn.IFS(Q69=0,P69/2,Q69=1,P69)</f>
        <v>296.5</v>
      </c>
      <c r="T69" s="31" t="str" cm="1">
        <f t="array" ref="T69">_xlfn.IFS(M69&lt;=Beräkningsförutsättningar!B$15,"2",M69=Beräkningsförutsättningar!B$16,"4",M69=Beräkningsförutsättningar!B$17,"4",M69&gt;=Beräkningsförutsättningar!B$18,"6")</f>
        <v>4</v>
      </c>
      <c r="U69" s="31">
        <f t="shared" si="1"/>
        <v>6036</v>
      </c>
      <c r="V69" s="31">
        <f t="shared" si="0"/>
        <v>1186</v>
      </c>
    </row>
    <row r="70" spans="1:22" x14ac:dyDescent="0.3">
      <c r="A70">
        <v>2010</v>
      </c>
      <c r="B70" t="s">
        <v>78</v>
      </c>
      <c r="C70">
        <v>2010080</v>
      </c>
      <c r="D70" t="s">
        <v>87</v>
      </c>
      <c r="E70" t="s">
        <v>9</v>
      </c>
      <c r="F70" t="s">
        <v>4</v>
      </c>
      <c r="G70" t="s">
        <v>80</v>
      </c>
      <c r="H70" t="s">
        <v>81</v>
      </c>
      <c r="I70">
        <v>6549763</v>
      </c>
      <c r="J70">
        <v>660887</v>
      </c>
      <c r="K70" s="181">
        <v>39037</v>
      </c>
      <c r="L70"/>
      <c r="M70">
        <v>70</v>
      </c>
      <c r="N70">
        <v>4127</v>
      </c>
      <c r="O70">
        <v>3611</v>
      </c>
      <c r="P70">
        <v>593</v>
      </c>
      <c r="Q70">
        <v>0</v>
      </c>
      <c r="R70" s="31" cm="1">
        <f t="array" ref="R70">_xlfn.IFS(Q70=0,(O70-P70)/2,Q70=1,O70-P70)</f>
        <v>1509</v>
      </c>
      <c r="S70" s="31" cm="1">
        <f t="array" ref="S70">_xlfn.IFS(Q70=0,P70/2,Q70=1,P70)</f>
        <v>296.5</v>
      </c>
      <c r="T70" s="31" t="str" cm="1">
        <f t="array" ref="T70">_xlfn.IFS(M70&lt;=Beräkningsförutsättningar!B$15,"2",M70=Beräkningsförutsättningar!B$16,"4",M70=Beräkningsförutsättningar!B$17,"4",M70&gt;=Beräkningsförutsättningar!B$18,"6")</f>
        <v>4</v>
      </c>
      <c r="U70" s="31">
        <f t="shared" si="1"/>
        <v>6036</v>
      </c>
      <c r="V70" s="31">
        <f t="shared" si="0"/>
        <v>1186</v>
      </c>
    </row>
    <row r="71" spans="1:22" x14ac:dyDescent="0.3">
      <c r="A71">
        <v>2010</v>
      </c>
      <c r="B71" t="s">
        <v>78</v>
      </c>
      <c r="C71">
        <v>2010090</v>
      </c>
      <c r="D71" t="s">
        <v>88</v>
      </c>
      <c r="E71" t="s">
        <v>3</v>
      </c>
      <c r="F71" t="s">
        <v>4</v>
      </c>
      <c r="G71" t="s">
        <v>80</v>
      </c>
      <c r="H71" t="s">
        <v>81</v>
      </c>
      <c r="I71">
        <v>6550550</v>
      </c>
      <c r="J71">
        <v>660734</v>
      </c>
      <c r="K71" s="181">
        <v>39106</v>
      </c>
      <c r="L71"/>
      <c r="M71">
        <v>50</v>
      </c>
      <c r="N71">
        <v>4127</v>
      </c>
      <c r="O71">
        <v>3611</v>
      </c>
      <c r="P71">
        <v>593</v>
      </c>
      <c r="Q71">
        <v>0</v>
      </c>
      <c r="R71" s="31" cm="1">
        <f t="array" ref="R71">_xlfn.IFS(Q71=0,(O71-P71)/2,Q71=1,O71-P71)</f>
        <v>1509</v>
      </c>
      <c r="S71" s="31" cm="1">
        <f t="array" ref="S71">_xlfn.IFS(Q71=0,P71/2,Q71=1,P71)</f>
        <v>296.5</v>
      </c>
      <c r="T71" s="31" t="str" cm="1">
        <f t="array" ref="T71">_xlfn.IFS(M71&lt;=Beräkningsförutsättningar!B$15,"2",M71=Beräkningsförutsättningar!B$16,"4",M71=Beräkningsförutsättningar!B$17,"4",M71&gt;=Beräkningsförutsättningar!B$18,"6")</f>
        <v>2</v>
      </c>
      <c r="U71" s="31">
        <f t="shared" ref="U71:U134" si="2">R71*T71</f>
        <v>3018</v>
      </c>
      <c r="V71" s="31">
        <f t="shared" ref="V71:V134" si="3">S71*T71</f>
        <v>593</v>
      </c>
    </row>
    <row r="72" spans="1:22" x14ac:dyDescent="0.3">
      <c r="A72">
        <v>2010</v>
      </c>
      <c r="B72" t="s">
        <v>78</v>
      </c>
      <c r="C72">
        <v>2010100</v>
      </c>
      <c r="D72" t="s">
        <v>89</v>
      </c>
      <c r="E72" t="s">
        <v>3</v>
      </c>
      <c r="F72" t="s">
        <v>4</v>
      </c>
      <c r="G72" t="s">
        <v>14</v>
      </c>
      <c r="H72" t="s">
        <v>81</v>
      </c>
      <c r="I72">
        <v>6557464</v>
      </c>
      <c r="J72">
        <v>661214</v>
      </c>
      <c r="K72" s="181">
        <v>39037</v>
      </c>
      <c r="L72"/>
      <c r="M72">
        <v>70</v>
      </c>
      <c r="N72">
        <v>4127</v>
      </c>
      <c r="O72">
        <v>3611</v>
      </c>
      <c r="P72">
        <v>593</v>
      </c>
      <c r="Q72">
        <v>0</v>
      </c>
      <c r="R72" s="31" cm="1">
        <f t="array" ref="R72">_xlfn.IFS(Q72=0,(O72-P72)/2,Q72=1,O72-P72)</f>
        <v>1509</v>
      </c>
      <c r="S72" s="31" cm="1">
        <f t="array" ref="S72">_xlfn.IFS(Q72=0,P72/2,Q72=1,P72)</f>
        <v>296.5</v>
      </c>
      <c r="T72" s="31" t="str" cm="1">
        <f t="array" ref="T72">_xlfn.IFS(M72&lt;=Beräkningsförutsättningar!B$15,"2",M72=Beräkningsförutsättningar!B$16,"4",M72=Beräkningsförutsättningar!B$17,"4",M72&gt;=Beräkningsförutsättningar!B$18,"6")</f>
        <v>4</v>
      </c>
      <c r="U72" s="31">
        <f t="shared" si="2"/>
        <v>6036</v>
      </c>
      <c r="V72" s="31">
        <f t="shared" si="3"/>
        <v>1186</v>
      </c>
    </row>
    <row r="73" spans="1:22" x14ac:dyDescent="0.3">
      <c r="A73">
        <v>2010</v>
      </c>
      <c r="B73" t="s">
        <v>78</v>
      </c>
      <c r="C73">
        <v>2010110</v>
      </c>
      <c r="D73" t="s">
        <v>90</v>
      </c>
      <c r="E73" t="s">
        <v>9</v>
      </c>
      <c r="F73" t="s">
        <v>4</v>
      </c>
      <c r="G73" t="s">
        <v>14</v>
      </c>
      <c r="H73" t="s">
        <v>81</v>
      </c>
      <c r="I73">
        <v>6559008</v>
      </c>
      <c r="J73">
        <v>662021</v>
      </c>
      <c r="K73" s="181">
        <v>39037</v>
      </c>
      <c r="L73"/>
      <c r="M73">
        <v>70</v>
      </c>
      <c r="N73">
        <v>4127</v>
      </c>
      <c r="O73">
        <v>3611</v>
      </c>
      <c r="P73">
        <v>593</v>
      </c>
      <c r="Q73">
        <v>0</v>
      </c>
      <c r="R73" s="31" cm="1">
        <f t="array" ref="R73">_xlfn.IFS(Q73=0,(O73-P73)/2,Q73=1,O73-P73)</f>
        <v>1509</v>
      </c>
      <c r="S73" s="31" cm="1">
        <f t="array" ref="S73">_xlfn.IFS(Q73=0,P73/2,Q73=1,P73)</f>
        <v>296.5</v>
      </c>
      <c r="T73" s="31" t="str" cm="1">
        <f t="array" ref="T73">_xlfn.IFS(M73&lt;=Beräkningsförutsättningar!B$15,"2",M73=Beräkningsförutsättningar!B$16,"4",M73=Beräkningsförutsättningar!B$17,"4",M73&gt;=Beräkningsförutsättningar!B$18,"6")</f>
        <v>4</v>
      </c>
      <c r="U73" s="31">
        <f t="shared" si="2"/>
        <v>6036</v>
      </c>
      <c r="V73" s="31">
        <f t="shared" si="3"/>
        <v>1186</v>
      </c>
    </row>
    <row r="74" spans="1:22" x14ac:dyDescent="0.3">
      <c r="A74">
        <v>2010</v>
      </c>
      <c r="B74" t="s">
        <v>78</v>
      </c>
      <c r="C74">
        <v>2010120</v>
      </c>
      <c r="D74" t="s">
        <v>91</v>
      </c>
      <c r="E74" t="s">
        <v>3</v>
      </c>
      <c r="F74" t="s">
        <v>4</v>
      </c>
      <c r="G74" t="s">
        <v>14</v>
      </c>
      <c r="H74" t="s">
        <v>81</v>
      </c>
      <c r="I74">
        <v>6560888</v>
      </c>
      <c r="J74">
        <v>661098</v>
      </c>
      <c r="K74" s="181">
        <v>39175</v>
      </c>
      <c r="L74"/>
      <c r="M74">
        <v>70</v>
      </c>
      <c r="N74">
        <v>10083</v>
      </c>
      <c r="O74">
        <v>9251</v>
      </c>
      <c r="P74">
        <v>1234</v>
      </c>
      <c r="Q74">
        <v>0</v>
      </c>
      <c r="R74" s="31" cm="1">
        <f t="array" ref="R74">_xlfn.IFS(Q74=0,(O74-P74)/2,Q74=1,O74-P74)</f>
        <v>4008.5</v>
      </c>
      <c r="S74" s="31" cm="1">
        <f t="array" ref="S74">_xlfn.IFS(Q74=0,P74/2,Q74=1,P74)</f>
        <v>617</v>
      </c>
      <c r="T74" s="31" t="str" cm="1">
        <f t="array" ref="T74">_xlfn.IFS(M74&lt;=Beräkningsförutsättningar!B$15,"2",M74=Beräkningsförutsättningar!B$16,"4",M74=Beräkningsförutsättningar!B$17,"4",M74&gt;=Beräkningsförutsättningar!B$18,"6")</f>
        <v>4</v>
      </c>
      <c r="U74" s="31">
        <f t="shared" si="2"/>
        <v>16034</v>
      </c>
      <c r="V74" s="31">
        <f t="shared" si="3"/>
        <v>2468</v>
      </c>
    </row>
    <row r="75" spans="1:22" x14ac:dyDescent="0.3">
      <c r="A75">
        <v>2011</v>
      </c>
      <c r="B75" t="s">
        <v>92</v>
      </c>
      <c r="C75">
        <v>2011010</v>
      </c>
      <c r="D75" t="s">
        <v>93</v>
      </c>
      <c r="E75" t="s">
        <v>9</v>
      </c>
      <c r="F75" t="s">
        <v>4</v>
      </c>
      <c r="G75" t="s">
        <v>68</v>
      </c>
      <c r="H75" t="s">
        <v>64</v>
      </c>
      <c r="I75">
        <v>6606734</v>
      </c>
      <c r="J75">
        <v>682178</v>
      </c>
      <c r="K75" s="181">
        <v>39429</v>
      </c>
      <c r="L75"/>
      <c r="M75">
        <v>50</v>
      </c>
      <c r="N75">
        <v>5388</v>
      </c>
      <c r="O75">
        <v>5132</v>
      </c>
      <c r="P75">
        <v>542</v>
      </c>
      <c r="Q75">
        <v>0</v>
      </c>
      <c r="R75" s="31" cm="1">
        <f t="array" ref="R75">_xlfn.IFS(Q75=0,(O75-P75)/2,Q75=1,O75-P75)</f>
        <v>2295</v>
      </c>
      <c r="S75" s="31" cm="1">
        <f t="array" ref="S75">_xlfn.IFS(Q75=0,P75/2,Q75=1,P75)</f>
        <v>271</v>
      </c>
      <c r="T75" s="31" t="str" cm="1">
        <f t="array" ref="T75">_xlfn.IFS(M75&lt;=Beräkningsförutsättningar!B$15,"2",M75=Beräkningsförutsättningar!B$16,"4",M75=Beräkningsförutsättningar!B$17,"4",M75&gt;=Beräkningsförutsättningar!B$18,"6")</f>
        <v>2</v>
      </c>
      <c r="U75" s="31">
        <f t="shared" si="2"/>
        <v>4590</v>
      </c>
      <c r="V75" s="31">
        <f t="shared" si="3"/>
        <v>542</v>
      </c>
    </row>
    <row r="76" spans="1:22" x14ac:dyDescent="0.3">
      <c r="A76">
        <v>2011</v>
      </c>
      <c r="B76" t="s">
        <v>92</v>
      </c>
      <c r="C76">
        <v>2011020</v>
      </c>
      <c r="D76" t="s">
        <v>94</v>
      </c>
      <c r="E76" t="s">
        <v>3</v>
      </c>
      <c r="F76" t="s">
        <v>4</v>
      </c>
      <c r="G76" t="s">
        <v>68</v>
      </c>
      <c r="H76" t="s">
        <v>95</v>
      </c>
      <c r="I76">
        <v>6606879</v>
      </c>
      <c r="J76">
        <v>682711</v>
      </c>
      <c r="K76" s="181">
        <v>39429</v>
      </c>
      <c r="L76"/>
      <c r="M76">
        <v>50</v>
      </c>
      <c r="N76">
        <v>3889</v>
      </c>
      <c r="O76">
        <v>3791</v>
      </c>
      <c r="P76">
        <v>298</v>
      </c>
      <c r="Q76">
        <v>0</v>
      </c>
      <c r="R76" s="31" cm="1">
        <f t="array" ref="R76">_xlfn.IFS(Q76=0,(O76-P76)/2,Q76=1,O76-P76)</f>
        <v>1746.5</v>
      </c>
      <c r="S76" s="31" cm="1">
        <f t="array" ref="S76">_xlfn.IFS(Q76=0,P76/2,Q76=1,P76)</f>
        <v>149</v>
      </c>
      <c r="T76" s="31" t="str" cm="1">
        <f t="array" ref="T76">_xlfn.IFS(M76&lt;=Beräkningsförutsättningar!B$15,"2",M76=Beräkningsförutsättningar!B$16,"4",M76=Beräkningsförutsättningar!B$17,"4",M76&gt;=Beräkningsförutsättningar!B$18,"6")</f>
        <v>2</v>
      </c>
      <c r="U76" s="31">
        <f t="shared" si="2"/>
        <v>3493</v>
      </c>
      <c r="V76" s="31">
        <f t="shared" si="3"/>
        <v>298</v>
      </c>
    </row>
    <row r="77" spans="1:22" x14ac:dyDescent="0.3">
      <c r="A77">
        <v>2012</v>
      </c>
      <c r="B77" t="s">
        <v>96</v>
      </c>
      <c r="C77">
        <v>2012010</v>
      </c>
      <c r="D77" t="s">
        <v>97</v>
      </c>
      <c r="E77" t="s">
        <v>9</v>
      </c>
      <c r="F77" t="s">
        <v>4</v>
      </c>
      <c r="G77" t="s">
        <v>31</v>
      </c>
      <c r="H77" t="s">
        <v>98</v>
      </c>
      <c r="I77">
        <v>6561093</v>
      </c>
      <c r="J77">
        <v>681826</v>
      </c>
      <c r="K77" s="181">
        <v>39743</v>
      </c>
      <c r="L77"/>
      <c r="M77">
        <v>70</v>
      </c>
      <c r="N77">
        <v>6386</v>
      </c>
      <c r="O77">
        <v>6186</v>
      </c>
      <c r="P77">
        <v>545</v>
      </c>
      <c r="Q77">
        <v>0</v>
      </c>
      <c r="R77" s="31" cm="1">
        <f t="array" ref="R77">_xlfn.IFS(Q77=0,(O77-P77)/2,Q77=1,O77-P77)</f>
        <v>2820.5</v>
      </c>
      <c r="S77" s="31" cm="1">
        <f t="array" ref="S77">_xlfn.IFS(Q77=0,P77/2,Q77=1,P77)</f>
        <v>272.5</v>
      </c>
      <c r="T77" s="31" t="str" cm="1">
        <f t="array" ref="T77">_xlfn.IFS(M77&lt;=Beräkningsförutsättningar!B$15,"2",M77=Beräkningsförutsättningar!B$16,"4",M77=Beräkningsförutsättningar!B$17,"4",M77&gt;=Beräkningsförutsättningar!B$18,"6")</f>
        <v>4</v>
      </c>
      <c r="U77" s="31">
        <f t="shared" si="2"/>
        <v>11282</v>
      </c>
      <c r="V77" s="31">
        <f t="shared" si="3"/>
        <v>1090</v>
      </c>
    </row>
    <row r="78" spans="1:22" x14ac:dyDescent="0.3">
      <c r="A78">
        <v>2012</v>
      </c>
      <c r="B78" t="s">
        <v>96</v>
      </c>
      <c r="C78">
        <v>2012020</v>
      </c>
      <c r="D78" t="s">
        <v>99</v>
      </c>
      <c r="E78" t="s">
        <v>9</v>
      </c>
      <c r="F78" t="s">
        <v>4</v>
      </c>
      <c r="G78" t="s">
        <v>31</v>
      </c>
      <c r="H78" t="s">
        <v>98</v>
      </c>
      <c r="I78">
        <v>6560088</v>
      </c>
      <c r="J78">
        <v>682198</v>
      </c>
      <c r="K78" s="181">
        <v>39743</v>
      </c>
      <c r="L78"/>
      <c r="M78">
        <v>70</v>
      </c>
      <c r="N78">
        <v>6386</v>
      </c>
      <c r="O78">
        <v>6186</v>
      </c>
      <c r="P78">
        <v>545</v>
      </c>
      <c r="Q78">
        <v>0</v>
      </c>
      <c r="R78" s="31" cm="1">
        <f t="array" ref="R78">_xlfn.IFS(Q78=0,(O78-P78)/2,Q78=1,O78-P78)</f>
        <v>2820.5</v>
      </c>
      <c r="S78" s="31" cm="1">
        <f t="array" ref="S78">_xlfn.IFS(Q78=0,P78/2,Q78=1,P78)</f>
        <v>272.5</v>
      </c>
      <c r="T78" s="31" t="str" cm="1">
        <f t="array" ref="T78">_xlfn.IFS(M78&lt;=Beräkningsförutsättningar!B$15,"2",M78=Beräkningsförutsättningar!B$16,"4",M78=Beräkningsförutsättningar!B$17,"4",M78&gt;=Beräkningsförutsättningar!B$18,"6")</f>
        <v>4</v>
      </c>
      <c r="U78" s="31">
        <f t="shared" si="2"/>
        <v>11282</v>
      </c>
      <c r="V78" s="31">
        <f t="shared" si="3"/>
        <v>1090</v>
      </c>
    </row>
    <row r="79" spans="1:22" x14ac:dyDescent="0.3">
      <c r="A79">
        <v>2012</v>
      </c>
      <c r="B79" t="s">
        <v>96</v>
      </c>
      <c r="C79">
        <v>2012025</v>
      </c>
      <c r="D79" t="s">
        <v>100</v>
      </c>
      <c r="E79" t="s">
        <v>3</v>
      </c>
      <c r="F79" t="s">
        <v>4</v>
      </c>
      <c r="G79" t="s">
        <v>31</v>
      </c>
      <c r="H79" t="s">
        <v>98</v>
      </c>
      <c r="I79">
        <v>6559950</v>
      </c>
      <c r="J79">
        <v>682271</v>
      </c>
      <c r="K79" s="181">
        <v>42691</v>
      </c>
      <c r="L79"/>
      <c r="M79">
        <v>70</v>
      </c>
      <c r="N79">
        <v>6386</v>
      </c>
      <c r="O79">
        <v>6186</v>
      </c>
      <c r="P79">
        <v>545</v>
      </c>
      <c r="Q79">
        <v>0</v>
      </c>
      <c r="R79" s="31" cm="1">
        <f t="array" ref="R79">_xlfn.IFS(Q79=0,(O79-P79)/2,Q79=1,O79-P79)</f>
        <v>2820.5</v>
      </c>
      <c r="S79" s="31" cm="1">
        <f t="array" ref="S79">_xlfn.IFS(Q79=0,P79/2,Q79=1,P79)</f>
        <v>272.5</v>
      </c>
      <c r="T79" s="31" t="str" cm="1">
        <f t="array" ref="T79">_xlfn.IFS(M79&lt;=Beräkningsförutsättningar!B$15,"2",M79=Beräkningsförutsättningar!B$16,"4",M79=Beräkningsförutsättningar!B$17,"4",M79&gt;=Beräkningsförutsättningar!B$18,"6")</f>
        <v>4</v>
      </c>
      <c r="U79" s="31">
        <f t="shared" si="2"/>
        <v>11282</v>
      </c>
      <c r="V79" s="31">
        <f t="shared" si="3"/>
        <v>1090</v>
      </c>
    </row>
    <row r="80" spans="1:22" x14ac:dyDescent="0.3">
      <c r="A80">
        <v>2012</v>
      </c>
      <c r="B80" t="s">
        <v>96</v>
      </c>
      <c r="C80">
        <v>2012030</v>
      </c>
      <c r="D80" t="s">
        <v>101</v>
      </c>
      <c r="E80" t="s">
        <v>9</v>
      </c>
      <c r="F80" t="s">
        <v>4</v>
      </c>
      <c r="G80" t="s">
        <v>31</v>
      </c>
      <c r="H80" t="s">
        <v>98</v>
      </c>
      <c r="I80">
        <v>6558918</v>
      </c>
      <c r="J80">
        <v>682709</v>
      </c>
      <c r="K80" s="181">
        <v>39743</v>
      </c>
      <c r="L80"/>
      <c r="M80">
        <v>70</v>
      </c>
      <c r="N80">
        <v>6386</v>
      </c>
      <c r="O80">
        <v>6186</v>
      </c>
      <c r="P80">
        <v>545</v>
      </c>
      <c r="Q80">
        <v>0</v>
      </c>
      <c r="R80" s="31" cm="1">
        <f t="array" ref="R80">_xlfn.IFS(Q80=0,(O80-P80)/2,Q80=1,O80-P80)</f>
        <v>2820.5</v>
      </c>
      <c r="S80" s="31" cm="1">
        <f t="array" ref="S80">_xlfn.IFS(Q80=0,P80/2,Q80=1,P80)</f>
        <v>272.5</v>
      </c>
      <c r="T80" s="31" t="str" cm="1">
        <f t="array" ref="T80">_xlfn.IFS(M80&lt;=Beräkningsförutsättningar!B$15,"2",M80=Beräkningsförutsättningar!B$16,"4",M80=Beräkningsförutsättningar!B$17,"4",M80&gt;=Beräkningsförutsättningar!B$18,"6")</f>
        <v>4</v>
      </c>
      <c r="U80" s="31">
        <f t="shared" si="2"/>
        <v>11282</v>
      </c>
      <c r="V80" s="31">
        <f t="shared" si="3"/>
        <v>1090</v>
      </c>
    </row>
    <row r="81" spans="1:22" x14ac:dyDescent="0.3">
      <c r="A81">
        <v>2012</v>
      </c>
      <c r="B81" t="s">
        <v>96</v>
      </c>
      <c r="C81">
        <v>2012040</v>
      </c>
      <c r="D81" t="s">
        <v>102</v>
      </c>
      <c r="E81" t="s">
        <v>3</v>
      </c>
      <c r="F81" t="s">
        <v>4</v>
      </c>
      <c r="G81" t="s">
        <v>31</v>
      </c>
      <c r="H81" t="s">
        <v>98</v>
      </c>
      <c r="I81">
        <v>6558709</v>
      </c>
      <c r="J81">
        <v>682923</v>
      </c>
      <c r="K81" s="181">
        <v>39743</v>
      </c>
      <c r="L81"/>
      <c r="M81">
        <v>70</v>
      </c>
      <c r="N81">
        <v>4837</v>
      </c>
      <c r="O81">
        <v>4652</v>
      </c>
      <c r="P81">
        <v>425</v>
      </c>
      <c r="Q81">
        <v>0</v>
      </c>
      <c r="R81" s="31" cm="1">
        <f t="array" ref="R81">_xlfn.IFS(Q81=0,(O81-P81)/2,Q81=1,O81-P81)</f>
        <v>2113.5</v>
      </c>
      <c r="S81" s="31" cm="1">
        <f t="array" ref="S81">_xlfn.IFS(Q81=0,P81/2,Q81=1,P81)</f>
        <v>212.5</v>
      </c>
      <c r="T81" s="31" t="str" cm="1">
        <f t="array" ref="T81">_xlfn.IFS(M81&lt;=Beräkningsförutsättningar!B$15,"2",M81=Beräkningsförutsättningar!B$16,"4",M81=Beräkningsförutsättningar!B$17,"4",M81&gt;=Beräkningsförutsättningar!B$18,"6")</f>
        <v>4</v>
      </c>
      <c r="U81" s="31">
        <f t="shared" si="2"/>
        <v>8454</v>
      </c>
      <c r="V81" s="31">
        <f t="shared" si="3"/>
        <v>850</v>
      </c>
    </row>
    <row r="82" spans="1:22" x14ac:dyDescent="0.3">
      <c r="A82">
        <v>2012</v>
      </c>
      <c r="B82" t="s">
        <v>96</v>
      </c>
      <c r="C82">
        <v>2012050</v>
      </c>
      <c r="D82" t="s">
        <v>103</v>
      </c>
      <c r="E82" t="s">
        <v>9</v>
      </c>
      <c r="F82" t="s">
        <v>4</v>
      </c>
      <c r="G82" t="s">
        <v>31</v>
      </c>
      <c r="H82" t="s">
        <v>98</v>
      </c>
      <c r="I82">
        <v>6557898</v>
      </c>
      <c r="J82">
        <v>685293</v>
      </c>
      <c r="K82" s="181">
        <v>39743</v>
      </c>
      <c r="L82"/>
      <c r="M82">
        <v>70</v>
      </c>
      <c r="N82">
        <v>4837</v>
      </c>
      <c r="O82">
        <v>4652</v>
      </c>
      <c r="P82">
        <v>425</v>
      </c>
      <c r="Q82">
        <v>0</v>
      </c>
      <c r="R82" s="31" cm="1">
        <f t="array" ref="R82">_xlfn.IFS(Q82=0,(O82-P82)/2,Q82=1,O82-P82)</f>
        <v>2113.5</v>
      </c>
      <c r="S82" s="31" cm="1">
        <f t="array" ref="S82">_xlfn.IFS(Q82=0,P82/2,Q82=1,P82)</f>
        <v>212.5</v>
      </c>
      <c r="T82" s="31" t="str" cm="1">
        <f t="array" ref="T82">_xlfn.IFS(M82&lt;=Beräkningsförutsättningar!B$15,"2",M82=Beräkningsförutsättningar!B$16,"4",M82=Beräkningsförutsättningar!B$17,"4",M82&gt;=Beräkningsförutsättningar!B$18,"6")</f>
        <v>4</v>
      </c>
      <c r="U82" s="31">
        <f t="shared" si="2"/>
        <v>8454</v>
      </c>
      <c r="V82" s="31">
        <f t="shared" si="3"/>
        <v>850</v>
      </c>
    </row>
    <row r="83" spans="1:22" x14ac:dyDescent="0.3">
      <c r="A83">
        <v>2012</v>
      </c>
      <c r="B83" t="s">
        <v>96</v>
      </c>
      <c r="C83">
        <v>2012060</v>
      </c>
      <c r="D83" t="s">
        <v>25</v>
      </c>
      <c r="E83" t="s">
        <v>3</v>
      </c>
      <c r="F83" t="s">
        <v>4</v>
      </c>
      <c r="G83" t="s">
        <v>31</v>
      </c>
      <c r="H83" t="s">
        <v>98</v>
      </c>
      <c r="I83">
        <v>6557971</v>
      </c>
      <c r="J83">
        <v>685550</v>
      </c>
      <c r="K83" s="181">
        <v>39743</v>
      </c>
      <c r="L83"/>
      <c r="M83">
        <v>70</v>
      </c>
      <c r="N83">
        <v>4837</v>
      </c>
      <c r="O83">
        <v>4652</v>
      </c>
      <c r="P83">
        <v>425</v>
      </c>
      <c r="Q83">
        <v>0</v>
      </c>
      <c r="R83" s="31" cm="1">
        <f t="array" ref="R83">_xlfn.IFS(Q83=0,(O83-P83)/2,Q83=1,O83-P83)</f>
        <v>2113.5</v>
      </c>
      <c r="S83" s="31" cm="1">
        <f t="array" ref="S83">_xlfn.IFS(Q83=0,P83/2,Q83=1,P83)</f>
        <v>212.5</v>
      </c>
      <c r="T83" s="31" t="str" cm="1">
        <f t="array" ref="T83">_xlfn.IFS(M83&lt;=Beräkningsförutsättningar!B$15,"2",M83=Beräkningsförutsättningar!B$16,"4",M83=Beräkningsförutsättningar!B$17,"4",M83&gt;=Beräkningsförutsättningar!B$18,"6")</f>
        <v>4</v>
      </c>
      <c r="U83" s="31">
        <f t="shared" si="2"/>
        <v>8454</v>
      </c>
      <c r="V83" s="31">
        <f t="shared" si="3"/>
        <v>850</v>
      </c>
    </row>
    <row r="84" spans="1:22" x14ac:dyDescent="0.3">
      <c r="A84">
        <v>2012</v>
      </c>
      <c r="B84" t="s">
        <v>96</v>
      </c>
      <c r="C84">
        <v>2012070</v>
      </c>
      <c r="D84" t="s">
        <v>104</v>
      </c>
      <c r="E84" t="s">
        <v>9</v>
      </c>
      <c r="F84" t="s">
        <v>4</v>
      </c>
      <c r="G84" t="s">
        <v>31</v>
      </c>
      <c r="H84" t="s">
        <v>98</v>
      </c>
      <c r="I84">
        <v>6557567</v>
      </c>
      <c r="J84">
        <v>687637</v>
      </c>
      <c r="K84" s="181">
        <v>39743</v>
      </c>
      <c r="L84"/>
      <c r="M84">
        <v>50</v>
      </c>
      <c r="N84">
        <v>4837</v>
      </c>
      <c r="O84">
        <v>4652</v>
      </c>
      <c r="P84">
        <v>425</v>
      </c>
      <c r="Q84">
        <v>0</v>
      </c>
      <c r="R84" s="31" cm="1">
        <f t="array" ref="R84">_xlfn.IFS(Q84=0,(O84-P84)/2,Q84=1,O84-P84)</f>
        <v>2113.5</v>
      </c>
      <c r="S84" s="31" cm="1">
        <f t="array" ref="S84">_xlfn.IFS(Q84=0,P84/2,Q84=1,P84)</f>
        <v>212.5</v>
      </c>
      <c r="T84" s="31" t="str" cm="1">
        <f t="array" ref="T84">_xlfn.IFS(M84&lt;=Beräkningsförutsättningar!B$15,"2",M84=Beräkningsförutsättningar!B$16,"4",M84=Beräkningsförutsättningar!B$17,"4",M84&gt;=Beräkningsförutsättningar!B$18,"6")</f>
        <v>2</v>
      </c>
      <c r="U84" s="31">
        <f t="shared" si="2"/>
        <v>4227</v>
      </c>
      <c r="V84" s="31">
        <f t="shared" si="3"/>
        <v>425</v>
      </c>
    </row>
    <row r="85" spans="1:22" x14ac:dyDescent="0.3">
      <c r="A85">
        <v>2012</v>
      </c>
      <c r="B85" t="s">
        <v>96</v>
      </c>
      <c r="C85">
        <v>2012075</v>
      </c>
      <c r="D85" t="s">
        <v>104</v>
      </c>
      <c r="E85" t="s">
        <v>3</v>
      </c>
      <c r="F85" t="s">
        <v>4</v>
      </c>
      <c r="G85" t="s">
        <v>31</v>
      </c>
      <c r="H85" t="s">
        <v>98</v>
      </c>
      <c r="I85">
        <v>6557591</v>
      </c>
      <c r="J85">
        <v>687694</v>
      </c>
      <c r="K85" s="181">
        <v>42650</v>
      </c>
      <c r="L85"/>
      <c r="M85">
        <v>50</v>
      </c>
      <c r="N85">
        <v>3287</v>
      </c>
      <c r="O85">
        <v>3135</v>
      </c>
      <c r="P85">
        <v>309</v>
      </c>
      <c r="Q85">
        <v>0</v>
      </c>
      <c r="R85" s="31" cm="1">
        <f t="array" ref="R85">_xlfn.IFS(Q85=0,(O85-P85)/2,Q85=1,O85-P85)</f>
        <v>1413</v>
      </c>
      <c r="S85" s="31" cm="1">
        <f t="array" ref="S85">_xlfn.IFS(Q85=0,P85/2,Q85=1,P85)</f>
        <v>154.5</v>
      </c>
      <c r="T85" s="31" t="str" cm="1">
        <f t="array" ref="T85">_xlfn.IFS(M85&lt;=Beräkningsförutsättningar!B$15,"2",M85=Beräkningsförutsättningar!B$16,"4",M85=Beräkningsförutsättningar!B$17,"4",M85&gt;=Beräkningsförutsättningar!B$18,"6")</f>
        <v>2</v>
      </c>
      <c r="U85" s="31">
        <f t="shared" si="2"/>
        <v>2826</v>
      </c>
      <c r="V85" s="31">
        <f t="shared" si="3"/>
        <v>309</v>
      </c>
    </row>
    <row r="86" spans="1:22" x14ac:dyDescent="0.3">
      <c r="A86">
        <v>2012</v>
      </c>
      <c r="B86" t="s">
        <v>96</v>
      </c>
      <c r="C86">
        <v>2012078</v>
      </c>
      <c r="D86" t="s">
        <v>105</v>
      </c>
      <c r="E86" t="s">
        <v>9</v>
      </c>
      <c r="F86" t="s">
        <v>4</v>
      </c>
      <c r="G86" t="s">
        <v>31</v>
      </c>
      <c r="H86" t="s">
        <v>98</v>
      </c>
      <c r="I86">
        <v>6558254</v>
      </c>
      <c r="J86">
        <v>688899</v>
      </c>
      <c r="K86" s="181">
        <v>42807</v>
      </c>
      <c r="L86"/>
      <c r="M86">
        <v>70</v>
      </c>
      <c r="N86">
        <v>3287</v>
      </c>
      <c r="O86">
        <v>3135</v>
      </c>
      <c r="P86">
        <v>309</v>
      </c>
      <c r="Q86">
        <v>0</v>
      </c>
      <c r="R86" s="31" cm="1">
        <f t="array" ref="R86">_xlfn.IFS(Q86=0,(O86-P86)/2,Q86=1,O86-P86)</f>
        <v>1413</v>
      </c>
      <c r="S86" s="31" cm="1">
        <f t="array" ref="S86">_xlfn.IFS(Q86=0,P86/2,Q86=1,P86)</f>
        <v>154.5</v>
      </c>
      <c r="T86" s="31" t="str" cm="1">
        <f t="array" ref="T86">_xlfn.IFS(M86&lt;=Beräkningsförutsättningar!B$15,"2",M86=Beräkningsförutsättningar!B$16,"4",M86=Beräkningsförutsättningar!B$17,"4",M86&gt;=Beräkningsförutsättningar!B$18,"6")</f>
        <v>4</v>
      </c>
      <c r="U86" s="31">
        <f t="shared" si="2"/>
        <v>5652</v>
      </c>
      <c r="V86" s="31">
        <f t="shared" si="3"/>
        <v>618</v>
      </c>
    </row>
    <row r="87" spans="1:22" x14ac:dyDescent="0.3">
      <c r="A87">
        <v>2012</v>
      </c>
      <c r="B87" t="s">
        <v>96</v>
      </c>
      <c r="C87">
        <v>2012080</v>
      </c>
      <c r="D87" t="s">
        <v>106</v>
      </c>
      <c r="E87" t="s">
        <v>3</v>
      </c>
      <c r="F87" t="s">
        <v>4</v>
      </c>
      <c r="G87" t="s">
        <v>31</v>
      </c>
      <c r="H87" t="s">
        <v>98</v>
      </c>
      <c r="I87">
        <v>6558334</v>
      </c>
      <c r="J87">
        <v>689065</v>
      </c>
      <c r="K87" s="181">
        <v>39743</v>
      </c>
      <c r="L87"/>
      <c r="M87">
        <v>70</v>
      </c>
      <c r="N87">
        <v>3287</v>
      </c>
      <c r="O87">
        <v>3135</v>
      </c>
      <c r="P87">
        <v>309</v>
      </c>
      <c r="Q87">
        <v>0</v>
      </c>
      <c r="R87" s="31" cm="1">
        <f t="array" ref="R87">_xlfn.IFS(Q87=0,(O87-P87)/2,Q87=1,O87-P87)</f>
        <v>1413</v>
      </c>
      <c r="S87" s="31" cm="1">
        <f t="array" ref="S87">_xlfn.IFS(Q87=0,P87/2,Q87=1,P87)</f>
        <v>154.5</v>
      </c>
      <c r="T87" s="31" t="str" cm="1">
        <f t="array" ref="T87">_xlfn.IFS(M87&lt;=Beräkningsförutsättningar!B$15,"2",M87=Beräkningsförutsättningar!B$16,"4",M87=Beräkningsförutsättningar!B$17,"4",M87&gt;=Beräkningsförutsättningar!B$18,"6")</f>
        <v>4</v>
      </c>
      <c r="U87" s="31">
        <f t="shared" si="2"/>
        <v>5652</v>
      </c>
      <c r="V87" s="31">
        <f t="shared" si="3"/>
        <v>618</v>
      </c>
    </row>
    <row r="88" spans="1:22" x14ac:dyDescent="0.3">
      <c r="A88">
        <v>2012</v>
      </c>
      <c r="B88" t="s">
        <v>96</v>
      </c>
      <c r="C88">
        <v>2012085</v>
      </c>
      <c r="D88" t="s">
        <v>107</v>
      </c>
      <c r="E88" t="s">
        <v>3</v>
      </c>
      <c r="F88" t="s">
        <v>4</v>
      </c>
      <c r="G88" t="s">
        <v>31</v>
      </c>
      <c r="H88" t="s">
        <v>98</v>
      </c>
      <c r="I88">
        <v>6559620</v>
      </c>
      <c r="J88">
        <v>691745</v>
      </c>
      <c r="K88" s="181">
        <v>42688</v>
      </c>
      <c r="L88"/>
      <c r="M88">
        <v>70</v>
      </c>
      <c r="N88">
        <v>3287</v>
      </c>
      <c r="O88">
        <v>3135</v>
      </c>
      <c r="P88">
        <v>309</v>
      </c>
      <c r="Q88">
        <v>0</v>
      </c>
      <c r="R88" s="31" cm="1">
        <f t="array" ref="R88">_xlfn.IFS(Q88=0,(O88-P88)/2,Q88=1,O88-P88)</f>
        <v>1413</v>
      </c>
      <c r="S88" s="31" cm="1">
        <f t="array" ref="S88">_xlfn.IFS(Q88=0,P88/2,Q88=1,P88)</f>
        <v>154.5</v>
      </c>
      <c r="T88" s="31" t="str" cm="1">
        <f t="array" ref="T88">_xlfn.IFS(M88&lt;=Beräkningsförutsättningar!B$15,"2",M88=Beräkningsförutsättningar!B$16,"4",M88=Beräkningsförutsättningar!B$17,"4",M88&gt;=Beräkningsförutsättningar!B$18,"6")</f>
        <v>4</v>
      </c>
      <c r="U88" s="31">
        <f t="shared" si="2"/>
        <v>5652</v>
      </c>
      <c r="V88" s="31">
        <f t="shared" si="3"/>
        <v>618</v>
      </c>
    </row>
    <row r="89" spans="1:22" x14ac:dyDescent="0.3">
      <c r="A89">
        <v>2012</v>
      </c>
      <c r="B89" t="s">
        <v>96</v>
      </c>
      <c r="C89">
        <v>2012090</v>
      </c>
      <c r="D89" t="s">
        <v>107</v>
      </c>
      <c r="E89" t="s">
        <v>3</v>
      </c>
      <c r="F89" t="s">
        <v>4</v>
      </c>
      <c r="G89" t="s">
        <v>31</v>
      </c>
      <c r="H89" t="s">
        <v>98</v>
      </c>
      <c r="I89">
        <v>6560072</v>
      </c>
      <c r="J89">
        <v>692757</v>
      </c>
      <c r="K89" s="181">
        <v>39743</v>
      </c>
      <c r="L89"/>
      <c r="M89">
        <v>50</v>
      </c>
      <c r="N89">
        <v>3287</v>
      </c>
      <c r="O89">
        <v>3135</v>
      </c>
      <c r="P89">
        <v>309</v>
      </c>
      <c r="Q89">
        <v>0</v>
      </c>
      <c r="R89" s="31" cm="1">
        <f t="array" ref="R89">_xlfn.IFS(Q89=0,(O89-P89)/2,Q89=1,O89-P89)</f>
        <v>1413</v>
      </c>
      <c r="S89" s="31" cm="1">
        <f t="array" ref="S89">_xlfn.IFS(Q89=0,P89/2,Q89=1,P89)</f>
        <v>154.5</v>
      </c>
      <c r="T89" s="31" t="str" cm="1">
        <f t="array" ref="T89">_xlfn.IFS(M89&lt;=Beräkningsförutsättningar!B$15,"2",M89=Beräkningsförutsättningar!B$16,"4",M89=Beräkningsförutsättningar!B$17,"4",M89&gt;=Beräkningsförutsättningar!B$18,"6")</f>
        <v>2</v>
      </c>
      <c r="U89" s="31">
        <f t="shared" si="2"/>
        <v>2826</v>
      </c>
      <c r="V89" s="31">
        <f t="shared" si="3"/>
        <v>309</v>
      </c>
    </row>
    <row r="90" spans="1:22" x14ac:dyDescent="0.3">
      <c r="A90">
        <v>2012</v>
      </c>
      <c r="B90" t="s">
        <v>96</v>
      </c>
      <c r="C90">
        <v>2012100</v>
      </c>
      <c r="D90" t="s">
        <v>108</v>
      </c>
      <c r="E90" t="s">
        <v>9</v>
      </c>
      <c r="F90" t="s">
        <v>4</v>
      </c>
      <c r="G90" t="s">
        <v>31</v>
      </c>
      <c r="H90" t="s">
        <v>98</v>
      </c>
      <c r="I90">
        <v>6560711</v>
      </c>
      <c r="J90">
        <v>694238</v>
      </c>
      <c r="K90" s="181">
        <v>39743</v>
      </c>
      <c r="L90"/>
      <c r="M90">
        <v>50</v>
      </c>
      <c r="N90">
        <v>3287</v>
      </c>
      <c r="O90">
        <v>3135</v>
      </c>
      <c r="P90">
        <v>309</v>
      </c>
      <c r="Q90">
        <v>0</v>
      </c>
      <c r="R90" s="31" cm="1">
        <f t="array" ref="R90">_xlfn.IFS(Q90=0,(O90-P90)/2,Q90=1,O90-P90)</f>
        <v>1413</v>
      </c>
      <c r="S90" s="31" cm="1">
        <f t="array" ref="S90">_xlfn.IFS(Q90=0,P90/2,Q90=1,P90)</f>
        <v>154.5</v>
      </c>
      <c r="T90" s="31" t="str" cm="1">
        <f t="array" ref="T90">_xlfn.IFS(M90&lt;=Beräkningsförutsättningar!B$15,"2",M90=Beräkningsförutsättningar!B$16,"4",M90=Beräkningsförutsättningar!B$17,"4",M90&gt;=Beräkningsförutsättningar!B$18,"6")</f>
        <v>2</v>
      </c>
      <c r="U90" s="31">
        <f t="shared" si="2"/>
        <v>2826</v>
      </c>
      <c r="V90" s="31">
        <f t="shared" si="3"/>
        <v>309</v>
      </c>
    </row>
    <row r="91" spans="1:22" x14ac:dyDescent="0.3">
      <c r="A91">
        <v>2012</v>
      </c>
      <c r="B91" t="s">
        <v>96</v>
      </c>
      <c r="C91">
        <v>2012110</v>
      </c>
      <c r="D91" t="s">
        <v>109</v>
      </c>
      <c r="E91" t="s">
        <v>3</v>
      </c>
      <c r="F91" t="s">
        <v>4</v>
      </c>
      <c r="G91" t="s">
        <v>31</v>
      </c>
      <c r="H91" t="s">
        <v>98</v>
      </c>
      <c r="I91">
        <v>6560752</v>
      </c>
      <c r="J91">
        <v>694365</v>
      </c>
      <c r="K91" s="181">
        <v>39743</v>
      </c>
      <c r="L91"/>
      <c r="M91">
        <v>50</v>
      </c>
      <c r="N91">
        <v>3287</v>
      </c>
      <c r="O91">
        <v>3135</v>
      </c>
      <c r="P91">
        <v>309</v>
      </c>
      <c r="Q91">
        <v>0</v>
      </c>
      <c r="R91" s="31" cm="1">
        <f t="array" ref="R91">_xlfn.IFS(Q91=0,(O91-P91)/2,Q91=1,O91-P91)</f>
        <v>1413</v>
      </c>
      <c r="S91" s="31" cm="1">
        <f t="array" ref="S91">_xlfn.IFS(Q91=0,P91/2,Q91=1,P91)</f>
        <v>154.5</v>
      </c>
      <c r="T91" s="31" t="str" cm="1">
        <f t="array" ref="T91">_xlfn.IFS(M91&lt;=Beräkningsförutsättningar!B$15,"2",M91=Beräkningsförutsättningar!B$16,"4",M91=Beräkningsförutsättningar!B$17,"4",M91&gt;=Beräkningsförutsättningar!B$18,"6")</f>
        <v>2</v>
      </c>
      <c r="U91" s="31">
        <f t="shared" si="2"/>
        <v>2826</v>
      </c>
      <c r="V91" s="31">
        <f t="shared" si="3"/>
        <v>309</v>
      </c>
    </row>
    <row r="92" spans="1:22" x14ac:dyDescent="0.3">
      <c r="A92">
        <v>2013</v>
      </c>
      <c r="B92" t="s">
        <v>110</v>
      </c>
      <c r="C92">
        <v>2013010</v>
      </c>
      <c r="D92" t="s">
        <v>111</v>
      </c>
      <c r="E92" t="s">
        <v>9</v>
      </c>
      <c r="F92" t="s">
        <v>4</v>
      </c>
      <c r="G92" t="s">
        <v>31</v>
      </c>
      <c r="H92" t="s">
        <v>112</v>
      </c>
      <c r="I92">
        <v>6557133</v>
      </c>
      <c r="J92">
        <v>672716</v>
      </c>
      <c r="K92" s="181">
        <v>39744</v>
      </c>
      <c r="L92"/>
      <c r="M92">
        <v>60</v>
      </c>
      <c r="N92">
        <v>2581</v>
      </c>
      <c r="O92">
        <v>2275</v>
      </c>
      <c r="P92">
        <v>408</v>
      </c>
      <c r="Q92">
        <v>0</v>
      </c>
      <c r="R92" s="31" cm="1">
        <f t="array" ref="R92">_xlfn.IFS(Q92=0,(O92-P92)/2,Q92=1,O92-P92)</f>
        <v>933.5</v>
      </c>
      <c r="S92" s="31" cm="1">
        <f t="array" ref="S92">_xlfn.IFS(Q92=0,P92/2,Q92=1,P92)</f>
        <v>204</v>
      </c>
      <c r="T92" s="31" t="str" cm="1">
        <f t="array" ref="T92">_xlfn.IFS(M92&lt;=Beräkningsförutsättningar!B$15,"2",M92=Beräkningsförutsättningar!B$16,"4",M92=Beräkningsförutsättningar!B$17,"4",M92&gt;=Beräkningsförutsättningar!B$18,"6")</f>
        <v>2</v>
      </c>
      <c r="U92" s="31">
        <f t="shared" si="2"/>
        <v>1867</v>
      </c>
      <c r="V92" s="31">
        <f t="shared" si="3"/>
        <v>408</v>
      </c>
    </row>
    <row r="93" spans="1:22" x14ac:dyDescent="0.3">
      <c r="A93">
        <v>2013</v>
      </c>
      <c r="B93" t="s">
        <v>110</v>
      </c>
      <c r="C93">
        <v>2013020</v>
      </c>
      <c r="D93" t="s">
        <v>113</v>
      </c>
      <c r="E93" t="s">
        <v>3</v>
      </c>
      <c r="F93" t="s">
        <v>4</v>
      </c>
      <c r="G93" t="s">
        <v>31</v>
      </c>
      <c r="H93" t="s">
        <v>112</v>
      </c>
      <c r="I93">
        <v>6556781</v>
      </c>
      <c r="J93">
        <v>673301</v>
      </c>
      <c r="K93" s="181">
        <v>39734</v>
      </c>
      <c r="L93"/>
      <c r="M93">
        <v>40</v>
      </c>
      <c r="N93">
        <v>3536</v>
      </c>
      <c r="O93">
        <v>3193</v>
      </c>
      <c r="P93">
        <v>541</v>
      </c>
      <c r="Q93">
        <v>0</v>
      </c>
      <c r="R93" s="31" cm="1">
        <f t="array" ref="R93">_xlfn.IFS(Q93=0,(O93-P93)/2,Q93=1,O93-P93)</f>
        <v>1326</v>
      </c>
      <c r="S93" s="31" cm="1">
        <f t="array" ref="S93">_xlfn.IFS(Q93=0,P93/2,Q93=1,P93)</f>
        <v>270.5</v>
      </c>
      <c r="T93" s="31" t="str" cm="1">
        <f t="array" ref="T93">_xlfn.IFS(M93&lt;=Beräkningsförutsättningar!B$15,"2",M93=Beräkningsförutsättningar!B$16,"4",M93=Beräkningsförutsättningar!B$17,"4",M93&gt;=Beräkningsförutsättningar!B$18,"6")</f>
        <v>2</v>
      </c>
      <c r="U93" s="31">
        <f t="shared" si="2"/>
        <v>2652</v>
      </c>
      <c r="V93" s="31">
        <f t="shared" si="3"/>
        <v>541</v>
      </c>
    </row>
    <row r="94" spans="1:22" x14ac:dyDescent="0.3">
      <c r="A94">
        <v>2013</v>
      </c>
      <c r="B94" t="s">
        <v>110</v>
      </c>
      <c r="C94">
        <v>2013030</v>
      </c>
      <c r="D94" t="s">
        <v>114</v>
      </c>
      <c r="E94" t="s">
        <v>9</v>
      </c>
      <c r="F94" t="s">
        <v>4</v>
      </c>
      <c r="G94" t="s">
        <v>31</v>
      </c>
      <c r="H94" t="s">
        <v>112</v>
      </c>
      <c r="I94">
        <v>6556255</v>
      </c>
      <c r="J94">
        <v>673904</v>
      </c>
      <c r="K94" s="181">
        <v>39744</v>
      </c>
      <c r="L94"/>
      <c r="M94">
        <v>40</v>
      </c>
      <c r="N94">
        <v>3536</v>
      </c>
      <c r="O94">
        <v>3193</v>
      </c>
      <c r="P94">
        <v>541</v>
      </c>
      <c r="Q94">
        <v>0</v>
      </c>
      <c r="R94" s="31" cm="1">
        <f t="array" ref="R94">_xlfn.IFS(Q94=0,(O94-P94)/2,Q94=1,O94-P94)</f>
        <v>1326</v>
      </c>
      <c r="S94" s="31" cm="1">
        <f t="array" ref="S94">_xlfn.IFS(Q94=0,P94/2,Q94=1,P94)</f>
        <v>270.5</v>
      </c>
      <c r="T94" s="31" t="str" cm="1">
        <f t="array" ref="T94">_xlfn.IFS(M94&lt;=Beräkningsförutsättningar!B$15,"2",M94=Beräkningsförutsättningar!B$16,"4",M94=Beräkningsförutsättningar!B$17,"4",M94&gt;=Beräkningsförutsättningar!B$18,"6")</f>
        <v>2</v>
      </c>
      <c r="U94" s="31">
        <f t="shared" si="2"/>
        <v>2652</v>
      </c>
      <c r="V94" s="31">
        <f t="shared" si="3"/>
        <v>541</v>
      </c>
    </row>
    <row r="95" spans="1:22" x14ac:dyDescent="0.3">
      <c r="A95">
        <v>2013</v>
      </c>
      <c r="B95" t="s">
        <v>110</v>
      </c>
      <c r="C95">
        <v>2013040</v>
      </c>
      <c r="D95" t="s">
        <v>115</v>
      </c>
      <c r="E95" t="s">
        <v>9</v>
      </c>
      <c r="F95" t="s">
        <v>4</v>
      </c>
      <c r="G95" t="s">
        <v>31</v>
      </c>
      <c r="H95" t="s">
        <v>112</v>
      </c>
      <c r="I95">
        <v>6556403</v>
      </c>
      <c r="J95">
        <v>674663</v>
      </c>
      <c r="K95" s="181">
        <v>44502</v>
      </c>
      <c r="L95"/>
      <c r="M95">
        <v>60</v>
      </c>
      <c r="N95">
        <v>11533</v>
      </c>
      <c r="O95">
        <v>11015</v>
      </c>
      <c r="P95">
        <v>1395</v>
      </c>
      <c r="Q95">
        <v>0</v>
      </c>
      <c r="R95" s="31" cm="1">
        <f t="array" ref="R95">_xlfn.IFS(Q95=0,(O95-P95)/2,Q95=1,O95-P95)</f>
        <v>4810</v>
      </c>
      <c r="S95" s="31" cm="1">
        <f t="array" ref="S95">_xlfn.IFS(Q95=0,P95/2,Q95=1,P95)</f>
        <v>697.5</v>
      </c>
      <c r="T95" s="31" t="str" cm="1">
        <f t="array" ref="T95">_xlfn.IFS(M95&lt;=Beräkningsförutsättningar!B$15,"2",M95=Beräkningsförutsättningar!B$16,"4",M95=Beräkningsförutsättningar!B$17,"4",M95&gt;=Beräkningsförutsättningar!B$18,"6")</f>
        <v>2</v>
      </c>
      <c r="U95" s="31">
        <f t="shared" si="2"/>
        <v>9620</v>
      </c>
      <c r="V95" s="31">
        <f t="shared" si="3"/>
        <v>1395</v>
      </c>
    </row>
    <row r="96" spans="1:22" x14ac:dyDescent="0.3">
      <c r="A96">
        <v>2013</v>
      </c>
      <c r="B96" t="s">
        <v>110</v>
      </c>
      <c r="C96">
        <v>2013050</v>
      </c>
      <c r="D96" t="s">
        <v>116</v>
      </c>
      <c r="E96" t="s">
        <v>3</v>
      </c>
      <c r="F96" t="s">
        <v>4</v>
      </c>
      <c r="G96" t="s">
        <v>31</v>
      </c>
      <c r="H96" t="s">
        <v>112</v>
      </c>
      <c r="I96">
        <v>6556692</v>
      </c>
      <c r="J96">
        <v>674940</v>
      </c>
      <c r="K96"/>
      <c r="L96"/>
      <c r="M96">
        <v>60</v>
      </c>
      <c r="N96">
        <v>11533</v>
      </c>
      <c r="O96">
        <v>11015</v>
      </c>
      <c r="P96">
        <v>1395</v>
      </c>
      <c r="Q96">
        <v>0</v>
      </c>
      <c r="R96" s="31" cm="1">
        <f t="array" ref="R96">_xlfn.IFS(Q96=0,(O96-P96)/2,Q96=1,O96-P96)</f>
        <v>4810</v>
      </c>
      <c r="S96" s="31" cm="1">
        <f t="array" ref="S96">_xlfn.IFS(Q96=0,P96/2,Q96=1,P96)</f>
        <v>697.5</v>
      </c>
      <c r="T96" s="31" t="str" cm="1">
        <f t="array" ref="T96">_xlfn.IFS(M96&lt;=Beräkningsförutsättningar!B$15,"2",M96=Beräkningsförutsättningar!B$16,"4",M96=Beräkningsförutsättningar!B$17,"4",M96&gt;=Beräkningsförutsättningar!B$18,"6")</f>
        <v>2</v>
      </c>
      <c r="U96" s="31">
        <f t="shared" si="2"/>
        <v>9620</v>
      </c>
      <c r="V96" s="31">
        <f t="shared" si="3"/>
        <v>1395</v>
      </c>
    </row>
    <row r="97" spans="1:22" x14ac:dyDescent="0.3">
      <c r="A97">
        <v>2013</v>
      </c>
      <c r="B97" t="s">
        <v>110</v>
      </c>
      <c r="C97">
        <v>2013060</v>
      </c>
      <c r="D97" t="s">
        <v>117</v>
      </c>
      <c r="E97" t="s">
        <v>9</v>
      </c>
      <c r="F97" t="s">
        <v>4</v>
      </c>
      <c r="G97" t="s">
        <v>31</v>
      </c>
      <c r="H97" t="s">
        <v>112</v>
      </c>
      <c r="I97">
        <v>6557168</v>
      </c>
      <c r="J97">
        <v>675464</v>
      </c>
      <c r="K97"/>
      <c r="L97"/>
      <c r="M97">
        <v>60</v>
      </c>
      <c r="N97">
        <v>11533</v>
      </c>
      <c r="O97">
        <v>11015</v>
      </c>
      <c r="P97">
        <v>1395</v>
      </c>
      <c r="Q97">
        <v>0</v>
      </c>
      <c r="R97" s="31" cm="1">
        <f t="array" ref="R97">_xlfn.IFS(Q97=0,(O97-P97)/2,Q97=1,O97-P97)</f>
        <v>4810</v>
      </c>
      <c r="S97" s="31" cm="1">
        <f t="array" ref="S97">_xlfn.IFS(Q97=0,P97/2,Q97=1,P97)</f>
        <v>697.5</v>
      </c>
      <c r="T97" s="31" t="str" cm="1">
        <f t="array" ref="T97">_xlfn.IFS(M97&lt;=Beräkningsförutsättningar!B$15,"2",M97=Beräkningsförutsättningar!B$16,"4",M97=Beräkningsförutsättningar!B$17,"4",M97&gt;=Beräkningsförutsättningar!B$18,"6")</f>
        <v>2</v>
      </c>
      <c r="U97" s="31">
        <f t="shared" si="2"/>
        <v>9620</v>
      </c>
      <c r="V97" s="31">
        <f t="shared" si="3"/>
        <v>1395</v>
      </c>
    </row>
    <row r="98" spans="1:22" x14ac:dyDescent="0.3">
      <c r="A98">
        <v>2013</v>
      </c>
      <c r="B98" t="s">
        <v>110</v>
      </c>
      <c r="C98">
        <v>2013070</v>
      </c>
      <c r="D98" t="s">
        <v>118</v>
      </c>
      <c r="E98" t="s">
        <v>3</v>
      </c>
      <c r="F98" t="s">
        <v>4</v>
      </c>
      <c r="G98" t="s">
        <v>31</v>
      </c>
      <c r="H98" t="s">
        <v>112</v>
      </c>
      <c r="I98">
        <v>6557449</v>
      </c>
      <c r="J98">
        <v>676067</v>
      </c>
      <c r="K98" s="181">
        <v>44502</v>
      </c>
      <c r="L98"/>
      <c r="M98">
        <v>40</v>
      </c>
      <c r="N98">
        <v>11533</v>
      </c>
      <c r="O98">
        <v>11015</v>
      </c>
      <c r="P98">
        <v>1395</v>
      </c>
      <c r="Q98">
        <v>0</v>
      </c>
      <c r="R98" s="31" cm="1">
        <f t="array" ref="R98">_xlfn.IFS(Q98=0,(O98-P98)/2,Q98=1,O98-P98)</f>
        <v>4810</v>
      </c>
      <c r="S98" s="31" cm="1">
        <f t="array" ref="S98">_xlfn.IFS(Q98=0,P98/2,Q98=1,P98)</f>
        <v>697.5</v>
      </c>
      <c r="T98" s="31" t="str" cm="1">
        <f t="array" ref="T98">_xlfn.IFS(M98&lt;=Beräkningsförutsättningar!B$15,"2",M98=Beräkningsförutsättningar!B$16,"4",M98=Beräkningsförutsättningar!B$17,"4",M98&gt;=Beräkningsförutsättningar!B$18,"6")</f>
        <v>2</v>
      </c>
      <c r="U98" s="31">
        <f t="shared" si="2"/>
        <v>9620</v>
      </c>
      <c r="V98" s="31">
        <f t="shared" si="3"/>
        <v>1395</v>
      </c>
    </row>
    <row r="99" spans="1:22" x14ac:dyDescent="0.3">
      <c r="A99">
        <v>2013</v>
      </c>
      <c r="B99" t="s">
        <v>110</v>
      </c>
      <c r="C99">
        <v>2013080</v>
      </c>
      <c r="D99" t="s">
        <v>119</v>
      </c>
      <c r="E99" t="s">
        <v>9</v>
      </c>
      <c r="F99" t="s">
        <v>4</v>
      </c>
      <c r="G99" t="s">
        <v>31</v>
      </c>
      <c r="H99" t="s">
        <v>112</v>
      </c>
      <c r="I99">
        <v>6557699</v>
      </c>
      <c r="J99">
        <v>676771</v>
      </c>
      <c r="K99" s="181">
        <v>44503</v>
      </c>
      <c r="L99"/>
      <c r="M99">
        <v>40</v>
      </c>
      <c r="N99">
        <v>11533</v>
      </c>
      <c r="O99">
        <v>11015</v>
      </c>
      <c r="P99">
        <v>1395</v>
      </c>
      <c r="Q99">
        <v>0</v>
      </c>
      <c r="R99" s="31" cm="1">
        <f t="array" ref="R99">_xlfn.IFS(Q99=0,(O99-P99)/2,Q99=1,O99-P99)</f>
        <v>4810</v>
      </c>
      <c r="S99" s="31" cm="1">
        <f t="array" ref="S99">_xlfn.IFS(Q99=0,P99/2,Q99=1,P99)</f>
        <v>697.5</v>
      </c>
      <c r="T99" s="31" t="str" cm="1">
        <f t="array" ref="T99">_xlfn.IFS(M99&lt;=Beräkningsförutsättningar!B$15,"2",M99=Beräkningsförutsättningar!B$16,"4",M99=Beräkningsförutsättningar!B$17,"4",M99&gt;=Beräkningsförutsättningar!B$18,"6")</f>
        <v>2</v>
      </c>
      <c r="U99" s="31">
        <f t="shared" si="2"/>
        <v>9620</v>
      </c>
      <c r="V99" s="31">
        <f t="shared" si="3"/>
        <v>1395</v>
      </c>
    </row>
    <row r="100" spans="1:22" x14ac:dyDescent="0.3">
      <c r="A100">
        <v>2013</v>
      </c>
      <c r="B100" t="s">
        <v>110</v>
      </c>
      <c r="C100">
        <v>2013090</v>
      </c>
      <c r="D100" t="s">
        <v>120</v>
      </c>
      <c r="E100" t="s">
        <v>3</v>
      </c>
      <c r="F100" t="s">
        <v>4</v>
      </c>
      <c r="G100" t="s">
        <v>31</v>
      </c>
      <c r="H100" t="s">
        <v>112</v>
      </c>
      <c r="I100">
        <v>6557723</v>
      </c>
      <c r="J100">
        <v>676839</v>
      </c>
      <c r="K100" s="181">
        <v>44503</v>
      </c>
      <c r="L100"/>
      <c r="M100">
        <v>40</v>
      </c>
      <c r="N100">
        <v>11533</v>
      </c>
      <c r="O100">
        <v>11015</v>
      </c>
      <c r="P100">
        <v>1395</v>
      </c>
      <c r="Q100">
        <v>0</v>
      </c>
      <c r="R100" s="31" cm="1">
        <f t="array" ref="R100">_xlfn.IFS(Q100=0,(O100-P100)/2,Q100=1,O100-P100)</f>
        <v>4810</v>
      </c>
      <c r="S100" s="31" cm="1">
        <f t="array" ref="S100">_xlfn.IFS(Q100=0,P100/2,Q100=1,P100)</f>
        <v>697.5</v>
      </c>
      <c r="T100" s="31" t="str" cm="1">
        <f t="array" ref="T100">_xlfn.IFS(M100&lt;=Beräkningsförutsättningar!B$15,"2",M100=Beräkningsförutsättningar!B$16,"4",M100=Beräkningsförutsättningar!B$17,"4",M100&gt;=Beräkningsförutsättningar!B$18,"6")</f>
        <v>2</v>
      </c>
      <c r="U100" s="31">
        <f t="shared" si="2"/>
        <v>9620</v>
      </c>
      <c r="V100" s="31">
        <f t="shared" si="3"/>
        <v>1395</v>
      </c>
    </row>
    <row r="101" spans="1:22" x14ac:dyDescent="0.3">
      <c r="A101">
        <v>2014</v>
      </c>
      <c r="B101" t="s">
        <v>121</v>
      </c>
      <c r="C101">
        <v>2014002</v>
      </c>
      <c r="D101" t="s">
        <v>122</v>
      </c>
      <c r="E101" t="s">
        <v>3</v>
      </c>
      <c r="F101" t="s">
        <v>4</v>
      </c>
      <c r="G101" t="s">
        <v>123</v>
      </c>
      <c r="H101" t="s">
        <v>124</v>
      </c>
      <c r="I101">
        <v>6613164</v>
      </c>
      <c r="J101">
        <v>654339</v>
      </c>
      <c r="K101" s="181">
        <v>43798</v>
      </c>
      <c r="L101"/>
      <c r="M101">
        <v>80</v>
      </c>
      <c r="N101">
        <v>11018</v>
      </c>
      <c r="O101">
        <v>10611</v>
      </c>
      <c r="P101">
        <v>955</v>
      </c>
      <c r="Q101">
        <v>0</v>
      </c>
      <c r="R101" s="31" cm="1">
        <f t="array" ref="R101">_xlfn.IFS(Q101=0,(O101-P101)/2,Q101=1,O101-P101)</f>
        <v>4828</v>
      </c>
      <c r="S101" s="31" cm="1">
        <f t="array" ref="S101">_xlfn.IFS(Q101=0,P101/2,Q101=1,P101)</f>
        <v>477.5</v>
      </c>
      <c r="T101" s="31" t="str" cm="1">
        <f t="array" ref="T101">_xlfn.IFS(M101&lt;=Beräkningsförutsättningar!B$15,"2",M101=Beräkningsförutsättningar!B$16,"4",M101=Beräkningsförutsättningar!B$17,"4",M101&gt;=Beräkningsförutsättningar!B$18,"6")</f>
        <v>4</v>
      </c>
      <c r="U101" s="31">
        <f t="shared" si="2"/>
        <v>19312</v>
      </c>
      <c r="V101" s="31">
        <f t="shared" si="3"/>
        <v>1910</v>
      </c>
    </row>
    <row r="102" spans="1:22" x14ac:dyDescent="0.3">
      <c r="A102">
        <v>2014</v>
      </c>
      <c r="B102" t="s">
        <v>121</v>
      </c>
      <c r="C102">
        <v>2014004</v>
      </c>
      <c r="D102" t="s">
        <v>125</v>
      </c>
      <c r="E102" t="s">
        <v>9</v>
      </c>
      <c r="F102" t="s">
        <v>4</v>
      </c>
      <c r="G102" t="s">
        <v>123</v>
      </c>
      <c r="H102" t="s">
        <v>124</v>
      </c>
      <c r="I102">
        <v>6613168</v>
      </c>
      <c r="J102">
        <v>654271</v>
      </c>
      <c r="K102" s="181">
        <v>43798</v>
      </c>
      <c r="L102"/>
      <c r="M102">
        <v>80</v>
      </c>
      <c r="N102">
        <v>11018</v>
      </c>
      <c r="O102">
        <v>10611</v>
      </c>
      <c r="P102">
        <v>955</v>
      </c>
      <c r="Q102">
        <v>0</v>
      </c>
      <c r="R102" s="31" cm="1">
        <f t="array" ref="R102">_xlfn.IFS(Q102=0,(O102-P102)/2,Q102=1,O102-P102)</f>
        <v>4828</v>
      </c>
      <c r="S102" s="31" cm="1">
        <f t="array" ref="S102">_xlfn.IFS(Q102=0,P102/2,Q102=1,P102)</f>
        <v>477.5</v>
      </c>
      <c r="T102" s="31" t="str" cm="1">
        <f t="array" ref="T102">_xlfn.IFS(M102&lt;=Beräkningsförutsättningar!B$15,"2",M102=Beräkningsförutsättningar!B$16,"4",M102=Beräkningsförutsättningar!B$17,"4",M102&gt;=Beräkningsförutsättningar!B$18,"6")</f>
        <v>4</v>
      </c>
      <c r="U102" s="31">
        <f t="shared" si="2"/>
        <v>19312</v>
      </c>
      <c r="V102" s="31">
        <f t="shared" si="3"/>
        <v>1910</v>
      </c>
    </row>
    <row r="103" spans="1:22" x14ac:dyDescent="0.3">
      <c r="A103">
        <v>2014</v>
      </c>
      <c r="B103" t="s">
        <v>121</v>
      </c>
      <c r="C103">
        <v>2014010</v>
      </c>
      <c r="D103" t="s">
        <v>126</v>
      </c>
      <c r="E103" t="s">
        <v>9</v>
      </c>
      <c r="F103" t="s">
        <v>4</v>
      </c>
      <c r="G103" t="s">
        <v>123</v>
      </c>
      <c r="H103" t="s">
        <v>124</v>
      </c>
      <c r="I103">
        <v>6613340</v>
      </c>
      <c r="J103">
        <v>655782</v>
      </c>
      <c r="K103" s="181">
        <v>40149</v>
      </c>
      <c r="L103"/>
      <c r="M103">
        <v>80</v>
      </c>
      <c r="N103">
        <v>11018</v>
      </c>
      <c r="O103">
        <v>10611</v>
      </c>
      <c r="P103">
        <v>955</v>
      </c>
      <c r="Q103">
        <v>0</v>
      </c>
      <c r="R103" s="31" cm="1">
        <f t="array" ref="R103">_xlfn.IFS(Q103=0,(O103-P103)/2,Q103=1,O103-P103)</f>
        <v>4828</v>
      </c>
      <c r="S103" s="31" cm="1">
        <f t="array" ref="S103">_xlfn.IFS(Q103=0,P103/2,Q103=1,P103)</f>
        <v>477.5</v>
      </c>
      <c r="T103" s="31" t="str" cm="1">
        <f t="array" ref="T103">_xlfn.IFS(M103&lt;=Beräkningsförutsättningar!B$15,"2",M103=Beräkningsförutsättningar!B$16,"4",M103=Beräkningsförutsättningar!B$17,"4",M103&gt;=Beräkningsförutsättningar!B$18,"6")</f>
        <v>4</v>
      </c>
      <c r="U103" s="31">
        <f t="shared" si="2"/>
        <v>19312</v>
      </c>
      <c r="V103" s="31">
        <f t="shared" si="3"/>
        <v>1910</v>
      </c>
    </row>
    <row r="104" spans="1:22" x14ac:dyDescent="0.3">
      <c r="A104">
        <v>2014</v>
      </c>
      <c r="B104" t="s">
        <v>121</v>
      </c>
      <c r="C104">
        <v>2014020</v>
      </c>
      <c r="D104" t="s">
        <v>127</v>
      </c>
      <c r="E104" t="s">
        <v>3</v>
      </c>
      <c r="F104" t="s">
        <v>4</v>
      </c>
      <c r="G104" t="s">
        <v>123</v>
      </c>
      <c r="H104" t="s">
        <v>124</v>
      </c>
      <c r="I104">
        <v>6613167</v>
      </c>
      <c r="J104">
        <v>656862</v>
      </c>
      <c r="K104" s="181">
        <v>40149</v>
      </c>
      <c r="L104"/>
      <c r="M104">
        <v>80</v>
      </c>
      <c r="N104">
        <v>15027</v>
      </c>
      <c r="O104">
        <v>14516</v>
      </c>
      <c r="P104">
        <v>1213</v>
      </c>
      <c r="Q104">
        <v>0</v>
      </c>
      <c r="R104" s="31" cm="1">
        <f t="array" ref="R104">_xlfn.IFS(Q104=0,(O104-P104)/2,Q104=1,O104-P104)</f>
        <v>6651.5</v>
      </c>
      <c r="S104" s="31" cm="1">
        <f t="array" ref="S104">_xlfn.IFS(Q104=0,P104/2,Q104=1,P104)</f>
        <v>606.5</v>
      </c>
      <c r="T104" s="31" t="str" cm="1">
        <f t="array" ref="T104">_xlfn.IFS(M104&lt;=Beräkningsförutsättningar!B$15,"2",M104=Beräkningsförutsättningar!B$16,"4",M104=Beräkningsförutsättningar!B$17,"4",M104&gt;=Beräkningsförutsättningar!B$18,"6")</f>
        <v>4</v>
      </c>
      <c r="U104" s="31">
        <f t="shared" si="2"/>
        <v>26606</v>
      </c>
      <c r="V104" s="31">
        <f t="shared" si="3"/>
        <v>2426</v>
      </c>
    </row>
    <row r="105" spans="1:22" x14ac:dyDescent="0.3">
      <c r="A105">
        <v>2014</v>
      </c>
      <c r="B105" t="s">
        <v>121</v>
      </c>
      <c r="C105">
        <v>2014040</v>
      </c>
      <c r="D105" t="s">
        <v>128</v>
      </c>
      <c r="E105" t="s">
        <v>3</v>
      </c>
      <c r="F105" t="s">
        <v>4</v>
      </c>
      <c r="G105" t="s">
        <v>123</v>
      </c>
      <c r="H105" t="s">
        <v>124</v>
      </c>
      <c r="I105">
        <v>6612787</v>
      </c>
      <c r="J105">
        <v>659941</v>
      </c>
      <c r="K105" s="181">
        <v>40149</v>
      </c>
      <c r="L105"/>
      <c r="M105">
        <v>80</v>
      </c>
      <c r="N105">
        <v>15138</v>
      </c>
      <c r="O105">
        <v>14692</v>
      </c>
      <c r="P105">
        <v>1109</v>
      </c>
      <c r="Q105">
        <v>0</v>
      </c>
      <c r="R105" s="31" cm="1">
        <f t="array" ref="R105">_xlfn.IFS(Q105=0,(O105-P105)/2,Q105=1,O105-P105)</f>
        <v>6791.5</v>
      </c>
      <c r="S105" s="31" cm="1">
        <f t="array" ref="S105">_xlfn.IFS(Q105=0,P105/2,Q105=1,P105)</f>
        <v>554.5</v>
      </c>
      <c r="T105" s="31" t="str" cm="1">
        <f t="array" ref="T105">_xlfn.IFS(M105&lt;=Beräkningsförutsättningar!B$15,"2",M105=Beräkningsförutsättningar!B$16,"4",M105=Beräkningsförutsättningar!B$17,"4",M105&gt;=Beräkningsförutsättningar!B$18,"6")</f>
        <v>4</v>
      </c>
      <c r="U105" s="31">
        <f t="shared" si="2"/>
        <v>27166</v>
      </c>
      <c r="V105" s="31">
        <f t="shared" si="3"/>
        <v>2218</v>
      </c>
    </row>
    <row r="106" spans="1:22" x14ac:dyDescent="0.3">
      <c r="A106">
        <v>2015</v>
      </c>
      <c r="B106" t="s">
        <v>129</v>
      </c>
      <c r="C106">
        <v>2015010</v>
      </c>
      <c r="D106" t="s">
        <v>130</v>
      </c>
      <c r="E106" t="s">
        <v>9</v>
      </c>
      <c r="F106" t="s">
        <v>4</v>
      </c>
      <c r="G106" t="s">
        <v>131</v>
      </c>
      <c r="H106" t="s">
        <v>132</v>
      </c>
      <c r="I106">
        <v>6592189</v>
      </c>
      <c r="J106">
        <v>682870</v>
      </c>
      <c r="K106" s="181">
        <v>40149</v>
      </c>
      <c r="L106"/>
      <c r="M106">
        <v>70</v>
      </c>
      <c r="N106">
        <v>10957</v>
      </c>
      <c r="O106">
        <v>10689</v>
      </c>
      <c r="P106">
        <v>902</v>
      </c>
      <c r="Q106">
        <v>0</v>
      </c>
      <c r="R106" s="31" cm="1">
        <f t="array" ref="R106">_xlfn.IFS(Q106=0,(O106-P106)/2,Q106=1,O106-P106)</f>
        <v>4893.5</v>
      </c>
      <c r="S106" s="31" cm="1">
        <f t="array" ref="S106">_xlfn.IFS(Q106=0,P106/2,Q106=1,P106)</f>
        <v>451</v>
      </c>
      <c r="T106" s="31" t="str" cm="1">
        <f t="array" ref="T106">_xlfn.IFS(M106&lt;=Beräkningsförutsättningar!B$15,"2",M106=Beräkningsförutsättningar!B$16,"4",M106=Beräkningsförutsättningar!B$17,"4",M106&gt;=Beräkningsförutsättningar!B$18,"6")</f>
        <v>4</v>
      </c>
      <c r="U106" s="31">
        <f t="shared" si="2"/>
        <v>19574</v>
      </c>
      <c r="V106" s="31">
        <f t="shared" si="3"/>
        <v>1804</v>
      </c>
    </row>
    <row r="107" spans="1:22" x14ac:dyDescent="0.3">
      <c r="A107">
        <v>2015</v>
      </c>
      <c r="B107" t="s">
        <v>129</v>
      </c>
      <c r="C107">
        <v>2015020</v>
      </c>
      <c r="D107" t="s">
        <v>133</v>
      </c>
      <c r="E107" t="s">
        <v>3</v>
      </c>
      <c r="F107" t="s">
        <v>4</v>
      </c>
      <c r="G107" t="s">
        <v>131</v>
      </c>
      <c r="H107" t="s">
        <v>132</v>
      </c>
      <c r="I107">
        <v>6592180</v>
      </c>
      <c r="J107">
        <v>683207</v>
      </c>
      <c r="K107" s="181">
        <v>40151</v>
      </c>
      <c r="L107"/>
      <c r="M107">
        <v>70</v>
      </c>
      <c r="N107">
        <v>10957</v>
      </c>
      <c r="O107">
        <v>10689</v>
      </c>
      <c r="P107">
        <v>902</v>
      </c>
      <c r="Q107">
        <v>0</v>
      </c>
      <c r="R107" s="31" cm="1">
        <f t="array" ref="R107">_xlfn.IFS(Q107=0,(O107-P107)/2,Q107=1,O107-P107)</f>
        <v>4893.5</v>
      </c>
      <c r="S107" s="31" cm="1">
        <f t="array" ref="S107">_xlfn.IFS(Q107=0,P107/2,Q107=1,P107)</f>
        <v>451</v>
      </c>
      <c r="T107" s="31" t="str" cm="1">
        <f t="array" ref="T107">_xlfn.IFS(M107&lt;=Beräkningsförutsättningar!B$15,"2",M107=Beräkningsförutsättningar!B$16,"4",M107=Beräkningsförutsättningar!B$17,"4",M107&gt;=Beräkningsförutsättningar!B$18,"6")</f>
        <v>4</v>
      </c>
      <c r="U107" s="31">
        <f t="shared" si="2"/>
        <v>19574</v>
      </c>
      <c r="V107" s="31">
        <f t="shared" si="3"/>
        <v>1804</v>
      </c>
    </row>
    <row r="108" spans="1:22" x14ac:dyDescent="0.3">
      <c r="A108">
        <v>2015</v>
      </c>
      <c r="B108" t="s">
        <v>129</v>
      </c>
      <c r="C108">
        <v>2015030</v>
      </c>
      <c r="D108" t="s">
        <v>134</v>
      </c>
      <c r="E108" t="s">
        <v>9</v>
      </c>
      <c r="F108" t="s">
        <v>4</v>
      </c>
      <c r="G108" t="s">
        <v>131</v>
      </c>
      <c r="H108" t="s">
        <v>132</v>
      </c>
      <c r="I108">
        <v>6592141</v>
      </c>
      <c r="J108">
        <v>684744</v>
      </c>
      <c r="K108" s="181">
        <v>40149</v>
      </c>
      <c r="L108"/>
      <c r="M108">
        <v>80</v>
      </c>
      <c r="N108">
        <v>10957</v>
      </c>
      <c r="O108">
        <v>10689</v>
      </c>
      <c r="P108">
        <v>902</v>
      </c>
      <c r="Q108">
        <v>0</v>
      </c>
      <c r="R108" s="31" cm="1">
        <f t="array" ref="R108">_xlfn.IFS(Q108=0,(O108-P108)/2,Q108=1,O108-P108)</f>
        <v>4893.5</v>
      </c>
      <c r="S108" s="31" cm="1">
        <f t="array" ref="S108">_xlfn.IFS(Q108=0,P108/2,Q108=1,P108)</f>
        <v>451</v>
      </c>
      <c r="T108" s="31" t="str" cm="1">
        <f t="array" ref="T108">_xlfn.IFS(M108&lt;=Beräkningsförutsättningar!B$15,"2",M108=Beräkningsförutsättningar!B$16,"4",M108=Beräkningsförutsättningar!B$17,"4",M108&gt;=Beräkningsförutsättningar!B$18,"6")</f>
        <v>4</v>
      </c>
      <c r="U108" s="31">
        <f t="shared" si="2"/>
        <v>19574</v>
      </c>
      <c r="V108" s="31">
        <f t="shared" si="3"/>
        <v>1804</v>
      </c>
    </row>
    <row r="109" spans="1:22" x14ac:dyDescent="0.3">
      <c r="A109">
        <v>2015</v>
      </c>
      <c r="B109" t="s">
        <v>129</v>
      </c>
      <c r="C109">
        <v>2015040</v>
      </c>
      <c r="D109" t="s">
        <v>135</v>
      </c>
      <c r="E109" t="s">
        <v>3</v>
      </c>
      <c r="F109" t="s">
        <v>4</v>
      </c>
      <c r="G109" t="s">
        <v>131</v>
      </c>
      <c r="H109" t="s">
        <v>132</v>
      </c>
      <c r="I109">
        <v>6592147</v>
      </c>
      <c r="J109">
        <v>685100</v>
      </c>
      <c r="K109" s="181">
        <v>40149</v>
      </c>
      <c r="L109"/>
      <c r="M109">
        <v>80</v>
      </c>
      <c r="N109">
        <v>10957</v>
      </c>
      <c r="O109">
        <v>10689</v>
      </c>
      <c r="P109">
        <v>902</v>
      </c>
      <c r="Q109">
        <v>0</v>
      </c>
      <c r="R109" s="31" cm="1">
        <f t="array" ref="R109">_xlfn.IFS(Q109=0,(O109-P109)/2,Q109=1,O109-P109)</f>
        <v>4893.5</v>
      </c>
      <c r="S109" s="31" cm="1">
        <f t="array" ref="S109">_xlfn.IFS(Q109=0,P109/2,Q109=1,P109)</f>
        <v>451</v>
      </c>
      <c r="T109" s="31" t="str" cm="1">
        <f t="array" ref="T109">_xlfn.IFS(M109&lt;=Beräkningsförutsättningar!B$15,"2",M109=Beräkningsförutsättningar!B$16,"4",M109=Beräkningsförutsättningar!B$17,"4",M109&gt;=Beräkningsförutsättningar!B$18,"6")</f>
        <v>4</v>
      </c>
      <c r="U109" s="31">
        <f t="shared" si="2"/>
        <v>19574</v>
      </c>
      <c r="V109" s="31">
        <f t="shared" si="3"/>
        <v>1804</v>
      </c>
    </row>
    <row r="110" spans="1:22" x14ac:dyDescent="0.3">
      <c r="A110">
        <v>2015</v>
      </c>
      <c r="B110" t="s">
        <v>129</v>
      </c>
      <c r="C110">
        <v>2015050</v>
      </c>
      <c r="D110" t="s">
        <v>136</v>
      </c>
      <c r="E110" t="s">
        <v>9</v>
      </c>
      <c r="F110" t="s">
        <v>4</v>
      </c>
      <c r="G110" t="s">
        <v>131</v>
      </c>
      <c r="H110" t="s">
        <v>132</v>
      </c>
      <c r="I110">
        <v>6591744</v>
      </c>
      <c r="J110">
        <v>686820</v>
      </c>
      <c r="K110" s="181">
        <v>40304</v>
      </c>
      <c r="L110"/>
      <c r="M110">
        <v>80</v>
      </c>
      <c r="N110">
        <v>10957</v>
      </c>
      <c r="O110">
        <v>10689</v>
      </c>
      <c r="P110">
        <v>902</v>
      </c>
      <c r="Q110">
        <v>0</v>
      </c>
      <c r="R110" s="31" cm="1">
        <f t="array" ref="R110">_xlfn.IFS(Q110=0,(O110-P110)/2,Q110=1,O110-P110)</f>
        <v>4893.5</v>
      </c>
      <c r="S110" s="31" cm="1">
        <f t="array" ref="S110">_xlfn.IFS(Q110=0,P110/2,Q110=1,P110)</f>
        <v>451</v>
      </c>
      <c r="T110" s="31" t="str" cm="1">
        <f t="array" ref="T110">_xlfn.IFS(M110&lt;=Beräkningsförutsättningar!B$15,"2",M110=Beräkningsförutsättningar!B$16,"4",M110=Beräkningsförutsättningar!B$17,"4",M110&gt;=Beräkningsförutsättningar!B$18,"6")</f>
        <v>4</v>
      </c>
      <c r="U110" s="31">
        <f t="shared" si="2"/>
        <v>19574</v>
      </c>
      <c r="V110" s="31">
        <f t="shared" si="3"/>
        <v>1804</v>
      </c>
    </row>
    <row r="111" spans="1:22" x14ac:dyDescent="0.3">
      <c r="A111">
        <v>2015</v>
      </c>
      <c r="B111" t="s">
        <v>129</v>
      </c>
      <c r="C111">
        <v>2015060</v>
      </c>
      <c r="D111" t="s">
        <v>137</v>
      </c>
      <c r="E111" t="s">
        <v>3</v>
      </c>
      <c r="F111" t="s">
        <v>4</v>
      </c>
      <c r="G111" t="s">
        <v>131</v>
      </c>
      <c r="H111" t="s">
        <v>132</v>
      </c>
      <c r="I111">
        <v>6590556</v>
      </c>
      <c r="J111">
        <v>688213</v>
      </c>
      <c r="K111" s="181">
        <v>40149</v>
      </c>
      <c r="L111"/>
      <c r="M111">
        <v>60</v>
      </c>
      <c r="N111">
        <v>9882</v>
      </c>
      <c r="O111">
        <v>9642</v>
      </c>
      <c r="P111">
        <v>792</v>
      </c>
      <c r="Q111">
        <v>0</v>
      </c>
      <c r="R111" s="31" cm="1">
        <f t="array" ref="R111">_xlfn.IFS(Q111=0,(O111-P111)/2,Q111=1,O111-P111)</f>
        <v>4425</v>
      </c>
      <c r="S111" s="31" cm="1">
        <f t="array" ref="S111">_xlfn.IFS(Q111=0,P111/2,Q111=1,P111)</f>
        <v>396</v>
      </c>
      <c r="T111" s="31" t="str" cm="1">
        <f t="array" ref="T111">_xlfn.IFS(M111&lt;=Beräkningsförutsättningar!B$15,"2",M111=Beräkningsförutsättningar!B$16,"4",M111=Beräkningsförutsättningar!B$17,"4",M111&gt;=Beräkningsförutsättningar!B$18,"6")</f>
        <v>2</v>
      </c>
      <c r="U111" s="31">
        <f t="shared" si="2"/>
        <v>8850</v>
      </c>
      <c r="V111" s="31">
        <f t="shared" si="3"/>
        <v>792</v>
      </c>
    </row>
    <row r="112" spans="1:22" x14ac:dyDescent="0.3">
      <c r="A112">
        <v>2016</v>
      </c>
      <c r="B112" t="s">
        <v>138</v>
      </c>
      <c r="C112">
        <v>2016010</v>
      </c>
      <c r="D112" t="s">
        <v>139</v>
      </c>
      <c r="E112" t="s">
        <v>9</v>
      </c>
      <c r="F112" t="s">
        <v>4</v>
      </c>
      <c r="G112" t="s">
        <v>140</v>
      </c>
      <c r="H112" t="s">
        <v>141</v>
      </c>
      <c r="I112">
        <v>6548520</v>
      </c>
      <c r="J112">
        <v>640143</v>
      </c>
      <c r="K112" s="181">
        <v>40150</v>
      </c>
      <c r="L112"/>
      <c r="M112">
        <v>60</v>
      </c>
      <c r="N112">
        <v>5819</v>
      </c>
      <c r="O112">
        <v>5633</v>
      </c>
      <c r="P112">
        <v>434</v>
      </c>
      <c r="Q112">
        <v>0</v>
      </c>
      <c r="R112" s="31" cm="1">
        <f t="array" ref="R112">_xlfn.IFS(Q112=0,(O112-P112)/2,Q112=1,O112-P112)</f>
        <v>2599.5</v>
      </c>
      <c r="S112" s="31" cm="1">
        <f t="array" ref="S112">_xlfn.IFS(Q112=0,P112/2,Q112=1,P112)</f>
        <v>217</v>
      </c>
      <c r="T112" s="31" t="str" cm="1">
        <f t="array" ref="T112">_xlfn.IFS(M112&lt;=Beräkningsförutsättningar!B$15,"2",M112=Beräkningsförutsättningar!B$16,"4",M112=Beräkningsförutsättningar!B$17,"4",M112&gt;=Beräkningsförutsättningar!B$18,"6")</f>
        <v>2</v>
      </c>
      <c r="U112" s="31">
        <f t="shared" si="2"/>
        <v>5199</v>
      </c>
      <c r="V112" s="31">
        <f t="shared" si="3"/>
        <v>434</v>
      </c>
    </row>
    <row r="113" spans="1:22" x14ac:dyDescent="0.3">
      <c r="A113">
        <v>2016</v>
      </c>
      <c r="B113" t="s">
        <v>138</v>
      </c>
      <c r="C113">
        <v>2016020</v>
      </c>
      <c r="D113" t="s">
        <v>142</v>
      </c>
      <c r="E113" t="s">
        <v>3</v>
      </c>
      <c r="F113" t="s">
        <v>4</v>
      </c>
      <c r="G113" t="s">
        <v>140</v>
      </c>
      <c r="H113" t="s">
        <v>141</v>
      </c>
      <c r="I113">
        <v>6548992</v>
      </c>
      <c r="J113">
        <v>641380</v>
      </c>
      <c r="K113" s="181">
        <v>40150</v>
      </c>
      <c r="L113"/>
      <c r="M113">
        <v>80</v>
      </c>
      <c r="N113">
        <v>5819</v>
      </c>
      <c r="O113">
        <v>5633</v>
      </c>
      <c r="P113">
        <v>434</v>
      </c>
      <c r="Q113">
        <v>0</v>
      </c>
      <c r="R113" s="31" cm="1">
        <f t="array" ref="R113">_xlfn.IFS(Q113=0,(O113-P113)/2,Q113=1,O113-P113)</f>
        <v>2599.5</v>
      </c>
      <c r="S113" s="31" cm="1">
        <f t="array" ref="S113">_xlfn.IFS(Q113=0,P113/2,Q113=1,P113)</f>
        <v>217</v>
      </c>
      <c r="T113" s="31" t="str" cm="1">
        <f t="array" ref="T113">_xlfn.IFS(M113&lt;=Beräkningsförutsättningar!B$15,"2",M113=Beräkningsförutsättningar!B$16,"4",M113=Beräkningsförutsättningar!B$17,"4",M113&gt;=Beräkningsförutsättningar!B$18,"6")</f>
        <v>4</v>
      </c>
      <c r="U113" s="31">
        <f t="shared" si="2"/>
        <v>10398</v>
      </c>
      <c r="V113" s="31">
        <f t="shared" si="3"/>
        <v>868</v>
      </c>
    </row>
    <row r="114" spans="1:22" x14ac:dyDescent="0.3">
      <c r="A114">
        <v>2016</v>
      </c>
      <c r="B114" t="s">
        <v>138</v>
      </c>
      <c r="C114">
        <v>2016030</v>
      </c>
      <c r="D114" t="s">
        <v>143</v>
      </c>
      <c r="E114" t="s">
        <v>9</v>
      </c>
      <c r="F114" t="s">
        <v>4</v>
      </c>
      <c r="G114" t="s">
        <v>140</v>
      </c>
      <c r="H114" t="s">
        <v>141</v>
      </c>
      <c r="I114">
        <v>6549562</v>
      </c>
      <c r="J114">
        <v>643360</v>
      </c>
      <c r="K114" s="181">
        <v>40150</v>
      </c>
      <c r="L114"/>
      <c r="M114">
        <v>60</v>
      </c>
      <c r="N114">
        <v>5819</v>
      </c>
      <c r="O114">
        <v>5633</v>
      </c>
      <c r="P114">
        <v>434</v>
      </c>
      <c r="Q114">
        <v>0</v>
      </c>
      <c r="R114" s="31" cm="1">
        <f t="array" ref="R114">_xlfn.IFS(Q114=0,(O114-P114)/2,Q114=1,O114-P114)</f>
        <v>2599.5</v>
      </c>
      <c r="S114" s="31" cm="1">
        <f t="array" ref="S114">_xlfn.IFS(Q114=0,P114/2,Q114=1,P114)</f>
        <v>217</v>
      </c>
      <c r="T114" s="31" t="str" cm="1">
        <f t="array" ref="T114">_xlfn.IFS(M114&lt;=Beräkningsförutsättningar!B$15,"2",M114=Beräkningsförutsättningar!B$16,"4",M114=Beräkningsförutsättningar!B$17,"4",M114&gt;=Beräkningsförutsättningar!B$18,"6")</f>
        <v>2</v>
      </c>
      <c r="U114" s="31">
        <f t="shared" si="2"/>
        <v>5199</v>
      </c>
      <c r="V114" s="31">
        <f t="shared" si="3"/>
        <v>434</v>
      </c>
    </row>
    <row r="115" spans="1:22" x14ac:dyDescent="0.3">
      <c r="A115">
        <v>2016</v>
      </c>
      <c r="B115" t="s">
        <v>138</v>
      </c>
      <c r="C115">
        <v>2016040</v>
      </c>
      <c r="D115" t="s">
        <v>144</v>
      </c>
      <c r="E115" t="s">
        <v>9</v>
      </c>
      <c r="F115" t="s">
        <v>4</v>
      </c>
      <c r="G115" t="s">
        <v>140</v>
      </c>
      <c r="H115" t="s">
        <v>141</v>
      </c>
      <c r="I115">
        <v>6550269</v>
      </c>
      <c r="J115">
        <v>644874</v>
      </c>
      <c r="K115" s="181">
        <v>40150</v>
      </c>
      <c r="L115"/>
      <c r="M115">
        <v>80</v>
      </c>
      <c r="N115">
        <v>5819</v>
      </c>
      <c r="O115">
        <v>5633</v>
      </c>
      <c r="P115">
        <v>434</v>
      </c>
      <c r="Q115">
        <v>0</v>
      </c>
      <c r="R115" s="31" cm="1">
        <f t="array" ref="R115">_xlfn.IFS(Q115=0,(O115-P115)/2,Q115=1,O115-P115)</f>
        <v>2599.5</v>
      </c>
      <c r="S115" s="31" cm="1">
        <f t="array" ref="S115">_xlfn.IFS(Q115=0,P115/2,Q115=1,P115)</f>
        <v>217</v>
      </c>
      <c r="T115" s="31" t="str" cm="1">
        <f t="array" ref="T115">_xlfn.IFS(M115&lt;=Beräkningsförutsättningar!B$15,"2",M115=Beräkningsförutsättningar!B$16,"4",M115=Beräkningsförutsättningar!B$17,"4",M115&gt;=Beräkningsförutsättningar!B$18,"6")</f>
        <v>4</v>
      </c>
      <c r="U115" s="31">
        <f t="shared" si="2"/>
        <v>10398</v>
      </c>
      <c r="V115" s="31">
        <f t="shared" si="3"/>
        <v>868</v>
      </c>
    </row>
    <row r="116" spans="1:22" x14ac:dyDescent="0.3">
      <c r="A116">
        <v>2016</v>
      </c>
      <c r="B116" t="s">
        <v>138</v>
      </c>
      <c r="C116">
        <v>2016050</v>
      </c>
      <c r="D116" t="s">
        <v>145</v>
      </c>
      <c r="E116" t="s">
        <v>3</v>
      </c>
      <c r="F116" t="s">
        <v>4</v>
      </c>
      <c r="G116" t="s">
        <v>140</v>
      </c>
      <c r="H116" t="s">
        <v>141</v>
      </c>
      <c r="I116">
        <v>6550997</v>
      </c>
      <c r="J116">
        <v>645438</v>
      </c>
      <c r="K116" s="181">
        <v>40150</v>
      </c>
      <c r="L116"/>
      <c r="M116">
        <v>60</v>
      </c>
      <c r="N116">
        <v>5819</v>
      </c>
      <c r="O116">
        <v>5633</v>
      </c>
      <c r="P116">
        <v>434</v>
      </c>
      <c r="Q116">
        <v>0</v>
      </c>
      <c r="R116" s="31" cm="1">
        <f t="array" ref="R116">_xlfn.IFS(Q116=0,(O116-P116)/2,Q116=1,O116-P116)</f>
        <v>2599.5</v>
      </c>
      <c r="S116" s="31" cm="1">
        <f t="array" ref="S116">_xlfn.IFS(Q116=0,P116/2,Q116=1,P116)</f>
        <v>217</v>
      </c>
      <c r="T116" s="31" t="str" cm="1">
        <f t="array" ref="T116">_xlfn.IFS(M116&lt;=Beräkningsförutsättningar!B$15,"2",M116=Beräkningsförutsättningar!B$16,"4",M116=Beräkningsförutsättningar!B$17,"4",M116&gt;=Beräkningsförutsättningar!B$18,"6")</f>
        <v>2</v>
      </c>
      <c r="U116" s="31">
        <f t="shared" si="2"/>
        <v>5199</v>
      </c>
      <c r="V116" s="31">
        <f t="shared" si="3"/>
        <v>434</v>
      </c>
    </row>
    <row r="117" spans="1:22" x14ac:dyDescent="0.3">
      <c r="A117">
        <v>2017</v>
      </c>
      <c r="B117" t="s">
        <v>146</v>
      </c>
      <c r="C117">
        <v>2017002</v>
      </c>
      <c r="D117" t="s">
        <v>147</v>
      </c>
      <c r="E117" t="s">
        <v>9</v>
      </c>
      <c r="F117" t="s">
        <v>4</v>
      </c>
      <c r="G117" t="s">
        <v>148</v>
      </c>
      <c r="H117" t="s">
        <v>149</v>
      </c>
      <c r="I117">
        <v>6602709</v>
      </c>
      <c r="J117">
        <v>648959</v>
      </c>
      <c r="K117" s="181">
        <v>44175</v>
      </c>
      <c r="L117"/>
      <c r="M117">
        <v>60</v>
      </c>
      <c r="N117">
        <v>5796</v>
      </c>
      <c r="O117">
        <v>5096</v>
      </c>
      <c r="P117">
        <v>912</v>
      </c>
      <c r="Q117">
        <v>0</v>
      </c>
      <c r="R117" s="31" cm="1">
        <f t="array" ref="R117">_xlfn.IFS(Q117=0,(O117-P117)/2,Q117=1,O117-P117)</f>
        <v>2092</v>
      </c>
      <c r="S117" s="31" cm="1">
        <f t="array" ref="S117">_xlfn.IFS(Q117=0,P117/2,Q117=1,P117)</f>
        <v>456</v>
      </c>
      <c r="T117" s="31" t="str" cm="1">
        <f t="array" ref="T117">_xlfn.IFS(M117&lt;=Beräkningsförutsättningar!B$15,"2",M117=Beräkningsförutsättningar!B$16,"4",M117=Beräkningsförutsättningar!B$17,"4",M117&gt;=Beräkningsförutsättningar!B$18,"6")</f>
        <v>2</v>
      </c>
      <c r="U117" s="31">
        <f t="shared" si="2"/>
        <v>4184</v>
      </c>
      <c r="V117" s="31">
        <f t="shared" si="3"/>
        <v>912</v>
      </c>
    </row>
    <row r="118" spans="1:22" x14ac:dyDescent="0.3">
      <c r="A118">
        <v>2017</v>
      </c>
      <c r="B118" t="s">
        <v>146</v>
      </c>
      <c r="C118">
        <v>2017004</v>
      </c>
      <c r="D118" t="s">
        <v>150</v>
      </c>
      <c r="E118" t="s">
        <v>3</v>
      </c>
      <c r="F118" t="s">
        <v>4</v>
      </c>
      <c r="G118" t="s">
        <v>148</v>
      </c>
      <c r="H118" t="s">
        <v>149</v>
      </c>
      <c r="I118">
        <v>6604258</v>
      </c>
      <c r="J118">
        <v>648821</v>
      </c>
      <c r="K118" s="181">
        <v>44524</v>
      </c>
      <c r="L118"/>
      <c r="M118">
        <v>80</v>
      </c>
      <c r="N118">
        <v>5796</v>
      </c>
      <c r="O118">
        <v>5096</v>
      </c>
      <c r="P118">
        <v>912</v>
      </c>
      <c r="Q118">
        <v>0</v>
      </c>
      <c r="R118" s="31" cm="1">
        <f t="array" ref="R118">_xlfn.IFS(Q118=0,(O118-P118)/2,Q118=1,O118-P118)</f>
        <v>2092</v>
      </c>
      <c r="S118" s="31" cm="1">
        <f t="array" ref="S118">_xlfn.IFS(Q118=0,P118/2,Q118=1,P118)</f>
        <v>456</v>
      </c>
      <c r="T118" s="31" t="str" cm="1">
        <f t="array" ref="T118">_xlfn.IFS(M118&lt;=Beräkningsförutsättningar!B$15,"2",M118=Beräkningsförutsättningar!B$16,"4",M118=Beräkningsförutsättningar!B$17,"4",M118&gt;=Beräkningsförutsättningar!B$18,"6")</f>
        <v>4</v>
      </c>
      <c r="U118" s="31">
        <f t="shared" si="2"/>
        <v>8368</v>
      </c>
      <c r="V118" s="31">
        <f t="shared" si="3"/>
        <v>1824</v>
      </c>
    </row>
    <row r="119" spans="1:22" x14ac:dyDescent="0.3">
      <c r="A119">
        <v>2017</v>
      </c>
      <c r="B119" t="s">
        <v>146</v>
      </c>
      <c r="C119">
        <v>2017010</v>
      </c>
      <c r="D119" t="s">
        <v>151</v>
      </c>
      <c r="E119" t="s">
        <v>9</v>
      </c>
      <c r="F119" t="s">
        <v>4</v>
      </c>
      <c r="G119" t="s">
        <v>148</v>
      </c>
      <c r="H119" t="s">
        <v>149</v>
      </c>
      <c r="I119">
        <v>6605570</v>
      </c>
      <c r="J119">
        <v>649097</v>
      </c>
      <c r="K119" s="181">
        <v>41173</v>
      </c>
      <c r="L119"/>
      <c r="M119">
        <v>80</v>
      </c>
      <c r="N119">
        <v>5796</v>
      </c>
      <c r="O119">
        <v>5096</v>
      </c>
      <c r="P119">
        <v>912</v>
      </c>
      <c r="Q119">
        <v>0</v>
      </c>
      <c r="R119" s="31" cm="1">
        <f t="array" ref="R119">_xlfn.IFS(Q119=0,(O119-P119)/2,Q119=1,O119-P119)</f>
        <v>2092</v>
      </c>
      <c r="S119" s="31" cm="1">
        <f t="array" ref="S119">_xlfn.IFS(Q119=0,P119/2,Q119=1,P119)</f>
        <v>456</v>
      </c>
      <c r="T119" s="31" t="str" cm="1">
        <f t="array" ref="T119">_xlfn.IFS(M119&lt;=Beräkningsförutsättningar!B$15,"2",M119=Beräkningsförutsättningar!B$16,"4",M119=Beräkningsförutsättningar!B$17,"4",M119&gt;=Beräkningsförutsättningar!B$18,"6")</f>
        <v>4</v>
      </c>
      <c r="U119" s="31">
        <f t="shared" si="2"/>
        <v>8368</v>
      </c>
      <c r="V119" s="31">
        <f t="shared" si="3"/>
        <v>1824</v>
      </c>
    </row>
    <row r="120" spans="1:22" x14ac:dyDescent="0.3">
      <c r="A120">
        <v>2017</v>
      </c>
      <c r="B120" t="s">
        <v>146</v>
      </c>
      <c r="C120">
        <v>2017020</v>
      </c>
      <c r="D120" t="s">
        <v>152</v>
      </c>
      <c r="E120" t="s">
        <v>3</v>
      </c>
      <c r="F120" t="s">
        <v>4</v>
      </c>
      <c r="G120" t="s">
        <v>148</v>
      </c>
      <c r="H120" t="s">
        <v>149</v>
      </c>
      <c r="I120">
        <v>6606367</v>
      </c>
      <c r="J120">
        <v>649007</v>
      </c>
      <c r="K120" s="181">
        <v>41173</v>
      </c>
      <c r="L120"/>
      <c r="M120">
        <v>80</v>
      </c>
      <c r="N120">
        <v>3346</v>
      </c>
      <c r="O120">
        <v>3150</v>
      </c>
      <c r="P120">
        <v>337</v>
      </c>
      <c r="Q120">
        <v>0</v>
      </c>
      <c r="R120" s="31" cm="1">
        <f t="array" ref="R120">_xlfn.IFS(Q120=0,(O120-P120)/2,Q120=1,O120-P120)</f>
        <v>1406.5</v>
      </c>
      <c r="S120" s="31" cm="1">
        <f t="array" ref="S120">_xlfn.IFS(Q120=0,P120/2,Q120=1,P120)</f>
        <v>168.5</v>
      </c>
      <c r="T120" s="31" t="str" cm="1">
        <f t="array" ref="T120">_xlfn.IFS(M120&lt;=Beräkningsförutsättningar!B$15,"2",M120=Beräkningsförutsättningar!B$16,"4",M120=Beräkningsförutsättningar!B$17,"4",M120&gt;=Beräkningsförutsättningar!B$18,"6")</f>
        <v>4</v>
      </c>
      <c r="U120" s="31">
        <f t="shared" si="2"/>
        <v>5626</v>
      </c>
      <c r="V120" s="31">
        <f t="shared" si="3"/>
        <v>674</v>
      </c>
    </row>
    <row r="121" spans="1:22" x14ac:dyDescent="0.3">
      <c r="A121">
        <v>2017</v>
      </c>
      <c r="B121" t="s">
        <v>146</v>
      </c>
      <c r="C121">
        <v>2017030</v>
      </c>
      <c r="D121" t="s">
        <v>153</v>
      </c>
      <c r="E121" t="s">
        <v>9</v>
      </c>
      <c r="F121" t="s">
        <v>4</v>
      </c>
      <c r="G121" t="s">
        <v>148</v>
      </c>
      <c r="H121" t="s">
        <v>149</v>
      </c>
      <c r="I121">
        <v>6607796</v>
      </c>
      <c r="J121">
        <v>648557</v>
      </c>
      <c r="K121" s="181">
        <v>41173</v>
      </c>
      <c r="L121"/>
      <c r="M121">
        <v>80</v>
      </c>
      <c r="N121">
        <v>3346</v>
      </c>
      <c r="O121">
        <v>3150</v>
      </c>
      <c r="P121">
        <v>337</v>
      </c>
      <c r="Q121">
        <v>0</v>
      </c>
      <c r="R121" s="31" cm="1">
        <f t="array" ref="R121">_xlfn.IFS(Q121=0,(O121-P121)/2,Q121=1,O121-P121)</f>
        <v>1406.5</v>
      </c>
      <c r="S121" s="31" cm="1">
        <f t="array" ref="S121">_xlfn.IFS(Q121=0,P121/2,Q121=1,P121)</f>
        <v>168.5</v>
      </c>
      <c r="T121" s="31" t="str" cm="1">
        <f t="array" ref="T121">_xlfn.IFS(M121&lt;=Beräkningsförutsättningar!B$15,"2",M121=Beräkningsförutsättningar!B$16,"4",M121=Beräkningsförutsättningar!B$17,"4",M121&gt;=Beräkningsförutsättningar!B$18,"6")</f>
        <v>4</v>
      </c>
      <c r="U121" s="31">
        <f t="shared" si="2"/>
        <v>5626</v>
      </c>
      <c r="V121" s="31">
        <f t="shared" si="3"/>
        <v>674</v>
      </c>
    </row>
    <row r="122" spans="1:22" x14ac:dyDescent="0.3">
      <c r="A122">
        <v>2017</v>
      </c>
      <c r="B122" t="s">
        <v>146</v>
      </c>
      <c r="C122">
        <v>2017040</v>
      </c>
      <c r="D122" t="s">
        <v>154</v>
      </c>
      <c r="E122" t="s">
        <v>3</v>
      </c>
      <c r="F122" t="s">
        <v>4</v>
      </c>
      <c r="G122" t="s">
        <v>148</v>
      </c>
      <c r="H122" t="s">
        <v>149</v>
      </c>
      <c r="I122">
        <v>6609436</v>
      </c>
      <c r="J122">
        <v>647514</v>
      </c>
      <c r="K122" s="181">
        <v>41173</v>
      </c>
      <c r="L122"/>
      <c r="M122">
        <v>80</v>
      </c>
      <c r="N122">
        <v>5772</v>
      </c>
      <c r="O122">
        <v>5486</v>
      </c>
      <c r="P122">
        <v>594</v>
      </c>
      <c r="Q122">
        <v>0</v>
      </c>
      <c r="R122" s="31" cm="1">
        <f t="array" ref="R122">_xlfn.IFS(Q122=0,(O122-P122)/2,Q122=1,O122-P122)</f>
        <v>2446</v>
      </c>
      <c r="S122" s="31" cm="1">
        <f t="array" ref="S122">_xlfn.IFS(Q122=0,P122/2,Q122=1,P122)</f>
        <v>297</v>
      </c>
      <c r="T122" s="31" t="str" cm="1">
        <f t="array" ref="T122">_xlfn.IFS(M122&lt;=Beräkningsförutsättningar!B$15,"2",M122=Beräkningsförutsättningar!B$16,"4",M122=Beräkningsförutsättningar!B$17,"4",M122&gt;=Beräkningsförutsättningar!B$18,"6")</f>
        <v>4</v>
      </c>
      <c r="U122" s="31">
        <f t="shared" si="2"/>
        <v>9784</v>
      </c>
      <c r="V122" s="31">
        <f t="shared" si="3"/>
        <v>1188</v>
      </c>
    </row>
    <row r="123" spans="1:22" x14ac:dyDescent="0.3">
      <c r="A123">
        <v>2018</v>
      </c>
      <c r="B123" t="s">
        <v>155</v>
      </c>
      <c r="C123">
        <v>2018005</v>
      </c>
      <c r="D123" t="s">
        <v>156</v>
      </c>
      <c r="E123" t="s">
        <v>9</v>
      </c>
      <c r="F123" t="s">
        <v>4</v>
      </c>
      <c r="G123" t="s">
        <v>157</v>
      </c>
      <c r="H123" t="s">
        <v>158</v>
      </c>
      <c r="I123">
        <v>6631951</v>
      </c>
      <c r="J123">
        <v>706259</v>
      </c>
      <c r="K123" s="181">
        <v>44505</v>
      </c>
      <c r="L123"/>
      <c r="M123">
        <v>70</v>
      </c>
      <c r="N123">
        <v>10605</v>
      </c>
      <c r="O123">
        <v>10137</v>
      </c>
      <c r="P123">
        <v>901</v>
      </c>
      <c r="Q123">
        <v>0</v>
      </c>
      <c r="R123" s="31" cm="1">
        <f t="array" ref="R123">_xlfn.IFS(Q123=0,(O123-P123)/2,Q123=1,O123-P123)</f>
        <v>4618</v>
      </c>
      <c r="S123" s="31" cm="1">
        <f t="array" ref="S123">_xlfn.IFS(Q123=0,P123/2,Q123=1,P123)</f>
        <v>450.5</v>
      </c>
      <c r="T123" s="31" t="str" cm="1">
        <f t="array" ref="T123">_xlfn.IFS(M123&lt;=Beräkningsförutsättningar!B$15,"2",M123=Beräkningsförutsättningar!B$16,"4",M123=Beräkningsförutsättningar!B$17,"4",M123&gt;=Beräkningsförutsättningar!B$18,"6")</f>
        <v>4</v>
      </c>
      <c r="U123" s="31">
        <f t="shared" si="2"/>
        <v>18472</v>
      </c>
      <c r="V123" s="31">
        <f t="shared" si="3"/>
        <v>1802</v>
      </c>
    </row>
    <row r="124" spans="1:22" x14ac:dyDescent="0.3">
      <c r="A124">
        <v>2018</v>
      </c>
      <c r="B124" t="s">
        <v>155</v>
      </c>
      <c r="C124">
        <v>2018010</v>
      </c>
      <c r="D124" t="s">
        <v>159</v>
      </c>
      <c r="E124" t="s">
        <v>9</v>
      </c>
      <c r="F124" t="s">
        <v>4</v>
      </c>
      <c r="G124" t="s">
        <v>157</v>
      </c>
      <c r="H124" t="s">
        <v>158</v>
      </c>
      <c r="I124">
        <v>6633057</v>
      </c>
      <c r="J124">
        <v>705962</v>
      </c>
      <c r="K124" s="181">
        <v>41802</v>
      </c>
      <c r="L124"/>
      <c r="M124">
        <v>50</v>
      </c>
      <c r="N124">
        <v>8703</v>
      </c>
      <c r="O124">
        <v>8304</v>
      </c>
      <c r="P124">
        <v>804</v>
      </c>
      <c r="Q124">
        <v>0</v>
      </c>
      <c r="R124" s="31" cm="1">
        <f t="array" ref="R124">_xlfn.IFS(Q124=0,(O124-P124)/2,Q124=1,O124-P124)</f>
        <v>3750</v>
      </c>
      <c r="S124" s="31" cm="1">
        <f t="array" ref="S124">_xlfn.IFS(Q124=0,P124/2,Q124=1,P124)</f>
        <v>402</v>
      </c>
      <c r="T124" s="31" t="str" cm="1">
        <f t="array" ref="T124">_xlfn.IFS(M124&lt;=Beräkningsförutsättningar!B$15,"2",M124=Beräkningsförutsättningar!B$16,"4",M124=Beräkningsförutsättningar!B$17,"4",M124&gt;=Beräkningsförutsättningar!B$18,"6")</f>
        <v>2</v>
      </c>
      <c r="U124" s="31">
        <f t="shared" si="2"/>
        <v>7500</v>
      </c>
      <c r="V124" s="31">
        <f t="shared" si="3"/>
        <v>804</v>
      </c>
    </row>
    <row r="125" spans="1:22" x14ac:dyDescent="0.3">
      <c r="A125">
        <v>2018</v>
      </c>
      <c r="B125" t="s">
        <v>155</v>
      </c>
      <c r="C125">
        <v>2018020</v>
      </c>
      <c r="D125" t="s">
        <v>160</v>
      </c>
      <c r="E125" t="s">
        <v>3</v>
      </c>
      <c r="F125" t="s">
        <v>4</v>
      </c>
      <c r="G125" t="s">
        <v>157</v>
      </c>
      <c r="H125" t="s">
        <v>158</v>
      </c>
      <c r="I125">
        <v>6634201</v>
      </c>
      <c r="J125">
        <v>705343</v>
      </c>
      <c r="K125" s="181">
        <v>41802</v>
      </c>
      <c r="L125"/>
      <c r="M125">
        <v>70</v>
      </c>
      <c r="N125">
        <v>8703</v>
      </c>
      <c r="O125">
        <v>8304</v>
      </c>
      <c r="P125">
        <v>804</v>
      </c>
      <c r="Q125">
        <v>0</v>
      </c>
      <c r="R125" s="31" cm="1">
        <f t="array" ref="R125">_xlfn.IFS(Q125=0,(O125-P125)/2,Q125=1,O125-P125)</f>
        <v>3750</v>
      </c>
      <c r="S125" s="31" cm="1">
        <f t="array" ref="S125">_xlfn.IFS(Q125=0,P125/2,Q125=1,P125)</f>
        <v>402</v>
      </c>
      <c r="T125" s="31" t="str" cm="1">
        <f t="array" ref="T125">_xlfn.IFS(M125&lt;=Beräkningsförutsättningar!B$15,"2",M125=Beräkningsförutsättningar!B$16,"4",M125=Beräkningsförutsättningar!B$17,"4",M125&gt;=Beräkningsförutsättningar!B$18,"6")</f>
        <v>4</v>
      </c>
      <c r="U125" s="31">
        <f t="shared" si="2"/>
        <v>15000</v>
      </c>
      <c r="V125" s="31">
        <f t="shared" si="3"/>
        <v>1608</v>
      </c>
    </row>
    <row r="126" spans="1:22" x14ac:dyDescent="0.3">
      <c r="A126">
        <v>2018</v>
      </c>
      <c r="B126" t="s">
        <v>155</v>
      </c>
      <c r="C126">
        <v>2018030</v>
      </c>
      <c r="D126" t="s">
        <v>161</v>
      </c>
      <c r="E126" t="s">
        <v>9</v>
      </c>
      <c r="F126" t="s">
        <v>4</v>
      </c>
      <c r="G126" t="s">
        <v>157</v>
      </c>
      <c r="H126" t="s">
        <v>158</v>
      </c>
      <c r="I126">
        <v>6635920</v>
      </c>
      <c r="J126">
        <v>704657</v>
      </c>
      <c r="K126" s="181">
        <v>41802</v>
      </c>
      <c r="L126"/>
      <c r="M126">
        <v>70</v>
      </c>
      <c r="N126">
        <v>8703</v>
      </c>
      <c r="O126">
        <v>8304</v>
      </c>
      <c r="P126">
        <v>804</v>
      </c>
      <c r="Q126">
        <v>0</v>
      </c>
      <c r="R126" s="31" cm="1">
        <f t="array" ref="R126">_xlfn.IFS(Q126=0,(O126-P126)/2,Q126=1,O126-P126)</f>
        <v>3750</v>
      </c>
      <c r="S126" s="31" cm="1">
        <f t="array" ref="S126">_xlfn.IFS(Q126=0,P126/2,Q126=1,P126)</f>
        <v>402</v>
      </c>
      <c r="T126" s="31" t="str" cm="1">
        <f t="array" ref="T126">_xlfn.IFS(M126&lt;=Beräkningsförutsättningar!B$15,"2",M126=Beräkningsförutsättningar!B$16,"4",M126=Beräkningsförutsättningar!B$17,"4",M126&gt;=Beräkningsförutsättningar!B$18,"6")</f>
        <v>4</v>
      </c>
      <c r="U126" s="31">
        <f t="shared" si="2"/>
        <v>15000</v>
      </c>
      <c r="V126" s="31">
        <f t="shared" si="3"/>
        <v>1608</v>
      </c>
    </row>
    <row r="127" spans="1:22" x14ac:dyDescent="0.3">
      <c r="A127">
        <v>2018</v>
      </c>
      <c r="B127" t="s">
        <v>155</v>
      </c>
      <c r="C127">
        <v>2018035</v>
      </c>
      <c r="D127" t="s">
        <v>162</v>
      </c>
      <c r="E127" t="s">
        <v>3</v>
      </c>
      <c r="F127" t="s">
        <v>4</v>
      </c>
      <c r="G127" t="s">
        <v>157</v>
      </c>
      <c r="H127" t="s">
        <v>158</v>
      </c>
      <c r="I127">
        <v>6636860</v>
      </c>
      <c r="J127">
        <v>704702</v>
      </c>
      <c r="K127" s="181">
        <v>44505</v>
      </c>
      <c r="L127"/>
      <c r="M127">
        <v>50</v>
      </c>
      <c r="N127">
        <v>7605</v>
      </c>
      <c r="O127">
        <v>7242</v>
      </c>
      <c r="P127">
        <v>738</v>
      </c>
      <c r="Q127">
        <v>0</v>
      </c>
      <c r="R127" s="31" cm="1">
        <f t="array" ref="R127">_xlfn.IFS(Q127=0,(O127-P127)/2,Q127=1,O127-P127)</f>
        <v>3252</v>
      </c>
      <c r="S127" s="31" cm="1">
        <f t="array" ref="S127">_xlfn.IFS(Q127=0,P127/2,Q127=1,P127)</f>
        <v>369</v>
      </c>
      <c r="T127" s="31" t="str" cm="1">
        <f t="array" ref="T127">_xlfn.IFS(M127&lt;=Beräkningsförutsättningar!B$15,"2",M127=Beräkningsförutsättningar!B$16,"4",M127=Beräkningsförutsättningar!B$17,"4",M127&gt;=Beräkningsförutsättningar!B$18,"6")</f>
        <v>2</v>
      </c>
      <c r="U127" s="31">
        <f t="shared" si="2"/>
        <v>6504</v>
      </c>
      <c r="V127" s="31">
        <f t="shared" si="3"/>
        <v>738</v>
      </c>
    </row>
    <row r="128" spans="1:22" x14ac:dyDescent="0.3">
      <c r="A128">
        <v>2018</v>
      </c>
      <c r="B128" t="s">
        <v>155</v>
      </c>
      <c r="C128">
        <v>2018040</v>
      </c>
      <c r="D128" t="s">
        <v>163</v>
      </c>
      <c r="E128" t="s">
        <v>3</v>
      </c>
      <c r="F128" t="s">
        <v>4</v>
      </c>
      <c r="G128" t="s">
        <v>157</v>
      </c>
      <c r="H128" t="s">
        <v>158</v>
      </c>
      <c r="I128">
        <v>6638183</v>
      </c>
      <c r="J128">
        <v>704881</v>
      </c>
      <c r="K128"/>
      <c r="L128"/>
      <c r="M128">
        <v>70</v>
      </c>
      <c r="N128">
        <v>7605</v>
      </c>
      <c r="O128">
        <v>7242</v>
      </c>
      <c r="P128">
        <v>738</v>
      </c>
      <c r="Q128">
        <v>0</v>
      </c>
      <c r="R128" s="31" cm="1">
        <f t="array" ref="R128">_xlfn.IFS(Q128=0,(O128-P128)/2,Q128=1,O128-P128)</f>
        <v>3252</v>
      </c>
      <c r="S128" s="31" cm="1">
        <f t="array" ref="S128">_xlfn.IFS(Q128=0,P128/2,Q128=1,P128)</f>
        <v>369</v>
      </c>
      <c r="T128" s="31" t="str" cm="1">
        <f t="array" ref="T128">_xlfn.IFS(M128&lt;=Beräkningsförutsättningar!B$15,"2",M128=Beräkningsförutsättningar!B$16,"4",M128=Beräkningsförutsättningar!B$17,"4",M128&gt;=Beräkningsförutsättningar!B$18,"6")</f>
        <v>4</v>
      </c>
      <c r="U128" s="31">
        <f t="shared" si="2"/>
        <v>13008</v>
      </c>
      <c r="V128" s="31">
        <f t="shared" si="3"/>
        <v>1476</v>
      </c>
    </row>
    <row r="129" spans="1:22" x14ac:dyDescent="0.3">
      <c r="A129">
        <v>2018</v>
      </c>
      <c r="B129" t="s">
        <v>155</v>
      </c>
      <c r="C129">
        <v>2018050</v>
      </c>
      <c r="D129" t="s">
        <v>100</v>
      </c>
      <c r="E129" t="s">
        <v>3</v>
      </c>
      <c r="F129" t="s">
        <v>4</v>
      </c>
      <c r="G129" t="s">
        <v>157</v>
      </c>
      <c r="H129" t="s">
        <v>158</v>
      </c>
      <c r="I129">
        <v>6641219</v>
      </c>
      <c r="J129">
        <v>705917</v>
      </c>
      <c r="K129" s="181">
        <v>43033</v>
      </c>
      <c r="L129"/>
      <c r="M129">
        <v>70</v>
      </c>
      <c r="N129">
        <v>7605</v>
      </c>
      <c r="O129">
        <v>7242</v>
      </c>
      <c r="P129">
        <v>738</v>
      </c>
      <c r="Q129">
        <v>0</v>
      </c>
      <c r="R129" s="31" cm="1">
        <f t="array" ref="R129">_xlfn.IFS(Q129=0,(O129-P129)/2,Q129=1,O129-P129)</f>
        <v>3252</v>
      </c>
      <c r="S129" s="31" cm="1">
        <f t="array" ref="S129">_xlfn.IFS(Q129=0,P129/2,Q129=1,P129)</f>
        <v>369</v>
      </c>
      <c r="T129" s="31" t="str" cm="1">
        <f t="array" ref="T129">_xlfn.IFS(M129&lt;=Beräkningsförutsättningar!B$15,"2",M129=Beräkningsförutsättningar!B$16,"4",M129=Beräkningsförutsättningar!B$17,"4",M129&gt;=Beräkningsförutsättningar!B$18,"6")</f>
        <v>4</v>
      </c>
      <c r="U129" s="31">
        <f t="shared" si="2"/>
        <v>13008</v>
      </c>
      <c r="V129" s="31">
        <f t="shared" si="3"/>
        <v>1476</v>
      </c>
    </row>
    <row r="130" spans="1:22" x14ac:dyDescent="0.3">
      <c r="A130">
        <v>2018</v>
      </c>
      <c r="B130" t="s">
        <v>155</v>
      </c>
      <c r="C130">
        <v>2018060</v>
      </c>
      <c r="D130" t="s">
        <v>164</v>
      </c>
      <c r="E130" t="s">
        <v>9</v>
      </c>
      <c r="F130" t="s">
        <v>4</v>
      </c>
      <c r="G130" t="s">
        <v>157</v>
      </c>
      <c r="H130" t="s">
        <v>158</v>
      </c>
      <c r="I130">
        <v>6642588</v>
      </c>
      <c r="J130">
        <v>706859</v>
      </c>
      <c r="K130" s="181">
        <v>42709</v>
      </c>
      <c r="L130"/>
      <c r="M130">
        <v>70</v>
      </c>
      <c r="N130">
        <v>7605</v>
      </c>
      <c r="O130">
        <v>7242</v>
      </c>
      <c r="P130">
        <v>738</v>
      </c>
      <c r="Q130">
        <v>0</v>
      </c>
      <c r="R130" s="31" cm="1">
        <f t="array" ref="R130">_xlfn.IFS(Q130=0,(O130-P130)/2,Q130=1,O130-P130)</f>
        <v>3252</v>
      </c>
      <c r="S130" s="31" cm="1">
        <f t="array" ref="S130">_xlfn.IFS(Q130=0,P130/2,Q130=1,P130)</f>
        <v>369</v>
      </c>
      <c r="T130" s="31" t="str" cm="1">
        <f t="array" ref="T130">_xlfn.IFS(M130&lt;=Beräkningsförutsättningar!B$15,"2",M130=Beräkningsförutsättningar!B$16,"4",M130=Beräkningsförutsättningar!B$17,"4",M130&gt;=Beräkningsförutsättningar!B$18,"6")</f>
        <v>4</v>
      </c>
      <c r="U130" s="31">
        <f t="shared" si="2"/>
        <v>13008</v>
      </c>
      <c r="V130" s="31">
        <f t="shared" si="3"/>
        <v>1476</v>
      </c>
    </row>
    <row r="131" spans="1:22" x14ac:dyDescent="0.3">
      <c r="A131">
        <v>2018</v>
      </c>
      <c r="B131" t="s">
        <v>155</v>
      </c>
      <c r="C131">
        <v>2018070</v>
      </c>
      <c r="D131" t="s">
        <v>165</v>
      </c>
      <c r="E131" t="s">
        <v>9</v>
      </c>
      <c r="F131" t="s">
        <v>4</v>
      </c>
      <c r="G131" t="s">
        <v>157</v>
      </c>
      <c r="H131" t="s">
        <v>158</v>
      </c>
      <c r="I131">
        <v>6644154</v>
      </c>
      <c r="J131">
        <v>706150</v>
      </c>
      <c r="K131" s="181">
        <v>43441</v>
      </c>
      <c r="L131"/>
      <c r="M131">
        <v>80</v>
      </c>
      <c r="N131">
        <v>3238</v>
      </c>
      <c r="O131">
        <v>2928</v>
      </c>
      <c r="P131">
        <v>381</v>
      </c>
      <c r="Q131">
        <v>0</v>
      </c>
      <c r="R131" s="31" cm="1">
        <f t="array" ref="R131">_xlfn.IFS(Q131=0,(O131-P131)/2,Q131=1,O131-P131)</f>
        <v>1273.5</v>
      </c>
      <c r="S131" s="31" cm="1">
        <f t="array" ref="S131">_xlfn.IFS(Q131=0,P131/2,Q131=1,P131)</f>
        <v>190.5</v>
      </c>
      <c r="T131" s="31" t="str" cm="1">
        <f t="array" ref="T131">_xlfn.IFS(M131&lt;=Beräkningsförutsättningar!B$15,"2",M131=Beräkningsförutsättningar!B$16,"4",M131=Beräkningsförutsättningar!B$17,"4",M131&gt;=Beräkningsförutsättningar!B$18,"6")</f>
        <v>4</v>
      </c>
      <c r="U131" s="31">
        <f t="shared" si="2"/>
        <v>5094</v>
      </c>
      <c r="V131" s="31">
        <f t="shared" si="3"/>
        <v>762</v>
      </c>
    </row>
    <row r="132" spans="1:22" x14ac:dyDescent="0.3">
      <c r="A132">
        <v>2018</v>
      </c>
      <c r="B132" t="s">
        <v>155</v>
      </c>
      <c r="C132">
        <v>2018080</v>
      </c>
      <c r="D132" t="s">
        <v>166</v>
      </c>
      <c r="E132" t="s">
        <v>9</v>
      </c>
      <c r="F132" t="s">
        <v>4</v>
      </c>
      <c r="G132" t="s">
        <v>157</v>
      </c>
      <c r="H132" t="s">
        <v>158</v>
      </c>
      <c r="I132">
        <v>6645490</v>
      </c>
      <c r="J132">
        <v>702159</v>
      </c>
      <c r="K132" s="181">
        <v>43874</v>
      </c>
      <c r="L132"/>
      <c r="M132">
        <v>80</v>
      </c>
      <c r="N132">
        <v>3238</v>
      </c>
      <c r="O132">
        <v>2928</v>
      </c>
      <c r="P132">
        <v>381</v>
      </c>
      <c r="Q132">
        <v>0</v>
      </c>
      <c r="R132" s="31" cm="1">
        <f t="array" ref="R132">_xlfn.IFS(Q132=0,(O132-P132)/2,Q132=1,O132-P132)</f>
        <v>1273.5</v>
      </c>
      <c r="S132" s="31" cm="1">
        <f t="array" ref="S132">_xlfn.IFS(Q132=0,P132/2,Q132=1,P132)</f>
        <v>190.5</v>
      </c>
      <c r="T132" s="31" t="str" cm="1">
        <f t="array" ref="T132">_xlfn.IFS(M132&lt;=Beräkningsförutsättningar!B$15,"2",M132=Beräkningsförutsättningar!B$16,"4",M132=Beräkningsförutsättningar!B$17,"4",M132&gt;=Beräkningsförutsättningar!B$18,"6")</f>
        <v>4</v>
      </c>
      <c r="U132" s="31">
        <f t="shared" si="2"/>
        <v>5094</v>
      </c>
      <c r="V132" s="31">
        <f t="shared" si="3"/>
        <v>762</v>
      </c>
    </row>
    <row r="133" spans="1:22" x14ac:dyDescent="0.3">
      <c r="A133">
        <v>2018</v>
      </c>
      <c r="B133" t="s">
        <v>155</v>
      </c>
      <c r="C133">
        <v>2018090</v>
      </c>
      <c r="D133" t="s">
        <v>167</v>
      </c>
      <c r="E133" t="s">
        <v>3</v>
      </c>
      <c r="F133" t="s">
        <v>4</v>
      </c>
      <c r="G133" t="s">
        <v>157</v>
      </c>
      <c r="H133" t="s">
        <v>158</v>
      </c>
      <c r="I133">
        <v>6645953</v>
      </c>
      <c r="J133">
        <v>700925</v>
      </c>
      <c r="K133" s="181">
        <v>43441</v>
      </c>
      <c r="L133"/>
      <c r="M133">
        <v>80</v>
      </c>
      <c r="N133">
        <v>3238</v>
      </c>
      <c r="O133">
        <v>2928</v>
      </c>
      <c r="P133">
        <v>381</v>
      </c>
      <c r="Q133">
        <v>0</v>
      </c>
      <c r="R133" s="31" cm="1">
        <f t="array" ref="R133">_xlfn.IFS(Q133=0,(O133-P133)/2,Q133=1,O133-P133)</f>
        <v>1273.5</v>
      </c>
      <c r="S133" s="31" cm="1">
        <f t="array" ref="S133">_xlfn.IFS(Q133=0,P133/2,Q133=1,P133)</f>
        <v>190.5</v>
      </c>
      <c r="T133" s="31" t="str" cm="1">
        <f t="array" ref="T133">_xlfn.IFS(M133&lt;=Beräkningsförutsättningar!B$15,"2",M133=Beräkningsförutsättningar!B$16,"4",M133=Beräkningsförutsättningar!B$17,"4",M133&gt;=Beräkningsförutsättningar!B$18,"6")</f>
        <v>4</v>
      </c>
      <c r="U133" s="31">
        <f t="shared" si="2"/>
        <v>5094</v>
      </c>
      <c r="V133" s="31">
        <f t="shared" si="3"/>
        <v>762</v>
      </c>
    </row>
    <row r="134" spans="1:22" x14ac:dyDescent="0.3">
      <c r="A134">
        <v>2018</v>
      </c>
      <c r="B134" t="s">
        <v>155</v>
      </c>
      <c r="C134">
        <v>2018100</v>
      </c>
      <c r="D134" t="s">
        <v>168</v>
      </c>
      <c r="E134" t="s">
        <v>9</v>
      </c>
      <c r="F134" t="s">
        <v>4</v>
      </c>
      <c r="G134" t="s">
        <v>157</v>
      </c>
      <c r="H134" t="s">
        <v>158</v>
      </c>
      <c r="I134">
        <v>6646394</v>
      </c>
      <c r="J134">
        <v>700276</v>
      </c>
      <c r="K134" s="181">
        <v>43441</v>
      </c>
      <c r="L134"/>
      <c r="M134">
        <v>60</v>
      </c>
      <c r="N134">
        <v>3595</v>
      </c>
      <c r="O134">
        <v>3198</v>
      </c>
      <c r="P134">
        <v>465</v>
      </c>
      <c r="Q134">
        <v>0</v>
      </c>
      <c r="R134" s="31" cm="1">
        <f t="array" ref="R134">_xlfn.IFS(Q134=0,(O134-P134)/2,Q134=1,O134-P134)</f>
        <v>1366.5</v>
      </c>
      <c r="S134" s="31" cm="1">
        <f t="array" ref="S134">_xlfn.IFS(Q134=0,P134/2,Q134=1,P134)</f>
        <v>232.5</v>
      </c>
      <c r="T134" s="31" t="str" cm="1">
        <f t="array" ref="T134">_xlfn.IFS(M134&lt;=Beräkningsförutsättningar!B$15,"2",M134=Beräkningsförutsättningar!B$16,"4",M134=Beräkningsförutsättningar!B$17,"4",M134&gt;=Beräkningsförutsättningar!B$18,"6")</f>
        <v>2</v>
      </c>
      <c r="U134" s="31">
        <f t="shared" si="2"/>
        <v>2733</v>
      </c>
      <c r="V134" s="31">
        <f t="shared" si="3"/>
        <v>465</v>
      </c>
    </row>
    <row r="135" spans="1:22" x14ac:dyDescent="0.3">
      <c r="A135">
        <v>2018</v>
      </c>
      <c r="B135" t="s">
        <v>155</v>
      </c>
      <c r="C135">
        <v>2018110</v>
      </c>
      <c r="D135" t="s">
        <v>169</v>
      </c>
      <c r="E135" t="s">
        <v>9</v>
      </c>
      <c r="F135" t="s">
        <v>4</v>
      </c>
      <c r="G135" t="s">
        <v>157</v>
      </c>
      <c r="H135" t="s">
        <v>158</v>
      </c>
      <c r="I135">
        <v>6650122</v>
      </c>
      <c r="J135">
        <v>701105</v>
      </c>
      <c r="K135" s="181">
        <v>43874</v>
      </c>
      <c r="L135"/>
      <c r="M135">
        <v>80</v>
      </c>
      <c r="N135">
        <v>3595</v>
      </c>
      <c r="O135">
        <v>3198</v>
      </c>
      <c r="P135">
        <v>465</v>
      </c>
      <c r="Q135">
        <v>0</v>
      </c>
      <c r="R135" s="31" cm="1">
        <f t="array" ref="R135">_xlfn.IFS(Q135=0,(O135-P135)/2,Q135=1,O135-P135)</f>
        <v>1366.5</v>
      </c>
      <c r="S135" s="31" cm="1">
        <f t="array" ref="S135">_xlfn.IFS(Q135=0,P135/2,Q135=1,P135)</f>
        <v>232.5</v>
      </c>
      <c r="T135" s="31" t="str" cm="1">
        <f t="array" ref="T135">_xlfn.IFS(M135&lt;=Beräkningsförutsättningar!B$15,"2",M135=Beräkningsförutsättningar!B$16,"4",M135=Beräkningsförutsättningar!B$17,"4",M135&gt;=Beräkningsförutsättningar!B$18,"6")</f>
        <v>4</v>
      </c>
      <c r="U135" s="31">
        <f t="shared" ref="U135:U198" si="4">R135*T135</f>
        <v>5466</v>
      </c>
      <c r="V135" s="31">
        <f t="shared" ref="V135:V198" si="5">S135*T135</f>
        <v>930</v>
      </c>
    </row>
    <row r="136" spans="1:22" x14ac:dyDescent="0.3">
      <c r="A136">
        <v>2018</v>
      </c>
      <c r="B136" t="s">
        <v>155</v>
      </c>
      <c r="C136">
        <v>2018120</v>
      </c>
      <c r="D136" t="s">
        <v>170</v>
      </c>
      <c r="E136" t="s">
        <v>3</v>
      </c>
      <c r="F136" t="s">
        <v>4</v>
      </c>
      <c r="G136" t="s">
        <v>157</v>
      </c>
      <c r="H136" t="s">
        <v>158</v>
      </c>
      <c r="I136">
        <v>6650782</v>
      </c>
      <c r="J136">
        <v>701223</v>
      </c>
      <c r="K136" s="181">
        <v>43441</v>
      </c>
      <c r="L136"/>
      <c r="M136">
        <v>80</v>
      </c>
      <c r="N136">
        <v>3595</v>
      </c>
      <c r="O136">
        <v>3198</v>
      </c>
      <c r="P136">
        <v>465</v>
      </c>
      <c r="Q136">
        <v>0</v>
      </c>
      <c r="R136" s="31" cm="1">
        <f t="array" ref="R136">_xlfn.IFS(Q136=0,(O136-P136)/2,Q136=1,O136-P136)</f>
        <v>1366.5</v>
      </c>
      <c r="S136" s="31" cm="1">
        <f t="array" ref="S136">_xlfn.IFS(Q136=0,P136/2,Q136=1,P136)</f>
        <v>232.5</v>
      </c>
      <c r="T136" s="31" t="str" cm="1">
        <f t="array" ref="T136">_xlfn.IFS(M136&lt;=Beräkningsförutsättningar!B$15,"2",M136=Beräkningsförutsättningar!B$16,"4",M136=Beräkningsförutsättningar!B$17,"4",M136&gt;=Beräkningsförutsättningar!B$18,"6")</f>
        <v>4</v>
      </c>
      <c r="U136" s="31">
        <f t="shared" si="4"/>
        <v>5466</v>
      </c>
      <c r="V136" s="31">
        <f t="shared" si="5"/>
        <v>930</v>
      </c>
    </row>
    <row r="137" spans="1:22" x14ac:dyDescent="0.3">
      <c r="A137">
        <v>2018</v>
      </c>
      <c r="B137" t="s">
        <v>155</v>
      </c>
      <c r="C137">
        <v>2018130</v>
      </c>
      <c r="D137" t="s">
        <v>171</v>
      </c>
      <c r="E137" t="s">
        <v>9</v>
      </c>
      <c r="F137" t="s">
        <v>4</v>
      </c>
      <c r="G137" t="s">
        <v>157</v>
      </c>
      <c r="H137" t="s">
        <v>158</v>
      </c>
      <c r="I137">
        <v>6654886</v>
      </c>
      <c r="J137">
        <v>700628</v>
      </c>
      <c r="K137" s="181">
        <v>43441</v>
      </c>
      <c r="L137"/>
      <c r="M137">
        <v>80</v>
      </c>
      <c r="N137">
        <v>3448</v>
      </c>
      <c r="O137">
        <v>3059</v>
      </c>
      <c r="P137">
        <v>449</v>
      </c>
      <c r="Q137">
        <v>0</v>
      </c>
      <c r="R137" s="31" cm="1">
        <f t="array" ref="R137">_xlfn.IFS(Q137=0,(O137-P137)/2,Q137=1,O137-P137)</f>
        <v>1305</v>
      </c>
      <c r="S137" s="31" cm="1">
        <f t="array" ref="S137">_xlfn.IFS(Q137=0,P137/2,Q137=1,P137)</f>
        <v>224.5</v>
      </c>
      <c r="T137" s="31" t="str" cm="1">
        <f t="array" ref="T137">_xlfn.IFS(M137&lt;=Beräkningsförutsättningar!B$15,"2",M137=Beräkningsförutsättningar!B$16,"4",M137=Beräkningsförutsättningar!B$17,"4",M137&gt;=Beräkningsförutsättningar!B$18,"6")</f>
        <v>4</v>
      </c>
      <c r="U137" s="31">
        <f t="shared" si="4"/>
        <v>5220</v>
      </c>
      <c r="V137" s="31">
        <f t="shared" si="5"/>
        <v>898</v>
      </c>
    </row>
    <row r="138" spans="1:22" x14ac:dyDescent="0.3">
      <c r="A138">
        <v>2018</v>
      </c>
      <c r="B138" t="s">
        <v>155</v>
      </c>
      <c r="C138">
        <v>2018140</v>
      </c>
      <c r="D138" t="s">
        <v>172</v>
      </c>
      <c r="E138" t="s">
        <v>3</v>
      </c>
      <c r="F138" t="s">
        <v>4</v>
      </c>
      <c r="G138" t="s">
        <v>157</v>
      </c>
      <c r="H138" t="s">
        <v>158</v>
      </c>
      <c r="I138">
        <v>6656377</v>
      </c>
      <c r="J138">
        <v>699964</v>
      </c>
      <c r="K138" s="181">
        <v>44384</v>
      </c>
      <c r="L138"/>
      <c r="M138">
        <v>80</v>
      </c>
      <c r="N138">
        <v>3448</v>
      </c>
      <c r="O138">
        <v>3059</v>
      </c>
      <c r="P138">
        <v>449</v>
      </c>
      <c r="Q138">
        <v>0</v>
      </c>
      <c r="R138" s="31" cm="1">
        <f t="array" ref="R138">_xlfn.IFS(Q138=0,(O138-P138)/2,Q138=1,O138-P138)</f>
        <v>1305</v>
      </c>
      <c r="S138" s="31" cm="1">
        <f t="array" ref="S138">_xlfn.IFS(Q138=0,P138/2,Q138=1,P138)</f>
        <v>224.5</v>
      </c>
      <c r="T138" s="31" t="str" cm="1">
        <f t="array" ref="T138">_xlfn.IFS(M138&lt;=Beräkningsförutsättningar!B$15,"2",M138=Beräkningsförutsättningar!B$16,"4",M138=Beräkningsförutsättningar!B$17,"4",M138&gt;=Beräkningsförutsättningar!B$18,"6")</f>
        <v>4</v>
      </c>
      <c r="U138" s="31">
        <f t="shared" si="4"/>
        <v>5220</v>
      </c>
      <c r="V138" s="31">
        <f t="shared" si="5"/>
        <v>898</v>
      </c>
    </row>
    <row r="139" spans="1:22" x14ac:dyDescent="0.3">
      <c r="A139">
        <v>2018</v>
      </c>
      <c r="B139" t="s">
        <v>155</v>
      </c>
      <c r="C139">
        <v>2018150</v>
      </c>
      <c r="D139" t="s">
        <v>70</v>
      </c>
      <c r="E139" t="s">
        <v>3</v>
      </c>
      <c r="F139" t="s">
        <v>4</v>
      </c>
      <c r="G139" t="s">
        <v>157</v>
      </c>
      <c r="H139" t="s">
        <v>158</v>
      </c>
      <c r="I139">
        <v>6659472</v>
      </c>
      <c r="J139">
        <v>698855</v>
      </c>
      <c r="K139" s="181">
        <v>43782</v>
      </c>
      <c r="L139"/>
      <c r="M139">
        <v>80</v>
      </c>
      <c r="N139">
        <v>3392</v>
      </c>
      <c r="O139">
        <v>3016</v>
      </c>
      <c r="P139">
        <v>433</v>
      </c>
      <c r="Q139">
        <v>0</v>
      </c>
      <c r="R139" s="31" cm="1">
        <f t="array" ref="R139">_xlfn.IFS(Q139=0,(O139-P139)/2,Q139=1,O139-P139)</f>
        <v>1291.5</v>
      </c>
      <c r="S139" s="31" cm="1">
        <f t="array" ref="S139">_xlfn.IFS(Q139=0,P139/2,Q139=1,P139)</f>
        <v>216.5</v>
      </c>
      <c r="T139" s="31" t="str" cm="1">
        <f t="array" ref="T139">_xlfn.IFS(M139&lt;=Beräkningsförutsättningar!B$15,"2",M139=Beräkningsförutsättningar!B$16,"4",M139=Beräkningsförutsättningar!B$17,"4",M139&gt;=Beräkningsförutsättningar!B$18,"6")</f>
        <v>4</v>
      </c>
      <c r="U139" s="31">
        <f t="shared" si="4"/>
        <v>5166</v>
      </c>
      <c r="V139" s="31">
        <f t="shared" si="5"/>
        <v>866</v>
      </c>
    </row>
    <row r="140" spans="1:22" x14ac:dyDescent="0.3">
      <c r="A140">
        <v>2018</v>
      </c>
      <c r="B140" t="s">
        <v>155</v>
      </c>
      <c r="C140">
        <v>2018160</v>
      </c>
      <c r="D140" t="s">
        <v>173</v>
      </c>
      <c r="E140" t="s">
        <v>9</v>
      </c>
      <c r="F140" t="s">
        <v>4</v>
      </c>
      <c r="G140" t="s">
        <v>157</v>
      </c>
      <c r="H140" t="s">
        <v>158</v>
      </c>
      <c r="I140">
        <v>6662030</v>
      </c>
      <c r="J140">
        <v>696424</v>
      </c>
      <c r="K140"/>
      <c r="L140"/>
      <c r="M140">
        <v>80</v>
      </c>
      <c r="N140">
        <v>1982</v>
      </c>
      <c r="O140">
        <v>1648</v>
      </c>
      <c r="P140">
        <v>308</v>
      </c>
      <c r="Q140">
        <v>0</v>
      </c>
      <c r="R140" s="31" cm="1">
        <f t="array" ref="R140">_xlfn.IFS(Q140=0,(O140-P140)/2,Q140=1,O140-P140)</f>
        <v>670</v>
      </c>
      <c r="S140" s="31" cm="1">
        <f t="array" ref="S140">_xlfn.IFS(Q140=0,P140/2,Q140=1,P140)</f>
        <v>154</v>
      </c>
      <c r="T140" s="31" t="str" cm="1">
        <f t="array" ref="T140">_xlfn.IFS(M140&lt;=Beräkningsförutsättningar!B$15,"2",M140=Beräkningsförutsättningar!B$16,"4",M140=Beräkningsförutsättningar!B$17,"4",M140&gt;=Beräkningsförutsättningar!B$18,"6")</f>
        <v>4</v>
      </c>
      <c r="U140" s="31">
        <f t="shared" si="4"/>
        <v>2680</v>
      </c>
      <c r="V140" s="31">
        <f t="shared" si="5"/>
        <v>616</v>
      </c>
    </row>
    <row r="141" spans="1:22" x14ac:dyDescent="0.3">
      <c r="A141">
        <v>2018</v>
      </c>
      <c r="B141" t="s">
        <v>155</v>
      </c>
      <c r="C141">
        <v>2018170</v>
      </c>
      <c r="D141" t="s">
        <v>174</v>
      </c>
      <c r="E141" t="s">
        <v>3</v>
      </c>
      <c r="F141" t="s">
        <v>4</v>
      </c>
      <c r="G141" t="s">
        <v>157</v>
      </c>
      <c r="H141" t="s">
        <v>158</v>
      </c>
      <c r="I141">
        <v>6665880</v>
      </c>
      <c r="J141">
        <v>694658</v>
      </c>
      <c r="K141" s="181">
        <v>43782</v>
      </c>
      <c r="L141"/>
      <c r="M141">
        <v>80</v>
      </c>
      <c r="N141">
        <v>1982</v>
      </c>
      <c r="O141">
        <v>1648</v>
      </c>
      <c r="P141">
        <v>308</v>
      </c>
      <c r="Q141">
        <v>0</v>
      </c>
      <c r="R141" s="31" cm="1">
        <f t="array" ref="R141">_xlfn.IFS(Q141=0,(O141-P141)/2,Q141=1,O141-P141)</f>
        <v>670</v>
      </c>
      <c r="S141" s="31" cm="1">
        <f t="array" ref="S141">_xlfn.IFS(Q141=0,P141/2,Q141=1,P141)</f>
        <v>154</v>
      </c>
      <c r="T141" s="31" t="str" cm="1">
        <f t="array" ref="T141">_xlfn.IFS(M141&lt;=Beräkningsförutsättningar!B$15,"2",M141=Beräkningsförutsättningar!B$16,"4",M141=Beräkningsförutsättningar!B$17,"4",M141&gt;=Beräkningsförutsättningar!B$18,"6")</f>
        <v>4</v>
      </c>
      <c r="U141" s="31">
        <f t="shared" si="4"/>
        <v>2680</v>
      </c>
      <c r="V141" s="31">
        <f t="shared" si="5"/>
        <v>616</v>
      </c>
    </row>
    <row r="142" spans="1:22" x14ac:dyDescent="0.3">
      <c r="A142">
        <v>2019</v>
      </c>
      <c r="B142" t="s">
        <v>175</v>
      </c>
      <c r="C142">
        <v>2019010</v>
      </c>
      <c r="D142" t="s">
        <v>176</v>
      </c>
      <c r="E142" t="s">
        <v>3</v>
      </c>
      <c r="F142" t="s">
        <v>4</v>
      </c>
      <c r="G142" t="s">
        <v>157</v>
      </c>
      <c r="H142" t="s">
        <v>177</v>
      </c>
      <c r="I142">
        <v>6626743</v>
      </c>
      <c r="J142">
        <v>679054</v>
      </c>
      <c r="K142" s="181">
        <v>42446</v>
      </c>
      <c r="L142"/>
      <c r="M142">
        <v>70</v>
      </c>
      <c r="N142">
        <v>4618</v>
      </c>
      <c r="O142">
        <v>4203</v>
      </c>
      <c r="P142">
        <v>542</v>
      </c>
      <c r="Q142">
        <v>0</v>
      </c>
      <c r="R142" s="31" cm="1">
        <f t="array" ref="R142">_xlfn.IFS(Q142=0,(O142-P142)/2,Q142=1,O142-P142)</f>
        <v>1830.5</v>
      </c>
      <c r="S142" s="31" cm="1">
        <f t="array" ref="S142">_xlfn.IFS(Q142=0,P142/2,Q142=1,P142)</f>
        <v>271</v>
      </c>
      <c r="T142" s="31" t="str" cm="1">
        <f t="array" ref="T142">_xlfn.IFS(M142&lt;=Beräkningsförutsättningar!B$15,"2",M142=Beräkningsförutsättningar!B$16,"4",M142=Beräkningsförutsättningar!B$17,"4",M142&gt;=Beräkningsförutsättningar!B$18,"6")</f>
        <v>4</v>
      </c>
      <c r="U142" s="31">
        <f t="shared" si="4"/>
        <v>7322</v>
      </c>
      <c r="V142" s="31">
        <f t="shared" si="5"/>
        <v>1084</v>
      </c>
    </row>
    <row r="143" spans="1:22" x14ac:dyDescent="0.3">
      <c r="A143">
        <v>2019</v>
      </c>
      <c r="B143" t="s">
        <v>175</v>
      </c>
      <c r="C143">
        <v>2019020</v>
      </c>
      <c r="D143" t="s">
        <v>178</v>
      </c>
      <c r="E143" t="s">
        <v>9</v>
      </c>
      <c r="F143" t="s">
        <v>4</v>
      </c>
      <c r="G143" t="s">
        <v>157</v>
      </c>
      <c r="H143" t="s">
        <v>177</v>
      </c>
      <c r="I143">
        <v>6626803</v>
      </c>
      <c r="J143">
        <v>681803</v>
      </c>
      <c r="K143" s="181">
        <v>42444</v>
      </c>
      <c r="L143"/>
      <c r="M143">
        <v>70</v>
      </c>
      <c r="N143">
        <v>4618</v>
      </c>
      <c r="O143">
        <v>4203</v>
      </c>
      <c r="P143">
        <v>542</v>
      </c>
      <c r="Q143">
        <v>0</v>
      </c>
      <c r="R143" s="31" cm="1">
        <f t="array" ref="R143">_xlfn.IFS(Q143=0,(O143-P143)/2,Q143=1,O143-P143)</f>
        <v>1830.5</v>
      </c>
      <c r="S143" s="31" cm="1">
        <f t="array" ref="S143">_xlfn.IFS(Q143=0,P143/2,Q143=1,P143)</f>
        <v>271</v>
      </c>
      <c r="T143" s="31" t="str" cm="1">
        <f t="array" ref="T143">_xlfn.IFS(M143&lt;=Beräkningsförutsättningar!B$15,"2",M143=Beräkningsförutsättningar!B$16,"4",M143=Beräkningsförutsättningar!B$17,"4",M143&gt;=Beräkningsförutsättningar!B$18,"6")</f>
        <v>4</v>
      </c>
      <c r="U143" s="31">
        <f t="shared" si="4"/>
        <v>7322</v>
      </c>
      <c r="V143" s="31">
        <f t="shared" si="5"/>
        <v>1084</v>
      </c>
    </row>
    <row r="144" spans="1:22" x14ac:dyDescent="0.3">
      <c r="A144">
        <v>2019</v>
      </c>
      <c r="B144" t="s">
        <v>175</v>
      </c>
      <c r="C144">
        <v>2019030</v>
      </c>
      <c r="D144" t="s">
        <v>178</v>
      </c>
      <c r="E144" t="s">
        <v>3</v>
      </c>
      <c r="F144" t="s">
        <v>4</v>
      </c>
      <c r="G144" t="s">
        <v>157</v>
      </c>
      <c r="H144" t="s">
        <v>177</v>
      </c>
      <c r="I144">
        <v>6626792</v>
      </c>
      <c r="J144">
        <v>681874</v>
      </c>
      <c r="K144" s="181">
        <v>42444</v>
      </c>
      <c r="L144"/>
      <c r="M144">
        <v>70</v>
      </c>
      <c r="N144">
        <v>4618</v>
      </c>
      <c r="O144">
        <v>4203</v>
      </c>
      <c r="P144">
        <v>542</v>
      </c>
      <c r="Q144">
        <v>0</v>
      </c>
      <c r="R144" s="31" cm="1">
        <f t="array" ref="R144">_xlfn.IFS(Q144=0,(O144-P144)/2,Q144=1,O144-P144)</f>
        <v>1830.5</v>
      </c>
      <c r="S144" s="31" cm="1">
        <f t="array" ref="S144">_xlfn.IFS(Q144=0,P144/2,Q144=1,P144)</f>
        <v>271</v>
      </c>
      <c r="T144" s="31" t="str" cm="1">
        <f t="array" ref="T144">_xlfn.IFS(M144&lt;=Beräkningsförutsättningar!B$15,"2",M144=Beräkningsförutsättningar!B$16,"4",M144=Beräkningsförutsättningar!B$17,"4",M144&gt;=Beräkningsförutsättningar!B$18,"6")</f>
        <v>4</v>
      </c>
      <c r="U144" s="31">
        <f t="shared" si="4"/>
        <v>7322</v>
      </c>
      <c r="V144" s="31">
        <f t="shared" si="5"/>
        <v>1084</v>
      </c>
    </row>
    <row r="145" spans="1:22" x14ac:dyDescent="0.3">
      <c r="A145">
        <v>2019</v>
      </c>
      <c r="B145" t="s">
        <v>175</v>
      </c>
      <c r="C145">
        <v>2019040</v>
      </c>
      <c r="D145" t="s">
        <v>179</v>
      </c>
      <c r="E145" t="s">
        <v>9</v>
      </c>
      <c r="F145" t="s">
        <v>4</v>
      </c>
      <c r="G145" t="s">
        <v>157</v>
      </c>
      <c r="H145" t="s">
        <v>177</v>
      </c>
      <c r="I145">
        <v>6627186</v>
      </c>
      <c r="J145">
        <v>686074</v>
      </c>
      <c r="K145" s="181">
        <v>43396</v>
      </c>
      <c r="L145"/>
      <c r="M145">
        <v>70</v>
      </c>
      <c r="N145">
        <v>4618</v>
      </c>
      <c r="O145">
        <v>4203</v>
      </c>
      <c r="P145">
        <v>542</v>
      </c>
      <c r="Q145">
        <v>0</v>
      </c>
      <c r="R145" s="31" cm="1">
        <f t="array" ref="R145">_xlfn.IFS(Q145=0,(O145-P145)/2,Q145=1,O145-P145)</f>
        <v>1830.5</v>
      </c>
      <c r="S145" s="31" cm="1">
        <f t="array" ref="S145">_xlfn.IFS(Q145=0,P145/2,Q145=1,P145)</f>
        <v>271</v>
      </c>
      <c r="T145" s="31" t="str" cm="1">
        <f t="array" ref="T145">_xlfn.IFS(M145&lt;=Beräkningsförutsättningar!B$15,"2",M145=Beräkningsförutsättningar!B$16,"4",M145=Beräkningsförutsättningar!B$17,"4",M145&gt;=Beräkningsförutsättningar!B$18,"6")</f>
        <v>4</v>
      </c>
      <c r="U145" s="31">
        <f t="shared" si="4"/>
        <v>7322</v>
      </c>
      <c r="V145" s="31">
        <f t="shared" si="5"/>
        <v>1084</v>
      </c>
    </row>
    <row r="146" spans="1:22" x14ac:dyDescent="0.3">
      <c r="A146">
        <v>2019</v>
      </c>
      <c r="B146" t="s">
        <v>175</v>
      </c>
      <c r="C146">
        <v>2019050</v>
      </c>
      <c r="D146" t="s">
        <v>179</v>
      </c>
      <c r="E146" t="s">
        <v>3</v>
      </c>
      <c r="F146" t="s">
        <v>4</v>
      </c>
      <c r="G146" t="s">
        <v>157</v>
      </c>
      <c r="H146" t="s">
        <v>177</v>
      </c>
      <c r="I146">
        <v>6627199</v>
      </c>
      <c r="J146">
        <v>686090</v>
      </c>
      <c r="K146" s="181">
        <v>43396</v>
      </c>
      <c r="L146"/>
      <c r="M146">
        <v>70</v>
      </c>
      <c r="N146">
        <v>4618</v>
      </c>
      <c r="O146">
        <v>4203</v>
      </c>
      <c r="P146">
        <v>542</v>
      </c>
      <c r="Q146">
        <v>0</v>
      </c>
      <c r="R146" s="31" cm="1">
        <f t="array" ref="R146">_xlfn.IFS(Q146=0,(O146-P146)/2,Q146=1,O146-P146)</f>
        <v>1830.5</v>
      </c>
      <c r="S146" s="31" cm="1">
        <f t="array" ref="S146">_xlfn.IFS(Q146=0,P146/2,Q146=1,P146)</f>
        <v>271</v>
      </c>
      <c r="T146" s="31" t="str" cm="1">
        <f t="array" ref="T146">_xlfn.IFS(M146&lt;=Beräkningsförutsättningar!B$15,"2",M146=Beräkningsförutsättningar!B$16,"4",M146=Beräkningsförutsättningar!B$17,"4",M146&gt;=Beräkningsförutsättningar!B$18,"6")</f>
        <v>4</v>
      </c>
      <c r="U146" s="31">
        <f t="shared" si="4"/>
        <v>7322</v>
      </c>
      <c r="V146" s="31">
        <f t="shared" si="5"/>
        <v>1084</v>
      </c>
    </row>
    <row r="147" spans="1:22" x14ac:dyDescent="0.3">
      <c r="A147">
        <v>2019</v>
      </c>
      <c r="B147" t="s">
        <v>175</v>
      </c>
      <c r="C147">
        <v>2019052</v>
      </c>
      <c r="D147" t="s">
        <v>180</v>
      </c>
      <c r="E147" t="s">
        <v>9</v>
      </c>
      <c r="F147" t="s">
        <v>4</v>
      </c>
      <c r="G147" t="s">
        <v>157</v>
      </c>
      <c r="H147" t="s">
        <v>177</v>
      </c>
      <c r="I147">
        <v>6627294</v>
      </c>
      <c r="J147">
        <v>687954</v>
      </c>
      <c r="K147" s="181">
        <v>44173</v>
      </c>
      <c r="L147"/>
      <c r="M147">
        <v>50</v>
      </c>
      <c r="N147">
        <v>4618</v>
      </c>
      <c r="O147">
        <v>4203</v>
      </c>
      <c r="P147">
        <v>542</v>
      </c>
      <c r="Q147">
        <v>0</v>
      </c>
      <c r="R147" s="31" cm="1">
        <f t="array" ref="R147">_xlfn.IFS(Q147=0,(O147-P147)/2,Q147=1,O147-P147)</f>
        <v>1830.5</v>
      </c>
      <c r="S147" s="31" cm="1">
        <f t="array" ref="S147">_xlfn.IFS(Q147=0,P147/2,Q147=1,P147)</f>
        <v>271</v>
      </c>
      <c r="T147" s="31" t="str" cm="1">
        <f t="array" ref="T147">_xlfn.IFS(M147&lt;=Beräkningsförutsättningar!B$15,"2",M147=Beräkningsförutsättningar!B$16,"4",M147=Beräkningsförutsättningar!B$17,"4",M147&gt;=Beräkningsförutsättningar!B$18,"6")</f>
        <v>2</v>
      </c>
      <c r="U147" s="31">
        <f t="shared" si="4"/>
        <v>3661</v>
      </c>
      <c r="V147" s="31">
        <f t="shared" si="5"/>
        <v>542</v>
      </c>
    </row>
    <row r="148" spans="1:22" x14ac:dyDescent="0.3">
      <c r="A148">
        <v>2019</v>
      </c>
      <c r="B148" t="s">
        <v>175</v>
      </c>
      <c r="C148">
        <v>2019054</v>
      </c>
      <c r="D148" t="s">
        <v>181</v>
      </c>
      <c r="E148" t="s">
        <v>3</v>
      </c>
      <c r="F148" t="s">
        <v>4</v>
      </c>
      <c r="G148" t="s">
        <v>157</v>
      </c>
      <c r="H148" t="s">
        <v>177</v>
      </c>
      <c r="I148">
        <v>6627444</v>
      </c>
      <c r="J148">
        <v>688241</v>
      </c>
      <c r="K148" s="181">
        <v>44173</v>
      </c>
      <c r="L148"/>
      <c r="M148">
        <v>50</v>
      </c>
      <c r="N148">
        <v>6118</v>
      </c>
      <c r="O148">
        <v>5689</v>
      </c>
      <c r="P148">
        <v>616</v>
      </c>
      <c r="Q148">
        <v>0</v>
      </c>
      <c r="R148" s="31" cm="1">
        <f t="array" ref="R148">_xlfn.IFS(Q148=0,(O148-P148)/2,Q148=1,O148-P148)</f>
        <v>2536.5</v>
      </c>
      <c r="S148" s="31" cm="1">
        <f t="array" ref="S148">_xlfn.IFS(Q148=0,P148/2,Q148=1,P148)</f>
        <v>308</v>
      </c>
      <c r="T148" s="31" t="str" cm="1">
        <f t="array" ref="T148">_xlfn.IFS(M148&lt;=Beräkningsförutsättningar!B$15,"2",M148=Beräkningsförutsättningar!B$16,"4",M148=Beräkningsförutsättningar!B$17,"4",M148&gt;=Beräkningsförutsättningar!B$18,"6")</f>
        <v>2</v>
      </c>
      <c r="U148" s="31">
        <f t="shared" si="4"/>
        <v>5073</v>
      </c>
      <c r="V148" s="31">
        <f t="shared" si="5"/>
        <v>616</v>
      </c>
    </row>
    <row r="149" spans="1:22" x14ac:dyDescent="0.3">
      <c r="A149">
        <v>2019</v>
      </c>
      <c r="B149" t="s">
        <v>175</v>
      </c>
      <c r="C149">
        <v>2019060</v>
      </c>
      <c r="D149" t="s">
        <v>182</v>
      </c>
      <c r="E149" t="s">
        <v>9</v>
      </c>
      <c r="F149" t="s">
        <v>4</v>
      </c>
      <c r="G149" t="s">
        <v>157</v>
      </c>
      <c r="H149" t="s">
        <v>177</v>
      </c>
      <c r="I149">
        <v>6627687</v>
      </c>
      <c r="J149">
        <v>690177</v>
      </c>
      <c r="K149" s="181">
        <v>44496</v>
      </c>
      <c r="L149"/>
      <c r="M149">
        <v>70</v>
      </c>
      <c r="N149">
        <v>5453</v>
      </c>
      <c r="O149">
        <v>5039</v>
      </c>
      <c r="P149">
        <v>642</v>
      </c>
      <c r="Q149">
        <v>0</v>
      </c>
      <c r="R149" s="31" cm="1">
        <f t="array" ref="R149">_xlfn.IFS(Q149=0,(O149-P149)/2,Q149=1,O149-P149)</f>
        <v>2198.5</v>
      </c>
      <c r="S149" s="31" cm="1">
        <f t="array" ref="S149">_xlfn.IFS(Q149=0,P149/2,Q149=1,P149)</f>
        <v>321</v>
      </c>
      <c r="T149" s="31" t="str" cm="1">
        <f t="array" ref="T149">_xlfn.IFS(M149&lt;=Beräkningsförutsättningar!B$15,"2",M149=Beräkningsförutsättningar!B$16,"4",M149=Beräkningsförutsättningar!B$17,"4",M149&gt;=Beräkningsförutsättningar!B$18,"6")</f>
        <v>4</v>
      </c>
      <c r="U149" s="31">
        <f t="shared" si="4"/>
        <v>8794</v>
      </c>
      <c r="V149" s="31">
        <f t="shared" si="5"/>
        <v>1284</v>
      </c>
    </row>
    <row r="150" spans="1:22" x14ac:dyDescent="0.3">
      <c r="A150">
        <v>2019</v>
      </c>
      <c r="B150" t="s">
        <v>175</v>
      </c>
      <c r="C150">
        <v>2019064</v>
      </c>
      <c r="D150" t="s">
        <v>183</v>
      </c>
      <c r="E150" t="s">
        <v>9</v>
      </c>
      <c r="F150" t="s">
        <v>4</v>
      </c>
      <c r="G150" t="s">
        <v>157</v>
      </c>
      <c r="H150" t="s">
        <v>177</v>
      </c>
      <c r="I150">
        <v>6626846</v>
      </c>
      <c r="J150">
        <v>691551</v>
      </c>
      <c r="K150" s="181">
        <v>44495</v>
      </c>
      <c r="L150"/>
      <c r="M150">
        <v>50</v>
      </c>
      <c r="N150">
        <v>5453</v>
      </c>
      <c r="O150">
        <v>5039</v>
      </c>
      <c r="P150">
        <v>642</v>
      </c>
      <c r="Q150">
        <v>0</v>
      </c>
      <c r="R150" s="31" cm="1">
        <f t="array" ref="R150">_xlfn.IFS(Q150=0,(O150-P150)/2,Q150=1,O150-P150)</f>
        <v>2198.5</v>
      </c>
      <c r="S150" s="31" cm="1">
        <f t="array" ref="S150">_xlfn.IFS(Q150=0,P150/2,Q150=1,P150)</f>
        <v>321</v>
      </c>
      <c r="T150" s="31" t="str" cm="1">
        <f t="array" ref="T150">_xlfn.IFS(M150&lt;=Beräkningsförutsättningar!B$15,"2",M150=Beräkningsförutsättningar!B$16,"4",M150=Beräkningsförutsättningar!B$17,"4",M150&gt;=Beräkningsförutsättningar!B$18,"6")</f>
        <v>2</v>
      </c>
      <c r="U150" s="31">
        <f t="shared" si="4"/>
        <v>4397</v>
      </c>
      <c r="V150" s="31">
        <f t="shared" si="5"/>
        <v>642</v>
      </c>
    </row>
    <row r="151" spans="1:22" x14ac:dyDescent="0.3">
      <c r="A151">
        <v>2019</v>
      </c>
      <c r="B151" t="s">
        <v>175</v>
      </c>
      <c r="C151">
        <v>2019066</v>
      </c>
      <c r="D151" t="s">
        <v>184</v>
      </c>
      <c r="E151" t="s">
        <v>3</v>
      </c>
      <c r="F151" t="s">
        <v>4</v>
      </c>
      <c r="G151" t="s">
        <v>157</v>
      </c>
      <c r="H151" t="s">
        <v>177</v>
      </c>
      <c r="I151">
        <v>6626859</v>
      </c>
      <c r="J151">
        <v>693388</v>
      </c>
      <c r="K151" s="181">
        <v>44498</v>
      </c>
      <c r="L151"/>
      <c r="M151">
        <v>70</v>
      </c>
      <c r="N151">
        <v>5453</v>
      </c>
      <c r="O151">
        <v>5039</v>
      </c>
      <c r="P151">
        <v>642</v>
      </c>
      <c r="Q151">
        <v>0</v>
      </c>
      <c r="R151" s="31" cm="1">
        <f t="array" ref="R151">_xlfn.IFS(Q151=0,(O151-P151)/2,Q151=1,O151-P151)</f>
        <v>2198.5</v>
      </c>
      <c r="S151" s="31" cm="1">
        <f t="array" ref="S151">_xlfn.IFS(Q151=0,P151/2,Q151=1,P151)</f>
        <v>321</v>
      </c>
      <c r="T151" s="31" t="str" cm="1">
        <f t="array" ref="T151">_xlfn.IFS(M151&lt;=Beräkningsförutsättningar!B$15,"2",M151=Beräkningsförutsättningar!B$16,"4",M151=Beräkningsförutsättningar!B$17,"4",M151&gt;=Beräkningsförutsättningar!B$18,"6")</f>
        <v>4</v>
      </c>
      <c r="U151" s="31">
        <f t="shared" si="4"/>
        <v>8794</v>
      </c>
      <c r="V151" s="31">
        <f t="shared" si="5"/>
        <v>1284</v>
      </c>
    </row>
    <row r="152" spans="1:22" x14ac:dyDescent="0.3">
      <c r="A152">
        <v>2019</v>
      </c>
      <c r="B152" t="s">
        <v>175</v>
      </c>
      <c r="C152">
        <v>2019070</v>
      </c>
      <c r="D152" t="s">
        <v>185</v>
      </c>
      <c r="E152" t="s">
        <v>3</v>
      </c>
      <c r="F152" t="s">
        <v>4</v>
      </c>
      <c r="G152" t="s">
        <v>157</v>
      </c>
      <c r="H152" t="s">
        <v>177</v>
      </c>
      <c r="I152">
        <v>6627259</v>
      </c>
      <c r="J152">
        <v>695159</v>
      </c>
      <c r="K152" s="181">
        <v>42444</v>
      </c>
      <c r="L152"/>
      <c r="M152">
        <v>70</v>
      </c>
      <c r="N152">
        <v>5453</v>
      </c>
      <c r="O152">
        <v>5039</v>
      </c>
      <c r="P152">
        <v>642</v>
      </c>
      <c r="Q152">
        <v>0</v>
      </c>
      <c r="R152" s="31" cm="1">
        <f t="array" ref="R152">_xlfn.IFS(Q152=0,(O152-P152)/2,Q152=1,O152-P152)</f>
        <v>2198.5</v>
      </c>
      <c r="S152" s="31" cm="1">
        <f t="array" ref="S152">_xlfn.IFS(Q152=0,P152/2,Q152=1,P152)</f>
        <v>321</v>
      </c>
      <c r="T152" s="31" t="str" cm="1">
        <f t="array" ref="T152">_xlfn.IFS(M152&lt;=Beräkningsförutsättningar!B$15,"2",M152=Beräkningsförutsättningar!B$16,"4",M152=Beräkningsförutsättningar!B$17,"4",M152&gt;=Beräkningsförutsättningar!B$18,"6")</f>
        <v>4</v>
      </c>
      <c r="U152" s="31">
        <f t="shared" si="4"/>
        <v>8794</v>
      </c>
      <c r="V152" s="31">
        <f t="shared" si="5"/>
        <v>1284</v>
      </c>
    </row>
    <row r="153" spans="1:22" x14ac:dyDescent="0.3">
      <c r="A153">
        <v>2019</v>
      </c>
      <c r="B153" t="s">
        <v>175</v>
      </c>
      <c r="C153">
        <v>2019080</v>
      </c>
      <c r="D153" t="s">
        <v>186</v>
      </c>
      <c r="E153" t="s">
        <v>9</v>
      </c>
      <c r="F153" t="s">
        <v>4</v>
      </c>
      <c r="G153" t="s">
        <v>157</v>
      </c>
      <c r="H153" t="s">
        <v>177</v>
      </c>
      <c r="I153">
        <v>6627233</v>
      </c>
      <c r="J153">
        <v>695451</v>
      </c>
      <c r="K153" s="181">
        <v>42444</v>
      </c>
      <c r="L153"/>
      <c r="M153">
        <v>70</v>
      </c>
      <c r="N153">
        <v>5453</v>
      </c>
      <c r="O153">
        <v>5039</v>
      </c>
      <c r="P153">
        <v>642</v>
      </c>
      <c r="Q153">
        <v>0</v>
      </c>
      <c r="R153" s="31" cm="1">
        <f t="array" ref="R153">_xlfn.IFS(Q153=0,(O153-P153)/2,Q153=1,O153-P153)</f>
        <v>2198.5</v>
      </c>
      <c r="S153" s="31" cm="1">
        <f t="array" ref="S153">_xlfn.IFS(Q153=0,P153/2,Q153=1,P153)</f>
        <v>321</v>
      </c>
      <c r="T153" s="31" t="str" cm="1">
        <f t="array" ref="T153">_xlfn.IFS(M153&lt;=Beräkningsförutsättningar!B$15,"2",M153=Beräkningsförutsättningar!B$16,"4",M153=Beräkningsförutsättningar!B$17,"4",M153&gt;=Beräkningsförutsättningar!B$18,"6")</f>
        <v>4</v>
      </c>
      <c r="U153" s="31">
        <f t="shared" si="4"/>
        <v>8794</v>
      </c>
      <c r="V153" s="31">
        <f t="shared" si="5"/>
        <v>1284</v>
      </c>
    </row>
    <row r="154" spans="1:22" x14ac:dyDescent="0.3">
      <c r="A154">
        <v>2019</v>
      </c>
      <c r="B154" t="s">
        <v>175</v>
      </c>
      <c r="C154">
        <v>2019090</v>
      </c>
      <c r="D154" t="s">
        <v>187</v>
      </c>
      <c r="E154" t="s">
        <v>3</v>
      </c>
      <c r="F154" t="s">
        <v>4</v>
      </c>
      <c r="G154" t="s">
        <v>157</v>
      </c>
      <c r="H154" t="s">
        <v>177</v>
      </c>
      <c r="I154">
        <v>6627686</v>
      </c>
      <c r="J154">
        <v>697585</v>
      </c>
      <c r="K154" s="181">
        <v>42444</v>
      </c>
      <c r="L154"/>
      <c r="M154">
        <v>70</v>
      </c>
      <c r="N154">
        <v>5453</v>
      </c>
      <c r="O154">
        <v>5039</v>
      </c>
      <c r="P154">
        <v>642</v>
      </c>
      <c r="Q154">
        <v>0</v>
      </c>
      <c r="R154" s="31" cm="1">
        <f t="array" ref="R154">_xlfn.IFS(Q154=0,(O154-P154)/2,Q154=1,O154-P154)</f>
        <v>2198.5</v>
      </c>
      <c r="S154" s="31" cm="1">
        <f t="array" ref="S154">_xlfn.IFS(Q154=0,P154/2,Q154=1,P154)</f>
        <v>321</v>
      </c>
      <c r="T154" s="31" t="str" cm="1">
        <f t="array" ref="T154">_xlfn.IFS(M154&lt;=Beräkningsförutsättningar!B$15,"2",M154=Beräkningsförutsättningar!B$16,"4",M154=Beräkningsförutsättningar!B$17,"4",M154&gt;=Beräkningsförutsättningar!B$18,"6")</f>
        <v>4</v>
      </c>
      <c r="U154" s="31">
        <f t="shared" si="4"/>
        <v>8794</v>
      </c>
      <c r="V154" s="31">
        <f t="shared" si="5"/>
        <v>1284</v>
      </c>
    </row>
    <row r="155" spans="1:22" x14ac:dyDescent="0.3">
      <c r="A155">
        <v>2020</v>
      </c>
      <c r="B155" t="s">
        <v>188</v>
      </c>
      <c r="C155">
        <v>2020010</v>
      </c>
      <c r="D155" t="s">
        <v>189</v>
      </c>
      <c r="E155" t="s">
        <v>3</v>
      </c>
      <c r="F155" t="s">
        <v>4</v>
      </c>
      <c r="G155" t="s">
        <v>190</v>
      </c>
      <c r="H155" t="s">
        <v>191</v>
      </c>
      <c r="I155">
        <v>6578493</v>
      </c>
      <c r="J155">
        <v>657715</v>
      </c>
      <c r="K155" s="181">
        <v>43152</v>
      </c>
      <c r="L155"/>
      <c r="M155">
        <v>70</v>
      </c>
      <c r="N155">
        <v>11172</v>
      </c>
      <c r="O155">
        <v>10819</v>
      </c>
      <c r="P155">
        <v>1017</v>
      </c>
      <c r="Q155">
        <v>0</v>
      </c>
      <c r="R155" s="31" cm="1">
        <f t="array" ref="R155">_xlfn.IFS(Q155=0,(O155-P155)/2,Q155=1,O155-P155)</f>
        <v>4901</v>
      </c>
      <c r="S155" s="31" cm="1">
        <f t="array" ref="S155">_xlfn.IFS(Q155=0,P155/2,Q155=1,P155)</f>
        <v>508.5</v>
      </c>
      <c r="T155" s="31" t="str" cm="1">
        <f t="array" ref="T155">_xlfn.IFS(M155&lt;=Beräkningsförutsättningar!B$15,"2",M155=Beräkningsförutsättningar!B$16,"4",M155=Beräkningsförutsättningar!B$17,"4",M155&gt;=Beräkningsförutsättningar!B$18,"6")</f>
        <v>4</v>
      </c>
      <c r="U155" s="31">
        <f t="shared" si="4"/>
        <v>19604</v>
      </c>
      <c r="V155" s="31">
        <f t="shared" si="5"/>
        <v>2034</v>
      </c>
    </row>
    <row r="156" spans="1:22" x14ac:dyDescent="0.3">
      <c r="A156">
        <v>2020</v>
      </c>
      <c r="B156" t="s">
        <v>188</v>
      </c>
      <c r="C156">
        <v>2020020</v>
      </c>
      <c r="D156" t="s">
        <v>192</v>
      </c>
      <c r="E156" t="s">
        <v>9</v>
      </c>
      <c r="F156" t="s">
        <v>4</v>
      </c>
      <c r="G156" t="s">
        <v>190</v>
      </c>
      <c r="H156" t="s">
        <v>191</v>
      </c>
      <c r="I156">
        <v>6579299</v>
      </c>
      <c r="J156">
        <v>656958</v>
      </c>
      <c r="K156"/>
      <c r="L156"/>
      <c r="M156">
        <v>50</v>
      </c>
      <c r="N156">
        <v>11172</v>
      </c>
      <c r="O156">
        <v>10819</v>
      </c>
      <c r="P156">
        <v>1017</v>
      </c>
      <c r="Q156">
        <v>0</v>
      </c>
      <c r="R156" s="31" cm="1">
        <f t="array" ref="R156">_xlfn.IFS(Q156=0,(O156-P156)/2,Q156=1,O156-P156)</f>
        <v>4901</v>
      </c>
      <c r="S156" s="31" cm="1">
        <f t="array" ref="S156">_xlfn.IFS(Q156=0,P156/2,Q156=1,P156)</f>
        <v>508.5</v>
      </c>
      <c r="T156" s="31" t="str" cm="1">
        <f t="array" ref="T156">_xlfn.IFS(M156&lt;=Beräkningsförutsättningar!B$15,"2",M156=Beräkningsförutsättningar!B$16,"4",M156=Beräkningsförutsättningar!B$17,"4",M156&gt;=Beräkningsförutsättningar!B$18,"6")</f>
        <v>2</v>
      </c>
      <c r="U156" s="31">
        <f t="shared" si="4"/>
        <v>9802</v>
      </c>
      <c r="V156" s="31">
        <f t="shared" si="5"/>
        <v>1017</v>
      </c>
    </row>
    <row r="157" spans="1:22" x14ac:dyDescent="0.3">
      <c r="A157">
        <v>2020</v>
      </c>
      <c r="B157" t="s">
        <v>188</v>
      </c>
      <c r="C157">
        <v>2020030</v>
      </c>
      <c r="D157" t="s">
        <v>193</v>
      </c>
      <c r="E157" t="s">
        <v>9</v>
      </c>
      <c r="F157" t="s">
        <v>4</v>
      </c>
      <c r="G157" t="s">
        <v>190</v>
      </c>
      <c r="H157" t="s">
        <v>191</v>
      </c>
      <c r="I157">
        <v>6582160</v>
      </c>
      <c r="J157">
        <v>654760</v>
      </c>
      <c r="K157" s="181">
        <v>43985</v>
      </c>
      <c r="L157"/>
      <c r="M157">
        <v>70</v>
      </c>
      <c r="N157">
        <v>5192</v>
      </c>
      <c r="O157">
        <v>4991</v>
      </c>
      <c r="P157">
        <v>475</v>
      </c>
      <c r="Q157">
        <v>0</v>
      </c>
      <c r="R157" s="31" cm="1">
        <f t="array" ref="R157">_xlfn.IFS(Q157=0,(O157-P157)/2,Q157=1,O157-P157)</f>
        <v>2258</v>
      </c>
      <c r="S157" s="31" cm="1">
        <f t="array" ref="S157">_xlfn.IFS(Q157=0,P157/2,Q157=1,P157)</f>
        <v>237.5</v>
      </c>
      <c r="T157" s="31" t="str" cm="1">
        <f t="array" ref="T157">_xlfn.IFS(M157&lt;=Beräkningsförutsättningar!B$15,"2",M157=Beräkningsförutsättningar!B$16,"4",M157=Beräkningsförutsättningar!B$17,"4",M157&gt;=Beräkningsförutsättningar!B$18,"6")</f>
        <v>4</v>
      </c>
      <c r="U157" s="31">
        <f t="shared" si="4"/>
        <v>9032</v>
      </c>
      <c r="V157" s="31">
        <f t="shared" si="5"/>
        <v>950</v>
      </c>
    </row>
    <row r="158" spans="1:22" x14ac:dyDescent="0.3">
      <c r="A158">
        <v>2020</v>
      </c>
      <c r="B158" t="s">
        <v>188</v>
      </c>
      <c r="C158">
        <v>2020040</v>
      </c>
      <c r="D158" t="s">
        <v>194</v>
      </c>
      <c r="E158" t="s">
        <v>3</v>
      </c>
      <c r="F158" t="s">
        <v>4</v>
      </c>
      <c r="G158" t="s">
        <v>190</v>
      </c>
      <c r="H158" t="s">
        <v>191</v>
      </c>
      <c r="I158">
        <v>6583036</v>
      </c>
      <c r="J158">
        <v>654593</v>
      </c>
      <c r="K158" s="181">
        <v>43992</v>
      </c>
      <c r="L158"/>
      <c r="M158">
        <v>70</v>
      </c>
      <c r="N158">
        <v>4686</v>
      </c>
      <c r="O158">
        <v>4560</v>
      </c>
      <c r="P158">
        <v>388</v>
      </c>
      <c r="Q158">
        <v>0</v>
      </c>
      <c r="R158" s="31" cm="1">
        <f t="array" ref="R158">_xlfn.IFS(Q158=0,(O158-P158)/2,Q158=1,O158-P158)</f>
        <v>2086</v>
      </c>
      <c r="S158" s="31" cm="1">
        <f t="array" ref="S158">_xlfn.IFS(Q158=0,P158/2,Q158=1,P158)</f>
        <v>194</v>
      </c>
      <c r="T158" s="31" t="str" cm="1">
        <f t="array" ref="T158">_xlfn.IFS(M158&lt;=Beräkningsförutsättningar!B$15,"2",M158=Beräkningsförutsättningar!B$16,"4",M158=Beräkningsförutsättningar!B$17,"4",M158&gt;=Beräkningsförutsättningar!B$18,"6")</f>
        <v>4</v>
      </c>
      <c r="U158" s="31">
        <f t="shared" si="4"/>
        <v>8344</v>
      </c>
      <c r="V158" s="31">
        <f t="shared" si="5"/>
        <v>776</v>
      </c>
    </row>
    <row r="159" spans="1:22" x14ac:dyDescent="0.3">
      <c r="A159">
        <v>2020</v>
      </c>
      <c r="B159" t="s">
        <v>188</v>
      </c>
      <c r="C159">
        <v>2020050</v>
      </c>
      <c r="D159" t="s">
        <v>195</v>
      </c>
      <c r="E159" t="s">
        <v>3</v>
      </c>
      <c r="F159" t="s">
        <v>4</v>
      </c>
      <c r="G159" t="s">
        <v>190</v>
      </c>
      <c r="H159" t="s">
        <v>191</v>
      </c>
      <c r="I159">
        <v>6586436</v>
      </c>
      <c r="J159">
        <v>651870</v>
      </c>
      <c r="K159" s="181">
        <v>44077</v>
      </c>
      <c r="L159"/>
      <c r="M159">
        <v>70</v>
      </c>
      <c r="N159">
        <v>3096</v>
      </c>
      <c r="O159">
        <v>3006</v>
      </c>
      <c r="P159">
        <v>255</v>
      </c>
      <c r="Q159">
        <v>0</v>
      </c>
      <c r="R159" s="31" cm="1">
        <f t="array" ref="R159">_xlfn.IFS(Q159=0,(O159-P159)/2,Q159=1,O159-P159)</f>
        <v>1375.5</v>
      </c>
      <c r="S159" s="31" cm="1">
        <f t="array" ref="S159">_xlfn.IFS(Q159=0,P159/2,Q159=1,P159)</f>
        <v>127.5</v>
      </c>
      <c r="T159" s="31" t="str" cm="1">
        <f t="array" ref="T159">_xlfn.IFS(M159&lt;=Beräkningsförutsättningar!B$15,"2",M159=Beräkningsförutsättningar!B$16,"4",M159=Beräkningsförutsättningar!B$17,"4",M159&gt;=Beräkningsförutsättningar!B$18,"6")</f>
        <v>4</v>
      </c>
      <c r="U159" s="31">
        <f t="shared" si="4"/>
        <v>5502</v>
      </c>
      <c r="V159" s="31">
        <f t="shared" si="5"/>
        <v>510</v>
      </c>
    </row>
    <row r="160" spans="1:22" x14ac:dyDescent="0.3">
      <c r="A160">
        <v>2020</v>
      </c>
      <c r="B160" t="s">
        <v>188</v>
      </c>
      <c r="C160">
        <v>2020060</v>
      </c>
      <c r="D160" t="s">
        <v>196</v>
      </c>
      <c r="E160" t="s">
        <v>9</v>
      </c>
      <c r="F160" t="s">
        <v>4</v>
      </c>
      <c r="G160" t="s">
        <v>190</v>
      </c>
      <c r="H160" t="s">
        <v>191</v>
      </c>
      <c r="I160">
        <v>6586687</v>
      </c>
      <c r="J160">
        <v>651061</v>
      </c>
      <c r="K160" s="181">
        <v>43152</v>
      </c>
      <c r="L160"/>
      <c r="M160">
        <v>50</v>
      </c>
      <c r="N160">
        <v>3096</v>
      </c>
      <c r="O160">
        <v>3006</v>
      </c>
      <c r="P160">
        <v>255</v>
      </c>
      <c r="Q160">
        <v>0</v>
      </c>
      <c r="R160" s="31" cm="1">
        <f t="array" ref="R160">_xlfn.IFS(Q160=0,(O160-P160)/2,Q160=1,O160-P160)</f>
        <v>1375.5</v>
      </c>
      <c r="S160" s="31" cm="1">
        <f t="array" ref="S160">_xlfn.IFS(Q160=0,P160/2,Q160=1,P160)</f>
        <v>127.5</v>
      </c>
      <c r="T160" s="31" t="str" cm="1">
        <f t="array" ref="T160">_xlfn.IFS(M160&lt;=Beräkningsförutsättningar!B$15,"2",M160=Beräkningsförutsättningar!B$16,"4",M160=Beräkningsförutsättningar!B$17,"4",M160&gt;=Beräkningsförutsättningar!B$18,"6")</f>
        <v>2</v>
      </c>
      <c r="U160" s="31">
        <f t="shared" si="4"/>
        <v>2751</v>
      </c>
      <c r="V160" s="31">
        <f t="shared" si="5"/>
        <v>255</v>
      </c>
    </row>
    <row r="161" spans="1:22" x14ac:dyDescent="0.3">
      <c r="A161">
        <v>2021</v>
      </c>
      <c r="B161" t="s">
        <v>197</v>
      </c>
      <c r="C161">
        <v>2021010</v>
      </c>
      <c r="D161" t="s">
        <v>198</v>
      </c>
      <c r="E161" t="s">
        <v>9</v>
      </c>
      <c r="F161" t="s">
        <v>4</v>
      </c>
      <c r="G161" t="s">
        <v>190</v>
      </c>
      <c r="H161" t="s">
        <v>199</v>
      </c>
      <c r="I161">
        <v>6575004</v>
      </c>
      <c r="J161">
        <v>655078</v>
      </c>
      <c r="K161" s="181">
        <v>43985</v>
      </c>
      <c r="L161"/>
      <c r="M161">
        <v>70</v>
      </c>
      <c r="N161">
        <v>6650</v>
      </c>
      <c r="O161">
        <v>6406</v>
      </c>
      <c r="P161">
        <v>607</v>
      </c>
      <c r="Q161">
        <v>0</v>
      </c>
      <c r="R161" s="31" cm="1">
        <f t="array" ref="R161">_xlfn.IFS(Q161=0,(O161-P161)/2,Q161=1,O161-P161)</f>
        <v>2899.5</v>
      </c>
      <c r="S161" s="31" cm="1">
        <f t="array" ref="S161">_xlfn.IFS(Q161=0,P161/2,Q161=1,P161)</f>
        <v>303.5</v>
      </c>
      <c r="T161" s="31" t="str" cm="1">
        <f t="array" ref="T161">_xlfn.IFS(M161&lt;=Beräkningsförutsättningar!B$15,"2",M161=Beräkningsförutsättningar!B$16,"4",M161=Beräkningsförutsättningar!B$17,"4",M161&gt;=Beräkningsförutsättningar!B$18,"6")</f>
        <v>4</v>
      </c>
      <c r="U161" s="31">
        <f t="shared" si="4"/>
        <v>11598</v>
      </c>
      <c r="V161" s="31">
        <f t="shared" si="5"/>
        <v>1214</v>
      </c>
    </row>
    <row r="162" spans="1:22" x14ac:dyDescent="0.3">
      <c r="A162">
        <v>2021</v>
      </c>
      <c r="B162" t="s">
        <v>197</v>
      </c>
      <c r="C162">
        <v>2021020</v>
      </c>
      <c r="D162" t="s">
        <v>200</v>
      </c>
      <c r="E162" t="s">
        <v>3</v>
      </c>
      <c r="F162" t="s">
        <v>4</v>
      </c>
      <c r="G162" t="s">
        <v>190</v>
      </c>
      <c r="H162" t="s">
        <v>199</v>
      </c>
      <c r="I162">
        <v>6575803</v>
      </c>
      <c r="J162">
        <v>652881</v>
      </c>
      <c r="K162"/>
      <c r="L162"/>
      <c r="M162">
        <v>80</v>
      </c>
      <c r="N162">
        <v>3350</v>
      </c>
      <c r="O162">
        <v>3240</v>
      </c>
      <c r="P162">
        <v>265</v>
      </c>
      <c r="Q162">
        <v>0</v>
      </c>
      <c r="R162" s="31" cm="1">
        <f t="array" ref="R162">_xlfn.IFS(Q162=0,(O162-P162)/2,Q162=1,O162-P162)</f>
        <v>1487.5</v>
      </c>
      <c r="S162" s="31" cm="1">
        <f t="array" ref="S162">_xlfn.IFS(Q162=0,P162/2,Q162=1,P162)</f>
        <v>132.5</v>
      </c>
      <c r="T162" s="31" t="str" cm="1">
        <f t="array" ref="T162">_xlfn.IFS(M162&lt;=Beräkningsförutsättningar!B$15,"2",M162=Beräkningsförutsättningar!B$16,"4",M162=Beräkningsförutsättningar!B$17,"4",M162&gt;=Beräkningsförutsättningar!B$18,"6")</f>
        <v>4</v>
      </c>
      <c r="U162" s="31">
        <f t="shared" si="4"/>
        <v>5950</v>
      </c>
      <c r="V162" s="31">
        <f t="shared" si="5"/>
        <v>530</v>
      </c>
    </row>
    <row r="163" spans="1:22" x14ac:dyDescent="0.3">
      <c r="A163">
        <v>2021</v>
      </c>
      <c r="B163" t="s">
        <v>197</v>
      </c>
      <c r="C163">
        <v>2021030</v>
      </c>
      <c r="D163" t="s">
        <v>201</v>
      </c>
      <c r="E163" t="s">
        <v>9</v>
      </c>
      <c r="F163" t="s">
        <v>4</v>
      </c>
      <c r="G163" t="s">
        <v>190</v>
      </c>
      <c r="H163" t="s">
        <v>199</v>
      </c>
      <c r="I163">
        <v>6579876</v>
      </c>
      <c r="J163">
        <v>650244</v>
      </c>
      <c r="K163" s="181">
        <v>44378</v>
      </c>
      <c r="L163"/>
      <c r="M163">
        <v>80</v>
      </c>
      <c r="N163">
        <v>3350</v>
      </c>
      <c r="O163">
        <v>3240</v>
      </c>
      <c r="P163">
        <v>265</v>
      </c>
      <c r="Q163">
        <v>0</v>
      </c>
      <c r="R163" s="31" cm="1">
        <f t="array" ref="R163">_xlfn.IFS(Q163=0,(O163-P163)/2,Q163=1,O163-P163)</f>
        <v>1487.5</v>
      </c>
      <c r="S163" s="31" cm="1">
        <f t="array" ref="S163">_xlfn.IFS(Q163=0,P163/2,Q163=1,P163)</f>
        <v>132.5</v>
      </c>
      <c r="T163" s="31" t="str" cm="1">
        <f t="array" ref="T163">_xlfn.IFS(M163&lt;=Beräkningsförutsättningar!B$15,"2",M163=Beräkningsförutsättningar!B$16,"4",M163=Beräkningsförutsättningar!B$17,"4",M163&gt;=Beräkningsförutsättningar!B$18,"6")</f>
        <v>4</v>
      </c>
      <c r="U163" s="31">
        <f t="shared" si="4"/>
        <v>5950</v>
      </c>
      <c r="V163" s="31">
        <f t="shared" si="5"/>
        <v>530</v>
      </c>
    </row>
    <row r="164" spans="1:22" x14ac:dyDescent="0.3">
      <c r="A164">
        <v>2021</v>
      </c>
      <c r="B164" t="s">
        <v>197</v>
      </c>
      <c r="C164">
        <v>2021040</v>
      </c>
      <c r="D164" t="s">
        <v>202</v>
      </c>
      <c r="E164" t="s">
        <v>3</v>
      </c>
      <c r="F164" t="s">
        <v>4</v>
      </c>
      <c r="G164" t="s">
        <v>190</v>
      </c>
      <c r="H164" t="s">
        <v>199</v>
      </c>
      <c r="I164">
        <v>6582390</v>
      </c>
      <c r="J164">
        <v>649191</v>
      </c>
      <c r="K164" s="181">
        <v>43986</v>
      </c>
      <c r="L164"/>
      <c r="M164">
        <v>80</v>
      </c>
      <c r="N164">
        <v>3350</v>
      </c>
      <c r="O164">
        <v>3240</v>
      </c>
      <c r="P164">
        <v>265</v>
      </c>
      <c r="Q164">
        <v>0</v>
      </c>
      <c r="R164" s="31" cm="1">
        <f t="array" ref="R164">_xlfn.IFS(Q164=0,(O164-P164)/2,Q164=1,O164-P164)</f>
        <v>1487.5</v>
      </c>
      <c r="S164" s="31" cm="1">
        <f t="array" ref="S164">_xlfn.IFS(Q164=0,P164/2,Q164=1,P164)</f>
        <v>132.5</v>
      </c>
      <c r="T164" s="31" t="str" cm="1">
        <f t="array" ref="T164">_xlfn.IFS(M164&lt;=Beräkningsförutsättningar!B$15,"2",M164=Beräkningsförutsättningar!B$16,"4",M164=Beräkningsförutsättningar!B$17,"4",M164&gt;=Beräkningsförutsättningar!B$18,"6")</f>
        <v>4</v>
      </c>
      <c r="U164" s="31">
        <f t="shared" si="4"/>
        <v>5950</v>
      </c>
      <c r="V164" s="31">
        <f t="shared" si="5"/>
        <v>530</v>
      </c>
    </row>
    <row r="165" spans="1:22" x14ac:dyDescent="0.3">
      <c r="A165">
        <v>2021</v>
      </c>
      <c r="B165" t="s">
        <v>197</v>
      </c>
      <c r="C165">
        <v>2021050</v>
      </c>
      <c r="D165" t="s">
        <v>203</v>
      </c>
      <c r="E165" t="s">
        <v>9</v>
      </c>
      <c r="F165" t="s">
        <v>4</v>
      </c>
      <c r="G165" t="s">
        <v>190</v>
      </c>
      <c r="H165" t="s">
        <v>199</v>
      </c>
      <c r="I165">
        <v>6583549</v>
      </c>
      <c r="J165">
        <v>648607</v>
      </c>
      <c r="K165" s="181">
        <v>43986</v>
      </c>
      <c r="L165"/>
      <c r="M165">
        <v>80</v>
      </c>
      <c r="N165">
        <v>3350</v>
      </c>
      <c r="O165">
        <v>3240</v>
      </c>
      <c r="P165">
        <v>265</v>
      </c>
      <c r="Q165">
        <v>0</v>
      </c>
      <c r="R165" s="31" cm="1">
        <f t="array" ref="R165">_xlfn.IFS(Q165=0,(O165-P165)/2,Q165=1,O165-P165)</f>
        <v>1487.5</v>
      </c>
      <c r="S165" s="31" cm="1">
        <f t="array" ref="S165">_xlfn.IFS(Q165=0,P165/2,Q165=1,P165)</f>
        <v>132.5</v>
      </c>
      <c r="T165" s="31" t="str" cm="1">
        <f t="array" ref="T165">_xlfn.IFS(M165&lt;=Beräkningsförutsättningar!B$15,"2",M165=Beräkningsförutsättningar!B$16,"4",M165=Beräkningsförutsättningar!B$17,"4",M165&gt;=Beräkningsförutsättningar!B$18,"6")</f>
        <v>4</v>
      </c>
      <c r="U165" s="31">
        <f t="shared" si="4"/>
        <v>5950</v>
      </c>
      <c r="V165" s="31">
        <f t="shared" si="5"/>
        <v>530</v>
      </c>
    </row>
    <row r="166" spans="1:22" x14ac:dyDescent="0.3">
      <c r="A166">
        <v>2021</v>
      </c>
      <c r="B166" t="s">
        <v>197</v>
      </c>
      <c r="C166">
        <v>2021060</v>
      </c>
      <c r="D166" t="s">
        <v>204</v>
      </c>
      <c r="E166" t="s">
        <v>9</v>
      </c>
      <c r="F166" t="s">
        <v>4</v>
      </c>
      <c r="G166" t="s">
        <v>190</v>
      </c>
      <c r="H166" t="s">
        <v>199</v>
      </c>
      <c r="I166">
        <v>6587236</v>
      </c>
      <c r="J166">
        <v>645672</v>
      </c>
      <c r="K166" s="181">
        <v>43986</v>
      </c>
      <c r="L166"/>
      <c r="M166">
        <v>60</v>
      </c>
      <c r="N166">
        <v>3350</v>
      </c>
      <c r="O166">
        <v>3240</v>
      </c>
      <c r="P166">
        <v>265</v>
      </c>
      <c r="Q166">
        <v>0</v>
      </c>
      <c r="R166" s="31" cm="1">
        <f t="array" ref="R166">_xlfn.IFS(Q166=0,(O166-P166)/2,Q166=1,O166-P166)</f>
        <v>1487.5</v>
      </c>
      <c r="S166" s="31" cm="1">
        <f t="array" ref="S166">_xlfn.IFS(Q166=0,P166/2,Q166=1,P166)</f>
        <v>132.5</v>
      </c>
      <c r="T166" s="31" t="str" cm="1">
        <f t="array" ref="T166">_xlfn.IFS(M166&lt;=Beräkningsförutsättningar!B$15,"2",M166=Beräkningsförutsättningar!B$16,"4",M166=Beräkningsförutsättningar!B$17,"4",M166&gt;=Beräkningsförutsättningar!B$18,"6")</f>
        <v>2</v>
      </c>
      <c r="U166" s="31">
        <f t="shared" si="4"/>
        <v>2975</v>
      </c>
      <c r="V166" s="31">
        <f t="shared" si="5"/>
        <v>265</v>
      </c>
    </row>
    <row r="167" spans="1:22" x14ac:dyDescent="0.3">
      <c r="A167">
        <v>2022</v>
      </c>
      <c r="B167" t="s">
        <v>205</v>
      </c>
      <c r="C167">
        <v>2022010</v>
      </c>
      <c r="D167" t="s">
        <v>206</v>
      </c>
      <c r="E167" t="s">
        <v>9</v>
      </c>
      <c r="F167" t="s">
        <v>4</v>
      </c>
      <c r="G167" t="s">
        <v>207</v>
      </c>
      <c r="H167" t="s">
        <v>208</v>
      </c>
      <c r="I167">
        <v>6568744</v>
      </c>
      <c r="J167">
        <v>682872</v>
      </c>
      <c r="K167" s="181">
        <v>43004</v>
      </c>
      <c r="L167"/>
      <c r="M167">
        <v>70</v>
      </c>
      <c r="N167">
        <v>10507</v>
      </c>
      <c r="O167">
        <v>10199</v>
      </c>
      <c r="P167">
        <v>1048</v>
      </c>
      <c r="Q167">
        <v>0</v>
      </c>
      <c r="R167" s="31" cm="1">
        <f t="array" ref="R167">_xlfn.IFS(Q167=0,(O167-P167)/2,Q167=1,O167-P167)</f>
        <v>4575.5</v>
      </c>
      <c r="S167" s="31" cm="1">
        <f t="array" ref="S167">_xlfn.IFS(Q167=0,P167/2,Q167=1,P167)</f>
        <v>524</v>
      </c>
      <c r="T167" s="31" t="str" cm="1">
        <f t="array" ref="T167">_xlfn.IFS(M167&lt;=Beräkningsförutsättningar!B$15,"2",M167=Beräkningsförutsättningar!B$16,"4",M167=Beräkningsförutsättningar!B$17,"4",M167&gt;=Beräkningsförutsättningar!B$18,"6")</f>
        <v>4</v>
      </c>
      <c r="U167" s="31">
        <f t="shared" si="4"/>
        <v>18302</v>
      </c>
      <c r="V167" s="31">
        <f t="shared" si="5"/>
        <v>2096</v>
      </c>
    </row>
    <row r="168" spans="1:22" x14ac:dyDescent="0.3">
      <c r="A168">
        <v>2022</v>
      </c>
      <c r="B168" t="s">
        <v>205</v>
      </c>
      <c r="C168">
        <v>2022020</v>
      </c>
      <c r="D168" t="s">
        <v>209</v>
      </c>
      <c r="E168" t="s">
        <v>3</v>
      </c>
      <c r="F168" t="s">
        <v>4</v>
      </c>
      <c r="G168" t="s">
        <v>31</v>
      </c>
      <c r="H168" t="s">
        <v>208</v>
      </c>
      <c r="I168">
        <v>6567656</v>
      </c>
      <c r="J168">
        <v>683100</v>
      </c>
      <c r="K168" s="181">
        <v>42650</v>
      </c>
      <c r="L168"/>
      <c r="M168">
        <v>60</v>
      </c>
      <c r="N168">
        <v>10507</v>
      </c>
      <c r="O168">
        <v>10199</v>
      </c>
      <c r="P168">
        <v>1048</v>
      </c>
      <c r="Q168">
        <v>0</v>
      </c>
      <c r="R168" s="31" cm="1">
        <f t="array" ref="R168">_xlfn.IFS(Q168=0,(O168-P168)/2,Q168=1,O168-P168)</f>
        <v>4575.5</v>
      </c>
      <c r="S168" s="31" cm="1">
        <f t="array" ref="S168">_xlfn.IFS(Q168=0,P168/2,Q168=1,P168)</f>
        <v>524</v>
      </c>
      <c r="T168" s="31" t="str" cm="1">
        <f t="array" ref="T168">_xlfn.IFS(M168&lt;=Beräkningsförutsättningar!B$15,"2",M168=Beräkningsförutsättningar!B$16,"4",M168=Beräkningsförutsättningar!B$17,"4",M168&gt;=Beräkningsförutsättningar!B$18,"6")</f>
        <v>2</v>
      </c>
      <c r="U168" s="31">
        <f t="shared" si="4"/>
        <v>9151</v>
      </c>
      <c r="V168" s="31">
        <f t="shared" si="5"/>
        <v>1048</v>
      </c>
    </row>
    <row r="169" spans="1:22" x14ac:dyDescent="0.3">
      <c r="A169">
        <v>2022</v>
      </c>
      <c r="B169" t="s">
        <v>205</v>
      </c>
      <c r="C169">
        <v>2022030</v>
      </c>
      <c r="D169" t="s">
        <v>210</v>
      </c>
      <c r="E169" t="s">
        <v>9</v>
      </c>
      <c r="F169" t="s">
        <v>4</v>
      </c>
      <c r="G169" t="s">
        <v>31</v>
      </c>
      <c r="H169" t="s">
        <v>208</v>
      </c>
      <c r="I169">
        <v>6566132</v>
      </c>
      <c r="J169">
        <v>681867</v>
      </c>
      <c r="K169" s="181">
        <v>42650</v>
      </c>
      <c r="L169"/>
      <c r="M169">
        <v>60</v>
      </c>
      <c r="N169">
        <v>18121</v>
      </c>
      <c r="O169">
        <v>17746</v>
      </c>
      <c r="P169">
        <v>1370</v>
      </c>
      <c r="Q169">
        <v>0</v>
      </c>
      <c r="R169" s="31" cm="1">
        <f t="array" ref="R169">_xlfn.IFS(Q169=0,(O169-P169)/2,Q169=1,O169-P169)</f>
        <v>8188</v>
      </c>
      <c r="S169" s="31" cm="1">
        <f t="array" ref="S169">_xlfn.IFS(Q169=0,P169/2,Q169=1,P169)</f>
        <v>685</v>
      </c>
      <c r="T169" s="31" t="str" cm="1">
        <f t="array" ref="T169">_xlfn.IFS(M169&lt;=Beräkningsförutsättningar!B$15,"2",M169=Beräkningsförutsättningar!B$16,"4",M169=Beräkningsförutsättningar!B$17,"4",M169&gt;=Beräkningsförutsättningar!B$18,"6")</f>
        <v>2</v>
      </c>
      <c r="U169" s="31">
        <f t="shared" si="4"/>
        <v>16376</v>
      </c>
      <c r="V169" s="31">
        <f t="shared" si="5"/>
        <v>1370</v>
      </c>
    </row>
    <row r="170" spans="1:22" x14ac:dyDescent="0.3">
      <c r="A170">
        <v>2022</v>
      </c>
      <c r="B170" t="s">
        <v>205</v>
      </c>
      <c r="C170">
        <v>2022040</v>
      </c>
      <c r="D170" t="s">
        <v>211</v>
      </c>
      <c r="E170" t="s">
        <v>3</v>
      </c>
      <c r="F170" t="s">
        <v>4</v>
      </c>
      <c r="G170" t="s">
        <v>31</v>
      </c>
      <c r="H170" t="s">
        <v>208</v>
      </c>
      <c r="I170">
        <v>6564730</v>
      </c>
      <c r="J170">
        <v>681094</v>
      </c>
      <c r="K170" s="181">
        <v>42650</v>
      </c>
      <c r="L170"/>
      <c r="M170">
        <v>60</v>
      </c>
      <c r="N170">
        <v>18121</v>
      </c>
      <c r="O170">
        <v>17746</v>
      </c>
      <c r="P170">
        <v>1370</v>
      </c>
      <c r="Q170">
        <v>0</v>
      </c>
      <c r="R170" s="31" cm="1">
        <f t="array" ref="R170">_xlfn.IFS(Q170=0,(O170-P170)/2,Q170=1,O170-P170)</f>
        <v>8188</v>
      </c>
      <c r="S170" s="31" cm="1">
        <f t="array" ref="S170">_xlfn.IFS(Q170=0,P170/2,Q170=1,P170)</f>
        <v>685</v>
      </c>
      <c r="T170" s="31" t="str" cm="1">
        <f t="array" ref="T170">_xlfn.IFS(M170&lt;=Beräkningsförutsättningar!B$15,"2",M170=Beräkningsförutsättningar!B$16,"4",M170=Beräkningsförutsättningar!B$17,"4",M170&gt;=Beräkningsförutsättningar!B$18,"6")</f>
        <v>2</v>
      </c>
      <c r="U170" s="31">
        <f t="shared" si="4"/>
        <v>16376</v>
      </c>
      <c r="V170" s="31">
        <f t="shared" si="5"/>
        <v>1370</v>
      </c>
    </row>
    <row r="171" spans="1:22" x14ac:dyDescent="0.3">
      <c r="A171">
        <v>2023</v>
      </c>
      <c r="B171" t="s">
        <v>212</v>
      </c>
      <c r="C171">
        <v>2023002</v>
      </c>
      <c r="D171" t="s">
        <v>213</v>
      </c>
      <c r="E171" t="s">
        <v>9</v>
      </c>
      <c r="F171" t="s">
        <v>4</v>
      </c>
      <c r="G171" t="s">
        <v>157</v>
      </c>
      <c r="H171" t="s">
        <v>214</v>
      </c>
      <c r="I171">
        <v>6645764</v>
      </c>
      <c r="J171">
        <v>698210</v>
      </c>
      <c r="K171" s="181">
        <v>43440</v>
      </c>
      <c r="L171"/>
      <c r="M171">
        <v>80</v>
      </c>
      <c r="N171">
        <v>2672</v>
      </c>
      <c r="O171">
        <v>2433</v>
      </c>
      <c r="P171">
        <v>297</v>
      </c>
      <c r="Q171">
        <v>0</v>
      </c>
      <c r="R171" s="31" cm="1">
        <f t="array" ref="R171">_xlfn.IFS(Q171=0,(O171-P171)/2,Q171=1,O171-P171)</f>
        <v>1068</v>
      </c>
      <c r="S171" s="31" cm="1">
        <f t="array" ref="S171">_xlfn.IFS(Q171=0,P171/2,Q171=1,P171)</f>
        <v>148.5</v>
      </c>
      <c r="T171" s="31" t="str" cm="1">
        <f t="array" ref="T171">_xlfn.IFS(M171&lt;=Beräkningsförutsättningar!B$15,"2",M171=Beräkningsförutsättningar!B$16,"4",M171=Beräkningsförutsättningar!B$17,"4",M171&gt;=Beräkningsförutsättningar!B$18,"6")</f>
        <v>4</v>
      </c>
      <c r="U171" s="31">
        <f t="shared" si="4"/>
        <v>4272</v>
      </c>
      <c r="V171" s="31">
        <f t="shared" si="5"/>
        <v>594</v>
      </c>
    </row>
    <row r="172" spans="1:22" x14ac:dyDescent="0.3">
      <c r="A172">
        <v>2023</v>
      </c>
      <c r="B172" t="s">
        <v>212</v>
      </c>
      <c r="C172">
        <v>2023004</v>
      </c>
      <c r="D172" t="s">
        <v>215</v>
      </c>
      <c r="E172" t="s">
        <v>3</v>
      </c>
      <c r="F172" t="s">
        <v>4</v>
      </c>
      <c r="G172" t="s">
        <v>157</v>
      </c>
      <c r="H172" t="s">
        <v>214</v>
      </c>
      <c r="I172">
        <v>6645541</v>
      </c>
      <c r="J172">
        <v>696936</v>
      </c>
      <c r="K172" s="181">
        <v>43440</v>
      </c>
      <c r="L172"/>
      <c r="M172">
        <v>80</v>
      </c>
      <c r="N172">
        <v>2672</v>
      </c>
      <c r="O172">
        <v>2433</v>
      </c>
      <c r="P172">
        <v>297</v>
      </c>
      <c r="Q172">
        <v>0</v>
      </c>
      <c r="R172" s="31" cm="1">
        <f t="array" ref="R172">_xlfn.IFS(Q172=0,(O172-P172)/2,Q172=1,O172-P172)</f>
        <v>1068</v>
      </c>
      <c r="S172" s="31" cm="1">
        <f t="array" ref="S172">_xlfn.IFS(Q172=0,P172/2,Q172=1,P172)</f>
        <v>148.5</v>
      </c>
      <c r="T172" s="31" t="str" cm="1">
        <f t="array" ref="T172">_xlfn.IFS(M172&lt;=Beräkningsförutsättningar!B$15,"2",M172=Beräkningsförutsättningar!B$16,"4",M172=Beräkningsförutsättningar!B$17,"4",M172&gt;=Beräkningsförutsättningar!B$18,"6")</f>
        <v>4</v>
      </c>
      <c r="U172" s="31">
        <f t="shared" si="4"/>
        <v>4272</v>
      </c>
      <c r="V172" s="31">
        <f t="shared" si="5"/>
        <v>594</v>
      </c>
    </row>
    <row r="173" spans="1:22" x14ac:dyDescent="0.3">
      <c r="A173">
        <v>2023</v>
      </c>
      <c r="B173" t="s">
        <v>212</v>
      </c>
      <c r="C173">
        <v>2023006</v>
      </c>
      <c r="D173" t="s">
        <v>19</v>
      </c>
      <c r="E173" t="s">
        <v>9</v>
      </c>
      <c r="F173" t="s">
        <v>4</v>
      </c>
      <c r="G173" t="s">
        <v>157</v>
      </c>
      <c r="H173" t="s">
        <v>214</v>
      </c>
      <c r="I173">
        <v>6643910</v>
      </c>
      <c r="J173">
        <v>695243</v>
      </c>
      <c r="K173" s="181">
        <v>43440</v>
      </c>
      <c r="L173"/>
      <c r="M173">
        <v>70</v>
      </c>
      <c r="N173">
        <v>2476</v>
      </c>
      <c r="O173">
        <v>2270</v>
      </c>
      <c r="P173">
        <v>237</v>
      </c>
      <c r="Q173">
        <v>0</v>
      </c>
      <c r="R173" s="31" cm="1">
        <f t="array" ref="R173">_xlfn.IFS(Q173=0,(O173-P173)/2,Q173=1,O173-P173)</f>
        <v>1016.5</v>
      </c>
      <c r="S173" s="31" cm="1">
        <f t="array" ref="S173">_xlfn.IFS(Q173=0,P173/2,Q173=1,P173)</f>
        <v>118.5</v>
      </c>
      <c r="T173" s="31" t="str" cm="1">
        <f t="array" ref="T173">_xlfn.IFS(M173&lt;=Beräkningsförutsättningar!B$15,"2",M173=Beräkningsförutsättningar!B$16,"4",M173=Beräkningsförutsättningar!B$17,"4",M173&gt;=Beräkningsförutsättningar!B$18,"6")</f>
        <v>4</v>
      </c>
      <c r="U173" s="31">
        <f t="shared" si="4"/>
        <v>4066</v>
      </c>
      <c r="V173" s="31">
        <f t="shared" si="5"/>
        <v>474</v>
      </c>
    </row>
    <row r="174" spans="1:22" x14ac:dyDescent="0.3">
      <c r="A174">
        <v>2023</v>
      </c>
      <c r="B174" t="s">
        <v>212</v>
      </c>
      <c r="C174">
        <v>2023008</v>
      </c>
      <c r="D174" t="s">
        <v>176</v>
      </c>
      <c r="E174" t="s">
        <v>3</v>
      </c>
      <c r="F174" t="s">
        <v>4</v>
      </c>
      <c r="G174" t="s">
        <v>157</v>
      </c>
      <c r="H174" t="s">
        <v>214</v>
      </c>
      <c r="I174">
        <v>6642345</v>
      </c>
      <c r="J174">
        <v>694291</v>
      </c>
      <c r="K174" s="181">
        <v>43440</v>
      </c>
      <c r="L174"/>
      <c r="M174">
        <v>70</v>
      </c>
      <c r="N174">
        <v>2476</v>
      </c>
      <c r="O174">
        <v>2270</v>
      </c>
      <c r="P174">
        <v>237</v>
      </c>
      <c r="Q174">
        <v>0</v>
      </c>
      <c r="R174" s="31" cm="1">
        <f t="array" ref="R174">_xlfn.IFS(Q174=0,(O174-P174)/2,Q174=1,O174-P174)</f>
        <v>1016.5</v>
      </c>
      <c r="S174" s="31" cm="1">
        <f t="array" ref="S174">_xlfn.IFS(Q174=0,P174/2,Q174=1,P174)</f>
        <v>118.5</v>
      </c>
      <c r="T174" s="31" t="str" cm="1">
        <f t="array" ref="T174">_xlfn.IFS(M174&lt;=Beräkningsförutsättningar!B$15,"2",M174=Beräkningsförutsättningar!B$16,"4",M174=Beräkningsförutsättningar!B$17,"4",M174&gt;=Beräkningsförutsättningar!B$18,"6")</f>
        <v>4</v>
      </c>
      <c r="U174" s="31">
        <f t="shared" si="4"/>
        <v>4066</v>
      </c>
      <c r="V174" s="31">
        <f t="shared" si="5"/>
        <v>474</v>
      </c>
    </row>
    <row r="175" spans="1:22" x14ac:dyDescent="0.3">
      <c r="A175">
        <v>2023</v>
      </c>
      <c r="B175" t="s">
        <v>212</v>
      </c>
      <c r="C175">
        <v>2023010</v>
      </c>
      <c r="D175" t="s">
        <v>216</v>
      </c>
      <c r="E175" t="s">
        <v>9</v>
      </c>
      <c r="F175" t="s">
        <v>4</v>
      </c>
      <c r="G175" t="s">
        <v>157</v>
      </c>
      <c r="H175" t="s">
        <v>214</v>
      </c>
      <c r="I175">
        <v>6640775</v>
      </c>
      <c r="J175">
        <v>693169</v>
      </c>
      <c r="K175" s="181">
        <v>42269</v>
      </c>
      <c r="L175"/>
      <c r="M175">
        <v>70</v>
      </c>
      <c r="N175">
        <v>2476</v>
      </c>
      <c r="O175">
        <v>2270</v>
      </c>
      <c r="P175">
        <v>237</v>
      </c>
      <c r="Q175">
        <v>0</v>
      </c>
      <c r="R175" s="31" cm="1">
        <f t="array" ref="R175">_xlfn.IFS(Q175=0,(O175-P175)/2,Q175=1,O175-P175)</f>
        <v>1016.5</v>
      </c>
      <c r="S175" s="31" cm="1">
        <f t="array" ref="S175">_xlfn.IFS(Q175=0,P175/2,Q175=1,P175)</f>
        <v>118.5</v>
      </c>
      <c r="T175" s="31" t="str" cm="1">
        <f t="array" ref="T175">_xlfn.IFS(M175&lt;=Beräkningsförutsättningar!B$15,"2",M175=Beräkningsförutsättningar!B$16,"4",M175=Beräkningsförutsättningar!B$17,"4",M175&gt;=Beräkningsförutsättningar!B$18,"6")</f>
        <v>4</v>
      </c>
      <c r="U175" s="31">
        <f t="shared" si="4"/>
        <v>4066</v>
      </c>
      <c r="V175" s="31">
        <f t="shared" si="5"/>
        <v>474</v>
      </c>
    </row>
    <row r="176" spans="1:22" x14ac:dyDescent="0.3">
      <c r="A176">
        <v>2023</v>
      </c>
      <c r="B176" t="s">
        <v>212</v>
      </c>
      <c r="C176">
        <v>2023020</v>
      </c>
      <c r="D176" t="s">
        <v>217</v>
      </c>
      <c r="E176" t="s">
        <v>3</v>
      </c>
      <c r="F176" t="s">
        <v>4</v>
      </c>
      <c r="G176" t="s">
        <v>157</v>
      </c>
      <c r="H176" t="s">
        <v>214</v>
      </c>
      <c r="I176">
        <v>6639022</v>
      </c>
      <c r="J176">
        <v>692899</v>
      </c>
      <c r="K176" s="181">
        <v>42269</v>
      </c>
      <c r="L176"/>
      <c r="M176">
        <v>70</v>
      </c>
      <c r="N176">
        <v>2476</v>
      </c>
      <c r="O176">
        <v>2270</v>
      </c>
      <c r="P176">
        <v>237</v>
      </c>
      <c r="Q176">
        <v>0</v>
      </c>
      <c r="R176" s="31" cm="1">
        <f t="array" ref="R176">_xlfn.IFS(Q176=0,(O176-P176)/2,Q176=1,O176-P176)</f>
        <v>1016.5</v>
      </c>
      <c r="S176" s="31" cm="1">
        <f t="array" ref="S176">_xlfn.IFS(Q176=0,P176/2,Q176=1,P176)</f>
        <v>118.5</v>
      </c>
      <c r="T176" s="31" t="str" cm="1">
        <f t="array" ref="T176">_xlfn.IFS(M176&lt;=Beräkningsförutsättningar!B$15,"2",M176=Beräkningsförutsättningar!B$16,"4",M176=Beräkningsförutsättningar!B$17,"4",M176&gt;=Beräkningsförutsättningar!B$18,"6")</f>
        <v>4</v>
      </c>
      <c r="U176" s="31">
        <f t="shared" si="4"/>
        <v>4066</v>
      </c>
      <c r="V176" s="31">
        <f t="shared" si="5"/>
        <v>474</v>
      </c>
    </row>
    <row r="177" spans="1:22" x14ac:dyDescent="0.3">
      <c r="A177">
        <v>2023</v>
      </c>
      <c r="B177" t="s">
        <v>212</v>
      </c>
      <c r="C177">
        <v>2023030</v>
      </c>
      <c r="D177" t="s">
        <v>218</v>
      </c>
      <c r="E177" t="s">
        <v>9</v>
      </c>
      <c r="F177" t="s">
        <v>4</v>
      </c>
      <c r="G177" t="s">
        <v>157</v>
      </c>
      <c r="H177" t="s">
        <v>214</v>
      </c>
      <c r="I177">
        <v>6636170</v>
      </c>
      <c r="J177">
        <v>692868</v>
      </c>
      <c r="K177" s="181">
        <v>42269</v>
      </c>
      <c r="L177"/>
      <c r="M177">
        <v>70</v>
      </c>
      <c r="N177">
        <v>2476</v>
      </c>
      <c r="O177">
        <v>2270</v>
      </c>
      <c r="P177">
        <v>237</v>
      </c>
      <c r="Q177">
        <v>0</v>
      </c>
      <c r="R177" s="31" cm="1">
        <f t="array" ref="R177">_xlfn.IFS(Q177=0,(O177-P177)/2,Q177=1,O177-P177)</f>
        <v>1016.5</v>
      </c>
      <c r="S177" s="31" cm="1">
        <f t="array" ref="S177">_xlfn.IFS(Q177=0,P177/2,Q177=1,P177)</f>
        <v>118.5</v>
      </c>
      <c r="T177" s="31" t="str" cm="1">
        <f t="array" ref="T177">_xlfn.IFS(M177&lt;=Beräkningsförutsättningar!B$15,"2",M177=Beräkningsförutsättningar!B$16,"4",M177=Beräkningsförutsättningar!B$17,"4",M177&gt;=Beräkningsförutsättningar!B$18,"6")</f>
        <v>4</v>
      </c>
      <c r="U177" s="31">
        <f t="shared" si="4"/>
        <v>4066</v>
      </c>
      <c r="V177" s="31">
        <f t="shared" si="5"/>
        <v>474</v>
      </c>
    </row>
    <row r="178" spans="1:22" x14ac:dyDescent="0.3">
      <c r="A178">
        <v>2023</v>
      </c>
      <c r="B178" t="s">
        <v>212</v>
      </c>
      <c r="C178">
        <v>2023040</v>
      </c>
      <c r="D178" t="s">
        <v>219</v>
      </c>
      <c r="E178" t="s">
        <v>3</v>
      </c>
      <c r="F178" t="s">
        <v>4</v>
      </c>
      <c r="G178" t="s">
        <v>157</v>
      </c>
      <c r="H178" t="s">
        <v>214</v>
      </c>
      <c r="I178">
        <v>6631551</v>
      </c>
      <c r="J178">
        <v>692867</v>
      </c>
      <c r="K178" s="181">
        <v>42269</v>
      </c>
      <c r="L178"/>
      <c r="M178">
        <v>70</v>
      </c>
      <c r="N178">
        <v>2476</v>
      </c>
      <c r="O178">
        <v>2270</v>
      </c>
      <c r="P178">
        <v>237</v>
      </c>
      <c r="Q178">
        <v>0</v>
      </c>
      <c r="R178" s="31" cm="1">
        <f t="array" ref="R178">_xlfn.IFS(Q178=0,(O178-P178)/2,Q178=1,O178-P178)</f>
        <v>1016.5</v>
      </c>
      <c r="S178" s="31" cm="1">
        <f t="array" ref="S178">_xlfn.IFS(Q178=0,P178/2,Q178=1,P178)</f>
        <v>118.5</v>
      </c>
      <c r="T178" s="31" t="str" cm="1">
        <f t="array" ref="T178">_xlfn.IFS(M178&lt;=Beräkningsförutsättningar!B$15,"2",M178=Beräkningsförutsättningar!B$16,"4",M178=Beräkningsförutsättningar!B$17,"4",M178&gt;=Beräkningsförutsättningar!B$18,"6")</f>
        <v>4</v>
      </c>
      <c r="U178" s="31">
        <f t="shared" si="4"/>
        <v>4066</v>
      </c>
      <c r="V178" s="31">
        <f t="shared" si="5"/>
        <v>474</v>
      </c>
    </row>
    <row r="179" spans="1:22" x14ac:dyDescent="0.3">
      <c r="A179">
        <v>2023</v>
      </c>
      <c r="B179" t="s">
        <v>212</v>
      </c>
      <c r="C179">
        <v>2023050</v>
      </c>
      <c r="D179" t="s">
        <v>220</v>
      </c>
      <c r="E179" t="s">
        <v>9</v>
      </c>
      <c r="F179" t="s">
        <v>4</v>
      </c>
      <c r="G179" t="s">
        <v>157</v>
      </c>
      <c r="H179" t="s">
        <v>214</v>
      </c>
      <c r="I179">
        <v>6623822</v>
      </c>
      <c r="J179">
        <v>689837</v>
      </c>
      <c r="K179" s="181">
        <v>42268</v>
      </c>
      <c r="L179"/>
      <c r="M179">
        <v>70</v>
      </c>
      <c r="N179">
        <v>4284</v>
      </c>
      <c r="O179">
        <v>3983</v>
      </c>
      <c r="P179">
        <v>498</v>
      </c>
      <c r="Q179">
        <v>0</v>
      </c>
      <c r="R179" s="31" cm="1">
        <f t="array" ref="R179">_xlfn.IFS(Q179=0,(O179-P179)/2,Q179=1,O179-P179)</f>
        <v>1742.5</v>
      </c>
      <c r="S179" s="31" cm="1">
        <f t="array" ref="S179">_xlfn.IFS(Q179=0,P179/2,Q179=1,P179)</f>
        <v>249</v>
      </c>
      <c r="T179" s="31" t="str" cm="1">
        <f t="array" ref="T179">_xlfn.IFS(M179&lt;=Beräkningsförutsättningar!B$15,"2",M179=Beräkningsförutsättningar!B$16,"4",M179=Beräkningsförutsättningar!B$17,"4",M179&gt;=Beräkningsförutsättningar!B$18,"6")</f>
        <v>4</v>
      </c>
      <c r="U179" s="31">
        <f t="shared" si="4"/>
        <v>6970</v>
      </c>
      <c r="V179" s="31">
        <f t="shared" si="5"/>
        <v>996</v>
      </c>
    </row>
    <row r="180" spans="1:22" x14ac:dyDescent="0.3">
      <c r="A180">
        <v>2023</v>
      </c>
      <c r="B180" t="s">
        <v>212</v>
      </c>
      <c r="C180">
        <v>2023060</v>
      </c>
      <c r="D180" t="s">
        <v>221</v>
      </c>
      <c r="E180" t="s">
        <v>3</v>
      </c>
      <c r="F180" t="s">
        <v>4</v>
      </c>
      <c r="G180" t="s">
        <v>157</v>
      </c>
      <c r="H180" t="s">
        <v>214</v>
      </c>
      <c r="I180">
        <v>6621986</v>
      </c>
      <c r="J180">
        <v>689612</v>
      </c>
      <c r="K180" s="181">
        <v>42268</v>
      </c>
      <c r="L180"/>
      <c r="M180">
        <v>70</v>
      </c>
      <c r="N180">
        <v>4284</v>
      </c>
      <c r="O180">
        <v>3983</v>
      </c>
      <c r="P180">
        <v>498</v>
      </c>
      <c r="Q180">
        <v>0</v>
      </c>
      <c r="R180" s="31" cm="1">
        <f t="array" ref="R180">_xlfn.IFS(Q180=0,(O180-P180)/2,Q180=1,O180-P180)</f>
        <v>1742.5</v>
      </c>
      <c r="S180" s="31" cm="1">
        <f t="array" ref="S180">_xlfn.IFS(Q180=0,P180/2,Q180=1,P180)</f>
        <v>249</v>
      </c>
      <c r="T180" s="31" t="str" cm="1">
        <f t="array" ref="T180">_xlfn.IFS(M180&lt;=Beräkningsförutsättningar!B$15,"2",M180=Beräkningsförutsättningar!B$16,"4",M180=Beräkningsförutsättningar!B$17,"4",M180&gt;=Beräkningsförutsättningar!B$18,"6")</f>
        <v>4</v>
      </c>
      <c r="U180" s="31">
        <f t="shared" si="4"/>
        <v>6970</v>
      </c>
      <c r="V180" s="31">
        <f t="shared" si="5"/>
        <v>996</v>
      </c>
    </row>
    <row r="181" spans="1:22" x14ac:dyDescent="0.3">
      <c r="A181">
        <v>2023</v>
      </c>
      <c r="B181" t="s">
        <v>212</v>
      </c>
      <c r="C181">
        <v>2023070</v>
      </c>
      <c r="D181" t="s">
        <v>222</v>
      </c>
      <c r="E181" t="s">
        <v>9</v>
      </c>
      <c r="F181" t="s">
        <v>4</v>
      </c>
      <c r="G181" t="s">
        <v>157</v>
      </c>
      <c r="H181" t="s">
        <v>214</v>
      </c>
      <c r="I181">
        <v>6620118</v>
      </c>
      <c r="J181">
        <v>689133</v>
      </c>
      <c r="K181" s="181">
        <v>42268</v>
      </c>
      <c r="L181"/>
      <c r="M181">
        <v>70</v>
      </c>
      <c r="N181">
        <v>4273</v>
      </c>
      <c r="O181">
        <v>3972</v>
      </c>
      <c r="P181">
        <v>530</v>
      </c>
      <c r="Q181">
        <v>0</v>
      </c>
      <c r="R181" s="31" cm="1">
        <f t="array" ref="R181">_xlfn.IFS(Q181=0,(O181-P181)/2,Q181=1,O181-P181)</f>
        <v>1721</v>
      </c>
      <c r="S181" s="31" cm="1">
        <f t="array" ref="S181">_xlfn.IFS(Q181=0,P181/2,Q181=1,P181)</f>
        <v>265</v>
      </c>
      <c r="T181" s="31" t="str" cm="1">
        <f t="array" ref="T181">_xlfn.IFS(M181&lt;=Beräkningsförutsättningar!B$15,"2",M181=Beräkningsförutsättningar!B$16,"4",M181=Beräkningsförutsättningar!B$17,"4",M181&gt;=Beräkningsförutsättningar!B$18,"6")</f>
        <v>4</v>
      </c>
      <c r="U181" s="31">
        <f t="shared" si="4"/>
        <v>6884</v>
      </c>
      <c r="V181" s="31">
        <f t="shared" si="5"/>
        <v>1060</v>
      </c>
    </row>
    <row r="182" spans="1:22" x14ac:dyDescent="0.3">
      <c r="A182">
        <v>2023</v>
      </c>
      <c r="B182" t="s">
        <v>212</v>
      </c>
      <c r="C182">
        <v>2023080</v>
      </c>
      <c r="D182" t="s">
        <v>173</v>
      </c>
      <c r="E182" t="s">
        <v>3</v>
      </c>
      <c r="F182" t="s">
        <v>4</v>
      </c>
      <c r="G182" t="s">
        <v>68</v>
      </c>
      <c r="H182" t="s">
        <v>214</v>
      </c>
      <c r="I182">
        <v>6618076</v>
      </c>
      <c r="J182">
        <v>688210</v>
      </c>
      <c r="K182" s="181">
        <v>42650</v>
      </c>
      <c r="L182"/>
      <c r="M182">
        <v>70</v>
      </c>
      <c r="N182">
        <v>4273</v>
      </c>
      <c r="O182">
        <v>3972</v>
      </c>
      <c r="P182">
        <v>530</v>
      </c>
      <c r="Q182">
        <v>0</v>
      </c>
      <c r="R182" s="31" cm="1">
        <f t="array" ref="R182">_xlfn.IFS(Q182=0,(O182-P182)/2,Q182=1,O182-P182)</f>
        <v>1721</v>
      </c>
      <c r="S182" s="31" cm="1">
        <f t="array" ref="S182">_xlfn.IFS(Q182=0,P182/2,Q182=1,P182)</f>
        <v>265</v>
      </c>
      <c r="T182" s="31" t="str" cm="1">
        <f t="array" ref="T182">_xlfn.IFS(M182&lt;=Beräkningsförutsättningar!B$15,"2",M182=Beräkningsförutsättningar!B$16,"4",M182=Beräkningsförutsättningar!B$17,"4",M182&gt;=Beräkningsförutsättningar!B$18,"6")</f>
        <v>4</v>
      </c>
      <c r="U182" s="31">
        <f t="shared" si="4"/>
        <v>6884</v>
      </c>
      <c r="V182" s="31">
        <f t="shared" si="5"/>
        <v>1060</v>
      </c>
    </row>
    <row r="183" spans="1:22" x14ac:dyDescent="0.3">
      <c r="A183">
        <v>2024</v>
      </c>
      <c r="B183" t="s">
        <v>223</v>
      </c>
      <c r="C183">
        <v>2024010</v>
      </c>
      <c r="D183" t="s">
        <v>224</v>
      </c>
      <c r="E183" t="s">
        <v>9</v>
      </c>
      <c r="F183" t="s">
        <v>4</v>
      </c>
      <c r="G183" t="s">
        <v>123</v>
      </c>
      <c r="H183" t="s">
        <v>225</v>
      </c>
      <c r="I183">
        <v>6620684</v>
      </c>
      <c r="J183">
        <v>671314</v>
      </c>
      <c r="K183" s="181">
        <v>43229</v>
      </c>
      <c r="L183"/>
      <c r="M183">
        <v>80</v>
      </c>
      <c r="N183">
        <v>3050</v>
      </c>
      <c r="O183">
        <v>2828</v>
      </c>
      <c r="P183">
        <v>320</v>
      </c>
      <c r="Q183">
        <v>0</v>
      </c>
      <c r="R183" s="31" cm="1">
        <f t="array" ref="R183">_xlfn.IFS(Q183=0,(O183-P183)/2,Q183=1,O183-P183)</f>
        <v>1254</v>
      </c>
      <c r="S183" s="31" cm="1">
        <f t="array" ref="S183">_xlfn.IFS(Q183=0,P183/2,Q183=1,P183)</f>
        <v>160</v>
      </c>
      <c r="T183" s="31" t="str" cm="1">
        <f t="array" ref="T183">_xlfn.IFS(M183&lt;=Beräkningsförutsättningar!B$15,"2",M183=Beräkningsförutsättningar!B$16,"4",M183=Beräkningsförutsättningar!B$17,"4",M183&gt;=Beräkningsförutsättningar!B$18,"6")</f>
        <v>4</v>
      </c>
      <c r="U183" s="31">
        <f t="shared" si="4"/>
        <v>5016</v>
      </c>
      <c r="V183" s="31">
        <f t="shared" si="5"/>
        <v>640</v>
      </c>
    </row>
    <row r="184" spans="1:22" x14ac:dyDescent="0.3">
      <c r="A184">
        <v>2024</v>
      </c>
      <c r="B184" t="s">
        <v>223</v>
      </c>
      <c r="C184">
        <v>2024020</v>
      </c>
      <c r="D184" t="s">
        <v>226</v>
      </c>
      <c r="E184" t="s">
        <v>3</v>
      </c>
      <c r="F184" t="s">
        <v>4</v>
      </c>
      <c r="G184" t="s">
        <v>123</v>
      </c>
      <c r="H184" t="s">
        <v>225</v>
      </c>
      <c r="I184">
        <v>6620080</v>
      </c>
      <c r="J184">
        <v>671219</v>
      </c>
      <c r="K184" s="181">
        <v>43229</v>
      </c>
      <c r="L184"/>
      <c r="M184">
        <v>80</v>
      </c>
      <c r="N184">
        <v>3050</v>
      </c>
      <c r="O184">
        <v>2828</v>
      </c>
      <c r="P184">
        <v>320</v>
      </c>
      <c r="Q184">
        <v>0</v>
      </c>
      <c r="R184" s="31" cm="1">
        <f t="array" ref="R184">_xlfn.IFS(Q184=0,(O184-P184)/2,Q184=1,O184-P184)</f>
        <v>1254</v>
      </c>
      <c r="S184" s="31" cm="1">
        <f t="array" ref="S184">_xlfn.IFS(Q184=0,P184/2,Q184=1,P184)</f>
        <v>160</v>
      </c>
      <c r="T184" s="31" t="str" cm="1">
        <f t="array" ref="T184">_xlfn.IFS(M184&lt;=Beräkningsförutsättningar!B$15,"2",M184=Beräkningsförutsättningar!B$16,"4",M184=Beräkningsförutsättningar!B$17,"4",M184&gt;=Beräkningsförutsättningar!B$18,"6")</f>
        <v>4</v>
      </c>
      <c r="U184" s="31">
        <f t="shared" si="4"/>
        <v>5016</v>
      </c>
      <c r="V184" s="31">
        <f t="shared" si="5"/>
        <v>640</v>
      </c>
    </row>
    <row r="185" spans="1:22" x14ac:dyDescent="0.3">
      <c r="A185">
        <v>2024</v>
      </c>
      <c r="B185" t="s">
        <v>223</v>
      </c>
      <c r="C185">
        <v>2024030</v>
      </c>
      <c r="D185" t="s">
        <v>227</v>
      </c>
      <c r="E185" t="s">
        <v>3</v>
      </c>
      <c r="F185" t="s">
        <v>4</v>
      </c>
      <c r="G185" t="s">
        <v>123</v>
      </c>
      <c r="H185" t="s">
        <v>225</v>
      </c>
      <c r="I185">
        <v>6618102</v>
      </c>
      <c r="J185">
        <v>671668</v>
      </c>
      <c r="K185"/>
      <c r="L185"/>
      <c r="M185">
        <v>60</v>
      </c>
      <c r="N185">
        <v>5176</v>
      </c>
      <c r="O185">
        <v>4910</v>
      </c>
      <c r="P185">
        <v>509</v>
      </c>
      <c r="Q185">
        <v>0</v>
      </c>
      <c r="R185" s="31" cm="1">
        <f t="array" ref="R185">_xlfn.IFS(Q185=0,(O185-P185)/2,Q185=1,O185-P185)</f>
        <v>2200.5</v>
      </c>
      <c r="S185" s="31" cm="1">
        <f t="array" ref="S185">_xlfn.IFS(Q185=0,P185/2,Q185=1,P185)</f>
        <v>254.5</v>
      </c>
      <c r="T185" s="31" t="str" cm="1">
        <f t="array" ref="T185">_xlfn.IFS(M185&lt;=Beräkningsförutsättningar!B$15,"2",M185=Beräkningsförutsättningar!B$16,"4",M185=Beräkningsförutsättningar!B$17,"4",M185&gt;=Beräkningsförutsättningar!B$18,"6")</f>
        <v>2</v>
      </c>
      <c r="U185" s="31">
        <f t="shared" si="4"/>
        <v>4401</v>
      </c>
      <c r="V185" s="31">
        <f t="shared" si="5"/>
        <v>509</v>
      </c>
    </row>
    <row r="186" spans="1:22" x14ac:dyDescent="0.3">
      <c r="A186">
        <v>2024</v>
      </c>
      <c r="B186" t="s">
        <v>223</v>
      </c>
      <c r="C186">
        <v>2024040</v>
      </c>
      <c r="D186" t="s">
        <v>228</v>
      </c>
      <c r="E186" t="s">
        <v>9</v>
      </c>
      <c r="F186" t="s">
        <v>4</v>
      </c>
      <c r="G186" t="s">
        <v>123</v>
      </c>
      <c r="H186" t="s">
        <v>225</v>
      </c>
      <c r="I186">
        <v>6616809</v>
      </c>
      <c r="J186">
        <v>670772</v>
      </c>
      <c r="K186"/>
      <c r="L186"/>
      <c r="M186">
        <v>80</v>
      </c>
      <c r="N186">
        <v>5176</v>
      </c>
      <c r="O186">
        <v>4910</v>
      </c>
      <c r="P186">
        <v>509</v>
      </c>
      <c r="Q186">
        <v>0</v>
      </c>
      <c r="R186" s="31" cm="1">
        <f t="array" ref="R186">_xlfn.IFS(Q186=0,(O186-P186)/2,Q186=1,O186-P186)</f>
        <v>2200.5</v>
      </c>
      <c r="S186" s="31" cm="1">
        <f t="array" ref="S186">_xlfn.IFS(Q186=0,P186/2,Q186=1,P186)</f>
        <v>254.5</v>
      </c>
      <c r="T186" s="31" t="str" cm="1">
        <f t="array" ref="T186">_xlfn.IFS(M186&lt;=Beräkningsförutsättningar!B$15,"2",M186=Beräkningsförutsättningar!B$16,"4",M186=Beräkningsförutsättningar!B$17,"4",M186&gt;=Beräkningsförutsättningar!B$18,"6")</f>
        <v>4</v>
      </c>
      <c r="U186" s="31">
        <f t="shared" si="4"/>
        <v>8802</v>
      </c>
      <c r="V186" s="31">
        <f t="shared" si="5"/>
        <v>1018</v>
      </c>
    </row>
    <row r="187" spans="1:22" x14ac:dyDescent="0.3">
      <c r="A187">
        <v>2024</v>
      </c>
      <c r="B187" t="s">
        <v>223</v>
      </c>
      <c r="C187">
        <v>2024050</v>
      </c>
      <c r="D187" t="s">
        <v>229</v>
      </c>
      <c r="E187" t="s">
        <v>3</v>
      </c>
      <c r="F187" t="s">
        <v>4</v>
      </c>
      <c r="G187" t="s">
        <v>123</v>
      </c>
      <c r="H187" t="s">
        <v>225</v>
      </c>
      <c r="I187">
        <v>6616615</v>
      </c>
      <c r="J187">
        <v>669492</v>
      </c>
      <c r="K187"/>
      <c r="L187"/>
      <c r="M187">
        <v>80</v>
      </c>
      <c r="N187">
        <v>4099</v>
      </c>
      <c r="O187">
        <v>3828</v>
      </c>
      <c r="P187">
        <v>451</v>
      </c>
      <c r="Q187">
        <v>0</v>
      </c>
      <c r="R187" s="31" cm="1">
        <f t="array" ref="R187">_xlfn.IFS(Q187=0,(O187-P187)/2,Q187=1,O187-P187)</f>
        <v>1688.5</v>
      </c>
      <c r="S187" s="31" cm="1">
        <f t="array" ref="S187">_xlfn.IFS(Q187=0,P187/2,Q187=1,P187)</f>
        <v>225.5</v>
      </c>
      <c r="T187" s="31" t="str" cm="1">
        <f t="array" ref="T187">_xlfn.IFS(M187&lt;=Beräkningsförutsättningar!B$15,"2",M187=Beräkningsförutsättningar!B$16,"4",M187=Beräkningsförutsättningar!B$17,"4",M187&gt;=Beräkningsförutsättningar!B$18,"6")</f>
        <v>4</v>
      </c>
      <c r="U187" s="31">
        <f t="shared" si="4"/>
        <v>6754</v>
      </c>
      <c r="V187" s="31">
        <f t="shared" si="5"/>
        <v>902</v>
      </c>
    </row>
    <row r="188" spans="1:22" x14ac:dyDescent="0.3">
      <c r="A188">
        <v>2024</v>
      </c>
      <c r="B188" t="s">
        <v>223</v>
      </c>
      <c r="C188">
        <v>2024060</v>
      </c>
      <c r="D188" t="s">
        <v>230</v>
      </c>
      <c r="E188" t="s">
        <v>9</v>
      </c>
      <c r="F188" t="s">
        <v>4</v>
      </c>
      <c r="G188" t="s">
        <v>123</v>
      </c>
      <c r="H188" t="s">
        <v>225</v>
      </c>
      <c r="I188">
        <v>6616151</v>
      </c>
      <c r="J188">
        <v>668315</v>
      </c>
      <c r="K188"/>
      <c r="L188"/>
      <c r="M188">
        <v>80</v>
      </c>
      <c r="N188">
        <v>4099</v>
      </c>
      <c r="O188">
        <v>3828</v>
      </c>
      <c r="P188">
        <v>451</v>
      </c>
      <c r="Q188">
        <v>0</v>
      </c>
      <c r="R188" s="31" cm="1">
        <f t="array" ref="R188">_xlfn.IFS(Q188=0,(O188-P188)/2,Q188=1,O188-P188)</f>
        <v>1688.5</v>
      </c>
      <c r="S188" s="31" cm="1">
        <f t="array" ref="S188">_xlfn.IFS(Q188=0,P188/2,Q188=1,P188)</f>
        <v>225.5</v>
      </c>
      <c r="T188" s="31" t="str" cm="1">
        <f t="array" ref="T188">_xlfn.IFS(M188&lt;=Beräkningsförutsättningar!B$15,"2",M188=Beräkningsförutsättningar!B$16,"4",M188=Beräkningsförutsättningar!B$17,"4",M188&gt;=Beräkningsförutsättningar!B$18,"6")</f>
        <v>4</v>
      </c>
      <c r="U188" s="31">
        <f t="shared" si="4"/>
        <v>6754</v>
      </c>
      <c r="V188" s="31">
        <f t="shared" si="5"/>
        <v>902</v>
      </c>
    </row>
    <row r="189" spans="1:22" x14ac:dyDescent="0.3">
      <c r="A189">
        <v>2025</v>
      </c>
      <c r="B189" t="s">
        <v>231</v>
      </c>
      <c r="C189">
        <v>2025010</v>
      </c>
      <c r="D189" t="s">
        <v>232</v>
      </c>
      <c r="E189" t="s">
        <v>9</v>
      </c>
      <c r="F189" t="s">
        <v>4</v>
      </c>
      <c r="G189" t="s">
        <v>157</v>
      </c>
      <c r="H189" t="s">
        <v>233</v>
      </c>
      <c r="I189">
        <v>6645162</v>
      </c>
      <c r="J189">
        <v>707101</v>
      </c>
      <c r="K189" s="181">
        <v>42667</v>
      </c>
      <c r="L189"/>
      <c r="M189">
        <v>50</v>
      </c>
      <c r="N189">
        <v>5012</v>
      </c>
      <c r="O189">
        <v>4728</v>
      </c>
      <c r="P189">
        <v>373</v>
      </c>
      <c r="Q189">
        <v>0</v>
      </c>
      <c r="R189" s="31" cm="1">
        <f t="array" ref="R189">_xlfn.IFS(Q189=0,(O189-P189)/2,Q189=1,O189-P189)</f>
        <v>2177.5</v>
      </c>
      <c r="S189" s="31" cm="1">
        <f t="array" ref="S189">_xlfn.IFS(Q189=0,P189/2,Q189=1,P189)</f>
        <v>186.5</v>
      </c>
      <c r="T189" s="31" t="str" cm="1">
        <f t="array" ref="T189">_xlfn.IFS(M189&lt;=Beräkningsförutsättningar!B$15,"2",M189=Beräkningsförutsättningar!B$16,"4",M189=Beräkningsförutsättningar!B$17,"4",M189&gt;=Beräkningsförutsättningar!B$18,"6")</f>
        <v>2</v>
      </c>
      <c r="U189" s="31">
        <f t="shared" si="4"/>
        <v>4355</v>
      </c>
      <c r="V189" s="31">
        <f t="shared" si="5"/>
        <v>373</v>
      </c>
    </row>
    <row r="190" spans="1:22" x14ac:dyDescent="0.3">
      <c r="A190">
        <v>2025</v>
      </c>
      <c r="B190" t="s">
        <v>231</v>
      </c>
      <c r="C190">
        <v>2025020</v>
      </c>
      <c r="D190" t="s">
        <v>234</v>
      </c>
      <c r="E190" t="s">
        <v>3</v>
      </c>
      <c r="F190" t="s">
        <v>4</v>
      </c>
      <c r="G190" t="s">
        <v>157</v>
      </c>
      <c r="H190" t="s">
        <v>233</v>
      </c>
      <c r="I190">
        <v>6646275</v>
      </c>
      <c r="J190">
        <v>707098</v>
      </c>
      <c r="K190" s="181">
        <v>42667</v>
      </c>
      <c r="L190"/>
      <c r="M190">
        <v>50</v>
      </c>
      <c r="N190">
        <v>5012</v>
      </c>
      <c r="O190">
        <v>4728</v>
      </c>
      <c r="P190">
        <v>373</v>
      </c>
      <c r="Q190">
        <v>0</v>
      </c>
      <c r="R190" s="31" cm="1">
        <f t="array" ref="R190">_xlfn.IFS(Q190=0,(O190-P190)/2,Q190=1,O190-P190)</f>
        <v>2177.5</v>
      </c>
      <c r="S190" s="31" cm="1">
        <f t="array" ref="S190">_xlfn.IFS(Q190=0,P190/2,Q190=1,P190)</f>
        <v>186.5</v>
      </c>
      <c r="T190" s="31" t="str" cm="1">
        <f t="array" ref="T190">_xlfn.IFS(M190&lt;=Beräkningsförutsättningar!B$15,"2",M190=Beräkningsförutsättningar!B$16,"4",M190=Beräkningsförutsättningar!B$17,"4",M190&gt;=Beräkningsförutsättningar!B$18,"6")</f>
        <v>2</v>
      </c>
      <c r="U190" s="31">
        <f t="shared" si="4"/>
        <v>4355</v>
      </c>
      <c r="V190" s="31">
        <f t="shared" si="5"/>
        <v>373</v>
      </c>
    </row>
    <row r="191" spans="1:22" x14ac:dyDescent="0.3">
      <c r="A191">
        <v>2025</v>
      </c>
      <c r="B191" t="s">
        <v>231</v>
      </c>
      <c r="C191">
        <v>2025030</v>
      </c>
      <c r="D191" t="s">
        <v>235</v>
      </c>
      <c r="E191" t="s">
        <v>9</v>
      </c>
      <c r="F191" t="s">
        <v>4</v>
      </c>
      <c r="G191" t="s">
        <v>157</v>
      </c>
      <c r="H191" t="s">
        <v>233</v>
      </c>
      <c r="I191">
        <v>6647518</v>
      </c>
      <c r="J191">
        <v>707141</v>
      </c>
      <c r="K191" s="181">
        <v>42667</v>
      </c>
      <c r="L191"/>
      <c r="M191">
        <v>70</v>
      </c>
      <c r="N191">
        <v>5012</v>
      </c>
      <c r="O191">
        <v>4728</v>
      </c>
      <c r="P191">
        <v>373</v>
      </c>
      <c r="Q191">
        <v>0</v>
      </c>
      <c r="R191" s="31" cm="1">
        <f t="array" ref="R191">_xlfn.IFS(Q191=0,(O191-P191)/2,Q191=1,O191-P191)</f>
        <v>2177.5</v>
      </c>
      <c r="S191" s="31" cm="1">
        <f t="array" ref="S191">_xlfn.IFS(Q191=0,P191/2,Q191=1,P191)</f>
        <v>186.5</v>
      </c>
      <c r="T191" s="31" t="str" cm="1">
        <f t="array" ref="T191">_xlfn.IFS(M191&lt;=Beräkningsförutsättningar!B$15,"2",M191=Beräkningsförutsättningar!B$16,"4",M191=Beräkningsförutsättningar!B$17,"4",M191&gt;=Beräkningsförutsättningar!B$18,"6")</f>
        <v>4</v>
      </c>
      <c r="U191" s="31">
        <f t="shared" si="4"/>
        <v>8710</v>
      </c>
      <c r="V191" s="31">
        <f t="shared" si="5"/>
        <v>746</v>
      </c>
    </row>
    <row r="192" spans="1:22" x14ac:dyDescent="0.3">
      <c r="A192">
        <v>2025</v>
      </c>
      <c r="B192" t="s">
        <v>231</v>
      </c>
      <c r="C192">
        <v>2025040</v>
      </c>
      <c r="D192" t="s">
        <v>236</v>
      </c>
      <c r="E192" t="s">
        <v>3</v>
      </c>
      <c r="F192" t="s">
        <v>4</v>
      </c>
      <c r="G192" t="s">
        <v>157</v>
      </c>
      <c r="H192" t="s">
        <v>233</v>
      </c>
      <c r="I192">
        <v>6649931</v>
      </c>
      <c r="J192">
        <v>707647</v>
      </c>
      <c r="K192" s="181">
        <v>42667</v>
      </c>
      <c r="L192"/>
      <c r="M192">
        <v>70</v>
      </c>
      <c r="N192">
        <v>4491</v>
      </c>
      <c r="O192">
        <v>4270</v>
      </c>
      <c r="P192">
        <v>338</v>
      </c>
      <c r="Q192">
        <v>0</v>
      </c>
      <c r="R192" s="31" cm="1">
        <f t="array" ref="R192">_xlfn.IFS(Q192=0,(O192-P192)/2,Q192=1,O192-P192)</f>
        <v>1966</v>
      </c>
      <c r="S192" s="31" cm="1">
        <f t="array" ref="S192">_xlfn.IFS(Q192=0,P192/2,Q192=1,P192)</f>
        <v>169</v>
      </c>
      <c r="T192" s="31" t="str" cm="1">
        <f t="array" ref="T192">_xlfn.IFS(M192&lt;=Beräkningsförutsättningar!B$15,"2",M192=Beräkningsförutsättningar!B$16,"4",M192=Beräkningsförutsättningar!B$17,"4",M192&gt;=Beräkningsförutsättningar!B$18,"6")</f>
        <v>4</v>
      </c>
      <c r="U192" s="31">
        <f t="shared" si="4"/>
        <v>7864</v>
      </c>
      <c r="V192" s="31">
        <f t="shared" si="5"/>
        <v>676</v>
      </c>
    </row>
    <row r="193" spans="1:22" x14ac:dyDescent="0.3">
      <c r="A193">
        <v>2025</v>
      </c>
      <c r="B193" t="s">
        <v>231</v>
      </c>
      <c r="C193">
        <v>2025050</v>
      </c>
      <c r="D193" t="s">
        <v>237</v>
      </c>
      <c r="E193" t="s">
        <v>9</v>
      </c>
      <c r="F193" t="s">
        <v>4</v>
      </c>
      <c r="G193" t="s">
        <v>157</v>
      </c>
      <c r="H193" t="s">
        <v>233</v>
      </c>
      <c r="I193">
        <v>6651650</v>
      </c>
      <c r="J193">
        <v>709929</v>
      </c>
      <c r="K193" s="181">
        <v>42894</v>
      </c>
      <c r="L193"/>
      <c r="M193">
        <v>70</v>
      </c>
      <c r="N193">
        <v>4491</v>
      </c>
      <c r="O193">
        <v>4270</v>
      </c>
      <c r="P193">
        <v>338</v>
      </c>
      <c r="Q193">
        <v>0</v>
      </c>
      <c r="R193" s="31" cm="1">
        <f t="array" ref="R193">_xlfn.IFS(Q193=0,(O193-P193)/2,Q193=1,O193-P193)</f>
        <v>1966</v>
      </c>
      <c r="S193" s="31" cm="1">
        <f t="array" ref="S193">_xlfn.IFS(Q193=0,P193/2,Q193=1,P193)</f>
        <v>169</v>
      </c>
      <c r="T193" s="31" t="str" cm="1">
        <f t="array" ref="T193">_xlfn.IFS(M193&lt;=Beräkningsförutsättningar!B$15,"2",M193=Beräkningsförutsättningar!B$16,"4",M193=Beräkningsförutsättningar!B$17,"4",M193&gt;=Beräkningsförutsättningar!B$18,"6")</f>
        <v>4</v>
      </c>
      <c r="U193" s="31">
        <f t="shared" si="4"/>
        <v>7864</v>
      </c>
      <c r="V193" s="31">
        <f t="shared" si="5"/>
        <v>676</v>
      </c>
    </row>
    <row r="194" spans="1:22" x14ac:dyDescent="0.3">
      <c r="A194">
        <v>2025</v>
      </c>
      <c r="B194" t="s">
        <v>231</v>
      </c>
      <c r="C194">
        <v>2025060</v>
      </c>
      <c r="D194" t="s">
        <v>238</v>
      </c>
      <c r="E194" t="s">
        <v>3</v>
      </c>
      <c r="F194" t="s">
        <v>4</v>
      </c>
      <c r="G194" t="s">
        <v>157</v>
      </c>
      <c r="H194" t="s">
        <v>233</v>
      </c>
      <c r="I194">
        <v>6652194</v>
      </c>
      <c r="J194">
        <v>710594</v>
      </c>
      <c r="K194"/>
      <c r="L194"/>
      <c r="M194">
        <v>70</v>
      </c>
      <c r="N194">
        <v>4491</v>
      </c>
      <c r="O194">
        <v>4270</v>
      </c>
      <c r="P194">
        <v>338</v>
      </c>
      <c r="Q194">
        <v>0</v>
      </c>
      <c r="R194" s="31" cm="1">
        <f t="array" ref="R194">_xlfn.IFS(Q194=0,(O194-P194)/2,Q194=1,O194-P194)</f>
        <v>1966</v>
      </c>
      <c r="S194" s="31" cm="1">
        <f t="array" ref="S194">_xlfn.IFS(Q194=0,P194/2,Q194=1,P194)</f>
        <v>169</v>
      </c>
      <c r="T194" s="31" t="str" cm="1">
        <f t="array" ref="T194">_xlfn.IFS(M194&lt;=Beräkningsförutsättningar!B$15,"2",M194=Beräkningsförutsättningar!B$16,"4",M194=Beräkningsförutsättningar!B$17,"4",M194&gt;=Beräkningsförutsättningar!B$18,"6")</f>
        <v>4</v>
      </c>
      <c r="U194" s="31">
        <f t="shared" si="4"/>
        <v>7864</v>
      </c>
      <c r="V194" s="31">
        <f t="shared" si="5"/>
        <v>676</v>
      </c>
    </row>
    <row r="195" spans="1:22" x14ac:dyDescent="0.3">
      <c r="A195">
        <v>2025</v>
      </c>
      <c r="B195" t="s">
        <v>231</v>
      </c>
      <c r="C195">
        <v>2025070</v>
      </c>
      <c r="D195" t="s">
        <v>239</v>
      </c>
      <c r="E195" t="s">
        <v>9</v>
      </c>
      <c r="F195" t="s">
        <v>4</v>
      </c>
      <c r="G195" t="s">
        <v>157</v>
      </c>
      <c r="H195" t="s">
        <v>233</v>
      </c>
      <c r="I195">
        <v>6655988</v>
      </c>
      <c r="J195">
        <v>712590</v>
      </c>
      <c r="K195"/>
      <c r="L195"/>
      <c r="M195">
        <v>70</v>
      </c>
      <c r="N195">
        <v>2372</v>
      </c>
      <c r="O195">
        <v>2177</v>
      </c>
      <c r="P195">
        <v>196</v>
      </c>
      <c r="Q195">
        <v>0</v>
      </c>
      <c r="R195" s="31" cm="1">
        <f t="array" ref="R195">_xlfn.IFS(Q195=0,(O195-P195)/2,Q195=1,O195-P195)</f>
        <v>990.5</v>
      </c>
      <c r="S195" s="31" cm="1">
        <f t="array" ref="S195">_xlfn.IFS(Q195=0,P195/2,Q195=1,P195)</f>
        <v>98</v>
      </c>
      <c r="T195" s="31" t="str" cm="1">
        <f t="array" ref="T195">_xlfn.IFS(M195&lt;=Beräkningsförutsättningar!B$15,"2",M195=Beräkningsförutsättningar!B$16,"4",M195=Beräkningsförutsättningar!B$17,"4",M195&gt;=Beräkningsförutsättningar!B$18,"6")</f>
        <v>4</v>
      </c>
      <c r="U195" s="31">
        <f t="shared" si="4"/>
        <v>3962</v>
      </c>
      <c r="V195" s="31">
        <f t="shared" si="5"/>
        <v>392</v>
      </c>
    </row>
    <row r="196" spans="1:22" x14ac:dyDescent="0.3">
      <c r="A196">
        <v>2025</v>
      </c>
      <c r="B196" t="s">
        <v>231</v>
      </c>
      <c r="C196">
        <v>2025080</v>
      </c>
      <c r="D196" t="s">
        <v>240</v>
      </c>
      <c r="E196" t="s">
        <v>3</v>
      </c>
      <c r="F196" t="s">
        <v>4</v>
      </c>
      <c r="G196" t="s">
        <v>157</v>
      </c>
      <c r="H196" t="s">
        <v>233</v>
      </c>
      <c r="I196">
        <v>6656701</v>
      </c>
      <c r="J196">
        <v>712296</v>
      </c>
      <c r="K196" s="181">
        <v>42669</v>
      </c>
      <c r="L196"/>
      <c r="M196">
        <v>70</v>
      </c>
      <c r="N196">
        <v>2372</v>
      </c>
      <c r="O196">
        <v>2177</v>
      </c>
      <c r="P196">
        <v>196</v>
      </c>
      <c r="Q196">
        <v>0</v>
      </c>
      <c r="R196" s="31" cm="1">
        <f t="array" ref="R196">_xlfn.IFS(Q196=0,(O196-P196)/2,Q196=1,O196-P196)</f>
        <v>990.5</v>
      </c>
      <c r="S196" s="31" cm="1">
        <f t="array" ref="S196">_xlfn.IFS(Q196=0,P196/2,Q196=1,P196)</f>
        <v>98</v>
      </c>
      <c r="T196" s="31" t="str" cm="1">
        <f t="array" ref="T196">_xlfn.IFS(M196&lt;=Beräkningsförutsättningar!B$15,"2",M196=Beräkningsförutsättningar!B$16,"4",M196=Beräkningsförutsättningar!B$17,"4",M196&gt;=Beräkningsförutsättningar!B$18,"6")</f>
        <v>4</v>
      </c>
      <c r="U196" s="31">
        <f t="shared" si="4"/>
        <v>3962</v>
      </c>
      <c r="V196" s="31">
        <f t="shared" si="5"/>
        <v>392</v>
      </c>
    </row>
    <row r="197" spans="1:22" x14ac:dyDescent="0.3">
      <c r="A197">
        <v>2025</v>
      </c>
      <c r="B197" t="s">
        <v>231</v>
      </c>
      <c r="C197">
        <v>2025090</v>
      </c>
      <c r="D197" t="s">
        <v>241</v>
      </c>
      <c r="E197" t="s">
        <v>3</v>
      </c>
      <c r="F197" t="s">
        <v>4</v>
      </c>
      <c r="G197" t="s">
        <v>157</v>
      </c>
      <c r="H197" t="s">
        <v>233</v>
      </c>
      <c r="I197">
        <v>6660891</v>
      </c>
      <c r="J197">
        <v>710828</v>
      </c>
      <c r="K197" s="181">
        <v>42668</v>
      </c>
      <c r="L197"/>
      <c r="M197">
        <v>70</v>
      </c>
      <c r="N197">
        <v>2372</v>
      </c>
      <c r="O197">
        <v>2177</v>
      </c>
      <c r="P197">
        <v>196</v>
      </c>
      <c r="Q197">
        <v>0</v>
      </c>
      <c r="R197" s="31" cm="1">
        <f t="array" ref="R197">_xlfn.IFS(Q197=0,(O197-P197)/2,Q197=1,O197-P197)</f>
        <v>990.5</v>
      </c>
      <c r="S197" s="31" cm="1">
        <f t="array" ref="S197">_xlfn.IFS(Q197=0,P197/2,Q197=1,P197)</f>
        <v>98</v>
      </c>
      <c r="T197" s="31" t="str" cm="1">
        <f t="array" ref="T197">_xlfn.IFS(M197&lt;=Beräkningsförutsättningar!B$15,"2",M197=Beräkningsförutsättningar!B$16,"4",M197=Beräkningsförutsättningar!B$17,"4",M197&gt;=Beräkningsförutsättningar!B$18,"6")</f>
        <v>4</v>
      </c>
      <c r="U197" s="31">
        <f t="shared" si="4"/>
        <v>3962</v>
      </c>
      <c r="V197" s="31">
        <f t="shared" si="5"/>
        <v>392</v>
      </c>
    </row>
    <row r="198" spans="1:22" x14ac:dyDescent="0.3">
      <c r="A198">
        <v>2025</v>
      </c>
      <c r="B198" t="s">
        <v>231</v>
      </c>
      <c r="C198">
        <v>2025100</v>
      </c>
      <c r="D198" t="s">
        <v>242</v>
      </c>
      <c r="E198" t="s">
        <v>9</v>
      </c>
      <c r="F198" t="s">
        <v>4</v>
      </c>
      <c r="G198" t="s">
        <v>157</v>
      </c>
      <c r="H198" t="s">
        <v>233</v>
      </c>
      <c r="I198">
        <v>6662844</v>
      </c>
      <c r="J198">
        <v>710001</v>
      </c>
      <c r="K198" s="181">
        <v>42668</v>
      </c>
      <c r="L198"/>
      <c r="M198">
        <v>70</v>
      </c>
      <c r="N198">
        <v>2710</v>
      </c>
      <c r="O198">
        <v>2526</v>
      </c>
      <c r="P198">
        <v>284</v>
      </c>
      <c r="Q198">
        <v>0</v>
      </c>
      <c r="R198" s="31" cm="1">
        <f t="array" ref="R198">_xlfn.IFS(Q198=0,(O198-P198)/2,Q198=1,O198-P198)</f>
        <v>1121</v>
      </c>
      <c r="S198" s="31" cm="1">
        <f t="array" ref="S198">_xlfn.IFS(Q198=0,P198/2,Q198=1,P198)</f>
        <v>142</v>
      </c>
      <c r="T198" s="31" t="str" cm="1">
        <f t="array" ref="T198">_xlfn.IFS(M198&lt;=Beräkningsförutsättningar!B$15,"2",M198=Beräkningsförutsättningar!B$16,"4",M198=Beräkningsförutsättningar!B$17,"4",M198&gt;=Beräkningsförutsättningar!B$18,"6")</f>
        <v>4</v>
      </c>
      <c r="U198" s="31">
        <f t="shared" si="4"/>
        <v>4484</v>
      </c>
      <c r="V198" s="31">
        <f t="shared" si="5"/>
        <v>568</v>
      </c>
    </row>
    <row r="199" spans="1:22" x14ac:dyDescent="0.3">
      <c r="A199">
        <v>2025</v>
      </c>
      <c r="B199" t="s">
        <v>231</v>
      </c>
      <c r="C199">
        <v>2025110</v>
      </c>
      <c r="D199" t="s">
        <v>243</v>
      </c>
      <c r="E199" t="s">
        <v>3</v>
      </c>
      <c r="F199" t="s">
        <v>4</v>
      </c>
      <c r="G199" t="s">
        <v>157</v>
      </c>
      <c r="H199" t="s">
        <v>233</v>
      </c>
      <c r="I199">
        <v>6663837</v>
      </c>
      <c r="J199">
        <v>710013</v>
      </c>
      <c r="K199" s="181">
        <v>42668</v>
      </c>
      <c r="L199"/>
      <c r="M199">
        <v>70</v>
      </c>
      <c r="N199">
        <v>2710</v>
      </c>
      <c r="O199">
        <v>2526</v>
      </c>
      <c r="P199">
        <v>284</v>
      </c>
      <c r="Q199">
        <v>0</v>
      </c>
      <c r="R199" s="31" cm="1">
        <f t="array" ref="R199">_xlfn.IFS(Q199=0,(O199-P199)/2,Q199=1,O199-P199)</f>
        <v>1121</v>
      </c>
      <c r="S199" s="31" cm="1">
        <f t="array" ref="S199">_xlfn.IFS(Q199=0,P199/2,Q199=1,P199)</f>
        <v>142</v>
      </c>
      <c r="T199" s="31" t="str" cm="1">
        <f t="array" ref="T199">_xlfn.IFS(M199&lt;=Beräkningsförutsättningar!B$15,"2",M199=Beräkningsförutsättningar!B$16,"4",M199=Beräkningsförutsättningar!B$17,"4",M199&gt;=Beräkningsförutsättningar!B$18,"6")</f>
        <v>4</v>
      </c>
      <c r="U199" s="31">
        <f t="shared" ref="U199:U262" si="6">R199*T199</f>
        <v>4484</v>
      </c>
      <c r="V199" s="31">
        <f t="shared" ref="V199:V262" si="7">S199*T199</f>
        <v>568</v>
      </c>
    </row>
    <row r="200" spans="1:22" x14ac:dyDescent="0.3">
      <c r="A200">
        <v>2025</v>
      </c>
      <c r="B200" t="s">
        <v>231</v>
      </c>
      <c r="C200">
        <v>2025120</v>
      </c>
      <c r="D200" t="s">
        <v>244</v>
      </c>
      <c r="E200" t="s">
        <v>9</v>
      </c>
      <c r="F200" t="s">
        <v>4</v>
      </c>
      <c r="G200" t="s">
        <v>157</v>
      </c>
      <c r="H200" t="s">
        <v>233</v>
      </c>
      <c r="I200">
        <v>6667481</v>
      </c>
      <c r="J200">
        <v>710869</v>
      </c>
      <c r="K200" s="181">
        <v>42674</v>
      </c>
      <c r="L200"/>
      <c r="M200">
        <v>70</v>
      </c>
      <c r="N200">
        <v>2710</v>
      </c>
      <c r="O200">
        <v>2526</v>
      </c>
      <c r="P200">
        <v>284</v>
      </c>
      <c r="Q200">
        <v>0</v>
      </c>
      <c r="R200" s="31" cm="1">
        <f t="array" ref="R200">_xlfn.IFS(Q200=0,(O200-P200)/2,Q200=1,O200-P200)</f>
        <v>1121</v>
      </c>
      <c r="S200" s="31" cm="1">
        <f t="array" ref="S200">_xlfn.IFS(Q200=0,P200/2,Q200=1,P200)</f>
        <v>142</v>
      </c>
      <c r="T200" s="31" t="str" cm="1">
        <f t="array" ref="T200">_xlfn.IFS(M200&lt;=Beräkningsförutsättningar!B$15,"2",M200=Beräkningsförutsättningar!B$16,"4",M200=Beräkningsförutsättningar!B$17,"4",M200&gt;=Beräkningsförutsättningar!B$18,"6")</f>
        <v>4</v>
      </c>
      <c r="U200" s="31">
        <f t="shared" si="6"/>
        <v>4484</v>
      </c>
      <c r="V200" s="31">
        <f t="shared" si="7"/>
        <v>568</v>
      </c>
    </row>
    <row r="201" spans="1:22" x14ac:dyDescent="0.3">
      <c r="A201">
        <v>2026</v>
      </c>
      <c r="B201" t="s">
        <v>245</v>
      </c>
      <c r="C201">
        <v>2026010</v>
      </c>
      <c r="D201" t="s">
        <v>246</v>
      </c>
      <c r="E201" t="s">
        <v>3</v>
      </c>
      <c r="F201" t="s">
        <v>4</v>
      </c>
      <c r="G201" t="s">
        <v>52</v>
      </c>
      <c r="H201" t="s">
        <v>247</v>
      </c>
      <c r="I201">
        <v>6578197</v>
      </c>
      <c r="J201">
        <v>693066</v>
      </c>
      <c r="K201" s="181">
        <v>42719</v>
      </c>
      <c r="L201"/>
      <c r="M201">
        <v>70</v>
      </c>
      <c r="N201">
        <v>11281</v>
      </c>
      <c r="O201">
        <v>11015</v>
      </c>
      <c r="P201">
        <v>944</v>
      </c>
      <c r="Q201">
        <v>0</v>
      </c>
      <c r="R201" s="31" cm="1">
        <f t="array" ref="R201">_xlfn.IFS(Q201=0,(O201-P201)/2,Q201=1,O201-P201)</f>
        <v>5035.5</v>
      </c>
      <c r="S201" s="31" cm="1">
        <f t="array" ref="S201">_xlfn.IFS(Q201=0,P201/2,Q201=1,P201)</f>
        <v>472</v>
      </c>
      <c r="T201" s="31" t="str" cm="1">
        <f t="array" ref="T201">_xlfn.IFS(M201&lt;=Beräkningsförutsättningar!B$15,"2",M201=Beräkningsförutsättningar!B$16,"4",M201=Beräkningsförutsättningar!B$17,"4",M201&gt;=Beräkningsförutsättningar!B$18,"6")</f>
        <v>4</v>
      </c>
      <c r="U201" s="31">
        <f t="shared" si="6"/>
        <v>20142</v>
      </c>
      <c r="V201" s="31">
        <f t="shared" si="7"/>
        <v>1888</v>
      </c>
    </row>
    <row r="202" spans="1:22" x14ac:dyDescent="0.3">
      <c r="A202">
        <v>2026</v>
      </c>
      <c r="B202" t="s">
        <v>245</v>
      </c>
      <c r="C202">
        <v>2026020</v>
      </c>
      <c r="D202" t="s">
        <v>248</v>
      </c>
      <c r="E202" t="s">
        <v>9</v>
      </c>
      <c r="F202" t="s">
        <v>4</v>
      </c>
      <c r="G202" t="s">
        <v>52</v>
      </c>
      <c r="H202" t="s">
        <v>247</v>
      </c>
      <c r="I202">
        <v>6577142</v>
      </c>
      <c r="J202">
        <v>694031</v>
      </c>
      <c r="K202" s="181">
        <v>42719</v>
      </c>
      <c r="L202"/>
      <c r="M202">
        <v>50</v>
      </c>
      <c r="N202">
        <v>11281</v>
      </c>
      <c r="O202">
        <v>11015</v>
      </c>
      <c r="P202">
        <v>944</v>
      </c>
      <c r="Q202">
        <v>0</v>
      </c>
      <c r="R202" s="31" cm="1">
        <f t="array" ref="R202">_xlfn.IFS(Q202=0,(O202-P202)/2,Q202=1,O202-P202)</f>
        <v>5035.5</v>
      </c>
      <c r="S202" s="31" cm="1">
        <f t="array" ref="S202">_xlfn.IFS(Q202=0,P202/2,Q202=1,P202)</f>
        <v>472</v>
      </c>
      <c r="T202" s="31" t="str" cm="1">
        <f t="array" ref="T202">_xlfn.IFS(M202&lt;=Beräkningsförutsättningar!B$15,"2",M202=Beräkningsförutsättningar!B$16,"4",M202=Beräkningsförutsättningar!B$17,"4",M202&gt;=Beräkningsförutsättningar!B$18,"6")</f>
        <v>2</v>
      </c>
      <c r="U202" s="31">
        <f t="shared" si="6"/>
        <v>10071</v>
      </c>
      <c r="V202" s="31">
        <f t="shared" si="7"/>
        <v>944</v>
      </c>
    </row>
    <row r="203" spans="1:22" x14ac:dyDescent="0.3">
      <c r="A203">
        <v>2026</v>
      </c>
      <c r="B203" t="s">
        <v>245</v>
      </c>
      <c r="C203">
        <v>2026040</v>
      </c>
      <c r="D203" t="s">
        <v>249</v>
      </c>
      <c r="E203" t="s">
        <v>9</v>
      </c>
      <c r="F203" t="s">
        <v>4</v>
      </c>
      <c r="G203" t="s">
        <v>52</v>
      </c>
      <c r="H203" t="s">
        <v>247</v>
      </c>
      <c r="I203">
        <v>6576162</v>
      </c>
      <c r="J203">
        <v>696057</v>
      </c>
      <c r="K203" s="181">
        <v>44379</v>
      </c>
      <c r="L203"/>
      <c r="M203">
        <v>70</v>
      </c>
      <c r="N203">
        <v>8704</v>
      </c>
      <c r="O203">
        <v>8424</v>
      </c>
      <c r="P203">
        <v>691</v>
      </c>
      <c r="Q203">
        <v>0</v>
      </c>
      <c r="R203" s="31" cm="1">
        <f t="array" ref="R203">_xlfn.IFS(Q203=0,(O203-P203)/2,Q203=1,O203-P203)</f>
        <v>3866.5</v>
      </c>
      <c r="S203" s="31" cm="1">
        <f t="array" ref="S203">_xlfn.IFS(Q203=0,P203/2,Q203=1,P203)</f>
        <v>345.5</v>
      </c>
      <c r="T203" s="31" t="str" cm="1">
        <f t="array" ref="T203">_xlfn.IFS(M203&lt;=Beräkningsförutsättningar!B$15,"2",M203=Beräkningsförutsättningar!B$16,"4",M203=Beräkningsförutsättningar!B$17,"4",M203&gt;=Beräkningsförutsättningar!B$18,"6")</f>
        <v>4</v>
      </c>
      <c r="U203" s="31">
        <f t="shared" si="6"/>
        <v>15466</v>
      </c>
      <c r="V203" s="31">
        <f t="shared" si="7"/>
        <v>1382</v>
      </c>
    </row>
    <row r="204" spans="1:22" x14ac:dyDescent="0.3">
      <c r="A204">
        <v>2026</v>
      </c>
      <c r="B204" t="s">
        <v>245</v>
      </c>
      <c r="C204">
        <v>2026050</v>
      </c>
      <c r="D204" t="s">
        <v>250</v>
      </c>
      <c r="E204" t="s">
        <v>3</v>
      </c>
      <c r="F204" t="s">
        <v>4</v>
      </c>
      <c r="G204" t="s">
        <v>52</v>
      </c>
      <c r="H204" t="s">
        <v>247</v>
      </c>
      <c r="I204">
        <v>6575887</v>
      </c>
      <c r="J204">
        <v>696889</v>
      </c>
      <c r="K204" s="181">
        <v>42999</v>
      </c>
      <c r="L204"/>
      <c r="M204">
        <v>70</v>
      </c>
      <c r="N204">
        <v>8704</v>
      </c>
      <c r="O204">
        <v>8424</v>
      </c>
      <c r="P204">
        <v>691</v>
      </c>
      <c r="Q204">
        <v>0</v>
      </c>
      <c r="R204" s="31" cm="1">
        <f t="array" ref="R204">_xlfn.IFS(Q204=0,(O204-P204)/2,Q204=1,O204-P204)</f>
        <v>3866.5</v>
      </c>
      <c r="S204" s="31" cm="1">
        <f t="array" ref="S204">_xlfn.IFS(Q204=0,P204/2,Q204=1,P204)</f>
        <v>345.5</v>
      </c>
      <c r="T204" s="31" t="str" cm="1">
        <f t="array" ref="T204">_xlfn.IFS(M204&lt;=Beräkningsförutsättningar!B$15,"2",M204=Beräkningsförutsättningar!B$16,"4",M204=Beräkningsförutsättningar!B$17,"4",M204&gt;=Beräkningsförutsättningar!B$18,"6")</f>
        <v>4</v>
      </c>
      <c r="U204" s="31">
        <f t="shared" si="6"/>
        <v>15466</v>
      </c>
      <c r="V204" s="31">
        <f t="shared" si="7"/>
        <v>1382</v>
      </c>
    </row>
    <row r="205" spans="1:22" x14ac:dyDescent="0.3">
      <c r="A205">
        <v>2026</v>
      </c>
      <c r="B205" t="s">
        <v>245</v>
      </c>
      <c r="C205">
        <v>2026060</v>
      </c>
      <c r="D205" t="s">
        <v>251</v>
      </c>
      <c r="E205" t="s">
        <v>9</v>
      </c>
      <c r="F205" t="s">
        <v>4</v>
      </c>
      <c r="G205" t="s">
        <v>52</v>
      </c>
      <c r="H205" t="s">
        <v>247</v>
      </c>
      <c r="I205">
        <v>6575245</v>
      </c>
      <c r="J205">
        <v>698014</v>
      </c>
      <c r="K205" s="181">
        <v>42709</v>
      </c>
      <c r="L205"/>
      <c r="M205">
        <v>50</v>
      </c>
      <c r="N205">
        <v>8704</v>
      </c>
      <c r="O205">
        <v>8424</v>
      </c>
      <c r="P205">
        <v>691</v>
      </c>
      <c r="Q205">
        <v>0</v>
      </c>
      <c r="R205" s="31" cm="1">
        <f t="array" ref="R205">_xlfn.IFS(Q205=0,(O205-P205)/2,Q205=1,O205-P205)</f>
        <v>3866.5</v>
      </c>
      <c r="S205" s="31" cm="1">
        <f t="array" ref="S205">_xlfn.IFS(Q205=0,P205/2,Q205=1,P205)</f>
        <v>345.5</v>
      </c>
      <c r="T205" s="31" t="str" cm="1">
        <f t="array" ref="T205">_xlfn.IFS(M205&lt;=Beräkningsförutsättningar!B$15,"2",M205=Beräkningsförutsättningar!B$16,"4",M205=Beräkningsförutsättningar!B$17,"4",M205&gt;=Beräkningsförutsättningar!B$18,"6")</f>
        <v>2</v>
      </c>
      <c r="U205" s="31">
        <f t="shared" si="6"/>
        <v>7733</v>
      </c>
      <c r="V205" s="31">
        <f t="shared" si="7"/>
        <v>691</v>
      </c>
    </row>
    <row r="206" spans="1:22" x14ac:dyDescent="0.3">
      <c r="A206">
        <v>2027</v>
      </c>
      <c r="B206" t="s">
        <v>252</v>
      </c>
      <c r="C206">
        <v>2027010</v>
      </c>
      <c r="D206" t="s">
        <v>253</v>
      </c>
      <c r="E206" t="s">
        <v>9</v>
      </c>
      <c r="F206" t="s">
        <v>4</v>
      </c>
      <c r="G206" t="s">
        <v>52</v>
      </c>
      <c r="H206" t="s">
        <v>132</v>
      </c>
      <c r="I206">
        <v>6582505</v>
      </c>
      <c r="J206">
        <v>698511</v>
      </c>
      <c r="K206" s="181">
        <v>42719</v>
      </c>
      <c r="L206"/>
      <c r="M206">
        <v>50</v>
      </c>
      <c r="N206">
        <v>4038</v>
      </c>
      <c r="O206">
        <v>3889</v>
      </c>
      <c r="P206">
        <v>422</v>
      </c>
      <c r="Q206">
        <v>0</v>
      </c>
      <c r="R206" s="31" cm="1">
        <f t="array" ref="R206">_xlfn.IFS(Q206=0,(O206-P206)/2,Q206=1,O206-P206)</f>
        <v>1733.5</v>
      </c>
      <c r="S206" s="31" cm="1">
        <f t="array" ref="S206">_xlfn.IFS(Q206=0,P206/2,Q206=1,P206)</f>
        <v>211</v>
      </c>
      <c r="T206" s="31" t="str" cm="1">
        <f t="array" ref="T206">_xlfn.IFS(M206&lt;=Beräkningsförutsättningar!B$15,"2",M206=Beräkningsförutsättningar!B$16,"4",M206=Beräkningsförutsättningar!B$17,"4",M206&gt;=Beräkningsförutsättningar!B$18,"6")</f>
        <v>2</v>
      </c>
      <c r="U206" s="31">
        <f t="shared" si="6"/>
        <v>3467</v>
      </c>
      <c r="V206" s="31">
        <f t="shared" si="7"/>
        <v>422</v>
      </c>
    </row>
    <row r="207" spans="1:22" x14ac:dyDescent="0.3">
      <c r="A207">
        <v>2027</v>
      </c>
      <c r="B207" t="s">
        <v>252</v>
      </c>
      <c r="C207">
        <v>2027020</v>
      </c>
      <c r="D207" t="s">
        <v>254</v>
      </c>
      <c r="E207" t="s">
        <v>3</v>
      </c>
      <c r="F207" t="s">
        <v>4</v>
      </c>
      <c r="G207" t="s">
        <v>52</v>
      </c>
      <c r="H207" t="s">
        <v>132</v>
      </c>
      <c r="I207">
        <v>6582837</v>
      </c>
      <c r="J207">
        <v>698319</v>
      </c>
      <c r="K207" s="181">
        <v>42894</v>
      </c>
      <c r="L207"/>
      <c r="M207">
        <v>50</v>
      </c>
      <c r="N207">
        <v>4038</v>
      </c>
      <c r="O207">
        <v>3889</v>
      </c>
      <c r="P207">
        <v>422</v>
      </c>
      <c r="Q207">
        <v>0</v>
      </c>
      <c r="R207" s="31" cm="1">
        <f t="array" ref="R207">_xlfn.IFS(Q207=0,(O207-P207)/2,Q207=1,O207-P207)</f>
        <v>1733.5</v>
      </c>
      <c r="S207" s="31" cm="1">
        <f t="array" ref="S207">_xlfn.IFS(Q207=0,P207/2,Q207=1,P207)</f>
        <v>211</v>
      </c>
      <c r="T207" s="31" t="str" cm="1">
        <f t="array" ref="T207">_xlfn.IFS(M207&lt;=Beräkningsförutsättningar!B$15,"2",M207=Beräkningsförutsättningar!B$16,"4",M207=Beräkningsförutsättningar!B$17,"4",M207&gt;=Beräkningsförutsättningar!B$18,"6")</f>
        <v>2</v>
      </c>
      <c r="U207" s="31">
        <f t="shared" si="6"/>
        <v>3467</v>
      </c>
      <c r="V207" s="31">
        <f t="shared" si="7"/>
        <v>422</v>
      </c>
    </row>
    <row r="208" spans="1:22" x14ac:dyDescent="0.3">
      <c r="A208">
        <v>2027</v>
      </c>
      <c r="B208" t="s">
        <v>252</v>
      </c>
      <c r="C208">
        <v>2027030</v>
      </c>
      <c r="D208" t="s">
        <v>255</v>
      </c>
      <c r="E208" t="s">
        <v>3</v>
      </c>
      <c r="F208" t="s">
        <v>4</v>
      </c>
      <c r="G208" t="s">
        <v>52</v>
      </c>
      <c r="H208" t="s">
        <v>132</v>
      </c>
      <c r="I208">
        <v>6585453</v>
      </c>
      <c r="J208">
        <v>699686</v>
      </c>
      <c r="K208" s="181">
        <v>42712</v>
      </c>
      <c r="L208"/>
      <c r="M208">
        <v>50</v>
      </c>
      <c r="N208">
        <v>2803</v>
      </c>
      <c r="O208">
        <v>2682</v>
      </c>
      <c r="P208">
        <v>332</v>
      </c>
      <c r="Q208">
        <v>0</v>
      </c>
      <c r="R208" s="31" cm="1">
        <f t="array" ref="R208">_xlfn.IFS(Q208=0,(O208-P208)/2,Q208=1,O208-P208)</f>
        <v>1175</v>
      </c>
      <c r="S208" s="31" cm="1">
        <f t="array" ref="S208">_xlfn.IFS(Q208=0,P208/2,Q208=1,P208)</f>
        <v>166</v>
      </c>
      <c r="T208" s="31" t="str" cm="1">
        <f t="array" ref="T208">_xlfn.IFS(M208&lt;=Beräkningsförutsättningar!B$15,"2",M208=Beräkningsförutsättningar!B$16,"4",M208=Beräkningsförutsättningar!B$17,"4",M208&gt;=Beräkningsförutsättningar!B$18,"6")</f>
        <v>2</v>
      </c>
      <c r="U208" s="31">
        <f t="shared" si="6"/>
        <v>2350</v>
      </c>
      <c r="V208" s="31">
        <f t="shared" si="7"/>
        <v>332</v>
      </c>
    </row>
    <row r="209" spans="1:22" x14ac:dyDescent="0.3">
      <c r="A209">
        <v>2027</v>
      </c>
      <c r="B209" t="s">
        <v>252</v>
      </c>
      <c r="C209">
        <v>2027040</v>
      </c>
      <c r="D209" t="s">
        <v>256</v>
      </c>
      <c r="E209" t="s">
        <v>9</v>
      </c>
      <c r="F209" t="s">
        <v>4</v>
      </c>
      <c r="G209" t="s">
        <v>52</v>
      </c>
      <c r="H209" t="s">
        <v>132</v>
      </c>
      <c r="I209">
        <v>6586684</v>
      </c>
      <c r="J209">
        <v>700466</v>
      </c>
      <c r="K209" s="181">
        <v>42711</v>
      </c>
      <c r="L209"/>
      <c r="M209">
        <v>50</v>
      </c>
      <c r="N209">
        <v>2043</v>
      </c>
      <c r="O209">
        <v>1977</v>
      </c>
      <c r="P209">
        <v>272</v>
      </c>
      <c r="Q209">
        <v>0</v>
      </c>
      <c r="R209" s="31" cm="1">
        <f t="array" ref="R209">_xlfn.IFS(Q209=0,(O209-P209)/2,Q209=1,O209-P209)</f>
        <v>852.5</v>
      </c>
      <c r="S209" s="31" cm="1">
        <f t="array" ref="S209">_xlfn.IFS(Q209=0,P209/2,Q209=1,P209)</f>
        <v>136</v>
      </c>
      <c r="T209" s="31" t="str" cm="1">
        <f t="array" ref="T209">_xlfn.IFS(M209&lt;=Beräkningsförutsättningar!B$15,"2",M209=Beräkningsförutsättningar!B$16,"4",M209=Beräkningsförutsättningar!B$17,"4",M209&gt;=Beräkningsförutsättningar!B$18,"6")</f>
        <v>2</v>
      </c>
      <c r="U209" s="31">
        <f t="shared" si="6"/>
        <v>1705</v>
      </c>
      <c r="V209" s="31">
        <f t="shared" si="7"/>
        <v>272</v>
      </c>
    </row>
    <row r="210" spans="1:22" x14ac:dyDescent="0.3">
      <c r="A210">
        <v>2027</v>
      </c>
      <c r="B210" t="s">
        <v>252</v>
      </c>
      <c r="C210">
        <v>2027050</v>
      </c>
      <c r="D210" t="s">
        <v>257</v>
      </c>
      <c r="E210" t="s">
        <v>9</v>
      </c>
      <c r="F210" t="s">
        <v>4</v>
      </c>
      <c r="G210" t="s">
        <v>52</v>
      </c>
      <c r="H210" t="s">
        <v>132</v>
      </c>
      <c r="I210">
        <v>6588499</v>
      </c>
      <c r="J210">
        <v>699440</v>
      </c>
      <c r="K210" s="181">
        <v>42711</v>
      </c>
      <c r="L210"/>
      <c r="M210">
        <v>70</v>
      </c>
      <c r="N210">
        <v>2043</v>
      </c>
      <c r="O210">
        <v>1977</v>
      </c>
      <c r="P210">
        <v>272</v>
      </c>
      <c r="Q210">
        <v>0</v>
      </c>
      <c r="R210" s="31" cm="1">
        <f t="array" ref="R210">_xlfn.IFS(Q210=0,(O210-P210)/2,Q210=1,O210-P210)</f>
        <v>852.5</v>
      </c>
      <c r="S210" s="31" cm="1">
        <f t="array" ref="S210">_xlfn.IFS(Q210=0,P210/2,Q210=1,P210)</f>
        <v>136</v>
      </c>
      <c r="T210" s="31" t="str" cm="1">
        <f t="array" ref="T210">_xlfn.IFS(M210&lt;=Beräkningsförutsättningar!B$15,"2",M210=Beräkningsförutsättningar!B$16,"4",M210=Beräkningsförutsättningar!B$17,"4",M210&gt;=Beräkningsförutsättningar!B$18,"6")</f>
        <v>4</v>
      </c>
      <c r="U210" s="31">
        <f t="shared" si="6"/>
        <v>3410</v>
      </c>
      <c r="V210" s="31">
        <f t="shared" si="7"/>
        <v>544</v>
      </c>
    </row>
    <row r="211" spans="1:22" x14ac:dyDescent="0.3">
      <c r="A211">
        <v>2027</v>
      </c>
      <c r="B211" t="s">
        <v>252</v>
      </c>
      <c r="C211">
        <v>2027060</v>
      </c>
      <c r="D211" t="s">
        <v>258</v>
      </c>
      <c r="E211" t="s">
        <v>3</v>
      </c>
      <c r="F211" t="s">
        <v>4</v>
      </c>
      <c r="G211" t="s">
        <v>52</v>
      </c>
      <c r="H211" t="s">
        <v>132</v>
      </c>
      <c r="I211">
        <v>6588994</v>
      </c>
      <c r="J211">
        <v>696958</v>
      </c>
      <c r="K211" s="181">
        <v>42711</v>
      </c>
      <c r="L211"/>
      <c r="M211">
        <v>70</v>
      </c>
      <c r="N211">
        <v>1299</v>
      </c>
      <c r="O211">
        <v>1233</v>
      </c>
      <c r="P211">
        <v>165</v>
      </c>
      <c r="Q211">
        <v>0</v>
      </c>
      <c r="R211" s="31" cm="1">
        <f t="array" ref="R211">_xlfn.IFS(Q211=0,(O211-P211)/2,Q211=1,O211-P211)</f>
        <v>534</v>
      </c>
      <c r="S211" s="31" cm="1">
        <f t="array" ref="S211">_xlfn.IFS(Q211=0,P211/2,Q211=1,P211)</f>
        <v>82.5</v>
      </c>
      <c r="T211" s="31" t="str" cm="1">
        <f t="array" ref="T211">_xlfn.IFS(M211&lt;=Beräkningsförutsättningar!B$15,"2",M211=Beräkningsförutsättningar!B$16,"4",M211=Beräkningsförutsättningar!B$17,"4",M211&gt;=Beräkningsförutsättningar!B$18,"6")</f>
        <v>4</v>
      </c>
      <c r="U211" s="31">
        <f t="shared" si="6"/>
        <v>2136</v>
      </c>
      <c r="V211" s="31">
        <f t="shared" si="7"/>
        <v>330</v>
      </c>
    </row>
    <row r="212" spans="1:22" x14ac:dyDescent="0.3">
      <c r="A212">
        <v>2028</v>
      </c>
      <c r="B212" t="s">
        <v>259</v>
      </c>
      <c r="C212">
        <v>2028010</v>
      </c>
      <c r="D212" t="s">
        <v>260</v>
      </c>
      <c r="E212" t="s">
        <v>9</v>
      </c>
      <c r="F212" t="s">
        <v>4</v>
      </c>
      <c r="G212" t="s">
        <v>140</v>
      </c>
      <c r="H212" t="s">
        <v>261</v>
      </c>
      <c r="I212">
        <v>6543051</v>
      </c>
      <c r="J212">
        <v>648912</v>
      </c>
      <c r="K212"/>
      <c r="L212"/>
      <c r="M212">
        <v>80</v>
      </c>
      <c r="N212">
        <v>1905</v>
      </c>
      <c r="O212">
        <v>1870</v>
      </c>
      <c r="P212">
        <v>129</v>
      </c>
      <c r="Q212">
        <v>0</v>
      </c>
      <c r="R212" s="31" cm="1">
        <f t="array" ref="R212">_xlfn.IFS(Q212=0,(O212-P212)/2,Q212=1,O212-P212)</f>
        <v>870.5</v>
      </c>
      <c r="S212" s="31" cm="1">
        <f t="array" ref="S212">_xlfn.IFS(Q212=0,P212/2,Q212=1,P212)</f>
        <v>64.5</v>
      </c>
      <c r="T212" s="31" t="str" cm="1">
        <f t="array" ref="T212">_xlfn.IFS(M212&lt;=Beräkningsförutsättningar!B$15,"2",M212=Beräkningsförutsättningar!B$16,"4",M212=Beräkningsförutsättningar!B$17,"4",M212&gt;=Beräkningsförutsättningar!B$18,"6")</f>
        <v>4</v>
      </c>
      <c r="U212" s="31">
        <f t="shared" si="6"/>
        <v>3482</v>
      </c>
      <c r="V212" s="31">
        <f t="shared" si="7"/>
        <v>258</v>
      </c>
    </row>
    <row r="213" spans="1:22" x14ac:dyDescent="0.3">
      <c r="A213">
        <v>2028</v>
      </c>
      <c r="B213" t="s">
        <v>259</v>
      </c>
      <c r="C213">
        <v>2028020</v>
      </c>
      <c r="D213" t="s">
        <v>262</v>
      </c>
      <c r="E213" t="s">
        <v>3</v>
      </c>
      <c r="F213" t="s">
        <v>4</v>
      </c>
      <c r="G213" t="s">
        <v>140</v>
      </c>
      <c r="H213" t="s">
        <v>261</v>
      </c>
      <c r="I213">
        <v>6544101</v>
      </c>
      <c r="J213">
        <v>649070</v>
      </c>
      <c r="K213"/>
      <c r="L213"/>
      <c r="M213">
        <v>80</v>
      </c>
      <c r="N213">
        <v>2671</v>
      </c>
      <c r="O213">
        <v>2574</v>
      </c>
      <c r="P213">
        <v>171</v>
      </c>
      <c r="Q213">
        <v>0</v>
      </c>
      <c r="R213" s="31" cm="1">
        <f t="array" ref="R213">_xlfn.IFS(Q213=0,(O213-P213)/2,Q213=1,O213-P213)</f>
        <v>1201.5</v>
      </c>
      <c r="S213" s="31" cm="1">
        <f t="array" ref="S213">_xlfn.IFS(Q213=0,P213/2,Q213=1,P213)</f>
        <v>85.5</v>
      </c>
      <c r="T213" s="31" t="str" cm="1">
        <f t="array" ref="T213">_xlfn.IFS(M213&lt;=Beräkningsförutsättningar!B$15,"2",M213=Beräkningsförutsättningar!B$16,"4",M213=Beräkningsförutsättningar!B$17,"4",M213&gt;=Beräkningsförutsättningar!B$18,"6")</f>
        <v>4</v>
      </c>
      <c r="U213" s="31">
        <f t="shared" si="6"/>
        <v>4806</v>
      </c>
      <c r="V213" s="31">
        <f t="shared" si="7"/>
        <v>342</v>
      </c>
    </row>
    <row r="214" spans="1:22" x14ac:dyDescent="0.3">
      <c r="A214">
        <v>2028</v>
      </c>
      <c r="B214" t="s">
        <v>259</v>
      </c>
      <c r="C214">
        <v>2028030</v>
      </c>
      <c r="D214" t="s">
        <v>263</v>
      </c>
      <c r="E214" t="s">
        <v>9</v>
      </c>
      <c r="F214" t="s">
        <v>4</v>
      </c>
      <c r="G214" t="s">
        <v>140</v>
      </c>
      <c r="H214" t="s">
        <v>261</v>
      </c>
      <c r="I214">
        <v>6545776</v>
      </c>
      <c r="J214">
        <v>648949</v>
      </c>
      <c r="K214"/>
      <c r="L214"/>
      <c r="M214">
        <v>70</v>
      </c>
      <c r="N214">
        <v>2562</v>
      </c>
      <c r="O214">
        <v>2509</v>
      </c>
      <c r="P214">
        <v>193</v>
      </c>
      <c r="Q214">
        <v>0</v>
      </c>
      <c r="R214" s="31" cm="1">
        <f t="array" ref="R214">_xlfn.IFS(Q214=0,(O214-P214)/2,Q214=1,O214-P214)</f>
        <v>1158</v>
      </c>
      <c r="S214" s="31" cm="1">
        <f t="array" ref="S214">_xlfn.IFS(Q214=0,P214/2,Q214=1,P214)</f>
        <v>96.5</v>
      </c>
      <c r="T214" s="31" t="str" cm="1">
        <f t="array" ref="T214">_xlfn.IFS(M214&lt;=Beräkningsförutsättningar!B$15,"2",M214=Beräkningsförutsättningar!B$16,"4",M214=Beräkningsförutsättningar!B$17,"4",M214&gt;=Beräkningsförutsättningar!B$18,"6")</f>
        <v>4</v>
      </c>
      <c r="U214" s="31">
        <f t="shared" si="6"/>
        <v>4632</v>
      </c>
      <c r="V214" s="31">
        <f t="shared" si="7"/>
        <v>386</v>
      </c>
    </row>
    <row r="215" spans="1:22" x14ac:dyDescent="0.3">
      <c r="A215">
        <v>2028</v>
      </c>
      <c r="B215" t="s">
        <v>259</v>
      </c>
      <c r="C215">
        <v>2028040</v>
      </c>
      <c r="D215" t="s">
        <v>264</v>
      </c>
      <c r="E215" t="s">
        <v>3</v>
      </c>
      <c r="F215" t="s">
        <v>4</v>
      </c>
      <c r="G215" t="s">
        <v>140</v>
      </c>
      <c r="H215" t="s">
        <v>261</v>
      </c>
      <c r="I215">
        <v>6548026</v>
      </c>
      <c r="J215">
        <v>649464</v>
      </c>
      <c r="K215"/>
      <c r="L215"/>
      <c r="M215">
        <v>70</v>
      </c>
      <c r="N215">
        <v>2562</v>
      </c>
      <c r="O215">
        <v>2509</v>
      </c>
      <c r="P215">
        <v>193</v>
      </c>
      <c r="Q215">
        <v>0</v>
      </c>
      <c r="R215" s="31" cm="1">
        <f t="array" ref="R215">_xlfn.IFS(Q215=0,(O215-P215)/2,Q215=1,O215-P215)</f>
        <v>1158</v>
      </c>
      <c r="S215" s="31" cm="1">
        <f t="array" ref="S215">_xlfn.IFS(Q215=0,P215/2,Q215=1,P215)</f>
        <v>96.5</v>
      </c>
      <c r="T215" s="31" t="str" cm="1">
        <f t="array" ref="T215">_xlfn.IFS(M215&lt;=Beräkningsförutsättningar!B$15,"2",M215=Beräkningsförutsättningar!B$16,"4",M215=Beräkningsförutsättningar!B$17,"4",M215&gt;=Beräkningsförutsättningar!B$18,"6")</f>
        <v>4</v>
      </c>
      <c r="U215" s="31">
        <f t="shared" si="6"/>
        <v>4632</v>
      </c>
      <c r="V215" s="31">
        <f t="shared" si="7"/>
        <v>386</v>
      </c>
    </row>
    <row r="216" spans="1:22" x14ac:dyDescent="0.3">
      <c r="A216">
        <v>2028</v>
      </c>
      <c r="B216" t="s">
        <v>259</v>
      </c>
      <c r="C216">
        <v>2028050</v>
      </c>
      <c r="D216" t="s">
        <v>265</v>
      </c>
      <c r="E216" t="s">
        <v>9</v>
      </c>
      <c r="F216" t="s">
        <v>4</v>
      </c>
      <c r="G216" t="s">
        <v>140</v>
      </c>
      <c r="H216" t="s">
        <v>261</v>
      </c>
      <c r="I216">
        <v>6549181</v>
      </c>
      <c r="J216">
        <v>649794</v>
      </c>
      <c r="K216"/>
      <c r="L216"/>
      <c r="M216">
        <v>70</v>
      </c>
      <c r="N216">
        <v>2562</v>
      </c>
      <c r="O216">
        <v>2509</v>
      </c>
      <c r="P216">
        <v>193</v>
      </c>
      <c r="Q216">
        <v>0</v>
      </c>
      <c r="R216" s="31" cm="1">
        <f t="array" ref="R216">_xlfn.IFS(Q216=0,(O216-P216)/2,Q216=1,O216-P216)</f>
        <v>1158</v>
      </c>
      <c r="S216" s="31" cm="1">
        <f t="array" ref="S216">_xlfn.IFS(Q216=0,P216/2,Q216=1,P216)</f>
        <v>96.5</v>
      </c>
      <c r="T216" s="31" t="str" cm="1">
        <f t="array" ref="T216">_xlfn.IFS(M216&lt;=Beräkningsförutsättningar!B$15,"2",M216=Beräkningsförutsättningar!B$16,"4",M216=Beräkningsförutsättningar!B$17,"4",M216&gt;=Beräkningsförutsättningar!B$18,"6")</f>
        <v>4</v>
      </c>
      <c r="U216" s="31">
        <f t="shared" si="6"/>
        <v>4632</v>
      </c>
      <c r="V216" s="31">
        <f t="shared" si="7"/>
        <v>386</v>
      </c>
    </row>
    <row r="217" spans="1:22" x14ac:dyDescent="0.3">
      <c r="A217">
        <v>2028</v>
      </c>
      <c r="B217" t="s">
        <v>259</v>
      </c>
      <c r="C217">
        <v>2028060</v>
      </c>
      <c r="D217" t="s">
        <v>240</v>
      </c>
      <c r="E217" t="s">
        <v>3</v>
      </c>
      <c r="F217" t="s">
        <v>4</v>
      </c>
      <c r="G217" t="s">
        <v>140</v>
      </c>
      <c r="H217" t="s">
        <v>261</v>
      </c>
      <c r="I217">
        <v>6550623</v>
      </c>
      <c r="J217">
        <v>649350</v>
      </c>
      <c r="K217"/>
      <c r="L217"/>
      <c r="M217">
        <v>70</v>
      </c>
      <c r="N217">
        <v>2562</v>
      </c>
      <c r="O217">
        <v>2509</v>
      </c>
      <c r="P217">
        <v>193</v>
      </c>
      <c r="Q217">
        <v>0</v>
      </c>
      <c r="R217" s="31" cm="1">
        <f t="array" ref="R217">_xlfn.IFS(Q217=0,(O217-P217)/2,Q217=1,O217-P217)</f>
        <v>1158</v>
      </c>
      <c r="S217" s="31" cm="1">
        <f t="array" ref="S217">_xlfn.IFS(Q217=0,P217/2,Q217=1,P217)</f>
        <v>96.5</v>
      </c>
      <c r="T217" s="31" t="str" cm="1">
        <f t="array" ref="T217">_xlfn.IFS(M217&lt;=Beräkningsförutsättningar!B$15,"2",M217=Beräkningsförutsättningar!B$16,"4",M217=Beräkningsförutsättningar!B$17,"4",M217&gt;=Beräkningsförutsättningar!B$18,"6")</f>
        <v>4</v>
      </c>
      <c r="U217" s="31">
        <f t="shared" si="6"/>
        <v>4632</v>
      </c>
      <c r="V217" s="31">
        <f t="shared" si="7"/>
        <v>386</v>
      </c>
    </row>
    <row r="218" spans="1:22" x14ac:dyDescent="0.3">
      <c r="A218">
        <v>2028</v>
      </c>
      <c r="B218" t="s">
        <v>259</v>
      </c>
      <c r="C218">
        <v>2028070</v>
      </c>
      <c r="D218" t="s">
        <v>266</v>
      </c>
      <c r="E218" t="s">
        <v>9</v>
      </c>
      <c r="F218" t="s">
        <v>4</v>
      </c>
      <c r="G218" t="s">
        <v>140</v>
      </c>
      <c r="H218" t="s">
        <v>261</v>
      </c>
      <c r="I218">
        <v>6551982</v>
      </c>
      <c r="J218">
        <v>649472</v>
      </c>
      <c r="K218"/>
      <c r="L218"/>
      <c r="M218">
        <v>70</v>
      </c>
      <c r="N218">
        <v>2562</v>
      </c>
      <c r="O218">
        <v>2509</v>
      </c>
      <c r="P218">
        <v>193</v>
      </c>
      <c r="Q218">
        <v>0</v>
      </c>
      <c r="R218" s="31" cm="1">
        <f t="array" ref="R218">_xlfn.IFS(Q218=0,(O218-P218)/2,Q218=1,O218-P218)</f>
        <v>1158</v>
      </c>
      <c r="S218" s="31" cm="1">
        <f t="array" ref="S218">_xlfn.IFS(Q218=0,P218/2,Q218=1,P218)</f>
        <v>96.5</v>
      </c>
      <c r="T218" s="31" t="str" cm="1">
        <f t="array" ref="T218">_xlfn.IFS(M218&lt;=Beräkningsförutsättningar!B$15,"2",M218=Beräkningsförutsättningar!B$16,"4",M218=Beräkningsförutsättningar!B$17,"4",M218&gt;=Beräkningsförutsättningar!B$18,"6")</f>
        <v>4</v>
      </c>
      <c r="U218" s="31">
        <f t="shared" si="6"/>
        <v>4632</v>
      </c>
      <c r="V218" s="31">
        <f t="shared" si="7"/>
        <v>386</v>
      </c>
    </row>
    <row r="219" spans="1:22" x14ac:dyDescent="0.3">
      <c r="A219">
        <v>2028</v>
      </c>
      <c r="B219" t="s">
        <v>259</v>
      </c>
      <c r="C219">
        <v>2028080</v>
      </c>
      <c r="D219" t="s">
        <v>267</v>
      </c>
      <c r="E219" t="s">
        <v>3</v>
      </c>
      <c r="F219" t="s">
        <v>4</v>
      </c>
      <c r="G219" t="s">
        <v>140</v>
      </c>
      <c r="H219" t="s">
        <v>261</v>
      </c>
      <c r="I219">
        <v>6553544</v>
      </c>
      <c r="J219">
        <v>650055</v>
      </c>
      <c r="K219"/>
      <c r="L219"/>
      <c r="M219">
        <v>70</v>
      </c>
      <c r="N219">
        <v>1619</v>
      </c>
      <c r="O219">
        <v>1562</v>
      </c>
      <c r="P219">
        <v>107</v>
      </c>
      <c r="Q219">
        <v>0</v>
      </c>
      <c r="R219" s="31" cm="1">
        <f t="array" ref="R219">_xlfn.IFS(Q219=0,(O219-P219)/2,Q219=1,O219-P219)</f>
        <v>727.5</v>
      </c>
      <c r="S219" s="31" cm="1">
        <f t="array" ref="S219">_xlfn.IFS(Q219=0,P219/2,Q219=1,P219)</f>
        <v>53.5</v>
      </c>
      <c r="T219" s="31" t="str" cm="1">
        <f t="array" ref="T219">_xlfn.IFS(M219&lt;=Beräkningsförutsättningar!B$15,"2",M219=Beräkningsförutsättningar!B$16,"4",M219=Beräkningsförutsättningar!B$17,"4",M219&gt;=Beräkningsförutsättningar!B$18,"6")</f>
        <v>4</v>
      </c>
      <c r="U219" s="31">
        <f t="shared" si="6"/>
        <v>2910</v>
      </c>
      <c r="V219" s="31">
        <f t="shared" si="7"/>
        <v>214</v>
      </c>
    </row>
    <row r="220" spans="1:22" x14ac:dyDescent="0.3">
      <c r="A220">
        <v>2028</v>
      </c>
      <c r="B220" t="s">
        <v>259</v>
      </c>
      <c r="C220">
        <v>2028090</v>
      </c>
      <c r="D220" t="s">
        <v>268</v>
      </c>
      <c r="E220" t="s">
        <v>9</v>
      </c>
      <c r="F220" t="s">
        <v>4</v>
      </c>
      <c r="G220" t="s">
        <v>140</v>
      </c>
      <c r="H220" t="s">
        <v>261</v>
      </c>
      <c r="I220">
        <v>6554380</v>
      </c>
      <c r="J220">
        <v>650643</v>
      </c>
      <c r="K220"/>
      <c r="L220"/>
      <c r="M220">
        <v>70</v>
      </c>
      <c r="N220">
        <v>1619</v>
      </c>
      <c r="O220">
        <v>1562</v>
      </c>
      <c r="P220">
        <v>107</v>
      </c>
      <c r="Q220">
        <v>0</v>
      </c>
      <c r="R220" s="31" cm="1">
        <f t="array" ref="R220">_xlfn.IFS(Q220=0,(O220-P220)/2,Q220=1,O220-P220)</f>
        <v>727.5</v>
      </c>
      <c r="S220" s="31" cm="1">
        <f t="array" ref="S220">_xlfn.IFS(Q220=0,P220/2,Q220=1,P220)</f>
        <v>53.5</v>
      </c>
      <c r="T220" s="31" t="str" cm="1">
        <f t="array" ref="T220">_xlfn.IFS(M220&lt;=Beräkningsförutsättningar!B$15,"2",M220=Beräkningsförutsättningar!B$16,"4",M220=Beräkningsförutsättningar!B$17,"4",M220&gt;=Beräkningsförutsättningar!B$18,"6")</f>
        <v>4</v>
      </c>
      <c r="U220" s="31">
        <f t="shared" si="6"/>
        <v>2910</v>
      </c>
      <c r="V220" s="31">
        <f t="shared" si="7"/>
        <v>214</v>
      </c>
    </row>
    <row r="221" spans="1:22" x14ac:dyDescent="0.3">
      <c r="A221">
        <v>2028</v>
      </c>
      <c r="B221" t="s">
        <v>259</v>
      </c>
      <c r="C221">
        <v>2028100</v>
      </c>
      <c r="D221" t="s">
        <v>269</v>
      </c>
      <c r="E221" t="s">
        <v>3</v>
      </c>
      <c r="F221" t="s">
        <v>4</v>
      </c>
      <c r="G221" t="s">
        <v>140</v>
      </c>
      <c r="H221" t="s">
        <v>261</v>
      </c>
      <c r="I221">
        <v>6555689</v>
      </c>
      <c r="J221">
        <v>651246</v>
      </c>
      <c r="K221"/>
      <c r="L221"/>
      <c r="M221">
        <v>70</v>
      </c>
      <c r="N221">
        <v>1619</v>
      </c>
      <c r="O221">
        <v>1562</v>
      </c>
      <c r="P221">
        <v>107</v>
      </c>
      <c r="Q221">
        <v>0</v>
      </c>
      <c r="R221" s="31" cm="1">
        <f t="array" ref="R221">_xlfn.IFS(Q221=0,(O221-P221)/2,Q221=1,O221-P221)</f>
        <v>727.5</v>
      </c>
      <c r="S221" s="31" cm="1">
        <f t="array" ref="S221">_xlfn.IFS(Q221=0,P221/2,Q221=1,P221)</f>
        <v>53.5</v>
      </c>
      <c r="T221" s="31" t="str" cm="1">
        <f t="array" ref="T221">_xlfn.IFS(M221&lt;=Beräkningsförutsättningar!B$15,"2",M221=Beräkningsförutsättningar!B$16,"4",M221=Beräkningsförutsättningar!B$17,"4",M221&gt;=Beräkningsförutsättningar!B$18,"6")</f>
        <v>4</v>
      </c>
      <c r="U221" s="31">
        <f t="shared" si="6"/>
        <v>2910</v>
      </c>
      <c r="V221" s="31">
        <f t="shared" si="7"/>
        <v>214</v>
      </c>
    </row>
    <row r="222" spans="1:22" x14ac:dyDescent="0.3">
      <c r="A222">
        <v>2028</v>
      </c>
      <c r="B222" t="s">
        <v>259</v>
      </c>
      <c r="C222">
        <v>2028110</v>
      </c>
      <c r="D222" t="s">
        <v>100</v>
      </c>
      <c r="E222" t="s">
        <v>9</v>
      </c>
      <c r="F222" t="s">
        <v>4</v>
      </c>
      <c r="G222" t="s">
        <v>140</v>
      </c>
      <c r="H222" t="s">
        <v>261</v>
      </c>
      <c r="I222">
        <v>6556702</v>
      </c>
      <c r="J222">
        <v>651776</v>
      </c>
      <c r="K222"/>
      <c r="L222"/>
      <c r="M222">
        <v>70</v>
      </c>
      <c r="N222">
        <v>1619</v>
      </c>
      <c r="O222">
        <v>1562</v>
      </c>
      <c r="P222">
        <v>107</v>
      </c>
      <c r="Q222">
        <v>0</v>
      </c>
      <c r="R222" s="31" cm="1">
        <f t="array" ref="R222">_xlfn.IFS(Q222=0,(O222-P222)/2,Q222=1,O222-P222)</f>
        <v>727.5</v>
      </c>
      <c r="S222" s="31" cm="1">
        <f t="array" ref="S222">_xlfn.IFS(Q222=0,P222/2,Q222=1,P222)</f>
        <v>53.5</v>
      </c>
      <c r="T222" s="31" t="str" cm="1">
        <f t="array" ref="T222">_xlfn.IFS(M222&lt;=Beräkningsförutsättningar!B$15,"2",M222=Beräkningsförutsättningar!B$16,"4",M222=Beräkningsförutsättningar!B$17,"4",M222&gt;=Beräkningsförutsättningar!B$18,"6")</f>
        <v>4</v>
      </c>
      <c r="U222" s="31">
        <f t="shared" si="6"/>
        <v>2910</v>
      </c>
      <c r="V222" s="31">
        <f t="shared" si="7"/>
        <v>214</v>
      </c>
    </row>
    <row r="223" spans="1:22" x14ac:dyDescent="0.3">
      <c r="A223">
        <v>2028</v>
      </c>
      <c r="B223" t="s">
        <v>259</v>
      </c>
      <c r="C223">
        <v>2028120</v>
      </c>
      <c r="D223" t="s">
        <v>270</v>
      </c>
      <c r="E223" t="s">
        <v>3</v>
      </c>
      <c r="F223" t="s">
        <v>4</v>
      </c>
      <c r="G223" t="s">
        <v>140</v>
      </c>
      <c r="H223" t="s">
        <v>261</v>
      </c>
      <c r="I223">
        <v>6558597</v>
      </c>
      <c r="J223">
        <v>651524</v>
      </c>
      <c r="K223"/>
      <c r="L223"/>
      <c r="M223">
        <v>70</v>
      </c>
      <c r="N223">
        <v>1619</v>
      </c>
      <c r="O223">
        <v>1562</v>
      </c>
      <c r="P223">
        <v>107</v>
      </c>
      <c r="Q223">
        <v>0</v>
      </c>
      <c r="R223" s="31" cm="1">
        <f t="array" ref="R223">_xlfn.IFS(Q223=0,(O223-P223)/2,Q223=1,O223-P223)</f>
        <v>727.5</v>
      </c>
      <c r="S223" s="31" cm="1">
        <f t="array" ref="S223">_xlfn.IFS(Q223=0,P223/2,Q223=1,P223)</f>
        <v>53.5</v>
      </c>
      <c r="T223" s="31" t="str" cm="1">
        <f t="array" ref="T223">_xlfn.IFS(M223&lt;=Beräkningsförutsättningar!B$15,"2",M223=Beräkningsförutsättningar!B$16,"4",M223=Beräkningsförutsättningar!B$17,"4",M223&gt;=Beräkningsförutsättningar!B$18,"6")</f>
        <v>4</v>
      </c>
      <c r="U223" s="31">
        <f t="shared" si="6"/>
        <v>2910</v>
      </c>
      <c r="V223" s="31">
        <f t="shared" si="7"/>
        <v>214</v>
      </c>
    </row>
    <row r="224" spans="1:22" x14ac:dyDescent="0.3">
      <c r="A224">
        <v>2029</v>
      </c>
      <c r="B224" t="s">
        <v>271</v>
      </c>
      <c r="C224">
        <v>2029010</v>
      </c>
      <c r="D224" t="s">
        <v>272</v>
      </c>
      <c r="E224" t="s">
        <v>3</v>
      </c>
      <c r="F224" t="s">
        <v>4</v>
      </c>
      <c r="G224" t="s">
        <v>140</v>
      </c>
      <c r="H224" t="s">
        <v>273</v>
      </c>
      <c r="I224">
        <v>6555273</v>
      </c>
      <c r="J224">
        <v>645944</v>
      </c>
      <c r="K224"/>
      <c r="L224"/>
      <c r="M224">
        <v>70</v>
      </c>
      <c r="N224">
        <v>3671</v>
      </c>
      <c r="O224">
        <v>3563</v>
      </c>
      <c r="P224">
        <v>253</v>
      </c>
      <c r="Q224">
        <v>0</v>
      </c>
      <c r="R224" s="31" cm="1">
        <f t="array" ref="R224">_xlfn.IFS(Q224=0,(O224-P224)/2,Q224=1,O224-P224)</f>
        <v>1655</v>
      </c>
      <c r="S224" s="31" cm="1">
        <f t="array" ref="S224">_xlfn.IFS(Q224=0,P224/2,Q224=1,P224)</f>
        <v>126.5</v>
      </c>
      <c r="T224" s="31" t="str" cm="1">
        <f t="array" ref="T224">_xlfn.IFS(M224&lt;=Beräkningsförutsättningar!B$15,"2",M224=Beräkningsförutsättningar!B$16,"4",M224=Beräkningsförutsättningar!B$17,"4",M224&gt;=Beräkningsförutsättningar!B$18,"6")</f>
        <v>4</v>
      </c>
      <c r="U224" s="31">
        <f t="shared" si="6"/>
        <v>6620</v>
      </c>
      <c r="V224" s="31">
        <f t="shared" si="7"/>
        <v>506</v>
      </c>
    </row>
    <row r="225" spans="1:22" x14ac:dyDescent="0.3">
      <c r="A225">
        <v>2029</v>
      </c>
      <c r="B225" t="s">
        <v>271</v>
      </c>
      <c r="C225">
        <v>2029020</v>
      </c>
      <c r="D225" t="s">
        <v>274</v>
      </c>
      <c r="E225" t="s">
        <v>9</v>
      </c>
      <c r="F225" t="s">
        <v>4</v>
      </c>
      <c r="G225" t="s">
        <v>140</v>
      </c>
      <c r="H225" t="s">
        <v>273</v>
      </c>
      <c r="I225">
        <v>6555935</v>
      </c>
      <c r="J225">
        <v>646063</v>
      </c>
      <c r="K225"/>
      <c r="L225"/>
      <c r="M225">
        <v>70</v>
      </c>
      <c r="N225">
        <v>3671</v>
      </c>
      <c r="O225">
        <v>3563</v>
      </c>
      <c r="P225">
        <v>253</v>
      </c>
      <c r="Q225">
        <v>0</v>
      </c>
      <c r="R225" s="31" cm="1">
        <f t="array" ref="R225">_xlfn.IFS(Q225=0,(O225-P225)/2,Q225=1,O225-P225)</f>
        <v>1655</v>
      </c>
      <c r="S225" s="31" cm="1">
        <f t="array" ref="S225">_xlfn.IFS(Q225=0,P225/2,Q225=1,P225)</f>
        <v>126.5</v>
      </c>
      <c r="T225" s="31" t="str" cm="1">
        <f t="array" ref="T225">_xlfn.IFS(M225&lt;=Beräkningsförutsättningar!B$15,"2",M225=Beräkningsförutsättningar!B$16,"4",M225=Beräkningsförutsättningar!B$17,"4",M225&gt;=Beräkningsförutsättningar!B$18,"6")</f>
        <v>4</v>
      </c>
      <c r="U225" s="31">
        <f t="shared" si="6"/>
        <v>6620</v>
      </c>
      <c r="V225" s="31">
        <f t="shared" si="7"/>
        <v>506</v>
      </c>
    </row>
    <row r="226" spans="1:22" x14ac:dyDescent="0.3">
      <c r="A226">
        <v>2029</v>
      </c>
      <c r="B226" t="s">
        <v>271</v>
      </c>
      <c r="C226">
        <v>2029030</v>
      </c>
      <c r="D226" t="s">
        <v>275</v>
      </c>
      <c r="E226" t="s">
        <v>3</v>
      </c>
      <c r="F226" t="s">
        <v>4</v>
      </c>
      <c r="G226" t="s">
        <v>140</v>
      </c>
      <c r="H226" t="s">
        <v>273</v>
      </c>
      <c r="I226">
        <v>6556867</v>
      </c>
      <c r="J226">
        <v>646017</v>
      </c>
      <c r="K226"/>
      <c r="L226"/>
      <c r="M226">
        <v>70</v>
      </c>
      <c r="N226">
        <v>3671</v>
      </c>
      <c r="O226">
        <v>3563</v>
      </c>
      <c r="P226">
        <v>253</v>
      </c>
      <c r="Q226">
        <v>0</v>
      </c>
      <c r="R226" s="31" cm="1">
        <f t="array" ref="R226">_xlfn.IFS(Q226=0,(O226-P226)/2,Q226=1,O226-P226)</f>
        <v>1655</v>
      </c>
      <c r="S226" s="31" cm="1">
        <f t="array" ref="S226">_xlfn.IFS(Q226=0,P226/2,Q226=1,P226)</f>
        <v>126.5</v>
      </c>
      <c r="T226" s="31" t="str" cm="1">
        <f t="array" ref="T226">_xlfn.IFS(M226&lt;=Beräkningsförutsättningar!B$15,"2",M226=Beräkningsförutsättningar!B$16,"4",M226=Beräkningsförutsättningar!B$17,"4",M226&gt;=Beräkningsförutsättningar!B$18,"6")</f>
        <v>4</v>
      </c>
      <c r="U226" s="31">
        <f t="shared" si="6"/>
        <v>6620</v>
      </c>
      <c r="V226" s="31">
        <f t="shared" si="7"/>
        <v>506</v>
      </c>
    </row>
    <row r="227" spans="1:22" x14ac:dyDescent="0.3">
      <c r="A227">
        <v>2029</v>
      </c>
      <c r="B227" t="s">
        <v>271</v>
      </c>
      <c r="C227">
        <v>2029040</v>
      </c>
      <c r="D227" t="s">
        <v>276</v>
      </c>
      <c r="E227" t="s">
        <v>9</v>
      </c>
      <c r="F227" t="s">
        <v>4</v>
      </c>
      <c r="G227" t="s">
        <v>140</v>
      </c>
      <c r="H227" t="s">
        <v>273</v>
      </c>
      <c r="I227">
        <v>6558884</v>
      </c>
      <c r="J227">
        <v>646988</v>
      </c>
      <c r="K227"/>
      <c r="L227"/>
      <c r="M227">
        <v>70</v>
      </c>
      <c r="N227">
        <v>3671</v>
      </c>
      <c r="O227">
        <v>3563</v>
      </c>
      <c r="P227">
        <v>253</v>
      </c>
      <c r="Q227">
        <v>0</v>
      </c>
      <c r="R227" s="31" cm="1">
        <f t="array" ref="R227">_xlfn.IFS(Q227=0,(O227-P227)/2,Q227=1,O227-P227)</f>
        <v>1655</v>
      </c>
      <c r="S227" s="31" cm="1">
        <f t="array" ref="S227">_xlfn.IFS(Q227=0,P227/2,Q227=1,P227)</f>
        <v>126.5</v>
      </c>
      <c r="T227" s="31" t="str" cm="1">
        <f t="array" ref="T227">_xlfn.IFS(M227&lt;=Beräkningsförutsättningar!B$15,"2",M227=Beräkningsförutsättningar!B$16,"4",M227=Beräkningsförutsättningar!B$17,"4",M227&gt;=Beräkningsförutsättningar!B$18,"6")</f>
        <v>4</v>
      </c>
      <c r="U227" s="31">
        <f t="shared" si="6"/>
        <v>6620</v>
      </c>
      <c r="V227" s="31">
        <f t="shared" si="7"/>
        <v>506</v>
      </c>
    </row>
    <row r="228" spans="1:22" x14ac:dyDescent="0.3">
      <c r="A228">
        <v>2029</v>
      </c>
      <c r="B228" t="s">
        <v>271</v>
      </c>
      <c r="C228">
        <v>2029050</v>
      </c>
      <c r="D228" t="s">
        <v>277</v>
      </c>
      <c r="E228" t="s">
        <v>3</v>
      </c>
      <c r="F228" t="s">
        <v>4</v>
      </c>
      <c r="G228" t="s">
        <v>140</v>
      </c>
      <c r="H228" t="s">
        <v>273</v>
      </c>
      <c r="I228">
        <v>6558914</v>
      </c>
      <c r="J228">
        <v>646997</v>
      </c>
      <c r="K228"/>
      <c r="L228"/>
      <c r="M228">
        <v>70</v>
      </c>
      <c r="N228">
        <v>3671</v>
      </c>
      <c r="O228">
        <v>3563</v>
      </c>
      <c r="P228">
        <v>253</v>
      </c>
      <c r="Q228">
        <v>0</v>
      </c>
      <c r="R228" s="31" cm="1">
        <f t="array" ref="R228">_xlfn.IFS(Q228=0,(O228-P228)/2,Q228=1,O228-P228)</f>
        <v>1655</v>
      </c>
      <c r="S228" s="31" cm="1">
        <f t="array" ref="S228">_xlfn.IFS(Q228=0,P228/2,Q228=1,P228)</f>
        <v>126.5</v>
      </c>
      <c r="T228" s="31" t="str" cm="1">
        <f t="array" ref="T228">_xlfn.IFS(M228&lt;=Beräkningsförutsättningar!B$15,"2",M228=Beräkningsförutsättningar!B$16,"4",M228=Beräkningsförutsättningar!B$17,"4",M228&gt;=Beräkningsförutsättningar!B$18,"6")</f>
        <v>4</v>
      </c>
      <c r="U228" s="31">
        <f t="shared" si="6"/>
        <v>6620</v>
      </c>
      <c r="V228" s="31">
        <f t="shared" si="7"/>
        <v>506</v>
      </c>
    </row>
    <row r="229" spans="1:22" x14ac:dyDescent="0.3">
      <c r="A229">
        <v>2029</v>
      </c>
      <c r="B229" t="s">
        <v>271</v>
      </c>
      <c r="C229">
        <v>2029060</v>
      </c>
      <c r="D229" t="s">
        <v>278</v>
      </c>
      <c r="E229" t="s">
        <v>9</v>
      </c>
      <c r="F229" t="s">
        <v>4</v>
      </c>
      <c r="G229" t="s">
        <v>140</v>
      </c>
      <c r="H229" t="s">
        <v>273</v>
      </c>
      <c r="I229">
        <v>6560233</v>
      </c>
      <c r="J229">
        <v>648554</v>
      </c>
      <c r="K229"/>
      <c r="L229"/>
      <c r="M229">
        <v>70</v>
      </c>
      <c r="N229">
        <v>4966</v>
      </c>
      <c r="O229">
        <v>4690</v>
      </c>
      <c r="P229">
        <v>537</v>
      </c>
      <c r="Q229">
        <v>0</v>
      </c>
      <c r="R229" s="31" cm="1">
        <f t="array" ref="R229">_xlfn.IFS(Q229=0,(O229-P229)/2,Q229=1,O229-P229)</f>
        <v>2076.5</v>
      </c>
      <c r="S229" s="31" cm="1">
        <f t="array" ref="S229">_xlfn.IFS(Q229=0,P229/2,Q229=1,P229)</f>
        <v>268.5</v>
      </c>
      <c r="T229" s="31" t="str" cm="1">
        <f t="array" ref="T229">_xlfn.IFS(M229&lt;=Beräkningsförutsättningar!B$15,"2",M229=Beräkningsförutsättningar!B$16,"4",M229=Beräkningsförutsättningar!B$17,"4",M229&gt;=Beräkningsförutsättningar!B$18,"6")</f>
        <v>4</v>
      </c>
      <c r="U229" s="31">
        <f t="shared" si="6"/>
        <v>8306</v>
      </c>
      <c r="V229" s="31">
        <f t="shared" si="7"/>
        <v>1074</v>
      </c>
    </row>
    <row r="230" spans="1:22" x14ac:dyDescent="0.3">
      <c r="A230">
        <v>2029</v>
      </c>
      <c r="B230" t="s">
        <v>271</v>
      </c>
      <c r="C230">
        <v>2029070</v>
      </c>
      <c r="D230" t="s">
        <v>279</v>
      </c>
      <c r="E230" t="s">
        <v>3</v>
      </c>
      <c r="F230" t="s">
        <v>4</v>
      </c>
      <c r="G230" t="s">
        <v>140</v>
      </c>
      <c r="H230" t="s">
        <v>273</v>
      </c>
      <c r="I230">
        <v>6560530</v>
      </c>
      <c r="J230">
        <v>649178</v>
      </c>
      <c r="K230"/>
      <c r="L230"/>
      <c r="M230">
        <v>70</v>
      </c>
      <c r="N230">
        <v>4966</v>
      </c>
      <c r="O230">
        <v>4690</v>
      </c>
      <c r="P230">
        <v>537</v>
      </c>
      <c r="Q230">
        <v>0</v>
      </c>
      <c r="R230" s="31" cm="1">
        <f t="array" ref="R230">_xlfn.IFS(Q230=0,(O230-P230)/2,Q230=1,O230-P230)</f>
        <v>2076.5</v>
      </c>
      <c r="S230" s="31" cm="1">
        <f t="array" ref="S230">_xlfn.IFS(Q230=0,P230/2,Q230=1,P230)</f>
        <v>268.5</v>
      </c>
      <c r="T230" s="31" t="str" cm="1">
        <f t="array" ref="T230">_xlfn.IFS(M230&lt;=Beräkningsförutsättningar!B$15,"2",M230=Beräkningsförutsättningar!B$16,"4",M230=Beräkningsförutsättningar!B$17,"4",M230&gt;=Beräkningsförutsättningar!B$18,"6")</f>
        <v>4</v>
      </c>
      <c r="U230" s="31">
        <f t="shared" si="6"/>
        <v>8306</v>
      </c>
      <c r="V230" s="31">
        <f t="shared" si="7"/>
        <v>1074</v>
      </c>
    </row>
    <row r="231" spans="1:22" x14ac:dyDescent="0.3">
      <c r="A231">
        <v>2030</v>
      </c>
      <c r="B231" t="s">
        <v>280</v>
      </c>
      <c r="C231">
        <v>2030010</v>
      </c>
      <c r="D231" t="s">
        <v>281</v>
      </c>
      <c r="E231" t="s">
        <v>9</v>
      </c>
      <c r="F231" t="s">
        <v>4</v>
      </c>
      <c r="G231" t="s">
        <v>282</v>
      </c>
      <c r="H231" t="s">
        <v>283</v>
      </c>
      <c r="I231">
        <v>6566938</v>
      </c>
      <c r="J231">
        <v>628933</v>
      </c>
      <c r="K231"/>
      <c r="L231"/>
      <c r="M231">
        <v>70</v>
      </c>
      <c r="N231">
        <v>1828</v>
      </c>
      <c r="O231">
        <v>1737</v>
      </c>
      <c r="P231">
        <v>147</v>
      </c>
      <c r="Q231">
        <v>0</v>
      </c>
      <c r="R231" s="31" cm="1">
        <f t="array" ref="R231">_xlfn.IFS(Q231=0,(O231-P231)/2,Q231=1,O231-P231)</f>
        <v>795</v>
      </c>
      <c r="S231" s="31" cm="1">
        <f t="array" ref="S231">_xlfn.IFS(Q231=0,P231/2,Q231=1,P231)</f>
        <v>73.5</v>
      </c>
      <c r="T231" s="31" t="str" cm="1">
        <f t="array" ref="T231">_xlfn.IFS(M231&lt;=Beräkningsförutsättningar!B$15,"2",M231=Beräkningsförutsättningar!B$16,"4",M231=Beräkningsförutsättningar!B$17,"4",M231&gt;=Beräkningsförutsättningar!B$18,"6")</f>
        <v>4</v>
      </c>
      <c r="U231" s="31">
        <f t="shared" si="6"/>
        <v>3180</v>
      </c>
      <c r="V231" s="31">
        <f t="shared" si="7"/>
        <v>294</v>
      </c>
    </row>
    <row r="232" spans="1:22" x14ac:dyDescent="0.3">
      <c r="A232">
        <v>2030</v>
      </c>
      <c r="B232" t="s">
        <v>280</v>
      </c>
      <c r="C232">
        <v>2030020</v>
      </c>
      <c r="D232" t="s">
        <v>284</v>
      </c>
      <c r="E232" t="s">
        <v>3</v>
      </c>
      <c r="F232" t="s">
        <v>4</v>
      </c>
      <c r="G232" t="s">
        <v>282</v>
      </c>
      <c r="H232" t="s">
        <v>283</v>
      </c>
      <c r="I232">
        <v>6565911</v>
      </c>
      <c r="J232">
        <v>633154</v>
      </c>
      <c r="K232"/>
      <c r="L232"/>
      <c r="M232">
        <v>70</v>
      </c>
      <c r="N232">
        <v>3557</v>
      </c>
      <c r="O232">
        <v>3315</v>
      </c>
      <c r="P232">
        <v>387</v>
      </c>
      <c r="Q232">
        <v>0</v>
      </c>
      <c r="R232" s="31" cm="1">
        <f t="array" ref="R232">_xlfn.IFS(Q232=0,(O232-P232)/2,Q232=1,O232-P232)</f>
        <v>1464</v>
      </c>
      <c r="S232" s="31" cm="1">
        <f t="array" ref="S232">_xlfn.IFS(Q232=0,P232/2,Q232=1,P232)</f>
        <v>193.5</v>
      </c>
      <c r="T232" s="31" t="str" cm="1">
        <f t="array" ref="T232">_xlfn.IFS(M232&lt;=Beräkningsförutsättningar!B$15,"2",M232=Beräkningsförutsättningar!B$16,"4",M232=Beräkningsförutsättningar!B$17,"4",M232&gt;=Beräkningsförutsättningar!B$18,"6")</f>
        <v>4</v>
      </c>
      <c r="U232" s="31">
        <f t="shared" si="6"/>
        <v>5856</v>
      </c>
      <c r="V232" s="31">
        <f t="shared" si="7"/>
        <v>774</v>
      </c>
    </row>
    <row r="233" spans="1:22" x14ac:dyDescent="0.3">
      <c r="A233">
        <v>2030</v>
      </c>
      <c r="B233" t="s">
        <v>280</v>
      </c>
      <c r="C233">
        <v>2030030</v>
      </c>
      <c r="D233" t="s">
        <v>285</v>
      </c>
      <c r="E233" t="s">
        <v>9</v>
      </c>
      <c r="F233" t="s">
        <v>4</v>
      </c>
      <c r="G233" t="s">
        <v>282</v>
      </c>
      <c r="H233" t="s">
        <v>283</v>
      </c>
      <c r="I233">
        <v>6565671</v>
      </c>
      <c r="J233">
        <v>634214</v>
      </c>
      <c r="K233"/>
      <c r="L233"/>
      <c r="M233">
        <v>70</v>
      </c>
      <c r="N233">
        <v>3557</v>
      </c>
      <c r="O233">
        <v>3315</v>
      </c>
      <c r="P233">
        <v>387</v>
      </c>
      <c r="Q233">
        <v>0</v>
      </c>
      <c r="R233" s="31" cm="1">
        <f t="array" ref="R233">_xlfn.IFS(Q233=0,(O233-P233)/2,Q233=1,O233-P233)</f>
        <v>1464</v>
      </c>
      <c r="S233" s="31" cm="1">
        <f t="array" ref="S233">_xlfn.IFS(Q233=0,P233/2,Q233=1,P233)</f>
        <v>193.5</v>
      </c>
      <c r="T233" s="31" t="str" cm="1">
        <f t="array" ref="T233">_xlfn.IFS(M233&lt;=Beräkningsförutsättningar!B$15,"2",M233=Beräkningsförutsättningar!B$16,"4",M233=Beräkningsförutsättningar!B$17,"4",M233&gt;=Beräkningsförutsättningar!B$18,"6")</f>
        <v>4</v>
      </c>
      <c r="U233" s="31">
        <f t="shared" si="6"/>
        <v>5856</v>
      </c>
      <c r="V233" s="31">
        <f t="shared" si="7"/>
        <v>774</v>
      </c>
    </row>
    <row r="234" spans="1:22" x14ac:dyDescent="0.3">
      <c r="A234">
        <v>2030</v>
      </c>
      <c r="B234" t="s">
        <v>280</v>
      </c>
      <c r="C234">
        <v>2030040</v>
      </c>
      <c r="D234" t="s">
        <v>286</v>
      </c>
      <c r="E234" t="s">
        <v>3</v>
      </c>
      <c r="F234" t="s">
        <v>4</v>
      </c>
      <c r="G234" t="s">
        <v>282</v>
      </c>
      <c r="H234" t="s">
        <v>283</v>
      </c>
      <c r="I234">
        <v>6565258</v>
      </c>
      <c r="J234">
        <v>637390</v>
      </c>
      <c r="K234"/>
      <c r="L234"/>
      <c r="M234">
        <v>70</v>
      </c>
      <c r="N234">
        <v>3557</v>
      </c>
      <c r="O234">
        <v>3315</v>
      </c>
      <c r="P234">
        <v>387</v>
      </c>
      <c r="Q234">
        <v>0</v>
      </c>
      <c r="R234" s="31" cm="1">
        <f t="array" ref="R234">_xlfn.IFS(Q234=0,(O234-P234)/2,Q234=1,O234-P234)</f>
        <v>1464</v>
      </c>
      <c r="S234" s="31" cm="1">
        <f t="array" ref="S234">_xlfn.IFS(Q234=0,P234/2,Q234=1,P234)</f>
        <v>193.5</v>
      </c>
      <c r="T234" s="31" t="str" cm="1">
        <f t="array" ref="T234">_xlfn.IFS(M234&lt;=Beräkningsförutsättningar!B$15,"2",M234=Beräkningsförutsättningar!B$16,"4",M234=Beräkningsförutsättningar!B$17,"4",M234&gt;=Beräkningsförutsättningar!B$18,"6")</f>
        <v>4</v>
      </c>
      <c r="U234" s="31">
        <f t="shared" si="6"/>
        <v>5856</v>
      </c>
      <c r="V234" s="31">
        <f t="shared" si="7"/>
        <v>774</v>
      </c>
    </row>
    <row r="235" spans="1:22" x14ac:dyDescent="0.3">
      <c r="A235">
        <v>2030</v>
      </c>
      <c r="B235" t="s">
        <v>280</v>
      </c>
      <c r="C235">
        <v>2030050</v>
      </c>
      <c r="D235" t="s">
        <v>287</v>
      </c>
      <c r="E235" t="s">
        <v>9</v>
      </c>
      <c r="F235" t="s">
        <v>4</v>
      </c>
      <c r="G235" t="s">
        <v>282</v>
      </c>
      <c r="H235" t="s">
        <v>283</v>
      </c>
      <c r="I235">
        <v>6565182</v>
      </c>
      <c r="J235">
        <v>637745</v>
      </c>
      <c r="K235"/>
      <c r="L235"/>
      <c r="M235">
        <v>70</v>
      </c>
      <c r="N235">
        <v>3557</v>
      </c>
      <c r="O235">
        <v>3315</v>
      </c>
      <c r="P235">
        <v>387</v>
      </c>
      <c r="Q235">
        <v>0</v>
      </c>
      <c r="R235" s="31" cm="1">
        <f t="array" ref="R235">_xlfn.IFS(Q235=0,(O235-P235)/2,Q235=1,O235-P235)</f>
        <v>1464</v>
      </c>
      <c r="S235" s="31" cm="1">
        <f t="array" ref="S235">_xlfn.IFS(Q235=0,P235/2,Q235=1,P235)</f>
        <v>193.5</v>
      </c>
      <c r="T235" s="31" t="str" cm="1">
        <f t="array" ref="T235">_xlfn.IFS(M235&lt;=Beräkningsförutsättningar!B$15,"2",M235=Beräkningsförutsättningar!B$16,"4",M235=Beräkningsförutsättningar!B$17,"4",M235&gt;=Beräkningsförutsättningar!B$18,"6")</f>
        <v>4</v>
      </c>
      <c r="U235" s="31">
        <f t="shared" si="6"/>
        <v>5856</v>
      </c>
      <c r="V235" s="31">
        <f t="shared" si="7"/>
        <v>774</v>
      </c>
    </row>
    <row r="236" spans="1:22" x14ac:dyDescent="0.3">
      <c r="A236">
        <v>2030</v>
      </c>
      <c r="B236" t="s">
        <v>280</v>
      </c>
      <c r="C236">
        <v>2030060</v>
      </c>
      <c r="D236" t="s">
        <v>288</v>
      </c>
      <c r="E236" t="s">
        <v>9</v>
      </c>
      <c r="F236" t="s">
        <v>4</v>
      </c>
      <c r="G236" t="s">
        <v>282</v>
      </c>
      <c r="H236" t="s">
        <v>283</v>
      </c>
      <c r="I236">
        <v>6565036</v>
      </c>
      <c r="J236">
        <v>638746</v>
      </c>
      <c r="K236"/>
      <c r="L236"/>
      <c r="M236">
        <v>50</v>
      </c>
      <c r="N236">
        <v>5694</v>
      </c>
      <c r="O236">
        <v>5454</v>
      </c>
      <c r="P236">
        <v>506</v>
      </c>
      <c r="Q236">
        <v>0</v>
      </c>
      <c r="R236" s="31" cm="1">
        <f t="array" ref="R236">_xlfn.IFS(Q236=0,(O236-P236)/2,Q236=1,O236-P236)</f>
        <v>2474</v>
      </c>
      <c r="S236" s="31" cm="1">
        <f t="array" ref="S236">_xlfn.IFS(Q236=0,P236/2,Q236=1,P236)</f>
        <v>253</v>
      </c>
      <c r="T236" s="31" t="str" cm="1">
        <f t="array" ref="T236">_xlfn.IFS(M236&lt;=Beräkningsförutsättningar!B$15,"2",M236=Beräkningsförutsättningar!B$16,"4",M236=Beräkningsförutsättningar!B$17,"4",M236&gt;=Beräkningsförutsättningar!B$18,"6")</f>
        <v>2</v>
      </c>
      <c r="U236" s="31">
        <f t="shared" si="6"/>
        <v>4948</v>
      </c>
      <c r="V236" s="31">
        <f t="shared" si="7"/>
        <v>506</v>
      </c>
    </row>
    <row r="237" spans="1:22" x14ac:dyDescent="0.3">
      <c r="A237">
        <v>2030</v>
      </c>
      <c r="B237" t="s">
        <v>280</v>
      </c>
      <c r="C237">
        <v>2030070</v>
      </c>
      <c r="D237" t="s">
        <v>289</v>
      </c>
      <c r="E237" t="s">
        <v>3</v>
      </c>
      <c r="F237" t="s">
        <v>4</v>
      </c>
      <c r="G237" t="s">
        <v>282</v>
      </c>
      <c r="H237" t="s">
        <v>283</v>
      </c>
      <c r="I237">
        <v>6564508</v>
      </c>
      <c r="J237">
        <v>639511</v>
      </c>
      <c r="K237"/>
      <c r="L237"/>
      <c r="M237">
        <v>50</v>
      </c>
      <c r="N237">
        <v>5404</v>
      </c>
      <c r="O237">
        <v>5147</v>
      </c>
      <c r="P237">
        <v>462</v>
      </c>
      <c r="Q237">
        <v>0</v>
      </c>
      <c r="R237" s="31" cm="1">
        <f t="array" ref="R237">_xlfn.IFS(Q237=0,(O237-P237)/2,Q237=1,O237-P237)</f>
        <v>2342.5</v>
      </c>
      <c r="S237" s="31" cm="1">
        <f t="array" ref="S237">_xlfn.IFS(Q237=0,P237/2,Q237=1,P237)</f>
        <v>231</v>
      </c>
      <c r="T237" s="31" t="str" cm="1">
        <f t="array" ref="T237">_xlfn.IFS(M237&lt;=Beräkningsförutsättningar!B$15,"2",M237=Beräkningsförutsättningar!B$16,"4",M237=Beräkningsförutsättningar!B$17,"4",M237&gt;=Beräkningsförutsättningar!B$18,"6")</f>
        <v>2</v>
      </c>
      <c r="U237" s="31">
        <f t="shared" si="6"/>
        <v>4685</v>
      </c>
      <c r="V237" s="31">
        <f t="shared" si="7"/>
        <v>462</v>
      </c>
    </row>
    <row r="238" spans="1:22" x14ac:dyDescent="0.3">
      <c r="A238">
        <v>2030</v>
      </c>
      <c r="B238" t="s">
        <v>280</v>
      </c>
      <c r="C238">
        <v>2030080</v>
      </c>
      <c r="D238" t="s">
        <v>290</v>
      </c>
      <c r="E238" t="s">
        <v>3</v>
      </c>
      <c r="F238" t="s">
        <v>4</v>
      </c>
      <c r="G238" t="s">
        <v>282</v>
      </c>
      <c r="H238" t="s">
        <v>283</v>
      </c>
      <c r="I238">
        <v>6563774</v>
      </c>
      <c r="J238">
        <v>641086</v>
      </c>
      <c r="K238"/>
      <c r="L238"/>
      <c r="M238">
        <v>70</v>
      </c>
      <c r="N238">
        <v>953</v>
      </c>
      <c r="O238">
        <v>902</v>
      </c>
      <c r="P238">
        <v>112</v>
      </c>
      <c r="Q238">
        <v>0</v>
      </c>
      <c r="R238" s="31" cm="1">
        <f t="array" ref="R238">_xlfn.IFS(Q238=0,(O238-P238)/2,Q238=1,O238-P238)</f>
        <v>395</v>
      </c>
      <c r="S238" s="31" cm="1">
        <f t="array" ref="S238">_xlfn.IFS(Q238=0,P238/2,Q238=1,P238)</f>
        <v>56</v>
      </c>
      <c r="T238" s="31" t="str" cm="1">
        <f t="array" ref="T238">_xlfn.IFS(M238&lt;=Beräkningsförutsättningar!B$15,"2",M238=Beräkningsförutsättningar!B$16,"4",M238=Beräkningsförutsättningar!B$17,"4",M238&gt;=Beräkningsförutsättningar!B$18,"6")</f>
        <v>4</v>
      </c>
      <c r="U238" s="31">
        <f t="shared" si="6"/>
        <v>1580</v>
      </c>
      <c r="V238" s="31">
        <f t="shared" si="7"/>
        <v>224</v>
      </c>
    </row>
    <row r="239" spans="1:22" x14ac:dyDescent="0.3">
      <c r="A239">
        <v>2030</v>
      </c>
      <c r="B239" t="s">
        <v>280</v>
      </c>
      <c r="C239">
        <v>2030090</v>
      </c>
      <c r="D239" t="s">
        <v>291</v>
      </c>
      <c r="E239" t="s">
        <v>9</v>
      </c>
      <c r="F239" t="s">
        <v>4</v>
      </c>
      <c r="G239" t="s">
        <v>282</v>
      </c>
      <c r="H239" t="s">
        <v>283</v>
      </c>
      <c r="I239">
        <v>6563741</v>
      </c>
      <c r="J239">
        <v>642235</v>
      </c>
      <c r="K239"/>
      <c r="L239"/>
      <c r="M239">
        <v>70</v>
      </c>
      <c r="N239">
        <v>953</v>
      </c>
      <c r="O239">
        <v>902</v>
      </c>
      <c r="P239">
        <v>112</v>
      </c>
      <c r="Q239">
        <v>0</v>
      </c>
      <c r="R239" s="31" cm="1">
        <f t="array" ref="R239">_xlfn.IFS(Q239=0,(O239-P239)/2,Q239=1,O239-P239)</f>
        <v>395</v>
      </c>
      <c r="S239" s="31" cm="1">
        <f t="array" ref="S239">_xlfn.IFS(Q239=0,P239/2,Q239=1,P239)</f>
        <v>56</v>
      </c>
      <c r="T239" s="31" t="str" cm="1">
        <f t="array" ref="T239">_xlfn.IFS(M239&lt;=Beräkningsförutsättningar!B$15,"2",M239=Beräkningsförutsättningar!B$16,"4",M239=Beräkningsförutsättningar!B$17,"4",M239&gt;=Beräkningsförutsättningar!B$18,"6")</f>
        <v>4</v>
      </c>
      <c r="U239" s="31">
        <f t="shared" si="6"/>
        <v>1580</v>
      </c>
      <c r="V239" s="31">
        <f t="shared" si="7"/>
        <v>224</v>
      </c>
    </row>
    <row r="240" spans="1:22" x14ac:dyDescent="0.3">
      <c r="A240">
        <v>2030</v>
      </c>
      <c r="B240" t="s">
        <v>280</v>
      </c>
      <c r="C240">
        <v>2030100</v>
      </c>
      <c r="D240" t="s">
        <v>292</v>
      </c>
      <c r="E240" t="s">
        <v>3</v>
      </c>
      <c r="F240" t="s">
        <v>4</v>
      </c>
      <c r="G240" t="s">
        <v>282</v>
      </c>
      <c r="H240" t="s">
        <v>283</v>
      </c>
      <c r="I240">
        <v>6564132</v>
      </c>
      <c r="J240">
        <v>644177</v>
      </c>
      <c r="K240"/>
      <c r="L240"/>
      <c r="M240">
        <v>70</v>
      </c>
      <c r="N240">
        <v>925</v>
      </c>
      <c r="O240">
        <v>868</v>
      </c>
      <c r="P240">
        <v>95</v>
      </c>
      <c r="Q240">
        <v>0</v>
      </c>
      <c r="R240" s="31" cm="1">
        <f t="array" ref="R240">_xlfn.IFS(Q240=0,(O240-P240)/2,Q240=1,O240-P240)</f>
        <v>386.5</v>
      </c>
      <c r="S240" s="31" cm="1">
        <f t="array" ref="S240">_xlfn.IFS(Q240=0,P240/2,Q240=1,P240)</f>
        <v>47.5</v>
      </c>
      <c r="T240" s="31" t="str" cm="1">
        <f t="array" ref="T240">_xlfn.IFS(M240&lt;=Beräkningsförutsättningar!B$15,"2",M240=Beräkningsförutsättningar!B$16,"4",M240=Beräkningsförutsättningar!B$17,"4",M240&gt;=Beräkningsförutsättningar!B$18,"6")</f>
        <v>4</v>
      </c>
      <c r="U240" s="31">
        <f t="shared" si="6"/>
        <v>1546</v>
      </c>
      <c r="V240" s="31">
        <f t="shared" si="7"/>
        <v>190</v>
      </c>
    </row>
    <row r="241" spans="1:22" x14ac:dyDescent="0.3">
      <c r="A241">
        <v>2030</v>
      </c>
      <c r="B241" t="s">
        <v>280</v>
      </c>
      <c r="C241">
        <v>2030110</v>
      </c>
      <c r="D241" t="s">
        <v>293</v>
      </c>
      <c r="E241" t="s">
        <v>9</v>
      </c>
      <c r="F241" t="s">
        <v>4</v>
      </c>
      <c r="G241" t="s">
        <v>282</v>
      </c>
      <c r="H241" t="s">
        <v>283</v>
      </c>
      <c r="I241">
        <v>6564903</v>
      </c>
      <c r="J241">
        <v>644900</v>
      </c>
      <c r="K241"/>
      <c r="L241"/>
      <c r="M241">
        <v>70</v>
      </c>
      <c r="N241">
        <v>925</v>
      </c>
      <c r="O241">
        <v>868</v>
      </c>
      <c r="P241">
        <v>95</v>
      </c>
      <c r="Q241">
        <v>0</v>
      </c>
      <c r="R241" s="31" cm="1">
        <f t="array" ref="R241">_xlfn.IFS(Q241=0,(O241-P241)/2,Q241=1,O241-P241)</f>
        <v>386.5</v>
      </c>
      <c r="S241" s="31" cm="1">
        <f t="array" ref="S241">_xlfn.IFS(Q241=0,P241/2,Q241=1,P241)</f>
        <v>47.5</v>
      </c>
      <c r="T241" s="31" t="str" cm="1">
        <f t="array" ref="T241">_xlfn.IFS(M241&lt;=Beräkningsförutsättningar!B$15,"2",M241=Beräkningsförutsättningar!B$16,"4",M241=Beräkningsförutsättningar!B$17,"4",M241&gt;=Beräkningsförutsättningar!B$18,"6")</f>
        <v>4</v>
      </c>
      <c r="U241" s="31">
        <f t="shared" si="6"/>
        <v>1546</v>
      </c>
      <c r="V241" s="31">
        <f t="shared" si="7"/>
        <v>190</v>
      </c>
    </row>
    <row r="242" spans="1:22" x14ac:dyDescent="0.3">
      <c r="A242">
        <v>2030</v>
      </c>
      <c r="B242" t="s">
        <v>280</v>
      </c>
      <c r="C242">
        <v>2030120</v>
      </c>
      <c r="D242" t="s">
        <v>294</v>
      </c>
      <c r="E242" t="s">
        <v>3</v>
      </c>
      <c r="F242" t="s">
        <v>4</v>
      </c>
      <c r="G242" t="s">
        <v>282</v>
      </c>
      <c r="H242" t="s">
        <v>283</v>
      </c>
      <c r="I242">
        <v>6565338</v>
      </c>
      <c r="J242">
        <v>645341</v>
      </c>
      <c r="K242"/>
      <c r="L242"/>
      <c r="M242">
        <v>70</v>
      </c>
      <c r="N242">
        <v>925</v>
      </c>
      <c r="O242">
        <v>868</v>
      </c>
      <c r="P242">
        <v>95</v>
      </c>
      <c r="Q242">
        <v>0</v>
      </c>
      <c r="R242" s="31" cm="1">
        <f t="array" ref="R242">_xlfn.IFS(Q242=0,(O242-P242)/2,Q242=1,O242-P242)</f>
        <v>386.5</v>
      </c>
      <c r="S242" s="31" cm="1">
        <f t="array" ref="S242">_xlfn.IFS(Q242=0,P242/2,Q242=1,P242)</f>
        <v>47.5</v>
      </c>
      <c r="T242" s="31" t="str" cm="1">
        <f t="array" ref="T242">_xlfn.IFS(M242&lt;=Beräkningsförutsättningar!B$15,"2",M242=Beräkningsförutsättningar!B$16,"4",M242=Beräkningsförutsättningar!B$17,"4",M242&gt;=Beräkningsförutsättningar!B$18,"6")</f>
        <v>4</v>
      </c>
      <c r="U242" s="31">
        <f t="shared" si="6"/>
        <v>1546</v>
      </c>
      <c r="V242" s="31">
        <f t="shared" si="7"/>
        <v>190</v>
      </c>
    </row>
    <row r="243" spans="1:22" x14ac:dyDescent="0.3">
      <c r="A243">
        <v>2031</v>
      </c>
      <c r="B243" t="s">
        <v>295</v>
      </c>
      <c r="C243">
        <v>2031010</v>
      </c>
      <c r="D243" t="s">
        <v>296</v>
      </c>
      <c r="E243" t="s">
        <v>9</v>
      </c>
      <c r="F243" t="s">
        <v>4</v>
      </c>
      <c r="G243" t="s">
        <v>31</v>
      </c>
      <c r="H243" t="s">
        <v>297</v>
      </c>
      <c r="I243">
        <v>6559251</v>
      </c>
      <c r="J243">
        <v>667587</v>
      </c>
      <c r="K243"/>
      <c r="L243"/>
      <c r="M243">
        <v>70</v>
      </c>
      <c r="N243">
        <v>1903</v>
      </c>
      <c r="O243">
        <v>1637</v>
      </c>
      <c r="P243">
        <v>371</v>
      </c>
      <c r="Q243">
        <v>0</v>
      </c>
      <c r="R243" s="31" cm="1">
        <f t="array" ref="R243">_xlfn.IFS(Q243=0,(O243-P243)/2,Q243=1,O243-P243)</f>
        <v>633</v>
      </c>
      <c r="S243" s="31" cm="1">
        <f t="array" ref="S243">_xlfn.IFS(Q243=0,P243/2,Q243=1,P243)</f>
        <v>185.5</v>
      </c>
      <c r="T243" s="31" t="str" cm="1">
        <f t="array" ref="T243">_xlfn.IFS(M243&lt;=Beräkningsförutsättningar!B$15,"2",M243=Beräkningsförutsättningar!B$16,"4",M243=Beräkningsförutsättningar!B$17,"4",M243&gt;=Beräkningsförutsättningar!B$18,"6")</f>
        <v>4</v>
      </c>
      <c r="U243" s="31">
        <f t="shared" si="6"/>
        <v>2532</v>
      </c>
      <c r="V243" s="31">
        <f t="shared" si="7"/>
        <v>742</v>
      </c>
    </row>
    <row r="244" spans="1:22" x14ac:dyDescent="0.3">
      <c r="A244">
        <v>2031</v>
      </c>
      <c r="B244" t="s">
        <v>295</v>
      </c>
      <c r="C244">
        <v>2031020</v>
      </c>
      <c r="D244" t="s">
        <v>298</v>
      </c>
      <c r="E244" t="s">
        <v>3</v>
      </c>
      <c r="F244" t="s">
        <v>4</v>
      </c>
      <c r="G244" t="s">
        <v>14</v>
      </c>
      <c r="H244" t="s">
        <v>297</v>
      </c>
      <c r="I244">
        <v>6560515</v>
      </c>
      <c r="J244">
        <v>667489</v>
      </c>
      <c r="K244" s="181">
        <v>44487</v>
      </c>
      <c r="L244"/>
      <c r="M244">
        <v>70</v>
      </c>
      <c r="N244">
        <v>3121</v>
      </c>
      <c r="O244">
        <v>2767</v>
      </c>
      <c r="P244">
        <v>551</v>
      </c>
      <c r="Q244">
        <v>0</v>
      </c>
      <c r="R244" s="31" cm="1">
        <f t="array" ref="R244">_xlfn.IFS(Q244=0,(O244-P244)/2,Q244=1,O244-P244)</f>
        <v>1108</v>
      </c>
      <c r="S244" s="31" cm="1">
        <f t="array" ref="S244">_xlfn.IFS(Q244=0,P244/2,Q244=1,P244)</f>
        <v>275.5</v>
      </c>
      <c r="T244" s="31" t="str" cm="1">
        <f t="array" ref="T244">_xlfn.IFS(M244&lt;=Beräkningsförutsättningar!B$15,"2",M244=Beräkningsförutsättningar!B$16,"4",M244=Beräkningsförutsättningar!B$17,"4",M244&gt;=Beräkningsförutsättningar!B$18,"6")</f>
        <v>4</v>
      </c>
      <c r="U244" s="31">
        <f t="shared" si="6"/>
        <v>4432</v>
      </c>
      <c r="V244" s="31">
        <f t="shared" si="7"/>
        <v>1102</v>
      </c>
    </row>
    <row r="245" spans="1:22" x14ac:dyDescent="0.3">
      <c r="A245">
        <v>2031</v>
      </c>
      <c r="B245" t="s">
        <v>295</v>
      </c>
      <c r="C245">
        <v>2031030</v>
      </c>
      <c r="D245" t="s">
        <v>299</v>
      </c>
      <c r="E245" t="s">
        <v>3</v>
      </c>
      <c r="F245" t="s">
        <v>4</v>
      </c>
      <c r="G245" t="s">
        <v>14</v>
      </c>
      <c r="H245" t="s">
        <v>297</v>
      </c>
      <c r="I245">
        <v>6562997</v>
      </c>
      <c r="J245">
        <v>667300</v>
      </c>
      <c r="K245" s="181">
        <v>44487</v>
      </c>
      <c r="L245"/>
      <c r="M245">
        <v>50</v>
      </c>
      <c r="N245">
        <v>3121</v>
      </c>
      <c r="O245">
        <v>2767</v>
      </c>
      <c r="P245">
        <v>551</v>
      </c>
      <c r="Q245">
        <v>0</v>
      </c>
      <c r="R245" s="31" cm="1">
        <f t="array" ref="R245">_xlfn.IFS(Q245=0,(O245-P245)/2,Q245=1,O245-P245)</f>
        <v>1108</v>
      </c>
      <c r="S245" s="31" cm="1">
        <f t="array" ref="S245">_xlfn.IFS(Q245=0,P245/2,Q245=1,P245)</f>
        <v>275.5</v>
      </c>
      <c r="T245" s="31" t="str" cm="1">
        <f t="array" ref="T245">_xlfn.IFS(M245&lt;=Beräkningsförutsättningar!B$15,"2",M245=Beräkningsförutsättningar!B$16,"4",M245=Beräkningsförutsättningar!B$17,"4",M245&gt;=Beräkningsförutsättningar!B$18,"6")</f>
        <v>2</v>
      </c>
      <c r="U245" s="31">
        <f t="shared" si="6"/>
        <v>2216</v>
      </c>
      <c r="V245" s="31">
        <f t="shared" si="7"/>
        <v>551</v>
      </c>
    </row>
    <row r="246" spans="1:22" x14ac:dyDescent="0.3">
      <c r="A246">
        <v>2031</v>
      </c>
      <c r="B246" t="s">
        <v>295</v>
      </c>
      <c r="C246">
        <v>2031040</v>
      </c>
      <c r="D246" t="s">
        <v>300</v>
      </c>
      <c r="E246" t="s">
        <v>9</v>
      </c>
      <c r="F246" t="s">
        <v>4</v>
      </c>
      <c r="G246" t="s">
        <v>14</v>
      </c>
      <c r="H246" t="s">
        <v>297</v>
      </c>
      <c r="I246">
        <v>6563920</v>
      </c>
      <c r="J246">
        <v>667347</v>
      </c>
      <c r="K246" s="181">
        <v>44490</v>
      </c>
      <c r="L246"/>
      <c r="M246">
        <v>70</v>
      </c>
      <c r="N246">
        <v>3121</v>
      </c>
      <c r="O246">
        <v>2767</v>
      </c>
      <c r="P246">
        <v>551</v>
      </c>
      <c r="Q246">
        <v>0</v>
      </c>
      <c r="R246" s="31" cm="1">
        <f t="array" ref="R246">_xlfn.IFS(Q246=0,(O246-P246)/2,Q246=1,O246-P246)</f>
        <v>1108</v>
      </c>
      <c r="S246" s="31" cm="1">
        <f t="array" ref="S246">_xlfn.IFS(Q246=0,P246/2,Q246=1,P246)</f>
        <v>275.5</v>
      </c>
      <c r="T246" s="31" t="str" cm="1">
        <f t="array" ref="T246">_xlfn.IFS(M246&lt;=Beräkningsförutsättningar!B$15,"2",M246=Beräkningsförutsättningar!B$16,"4",M246=Beräkningsförutsättningar!B$17,"4",M246&gt;=Beräkningsförutsättningar!B$18,"6")</f>
        <v>4</v>
      </c>
      <c r="U246" s="31">
        <f t="shared" si="6"/>
        <v>4432</v>
      </c>
      <c r="V246" s="31">
        <f t="shared" si="7"/>
        <v>1102</v>
      </c>
    </row>
    <row r="247" spans="1:22" x14ac:dyDescent="0.3">
      <c r="A247">
        <v>2031</v>
      </c>
      <c r="B247" t="s">
        <v>295</v>
      </c>
      <c r="C247">
        <v>2031050</v>
      </c>
      <c r="D247" t="s">
        <v>301</v>
      </c>
      <c r="E247" t="s">
        <v>9</v>
      </c>
      <c r="F247" t="s">
        <v>4</v>
      </c>
      <c r="G247" t="s">
        <v>14</v>
      </c>
      <c r="H247" t="s">
        <v>297</v>
      </c>
      <c r="I247">
        <v>6566688</v>
      </c>
      <c r="J247">
        <v>666955</v>
      </c>
      <c r="K247" s="181">
        <v>44488</v>
      </c>
      <c r="L247"/>
      <c r="M247">
        <v>70</v>
      </c>
      <c r="N247">
        <v>6731</v>
      </c>
      <c r="O247">
        <v>6356</v>
      </c>
      <c r="P247">
        <v>813</v>
      </c>
      <c r="Q247">
        <v>0</v>
      </c>
      <c r="R247" s="31" cm="1">
        <f t="array" ref="R247">_xlfn.IFS(Q247=0,(O247-P247)/2,Q247=1,O247-P247)</f>
        <v>2771.5</v>
      </c>
      <c r="S247" s="31" cm="1">
        <f t="array" ref="S247">_xlfn.IFS(Q247=0,P247/2,Q247=1,P247)</f>
        <v>406.5</v>
      </c>
      <c r="T247" s="31" t="str" cm="1">
        <f t="array" ref="T247">_xlfn.IFS(M247&lt;=Beräkningsförutsättningar!B$15,"2",M247=Beräkningsförutsättningar!B$16,"4",M247=Beräkningsförutsättningar!B$17,"4",M247&gt;=Beräkningsförutsättningar!B$18,"6")</f>
        <v>4</v>
      </c>
      <c r="U247" s="31">
        <f t="shared" si="6"/>
        <v>11086</v>
      </c>
      <c r="V247" s="31">
        <f t="shared" si="7"/>
        <v>1626</v>
      </c>
    </row>
    <row r="248" spans="1:22" x14ac:dyDescent="0.3">
      <c r="A248">
        <v>2031</v>
      </c>
      <c r="B248" t="s">
        <v>295</v>
      </c>
      <c r="C248">
        <v>2031060</v>
      </c>
      <c r="D248" t="s">
        <v>302</v>
      </c>
      <c r="E248" t="s">
        <v>3</v>
      </c>
      <c r="F248" t="s">
        <v>4</v>
      </c>
      <c r="G248" t="s">
        <v>14</v>
      </c>
      <c r="H248" t="s">
        <v>297</v>
      </c>
      <c r="I248">
        <v>6566762</v>
      </c>
      <c r="J248">
        <v>666895</v>
      </c>
      <c r="K248" s="181">
        <v>44488</v>
      </c>
      <c r="L248"/>
      <c r="M248">
        <v>70</v>
      </c>
      <c r="N248">
        <v>6731</v>
      </c>
      <c r="O248">
        <v>6356</v>
      </c>
      <c r="P248">
        <v>813</v>
      </c>
      <c r="Q248">
        <v>0</v>
      </c>
      <c r="R248" s="31" cm="1">
        <f t="array" ref="R248">_xlfn.IFS(Q248=0,(O248-P248)/2,Q248=1,O248-P248)</f>
        <v>2771.5</v>
      </c>
      <c r="S248" s="31" cm="1">
        <f t="array" ref="S248">_xlfn.IFS(Q248=0,P248/2,Q248=1,P248)</f>
        <v>406.5</v>
      </c>
      <c r="T248" s="31" t="str" cm="1">
        <f t="array" ref="T248">_xlfn.IFS(M248&lt;=Beräkningsförutsättningar!B$15,"2",M248=Beräkningsförutsättningar!B$16,"4",M248=Beräkningsförutsättningar!B$17,"4",M248&gt;=Beräkningsförutsättningar!B$18,"6")</f>
        <v>4</v>
      </c>
      <c r="U248" s="31">
        <f t="shared" si="6"/>
        <v>11086</v>
      </c>
      <c r="V248" s="31">
        <f t="shared" si="7"/>
        <v>1626</v>
      </c>
    </row>
    <row r="249" spans="1:22" x14ac:dyDescent="0.3">
      <c r="A249">
        <v>2032</v>
      </c>
      <c r="B249" t="s">
        <v>303</v>
      </c>
      <c r="C249">
        <v>2032010</v>
      </c>
      <c r="D249" t="s">
        <v>29</v>
      </c>
      <c r="E249" t="s">
        <v>3</v>
      </c>
      <c r="F249" t="s">
        <v>4</v>
      </c>
      <c r="G249" t="s">
        <v>5</v>
      </c>
      <c r="H249" t="s">
        <v>304</v>
      </c>
      <c r="I249">
        <v>6563933</v>
      </c>
      <c r="J249">
        <v>676271</v>
      </c>
      <c r="K249"/>
      <c r="L249"/>
      <c r="M249">
        <v>70</v>
      </c>
      <c r="N249">
        <v>4643</v>
      </c>
      <c r="O249">
        <v>4243</v>
      </c>
      <c r="P249">
        <v>759</v>
      </c>
      <c r="Q249">
        <v>0</v>
      </c>
      <c r="R249" s="31" cm="1">
        <f t="array" ref="R249">_xlfn.IFS(Q249=0,(O249-P249)/2,Q249=1,O249-P249)</f>
        <v>1742</v>
      </c>
      <c r="S249" s="31" cm="1">
        <f t="array" ref="S249">_xlfn.IFS(Q249=0,P249/2,Q249=1,P249)</f>
        <v>379.5</v>
      </c>
      <c r="T249" s="31" t="str" cm="1">
        <f t="array" ref="T249">_xlfn.IFS(M249&lt;=Beräkningsförutsättningar!B$15,"2",M249=Beräkningsförutsättningar!B$16,"4",M249=Beräkningsförutsättningar!B$17,"4",M249&gt;=Beräkningsförutsättningar!B$18,"6")</f>
        <v>4</v>
      </c>
      <c r="U249" s="31">
        <f t="shared" si="6"/>
        <v>6968</v>
      </c>
      <c r="V249" s="31">
        <f t="shared" si="7"/>
        <v>1518</v>
      </c>
    </row>
    <row r="250" spans="1:22" x14ac:dyDescent="0.3">
      <c r="A250">
        <v>2032</v>
      </c>
      <c r="B250" t="s">
        <v>303</v>
      </c>
      <c r="C250">
        <v>2032020</v>
      </c>
      <c r="D250" t="s">
        <v>305</v>
      </c>
      <c r="E250" t="s">
        <v>9</v>
      </c>
      <c r="F250" t="s">
        <v>4</v>
      </c>
      <c r="G250" t="s">
        <v>5</v>
      </c>
      <c r="H250" t="s">
        <v>304</v>
      </c>
      <c r="I250">
        <v>6564786</v>
      </c>
      <c r="J250">
        <v>677025</v>
      </c>
      <c r="K250"/>
      <c r="L250"/>
      <c r="M250">
        <v>70</v>
      </c>
      <c r="N250">
        <v>4643</v>
      </c>
      <c r="O250">
        <v>4243</v>
      </c>
      <c r="P250">
        <v>759</v>
      </c>
      <c r="Q250">
        <v>0</v>
      </c>
      <c r="R250" s="31" cm="1">
        <f t="array" ref="R250">_xlfn.IFS(Q250=0,(O250-P250)/2,Q250=1,O250-P250)</f>
        <v>1742</v>
      </c>
      <c r="S250" s="31" cm="1">
        <f t="array" ref="S250">_xlfn.IFS(Q250=0,P250/2,Q250=1,P250)</f>
        <v>379.5</v>
      </c>
      <c r="T250" s="31" t="str" cm="1">
        <f t="array" ref="T250">_xlfn.IFS(M250&lt;=Beräkningsförutsättningar!B$15,"2",M250=Beräkningsförutsättningar!B$16,"4",M250=Beräkningsförutsättningar!B$17,"4",M250&gt;=Beräkningsförutsättningar!B$18,"6")</f>
        <v>4</v>
      </c>
      <c r="U250" s="31">
        <f t="shared" si="6"/>
        <v>6968</v>
      </c>
      <c r="V250" s="31">
        <f t="shared" si="7"/>
        <v>1518</v>
      </c>
    </row>
    <row r="251" spans="1:22" x14ac:dyDescent="0.3">
      <c r="A251">
        <v>2032</v>
      </c>
      <c r="B251" t="s">
        <v>303</v>
      </c>
      <c r="C251">
        <v>2032030</v>
      </c>
      <c r="D251" t="s">
        <v>306</v>
      </c>
      <c r="E251" t="s">
        <v>9</v>
      </c>
      <c r="F251" t="s">
        <v>4</v>
      </c>
      <c r="G251" t="s">
        <v>5</v>
      </c>
      <c r="H251" t="s">
        <v>304</v>
      </c>
      <c r="I251">
        <v>6565488</v>
      </c>
      <c r="J251">
        <v>677604</v>
      </c>
      <c r="K251"/>
      <c r="L251"/>
      <c r="M251">
        <v>70</v>
      </c>
      <c r="N251">
        <v>4643</v>
      </c>
      <c r="O251">
        <v>4243</v>
      </c>
      <c r="P251">
        <v>759</v>
      </c>
      <c r="Q251">
        <v>0</v>
      </c>
      <c r="R251" s="31" cm="1">
        <f t="array" ref="R251">_xlfn.IFS(Q251=0,(O251-P251)/2,Q251=1,O251-P251)</f>
        <v>1742</v>
      </c>
      <c r="S251" s="31" cm="1">
        <f t="array" ref="S251">_xlfn.IFS(Q251=0,P251/2,Q251=1,P251)</f>
        <v>379.5</v>
      </c>
      <c r="T251" s="31" t="str" cm="1">
        <f t="array" ref="T251">_xlfn.IFS(M251&lt;=Beräkningsförutsättningar!B$15,"2",M251=Beräkningsförutsättningar!B$16,"4",M251=Beräkningsförutsättningar!B$17,"4",M251&gt;=Beräkningsförutsättningar!B$18,"6")</f>
        <v>4</v>
      </c>
      <c r="U251" s="31">
        <f t="shared" si="6"/>
        <v>6968</v>
      </c>
      <c r="V251" s="31">
        <f t="shared" si="7"/>
        <v>1518</v>
      </c>
    </row>
    <row r="252" spans="1:22" x14ac:dyDescent="0.3">
      <c r="A252">
        <v>2033</v>
      </c>
      <c r="B252" t="s">
        <v>307</v>
      </c>
      <c r="C252">
        <v>2033010</v>
      </c>
      <c r="D252" t="s">
        <v>308</v>
      </c>
      <c r="E252" t="s">
        <v>3</v>
      </c>
      <c r="F252" t="s">
        <v>4</v>
      </c>
      <c r="G252" t="s">
        <v>34</v>
      </c>
      <c r="H252" t="s">
        <v>309</v>
      </c>
      <c r="I252">
        <v>6594542</v>
      </c>
      <c r="J252">
        <v>683319</v>
      </c>
      <c r="K252"/>
      <c r="L252"/>
      <c r="M252">
        <v>60</v>
      </c>
      <c r="N252">
        <v>4746</v>
      </c>
      <c r="O252">
        <v>4642</v>
      </c>
      <c r="P252">
        <v>404</v>
      </c>
      <c r="Q252">
        <v>0</v>
      </c>
      <c r="R252" s="31" cm="1">
        <f t="array" ref="R252">_xlfn.IFS(Q252=0,(O252-P252)/2,Q252=1,O252-P252)</f>
        <v>2119</v>
      </c>
      <c r="S252" s="31" cm="1">
        <f t="array" ref="S252">_xlfn.IFS(Q252=0,P252/2,Q252=1,P252)</f>
        <v>202</v>
      </c>
      <c r="T252" s="31" t="str" cm="1">
        <f t="array" ref="T252">_xlfn.IFS(M252&lt;=Beräkningsförutsättningar!B$15,"2",M252=Beräkningsförutsättningar!B$16,"4",M252=Beräkningsförutsättningar!B$17,"4",M252&gt;=Beräkningsförutsättningar!B$18,"6")</f>
        <v>2</v>
      </c>
      <c r="U252" s="31">
        <f t="shared" si="6"/>
        <v>4238</v>
      </c>
      <c r="V252" s="31">
        <f t="shared" si="7"/>
        <v>404</v>
      </c>
    </row>
    <row r="253" spans="1:22" x14ac:dyDescent="0.3">
      <c r="A253">
        <v>2033</v>
      </c>
      <c r="B253" t="s">
        <v>307</v>
      </c>
      <c r="C253">
        <v>2033020</v>
      </c>
      <c r="D253" t="s">
        <v>310</v>
      </c>
      <c r="E253" t="s">
        <v>9</v>
      </c>
      <c r="F253" t="s">
        <v>4</v>
      </c>
      <c r="G253" t="s">
        <v>34</v>
      </c>
      <c r="H253" t="s">
        <v>309</v>
      </c>
      <c r="I253">
        <v>6594036</v>
      </c>
      <c r="J253">
        <v>683757</v>
      </c>
      <c r="K253" s="181">
        <v>44448</v>
      </c>
      <c r="L253"/>
      <c r="M253">
        <v>60</v>
      </c>
      <c r="N253">
        <v>4746</v>
      </c>
      <c r="O253">
        <v>4642</v>
      </c>
      <c r="P253">
        <v>404</v>
      </c>
      <c r="Q253">
        <v>0</v>
      </c>
      <c r="R253" s="31" cm="1">
        <f t="array" ref="R253">_xlfn.IFS(Q253=0,(O253-P253)/2,Q253=1,O253-P253)</f>
        <v>2119</v>
      </c>
      <c r="S253" s="31" cm="1">
        <f t="array" ref="S253">_xlfn.IFS(Q253=0,P253/2,Q253=1,P253)</f>
        <v>202</v>
      </c>
      <c r="T253" s="31" t="str" cm="1">
        <f t="array" ref="T253">_xlfn.IFS(M253&lt;=Beräkningsförutsättningar!B$15,"2",M253=Beräkningsförutsättningar!B$16,"4",M253=Beräkningsförutsättningar!B$17,"4",M253&gt;=Beräkningsförutsättningar!B$18,"6")</f>
        <v>2</v>
      </c>
      <c r="U253" s="31">
        <f t="shared" si="6"/>
        <v>4238</v>
      </c>
      <c r="V253" s="31">
        <f t="shared" si="7"/>
        <v>404</v>
      </c>
    </row>
    <row r="254" spans="1:22" x14ac:dyDescent="0.3">
      <c r="A254">
        <v>2033</v>
      </c>
      <c r="B254" t="s">
        <v>307</v>
      </c>
      <c r="C254">
        <v>2033030</v>
      </c>
      <c r="D254" t="s">
        <v>311</v>
      </c>
      <c r="E254" t="s">
        <v>3</v>
      </c>
      <c r="F254" t="s">
        <v>4</v>
      </c>
      <c r="G254" t="s">
        <v>34</v>
      </c>
      <c r="H254" t="s">
        <v>309</v>
      </c>
      <c r="I254">
        <v>6594749</v>
      </c>
      <c r="J254">
        <v>685326</v>
      </c>
      <c r="K254" s="181">
        <v>44448</v>
      </c>
      <c r="L254"/>
      <c r="M254">
        <v>60</v>
      </c>
      <c r="N254">
        <v>3654</v>
      </c>
      <c r="O254">
        <v>3538</v>
      </c>
      <c r="P254">
        <v>361</v>
      </c>
      <c r="Q254">
        <v>0</v>
      </c>
      <c r="R254" s="31" cm="1">
        <f t="array" ref="R254">_xlfn.IFS(Q254=0,(O254-P254)/2,Q254=1,O254-P254)</f>
        <v>1588.5</v>
      </c>
      <c r="S254" s="31" cm="1">
        <f t="array" ref="S254">_xlfn.IFS(Q254=0,P254/2,Q254=1,P254)</f>
        <v>180.5</v>
      </c>
      <c r="T254" s="31" t="str" cm="1">
        <f t="array" ref="T254">_xlfn.IFS(M254&lt;=Beräkningsförutsättningar!B$15,"2",M254=Beräkningsförutsättningar!B$16,"4",M254=Beräkningsförutsättningar!B$17,"4",M254&gt;=Beräkningsförutsättningar!B$18,"6")</f>
        <v>2</v>
      </c>
      <c r="U254" s="31">
        <f t="shared" si="6"/>
        <v>3177</v>
      </c>
      <c r="V254" s="31">
        <f t="shared" si="7"/>
        <v>361</v>
      </c>
    </row>
    <row r="255" spans="1:22" x14ac:dyDescent="0.3">
      <c r="A255">
        <v>2033</v>
      </c>
      <c r="B255" t="s">
        <v>307</v>
      </c>
      <c r="C255">
        <v>2033040</v>
      </c>
      <c r="D255" t="s">
        <v>312</v>
      </c>
      <c r="E255" t="s">
        <v>9</v>
      </c>
      <c r="F255" t="s">
        <v>4</v>
      </c>
      <c r="G255" t="s">
        <v>34</v>
      </c>
      <c r="H255" t="s">
        <v>309</v>
      </c>
      <c r="I255">
        <v>6595544</v>
      </c>
      <c r="J255">
        <v>685353</v>
      </c>
      <c r="K255" s="181">
        <v>44448</v>
      </c>
      <c r="L255"/>
      <c r="M255">
        <v>60</v>
      </c>
      <c r="N255">
        <v>3654</v>
      </c>
      <c r="O255">
        <v>3538</v>
      </c>
      <c r="P255">
        <v>361</v>
      </c>
      <c r="Q255">
        <v>0</v>
      </c>
      <c r="R255" s="31" cm="1">
        <f t="array" ref="R255">_xlfn.IFS(Q255=0,(O255-P255)/2,Q255=1,O255-P255)</f>
        <v>1588.5</v>
      </c>
      <c r="S255" s="31" cm="1">
        <f t="array" ref="S255">_xlfn.IFS(Q255=0,P255/2,Q255=1,P255)</f>
        <v>180.5</v>
      </c>
      <c r="T255" s="31" t="str" cm="1">
        <f t="array" ref="T255">_xlfn.IFS(M255&lt;=Beräkningsförutsättningar!B$15,"2",M255=Beräkningsförutsättningar!B$16,"4",M255=Beräkningsförutsättningar!B$17,"4",M255&gt;=Beräkningsförutsättningar!B$18,"6")</f>
        <v>2</v>
      </c>
      <c r="U255" s="31">
        <f t="shared" si="6"/>
        <v>3177</v>
      </c>
      <c r="V255" s="31">
        <f t="shared" si="7"/>
        <v>361</v>
      </c>
    </row>
    <row r="256" spans="1:22" x14ac:dyDescent="0.3">
      <c r="A256">
        <v>2033</v>
      </c>
      <c r="B256" t="s">
        <v>307</v>
      </c>
      <c r="C256">
        <v>2033050</v>
      </c>
      <c r="D256" t="s">
        <v>313</v>
      </c>
      <c r="E256" t="s">
        <v>3</v>
      </c>
      <c r="F256" t="s">
        <v>4</v>
      </c>
      <c r="G256" t="s">
        <v>34</v>
      </c>
      <c r="H256" t="s">
        <v>309</v>
      </c>
      <c r="I256">
        <v>6595671</v>
      </c>
      <c r="J256">
        <v>685258</v>
      </c>
      <c r="K256" s="181">
        <v>44449</v>
      </c>
      <c r="L256"/>
      <c r="M256">
        <v>60</v>
      </c>
      <c r="N256">
        <v>3654</v>
      </c>
      <c r="O256">
        <v>3538</v>
      </c>
      <c r="P256">
        <v>361</v>
      </c>
      <c r="Q256">
        <v>0</v>
      </c>
      <c r="R256" s="31" cm="1">
        <f t="array" ref="R256">_xlfn.IFS(Q256=0,(O256-P256)/2,Q256=1,O256-P256)</f>
        <v>1588.5</v>
      </c>
      <c r="S256" s="31" cm="1">
        <f t="array" ref="S256">_xlfn.IFS(Q256=0,P256/2,Q256=1,P256)</f>
        <v>180.5</v>
      </c>
      <c r="T256" s="31" t="str" cm="1">
        <f t="array" ref="T256">_xlfn.IFS(M256&lt;=Beräkningsförutsättningar!B$15,"2",M256=Beräkningsförutsättningar!B$16,"4",M256=Beräkningsförutsättningar!B$17,"4",M256&gt;=Beräkningsförutsättningar!B$18,"6")</f>
        <v>2</v>
      </c>
      <c r="U256" s="31">
        <f t="shared" si="6"/>
        <v>3177</v>
      </c>
      <c r="V256" s="31">
        <f t="shared" si="7"/>
        <v>361</v>
      </c>
    </row>
    <row r="257" spans="1:22" x14ac:dyDescent="0.3">
      <c r="A257">
        <v>2034</v>
      </c>
      <c r="B257" t="s">
        <v>314</v>
      </c>
      <c r="C257">
        <v>2034010</v>
      </c>
      <c r="D257" t="s">
        <v>315</v>
      </c>
      <c r="E257" t="s">
        <v>9</v>
      </c>
      <c r="F257" t="s">
        <v>4</v>
      </c>
      <c r="G257" t="s">
        <v>131</v>
      </c>
      <c r="H257" t="s">
        <v>316</v>
      </c>
      <c r="I257">
        <v>6592035</v>
      </c>
      <c r="J257">
        <v>688842</v>
      </c>
      <c r="K257" s="181">
        <v>43059</v>
      </c>
      <c r="L257"/>
      <c r="M257">
        <v>50</v>
      </c>
      <c r="N257">
        <v>4456</v>
      </c>
      <c r="O257">
        <v>4389</v>
      </c>
      <c r="P257">
        <v>303</v>
      </c>
      <c r="Q257">
        <v>0</v>
      </c>
      <c r="R257" s="31" cm="1">
        <f t="array" ref="R257">_xlfn.IFS(Q257=0,(O257-P257)/2,Q257=1,O257-P257)</f>
        <v>2043</v>
      </c>
      <c r="S257" s="31" cm="1">
        <f t="array" ref="S257">_xlfn.IFS(Q257=0,P257/2,Q257=1,P257)</f>
        <v>151.5</v>
      </c>
      <c r="T257" s="31" t="str" cm="1">
        <f t="array" ref="T257">_xlfn.IFS(M257&lt;=Beräkningsförutsättningar!B$15,"2",M257=Beräkningsförutsättningar!B$16,"4",M257=Beräkningsförutsättningar!B$17,"4",M257&gt;=Beräkningsförutsättningar!B$18,"6")</f>
        <v>2</v>
      </c>
      <c r="U257" s="31">
        <f t="shared" si="6"/>
        <v>4086</v>
      </c>
      <c r="V257" s="31">
        <f t="shared" si="7"/>
        <v>303</v>
      </c>
    </row>
    <row r="258" spans="1:22" x14ac:dyDescent="0.3">
      <c r="A258">
        <v>2034</v>
      </c>
      <c r="B258" t="s">
        <v>314</v>
      </c>
      <c r="C258">
        <v>2034020</v>
      </c>
      <c r="D258" t="s">
        <v>317</v>
      </c>
      <c r="E258" t="s">
        <v>3</v>
      </c>
      <c r="F258" t="s">
        <v>4</v>
      </c>
      <c r="G258" t="s">
        <v>131</v>
      </c>
      <c r="H258" t="s">
        <v>316</v>
      </c>
      <c r="I258">
        <v>6592216</v>
      </c>
      <c r="J258">
        <v>688930</v>
      </c>
      <c r="K258" s="181">
        <v>43059</v>
      </c>
      <c r="L258"/>
      <c r="M258">
        <v>50</v>
      </c>
      <c r="N258">
        <v>4456</v>
      </c>
      <c r="O258">
        <v>4389</v>
      </c>
      <c r="P258">
        <v>303</v>
      </c>
      <c r="Q258">
        <v>0</v>
      </c>
      <c r="R258" s="31" cm="1">
        <f t="array" ref="R258">_xlfn.IFS(Q258=0,(O258-P258)/2,Q258=1,O258-P258)</f>
        <v>2043</v>
      </c>
      <c r="S258" s="31" cm="1">
        <f t="array" ref="S258">_xlfn.IFS(Q258=0,P258/2,Q258=1,P258)</f>
        <v>151.5</v>
      </c>
      <c r="T258" s="31" t="str" cm="1">
        <f t="array" ref="T258">_xlfn.IFS(M258&lt;=Beräkningsförutsättningar!B$15,"2",M258=Beräkningsförutsättningar!B$16,"4",M258=Beräkningsförutsättningar!B$17,"4",M258&gt;=Beräkningsförutsättningar!B$18,"6")</f>
        <v>2</v>
      </c>
      <c r="U258" s="31">
        <f t="shared" si="6"/>
        <v>4086</v>
      </c>
      <c r="V258" s="31">
        <f t="shared" si="7"/>
        <v>303</v>
      </c>
    </row>
    <row r="259" spans="1:22" x14ac:dyDescent="0.3">
      <c r="A259">
        <v>2035</v>
      </c>
      <c r="B259" t="s">
        <v>318</v>
      </c>
      <c r="C259">
        <v>2035010</v>
      </c>
      <c r="D259" t="s">
        <v>319</v>
      </c>
      <c r="E259" t="s">
        <v>9</v>
      </c>
      <c r="F259" t="s">
        <v>4</v>
      </c>
      <c r="G259" t="s">
        <v>320</v>
      </c>
      <c r="H259" t="s">
        <v>321</v>
      </c>
      <c r="I259">
        <v>6597586</v>
      </c>
      <c r="J259">
        <v>676688</v>
      </c>
      <c r="K259"/>
      <c r="L259"/>
      <c r="M259">
        <v>80</v>
      </c>
      <c r="N259">
        <v>18162</v>
      </c>
      <c r="O259">
        <v>17645</v>
      </c>
      <c r="P259">
        <v>1658</v>
      </c>
      <c r="Q259">
        <v>0</v>
      </c>
      <c r="R259" s="31" cm="1">
        <f t="array" ref="R259">_xlfn.IFS(Q259=0,(O259-P259)/2,Q259=1,O259-P259)</f>
        <v>7993.5</v>
      </c>
      <c r="S259" s="31" cm="1">
        <f t="array" ref="S259">_xlfn.IFS(Q259=0,P259/2,Q259=1,P259)</f>
        <v>829</v>
      </c>
      <c r="T259" s="31" t="str" cm="1">
        <f t="array" ref="T259">_xlfn.IFS(M259&lt;=Beräkningsförutsättningar!B$15,"2",M259=Beräkningsförutsättningar!B$16,"4",M259=Beräkningsförutsättningar!B$17,"4",M259&gt;=Beräkningsförutsättningar!B$18,"6")</f>
        <v>4</v>
      </c>
      <c r="U259" s="31">
        <f t="shared" si="6"/>
        <v>31974</v>
      </c>
      <c r="V259" s="31">
        <f t="shared" si="7"/>
        <v>3316</v>
      </c>
    </row>
    <row r="260" spans="1:22" x14ac:dyDescent="0.3">
      <c r="A260">
        <v>2035</v>
      </c>
      <c r="B260" t="s">
        <v>318</v>
      </c>
      <c r="C260">
        <v>2035020</v>
      </c>
      <c r="D260" t="s">
        <v>322</v>
      </c>
      <c r="E260" t="s">
        <v>3</v>
      </c>
      <c r="F260" t="s">
        <v>4</v>
      </c>
      <c r="G260" t="s">
        <v>320</v>
      </c>
      <c r="H260" t="s">
        <v>321</v>
      </c>
      <c r="I260">
        <v>6598062</v>
      </c>
      <c r="J260">
        <v>676402</v>
      </c>
      <c r="K260"/>
      <c r="L260"/>
      <c r="M260">
        <v>80</v>
      </c>
      <c r="N260">
        <v>17314</v>
      </c>
      <c r="O260">
        <v>16819</v>
      </c>
      <c r="P260">
        <v>1590</v>
      </c>
      <c r="Q260">
        <v>0</v>
      </c>
      <c r="R260" s="31" cm="1">
        <f t="array" ref="R260">_xlfn.IFS(Q260=0,(O260-P260)/2,Q260=1,O260-P260)</f>
        <v>7614.5</v>
      </c>
      <c r="S260" s="31" cm="1">
        <f t="array" ref="S260">_xlfn.IFS(Q260=0,P260/2,Q260=1,P260)</f>
        <v>795</v>
      </c>
      <c r="T260" s="31" t="str" cm="1">
        <f t="array" ref="T260">_xlfn.IFS(M260&lt;=Beräkningsförutsättningar!B$15,"2",M260=Beräkningsförutsättningar!B$16,"4",M260=Beräkningsförutsättningar!B$17,"4",M260&gt;=Beräkningsförutsättningar!B$18,"6")</f>
        <v>4</v>
      </c>
      <c r="U260" s="31">
        <f t="shared" si="6"/>
        <v>30458</v>
      </c>
      <c r="V260" s="31">
        <f t="shared" si="7"/>
        <v>3180</v>
      </c>
    </row>
    <row r="261" spans="1:22" x14ac:dyDescent="0.3">
      <c r="A261">
        <v>2035</v>
      </c>
      <c r="B261" t="s">
        <v>318</v>
      </c>
      <c r="C261">
        <v>2035030</v>
      </c>
      <c r="D261" t="s">
        <v>323</v>
      </c>
      <c r="E261" t="s">
        <v>9</v>
      </c>
      <c r="F261" t="s">
        <v>4</v>
      </c>
      <c r="G261" t="s">
        <v>320</v>
      </c>
      <c r="H261" t="s">
        <v>321</v>
      </c>
      <c r="I261">
        <v>6599302</v>
      </c>
      <c r="J261">
        <v>675778</v>
      </c>
      <c r="K261"/>
      <c r="L261"/>
      <c r="M261">
        <v>80</v>
      </c>
      <c r="N261">
        <v>18354</v>
      </c>
      <c r="O261">
        <v>17834</v>
      </c>
      <c r="P261">
        <v>1616</v>
      </c>
      <c r="Q261">
        <v>0</v>
      </c>
      <c r="R261" s="31" cm="1">
        <f t="array" ref="R261">_xlfn.IFS(Q261=0,(O261-P261)/2,Q261=1,O261-P261)</f>
        <v>8109</v>
      </c>
      <c r="S261" s="31" cm="1">
        <f t="array" ref="S261">_xlfn.IFS(Q261=0,P261/2,Q261=1,P261)</f>
        <v>808</v>
      </c>
      <c r="T261" s="31" t="str" cm="1">
        <f t="array" ref="T261">_xlfn.IFS(M261&lt;=Beräkningsförutsättningar!B$15,"2",M261=Beräkningsförutsättningar!B$16,"4",M261=Beräkningsförutsättningar!B$17,"4",M261&gt;=Beräkningsförutsättningar!B$18,"6")</f>
        <v>4</v>
      </c>
      <c r="U261" s="31">
        <f t="shared" si="6"/>
        <v>32436</v>
      </c>
      <c r="V261" s="31">
        <f t="shared" si="7"/>
        <v>3232</v>
      </c>
    </row>
    <row r="262" spans="1:22" x14ac:dyDescent="0.3">
      <c r="A262">
        <v>2035</v>
      </c>
      <c r="B262" t="s">
        <v>318</v>
      </c>
      <c r="C262">
        <v>2035040</v>
      </c>
      <c r="D262" t="s">
        <v>324</v>
      </c>
      <c r="E262" t="s">
        <v>3</v>
      </c>
      <c r="F262" t="s">
        <v>4</v>
      </c>
      <c r="G262" t="s">
        <v>320</v>
      </c>
      <c r="H262" t="s">
        <v>321</v>
      </c>
      <c r="I262">
        <v>6600020</v>
      </c>
      <c r="J262">
        <v>675436</v>
      </c>
      <c r="K262"/>
      <c r="L262"/>
      <c r="M262">
        <v>80</v>
      </c>
      <c r="N262">
        <v>16203</v>
      </c>
      <c r="O262">
        <v>15751</v>
      </c>
      <c r="P262">
        <v>1599</v>
      </c>
      <c r="Q262">
        <v>0</v>
      </c>
      <c r="R262" s="31" cm="1">
        <f t="array" ref="R262">_xlfn.IFS(Q262=0,(O262-P262)/2,Q262=1,O262-P262)</f>
        <v>7076</v>
      </c>
      <c r="S262" s="31" cm="1">
        <f t="array" ref="S262">_xlfn.IFS(Q262=0,P262/2,Q262=1,P262)</f>
        <v>799.5</v>
      </c>
      <c r="T262" s="31" t="str" cm="1">
        <f t="array" ref="T262">_xlfn.IFS(M262&lt;=Beräkningsförutsättningar!B$15,"2",M262=Beräkningsförutsättningar!B$16,"4",M262=Beräkningsförutsättningar!B$17,"4",M262&gt;=Beräkningsförutsättningar!B$18,"6")</f>
        <v>4</v>
      </c>
      <c r="U262" s="31">
        <f t="shared" si="6"/>
        <v>28304</v>
      </c>
      <c r="V262" s="31">
        <f t="shared" si="7"/>
        <v>3198</v>
      </c>
    </row>
    <row r="263" spans="1:22" x14ac:dyDescent="0.3">
      <c r="A263">
        <v>2035</v>
      </c>
      <c r="B263" t="s">
        <v>318</v>
      </c>
      <c r="C263">
        <v>2035050</v>
      </c>
      <c r="D263" t="s">
        <v>325</v>
      </c>
      <c r="E263" t="s">
        <v>3</v>
      </c>
      <c r="F263" t="s">
        <v>4</v>
      </c>
      <c r="G263" t="s">
        <v>68</v>
      </c>
      <c r="H263" t="s">
        <v>321</v>
      </c>
      <c r="I263">
        <v>6601792</v>
      </c>
      <c r="J263">
        <v>675034</v>
      </c>
      <c r="K263" s="181">
        <v>44292</v>
      </c>
      <c r="L263"/>
      <c r="M263">
        <v>80</v>
      </c>
      <c r="N263">
        <v>16203</v>
      </c>
      <c r="O263">
        <v>15751</v>
      </c>
      <c r="P263">
        <v>1599</v>
      </c>
      <c r="Q263">
        <v>0</v>
      </c>
      <c r="R263" s="31" cm="1">
        <f t="array" ref="R263">_xlfn.IFS(Q263=0,(O263-P263)/2,Q263=1,O263-P263)</f>
        <v>7076</v>
      </c>
      <c r="S263" s="31" cm="1">
        <f t="array" ref="S263">_xlfn.IFS(Q263=0,P263/2,Q263=1,P263)</f>
        <v>799.5</v>
      </c>
      <c r="T263" s="31" t="str" cm="1">
        <f t="array" ref="T263">_xlfn.IFS(M263&lt;=Beräkningsförutsättningar!B$15,"2",M263=Beräkningsförutsättningar!B$16,"4",M263=Beräkningsförutsättningar!B$17,"4",M263&gt;=Beräkningsförutsättningar!B$18,"6")</f>
        <v>4</v>
      </c>
      <c r="U263" s="31">
        <f t="shared" ref="U263:U326" si="8">R263*T263</f>
        <v>28304</v>
      </c>
      <c r="V263" s="31">
        <f t="shared" ref="V263:V326" si="9">S263*T263</f>
        <v>3198</v>
      </c>
    </row>
    <row r="264" spans="1:22" x14ac:dyDescent="0.3">
      <c r="A264">
        <v>2035</v>
      </c>
      <c r="B264" t="s">
        <v>318</v>
      </c>
      <c r="C264">
        <v>2035060</v>
      </c>
      <c r="D264" t="s">
        <v>326</v>
      </c>
      <c r="E264" t="s">
        <v>9</v>
      </c>
      <c r="F264" t="s">
        <v>4</v>
      </c>
      <c r="G264" t="s">
        <v>68</v>
      </c>
      <c r="H264" t="s">
        <v>321</v>
      </c>
      <c r="I264">
        <v>6602043</v>
      </c>
      <c r="J264">
        <v>675031</v>
      </c>
      <c r="K264" s="181">
        <v>44292</v>
      </c>
      <c r="L264"/>
      <c r="M264">
        <v>80</v>
      </c>
      <c r="N264">
        <v>16203</v>
      </c>
      <c r="O264">
        <v>15751</v>
      </c>
      <c r="P264">
        <v>1599</v>
      </c>
      <c r="Q264">
        <v>0</v>
      </c>
      <c r="R264" s="31" cm="1">
        <f t="array" ref="R264">_xlfn.IFS(Q264=0,(O264-P264)/2,Q264=1,O264-P264)</f>
        <v>7076</v>
      </c>
      <c r="S264" s="31" cm="1">
        <f t="array" ref="S264">_xlfn.IFS(Q264=0,P264/2,Q264=1,P264)</f>
        <v>799.5</v>
      </c>
      <c r="T264" s="31" t="str" cm="1">
        <f t="array" ref="T264">_xlfn.IFS(M264&lt;=Beräkningsförutsättningar!B$15,"2",M264=Beräkningsförutsättningar!B$16,"4",M264=Beräkningsförutsättningar!B$17,"4",M264&gt;=Beräkningsförutsättningar!B$18,"6")</f>
        <v>4</v>
      </c>
      <c r="U264" s="31">
        <f t="shared" si="8"/>
        <v>28304</v>
      </c>
      <c r="V264" s="31">
        <f t="shared" si="9"/>
        <v>3198</v>
      </c>
    </row>
    <row r="265" spans="1:22" x14ac:dyDescent="0.3">
      <c r="A265">
        <v>2036</v>
      </c>
      <c r="B265" t="s">
        <v>327</v>
      </c>
      <c r="C265">
        <v>2036010</v>
      </c>
      <c r="D265" t="s">
        <v>328</v>
      </c>
      <c r="E265" t="s">
        <v>9</v>
      </c>
      <c r="F265" t="s">
        <v>4</v>
      </c>
      <c r="G265" t="s">
        <v>63</v>
      </c>
      <c r="H265" t="s">
        <v>329</v>
      </c>
      <c r="I265">
        <v>6597246</v>
      </c>
      <c r="J265">
        <v>668972</v>
      </c>
      <c r="K265" s="181">
        <v>43802</v>
      </c>
      <c r="L265"/>
      <c r="M265">
        <v>70</v>
      </c>
      <c r="N265">
        <v>8293</v>
      </c>
      <c r="O265">
        <v>8163</v>
      </c>
      <c r="P265">
        <v>509</v>
      </c>
      <c r="Q265">
        <v>0</v>
      </c>
      <c r="R265" s="31" cm="1">
        <f t="array" ref="R265">_xlfn.IFS(Q265=0,(O265-P265)/2,Q265=1,O265-P265)</f>
        <v>3827</v>
      </c>
      <c r="S265" s="31" cm="1">
        <f t="array" ref="S265">_xlfn.IFS(Q265=0,P265/2,Q265=1,P265)</f>
        <v>254.5</v>
      </c>
      <c r="T265" s="31" t="str" cm="1">
        <f t="array" ref="T265">_xlfn.IFS(M265&lt;=Beräkningsförutsättningar!B$15,"2",M265=Beräkningsförutsättningar!B$16,"4",M265=Beräkningsförutsättningar!B$17,"4",M265&gt;=Beräkningsförutsättningar!B$18,"6")</f>
        <v>4</v>
      </c>
      <c r="U265" s="31">
        <f t="shared" si="8"/>
        <v>15308</v>
      </c>
      <c r="V265" s="31">
        <f t="shared" si="9"/>
        <v>1018</v>
      </c>
    </row>
    <row r="266" spans="1:22" x14ac:dyDescent="0.3">
      <c r="A266">
        <v>2036</v>
      </c>
      <c r="B266" t="s">
        <v>327</v>
      </c>
      <c r="C266">
        <v>2036020</v>
      </c>
      <c r="D266" t="s">
        <v>330</v>
      </c>
      <c r="E266" t="s">
        <v>3</v>
      </c>
      <c r="F266" t="s">
        <v>4</v>
      </c>
      <c r="G266" t="s">
        <v>63</v>
      </c>
      <c r="H266" t="s">
        <v>329</v>
      </c>
      <c r="I266">
        <v>6599594</v>
      </c>
      <c r="J266">
        <v>668562</v>
      </c>
      <c r="K266" s="181">
        <v>44173</v>
      </c>
      <c r="L266"/>
      <c r="M266">
        <v>70</v>
      </c>
      <c r="N266">
        <v>8293</v>
      </c>
      <c r="O266">
        <v>8163</v>
      </c>
      <c r="P266">
        <v>509</v>
      </c>
      <c r="Q266">
        <v>0</v>
      </c>
      <c r="R266" s="31" cm="1">
        <f t="array" ref="R266">_xlfn.IFS(Q266=0,(O266-P266)/2,Q266=1,O266-P266)</f>
        <v>3827</v>
      </c>
      <c r="S266" s="31" cm="1">
        <f t="array" ref="S266">_xlfn.IFS(Q266=0,P266/2,Q266=1,P266)</f>
        <v>254.5</v>
      </c>
      <c r="T266" s="31" t="str" cm="1">
        <f t="array" ref="T266">_xlfn.IFS(M266&lt;=Beräkningsförutsättningar!B$15,"2",M266=Beräkningsförutsättningar!B$16,"4",M266=Beräkningsförutsättningar!B$17,"4",M266&gt;=Beräkningsförutsättningar!B$18,"6")</f>
        <v>4</v>
      </c>
      <c r="U266" s="31">
        <f t="shared" si="8"/>
        <v>15308</v>
      </c>
      <c r="V266" s="31">
        <f t="shared" si="9"/>
        <v>1018</v>
      </c>
    </row>
    <row r="267" spans="1:22" x14ac:dyDescent="0.3">
      <c r="A267">
        <v>2037</v>
      </c>
      <c r="B267" t="s">
        <v>331</v>
      </c>
      <c r="C267">
        <v>2037010</v>
      </c>
      <c r="D267" t="s">
        <v>332</v>
      </c>
      <c r="E267" t="s">
        <v>9</v>
      </c>
      <c r="F267" t="s">
        <v>4</v>
      </c>
      <c r="G267" t="s">
        <v>63</v>
      </c>
      <c r="H267" t="s">
        <v>333</v>
      </c>
      <c r="I267">
        <v>6597266</v>
      </c>
      <c r="J267">
        <v>661682</v>
      </c>
      <c r="K267" s="181">
        <v>43355</v>
      </c>
      <c r="L267"/>
      <c r="M267">
        <v>70</v>
      </c>
      <c r="N267">
        <v>6953</v>
      </c>
      <c r="O267">
        <v>6168</v>
      </c>
      <c r="P267">
        <v>1407</v>
      </c>
      <c r="Q267">
        <v>0</v>
      </c>
      <c r="R267" s="31" cm="1">
        <f t="array" ref="R267">_xlfn.IFS(Q267=0,(O267-P267)/2,Q267=1,O267-P267)</f>
        <v>2380.5</v>
      </c>
      <c r="S267" s="31" cm="1">
        <f t="array" ref="S267">_xlfn.IFS(Q267=0,P267/2,Q267=1,P267)</f>
        <v>703.5</v>
      </c>
      <c r="T267" s="31" t="str" cm="1">
        <f t="array" ref="T267">_xlfn.IFS(M267&lt;=Beräkningsförutsättningar!B$15,"2",M267=Beräkningsförutsättningar!B$16,"4",M267=Beräkningsförutsättningar!B$17,"4",M267&gt;=Beräkningsförutsättningar!B$18,"6")</f>
        <v>4</v>
      </c>
      <c r="U267" s="31">
        <f t="shared" si="8"/>
        <v>9522</v>
      </c>
      <c r="V267" s="31">
        <f t="shared" si="9"/>
        <v>2814</v>
      </c>
    </row>
    <row r="268" spans="1:22" x14ac:dyDescent="0.3">
      <c r="A268">
        <v>2037</v>
      </c>
      <c r="B268" t="s">
        <v>331</v>
      </c>
      <c r="C268">
        <v>2037020</v>
      </c>
      <c r="D268" t="s">
        <v>334</v>
      </c>
      <c r="E268" t="s">
        <v>3</v>
      </c>
      <c r="F268" t="s">
        <v>4</v>
      </c>
      <c r="G268" t="s">
        <v>63</v>
      </c>
      <c r="H268" t="s">
        <v>333</v>
      </c>
      <c r="I268">
        <v>6598758</v>
      </c>
      <c r="J268">
        <v>661355</v>
      </c>
      <c r="K268"/>
      <c r="L268"/>
      <c r="M268">
        <v>70</v>
      </c>
      <c r="N268">
        <v>6953</v>
      </c>
      <c r="O268">
        <v>6168</v>
      </c>
      <c r="P268">
        <v>1407</v>
      </c>
      <c r="Q268">
        <v>0</v>
      </c>
      <c r="R268" s="31" cm="1">
        <f t="array" ref="R268">_xlfn.IFS(Q268=0,(O268-P268)/2,Q268=1,O268-P268)</f>
        <v>2380.5</v>
      </c>
      <c r="S268" s="31" cm="1">
        <f t="array" ref="S268">_xlfn.IFS(Q268=0,P268/2,Q268=1,P268)</f>
        <v>703.5</v>
      </c>
      <c r="T268" s="31" t="str" cm="1">
        <f t="array" ref="T268">_xlfn.IFS(M268&lt;=Beräkningsförutsättningar!B$15,"2",M268=Beräkningsförutsättningar!B$16,"4",M268=Beräkningsförutsättningar!B$17,"4",M268&gt;=Beräkningsförutsättningar!B$18,"6")</f>
        <v>4</v>
      </c>
      <c r="U268" s="31">
        <f t="shared" si="8"/>
        <v>9522</v>
      </c>
      <c r="V268" s="31">
        <f t="shared" si="9"/>
        <v>2814</v>
      </c>
    </row>
    <row r="269" spans="1:22" x14ac:dyDescent="0.3">
      <c r="A269">
        <v>2037</v>
      </c>
      <c r="B269" t="s">
        <v>331</v>
      </c>
      <c r="C269">
        <v>2037030</v>
      </c>
      <c r="D269" t="s">
        <v>335</v>
      </c>
      <c r="E269" t="s">
        <v>9</v>
      </c>
      <c r="F269" t="s">
        <v>4</v>
      </c>
      <c r="G269" t="s">
        <v>63</v>
      </c>
      <c r="H269" t="s">
        <v>333</v>
      </c>
      <c r="I269">
        <v>6600120</v>
      </c>
      <c r="J269">
        <v>662197</v>
      </c>
      <c r="K269" s="181">
        <v>43354</v>
      </c>
      <c r="L269"/>
      <c r="M269">
        <v>60</v>
      </c>
      <c r="N269">
        <v>6953</v>
      </c>
      <c r="O269">
        <v>6168</v>
      </c>
      <c r="P269">
        <v>1407</v>
      </c>
      <c r="Q269">
        <v>0</v>
      </c>
      <c r="R269" s="31" cm="1">
        <f t="array" ref="R269">_xlfn.IFS(Q269=0,(O269-P269)/2,Q269=1,O269-P269)</f>
        <v>2380.5</v>
      </c>
      <c r="S269" s="31" cm="1">
        <f t="array" ref="S269">_xlfn.IFS(Q269=0,P269/2,Q269=1,P269)</f>
        <v>703.5</v>
      </c>
      <c r="T269" s="31" t="str" cm="1">
        <f t="array" ref="T269">_xlfn.IFS(M269&lt;=Beräkningsförutsättningar!B$15,"2",M269=Beräkningsförutsättningar!B$16,"4",M269=Beräkningsförutsättningar!B$17,"4",M269&gt;=Beräkningsförutsättningar!B$18,"6")</f>
        <v>2</v>
      </c>
      <c r="U269" s="31">
        <f t="shared" si="8"/>
        <v>4761</v>
      </c>
      <c r="V269" s="31">
        <f t="shared" si="9"/>
        <v>1407</v>
      </c>
    </row>
    <row r="270" spans="1:22" x14ac:dyDescent="0.3">
      <c r="A270">
        <v>2037</v>
      </c>
      <c r="B270" t="s">
        <v>331</v>
      </c>
      <c r="C270">
        <v>2037040</v>
      </c>
      <c r="D270" t="s">
        <v>336</v>
      </c>
      <c r="E270" t="s">
        <v>3</v>
      </c>
      <c r="F270" t="s">
        <v>4</v>
      </c>
      <c r="G270" t="s">
        <v>63</v>
      </c>
      <c r="H270" t="s">
        <v>333</v>
      </c>
      <c r="I270">
        <v>6600179</v>
      </c>
      <c r="J270">
        <v>662285</v>
      </c>
      <c r="K270" s="181">
        <v>43354</v>
      </c>
      <c r="L270"/>
      <c r="M270">
        <v>60</v>
      </c>
      <c r="N270">
        <v>6953</v>
      </c>
      <c r="O270">
        <v>6168</v>
      </c>
      <c r="P270">
        <v>1407</v>
      </c>
      <c r="Q270">
        <v>0</v>
      </c>
      <c r="R270" s="31" cm="1">
        <f t="array" ref="R270">_xlfn.IFS(Q270=0,(O270-P270)/2,Q270=1,O270-P270)</f>
        <v>2380.5</v>
      </c>
      <c r="S270" s="31" cm="1">
        <f t="array" ref="S270">_xlfn.IFS(Q270=0,P270/2,Q270=1,P270)</f>
        <v>703.5</v>
      </c>
      <c r="T270" s="31" t="str" cm="1">
        <f t="array" ref="T270">_xlfn.IFS(M270&lt;=Beräkningsförutsättningar!B$15,"2",M270=Beräkningsförutsättningar!B$16,"4",M270=Beräkningsförutsättningar!B$17,"4",M270&gt;=Beräkningsförutsättningar!B$18,"6")</f>
        <v>2</v>
      </c>
      <c r="U270" s="31">
        <f t="shared" si="8"/>
        <v>4761</v>
      </c>
      <c r="V270" s="31">
        <f t="shared" si="9"/>
        <v>1407</v>
      </c>
    </row>
    <row r="271" spans="1:22" x14ac:dyDescent="0.3">
      <c r="A271">
        <v>2038</v>
      </c>
      <c r="B271" t="s">
        <v>337</v>
      </c>
      <c r="C271">
        <v>2038010</v>
      </c>
      <c r="D271" t="s">
        <v>338</v>
      </c>
      <c r="E271" t="s">
        <v>9</v>
      </c>
      <c r="F271" t="s">
        <v>4</v>
      </c>
      <c r="G271" t="s">
        <v>68</v>
      </c>
      <c r="H271" t="s">
        <v>339</v>
      </c>
      <c r="I271">
        <v>6606850</v>
      </c>
      <c r="J271">
        <v>675319</v>
      </c>
      <c r="K271" s="181">
        <v>44294</v>
      </c>
      <c r="L271"/>
      <c r="M271">
        <v>70</v>
      </c>
      <c r="N271">
        <v>2571</v>
      </c>
      <c r="O271">
        <v>2476</v>
      </c>
      <c r="P271">
        <v>263</v>
      </c>
      <c r="Q271">
        <v>0</v>
      </c>
      <c r="R271" s="31" cm="1">
        <f t="array" ref="R271">_xlfn.IFS(Q271=0,(O271-P271)/2,Q271=1,O271-P271)</f>
        <v>1106.5</v>
      </c>
      <c r="S271" s="31" cm="1">
        <f t="array" ref="S271">_xlfn.IFS(Q271=0,P271/2,Q271=1,P271)</f>
        <v>131.5</v>
      </c>
      <c r="T271" s="31" t="str" cm="1">
        <f t="array" ref="T271">_xlfn.IFS(M271&lt;=Beräkningsförutsättningar!B$15,"2",M271=Beräkningsförutsättningar!B$16,"4",M271=Beräkningsförutsättningar!B$17,"4",M271&gt;=Beräkningsförutsättningar!B$18,"6")</f>
        <v>4</v>
      </c>
      <c r="U271" s="31">
        <f t="shared" si="8"/>
        <v>4426</v>
      </c>
      <c r="V271" s="31">
        <f t="shared" si="9"/>
        <v>526</v>
      </c>
    </row>
    <row r="272" spans="1:22" x14ac:dyDescent="0.3">
      <c r="A272">
        <v>2038</v>
      </c>
      <c r="B272" t="s">
        <v>337</v>
      </c>
      <c r="C272">
        <v>2038020</v>
      </c>
      <c r="D272" t="s">
        <v>340</v>
      </c>
      <c r="E272" t="s">
        <v>3</v>
      </c>
      <c r="F272" t="s">
        <v>4</v>
      </c>
      <c r="G272" t="s">
        <v>68</v>
      </c>
      <c r="H272" t="s">
        <v>339</v>
      </c>
      <c r="I272">
        <v>6607886</v>
      </c>
      <c r="J272">
        <v>674941</v>
      </c>
      <c r="K272" s="181">
        <v>44175</v>
      </c>
      <c r="L272"/>
      <c r="M272">
        <v>70</v>
      </c>
      <c r="N272">
        <v>2571</v>
      </c>
      <c r="O272">
        <v>2476</v>
      </c>
      <c r="P272">
        <v>263</v>
      </c>
      <c r="Q272">
        <v>0</v>
      </c>
      <c r="R272" s="31" cm="1">
        <f t="array" ref="R272">_xlfn.IFS(Q272=0,(O272-P272)/2,Q272=1,O272-P272)</f>
        <v>1106.5</v>
      </c>
      <c r="S272" s="31" cm="1">
        <f t="array" ref="S272">_xlfn.IFS(Q272=0,P272/2,Q272=1,P272)</f>
        <v>131.5</v>
      </c>
      <c r="T272" s="31" t="str" cm="1">
        <f t="array" ref="T272">_xlfn.IFS(M272&lt;=Beräkningsförutsättningar!B$15,"2",M272=Beräkningsförutsättningar!B$16,"4",M272=Beräkningsförutsättningar!B$17,"4",M272&gt;=Beräkningsförutsättningar!B$18,"6")</f>
        <v>4</v>
      </c>
      <c r="U272" s="31">
        <f t="shared" si="8"/>
        <v>4426</v>
      </c>
      <c r="V272" s="31">
        <f t="shared" si="9"/>
        <v>526</v>
      </c>
    </row>
    <row r="273" spans="1:22" x14ac:dyDescent="0.3">
      <c r="A273">
        <v>2038</v>
      </c>
      <c r="B273" t="s">
        <v>337</v>
      </c>
      <c r="C273">
        <v>2038030</v>
      </c>
      <c r="D273" t="s">
        <v>341</v>
      </c>
      <c r="E273" t="s">
        <v>9</v>
      </c>
      <c r="F273" t="s">
        <v>4</v>
      </c>
      <c r="G273" t="s">
        <v>68</v>
      </c>
      <c r="H273" t="s">
        <v>339</v>
      </c>
      <c r="I273">
        <v>6610578</v>
      </c>
      <c r="J273">
        <v>675682</v>
      </c>
      <c r="K273" s="181">
        <v>44174</v>
      </c>
      <c r="L273"/>
      <c r="M273">
        <v>70</v>
      </c>
      <c r="N273">
        <v>1512</v>
      </c>
      <c r="O273">
        <v>1467</v>
      </c>
      <c r="P273">
        <v>128</v>
      </c>
      <c r="Q273">
        <v>0</v>
      </c>
      <c r="R273" s="31" cm="1">
        <f t="array" ref="R273">_xlfn.IFS(Q273=0,(O273-P273)/2,Q273=1,O273-P273)</f>
        <v>669.5</v>
      </c>
      <c r="S273" s="31" cm="1">
        <f t="array" ref="S273">_xlfn.IFS(Q273=0,P273/2,Q273=1,P273)</f>
        <v>64</v>
      </c>
      <c r="T273" s="31" t="str" cm="1">
        <f t="array" ref="T273">_xlfn.IFS(M273&lt;=Beräkningsförutsättningar!B$15,"2",M273=Beräkningsförutsättningar!B$16,"4",M273=Beräkningsförutsättningar!B$17,"4",M273&gt;=Beräkningsförutsättningar!B$18,"6")</f>
        <v>4</v>
      </c>
      <c r="U273" s="31">
        <f t="shared" si="8"/>
        <v>2678</v>
      </c>
      <c r="V273" s="31">
        <f t="shared" si="9"/>
        <v>256</v>
      </c>
    </row>
    <row r="274" spans="1:22" x14ac:dyDescent="0.3">
      <c r="A274">
        <v>2038</v>
      </c>
      <c r="B274" t="s">
        <v>337</v>
      </c>
      <c r="C274">
        <v>2038040</v>
      </c>
      <c r="D274" t="s">
        <v>342</v>
      </c>
      <c r="E274" t="s">
        <v>3</v>
      </c>
      <c r="F274" t="s">
        <v>4</v>
      </c>
      <c r="G274" t="s">
        <v>68</v>
      </c>
      <c r="H274" t="s">
        <v>339</v>
      </c>
      <c r="I274">
        <v>6611189</v>
      </c>
      <c r="J274">
        <v>676583</v>
      </c>
      <c r="K274" s="181">
        <v>44174</v>
      </c>
      <c r="L274"/>
      <c r="M274">
        <v>70</v>
      </c>
      <c r="N274">
        <v>1512</v>
      </c>
      <c r="O274">
        <v>1467</v>
      </c>
      <c r="P274">
        <v>128</v>
      </c>
      <c r="Q274">
        <v>0</v>
      </c>
      <c r="R274" s="31" cm="1">
        <f t="array" ref="R274">_xlfn.IFS(Q274=0,(O274-P274)/2,Q274=1,O274-P274)</f>
        <v>669.5</v>
      </c>
      <c r="S274" s="31" cm="1">
        <f t="array" ref="S274">_xlfn.IFS(Q274=0,P274/2,Q274=1,P274)</f>
        <v>64</v>
      </c>
      <c r="T274" s="31" t="str" cm="1">
        <f t="array" ref="T274">_xlfn.IFS(M274&lt;=Beräkningsförutsättningar!B$15,"2",M274=Beräkningsförutsättningar!B$16,"4",M274=Beräkningsförutsättningar!B$17,"4",M274&gt;=Beräkningsförutsättningar!B$18,"6")</f>
        <v>4</v>
      </c>
      <c r="U274" s="31">
        <f t="shared" si="8"/>
        <v>2678</v>
      </c>
      <c r="V274" s="31">
        <f t="shared" si="9"/>
        <v>256</v>
      </c>
    </row>
    <row r="275" spans="1:22" x14ac:dyDescent="0.3">
      <c r="A275">
        <v>2038</v>
      </c>
      <c r="B275" t="s">
        <v>337</v>
      </c>
      <c r="C275">
        <v>2038050</v>
      </c>
      <c r="D275" t="s">
        <v>343</v>
      </c>
      <c r="E275" t="s">
        <v>9</v>
      </c>
      <c r="F275" t="s">
        <v>4</v>
      </c>
      <c r="G275" t="s">
        <v>68</v>
      </c>
      <c r="H275" t="s">
        <v>339</v>
      </c>
      <c r="I275">
        <v>6611749</v>
      </c>
      <c r="J275">
        <v>677327</v>
      </c>
      <c r="K275" s="181">
        <v>44174</v>
      </c>
      <c r="L275"/>
      <c r="M275">
        <v>70</v>
      </c>
      <c r="N275">
        <v>1512</v>
      </c>
      <c r="O275">
        <v>1467</v>
      </c>
      <c r="P275">
        <v>128</v>
      </c>
      <c r="Q275">
        <v>0</v>
      </c>
      <c r="R275" s="31" cm="1">
        <f t="array" ref="R275">_xlfn.IFS(Q275=0,(O275-P275)/2,Q275=1,O275-P275)</f>
        <v>669.5</v>
      </c>
      <c r="S275" s="31" cm="1">
        <f t="array" ref="S275">_xlfn.IFS(Q275=0,P275/2,Q275=1,P275)</f>
        <v>64</v>
      </c>
      <c r="T275" s="31" t="str" cm="1">
        <f t="array" ref="T275">_xlfn.IFS(M275&lt;=Beräkningsförutsättningar!B$15,"2",M275=Beräkningsförutsättningar!B$16,"4",M275=Beräkningsförutsättningar!B$17,"4",M275&gt;=Beräkningsförutsättningar!B$18,"6")</f>
        <v>4</v>
      </c>
      <c r="U275" s="31">
        <f t="shared" si="8"/>
        <v>2678</v>
      </c>
      <c r="V275" s="31">
        <f t="shared" si="9"/>
        <v>256</v>
      </c>
    </row>
    <row r="276" spans="1:22" x14ac:dyDescent="0.3">
      <c r="A276">
        <v>2038</v>
      </c>
      <c r="B276" t="s">
        <v>337</v>
      </c>
      <c r="C276">
        <v>2038060</v>
      </c>
      <c r="D276" t="s">
        <v>344</v>
      </c>
      <c r="E276" t="s">
        <v>9</v>
      </c>
      <c r="F276" t="s">
        <v>4</v>
      </c>
      <c r="G276" t="s">
        <v>68</v>
      </c>
      <c r="H276" t="s">
        <v>339</v>
      </c>
      <c r="I276">
        <v>6613478</v>
      </c>
      <c r="J276">
        <v>678526</v>
      </c>
      <c r="K276" s="181">
        <v>44294</v>
      </c>
      <c r="L276"/>
      <c r="M276">
        <v>70</v>
      </c>
      <c r="N276">
        <v>1512</v>
      </c>
      <c r="O276">
        <v>1467</v>
      </c>
      <c r="P276">
        <v>128</v>
      </c>
      <c r="Q276">
        <v>0</v>
      </c>
      <c r="R276" s="31" cm="1">
        <f t="array" ref="R276">_xlfn.IFS(Q276=0,(O276-P276)/2,Q276=1,O276-P276)</f>
        <v>669.5</v>
      </c>
      <c r="S276" s="31" cm="1">
        <f t="array" ref="S276">_xlfn.IFS(Q276=0,P276/2,Q276=1,P276)</f>
        <v>64</v>
      </c>
      <c r="T276" s="31" t="str" cm="1">
        <f t="array" ref="T276">_xlfn.IFS(M276&lt;=Beräkningsförutsättningar!B$15,"2",M276=Beräkningsförutsättningar!B$16,"4",M276=Beräkningsförutsättningar!B$17,"4",M276&gt;=Beräkningsförutsättningar!B$18,"6")</f>
        <v>4</v>
      </c>
      <c r="U276" s="31">
        <f t="shared" si="8"/>
        <v>2678</v>
      </c>
      <c r="V276" s="31">
        <f t="shared" si="9"/>
        <v>256</v>
      </c>
    </row>
    <row r="277" spans="1:22" x14ac:dyDescent="0.3">
      <c r="A277">
        <v>2038</v>
      </c>
      <c r="B277" t="s">
        <v>337</v>
      </c>
      <c r="C277">
        <v>2038070</v>
      </c>
      <c r="D277" t="s">
        <v>345</v>
      </c>
      <c r="E277" t="s">
        <v>3</v>
      </c>
      <c r="F277" t="s">
        <v>4</v>
      </c>
      <c r="G277" t="s">
        <v>68</v>
      </c>
      <c r="H277" t="s">
        <v>339</v>
      </c>
      <c r="I277">
        <v>6613525</v>
      </c>
      <c r="J277">
        <v>678531</v>
      </c>
      <c r="K277" s="181">
        <v>44294</v>
      </c>
      <c r="L277"/>
      <c r="M277">
        <v>70</v>
      </c>
      <c r="N277">
        <v>1050</v>
      </c>
      <c r="O277">
        <v>1012</v>
      </c>
      <c r="P277">
        <v>88</v>
      </c>
      <c r="Q277">
        <v>0</v>
      </c>
      <c r="R277" s="31" cm="1">
        <f t="array" ref="R277">_xlfn.IFS(Q277=0,(O277-P277)/2,Q277=1,O277-P277)</f>
        <v>462</v>
      </c>
      <c r="S277" s="31" cm="1">
        <f t="array" ref="S277">_xlfn.IFS(Q277=0,P277/2,Q277=1,P277)</f>
        <v>44</v>
      </c>
      <c r="T277" s="31" t="str" cm="1">
        <f t="array" ref="T277">_xlfn.IFS(M277&lt;=Beräkningsförutsättningar!B$15,"2",M277=Beräkningsförutsättningar!B$16,"4",M277=Beräkningsförutsättningar!B$17,"4",M277&gt;=Beräkningsförutsättningar!B$18,"6")</f>
        <v>4</v>
      </c>
      <c r="U277" s="31">
        <f t="shared" si="8"/>
        <v>1848</v>
      </c>
      <c r="V277" s="31">
        <f t="shared" si="9"/>
        <v>176</v>
      </c>
    </row>
    <row r="278" spans="1:22" x14ac:dyDescent="0.3">
      <c r="A278">
        <v>2039</v>
      </c>
      <c r="B278" t="s">
        <v>346</v>
      </c>
      <c r="C278">
        <v>2039010</v>
      </c>
      <c r="D278" t="s">
        <v>347</v>
      </c>
      <c r="E278" t="s">
        <v>9</v>
      </c>
      <c r="F278" t="s">
        <v>4</v>
      </c>
      <c r="G278" t="s">
        <v>63</v>
      </c>
      <c r="H278" t="s">
        <v>348</v>
      </c>
      <c r="I278">
        <v>6603998</v>
      </c>
      <c r="J278">
        <v>666014</v>
      </c>
      <c r="K278" s="181">
        <v>43809</v>
      </c>
      <c r="L278"/>
      <c r="M278">
        <v>70</v>
      </c>
      <c r="N278">
        <v>2411</v>
      </c>
      <c r="O278">
        <v>2343</v>
      </c>
      <c r="P278">
        <v>204</v>
      </c>
      <c r="Q278">
        <v>0</v>
      </c>
      <c r="R278" s="31" cm="1">
        <f t="array" ref="R278">_xlfn.IFS(Q278=0,(O278-P278)/2,Q278=1,O278-P278)</f>
        <v>1069.5</v>
      </c>
      <c r="S278" s="31" cm="1">
        <f t="array" ref="S278">_xlfn.IFS(Q278=0,P278/2,Q278=1,P278)</f>
        <v>102</v>
      </c>
      <c r="T278" s="31" t="str" cm="1">
        <f t="array" ref="T278">_xlfn.IFS(M278&lt;=Beräkningsförutsättningar!B$15,"2",M278=Beräkningsförutsättningar!B$16,"4",M278=Beräkningsförutsättningar!B$17,"4",M278&gt;=Beräkningsförutsättningar!B$18,"6")</f>
        <v>4</v>
      </c>
      <c r="U278" s="31">
        <f t="shared" si="8"/>
        <v>4278</v>
      </c>
      <c r="V278" s="31">
        <f t="shared" si="9"/>
        <v>408</v>
      </c>
    </row>
    <row r="279" spans="1:22" x14ac:dyDescent="0.3">
      <c r="A279">
        <v>2039</v>
      </c>
      <c r="B279" t="s">
        <v>346</v>
      </c>
      <c r="C279">
        <v>2039020</v>
      </c>
      <c r="D279" t="s">
        <v>349</v>
      </c>
      <c r="E279" t="s">
        <v>3</v>
      </c>
      <c r="F279" t="s">
        <v>4</v>
      </c>
      <c r="G279" t="s">
        <v>63</v>
      </c>
      <c r="H279" t="s">
        <v>348</v>
      </c>
      <c r="I279">
        <v>6605584</v>
      </c>
      <c r="J279">
        <v>666163</v>
      </c>
      <c r="K279" s="181">
        <v>43984</v>
      </c>
      <c r="L279"/>
      <c r="M279">
        <v>70</v>
      </c>
      <c r="N279">
        <v>2411</v>
      </c>
      <c r="O279">
        <v>2343</v>
      </c>
      <c r="P279">
        <v>204</v>
      </c>
      <c r="Q279">
        <v>0</v>
      </c>
      <c r="R279" s="31" cm="1">
        <f t="array" ref="R279">_xlfn.IFS(Q279=0,(O279-P279)/2,Q279=1,O279-P279)</f>
        <v>1069.5</v>
      </c>
      <c r="S279" s="31" cm="1">
        <f t="array" ref="S279">_xlfn.IFS(Q279=0,P279/2,Q279=1,P279)</f>
        <v>102</v>
      </c>
      <c r="T279" s="31" t="str" cm="1">
        <f t="array" ref="T279">_xlfn.IFS(M279&lt;=Beräkningsförutsättningar!B$15,"2",M279=Beräkningsförutsättningar!B$16,"4",M279=Beräkningsförutsättningar!B$17,"4",M279&gt;=Beräkningsförutsättningar!B$18,"6")</f>
        <v>4</v>
      </c>
      <c r="U279" s="31">
        <f t="shared" si="8"/>
        <v>4278</v>
      </c>
      <c r="V279" s="31">
        <f t="shared" si="9"/>
        <v>408</v>
      </c>
    </row>
    <row r="280" spans="1:22" x14ac:dyDescent="0.3">
      <c r="A280">
        <v>2039</v>
      </c>
      <c r="B280" t="s">
        <v>346</v>
      </c>
      <c r="C280">
        <v>2039030</v>
      </c>
      <c r="D280" t="s">
        <v>350</v>
      </c>
      <c r="E280" t="s">
        <v>9</v>
      </c>
      <c r="F280" t="s">
        <v>4</v>
      </c>
      <c r="G280" t="s">
        <v>123</v>
      </c>
      <c r="H280" t="s">
        <v>348</v>
      </c>
      <c r="I280">
        <v>6606461</v>
      </c>
      <c r="J280">
        <v>667192</v>
      </c>
      <c r="K280"/>
      <c r="L280"/>
      <c r="M280">
        <v>70</v>
      </c>
      <c r="N280">
        <v>2411</v>
      </c>
      <c r="O280">
        <v>2343</v>
      </c>
      <c r="P280">
        <v>204</v>
      </c>
      <c r="Q280">
        <v>0</v>
      </c>
      <c r="R280" s="31" cm="1">
        <f t="array" ref="R280">_xlfn.IFS(Q280=0,(O280-P280)/2,Q280=1,O280-P280)</f>
        <v>1069.5</v>
      </c>
      <c r="S280" s="31" cm="1">
        <f t="array" ref="S280">_xlfn.IFS(Q280=0,P280/2,Q280=1,P280)</f>
        <v>102</v>
      </c>
      <c r="T280" s="31" t="str" cm="1">
        <f t="array" ref="T280">_xlfn.IFS(M280&lt;=Beräkningsförutsättningar!B$15,"2",M280=Beräkningsförutsättningar!B$16,"4",M280=Beräkningsförutsättningar!B$17,"4",M280&gt;=Beräkningsförutsättningar!B$18,"6")</f>
        <v>4</v>
      </c>
      <c r="U280" s="31">
        <f t="shared" si="8"/>
        <v>4278</v>
      </c>
      <c r="V280" s="31">
        <f t="shared" si="9"/>
        <v>408</v>
      </c>
    </row>
    <row r="281" spans="1:22" x14ac:dyDescent="0.3">
      <c r="A281">
        <v>2039</v>
      </c>
      <c r="B281" t="s">
        <v>346</v>
      </c>
      <c r="C281">
        <v>2039040</v>
      </c>
      <c r="D281" t="s">
        <v>351</v>
      </c>
      <c r="E281" t="s">
        <v>3</v>
      </c>
      <c r="F281" t="s">
        <v>4</v>
      </c>
      <c r="G281" t="s">
        <v>123</v>
      </c>
      <c r="H281" t="s">
        <v>348</v>
      </c>
      <c r="I281">
        <v>6608359</v>
      </c>
      <c r="J281">
        <v>667408</v>
      </c>
      <c r="K281" s="181">
        <v>43809</v>
      </c>
      <c r="L281"/>
      <c r="M281">
        <v>70</v>
      </c>
      <c r="N281">
        <v>1647</v>
      </c>
      <c r="O281">
        <v>1592</v>
      </c>
      <c r="P281">
        <v>122</v>
      </c>
      <c r="Q281">
        <v>0</v>
      </c>
      <c r="R281" s="31" cm="1">
        <f t="array" ref="R281">_xlfn.IFS(Q281=0,(O281-P281)/2,Q281=1,O281-P281)</f>
        <v>735</v>
      </c>
      <c r="S281" s="31" cm="1">
        <f t="array" ref="S281">_xlfn.IFS(Q281=0,P281/2,Q281=1,P281)</f>
        <v>61</v>
      </c>
      <c r="T281" s="31" t="str" cm="1">
        <f t="array" ref="T281">_xlfn.IFS(M281&lt;=Beräkningsförutsättningar!B$15,"2",M281=Beräkningsförutsättningar!B$16,"4",M281=Beräkningsförutsättningar!B$17,"4",M281&gt;=Beräkningsförutsättningar!B$18,"6")</f>
        <v>4</v>
      </c>
      <c r="U281" s="31">
        <f t="shared" si="8"/>
        <v>2940</v>
      </c>
      <c r="V281" s="31">
        <f t="shared" si="9"/>
        <v>244</v>
      </c>
    </row>
    <row r="282" spans="1:22" x14ac:dyDescent="0.3">
      <c r="A282">
        <v>2039</v>
      </c>
      <c r="B282" t="s">
        <v>346</v>
      </c>
      <c r="C282">
        <v>2039050</v>
      </c>
      <c r="D282" t="s">
        <v>352</v>
      </c>
      <c r="E282" t="s">
        <v>9</v>
      </c>
      <c r="F282" t="s">
        <v>4</v>
      </c>
      <c r="G282" t="s">
        <v>123</v>
      </c>
      <c r="H282" t="s">
        <v>348</v>
      </c>
      <c r="I282">
        <v>6610576</v>
      </c>
      <c r="J282">
        <v>668035</v>
      </c>
      <c r="K282"/>
      <c r="L282"/>
      <c r="M282">
        <v>70</v>
      </c>
      <c r="N282">
        <v>1647</v>
      </c>
      <c r="O282">
        <v>1592</v>
      </c>
      <c r="P282">
        <v>122</v>
      </c>
      <c r="Q282">
        <v>0</v>
      </c>
      <c r="R282" s="31" cm="1">
        <f t="array" ref="R282">_xlfn.IFS(Q282=0,(O282-P282)/2,Q282=1,O282-P282)</f>
        <v>735</v>
      </c>
      <c r="S282" s="31" cm="1">
        <f t="array" ref="S282">_xlfn.IFS(Q282=0,P282/2,Q282=1,P282)</f>
        <v>61</v>
      </c>
      <c r="T282" s="31" t="str" cm="1">
        <f t="array" ref="T282">_xlfn.IFS(M282&lt;=Beräkningsförutsättningar!B$15,"2",M282=Beräkningsförutsättningar!B$16,"4",M282=Beräkningsförutsättningar!B$17,"4",M282&gt;=Beräkningsförutsättningar!B$18,"6")</f>
        <v>4</v>
      </c>
      <c r="U282" s="31">
        <f t="shared" si="8"/>
        <v>2940</v>
      </c>
      <c r="V282" s="31">
        <f t="shared" si="9"/>
        <v>244</v>
      </c>
    </row>
    <row r="283" spans="1:22" x14ac:dyDescent="0.3">
      <c r="A283">
        <v>2039</v>
      </c>
      <c r="B283" t="s">
        <v>346</v>
      </c>
      <c r="C283">
        <v>2039060</v>
      </c>
      <c r="D283" t="s">
        <v>353</v>
      </c>
      <c r="E283" t="s">
        <v>3</v>
      </c>
      <c r="F283" t="s">
        <v>4</v>
      </c>
      <c r="G283" t="s">
        <v>123</v>
      </c>
      <c r="H283" t="s">
        <v>348</v>
      </c>
      <c r="I283">
        <v>6611476</v>
      </c>
      <c r="J283">
        <v>668551</v>
      </c>
      <c r="K283"/>
      <c r="L283"/>
      <c r="M283">
        <v>70</v>
      </c>
      <c r="N283">
        <v>1647</v>
      </c>
      <c r="O283">
        <v>1592</v>
      </c>
      <c r="P283">
        <v>122</v>
      </c>
      <c r="Q283">
        <v>0</v>
      </c>
      <c r="R283" s="31" cm="1">
        <f t="array" ref="R283">_xlfn.IFS(Q283=0,(O283-P283)/2,Q283=1,O283-P283)</f>
        <v>735</v>
      </c>
      <c r="S283" s="31" cm="1">
        <f t="array" ref="S283">_xlfn.IFS(Q283=0,P283/2,Q283=1,P283)</f>
        <v>61</v>
      </c>
      <c r="T283" s="31" t="str" cm="1">
        <f t="array" ref="T283">_xlfn.IFS(M283&lt;=Beräkningsförutsättningar!B$15,"2",M283=Beräkningsförutsättningar!B$16,"4",M283=Beräkningsförutsättningar!B$17,"4",M283&gt;=Beräkningsförutsättningar!B$18,"6")</f>
        <v>4</v>
      </c>
      <c r="U283" s="31">
        <f t="shared" si="8"/>
        <v>2940</v>
      </c>
      <c r="V283" s="31">
        <f t="shared" si="9"/>
        <v>244</v>
      </c>
    </row>
    <row r="284" spans="1:22" x14ac:dyDescent="0.3">
      <c r="A284">
        <v>2039</v>
      </c>
      <c r="B284" t="s">
        <v>346</v>
      </c>
      <c r="C284">
        <v>2039070</v>
      </c>
      <c r="D284" t="s">
        <v>354</v>
      </c>
      <c r="E284" t="s">
        <v>9</v>
      </c>
      <c r="F284" t="s">
        <v>4</v>
      </c>
      <c r="G284" t="s">
        <v>123</v>
      </c>
      <c r="H284" t="s">
        <v>348</v>
      </c>
      <c r="I284">
        <v>6614188</v>
      </c>
      <c r="J284">
        <v>669533</v>
      </c>
      <c r="K284" s="181">
        <v>43810</v>
      </c>
      <c r="L284"/>
      <c r="M284">
        <v>70</v>
      </c>
      <c r="N284">
        <v>1647</v>
      </c>
      <c r="O284">
        <v>1592</v>
      </c>
      <c r="P284">
        <v>122</v>
      </c>
      <c r="Q284">
        <v>0</v>
      </c>
      <c r="R284" s="31" cm="1">
        <f t="array" ref="R284">_xlfn.IFS(Q284=0,(O284-P284)/2,Q284=1,O284-P284)</f>
        <v>735</v>
      </c>
      <c r="S284" s="31" cm="1">
        <f t="array" ref="S284">_xlfn.IFS(Q284=0,P284/2,Q284=1,P284)</f>
        <v>61</v>
      </c>
      <c r="T284" s="31" t="str" cm="1">
        <f t="array" ref="T284">_xlfn.IFS(M284&lt;=Beräkningsförutsättningar!B$15,"2",M284=Beräkningsförutsättningar!B$16,"4",M284=Beräkningsförutsättningar!B$17,"4",M284&gt;=Beräkningsförutsättningar!B$18,"6")</f>
        <v>4</v>
      </c>
      <c r="U284" s="31">
        <f t="shared" si="8"/>
        <v>2940</v>
      </c>
      <c r="V284" s="31">
        <f t="shared" si="9"/>
        <v>244</v>
      </c>
    </row>
    <row r="285" spans="1:22" x14ac:dyDescent="0.3">
      <c r="A285">
        <v>2039</v>
      </c>
      <c r="B285" t="s">
        <v>346</v>
      </c>
      <c r="C285">
        <v>2039080</v>
      </c>
      <c r="D285" t="s">
        <v>355</v>
      </c>
      <c r="E285" t="s">
        <v>3</v>
      </c>
      <c r="F285" t="s">
        <v>4</v>
      </c>
      <c r="G285" t="s">
        <v>123</v>
      </c>
      <c r="H285" t="s">
        <v>348</v>
      </c>
      <c r="I285">
        <v>6614201</v>
      </c>
      <c r="J285">
        <v>669529</v>
      </c>
      <c r="K285" s="181">
        <v>43810</v>
      </c>
      <c r="L285"/>
      <c r="M285">
        <v>70</v>
      </c>
      <c r="N285">
        <v>1647</v>
      </c>
      <c r="O285">
        <v>1592</v>
      </c>
      <c r="P285">
        <v>122</v>
      </c>
      <c r="Q285">
        <v>0</v>
      </c>
      <c r="R285" s="31" cm="1">
        <f t="array" ref="R285">_xlfn.IFS(Q285=0,(O285-P285)/2,Q285=1,O285-P285)</f>
        <v>735</v>
      </c>
      <c r="S285" s="31" cm="1">
        <f t="array" ref="S285">_xlfn.IFS(Q285=0,P285/2,Q285=1,P285)</f>
        <v>61</v>
      </c>
      <c r="T285" s="31" t="str" cm="1">
        <f t="array" ref="T285">_xlfn.IFS(M285&lt;=Beräkningsförutsättningar!B$15,"2",M285=Beräkningsförutsättningar!B$16,"4",M285=Beräkningsförutsättningar!B$17,"4",M285&gt;=Beräkningsförutsättningar!B$18,"6")</f>
        <v>4</v>
      </c>
      <c r="U285" s="31">
        <f t="shared" si="8"/>
        <v>2940</v>
      </c>
      <c r="V285" s="31">
        <f t="shared" si="9"/>
        <v>244</v>
      </c>
    </row>
    <row r="286" spans="1:22" x14ac:dyDescent="0.3">
      <c r="A286">
        <v>2040</v>
      </c>
      <c r="B286" t="s">
        <v>356</v>
      </c>
      <c r="C286">
        <v>2040010</v>
      </c>
      <c r="D286" t="s">
        <v>357</v>
      </c>
      <c r="E286" t="s">
        <v>3</v>
      </c>
      <c r="F286" t="s">
        <v>4</v>
      </c>
      <c r="G286" t="s">
        <v>123</v>
      </c>
      <c r="H286" t="s">
        <v>358</v>
      </c>
      <c r="I286">
        <v>6605470</v>
      </c>
      <c r="J286">
        <v>663638</v>
      </c>
      <c r="K286"/>
      <c r="L286"/>
      <c r="M286">
        <v>70</v>
      </c>
      <c r="N286">
        <v>4810</v>
      </c>
      <c r="O286">
        <v>4664</v>
      </c>
      <c r="P286">
        <v>450</v>
      </c>
      <c r="Q286">
        <v>0</v>
      </c>
      <c r="R286" s="31" cm="1">
        <f t="array" ref="R286">_xlfn.IFS(Q286=0,(O286-P286)/2,Q286=1,O286-P286)</f>
        <v>2107</v>
      </c>
      <c r="S286" s="31" cm="1">
        <f t="array" ref="S286">_xlfn.IFS(Q286=0,P286/2,Q286=1,P286)</f>
        <v>225</v>
      </c>
      <c r="T286" s="31" t="str" cm="1">
        <f t="array" ref="T286">_xlfn.IFS(M286&lt;=Beräkningsförutsättningar!B$15,"2",M286=Beräkningsförutsättningar!B$16,"4",M286=Beräkningsförutsättningar!B$17,"4",M286&gt;=Beräkningsförutsättningar!B$18,"6")</f>
        <v>4</v>
      </c>
      <c r="U286" s="31">
        <f t="shared" si="8"/>
        <v>8428</v>
      </c>
      <c r="V286" s="31">
        <f t="shared" si="9"/>
        <v>900</v>
      </c>
    </row>
    <row r="287" spans="1:22" x14ac:dyDescent="0.3">
      <c r="A287">
        <v>2040</v>
      </c>
      <c r="B287" t="s">
        <v>356</v>
      </c>
      <c r="C287">
        <v>2040020</v>
      </c>
      <c r="D287" t="s">
        <v>359</v>
      </c>
      <c r="E287" t="s">
        <v>9</v>
      </c>
      <c r="F287" t="s">
        <v>4</v>
      </c>
      <c r="G287" t="s">
        <v>123</v>
      </c>
      <c r="H287" t="s">
        <v>358</v>
      </c>
      <c r="I287">
        <v>6605814</v>
      </c>
      <c r="J287">
        <v>663620</v>
      </c>
      <c r="K287" s="181">
        <v>43784</v>
      </c>
      <c r="L287"/>
      <c r="M287">
        <v>70</v>
      </c>
      <c r="N287">
        <v>4810</v>
      </c>
      <c r="O287">
        <v>4664</v>
      </c>
      <c r="P287">
        <v>450</v>
      </c>
      <c r="Q287">
        <v>0</v>
      </c>
      <c r="R287" s="31" cm="1">
        <f t="array" ref="R287">_xlfn.IFS(Q287=0,(O287-P287)/2,Q287=1,O287-P287)</f>
        <v>2107</v>
      </c>
      <c r="S287" s="31" cm="1">
        <f t="array" ref="S287">_xlfn.IFS(Q287=0,P287/2,Q287=1,P287)</f>
        <v>225</v>
      </c>
      <c r="T287" s="31" t="str" cm="1">
        <f t="array" ref="T287">_xlfn.IFS(M287&lt;=Beräkningsförutsättningar!B$15,"2",M287=Beräkningsförutsättningar!B$16,"4",M287=Beräkningsförutsättningar!B$17,"4",M287&gt;=Beräkningsförutsättningar!B$18,"6")</f>
        <v>4</v>
      </c>
      <c r="U287" s="31">
        <f t="shared" si="8"/>
        <v>8428</v>
      </c>
      <c r="V287" s="31">
        <f t="shared" si="9"/>
        <v>900</v>
      </c>
    </row>
    <row r="288" spans="1:22" x14ac:dyDescent="0.3">
      <c r="A288">
        <v>2040</v>
      </c>
      <c r="B288" t="s">
        <v>356</v>
      </c>
      <c r="C288">
        <v>2040030</v>
      </c>
      <c r="D288" t="s">
        <v>360</v>
      </c>
      <c r="E288" t="s">
        <v>9</v>
      </c>
      <c r="F288" t="s">
        <v>4</v>
      </c>
      <c r="G288" t="s">
        <v>123</v>
      </c>
      <c r="H288" t="s">
        <v>358</v>
      </c>
      <c r="I288">
        <v>6608914</v>
      </c>
      <c r="J288">
        <v>663517</v>
      </c>
      <c r="K288"/>
      <c r="L288"/>
      <c r="M288">
        <v>60</v>
      </c>
      <c r="N288">
        <v>6365</v>
      </c>
      <c r="O288">
        <v>6155</v>
      </c>
      <c r="P288">
        <v>561</v>
      </c>
      <c r="Q288">
        <v>0</v>
      </c>
      <c r="R288" s="31" cm="1">
        <f t="array" ref="R288">_xlfn.IFS(Q288=0,(O288-P288)/2,Q288=1,O288-P288)</f>
        <v>2797</v>
      </c>
      <c r="S288" s="31" cm="1">
        <f t="array" ref="S288">_xlfn.IFS(Q288=0,P288/2,Q288=1,P288)</f>
        <v>280.5</v>
      </c>
      <c r="T288" s="31" t="str" cm="1">
        <f t="array" ref="T288">_xlfn.IFS(M288&lt;=Beräkningsförutsättningar!B$15,"2",M288=Beräkningsförutsättningar!B$16,"4",M288=Beräkningsförutsättningar!B$17,"4",M288&gt;=Beräkningsförutsättningar!B$18,"6")</f>
        <v>2</v>
      </c>
      <c r="U288" s="31">
        <f t="shared" si="8"/>
        <v>5594</v>
      </c>
      <c r="V288" s="31">
        <f t="shared" si="9"/>
        <v>561</v>
      </c>
    </row>
    <row r="289" spans="1:22" x14ac:dyDescent="0.3">
      <c r="A289">
        <v>2040</v>
      </c>
      <c r="B289" t="s">
        <v>356</v>
      </c>
      <c r="C289">
        <v>2040040</v>
      </c>
      <c r="D289" t="s">
        <v>361</v>
      </c>
      <c r="E289" t="s">
        <v>3</v>
      </c>
      <c r="F289" t="s">
        <v>4</v>
      </c>
      <c r="G289" t="s">
        <v>123</v>
      </c>
      <c r="H289" t="s">
        <v>358</v>
      </c>
      <c r="I289">
        <v>6609004</v>
      </c>
      <c r="J289">
        <v>663445</v>
      </c>
      <c r="K289" s="181">
        <v>43784</v>
      </c>
      <c r="L289"/>
      <c r="M289">
        <v>60</v>
      </c>
      <c r="N289">
        <v>6365</v>
      </c>
      <c r="O289">
        <v>6155</v>
      </c>
      <c r="P289">
        <v>561</v>
      </c>
      <c r="Q289">
        <v>0</v>
      </c>
      <c r="R289" s="31" cm="1">
        <f t="array" ref="R289">_xlfn.IFS(Q289=0,(O289-P289)/2,Q289=1,O289-P289)</f>
        <v>2797</v>
      </c>
      <c r="S289" s="31" cm="1">
        <f t="array" ref="S289">_xlfn.IFS(Q289=0,P289/2,Q289=1,P289)</f>
        <v>280.5</v>
      </c>
      <c r="T289" s="31" t="str" cm="1">
        <f t="array" ref="T289">_xlfn.IFS(M289&lt;=Beräkningsförutsättningar!B$15,"2",M289=Beräkningsförutsättningar!B$16,"4",M289=Beräkningsförutsättningar!B$17,"4",M289&gt;=Beräkningsförutsättningar!B$18,"6")</f>
        <v>2</v>
      </c>
      <c r="U289" s="31">
        <f t="shared" si="8"/>
        <v>5594</v>
      </c>
      <c r="V289" s="31">
        <f t="shared" si="9"/>
        <v>561</v>
      </c>
    </row>
    <row r="290" spans="1:22" x14ac:dyDescent="0.3">
      <c r="A290">
        <v>2040</v>
      </c>
      <c r="B290" t="s">
        <v>356</v>
      </c>
      <c r="C290">
        <v>2040050</v>
      </c>
      <c r="D290" t="s">
        <v>362</v>
      </c>
      <c r="E290" t="s">
        <v>3</v>
      </c>
      <c r="F290" t="s">
        <v>4</v>
      </c>
      <c r="G290" t="s">
        <v>123</v>
      </c>
      <c r="H290" t="s">
        <v>358</v>
      </c>
      <c r="I290">
        <v>6609461</v>
      </c>
      <c r="J290">
        <v>663195</v>
      </c>
      <c r="K290" s="181">
        <v>43784</v>
      </c>
      <c r="L290"/>
      <c r="M290">
        <v>70</v>
      </c>
      <c r="N290">
        <v>6267</v>
      </c>
      <c r="O290">
        <v>6104</v>
      </c>
      <c r="P290">
        <v>501</v>
      </c>
      <c r="Q290">
        <v>0</v>
      </c>
      <c r="R290" s="31" cm="1">
        <f t="array" ref="R290">_xlfn.IFS(Q290=0,(O290-P290)/2,Q290=1,O290-P290)</f>
        <v>2801.5</v>
      </c>
      <c r="S290" s="31" cm="1">
        <f t="array" ref="S290">_xlfn.IFS(Q290=0,P290/2,Q290=1,P290)</f>
        <v>250.5</v>
      </c>
      <c r="T290" s="31" t="str" cm="1">
        <f t="array" ref="T290">_xlfn.IFS(M290&lt;=Beräkningsförutsättningar!B$15,"2",M290=Beräkningsförutsättningar!B$16,"4",M290=Beräkningsförutsättningar!B$17,"4",M290&gt;=Beräkningsförutsättningar!B$18,"6")</f>
        <v>4</v>
      </c>
      <c r="U290" s="31">
        <f t="shared" si="8"/>
        <v>11206</v>
      </c>
      <c r="V290" s="31">
        <f t="shared" si="9"/>
        <v>1002</v>
      </c>
    </row>
    <row r="291" spans="1:22" x14ac:dyDescent="0.3">
      <c r="A291">
        <v>2040</v>
      </c>
      <c r="B291" t="s">
        <v>356</v>
      </c>
      <c r="C291">
        <v>2040060</v>
      </c>
      <c r="D291" t="s">
        <v>363</v>
      </c>
      <c r="E291" t="s">
        <v>3</v>
      </c>
      <c r="F291" t="s">
        <v>4</v>
      </c>
      <c r="G291" t="s">
        <v>123</v>
      </c>
      <c r="H291" t="s">
        <v>358</v>
      </c>
      <c r="I291">
        <v>6611490</v>
      </c>
      <c r="J291">
        <v>661879</v>
      </c>
      <c r="K291"/>
      <c r="L291"/>
      <c r="M291">
        <v>70</v>
      </c>
      <c r="N291">
        <v>6267</v>
      </c>
      <c r="O291">
        <v>6104</v>
      </c>
      <c r="P291">
        <v>501</v>
      </c>
      <c r="Q291">
        <v>0</v>
      </c>
      <c r="R291" s="31" cm="1">
        <f t="array" ref="R291">_xlfn.IFS(Q291=0,(O291-P291)/2,Q291=1,O291-P291)</f>
        <v>2801.5</v>
      </c>
      <c r="S291" s="31" cm="1">
        <f t="array" ref="S291">_xlfn.IFS(Q291=0,P291/2,Q291=1,P291)</f>
        <v>250.5</v>
      </c>
      <c r="T291" s="31" t="str" cm="1">
        <f t="array" ref="T291">_xlfn.IFS(M291&lt;=Beräkningsförutsättningar!B$15,"2",M291=Beräkningsförutsättningar!B$16,"4",M291=Beräkningsförutsättningar!B$17,"4",M291&gt;=Beräkningsförutsättningar!B$18,"6")</f>
        <v>4</v>
      </c>
      <c r="U291" s="31">
        <f t="shared" si="8"/>
        <v>11206</v>
      </c>
      <c r="V291" s="31">
        <f t="shared" si="9"/>
        <v>1002</v>
      </c>
    </row>
    <row r="292" spans="1:22" x14ac:dyDescent="0.3">
      <c r="A292">
        <v>2041</v>
      </c>
      <c r="B292" t="s">
        <v>364</v>
      </c>
      <c r="C292">
        <v>2041010</v>
      </c>
      <c r="D292" t="s">
        <v>365</v>
      </c>
      <c r="E292" t="s">
        <v>3</v>
      </c>
      <c r="F292" t="s">
        <v>4</v>
      </c>
      <c r="G292" t="s">
        <v>157</v>
      </c>
      <c r="H292" t="s">
        <v>366</v>
      </c>
      <c r="I292">
        <v>6632419</v>
      </c>
      <c r="J292">
        <v>710778</v>
      </c>
      <c r="K292" s="181">
        <v>43334</v>
      </c>
      <c r="L292"/>
      <c r="M292">
        <v>70</v>
      </c>
      <c r="N292">
        <v>5688</v>
      </c>
      <c r="O292">
        <v>5521</v>
      </c>
      <c r="P292">
        <v>392</v>
      </c>
      <c r="Q292">
        <v>0</v>
      </c>
      <c r="R292" s="31" cm="1">
        <f t="array" ref="R292">_xlfn.IFS(Q292=0,(O292-P292)/2,Q292=1,O292-P292)</f>
        <v>2564.5</v>
      </c>
      <c r="S292" s="31" cm="1">
        <f t="array" ref="S292">_xlfn.IFS(Q292=0,P292/2,Q292=1,P292)</f>
        <v>196</v>
      </c>
      <c r="T292" s="31" t="str" cm="1">
        <f t="array" ref="T292">_xlfn.IFS(M292&lt;=Beräkningsförutsättningar!B$15,"2",M292=Beräkningsförutsättningar!B$16,"4",M292=Beräkningsförutsättningar!B$17,"4",M292&gt;=Beräkningsförutsättningar!B$18,"6")</f>
        <v>4</v>
      </c>
      <c r="U292" s="31">
        <f t="shared" si="8"/>
        <v>10258</v>
      </c>
      <c r="V292" s="31">
        <f t="shared" si="9"/>
        <v>784</v>
      </c>
    </row>
    <row r="293" spans="1:22" x14ac:dyDescent="0.3">
      <c r="A293">
        <v>2041</v>
      </c>
      <c r="B293" t="s">
        <v>364</v>
      </c>
      <c r="C293">
        <v>2041020</v>
      </c>
      <c r="D293" t="s">
        <v>367</v>
      </c>
      <c r="E293" t="s">
        <v>9</v>
      </c>
      <c r="F293" t="s">
        <v>4</v>
      </c>
      <c r="G293" t="s">
        <v>157</v>
      </c>
      <c r="H293" t="s">
        <v>366</v>
      </c>
      <c r="I293">
        <v>6632599</v>
      </c>
      <c r="J293">
        <v>711107</v>
      </c>
      <c r="K293" s="181">
        <v>43334</v>
      </c>
      <c r="L293"/>
      <c r="M293">
        <v>70</v>
      </c>
      <c r="N293">
        <v>5688</v>
      </c>
      <c r="O293">
        <v>5521</v>
      </c>
      <c r="P293">
        <v>392</v>
      </c>
      <c r="Q293">
        <v>0</v>
      </c>
      <c r="R293" s="31" cm="1">
        <f t="array" ref="R293">_xlfn.IFS(Q293=0,(O293-P293)/2,Q293=1,O293-P293)</f>
        <v>2564.5</v>
      </c>
      <c r="S293" s="31" cm="1">
        <f t="array" ref="S293">_xlfn.IFS(Q293=0,P293/2,Q293=1,P293)</f>
        <v>196</v>
      </c>
      <c r="T293" s="31" t="str" cm="1">
        <f t="array" ref="T293">_xlfn.IFS(M293&lt;=Beräkningsförutsättningar!B$15,"2",M293=Beräkningsförutsättningar!B$16,"4",M293=Beräkningsförutsättningar!B$17,"4",M293&gt;=Beräkningsförutsättningar!B$18,"6")</f>
        <v>4</v>
      </c>
      <c r="U293" s="31">
        <f t="shared" si="8"/>
        <v>10258</v>
      </c>
      <c r="V293" s="31">
        <f t="shared" si="9"/>
        <v>784</v>
      </c>
    </row>
    <row r="294" spans="1:22" x14ac:dyDescent="0.3">
      <c r="A294">
        <v>2042</v>
      </c>
      <c r="B294" t="s">
        <v>368</v>
      </c>
      <c r="C294">
        <v>2042005</v>
      </c>
      <c r="D294" t="s">
        <v>369</v>
      </c>
      <c r="E294" t="s">
        <v>9</v>
      </c>
      <c r="F294" t="s">
        <v>4</v>
      </c>
      <c r="G294" t="s">
        <v>370</v>
      </c>
      <c r="H294" t="s">
        <v>371</v>
      </c>
      <c r="I294">
        <v>6593426</v>
      </c>
      <c r="J294">
        <v>667406</v>
      </c>
      <c r="K294" s="181">
        <v>43391</v>
      </c>
      <c r="L294"/>
      <c r="M294">
        <v>50</v>
      </c>
      <c r="N294">
        <v>10637</v>
      </c>
      <c r="O294">
        <v>10383</v>
      </c>
      <c r="P294">
        <v>908</v>
      </c>
      <c r="Q294">
        <v>0</v>
      </c>
      <c r="R294" s="31" cm="1">
        <f t="array" ref="R294">_xlfn.IFS(Q294=0,(O294-P294)/2,Q294=1,O294-P294)</f>
        <v>4737.5</v>
      </c>
      <c r="S294" s="31" cm="1">
        <f t="array" ref="S294">_xlfn.IFS(Q294=0,P294/2,Q294=1,P294)</f>
        <v>454</v>
      </c>
      <c r="T294" s="31" t="str" cm="1">
        <f t="array" ref="T294">_xlfn.IFS(M294&lt;=Beräkningsförutsättningar!B$15,"2",M294=Beräkningsförutsättningar!B$16,"4",M294=Beräkningsförutsättningar!B$17,"4",M294&gt;=Beräkningsförutsättningar!B$18,"6")</f>
        <v>2</v>
      </c>
      <c r="U294" s="31">
        <f t="shared" si="8"/>
        <v>9475</v>
      </c>
      <c r="V294" s="31">
        <f t="shared" si="9"/>
        <v>908</v>
      </c>
    </row>
    <row r="295" spans="1:22" x14ac:dyDescent="0.3">
      <c r="A295">
        <v>2042</v>
      </c>
      <c r="B295" t="s">
        <v>368</v>
      </c>
      <c r="C295">
        <v>2042010</v>
      </c>
      <c r="D295" t="s">
        <v>372</v>
      </c>
      <c r="E295" t="s">
        <v>9</v>
      </c>
      <c r="F295" t="s">
        <v>4</v>
      </c>
      <c r="G295" t="s">
        <v>370</v>
      </c>
      <c r="H295" t="s">
        <v>371</v>
      </c>
      <c r="I295">
        <v>6592751</v>
      </c>
      <c r="J295">
        <v>669304</v>
      </c>
      <c r="K295" s="181">
        <v>44449</v>
      </c>
      <c r="L295"/>
      <c r="M295">
        <v>70</v>
      </c>
      <c r="N295">
        <v>10637</v>
      </c>
      <c r="O295">
        <v>10383</v>
      </c>
      <c r="P295">
        <v>908</v>
      </c>
      <c r="Q295">
        <v>0</v>
      </c>
      <c r="R295" s="31" cm="1">
        <f t="array" ref="R295">_xlfn.IFS(Q295=0,(O295-P295)/2,Q295=1,O295-P295)</f>
        <v>4737.5</v>
      </c>
      <c r="S295" s="31" cm="1">
        <f t="array" ref="S295">_xlfn.IFS(Q295=0,P295/2,Q295=1,P295)</f>
        <v>454</v>
      </c>
      <c r="T295" s="31" t="str" cm="1">
        <f t="array" ref="T295">_xlfn.IFS(M295&lt;=Beräkningsförutsättningar!B$15,"2",M295=Beräkningsförutsättningar!B$16,"4",M295=Beräkningsförutsättningar!B$17,"4",M295&gt;=Beräkningsförutsättningar!B$18,"6")</f>
        <v>4</v>
      </c>
      <c r="U295" s="31">
        <f t="shared" si="8"/>
        <v>18950</v>
      </c>
      <c r="V295" s="31">
        <f t="shared" si="9"/>
        <v>1816</v>
      </c>
    </row>
    <row r="296" spans="1:22" x14ac:dyDescent="0.3">
      <c r="A296">
        <v>2042</v>
      </c>
      <c r="B296" t="s">
        <v>368</v>
      </c>
      <c r="C296">
        <v>2042020</v>
      </c>
      <c r="D296" t="s">
        <v>373</v>
      </c>
      <c r="E296" t="s">
        <v>9</v>
      </c>
      <c r="F296" t="s">
        <v>4</v>
      </c>
      <c r="G296" t="s">
        <v>374</v>
      </c>
      <c r="H296" t="s">
        <v>371</v>
      </c>
      <c r="I296">
        <v>6591172</v>
      </c>
      <c r="J296">
        <v>670220</v>
      </c>
      <c r="K296"/>
      <c r="L296"/>
      <c r="M296">
        <v>50</v>
      </c>
      <c r="N296">
        <v>10637</v>
      </c>
      <c r="O296">
        <v>10383</v>
      </c>
      <c r="P296">
        <v>908</v>
      </c>
      <c r="Q296">
        <v>0</v>
      </c>
      <c r="R296" s="31" cm="1">
        <f t="array" ref="R296">_xlfn.IFS(Q296=0,(O296-P296)/2,Q296=1,O296-P296)</f>
        <v>4737.5</v>
      </c>
      <c r="S296" s="31" cm="1">
        <f t="array" ref="S296">_xlfn.IFS(Q296=0,P296/2,Q296=1,P296)</f>
        <v>454</v>
      </c>
      <c r="T296" s="31" t="str" cm="1">
        <f t="array" ref="T296">_xlfn.IFS(M296&lt;=Beräkningsförutsättningar!B$15,"2",M296=Beräkningsförutsättningar!B$16,"4",M296=Beräkningsförutsättningar!B$17,"4",M296&gt;=Beräkningsförutsättningar!B$18,"6")</f>
        <v>2</v>
      </c>
      <c r="U296" s="31">
        <f t="shared" si="8"/>
        <v>9475</v>
      </c>
      <c r="V296" s="31">
        <f t="shared" si="9"/>
        <v>908</v>
      </c>
    </row>
    <row r="297" spans="1:22" x14ac:dyDescent="0.3">
      <c r="A297">
        <v>2042</v>
      </c>
      <c r="B297" t="s">
        <v>368</v>
      </c>
      <c r="C297">
        <v>2042030</v>
      </c>
      <c r="D297" t="s">
        <v>375</v>
      </c>
      <c r="E297" t="s">
        <v>3</v>
      </c>
      <c r="F297" t="s">
        <v>4</v>
      </c>
      <c r="G297" t="s">
        <v>374</v>
      </c>
      <c r="H297" t="s">
        <v>371</v>
      </c>
      <c r="I297">
        <v>6590964</v>
      </c>
      <c r="J297">
        <v>670375</v>
      </c>
      <c r="K297"/>
      <c r="L297"/>
      <c r="M297">
        <v>50</v>
      </c>
      <c r="N297">
        <v>10637</v>
      </c>
      <c r="O297">
        <v>10383</v>
      </c>
      <c r="P297">
        <v>908</v>
      </c>
      <c r="Q297">
        <v>0</v>
      </c>
      <c r="R297" s="31" cm="1">
        <f t="array" ref="R297">_xlfn.IFS(Q297=0,(O297-P297)/2,Q297=1,O297-P297)</f>
        <v>4737.5</v>
      </c>
      <c r="S297" s="31" cm="1">
        <f t="array" ref="S297">_xlfn.IFS(Q297=0,P297/2,Q297=1,P297)</f>
        <v>454</v>
      </c>
      <c r="T297" s="31" t="str" cm="1">
        <f t="array" ref="T297">_xlfn.IFS(M297&lt;=Beräkningsförutsättningar!B$15,"2",M297=Beräkningsförutsättningar!B$16,"4",M297=Beräkningsförutsättningar!B$17,"4",M297&gt;=Beräkningsförutsättningar!B$18,"6")</f>
        <v>2</v>
      </c>
      <c r="U297" s="31">
        <f t="shared" si="8"/>
        <v>9475</v>
      </c>
      <c r="V297" s="31">
        <f t="shared" si="9"/>
        <v>908</v>
      </c>
    </row>
    <row r="298" spans="1:22" x14ac:dyDescent="0.3">
      <c r="A298">
        <v>2042</v>
      </c>
      <c r="B298" t="s">
        <v>368</v>
      </c>
      <c r="C298">
        <v>2042040</v>
      </c>
      <c r="D298" t="s">
        <v>376</v>
      </c>
      <c r="E298" t="s">
        <v>9</v>
      </c>
      <c r="F298" t="s">
        <v>4</v>
      </c>
      <c r="G298" t="s">
        <v>374</v>
      </c>
      <c r="H298" t="s">
        <v>371</v>
      </c>
      <c r="I298">
        <v>6590318</v>
      </c>
      <c r="J298">
        <v>670910</v>
      </c>
      <c r="K298" s="181">
        <v>44449</v>
      </c>
      <c r="L298"/>
      <c r="M298">
        <v>50</v>
      </c>
      <c r="N298">
        <v>10637</v>
      </c>
      <c r="O298">
        <v>10383</v>
      </c>
      <c r="P298">
        <v>908</v>
      </c>
      <c r="Q298">
        <v>0</v>
      </c>
      <c r="R298" s="31" cm="1">
        <f t="array" ref="R298">_xlfn.IFS(Q298=0,(O298-P298)/2,Q298=1,O298-P298)</f>
        <v>4737.5</v>
      </c>
      <c r="S298" s="31" cm="1">
        <f t="array" ref="S298">_xlfn.IFS(Q298=0,P298/2,Q298=1,P298)</f>
        <v>454</v>
      </c>
      <c r="T298" s="31" t="str" cm="1">
        <f t="array" ref="T298">_xlfn.IFS(M298&lt;=Beräkningsförutsättningar!B$15,"2",M298=Beräkningsförutsättningar!B$16,"4",M298=Beräkningsförutsättningar!B$17,"4",M298&gt;=Beräkningsförutsättningar!B$18,"6")</f>
        <v>2</v>
      </c>
      <c r="U298" s="31">
        <f t="shared" si="8"/>
        <v>9475</v>
      </c>
      <c r="V298" s="31">
        <f t="shared" si="9"/>
        <v>908</v>
      </c>
    </row>
    <row r="299" spans="1:22" x14ac:dyDescent="0.3">
      <c r="A299">
        <v>2042</v>
      </c>
      <c r="B299" t="s">
        <v>368</v>
      </c>
      <c r="C299">
        <v>2042050</v>
      </c>
      <c r="D299" t="s">
        <v>377</v>
      </c>
      <c r="E299" t="s">
        <v>3</v>
      </c>
      <c r="F299" t="s">
        <v>4</v>
      </c>
      <c r="G299" t="s">
        <v>374</v>
      </c>
      <c r="H299" t="s">
        <v>371</v>
      </c>
      <c r="I299">
        <v>6590024</v>
      </c>
      <c r="J299">
        <v>671520</v>
      </c>
      <c r="K299"/>
      <c r="L299"/>
      <c r="M299">
        <v>50</v>
      </c>
      <c r="N299">
        <v>10637</v>
      </c>
      <c r="O299">
        <v>10383</v>
      </c>
      <c r="P299">
        <v>908</v>
      </c>
      <c r="Q299">
        <v>0</v>
      </c>
      <c r="R299" s="31" cm="1">
        <f t="array" ref="R299">_xlfn.IFS(Q299=0,(O299-P299)/2,Q299=1,O299-P299)</f>
        <v>4737.5</v>
      </c>
      <c r="S299" s="31" cm="1">
        <f t="array" ref="S299">_xlfn.IFS(Q299=0,P299/2,Q299=1,P299)</f>
        <v>454</v>
      </c>
      <c r="T299" s="31" t="str" cm="1">
        <f t="array" ref="T299">_xlfn.IFS(M299&lt;=Beräkningsförutsättningar!B$15,"2",M299=Beräkningsförutsättningar!B$16,"4",M299=Beräkningsförutsättningar!B$17,"4",M299&gt;=Beräkningsförutsättningar!B$18,"6")</f>
        <v>2</v>
      </c>
      <c r="U299" s="31">
        <f t="shared" si="8"/>
        <v>9475</v>
      </c>
      <c r="V299" s="31">
        <f t="shared" si="9"/>
        <v>908</v>
      </c>
    </row>
    <row r="300" spans="1:22" x14ac:dyDescent="0.3">
      <c r="A300">
        <v>2043</v>
      </c>
      <c r="B300" t="s">
        <v>378</v>
      </c>
      <c r="C300">
        <v>2043010</v>
      </c>
      <c r="D300" t="s">
        <v>379</v>
      </c>
      <c r="E300" t="s">
        <v>3</v>
      </c>
      <c r="F300" t="s">
        <v>4</v>
      </c>
      <c r="G300" t="s">
        <v>123</v>
      </c>
      <c r="H300" t="s">
        <v>124</v>
      </c>
      <c r="I300">
        <v>6614842</v>
      </c>
      <c r="J300">
        <v>647460</v>
      </c>
      <c r="K300" s="181">
        <v>43397</v>
      </c>
      <c r="L300"/>
      <c r="M300">
        <v>60</v>
      </c>
      <c r="N300">
        <v>6830</v>
      </c>
      <c r="O300">
        <v>6356</v>
      </c>
      <c r="P300">
        <v>747</v>
      </c>
      <c r="Q300">
        <v>0</v>
      </c>
      <c r="R300" s="31" cm="1">
        <f t="array" ref="R300">_xlfn.IFS(Q300=0,(O300-P300)/2,Q300=1,O300-P300)</f>
        <v>2804.5</v>
      </c>
      <c r="S300" s="31" cm="1">
        <f t="array" ref="S300">_xlfn.IFS(Q300=0,P300/2,Q300=1,P300)</f>
        <v>373.5</v>
      </c>
      <c r="T300" s="31" t="str" cm="1">
        <f t="array" ref="T300">_xlfn.IFS(M300&lt;=Beräkningsförutsättningar!B$15,"2",M300=Beräkningsförutsättningar!B$16,"4",M300=Beräkningsförutsättningar!B$17,"4",M300&gt;=Beräkningsförutsättningar!B$18,"6")</f>
        <v>2</v>
      </c>
      <c r="U300" s="31">
        <f t="shared" si="8"/>
        <v>5609</v>
      </c>
      <c r="V300" s="31">
        <f t="shared" si="9"/>
        <v>747</v>
      </c>
    </row>
    <row r="301" spans="1:22" x14ac:dyDescent="0.3">
      <c r="A301">
        <v>2043</v>
      </c>
      <c r="B301" t="s">
        <v>378</v>
      </c>
      <c r="C301">
        <v>2043020</v>
      </c>
      <c r="D301" t="s">
        <v>380</v>
      </c>
      <c r="E301" t="s">
        <v>9</v>
      </c>
      <c r="F301" t="s">
        <v>4</v>
      </c>
      <c r="G301" t="s">
        <v>123</v>
      </c>
      <c r="H301" t="s">
        <v>124</v>
      </c>
      <c r="I301">
        <v>6615334</v>
      </c>
      <c r="J301">
        <v>648936</v>
      </c>
      <c r="K301" s="181">
        <v>43397</v>
      </c>
      <c r="L301"/>
      <c r="M301">
        <v>60</v>
      </c>
      <c r="N301">
        <v>6830</v>
      </c>
      <c r="O301">
        <v>6356</v>
      </c>
      <c r="P301">
        <v>747</v>
      </c>
      <c r="Q301">
        <v>0</v>
      </c>
      <c r="R301" s="31" cm="1">
        <f t="array" ref="R301">_xlfn.IFS(Q301=0,(O301-P301)/2,Q301=1,O301-P301)</f>
        <v>2804.5</v>
      </c>
      <c r="S301" s="31" cm="1">
        <f t="array" ref="S301">_xlfn.IFS(Q301=0,P301/2,Q301=1,P301)</f>
        <v>373.5</v>
      </c>
      <c r="T301" s="31" t="str" cm="1">
        <f t="array" ref="T301">_xlfn.IFS(M301&lt;=Beräkningsförutsättningar!B$15,"2",M301=Beräkningsförutsättningar!B$16,"4",M301=Beräkningsförutsättningar!B$17,"4",M301&gt;=Beräkningsförutsättningar!B$18,"6")</f>
        <v>2</v>
      </c>
      <c r="U301" s="31">
        <f t="shared" si="8"/>
        <v>5609</v>
      </c>
      <c r="V301" s="31">
        <f t="shared" si="9"/>
        <v>747</v>
      </c>
    </row>
    <row r="302" spans="1:22" x14ac:dyDescent="0.3">
      <c r="A302">
        <v>2043</v>
      </c>
      <c r="B302" t="s">
        <v>378</v>
      </c>
      <c r="C302">
        <v>2043030</v>
      </c>
      <c r="D302" t="s">
        <v>28</v>
      </c>
      <c r="E302" t="s">
        <v>3</v>
      </c>
      <c r="F302" t="s">
        <v>4</v>
      </c>
      <c r="G302" t="s">
        <v>123</v>
      </c>
      <c r="H302" t="s">
        <v>124</v>
      </c>
      <c r="I302">
        <v>6615430</v>
      </c>
      <c r="J302">
        <v>649117</v>
      </c>
      <c r="K302" s="181">
        <v>43397</v>
      </c>
      <c r="L302"/>
      <c r="M302">
        <v>60</v>
      </c>
      <c r="N302">
        <v>6830</v>
      </c>
      <c r="O302">
        <v>6356</v>
      </c>
      <c r="P302">
        <v>747</v>
      </c>
      <c r="Q302">
        <v>0</v>
      </c>
      <c r="R302" s="31" cm="1">
        <f t="array" ref="R302">_xlfn.IFS(Q302=0,(O302-P302)/2,Q302=1,O302-P302)</f>
        <v>2804.5</v>
      </c>
      <c r="S302" s="31" cm="1">
        <f t="array" ref="S302">_xlfn.IFS(Q302=0,P302/2,Q302=1,P302)</f>
        <v>373.5</v>
      </c>
      <c r="T302" s="31" t="str" cm="1">
        <f t="array" ref="T302">_xlfn.IFS(M302&lt;=Beräkningsförutsättningar!B$15,"2",M302=Beräkningsförutsättningar!B$16,"4",M302=Beräkningsförutsättningar!B$17,"4",M302&gt;=Beräkningsförutsättningar!B$18,"6")</f>
        <v>2</v>
      </c>
      <c r="U302" s="31">
        <f t="shared" si="8"/>
        <v>5609</v>
      </c>
      <c r="V302" s="31">
        <f t="shared" si="9"/>
        <v>747</v>
      </c>
    </row>
    <row r="303" spans="1:22" x14ac:dyDescent="0.3">
      <c r="A303">
        <v>2043</v>
      </c>
      <c r="B303" t="s">
        <v>378</v>
      </c>
      <c r="C303">
        <v>2043040</v>
      </c>
      <c r="D303" t="s">
        <v>381</v>
      </c>
      <c r="E303" t="s">
        <v>3</v>
      </c>
      <c r="F303" t="s">
        <v>4</v>
      </c>
      <c r="G303" t="s">
        <v>123</v>
      </c>
      <c r="H303" t="s">
        <v>124</v>
      </c>
      <c r="I303">
        <v>6616184</v>
      </c>
      <c r="J303">
        <v>650486</v>
      </c>
      <c r="K303" s="181">
        <v>44501</v>
      </c>
      <c r="L303"/>
      <c r="M303">
        <v>70</v>
      </c>
      <c r="N303">
        <v>6830</v>
      </c>
      <c r="O303">
        <v>6356</v>
      </c>
      <c r="P303">
        <v>747</v>
      </c>
      <c r="Q303">
        <v>0</v>
      </c>
      <c r="R303" s="31" cm="1">
        <f t="array" ref="R303">_xlfn.IFS(Q303=0,(O303-P303)/2,Q303=1,O303-P303)</f>
        <v>2804.5</v>
      </c>
      <c r="S303" s="31" cm="1">
        <f t="array" ref="S303">_xlfn.IFS(Q303=0,P303/2,Q303=1,P303)</f>
        <v>373.5</v>
      </c>
      <c r="T303" s="31" t="str" cm="1">
        <f t="array" ref="T303">_xlfn.IFS(M303&lt;=Beräkningsförutsättningar!B$15,"2",M303=Beräkningsförutsättningar!B$16,"4",M303=Beräkningsförutsättningar!B$17,"4",M303&gt;=Beräkningsförutsättningar!B$18,"6")</f>
        <v>4</v>
      </c>
      <c r="U303" s="31">
        <f t="shared" si="8"/>
        <v>11218</v>
      </c>
      <c r="V303" s="31">
        <f t="shared" si="9"/>
        <v>1494</v>
      </c>
    </row>
    <row r="304" spans="1:22" x14ac:dyDescent="0.3">
      <c r="A304">
        <v>2043</v>
      </c>
      <c r="B304" t="s">
        <v>378</v>
      </c>
      <c r="C304">
        <v>2043050</v>
      </c>
      <c r="D304" t="s">
        <v>382</v>
      </c>
      <c r="E304" t="s">
        <v>9</v>
      </c>
      <c r="F304" t="s">
        <v>4</v>
      </c>
      <c r="G304" t="s">
        <v>123</v>
      </c>
      <c r="H304" t="s">
        <v>124</v>
      </c>
      <c r="I304">
        <v>6615843</v>
      </c>
      <c r="J304">
        <v>652046</v>
      </c>
      <c r="K304" s="181">
        <v>43782</v>
      </c>
      <c r="L304"/>
      <c r="M304">
        <v>70</v>
      </c>
      <c r="N304">
        <v>6685</v>
      </c>
      <c r="O304">
        <v>6330</v>
      </c>
      <c r="P304">
        <v>679</v>
      </c>
      <c r="Q304">
        <v>0</v>
      </c>
      <c r="R304" s="31" cm="1">
        <f t="array" ref="R304">_xlfn.IFS(Q304=0,(O304-P304)/2,Q304=1,O304-P304)</f>
        <v>2825.5</v>
      </c>
      <c r="S304" s="31" cm="1">
        <f t="array" ref="S304">_xlfn.IFS(Q304=0,P304/2,Q304=1,P304)</f>
        <v>339.5</v>
      </c>
      <c r="T304" s="31" t="str" cm="1">
        <f t="array" ref="T304">_xlfn.IFS(M304&lt;=Beräkningsförutsättningar!B$15,"2",M304=Beräkningsförutsättningar!B$16,"4",M304=Beräkningsförutsättningar!B$17,"4",M304&gt;=Beräkningsförutsättningar!B$18,"6")</f>
        <v>4</v>
      </c>
      <c r="U304" s="31">
        <f t="shared" si="8"/>
        <v>11302</v>
      </c>
      <c r="V304" s="31">
        <f t="shared" si="9"/>
        <v>1358</v>
      </c>
    </row>
    <row r="305" spans="1:22" x14ac:dyDescent="0.3">
      <c r="A305">
        <v>2044</v>
      </c>
      <c r="B305" t="s">
        <v>383</v>
      </c>
      <c r="C305">
        <v>2044010</v>
      </c>
      <c r="D305" t="s">
        <v>384</v>
      </c>
      <c r="E305" t="s">
        <v>9</v>
      </c>
      <c r="F305" t="s">
        <v>4</v>
      </c>
      <c r="G305" t="s">
        <v>34</v>
      </c>
      <c r="H305" t="s">
        <v>132</v>
      </c>
      <c r="I305">
        <v>6594850</v>
      </c>
      <c r="J305">
        <v>680912</v>
      </c>
      <c r="K305" s="181">
        <v>43782</v>
      </c>
      <c r="L305"/>
      <c r="M305">
        <v>60</v>
      </c>
      <c r="N305">
        <v>6622</v>
      </c>
      <c r="O305">
        <v>6473</v>
      </c>
      <c r="P305">
        <v>525</v>
      </c>
      <c r="Q305">
        <v>1</v>
      </c>
      <c r="R305" s="31" cm="1">
        <f t="array" ref="R305">_xlfn.IFS(Q305=0,(O305-P305)/2,Q305=1,O305-P305)</f>
        <v>5948</v>
      </c>
      <c r="S305" s="31" cm="1">
        <f t="array" ref="S305">_xlfn.IFS(Q305=0,P305/2,Q305=1,P305)</f>
        <v>525</v>
      </c>
      <c r="T305" s="31" t="str" cm="1">
        <f t="array" ref="T305">_xlfn.IFS(M305&lt;=Beräkningsförutsättningar!B$15,"2",M305=Beräkningsförutsättningar!B$16,"4",M305=Beräkningsförutsättningar!B$17,"4",M305&gt;=Beräkningsförutsättningar!B$18,"6")</f>
        <v>2</v>
      </c>
      <c r="U305" s="31">
        <f t="shared" si="8"/>
        <v>11896</v>
      </c>
      <c r="V305" s="31">
        <f t="shared" si="9"/>
        <v>1050</v>
      </c>
    </row>
    <row r="306" spans="1:22" x14ac:dyDescent="0.3">
      <c r="A306">
        <v>2044</v>
      </c>
      <c r="B306" t="s">
        <v>383</v>
      </c>
      <c r="C306">
        <v>2044020</v>
      </c>
      <c r="D306" t="s">
        <v>385</v>
      </c>
      <c r="E306" t="s">
        <v>3</v>
      </c>
      <c r="F306" t="s">
        <v>4</v>
      </c>
      <c r="G306" t="s">
        <v>34</v>
      </c>
      <c r="H306" t="s">
        <v>132</v>
      </c>
      <c r="I306">
        <v>6594894</v>
      </c>
      <c r="J306">
        <v>681007</v>
      </c>
      <c r="K306" s="181">
        <v>43087</v>
      </c>
      <c r="L306"/>
      <c r="M306">
        <v>60</v>
      </c>
      <c r="N306">
        <v>6598</v>
      </c>
      <c r="O306">
        <v>6445</v>
      </c>
      <c r="P306">
        <v>527</v>
      </c>
      <c r="Q306">
        <v>1</v>
      </c>
      <c r="R306" s="31" cm="1">
        <f t="array" ref="R306">_xlfn.IFS(Q306=0,(O306-P306)/2,Q306=1,O306-P306)</f>
        <v>5918</v>
      </c>
      <c r="S306" s="31" cm="1">
        <f t="array" ref="S306">_xlfn.IFS(Q306=0,P306/2,Q306=1,P306)</f>
        <v>527</v>
      </c>
      <c r="T306" s="31" t="str" cm="1">
        <f t="array" ref="T306">_xlfn.IFS(M306&lt;=Beräkningsförutsättningar!B$15,"2",M306=Beräkningsförutsättningar!B$16,"4",M306=Beräkningsförutsättningar!B$17,"4",M306&gt;=Beräkningsförutsättningar!B$18,"6")</f>
        <v>2</v>
      </c>
      <c r="U306" s="31">
        <f t="shared" si="8"/>
        <v>11836</v>
      </c>
      <c r="V306" s="31">
        <f t="shared" si="9"/>
        <v>1054</v>
      </c>
    </row>
    <row r="307" spans="1:22" x14ac:dyDescent="0.3">
      <c r="A307">
        <v>2044</v>
      </c>
      <c r="B307" t="s">
        <v>383</v>
      </c>
      <c r="C307">
        <v>2044040</v>
      </c>
      <c r="D307" t="s">
        <v>386</v>
      </c>
      <c r="E307" t="s">
        <v>3</v>
      </c>
      <c r="F307" t="s">
        <v>4</v>
      </c>
      <c r="G307" t="s">
        <v>34</v>
      </c>
      <c r="H307" t="s">
        <v>132</v>
      </c>
      <c r="I307">
        <v>6594500</v>
      </c>
      <c r="J307">
        <v>682402</v>
      </c>
      <c r="K307" s="181">
        <v>43389</v>
      </c>
      <c r="L307"/>
      <c r="M307">
        <v>60</v>
      </c>
      <c r="N307">
        <v>5467</v>
      </c>
      <c r="O307">
        <v>5330</v>
      </c>
      <c r="P307">
        <v>455</v>
      </c>
      <c r="Q307">
        <v>1</v>
      </c>
      <c r="R307" s="31" cm="1">
        <f t="array" ref="R307">_xlfn.IFS(Q307=0,(O307-P307)/2,Q307=1,O307-P307)</f>
        <v>4875</v>
      </c>
      <c r="S307" s="31" cm="1">
        <f t="array" ref="S307">_xlfn.IFS(Q307=0,P307/2,Q307=1,P307)</f>
        <v>455</v>
      </c>
      <c r="T307" s="31" t="str" cm="1">
        <f t="array" ref="T307">_xlfn.IFS(M307&lt;=Beräkningsförutsättningar!B$15,"2",M307=Beräkningsförutsättningar!B$16,"4",M307=Beräkningsförutsättningar!B$17,"4",M307&gt;=Beräkningsförutsättningar!B$18,"6")</f>
        <v>2</v>
      </c>
      <c r="U307" s="31">
        <f t="shared" si="8"/>
        <v>9750</v>
      </c>
      <c r="V307" s="31">
        <f t="shared" si="9"/>
        <v>910</v>
      </c>
    </row>
    <row r="308" spans="1:22" x14ac:dyDescent="0.3">
      <c r="A308">
        <v>2045</v>
      </c>
      <c r="B308" t="s">
        <v>387</v>
      </c>
      <c r="C308">
        <v>2045010</v>
      </c>
      <c r="D308" t="s">
        <v>173</v>
      </c>
      <c r="E308" t="s">
        <v>9</v>
      </c>
      <c r="F308" t="s">
        <v>4</v>
      </c>
      <c r="G308" t="s">
        <v>123</v>
      </c>
      <c r="H308" t="s">
        <v>388</v>
      </c>
      <c r="I308">
        <v>6614815</v>
      </c>
      <c r="J308">
        <v>658018</v>
      </c>
      <c r="K308" s="181">
        <v>43808</v>
      </c>
      <c r="L308"/>
      <c r="M308">
        <v>80</v>
      </c>
      <c r="N308">
        <v>1921</v>
      </c>
      <c r="O308">
        <v>1868</v>
      </c>
      <c r="P308">
        <v>100</v>
      </c>
      <c r="Q308">
        <v>0</v>
      </c>
      <c r="R308" s="31" cm="1">
        <f t="array" ref="R308">_xlfn.IFS(Q308=0,(O308-P308)/2,Q308=1,O308-P308)</f>
        <v>884</v>
      </c>
      <c r="S308" s="31" cm="1">
        <f t="array" ref="S308">_xlfn.IFS(Q308=0,P308/2,Q308=1,P308)</f>
        <v>50</v>
      </c>
      <c r="T308" s="31" t="str" cm="1">
        <f t="array" ref="T308">_xlfn.IFS(M308&lt;=Beräkningsförutsättningar!B$15,"2",M308=Beräkningsförutsättningar!B$16,"4",M308=Beräkningsförutsättningar!B$17,"4",M308&gt;=Beräkningsförutsättningar!B$18,"6")</f>
        <v>4</v>
      </c>
      <c r="U308" s="31">
        <f t="shared" si="8"/>
        <v>3536</v>
      </c>
      <c r="V308" s="31">
        <f t="shared" si="9"/>
        <v>200</v>
      </c>
    </row>
    <row r="309" spans="1:22" x14ac:dyDescent="0.3">
      <c r="A309">
        <v>2045</v>
      </c>
      <c r="B309" t="s">
        <v>387</v>
      </c>
      <c r="C309">
        <v>2045020</v>
      </c>
      <c r="D309" t="s">
        <v>389</v>
      </c>
      <c r="E309" t="s">
        <v>3</v>
      </c>
      <c r="F309" t="s">
        <v>4</v>
      </c>
      <c r="G309" t="s">
        <v>123</v>
      </c>
      <c r="H309" t="s">
        <v>388</v>
      </c>
      <c r="I309">
        <v>6616550</v>
      </c>
      <c r="J309">
        <v>655368</v>
      </c>
      <c r="K309" s="181">
        <v>43808</v>
      </c>
      <c r="L309"/>
      <c r="M309">
        <v>80</v>
      </c>
      <c r="N309">
        <v>1921</v>
      </c>
      <c r="O309">
        <v>1868</v>
      </c>
      <c r="P309">
        <v>100</v>
      </c>
      <c r="Q309">
        <v>0</v>
      </c>
      <c r="R309" s="31" cm="1">
        <f t="array" ref="R309">_xlfn.IFS(Q309=0,(O309-P309)/2,Q309=1,O309-P309)</f>
        <v>884</v>
      </c>
      <c r="S309" s="31" cm="1">
        <f t="array" ref="S309">_xlfn.IFS(Q309=0,P309/2,Q309=1,P309)</f>
        <v>50</v>
      </c>
      <c r="T309" s="31" t="str" cm="1">
        <f t="array" ref="T309">_xlfn.IFS(M309&lt;=Beräkningsförutsättningar!B$15,"2",M309=Beräkningsförutsättningar!B$16,"4",M309=Beräkningsförutsättningar!B$17,"4",M309&gt;=Beräkningsförutsättningar!B$18,"6")</f>
        <v>4</v>
      </c>
      <c r="U309" s="31">
        <f t="shared" si="8"/>
        <v>3536</v>
      </c>
      <c r="V309" s="31">
        <f t="shared" si="9"/>
        <v>200</v>
      </c>
    </row>
    <row r="310" spans="1:22" x14ac:dyDescent="0.3">
      <c r="A310">
        <v>2046</v>
      </c>
      <c r="B310" t="s">
        <v>390</v>
      </c>
      <c r="C310">
        <v>2046010</v>
      </c>
      <c r="D310" t="s">
        <v>391</v>
      </c>
      <c r="E310" t="s">
        <v>3</v>
      </c>
      <c r="F310" t="s">
        <v>4</v>
      </c>
      <c r="G310" t="s">
        <v>80</v>
      </c>
      <c r="H310" t="s">
        <v>392</v>
      </c>
      <c r="I310">
        <v>6533166</v>
      </c>
      <c r="J310">
        <v>670175</v>
      </c>
      <c r="K310"/>
      <c r="L310"/>
      <c r="M310">
        <v>40</v>
      </c>
      <c r="N310">
        <v>4063</v>
      </c>
      <c r="O310">
        <v>3935</v>
      </c>
      <c r="P310">
        <v>302</v>
      </c>
      <c r="Q310">
        <v>1</v>
      </c>
      <c r="R310" s="31" cm="1">
        <f t="array" ref="R310">_xlfn.IFS(Q310=0,(O310-P310)/2,Q310=1,O310-P310)</f>
        <v>3633</v>
      </c>
      <c r="S310" s="31" cm="1">
        <f t="array" ref="S310">_xlfn.IFS(Q310=0,P310/2,Q310=1,P310)</f>
        <v>302</v>
      </c>
      <c r="T310" s="31" t="str" cm="1">
        <f t="array" ref="T310">_xlfn.IFS(M310&lt;=Beräkningsförutsättningar!B$15,"2",M310=Beräkningsförutsättningar!B$16,"4",M310=Beräkningsförutsättningar!B$17,"4",M310&gt;=Beräkningsförutsättningar!B$18,"6")</f>
        <v>2</v>
      </c>
      <c r="U310" s="31">
        <f t="shared" si="8"/>
        <v>7266</v>
      </c>
      <c r="V310" s="31">
        <f t="shared" si="9"/>
        <v>604</v>
      </c>
    </row>
    <row r="311" spans="1:22" x14ac:dyDescent="0.3">
      <c r="A311">
        <v>2046</v>
      </c>
      <c r="B311" t="s">
        <v>390</v>
      </c>
      <c r="C311">
        <v>2046020</v>
      </c>
      <c r="D311" t="s">
        <v>393</v>
      </c>
      <c r="E311" t="s">
        <v>9</v>
      </c>
      <c r="F311" t="s">
        <v>4</v>
      </c>
      <c r="G311" t="s">
        <v>80</v>
      </c>
      <c r="H311" t="s">
        <v>392</v>
      </c>
      <c r="I311">
        <v>6534020</v>
      </c>
      <c r="J311">
        <v>670339</v>
      </c>
      <c r="K311"/>
      <c r="L311"/>
      <c r="M311">
        <v>40</v>
      </c>
      <c r="N311">
        <v>5497</v>
      </c>
      <c r="O311">
        <v>5121</v>
      </c>
      <c r="P311">
        <v>653</v>
      </c>
      <c r="Q311">
        <v>1</v>
      </c>
      <c r="R311" s="31" cm="1">
        <f t="array" ref="R311">_xlfn.IFS(Q311=0,(O311-P311)/2,Q311=1,O311-P311)</f>
        <v>4468</v>
      </c>
      <c r="S311" s="31" cm="1">
        <f t="array" ref="S311">_xlfn.IFS(Q311=0,P311/2,Q311=1,P311)</f>
        <v>653</v>
      </c>
      <c r="T311" s="31" t="str" cm="1">
        <f t="array" ref="T311">_xlfn.IFS(M311&lt;=Beräkningsförutsättningar!B$15,"2",M311=Beräkningsförutsättningar!B$16,"4",M311=Beräkningsförutsättningar!B$17,"4",M311&gt;=Beräkningsförutsättningar!B$18,"6")</f>
        <v>2</v>
      </c>
      <c r="U311" s="31">
        <f t="shared" si="8"/>
        <v>8936</v>
      </c>
      <c r="V311" s="31">
        <f t="shared" si="9"/>
        <v>1306</v>
      </c>
    </row>
    <row r="312" spans="1:22" x14ac:dyDescent="0.3">
      <c r="A312">
        <v>2046</v>
      </c>
      <c r="B312" t="s">
        <v>390</v>
      </c>
      <c r="C312">
        <v>2046030</v>
      </c>
      <c r="D312" t="s">
        <v>394</v>
      </c>
      <c r="E312" t="s">
        <v>3</v>
      </c>
      <c r="F312" t="s">
        <v>4</v>
      </c>
      <c r="G312" t="s">
        <v>80</v>
      </c>
      <c r="H312" t="s">
        <v>392</v>
      </c>
      <c r="I312">
        <v>6534477</v>
      </c>
      <c r="J312">
        <v>670217</v>
      </c>
      <c r="K312"/>
      <c r="L312"/>
      <c r="M312">
        <v>60</v>
      </c>
      <c r="N312">
        <v>10882</v>
      </c>
      <c r="O312">
        <v>10159</v>
      </c>
      <c r="P312">
        <v>1270</v>
      </c>
      <c r="Q312">
        <v>0</v>
      </c>
      <c r="R312" s="31" cm="1">
        <f t="array" ref="R312">_xlfn.IFS(Q312=0,(O312-P312)/2,Q312=1,O312-P312)</f>
        <v>4444.5</v>
      </c>
      <c r="S312" s="31" cm="1">
        <f t="array" ref="S312">_xlfn.IFS(Q312=0,P312/2,Q312=1,P312)</f>
        <v>635</v>
      </c>
      <c r="T312" s="31" t="str" cm="1">
        <f t="array" ref="T312">_xlfn.IFS(M312&lt;=Beräkningsförutsättningar!B$15,"2",M312=Beräkningsförutsättningar!B$16,"4",M312=Beräkningsförutsättningar!B$17,"4",M312&gt;=Beräkningsförutsättningar!B$18,"6")</f>
        <v>2</v>
      </c>
      <c r="U312" s="31">
        <f t="shared" si="8"/>
        <v>8889</v>
      </c>
      <c r="V312" s="31">
        <f t="shared" si="9"/>
        <v>1270</v>
      </c>
    </row>
    <row r="313" spans="1:22" x14ac:dyDescent="0.3">
      <c r="A313">
        <v>2046</v>
      </c>
      <c r="B313" t="s">
        <v>390</v>
      </c>
      <c r="C313">
        <v>2046040</v>
      </c>
      <c r="D313" t="s">
        <v>395</v>
      </c>
      <c r="E313" t="s">
        <v>9</v>
      </c>
      <c r="F313" t="s">
        <v>4</v>
      </c>
      <c r="G313" t="s">
        <v>80</v>
      </c>
      <c r="H313" t="s">
        <v>392</v>
      </c>
      <c r="I313">
        <v>6535789</v>
      </c>
      <c r="J313">
        <v>668866</v>
      </c>
      <c r="K313"/>
      <c r="L313"/>
      <c r="M313">
        <v>60</v>
      </c>
      <c r="N313">
        <v>12140</v>
      </c>
      <c r="O313">
        <v>11172</v>
      </c>
      <c r="P313">
        <v>1568</v>
      </c>
      <c r="Q313">
        <v>0</v>
      </c>
      <c r="R313" s="31" cm="1">
        <f t="array" ref="R313">_xlfn.IFS(Q313=0,(O313-P313)/2,Q313=1,O313-P313)</f>
        <v>4802</v>
      </c>
      <c r="S313" s="31" cm="1">
        <f t="array" ref="S313">_xlfn.IFS(Q313=0,P313/2,Q313=1,P313)</f>
        <v>784</v>
      </c>
      <c r="T313" s="31" t="str" cm="1">
        <f t="array" ref="T313">_xlfn.IFS(M313&lt;=Beräkningsförutsättningar!B$15,"2",M313=Beräkningsförutsättningar!B$16,"4",M313=Beräkningsförutsättningar!B$17,"4",M313&gt;=Beräkningsförutsättningar!B$18,"6")</f>
        <v>2</v>
      </c>
      <c r="U313" s="31">
        <f t="shared" si="8"/>
        <v>9604</v>
      </c>
      <c r="V313" s="31">
        <f t="shared" si="9"/>
        <v>1568</v>
      </c>
    </row>
    <row r="314" spans="1:22" x14ac:dyDescent="0.3">
      <c r="A314">
        <v>2046</v>
      </c>
      <c r="B314" t="s">
        <v>390</v>
      </c>
      <c r="C314">
        <v>2046050</v>
      </c>
      <c r="D314" t="s">
        <v>396</v>
      </c>
      <c r="E314" t="s">
        <v>3</v>
      </c>
      <c r="F314" t="s">
        <v>4</v>
      </c>
      <c r="G314" t="s">
        <v>80</v>
      </c>
      <c r="H314" t="s">
        <v>392</v>
      </c>
      <c r="I314">
        <v>6535877</v>
      </c>
      <c r="J314">
        <v>668739</v>
      </c>
      <c r="K314"/>
      <c r="L314"/>
      <c r="M314">
        <v>60</v>
      </c>
      <c r="N314">
        <v>12140</v>
      </c>
      <c r="O314">
        <v>11172</v>
      </c>
      <c r="P314">
        <v>1568</v>
      </c>
      <c r="Q314">
        <v>0</v>
      </c>
      <c r="R314" s="31" cm="1">
        <f t="array" ref="R314">_xlfn.IFS(Q314=0,(O314-P314)/2,Q314=1,O314-P314)</f>
        <v>4802</v>
      </c>
      <c r="S314" s="31" cm="1">
        <f t="array" ref="S314">_xlfn.IFS(Q314=0,P314/2,Q314=1,P314)</f>
        <v>784</v>
      </c>
      <c r="T314" s="31" t="str" cm="1">
        <f t="array" ref="T314">_xlfn.IFS(M314&lt;=Beräkningsförutsättningar!B$15,"2",M314=Beräkningsförutsättningar!B$16,"4",M314=Beräkningsförutsättningar!B$17,"4",M314&gt;=Beräkningsförutsättningar!B$18,"6")</f>
        <v>2</v>
      </c>
      <c r="U314" s="31">
        <f t="shared" si="8"/>
        <v>9604</v>
      </c>
      <c r="V314" s="31">
        <f t="shared" si="9"/>
        <v>1568</v>
      </c>
    </row>
    <row r="315" spans="1:22" x14ac:dyDescent="0.3">
      <c r="A315">
        <v>2047</v>
      </c>
      <c r="B315" t="s">
        <v>397</v>
      </c>
      <c r="C315">
        <v>2047010</v>
      </c>
      <c r="D315" t="s">
        <v>398</v>
      </c>
      <c r="E315" t="s">
        <v>9</v>
      </c>
      <c r="F315" t="s">
        <v>4</v>
      </c>
      <c r="G315" t="s">
        <v>14</v>
      </c>
      <c r="H315" t="s">
        <v>81</v>
      </c>
      <c r="I315">
        <v>6561699</v>
      </c>
      <c r="J315">
        <v>658653</v>
      </c>
      <c r="K315" s="181">
        <v>44377</v>
      </c>
      <c r="L315"/>
      <c r="M315">
        <v>60</v>
      </c>
      <c r="N315">
        <v>9147</v>
      </c>
      <c r="O315">
        <v>8309</v>
      </c>
      <c r="P315">
        <v>1145</v>
      </c>
      <c r="Q315">
        <v>0</v>
      </c>
      <c r="R315" s="31" cm="1">
        <f t="array" ref="R315">_xlfn.IFS(Q315=0,(O315-P315)/2,Q315=1,O315-P315)</f>
        <v>3582</v>
      </c>
      <c r="S315" s="31" cm="1">
        <f t="array" ref="S315">_xlfn.IFS(Q315=0,P315/2,Q315=1,P315)</f>
        <v>572.5</v>
      </c>
      <c r="T315" s="31" t="str" cm="1">
        <f t="array" ref="T315">_xlfn.IFS(M315&lt;=Beräkningsförutsättningar!B$15,"2",M315=Beräkningsförutsättningar!B$16,"4",M315=Beräkningsförutsättningar!B$17,"4",M315&gt;=Beräkningsförutsättningar!B$18,"6")</f>
        <v>2</v>
      </c>
      <c r="U315" s="31">
        <f t="shared" si="8"/>
        <v>7164</v>
      </c>
      <c r="V315" s="31">
        <f t="shared" si="9"/>
        <v>1145</v>
      </c>
    </row>
    <row r="316" spans="1:22" x14ac:dyDescent="0.3">
      <c r="A316">
        <v>2047</v>
      </c>
      <c r="B316" t="s">
        <v>397</v>
      </c>
      <c r="C316">
        <v>2047030</v>
      </c>
      <c r="D316" t="s">
        <v>399</v>
      </c>
      <c r="E316" t="s">
        <v>9</v>
      </c>
      <c r="F316" t="s">
        <v>4</v>
      </c>
      <c r="G316" t="s">
        <v>140</v>
      </c>
      <c r="H316" t="s">
        <v>81</v>
      </c>
      <c r="I316">
        <v>6561671</v>
      </c>
      <c r="J316">
        <v>655957</v>
      </c>
      <c r="K316" s="181">
        <v>44379</v>
      </c>
      <c r="L316"/>
      <c r="M316">
        <v>60</v>
      </c>
      <c r="N316">
        <v>9147</v>
      </c>
      <c r="O316">
        <v>8309</v>
      </c>
      <c r="P316">
        <v>1145</v>
      </c>
      <c r="Q316">
        <v>0</v>
      </c>
      <c r="R316" s="31" cm="1">
        <f t="array" ref="R316">_xlfn.IFS(Q316=0,(O316-P316)/2,Q316=1,O316-P316)</f>
        <v>3582</v>
      </c>
      <c r="S316" s="31" cm="1">
        <f t="array" ref="S316">_xlfn.IFS(Q316=0,P316/2,Q316=1,P316)</f>
        <v>572.5</v>
      </c>
      <c r="T316" s="31" t="str" cm="1">
        <f t="array" ref="T316">_xlfn.IFS(M316&lt;=Beräkningsförutsättningar!B$15,"2",M316=Beräkningsförutsättningar!B$16,"4",M316=Beräkningsförutsättningar!B$17,"4",M316&gt;=Beräkningsförutsättningar!B$18,"6")</f>
        <v>2</v>
      </c>
      <c r="U316" s="31">
        <f t="shared" si="8"/>
        <v>7164</v>
      </c>
      <c r="V316" s="31">
        <f t="shared" si="9"/>
        <v>1145</v>
      </c>
    </row>
    <row r="317" spans="1:22" x14ac:dyDescent="0.3">
      <c r="A317">
        <v>2048</v>
      </c>
      <c r="B317" t="s">
        <v>400</v>
      </c>
      <c r="C317">
        <v>2048010</v>
      </c>
      <c r="D317" t="s">
        <v>401</v>
      </c>
      <c r="E317" t="s">
        <v>9</v>
      </c>
      <c r="F317" t="s">
        <v>4</v>
      </c>
      <c r="G317" t="s">
        <v>157</v>
      </c>
      <c r="H317" t="s">
        <v>35</v>
      </c>
      <c r="I317">
        <v>6613429</v>
      </c>
      <c r="J317">
        <v>707338</v>
      </c>
      <c r="K317" s="181">
        <v>44382</v>
      </c>
      <c r="L317"/>
      <c r="M317">
        <v>60</v>
      </c>
      <c r="N317">
        <v>1971</v>
      </c>
      <c r="O317">
        <v>1896</v>
      </c>
      <c r="P317">
        <v>161</v>
      </c>
      <c r="Q317">
        <v>0</v>
      </c>
      <c r="R317" s="31" cm="1">
        <f t="array" ref="R317">_xlfn.IFS(Q317=0,(O317-P317)/2,Q317=1,O317-P317)</f>
        <v>867.5</v>
      </c>
      <c r="S317" s="31" cm="1">
        <f t="array" ref="S317">_xlfn.IFS(Q317=0,P317/2,Q317=1,P317)</f>
        <v>80.5</v>
      </c>
      <c r="T317" s="31" t="str" cm="1">
        <f t="array" ref="T317">_xlfn.IFS(M317&lt;=Beräkningsförutsättningar!B$15,"2",M317=Beräkningsförutsättningar!B$16,"4",M317=Beräkningsförutsättningar!B$17,"4",M317&gt;=Beräkningsförutsättningar!B$18,"6")</f>
        <v>2</v>
      </c>
      <c r="U317" s="31">
        <f t="shared" si="8"/>
        <v>1735</v>
      </c>
      <c r="V317" s="31">
        <f t="shared" si="9"/>
        <v>161</v>
      </c>
    </row>
    <row r="318" spans="1:22" x14ac:dyDescent="0.3">
      <c r="A318">
        <v>2048</v>
      </c>
      <c r="B318" t="s">
        <v>400</v>
      </c>
      <c r="C318">
        <v>2048020</v>
      </c>
      <c r="D318" t="s">
        <v>402</v>
      </c>
      <c r="E318" t="s">
        <v>3</v>
      </c>
      <c r="F318" t="s">
        <v>4</v>
      </c>
      <c r="G318" t="s">
        <v>157</v>
      </c>
      <c r="H318" t="s">
        <v>35</v>
      </c>
      <c r="I318">
        <v>6613612</v>
      </c>
      <c r="J318">
        <v>707508</v>
      </c>
      <c r="K318"/>
      <c r="L318"/>
      <c r="M318">
        <v>60</v>
      </c>
      <c r="N318">
        <v>1971</v>
      </c>
      <c r="O318">
        <v>1896</v>
      </c>
      <c r="P318">
        <v>161</v>
      </c>
      <c r="Q318">
        <v>0</v>
      </c>
      <c r="R318" s="31" cm="1">
        <f t="array" ref="R318">_xlfn.IFS(Q318=0,(O318-P318)/2,Q318=1,O318-P318)</f>
        <v>867.5</v>
      </c>
      <c r="S318" s="31" cm="1">
        <f t="array" ref="S318">_xlfn.IFS(Q318=0,P318/2,Q318=1,P318)</f>
        <v>80.5</v>
      </c>
      <c r="T318" s="31" t="str" cm="1">
        <f t="array" ref="T318">_xlfn.IFS(M318&lt;=Beräkningsförutsättningar!B$15,"2",M318=Beräkningsförutsättningar!B$16,"4",M318=Beräkningsförutsättningar!B$17,"4",M318&gt;=Beräkningsförutsättningar!B$18,"6")</f>
        <v>2</v>
      </c>
      <c r="U318" s="31">
        <f t="shared" si="8"/>
        <v>1735</v>
      </c>
      <c r="V318" s="31">
        <f t="shared" si="9"/>
        <v>161</v>
      </c>
    </row>
    <row r="319" spans="1:22" x14ac:dyDescent="0.3">
      <c r="A319">
        <v>2048</v>
      </c>
      <c r="B319" t="s">
        <v>400</v>
      </c>
      <c r="C319">
        <v>2048030</v>
      </c>
      <c r="D319" t="s">
        <v>403</v>
      </c>
      <c r="E319" t="s">
        <v>9</v>
      </c>
      <c r="F319" t="s">
        <v>4</v>
      </c>
      <c r="G319" t="s">
        <v>157</v>
      </c>
      <c r="H319" t="s">
        <v>35</v>
      </c>
      <c r="I319">
        <v>6618641</v>
      </c>
      <c r="J319">
        <v>706974</v>
      </c>
      <c r="K319" s="181">
        <v>44382</v>
      </c>
      <c r="L319"/>
      <c r="M319">
        <v>80</v>
      </c>
      <c r="N319">
        <v>3893</v>
      </c>
      <c r="O319">
        <v>3682</v>
      </c>
      <c r="P319">
        <v>320</v>
      </c>
      <c r="Q319">
        <v>0</v>
      </c>
      <c r="R319" s="31" cm="1">
        <f t="array" ref="R319">_xlfn.IFS(Q319=0,(O319-P319)/2,Q319=1,O319-P319)</f>
        <v>1681</v>
      </c>
      <c r="S319" s="31" cm="1">
        <f t="array" ref="S319">_xlfn.IFS(Q319=0,P319/2,Q319=1,P319)</f>
        <v>160</v>
      </c>
      <c r="T319" s="31" t="str" cm="1">
        <f t="array" ref="T319">_xlfn.IFS(M319&lt;=Beräkningsförutsättningar!B$15,"2",M319=Beräkningsförutsättningar!B$16,"4",M319=Beräkningsförutsättningar!B$17,"4",M319&gt;=Beräkningsförutsättningar!B$18,"6")</f>
        <v>4</v>
      </c>
      <c r="U319" s="31">
        <f t="shared" si="8"/>
        <v>6724</v>
      </c>
      <c r="V319" s="31">
        <f t="shared" si="9"/>
        <v>640</v>
      </c>
    </row>
    <row r="320" spans="1:22" x14ac:dyDescent="0.3">
      <c r="A320">
        <v>2048</v>
      </c>
      <c r="B320" t="s">
        <v>400</v>
      </c>
      <c r="C320">
        <v>2048040</v>
      </c>
      <c r="D320" t="s">
        <v>226</v>
      </c>
      <c r="E320" t="s">
        <v>3</v>
      </c>
      <c r="F320" t="s">
        <v>4</v>
      </c>
      <c r="G320" t="s">
        <v>157</v>
      </c>
      <c r="H320" t="s">
        <v>35</v>
      </c>
      <c r="I320">
        <v>6620508</v>
      </c>
      <c r="J320">
        <v>707060</v>
      </c>
      <c r="K320"/>
      <c r="L320"/>
      <c r="M320">
        <v>80</v>
      </c>
      <c r="N320">
        <v>3893</v>
      </c>
      <c r="O320">
        <v>3682</v>
      </c>
      <c r="P320">
        <v>320</v>
      </c>
      <c r="Q320">
        <v>0</v>
      </c>
      <c r="R320" s="31" cm="1">
        <f t="array" ref="R320">_xlfn.IFS(Q320=0,(O320-P320)/2,Q320=1,O320-P320)</f>
        <v>1681</v>
      </c>
      <c r="S320" s="31" cm="1">
        <f t="array" ref="S320">_xlfn.IFS(Q320=0,P320/2,Q320=1,P320)</f>
        <v>160</v>
      </c>
      <c r="T320" s="31" t="str" cm="1">
        <f t="array" ref="T320">_xlfn.IFS(M320&lt;=Beräkningsförutsättningar!B$15,"2",M320=Beräkningsförutsättningar!B$16,"4",M320=Beräkningsförutsättningar!B$17,"4",M320&gt;=Beräkningsförutsättningar!B$18,"6")</f>
        <v>4</v>
      </c>
      <c r="U320" s="31">
        <f t="shared" si="8"/>
        <v>6724</v>
      </c>
      <c r="V320" s="31">
        <f t="shared" si="9"/>
        <v>640</v>
      </c>
    </row>
    <row r="321" spans="1:22" x14ac:dyDescent="0.3">
      <c r="A321">
        <v>2048</v>
      </c>
      <c r="B321" t="s">
        <v>400</v>
      </c>
      <c r="C321">
        <v>2048050</v>
      </c>
      <c r="D321" t="s">
        <v>404</v>
      </c>
      <c r="E321" t="s">
        <v>9</v>
      </c>
      <c r="F321" t="s">
        <v>4</v>
      </c>
      <c r="G321" t="s">
        <v>157</v>
      </c>
      <c r="H321" t="s">
        <v>35</v>
      </c>
      <c r="I321">
        <v>6623715</v>
      </c>
      <c r="J321">
        <v>706161</v>
      </c>
      <c r="K321"/>
      <c r="L321"/>
      <c r="M321">
        <v>80</v>
      </c>
      <c r="N321">
        <v>5335</v>
      </c>
      <c r="O321">
        <v>5085</v>
      </c>
      <c r="P321">
        <v>408</v>
      </c>
      <c r="Q321">
        <v>0</v>
      </c>
      <c r="R321" s="31" cm="1">
        <f t="array" ref="R321">_xlfn.IFS(Q321=0,(O321-P321)/2,Q321=1,O321-P321)</f>
        <v>2338.5</v>
      </c>
      <c r="S321" s="31" cm="1">
        <f t="array" ref="S321">_xlfn.IFS(Q321=0,P321/2,Q321=1,P321)</f>
        <v>204</v>
      </c>
      <c r="T321" s="31" t="str" cm="1">
        <f t="array" ref="T321">_xlfn.IFS(M321&lt;=Beräkningsförutsättningar!B$15,"2",M321=Beräkningsförutsättningar!B$16,"4",M321=Beräkningsförutsättningar!B$17,"4",M321&gt;=Beräkningsförutsättningar!B$18,"6")</f>
        <v>4</v>
      </c>
      <c r="U321" s="31">
        <f t="shared" si="8"/>
        <v>9354</v>
      </c>
      <c r="V321" s="31">
        <f t="shared" si="9"/>
        <v>816</v>
      </c>
    </row>
    <row r="322" spans="1:22" x14ac:dyDescent="0.3">
      <c r="A322">
        <v>2048</v>
      </c>
      <c r="B322" t="s">
        <v>400</v>
      </c>
      <c r="C322">
        <v>2048060</v>
      </c>
      <c r="D322" t="s">
        <v>405</v>
      </c>
      <c r="E322" t="s">
        <v>3</v>
      </c>
      <c r="F322" t="s">
        <v>4</v>
      </c>
      <c r="G322" t="s">
        <v>157</v>
      </c>
      <c r="H322" t="s">
        <v>35</v>
      </c>
      <c r="I322">
        <v>6626964</v>
      </c>
      <c r="J322">
        <v>706887</v>
      </c>
      <c r="K322" s="181">
        <v>44382</v>
      </c>
      <c r="L322"/>
      <c r="M322">
        <v>80</v>
      </c>
      <c r="N322">
        <v>5335</v>
      </c>
      <c r="O322">
        <v>5085</v>
      </c>
      <c r="P322">
        <v>408</v>
      </c>
      <c r="Q322">
        <v>0</v>
      </c>
      <c r="R322" s="31" cm="1">
        <f t="array" ref="R322">_xlfn.IFS(Q322=0,(O322-P322)/2,Q322=1,O322-P322)</f>
        <v>2338.5</v>
      </c>
      <c r="S322" s="31" cm="1">
        <f t="array" ref="S322">_xlfn.IFS(Q322=0,P322/2,Q322=1,P322)</f>
        <v>204</v>
      </c>
      <c r="T322" s="31" t="str" cm="1">
        <f t="array" ref="T322">_xlfn.IFS(M322&lt;=Beräkningsförutsättningar!B$15,"2",M322=Beräkningsförutsättningar!B$16,"4",M322=Beräkningsförutsättningar!B$17,"4",M322&gt;=Beräkningsförutsättningar!B$18,"6")</f>
        <v>4</v>
      </c>
      <c r="U322" s="31">
        <f t="shared" si="8"/>
        <v>9354</v>
      </c>
      <c r="V322" s="31">
        <f t="shared" si="9"/>
        <v>816</v>
      </c>
    </row>
    <row r="323" spans="1:22" x14ac:dyDescent="0.3">
      <c r="A323">
        <v>2049</v>
      </c>
      <c r="B323" t="s">
        <v>406</v>
      </c>
      <c r="C323">
        <v>2049010</v>
      </c>
      <c r="D323" t="s">
        <v>227</v>
      </c>
      <c r="E323" t="s">
        <v>9</v>
      </c>
      <c r="F323" t="s">
        <v>4</v>
      </c>
      <c r="G323" t="s">
        <v>52</v>
      </c>
      <c r="H323" t="s">
        <v>407</v>
      </c>
      <c r="I323">
        <v>6581951</v>
      </c>
      <c r="J323">
        <v>701949</v>
      </c>
      <c r="K323"/>
      <c r="L323"/>
      <c r="M323">
        <v>70</v>
      </c>
      <c r="N323">
        <v>4146</v>
      </c>
      <c r="O323">
        <v>4066</v>
      </c>
      <c r="P323">
        <v>367</v>
      </c>
      <c r="Q323">
        <v>0</v>
      </c>
      <c r="R323" s="31" cm="1">
        <f t="array" ref="R323">_xlfn.IFS(Q323=0,(O323-P323)/2,Q323=1,O323-P323)</f>
        <v>1849.5</v>
      </c>
      <c r="S323" s="31" cm="1">
        <f t="array" ref="S323">_xlfn.IFS(Q323=0,P323/2,Q323=1,P323)</f>
        <v>183.5</v>
      </c>
      <c r="T323" s="31" t="str" cm="1">
        <f t="array" ref="T323">_xlfn.IFS(M323&lt;=Beräkningsförutsättningar!B$15,"2",M323=Beräkningsförutsättningar!B$16,"4",M323=Beräkningsförutsättningar!B$17,"4",M323&gt;=Beräkningsförutsättningar!B$18,"6")</f>
        <v>4</v>
      </c>
      <c r="U323" s="31">
        <f t="shared" si="8"/>
        <v>7398</v>
      </c>
      <c r="V323" s="31">
        <f t="shared" si="9"/>
        <v>734</v>
      </c>
    </row>
    <row r="324" spans="1:22" x14ac:dyDescent="0.3">
      <c r="A324">
        <v>2049</v>
      </c>
      <c r="B324" t="s">
        <v>406</v>
      </c>
      <c r="C324">
        <v>2049020</v>
      </c>
      <c r="D324" t="s">
        <v>408</v>
      </c>
      <c r="E324" t="s">
        <v>3</v>
      </c>
      <c r="F324" t="s">
        <v>4</v>
      </c>
      <c r="G324" t="s">
        <v>52</v>
      </c>
      <c r="H324" t="s">
        <v>407</v>
      </c>
      <c r="I324">
        <v>6582707</v>
      </c>
      <c r="J324">
        <v>702943</v>
      </c>
      <c r="K324" s="181">
        <v>44383</v>
      </c>
      <c r="L324"/>
      <c r="M324">
        <v>70</v>
      </c>
      <c r="N324">
        <v>2775</v>
      </c>
      <c r="O324">
        <v>2715</v>
      </c>
      <c r="P324">
        <v>246</v>
      </c>
      <c r="Q324">
        <v>0</v>
      </c>
      <c r="R324" s="31" cm="1">
        <f t="array" ref="R324">_xlfn.IFS(Q324=0,(O324-P324)/2,Q324=1,O324-P324)</f>
        <v>1234.5</v>
      </c>
      <c r="S324" s="31" cm="1">
        <f t="array" ref="S324">_xlfn.IFS(Q324=0,P324/2,Q324=1,P324)</f>
        <v>123</v>
      </c>
      <c r="T324" s="31" t="str" cm="1">
        <f t="array" ref="T324">_xlfn.IFS(M324&lt;=Beräkningsförutsättningar!B$15,"2",M324=Beräkningsförutsättningar!B$16,"4",M324=Beräkningsförutsättningar!B$17,"4",M324&gt;=Beräkningsförutsättningar!B$18,"6")</f>
        <v>4</v>
      </c>
      <c r="U324" s="31">
        <f t="shared" si="8"/>
        <v>4938</v>
      </c>
      <c r="V324" s="31">
        <f t="shared" si="9"/>
        <v>492</v>
      </c>
    </row>
    <row r="325" spans="1:22" x14ac:dyDescent="0.3">
      <c r="A325">
        <v>2049</v>
      </c>
      <c r="B325" t="s">
        <v>406</v>
      </c>
      <c r="C325">
        <v>2049030</v>
      </c>
      <c r="D325" t="s">
        <v>409</v>
      </c>
      <c r="E325" t="s">
        <v>9</v>
      </c>
      <c r="F325" t="s">
        <v>4</v>
      </c>
      <c r="G325" t="s">
        <v>52</v>
      </c>
      <c r="H325" t="s">
        <v>407</v>
      </c>
      <c r="I325">
        <v>6583332</v>
      </c>
      <c r="J325">
        <v>703761</v>
      </c>
      <c r="K325"/>
      <c r="L325"/>
      <c r="M325">
        <v>50</v>
      </c>
      <c r="N325">
        <v>1616</v>
      </c>
      <c r="O325">
        <v>1565</v>
      </c>
      <c r="P325">
        <v>177</v>
      </c>
      <c r="Q325">
        <v>0</v>
      </c>
      <c r="R325" s="31" cm="1">
        <f t="array" ref="R325">_xlfn.IFS(Q325=0,(O325-P325)/2,Q325=1,O325-P325)</f>
        <v>694</v>
      </c>
      <c r="S325" s="31" cm="1">
        <f t="array" ref="S325">_xlfn.IFS(Q325=0,P325/2,Q325=1,P325)</f>
        <v>88.5</v>
      </c>
      <c r="T325" s="31" t="str" cm="1">
        <f t="array" ref="T325">_xlfn.IFS(M325&lt;=Beräkningsförutsättningar!B$15,"2",M325=Beräkningsförutsättningar!B$16,"4",M325=Beräkningsförutsättningar!B$17,"4",M325&gt;=Beräkningsförutsättningar!B$18,"6")</f>
        <v>2</v>
      </c>
      <c r="U325" s="31">
        <f t="shared" si="8"/>
        <v>1388</v>
      </c>
      <c r="V325" s="31">
        <f t="shared" si="9"/>
        <v>177</v>
      </c>
    </row>
    <row r="326" spans="1:22" x14ac:dyDescent="0.3">
      <c r="A326">
        <v>2049</v>
      </c>
      <c r="B326" t="s">
        <v>406</v>
      </c>
      <c r="C326">
        <v>2049040</v>
      </c>
      <c r="D326" t="s">
        <v>410</v>
      </c>
      <c r="E326" t="s">
        <v>3</v>
      </c>
      <c r="F326" t="s">
        <v>4</v>
      </c>
      <c r="G326" t="s">
        <v>52</v>
      </c>
      <c r="H326" t="s">
        <v>407</v>
      </c>
      <c r="I326">
        <v>6583357</v>
      </c>
      <c r="J326">
        <v>703776</v>
      </c>
      <c r="K326" s="181">
        <v>44383</v>
      </c>
      <c r="L326"/>
      <c r="M326">
        <v>50</v>
      </c>
      <c r="N326">
        <v>1616</v>
      </c>
      <c r="O326">
        <v>1565</v>
      </c>
      <c r="P326">
        <v>177</v>
      </c>
      <c r="Q326">
        <v>0</v>
      </c>
      <c r="R326" s="31" cm="1">
        <f t="array" ref="R326">_xlfn.IFS(Q326=0,(O326-P326)/2,Q326=1,O326-P326)</f>
        <v>694</v>
      </c>
      <c r="S326" s="31" cm="1">
        <f t="array" ref="S326">_xlfn.IFS(Q326=0,P326/2,Q326=1,P326)</f>
        <v>88.5</v>
      </c>
      <c r="T326" s="31" t="str" cm="1">
        <f t="array" ref="T326">_xlfn.IFS(M326&lt;=Beräkningsförutsättningar!B$15,"2",M326=Beräkningsförutsättningar!B$16,"4",M326=Beräkningsförutsättningar!B$17,"4",M326&gt;=Beräkningsförutsättningar!B$18,"6")</f>
        <v>2</v>
      </c>
      <c r="U326" s="31">
        <f t="shared" si="8"/>
        <v>1388</v>
      </c>
      <c r="V326" s="31">
        <f t="shared" si="9"/>
        <v>177</v>
      </c>
    </row>
    <row r="327" spans="1:22" x14ac:dyDescent="0.3">
      <c r="A327">
        <v>2050</v>
      </c>
      <c r="B327" t="s">
        <v>411</v>
      </c>
      <c r="C327">
        <v>2050010</v>
      </c>
      <c r="D327" t="s">
        <v>412</v>
      </c>
      <c r="E327" t="s">
        <v>9</v>
      </c>
      <c r="F327" t="s">
        <v>4</v>
      </c>
      <c r="G327" t="s">
        <v>47</v>
      </c>
      <c r="H327" t="s">
        <v>413</v>
      </c>
      <c r="I327">
        <v>6576963</v>
      </c>
      <c r="J327">
        <v>673245</v>
      </c>
      <c r="K327" s="181">
        <v>43482</v>
      </c>
      <c r="L327"/>
      <c r="M327">
        <v>70</v>
      </c>
      <c r="N327">
        <v>51600</v>
      </c>
      <c r="O327">
        <v>47780</v>
      </c>
      <c r="P327">
        <v>3820</v>
      </c>
      <c r="Q327">
        <v>1</v>
      </c>
      <c r="R327" s="31" cm="1">
        <f t="array" ref="R327">_xlfn.IFS(Q327=0,(O327-P327)/2,Q327=1,O327-P327)</f>
        <v>43960</v>
      </c>
      <c r="S327" s="31" cm="1">
        <f t="array" ref="S327">_xlfn.IFS(Q327=0,P327/2,Q327=1,P327)</f>
        <v>3820</v>
      </c>
      <c r="T327" s="31" t="str" cm="1">
        <f t="array" ref="T327">_xlfn.IFS(M327&lt;=Beräkningsförutsättningar!B$15,"2",M327=Beräkningsförutsättningar!B$16,"4",M327=Beräkningsförutsättningar!B$17,"4",M327&gt;=Beräkningsförutsättningar!B$18,"6")</f>
        <v>4</v>
      </c>
      <c r="U327" s="31">
        <f t="shared" ref="U327:U390" si="10">R327*T327</f>
        <v>175840</v>
      </c>
      <c r="V327" s="31">
        <f t="shared" ref="V327:V390" si="11">S327*T327</f>
        <v>15280</v>
      </c>
    </row>
    <row r="328" spans="1:22" x14ac:dyDescent="0.3">
      <c r="A328">
        <v>2050</v>
      </c>
      <c r="B328" t="s">
        <v>411</v>
      </c>
      <c r="C328">
        <v>2050020</v>
      </c>
      <c r="D328" t="s">
        <v>414</v>
      </c>
      <c r="E328" t="s">
        <v>3</v>
      </c>
      <c r="F328" t="s">
        <v>4</v>
      </c>
      <c r="G328" t="s">
        <v>47</v>
      </c>
      <c r="H328" t="s">
        <v>413</v>
      </c>
      <c r="I328">
        <v>6577062</v>
      </c>
      <c r="J328">
        <v>674206</v>
      </c>
      <c r="K328" s="181">
        <v>43266</v>
      </c>
      <c r="L328"/>
      <c r="M328">
        <v>70</v>
      </c>
      <c r="N328">
        <v>44150</v>
      </c>
      <c r="O328">
        <v>40880</v>
      </c>
      <c r="P328">
        <v>3270</v>
      </c>
      <c r="Q328">
        <v>1</v>
      </c>
      <c r="R328" s="31" cm="1">
        <f t="array" ref="R328">_xlfn.IFS(Q328=0,(O328-P328)/2,Q328=1,O328-P328)</f>
        <v>37610</v>
      </c>
      <c r="S328" s="31" cm="1">
        <f t="array" ref="S328">_xlfn.IFS(Q328=0,P328/2,Q328=1,P328)</f>
        <v>3270</v>
      </c>
      <c r="T328" s="31" t="str" cm="1">
        <f t="array" ref="T328">_xlfn.IFS(M328&lt;=Beräkningsförutsättningar!B$15,"2",M328=Beräkningsförutsättningar!B$16,"4",M328=Beräkningsförutsättningar!B$17,"4",M328&gt;=Beräkningsförutsättningar!B$18,"6")</f>
        <v>4</v>
      </c>
      <c r="U328" s="31">
        <f t="shared" si="10"/>
        <v>150440</v>
      </c>
      <c r="V328" s="31">
        <f t="shared" si="11"/>
        <v>13080</v>
      </c>
    </row>
    <row r="329" spans="1:22" x14ac:dyDescent="0.3">
      <c r="A329">
        <v>2050</v>
      </c>
      <c r="B329" t="s">
        <v>411</v>
      </c>
      <c r="C329">
        <v>2050030</v>
      </c>
      <c r="D329" t="s">
        <v>415</v>
      </c>
      <c r="E329" t="s">
        <v>9</v>
      </c>
      <c r="F329" t="s">
        <v>4</v>
      </c>
      <c r="G329" t="s">
        <v>47</v>
      </c>
      <c r="H329" t="s">
        <v>413</v>
      </c>
      <c r="I329">
        <v>6577039</v>
      </c>
      <c r="J329">
        <v>674242</v>
      </c>
      <c r="K329" s="181">
        <v>43275</v>
      </c>
      <c r="L329"/>
      <c r="M329">
        <v>70</v>
      </c>
      <c r="N329">
        <v>46100</v>
      </c>
      <c r="O329">
        <v>42690</v>
      </c>
      <c r="P329">
        <v>3420</v>
      </c>
      <c r="Q329">
        <v>1</v>
      </c>
      <c r="R329" s="31" cm="1">
        <f t="array" ref="R329">_xlfn.IFS(Q329=0,(O329-P329)/2,Q329=1,O329-P329)</f>
        <v>39270</v>
      </c>
      <c r="S329" s="31" cm="1">
        <f t="array" ref="S329">_xlfn.IFS(Q329=0,P329/2,Q329=1,P329)</f>
        <v>3420</v>
      </c>
      <c r="T329" s="31" t="str" cm="1">
        <f t="array" ref="T329">_xlfn.IFS(M329&lt;=Beräkningsförutsättningar!B$15,"2",M329=Beräkningsförutsättningar!B$16,"4",M329=Beräkningsförutsättningar!B$17,"4",M329&gt;=Beräkningsförutsättningar!B$18,"6")</f>
        <v>4</v>
      </c>
      <c r="U329" s="31">
        <f t="shared" si="10"/>
        <v>157080</v>
      </c>
      <c r="V329" s="31">
        <f t="shared" si="11"/>
        <v>13680</v>
      </c>
    </row>
    <row r="330" spans="1:22" x14ac:dyDescent="0.3">
      <c r="A330">
        <v>2050</v>
      </c>
      <c r="B330" t="s">
        <v>411</v>
      </c>
      <c r="C330">
        <v>2050040</v>
      </c>
      <c r="D330" t="s">
        <v>416</v>
      </c>
      <c r="E330" t="s">
        <v>3</v>
      </c>
      <c r="F330" t="s">
        <v>4</v>
      </c>
      <c r="G330" t="s">
        <v>47</v>
      </c>
      <c r="H330" t="s">
        <v>413</v>
      </c>
      <c r="I330">
        <v>6577097</v>
      </c>
      <c r="J330">
        <v>674965</v>
      </c>
      <c r="K330" s="181">
        <v>43266</v>
      </c>
      <c r="L330"/>
      <c r="M330">
        <v>70</v>
      </c>
      <c r="N330">
        <v>40160</v>
      </c>
      <c r="O330">
        <v>37190</v>
      </c>
      <c r="P330">
        <v>2970</v>
      </c>
      <c r="Q330">
        <v>1</v>
      </c>
      <c r="R330" s="31" cm="1">
        <f t="array" ref="R330">_xlfn.IFS(Q330=0,(O330-P330)/2,Q330=1,O330-P330)</f>
        <v>34220</v>
      </c>
      <c r="S330" s="31" cm="1">
        <f t="array" ref="S330">_xlfn.IFS(Q330=0,P330/2,Q330=1,P330)</f>
        <v>2970</v>
      </c>
      <c r="T330" s="31" t="str" cm="1">
        <f t="array" ref="T330">_xlfn.IFS(M330&lt;=Beräkningsförutsättningar!B$15,"2",M330=Beräkningsförutsättningar!B$16,"4",M330=Beräkningsförutsättningar!B$17,"4",M330&gt;=Beräkningsförutsättningar!B$18,"6")</f>
        <v>4</v>
      </c>
      <c r="U330" s="31">
        <f t="shared" si="10"/>
        <v>136880</v>
      </c>
      <c r="V330" s="31">
        <f t="shared" si="11"/>
        <v>11880</v>
      </c>
    </row>
    <row r="331" spans="1:22" x14ac:dyDescent="0.3">
      <c r="A331">
        <v>2050</v>
      </c>
      <c r="B331" t="s">
        <v>411</v>
      </c>
      <c r="C331">
        <v>2050050</v>
      </c>
      <c r="D331" t="s">
        <v>417</v>
      </c>
      <c r="E331" t="s">
        <v>9</v>
      </c>
      <c r="F331" t="s">
        <v>4</v>
      </c>
      <c r="G331" t="s">
        <v>47</v>
      </c>
      <c r="H331" t="s">
        <v>413</v>
      </c>
      <c r="I331">
        <v>6577166</v>
      </c>
      <c r="J331">
        <v>675970</v>
      </c>
      <c r="K331" s="181">
        <v>43266</v>
      </c>
      <c r="L331"/>
      <c r="M331">
        <v>70</v>
      </c>
      <c r="N331">
        <v>32990</v>
      </c>
      <c r="O331">
        <v>30540</v>
      </c>
      <c r="P331">
        <v>2440</v>
      </c>
      <c r="Q331">
        <v>1</v>
      </c>
      <c r="R331" s="31" cm="1">
        <f t="array" ref="R331">_xlfn.IFS(Q331=0,(O331-P331)/2,Q331=1,O331-P331)</f>
        <v>28100</v>
      </c>
      <c r="S331" s="31" cm="1">
        <f t="array" ref="S331">_xlfn.IFS(Q331=0,P331/2,Q331=1,P331)</f>
        <v>2440</v>
      </c>
      <c r="T331" s="31" t="str" cm="1">
        <f t="array" ref="T331">_xlfn.IFS(M331&lt;=Beräkningsförutsättningar!B$15,"2",M331=Beräkningsförutsättningar!B$16,"4",M331=Beräkningsförutsättningar!B$17,"4",M331&gt;=Beräkningsförutsättningar!B$18,"6")</f>
        <v>4</v>
      </c>
      <c r="U331" s="31">
        <f t="shared" si="10"/>
        <v>112400</v>
      </c>
      <c r="V331" s="31">
        <f t="shared" si="11"/>
        <v>9760</v>
      </c>
    </row>
    <row r="332" spans="1:22" x14ac:dyDescent="0.3">
      <c r="A332">
        <v>2050</v>
      </c>
      <c r="B332" t="s">
        <v>411</v>
      </c>
      <c r="C332">
        <v>2050060</v>
      </c>
      <c r="D332" t="s">
        <v>418</v>
      </c>
      <c r="E332" t="s">
        <v>3</v>
      </c>
      <c r="F332" t="s">
        <v>4</v>
      </c>
      <c r="G332" t="s">
        <v>47</v>
      </c>
      <c r="H332" t="s">
        <v>413</v>
      </c>
      <c r="I332">
        <v>6577184</v>
      </c>
      <c r="J332">
        <v>675897</v>
      </c>
      <c r="K332" s="181">
        <v>43266</v>
      </c>
      <c r="L332"/>
      <c r="M332">
        <v>70</v>
      </c>
      <c r="N332">
        <v>23280</v>
      </c>
      <c r="O332">
        <v>21560</v>
      </c>
      <c r="P332">
        <v>1720</v>
      </c>
      <c r="Q332">
        <v>1</v>
      </c>
      <c r="R332" s="31" cm="1">
        <f t="array" ref="R332">_xlfn.IFS(Q332=0,(O332-P332)/2,Q332=1,O332-P332)</f>
        <v>19840</v>
      </c>
      <c r="S332" s="31" cm="1">
        <f t="array" ref="S332">_xlfn.IFS(Q332=0,P332/2,Q332=1,P332)</f>
        <v>1720</v>
      </c>
      <c r="T332" s="31" t="str" cm="1">
        <f t="array" ref="T332">_xlfn.IFS(M332&lt;=Beräkningsförutsättningar!B$15,"2",M332=Beräkningsförutsättningar!B$16,"4",M332=Beräkningsförutsättningar!B$17,"4",M332&gt;=Beräkningsförutsättningar!B$18,"6")</f>
        <v>4</v>
      </c>
      <c r="U332" s="31">
        <f t="shared" si="10"/>
        <v>79360</v>
      </c>
      <c r="V332" s="31">
        <f t="shared" si="11"/>
        <v>6880</v>
      </c>
    </row>
    <row r="333" spans="1:22" x14ac:dyDescent="0.3">
      <c r="A333">
        <v>2050</v>
      </c>
      <c r="B333" t="s">
        <v>411</v>
      </c>
      <c r="C333">
        <v>2050070</v>
      </c>
      <c r="D333" t="s">
        <v>419</v>
      </c>
      <c r="E333" t="s">
        <v>3</v>
      </c>
      <c r="F333" t="s">
        <v>4</v>
      </c>
      <c r="G333" t="s">
        <v>420</v>
      </c>
      <c r="H333" t="s">
        <v>413</v>
      </c>
      <c r="I333">
        <v>6578374</v>
      </c>
      <c r="J333">
        <v>677454</v>
      </c>
      <c r="K333" s="181">
        <v>43275</v>
      </c>
      <c r="L333"/>
      <c r="M333">
        <v>70</v>
      </c>
      <c r="N333">
        <v>24030</v>
      </c>
      <c r="O333">
        <v>22250</v>
      </c>
      <c r="P333">
        <v>1780</v>
      </c>
      <c r="Q333">
        <v>1</v>
      </c>
      <c r="R333" s="31" cm="1">
        <f t="array" ref="R333">_xlfn.IFS(Q333=0,(O333-P333)/2,Q333=1,O333-P333)</f>
        <v>20470</v>
      </c>
      <c r="S333" s="31" cm="1">
        <f t="array" ref="S333">_xlfn.IFS(Q333=0,P333/2,Q333=1,P333)</f>
        <v>1780</v>
      </c>
      <c r="T333" s="31" t="str" cm="1">
        <f t="array" ref="T333">_xlfn.IFS(M333&lt;=Beräkningsförutsättningar!B$15,"2",M333=Beräkningsförutsättningar!B$16,"4",M333=Beräkningsförutsättningar!B$17,"4",M333&gt;=Beräkningsförutsättningar!B$18,"6")</f>
        <v>4</v>
      </c>
      <c r="U333" s="31">
        <f t="shared" si="10"/>
        <v>81880</v>
      </c>
      <c r="V333" s="31">
        <f t="shared" si="11"/>
        <v>7120</v>
      </c>
    </row>
    <row r="334" spans="1:22" x14ac:dyDescent="0.3">
      <c r="A334">
        <v>2051</v>
      </c>
      <c r="B334" t="s">
        <v>421</v>
      </c>
      <c r="C334">
        <v>2051010</v>
      </c>
      <c r="D334" t="s">
        <v>422</v>
      </c>
      <c r="E334" t="s">
        <v>9</v>
      </c>
      <c r="F334" t="s">
        <v>4</v>
      </c>
      <c r="G334" t="s">
        <v>47</v>
      </c>
      <c r="H334" t="s">
        <v>423</v>
      </c>
      <c r="I334">
        <v>6582920</v>
      </c>
      <c r="J334">
        <v>672729</v>
      </c>
      <c r="K334" s="181">
        <v>43275</v>
      </c>
      <c r="L334"/>
      <c r="M334">
        <v>70</v>
      </c>
      <c r="N334">
        <v>4360</v>
      </c>
      <c r="O334">
        <v>4030</v>
      </c>
      <c r="P334">
        <v>340</v>
      </c>
      <c r="Q334">
        <v>1</v>
      </c>
      <c r="R334" s="31" cm="1">
        <f t="array" ref="R334">_xlfn.IFS(Q334=0,(O334-P334)/2,Q334=1,O334-P334)</f>
        <v>3690</v>
      </c>
      <c r="S334" s="31" cm="1">
        <f t="array" ref="S334">_xlfn.IFS(Q334=0,P334/2,Q334=1,P334)</f>
        <v>340</v>
      </c>
      <c r="T334" s="31" t="str" cm="1">
        <f t="array" ref="T334">_xlfn.IFS(M334&lt;=Beräkningsförutsättningar!B$15,"2",M334=Beräkningsförutsättningar!B$16,"4",M334=Beräkningsförutsättningar!B$17,"4",M334&gt;=Beräkningsförutsättningar!B$18,"6")</f>
        <v>4</v>
      </c>
      <c r="U334" s="31">
        <f t="shared" si="10"/>
        <v>14760</v>
      </c>
      <c r="V334" s="31">
        <f t="shared" si="11"/>
        <v>1360</v>
      </c>
    </row>
    <row r="335" spans="1:22" x14ac:dyDescent="0.3">
      <c r="A335">
        <v>2051</v>
      </c>
      <c r="B335" t="s">
        <v>421</v>
      </c>
      <c r="C335">
        <v>2051020</v>
      </c>
      <c r="D335" t="s">
        <v>424</v>
      </c>
      <c r="E335" t="s">
        <v>9</v>
      </c>
      <c r="F335" t="s">
        <v>4</v>
      </c>
      <c r="G335" t="s">
        <v>425</v>
      </c>
      <c r="H335" t="s">
        <v>423</v>
      </c>
      <c r="I335">
        <v>6583195</v>
      </c>
      <c r="J335">
        <v>672766</v>
      </c>
      <c r="K335" s="181">
        <v>44215</v>
      </c>
      <c r="L335"/>
      <c r="M335">
        <v>50</v>
      </c>
      <c r="N335">
        <v>6360</v>
      </c>
      <c r="O335">
        <v>5890</v>
      </c>
      <c r="P335">
        <v>470</v>
      </c>
      <c r="Q335">
        <v>1</v>
      </c>
      <c r="R335" s="31" cm="1">
        <f t="array" ref="R335">_xlfn.IFS(Q335=0,(O335-P335)/2,Q335=1,O335-P335)</f>
        <v>5420</v>
      </c>
      <c r="S335" s="31" cm="1">
        <f t="array" ref="S335">_xlfn.IFS(Q335=0,P335/2,Q335=1,P335)</f>
        <v>470</v>
      </c>
      <c r="T335" s="31" t="str" cm="1">
        <f t="array" ref="T335">_xlfn.IFS(M335&lt;=Beräkningsförutsättningar!B$15,"2",M335=Beräkningsförutsättningar!B$16,"4",M335=Beräkningsförutsättningar!B$17,"4",M335&gt;=Beräkningsförutsättningar!B$18,"6")</f>
        <v>2</v>
      </c>
      <c r="U335" s="31">
        <f t="shared" si="10"/>
        <v>10840</v>
      </c>
      <c r="V335" s="31">
        <f t="shared" si="11"/>
        <v>940</v>
      </c>
    </row>
    <row r="336" spans="1:22" x14ac:dyDescent="0.3">
      <c r="A336">
        <v>2051</v>
      </c>
      <c r="B336" t="s">
        <v>421</v>
      </c>
      <c r="C336">
        <v>2051030</v>
      </c>
      <c r="D336" t="s">
        <v>426</v>
      </c>
      <c r="E336" t="s">
        <v>3</v>
      </c>
      <c r="F336" t="s">
        <v>4</v>
      </c>
      <c r="G336" t="s">
        <v>47</v>
      </c>
      <c r="H336" t="s">
        <v>423</v>
      </c>
      <c r="I336">
        <v>6583288</v>
      </c>
      <c r="J336">
        <v>673401</v>
      </c>
      <c r="K336" s="181">
        <v>43275</v>
      </c>
      <c r="L336"/>
      <c r="M336">
        <v>70</v>
      </c>
      <c r="N336">
        <v>27470</v>
      </c>
      <c r="O336">
        <v>25440</v>
      </c>
      <c r="P336">
        <v>2030</v>
      </c>
      <c r="Q336">
        <v>1</v>
      </c>
      <c r="R336" s="31" cm="1">
        <f t="array" ref="R336">_xlfn.IFS(Q336=0,(O336-P336)/2,Q336=1,O336-P336)</f>
        <v>23410</v>
      </c>
      <c r="S336" s="31" cm="1">
        <f t="array" ref="S336">_xlfn.IFS(Q336=0,P336/2,Q336=1,P336)</f>
        <v>2030</v>
      </c>
      <c r="T336" s="31" t="str" cm="1">
        <f t="array" ref="T336">_xlfn.IFS(M336&lt;=Beräkningsförutsättningar!B$15,"2",M336=Beräkningsförutsättningar!B$16,"4",M336=Beräkningsförutsättningar!B$17,"4",M336&gt;=Beräkningsförutsättningar!B$18,"6")</f>
        <v>4</v>
      </c>
      <c r="U336" s="31">
        <f t="shared" si="10"/>
        <v>93640</v>
      </c>
      <c r="V336" s="31">
        <f t="shared" si="11"/>
        <v>8120</v>
      </c>
    </row>
    <row r="337" spans="1:22" x14ac:dyDescent="0.3">
      <c r="A337">
        <v>2051</v>
      </c>
      <c r="B337" t="s">
        <v>421</v>
      </c>
      <c r="C337">
        <v>2051040</v>
      </c>
      <c r="D337" t="s">
        <v>427</v>
      </c>
      <c r="E337" t="s">
        <v>9</v>
      </c>
      <c r="F337" t="s">
        <v>4</v>
      </c>
      <c r="G337" t="s">
        <v>47</v>
      </c>
      <c r="H337" t="s">
        <v>423</v>
      </c>
      <c r="I337">
        <v>6583183</v>
      </c>
      <c r="J337">
        <v>673223</v>
      </c>
      <c r="K337" s="181">
        <v>43275</v>
      </c>
      <c r="L337"/>
      <c r="M337">
        <v>70</v>
      </c>
      <c r="N337">
        <v>25980</v>
      </c>
      <c r="O337">
        <v>24060</v>
      </c>
      <c r="P337">
        <v>1920</v>
      </c>
      <c r="Q337">
        <v>1</v>
      </c>
      <c r="R337" s="31" cm="1">
        <f t="array" ref="R337">_xlfn.IFS(Q337=0,(O337-P337)/2,Q337=1,O337-P337)</f>
        <v>22140</v>
      </c>
      <c r="S337" s="31" cm="1">
        <f t="array" ref="S337">_xlfn.IFS(Q337=0,P337/2,Q337=1,P337)</f>
        <v>1920</v>
      </c>
      <c r="T337" s="31" t="str" cm="1">
        <f t="array" ref="T337">_xlfn.IFS(M337&lt;=Beräkningsförutsättningar!B$15,"2",M337=Beräkningsförutsättningar!B$16,"4",M337=Beräkningsförutsättningar!B$17,"4",M337&gt;=Beräkningsförutsättningar!B$18,"6")</f>
        <v>4</v>
      </c>
      <c r="U337" s="31">
        <f t="shared" si="10"/>
        <v>88560</v>
      </c>
      <c r="V337" s="31">
        <f t="shared" si="11"/>
        <v>7680</v>
      </c>
    </row>
    <row r="338" spans="1:22" x14ac:dyDescent="0.3">
      <c r="A338">
        <v>2051</v>
      </c>
      <c r="B338" t="s">
        <v>421</v>
      </c>
      <c r="C338">
        <v>2051050</v>
      </c>
      <c r="D338" t="s">
        <v>428</v>
      </c>
      <c r="E338" t="s">
        <v>9</v>
      </c>
      <c r="F338" t="s">
        <v>4</v>
      </c>
      <c r="G338" t="s">
        <v>47</v>
      </c>
      <c r="H338" t="s">
        <v>423</v>
      </c>
      <c r="I338">
        <v>6583295</v>
      </c>
      <c r="J338">
        <v>674650</v>
      </c>
      <c r="K338" s="181">
        <v>43275</v>
      </c>
      <c r="L338"/>
      <c r="M338">
        <v>70</v>
      </c>
      <c r="N338">
        <v>24430</v>
      </c>
      <c r="O338">
        <v>22620</v>
      </c>
      <c r="P338">
        <v>1810</v>
      </c>
      <c r="Q338">
        <v>1</v>
      </c>
      <c r="R338" s="31" cm="1">
        <f t="array" ref="R338">_xlfn.IFS(Q338=0,(O338-P338)/2,Q338=1,O338-P338)</f>
        <v>20810</v>
      </c>
      <c r="S338" s="31" cm="1">
        <f t="array" ref="S338">_xlfn.IFS(Q338=0,P338/2,Q338=1,P338)</f>
        <v>1810</v>
      </c>
      <c r="T338" s="31" t="str" cm="1">
        <f t="array" ref="T338">_xlfn.IFS(M338&lt;=Beräkningsförutsättningar!B$15,"2",M338=Beräkningsförutsättningar!B$16,"4",M338=Beräkningsförutsättningar!B$17,"4",M338&gt;=Beräkningsförutsättningar!B$18,"6")</f>
        <v>4</v>
      </c>
      <c r="U338" s="31">
        <f t="shared" si="10"/>
        <v>83240</v>
      </c>
      <c r="V338" s="31">
        <f t="shared" si="11"/>
        <v>7240</v>
      </c>
    </row>
    <row r="339" spans="1:22" x14ac:dyDescent="0.3">
      <c r="A339">
        <v>2051</v>
      </c>
      <c r="B339" t="s">
        <v>421</v>
      </c>
      <c r="C339">
        <v>2051060</v>
      </c>
      <c r="D339" t="s">
        <v>429</v>
      </c>
      <c r="E339" t="s">
        <v>3</v>
      </c>
      <c r="F339" t="s">
        <v>4</v>
      </c>
      <c r="G339" t="s">
        <v>47</v>
      </c>
      <c r="H339" t="s">
        <v>423</v>
      </c>
      <c r="I339">
        <v>6583329</v>
      </c>
      <c r="J339">
        <v>675357</v>
      </c>
      <c r="K339" s="181">
        <v>43275</v>
      </c>
      <c r="L339"/>
      <c r="M339">
        <v>70</v>
      </c>
      <c r="N339">
        <v>25200</v>
      </c>
      <c r="O339">
        <v>23330</v>
      </c>
      <c r="P339">
        <v>1870</v>
      </c>
      <c r="Q339">
        <v>1</v>
      </c>
      <c r="R339" s="31" cm="1">
        <f t="array" ref="R339">_xlfn.IFS(Q339=0,(O339-P339)/2,Q339=1,O339-P339)</f>
        <v>21460</v>
      </c>
      <c r="S339" s="31" cm="1">
        <f t="array" ref="S339">_xlfn.IFS(Q339=0,P339/2,Q339=1,P339)</f>
        <v>1870</v>
      </c>
      <c r="T339" s="31" t="str" cm="1">
        <f t="array" ref="T339">_xlfn.IFS(M339&lt;=Beräkningsförutsättningar!B$15,"2",M339=Beräkningsförutsättningar!B$16,"4",M339=Beräkningsförutsättningar!B$17,"4",M339&gt;=Beräkningsförutsättningar!B$18,"6")</f>
        <v>4</v>
      </c>
      <c r="U339" s="31">
        <f t="shared" si="10"/>
        <v>85840</v>
      </c>
      <c r="V339" s="31">
        <f t="shared" si="11"/>
        <v>7480</v>
      </c>
    </row>
    <row r="340" spans="1:22" x14ac:dyDescent="0.3">
      <c r="A340">
        <v>2501</v>
      </c>
      <c r="B340" t="s">
        <v>430</v>
      </c>
      <c r="C340">
        <v>2501010</v>
      </c>
      <c r="D340" t="s">
        <v>431</v>
      </c>
      <c r="E340" t="s">
        <v>9</v>
      </c>
      <c r="F340" t="s">
        <v>4</v>
      </c>
      <c r="G340" t="s">
        <v>5</v>
      </c>
      <c r="H340" t="s">
        <v>432</v>
      </c>
      <c r="I340">
        <v>6574227</v>
      </c>
      <c r="J340">
        <v>668176</v>
      </c>
      <c r="K340" s="181">
        <v>42325</v>
      </c>
      <c r="L340"/>
      <c r="M340">
        <v>40</v>
      </c>
      <c r="N340"/>
      <c r="O340"/>
      <c r="P340"/>
      <c r="Q340">
        <v>0</v>
      </c>
      <c r="R340" s="31" cm="1">
        <f t="array" ref="R340">_xlfn.IFS(Q340=0,(O340-P340)/2,Q340=1,O340-P340)</f>
        <v>0</v>
      </c>
      <c r="S340" s="31" cm="1">
        <f t="array" ref="S340">_xlfn.IFS(Q340=0,P340/2,Q340=1,P340)</f>
        <v>0</v>
      </c>
      <c r="T340" s="31" t="str" cm="1">
        <f t="array" ref="T340">_xlfn.IFS(M340&lt;=Beräkningsförutsättningar!B$15,"2",M340=Beräkningsförutsättningar!B$16,"4",M340=Beräkningsförutsättningar!B$17,"4",M340&gt;=Beräkningsförutsättningar!B$18,"6")</f>
        <v>2</v>
      </c>
      <c r="U340" s="31">
        <f t="shared" si="10"/>
        <v>0</v>
      </c>
      <c r="V340" s="31">
        <f t="shared" si="11"/>
        <v>0</v>
      </c>
    </row>
    <row r="341" spans="1:22" x14ac:dyDescent="0.3">
      <c r="A341">
        <v>2501</v>
      </c>
      <c r="B341" t="s">
        <v>430</v>
      </c>
      <c r="C341">
        <v>2501020</v>
      </c>
      <c r="D341" t="s">
        <v>433</v>
      </c>
      <c r="E341" t="s">
        <v>3</v>
      </c>
      <c r="F341" t="s">
        <v>4</v>
      </c>
      <c r="G341" t="s">
        <v>5</v>
      </c>
      <c r="H341" t="s">
        <v>432</v>
      </c>
      <c r="I341">
        <v>6573218</v>
      </c>
      <c r="J341">
        <v>669269</v>
      </c>
      <c r="K341" s="181">
        <v>42326</v>
      </c>
      <c r="L341"/>
      <c r="M341">
        <v>40</v>
      </c>
      <c r="N341"/>
      <c r="O341"/>
      <c r="P341"/>
      <c r="Q341">
        <v>0</v>
      </c>
      <c r="R341" s="31" cm="1">
        <f t="array" ref="R341">_xlfn.IFS(Q341=0,(O341-P341)/2,Q341=1,O341-P341)</f>
        <v>0</v>
      </c>
      <c r="S341" s="31" cm="1">
        <f t="array" ref="S341">_xlfn.IFS(Q341=0,P341/2,Q341=1,P341)</f>
        <v>0</v>
      </c>
      <c r="T341" s="31" t="str" cm="1">
        <f t="array" ref="T341">_xlfn.IFS(M341&lt;=Beräkningsförutsättningar!B$15,"2",M341=Beräkningsförutsättningar!B$16,"4",M341=Beräkningsförutsättningar!B$17,"4",M341&gt;=Beräkningsförutsättningar!B$18,"6")</f>
        <v>2</v>
      </c>
      <c r="U341" s="31">
        <f t="shared" si="10"/>
        <v>0</v>
      </c>
      <c r="V341" s="31">
        <f t="shared" si="11"/>
        <v>0</v>
      </c>
    </row>
    <row r="342" spans="1:22" x14ac:dyDescent="0.3">
      <c r="A342">
        <v>2501</v>
      </c>
      <c r="B342" t="s">
        <v>430</v>
      </c>
      <c r="C342">
        <v>2501030</v>
      </c>
      <c r="D342" t="s">
        <v>434</v>
      </c>
      <c r="E342" t="s">
        <v>9</v>
      </c>
      <c r="F342" t="s">
        <v>4</v>
      </c>
      <c r="G342" t="s">
        <v>5</v>
      </c>
      <c r="H342" t="s">
        <v>432</v>
      </c>
      <c r="I342">
        <v>6572362</v>
      </c>
      <c r="J342">
        <v>669991</v>
      </c>
      <c r="K342" s="181">
        <v>42325</v>
      </c>
      <c r="L342"/>
      <c r="M342">
        <v>40</v>
      </c>
      <c r="N342"/>
      <c r="O342"/>
      <c r="P342"/>
      <c r="Q342">
        <v>0</v>
      </c>
      <c r="R342" s="31" cm="1">
        <f t="array" ref="R342">_xlfn.IFS(Q342=0,(O342-P342)/2,Q342=1,O342-P342)</f>
        <v>0</v>
      </c>
      <c r="S342" s="31" cm="1">
        <f t="array" ref="S342">_xlfn.IFS(Q342=0,P342/2,Q342=1,P342)</f>
        <v>0</v>
      </c>
      <c r="T342" s="31" t="str" cm="1">
        <f t="array" ref="T342">_xlfn.IFS(M342&lt;=Beräkningsförutsättningar!B$15,"2",M342=Beräkningsförutsättningar!B$16,"4",M342=Beräkningsförutsättningar!B$17,"4",M342&gt;=Beräkningsförutsättningar!B$18,"6")</f>
        <v>2</v>
      </c>
      <c r="U342" s="31">
        <f t="shared" si="10"/>
        <v>0</v>
      </c>
      <c r="V342" s="31">
        <f t="shared" si="11"/>
        <v>0</v>
      </c>
    </row>
    <row r="343" spans="1:22" x14ac:dyDescent="0.3">
      <c r="A343">
        <v>2501</v>
      </c>
      <c r="B343" t="s">
        <v>430</v>
      </c>
      <c r="C343">
        <v>2501040</v>
      </c>
      <c r="D343" t="s">
        <v>435</v>
      </c>
      <c r="E343" t="s">
        <v>3</v>
      </c>
      <c r="F343" t="s">
        <v>4</v>
      </c>
      <c r="G343" t="s">
        <v>5</v>
      </c>
      <c r="H343" t="s">
        <v>432</v>
      </c>
      <c r="I343">
        <v>6572213</v>
      </c>
      <c r="J343">
        <v>670487</v>
      </c>
      <c r="K343" s="181">
        <v>42325</v>
      </c>
      <c r="L343"/>
      <c r="M343">
        <v>40</v>
      </c>
      <c r="N343"/>
      <c r="O343"/>
      <c r="P343"/>
      <c r="Q343">
        <v>0</v>
      </c>
      <c r="R343" s="31" cm="1">
        <f t="array" ref="R343">_xlfn.IFS(Q343=0,(O343-P343)/2,Q343=1,O343-P343)</f>
        <v>0</v>
      </c>
      <c r="S343" s="31" cm="1">
        <f t="array" ref="S343">_xlfn.IFS(Q343=0,P343/2,Q343=1,P343)</f>
        <v>0</v>
      </c>
      <c r="T343" s="31" t="str" cm="1">
        <f t="array" ref="T343">_xlfn.IFS(M343&lt;=Beräkningsförutsättningar!B$15,"2",M343=Beräkningsförutsättningar!B$16,"4",M343=Beräkningsförutsättningar!B$17,"4",M343&gt;=Beräkningsförutsättningar!B$18,"6")</f>
        <v>2</v>
      </c>
      <c r="U343" s="31">
        <f t="shared" si="10"/>
        <v>0</v>
      </c>
      <c r="V343" s="31">
        <f t="shared" si="11"/>
        <v>0</v>
      </c>
    </row>
    <row r="344" spans="1:22" x14ac:dyDescent="0.3">
      <c r="A344">
        <v>2502</v>
      </c>
      <c r="B344" t="s">
        <v>436</v>
      </c>
      <c r="C344">
        <v>2502010</v>
      </c>
      <c r="D344" t="s">
        <v>437</v>
      </c>
      <c r="E344" t="s">
        <v>9</v>
      </c>
      <c r="F344" t="s">
        <v>4</v>
      </c>
      <c r="G344" t="s">
        <v>47</v>
      </c>
      <c r="H344" t="s">
        <v>438</v>
      </c>
      <c r="I344">
        <v>6572229</v>
      </c>
      <c r="J344">
        <v>673825</v>
      </c>
      <c r="K344" s="181">
        <v>43718</v>
      </c>
      <c r="L344"/>
      <c r="M344">
        <v>50</v>
      </c>
      <c r="N344"/>
      <c r="O344"/>
      <c r="P344"/>
      <c r="Q344">
        <v>0</v>
      </c>
      <c r="R344" s="31" cm="1">
        <f t="array" ref="R344">_xlfn.IFS(Q344=0,(O344-P344)/2,Q344=1,O344-P344)</f>
        <v>0</v>
      </c>
      <c r="S344" s="31" cm="1">
        <f t="array" ref="S344">_xlfn.IFS(Q344=0,P344/2,Q344=1,P344)</f>
        <v>0</v>
      </c>
      <c r="T344" s="31" t="str" cm="1">
        <f t="array" ref="T344">_xlfn.IFS(M344&lt;=Beräkningsförutsättningar!B$15,"2",M344=Beräkningsförutsättningar!B$16,"4",M344=Beräkningsförutsättningar!B$17,"4",M344&gt;=Beräkningsförutsättningar!B$18,"6")</f>
        <v>2</v>
      </c>
      <c r="U344" s="31">
        <f t="shared" si="10"/>
        <v>0</v>
      </c>
      <c r="V344" s="31">
        <f t="shared" si="11"/>
        <v>0</v>
      </c>
    </row>
    <row r="345" spans="1:22" x14ac:dyDescent="0.3">
      <c r="A345">
        <v>2502</v>
      </c>
      <c r="B345" t="s">
        <v>436</v>
      </c>
      <c r="C345">
        <v>2502020</v>
      </c>
      <c r="D345" t="s">
        <v>439</v>
      </c>
      <c r="E345" t="s">
        <v>3</v>
      </c>
      <c r="F345" t="s">
        <v>4</v>
      </c>
      <c r="G345" t="s">
        <v>47</v>
      </c>
      <c r="H345" t="s">
        <v>438</v>
      </c>
      <c r="I345">
        <v>6572078</v>
      </c>
      <c r="J345">
        <v>674201</v>
      </c>
      <c r="K345"/>
      <c r="L345"/>
      <c r="M345">
        <v>50</v>
      </c>
      <c r="N345"/>
      <c r="O345"/>
      <c r="P345"/>
      <c r="Q345">
        <v>0</v>
      </c>
      <c r="R345" s="31" cm="1">
        <f t="array" ref="R345">_xlfn.IFS(Q345=0,(O345-P345)/2,Q345=1,O345-P345)</f>
        <v>0</v>
      </c>
      <c r="S345" s="31" cm="1">
        <f t="array" ref="S345">_xlfn.IFS(Q345=0,P345/2,Q345=1,P345)</f>
        <v>0</v>
      </c>
      <c r="T345" s="31" t="str" cm="1">
        <f t="array" ref="T345">_xlfn.IFS(M345&lt;=Beräkningsförutsättningar!B$15,"2",M345=Beräkningsförutsättningar!B$16,"4",M345=Beräkningsförutsättningar!B$17,"4",M345&gt;=Beräkningsförutsättningar!B$18,"6")</f>
        <v>2</v>
      </c>
      <c r="U345" s="31">
        <f t="shared" si="10"/>
        <v>0</v>
      </c>
      <c r="V345" s="31">
        <f t="shared" si="11"/>
        <v>0</v>
      </c>
    </row>
    <row r="346" spans="1:22" x14ac:dyDescent="0.3">
      <c r="A346">
        <v>2502</v>
      </c>
      <c r="B346" t="s">
        <v>436</v>
      </c>
      <c r="C346">
        <v>2502030</v>
      </c>
      <c r="D346" t="s">
        <v>440</v>
      </c>
      <c r="E346" t="s">
        <v>9</v>
      </c>
      <c r="F346" t="s">
        <v>4</v>
      </c>
      <c r="G346" t="s">
        <v>47</v>
      </c>
      <c r="H346" t="s">
        <v>438</v>
      </c>
      <c r="I346">
        <v>6570908</v>
      </c>
      <c r="J346">
        <v>675994</v>
      </c>
      <c r="K346" s="181">
        <v>43718</v>
      </c>
      <c r="L346"/>
      <c r="M346">
        <v>50</v>
      </c>
      <c r="N346"/>
      <c r="O346"/>
      <c r="P346"/>
      <c r="Q346">
        <v>0</v>
      </c>
      <c r="R346" s="31" cm="1">
        <f t="array" ref="R346">_xlfn.IFS(Q346=0,(O346-P346)/2,Q346=1,O346-P346)</f>
        <v>0</v>
      </c>
      <c r="S346" s="31" cm="1">
        <f t="array" ref="S346">_xlfn.IFS(Q346=0,P346/2,Q346=1,P346)</f>
        <v>0</v>
      </c>
      <c r="T346" s="31" t="str" cm="1">
        <f t="array" ref="T346">_xlfn.IFS(M346&lt;=Beräkningsförutsättningar!B$15,"2",M346=Beräkningsförutsättningar!B$16,"4",M346=Beräkningsförutsättningar!B$17,"4",M346&gt;=Beräkningsförutsättningar!B$18,"6")</f>
        <v>2</v>
      </c>
      <c r="U346" s="31">
        <f t="shared" si="10"/>
        <v>0</v>
      </c>
      <c r="V346" s="31">
        <f t="shared" si="11"/>
        <v>0</v>
      </c>
    </row>
    <row r="347" spans="1:22" x14ac:dyDescent="0.3">
      <c r="A347">
        <v>2502</v>
      </c>
      <c r="B347" t="s">
        <v>436</v>
      </c>
      <c r="C347">
        <v>2502040</v>
      </c>
      <c r="D347" t="s">
        <v>441</v>
      </c>
      <c r="E347" t="s">
        <v>3</v>
      </c>
      <c r="F347" t="s">
        <v>4</v>
      </c>
      <c r="G347" t="s">
        <v>47</v>
      </c>
      <c r="H347" t="s">
        <v>438</v>
      </c>
      <c r="I347">
        <v>6570837</v>
      </c>
      <c r="J347">
        <v>676154</v>
      </c>
      <c r="K347" s="181">
        <v>43719</v>
      </c>
      <c r="L347"/>
      <c r="M347">
        <v>40</v>
      </c>
      <c r="N347"/>
      <c r="O347"/>
      <c r="P347"/>
      <c r="Q347">
        <v>0</v>
      </c>
      <c r="R347" s="31" cm="1">
        <f t="array" ref="R347">_xlfn.IFS(Q347=0,(O347-P347)/2,Q347=1,O347-P347)</f>
        <v>0</v>
      </c>
      <c r="S347" s="31" cm="1">
        <f t="array" ref="S347">_xlfn.IFS(Q347=0,P347/2,Q347=1,P347)</f>
        <v>0</v>
      </c>
      <c r="T347" s="31" t="str" cm="1">
        <f t="array" ref="T347">_xlfn.IFS(M347&lt;=Beräkningsförutsättningar!B$15,"2",M347=Beräkningsförutsättningar!B$16,"4",M347=Beräkningsförutsättningar!B$17,"4",M347&gt;=Beräkningsförutsättningar!B$18,"6")</f>
        <v>2</v>
      </c>
      <c r="U347" s="31">
        <f t="shared" si="10"/>
        <v>0</v>
      </c>
      <c r="V347" s="31">
        <f t="shared" si="11"/>
        <v>0</v>
      </c>
    </row>
    <row r="348" spans="1:22" x14ac:dyDescent="0.3">
      <c r="A348">
        <v>2503</v>
      </c>
      <c r="B348" t="s">
        <v>442</v>
      </c>
      <c r="C348">
        <v>2503010</v>
      </c>
      <c r="D348" t="s">
        <v>443</v>
      </c>
      <c r="E348" t="s">
        <v>9</v>
      </c>
      <c r="F348" t="s">
        <v>4</v>
      </c>
      <c r="G348" t="s">
        <v>420</v>
      </c>
      <c r="H348" t="s">
        <v>444</v>
      </c>
      <c r="I348">
        <v>6576579</v>
      </c>
      <c r="J348">
        <v>685670</v>
      </c>
      <c r="K348" s="181">
        <v>43455</v>
      </c>
      <c r="L348"/>
      <c r="M348">
        <v>60</v>
      </c>
      <c r="N348"/>
      <c r="O348"/>
      <c r="P348"/>
      <c r="Q348">
        <v>0</v>
      </c>
      <c r="R348" s="31" cm="1">
        <f t="array" ref="R348">_xlfn.IFS(Q348=0,(O348-P348)/2,Q348=1,O348-P348)</f>
        <v>0</v>
      </c>
      <c r="S348" s="31" cm="1">
        <f t="array" ref="S348">_xlfn.IFS(Q348=0,P348/2,Q348=1,P348)</f>
        <v>0</v>
      </c>
      <c r="T348" s="31" t="str" cm="1">
        <f t="array" ref="T348">_xlfn.IFS(M348&lt;=Beräkningsförutsättningar!B$15,"2",M348=Beräkningsförutsättningar!B$16,"4",M348=Beräkningsförutsättningar!B$17,"4",M348&gt;=Beräkningsförutsättningar!B$18,"6")</f>
        <v>2</v>
      </c>
      <c r="U348" s="31">
        <f t="shared" si="10"/>
        <v>0</v>
      </c>
      <c r="V348" s="31">
        <f t="shared" si="11"/>
        <v>0</v>
      </c>
    </row>
    <row r="349" spans="1:22" x14ac:dyDescent="0.3">
      <c r="A349">
        <v>2503</v>
      </c>
      <c r="B349" t="s">
        <v>442</v>
      </c>
      <c r="C349">
        <v>2503020</v>
      </c>
      <c r="D349" t="s">
        <v>445</v>
      </c>
      <c r="E349" t="s">
        <v>3</v>
      </c>
      <c r="F349" t="s">
        <v>4</v>
      </c>
      <c r="G349" t="s">
        <v>420</v>
      </c>
      <c r="H349" t="s">
        <v>444</v>
      </c>
      <c r="I349">
        <v>6576620</v>
      </c>
      <c r="J349">
        <v>685844</v>
      </c>
      <c r="K349" s="181">
        <v>43455</v>
      </c>
      <c r="L349"/>
      <c r="M349">
        <v>60</v>
      </c>
      <c r="N349"/>
      <c r="O349"/>
      <c r="P349"/>
      <c r="Q349">
        <v>0</v>
      </c>
      <c r="R349" s="31" cm="1">
        <f t="array" ref="R349">_xlfn.IFS(Q349=0,(O349-P349)/2,Q349=1,O349-P349)</f>
        <v>0</v>
      </c>
      <c r="S349" s="31" cm="1">
        <f t="array" ref="S349">_xlfn.IFS(Q349=0,P349/2,Q349=1,P349)</f>
        <v>0</v>
      </c>
      <c r="T349" s="31" t="str" cm="1">
        <f t="array" ref="T349">_xlfn.IFS(M349&lt;=Beräkningsförutsättningar!B$15,"2",M349=Beräkningsförutsättningar!B$16,"4",M349=Beräkningsförutsättningar!B$17,"4",M349&gt;=Beräkningsförutsättningar!B$18,"6")</f>
        <v>2</v>
      </c>
      <c r="U349" s="31">
        <f t="shared" si="10"/>
        <v>0</v>
      </c>
      <c r="V349" s="31">
        <f t="shared" si="11"/>
        <v>0</v>
      </c>
    </row>
    <row r="350" spans="1:22" x14ac:dyDescent="0.3">
      <c r="A350">
        <v>3002</v>
      </c>
      <c r="B350" t="s">
        <v>446</v>
      </c>
      <c r="C350">
        <v>3002010</v>
      </c>
      <c r="D350" t="s">
        <v>447</v>
      </c>
      <c r="E350" t="s">
        <v>9</v>
      </c>
      <c r="F350" t="s">
        <v>448</v>
      </c>
      <c r="G350" t="s">
        <v>449</v>
      </c>
      <c r="H350" t="s">
        <v>450</v>
      </c>
      <c r="I350">
        <v>6647355</v>
      </c>
      <c r="J350">
        <v>644948</v>
      </c>
      <c r="K350" s="181">
        <v>38979</v>
      </c>
      <c r="L350"/>
      <c r="M350">
        <v>80</v>
      </c>
      <c r="N350">
        <v>3468</v>
      </c>
      <c r="O350">
        <v>3215</v>
      </c>
      <c r="P350">
        <v>340</v>
      </c>
      <c r="Q350">
        <v>0</v>
      </c>
      <c r="R350" s="31" cm="1">
        <f t="array" ref="R350">_xlfn.IFS(Q350=0,(O350-P350)/2,Q350=1,O350-P350)</f>
        <v>1437.5</v>
      </c>
      <c r="S350" s="31" cm="1">
        <f t="array" ref="S350">_xlfn.IFS(Q350=0,P350/2,Q350=1,P350)</f>
        <v>170</v>
      </c>
      <c r="T350" s="31" t="str" cm="1">
        <f t="array" ref="T350">_xlfn.IFS(M350&lt;=Beräkningsförutsättningar!B$15,"2",M350=Beräkningsförutsättningar!B$16,"4",M350=Beräkningsförutsättningar!B$17,"4",M350&gt;=Beräkningsförutsättningar!B$18,"6")</f>
        <v>4</v>
      </c>
      <c r="U350" s="31">
        <f t="shared" si="10"/>
        <v>5750</v>
      </c>
      <c r="V350" s="31">
        <f t="shared" si="11"/>
        <v>680</v>
      </c>
    </row>
    <row r="351" spans="1:22" x14ac:dyDescent="0.3">
      <c r="A351">
        <v>3002</v>
      </c>
      <c r="B351" t="s">
        <v>446</v>
      </c>
      <c r="C351">
        <v>3002020</v>
      </c>
      <c r="D351" t="s">
        <v>447</v>
      </c>
      <c r="E351" t="s">
        <v>3</v>
      </c>
      <c r="F351" t="s">
        <v>448</v>
      </c>
      <c r="G351" t="s">
        <v>449</v>
      </c>
      <c r="H351" t="s">
        <v>450</v>
      </c>
      <c r="I351">
        <v>6647352</v>
      </c>
      <c r="J351">
        <v>644931</v>
      </c>
      <c r="K351" s="181">
        <v>38979</v>
      </c>
      <c r="L351"/>
      <c r="M351">
        <v>80</v>
      </c>
      <c r="N351">
        <v>3468</v>
      </c>
      <c r="O351">
        <v>3215</v>
      </c>
      <c r="P351">
        <v>340</v>
      </c>
      <c r="Q351">
        <v>0</v>
      </c>
      <c r="R351" s="31" cm="1">
        <f t="array" ref="R351">_xlfn.IFS(Q351=0,(O351-P351)/2,Q351=1,O351-P351)</f>
        <v>1437.5</v>
      </c>
      <c r="S351" s="31" cm="1">
        <f t="array" ref="S351">_xlfn.IFS(Q351=0,P351/2,Q351=1,P351)</f>
        <v>170</v>
      </c>
      <c r="T351" s="31" t="str" cm="1">
        <f t="array" ref="T351">_xlfn.IFS(M351&lt;=Beräkningsförutsättningar!B$15,"2",M351=Beräkningsförutsättningar!B$16,"4",M351=Beräkningsförutsättningar!B$17,"4",M351&gt;=Beräkningsförutsättningar!B$18,"6")</f>
        <v>4</v>
      </c>
      <c r="U351" s="31">
        <f t="shared" si="10"/>
        <v>5750</v>
      </c>
      <c r="V351" s="31">
        <f t="shared" si="11"/>
        <v>680</v>
      </c>
    </row>
    <row r="352" spans="1:22" x14ac:dyDescent="0.3">
      <c r="A352">
        <v>3002</v>
      </c>
      <c r="B352" t="s">
        <v>446</v>
      </c>
      <c r="C352">
        <v>3002030</v>
      </c>
      <c r="D352" t="s">
        <v>451</v>
      </c>
      <c r="E352" t="s">
        <v>9</v>
      </c>
      <c r="F352" t="s">
        <v>448</v>
      </c>
      <c r="G352" t="s">
        <v>449</v>
      </c>
      <c r="H352" t="s">
        <v>450</v>
      </c>
      <c r="I352">
        <v>6653677</v>
      </c>
      <c r="J352">
        <v>643184</v>
      </c>
      <c r="K352" s="181">
        <v>38979</v>
      </c>
      <c r="L352"/>
      <c r="M352">
        <v>80</v>
      </c>
      <c r="N352">
        <v>4653</v>
      </c>
      <c r="O352">
        <v>4292</v>
      </c>
      <c r="P352">
        <v>443</v>
      </c>
      <c r="Q352">
        <v>0</v>
      </c>
      <c r="R352" s="31" cm="1">
        <f t="array" ref="R352">_xlfn.IFS(Q352=0,(O352-P352)/2,Q352=1,O352-P352)</f>
        <v>1924.5</v>
      </c>
      <c r="S352" s="31" cm="1">
        <f t="array" ref="S352">_xlfn.IFS(Q352=0,P352/2,Q352=1,P352)</f>
        <v>221.5</v>
      </c>
      <c r="T352" s="31" t="str" cm="1">
        <f t="array" ref="T352">_xlfn.IFS(M352&lt;=Beräkningsförutsättningar!B$15,"2",M352=Beräkningsförutsättningar!B$16,"4",M352=Beräkningsförutsättningar!B$17,"4",M352&gt;=Beräkningsförutsättningar!B$18,"6")</f>
        <v>4</v>
      </c>
      <c r="U352" s="31">
        <f t="shared" si="10"/>
        <v>7698</v>
      </c>
      <c r="V352" s="31">
        <f t="shared" si="11"/>
        <v>886</v>
      </c>
    </row>
    <row r="353" spans="1:22" x14ac:dyDescent="0.3">
      <c r="A353">
        <v>3003</v>
      </c>
      <c r="B353" t="s">
        <v>452</v>
      </c>
      <c r="C353">
        <v>3003050</v>
      </c>
      <c r="D353" t="s">
        <v>453</v>
      </c>
      <c r="E353" t="s">
        <v>3</v>
      </c>
      <c r="F353" t="s">
        <v>448</v>
      </c>
      <c r="G353" t="s">
        <v>454</v>
      </c>
      <c r="H353" t="s">
        <v>455</v>
      </c>
      <c r="I353">
        <v>6628217</v>
      </c>
      <c r="J353">
        <v>604106</v>
      </c>
      <c r="K353" s="181">
        <v>38818</v>
      </c>
      <c r="L353"/>
      <c r="M353">
        <v>80</v>
      </c>
      <c r="N353">
        <v>5095</v>
      </c>
      <c r="O353">
        <v>4427</v>
      </c>
      <c r="P353">
        <v>596</v>
      </c>
      <c r="Q353">
        <v>0</v>
      </c>
      <c r="R353" s="31" cm="1">
        <f t="array" ref="R353">_xlfn.IFS(Q353=0,(O353-P353)/2,Q353=1,O353-P353)</f>
        <v>1915.5</v>
      </c>
      <c r="S353" s="31" cm="1">
        <f t="array" ref="S353">_xlfn.IFS(Q353=0,P353/2,Q353=1,P353)</f>
        <v>298</v>
      </c>
      <c r="T353" s="31" t="str" cm="1">
        <f t="array" ref="T353">_xlfn.IFS(M353&lt;=Beräkningsförutsättningar!B$15,"2",M353=Beräkningsförutsättningar!B$16,"4",M353=Beräkningsförutsättningar!B$17,"4",M353&gt;=Beräkningsförutsättningar!B$18,"6")</f>
        <v>4</v>
      </c>
      <c r="U353" s="31">
        <f t="shared" si="10"/>
        <v>7662</v>
      </c>
      <c r="V353" s="31">
        <f t="shared" si="11"/>
        <v>1192</v>
      </c>
    </row>
    <row r="354" spans="1:22" x14ac:dyDescent="0.3">
      <c r="A354">
        <v>3003</v>
      </c>
      <c r="B354" t="s">
        <v>452</v>
      </c>
      <c r="C354">
        <v>3003060</v>
      </c>
      <c r="D354" t="s">
        <v>456</v>
      </c>
      <c r="E354" t="s">
        <v>9</v>
      </c>
      <c r="F354" t="s">
        <v>448</v>
      </c>
      <c r="G354" t="s">
        <v>454</v>
      </c>
      <c r="H354" t="s">
        <v>455</v>
      </c>
      <c r="I354">
        <v>6629169</v>
      </c>
      <c r="J354">
        <v>602927</v>
      </c>
      <c r="K354" s="181">
        <v>38818</v>
      </c>
      <c r="L354"/>
      <c r="M354">
        <v>70</v>
      </c>
      <c r="N354">
        <v>5095</v>
      </c>
      <c r="O354">
        <v>4427</v>
      </c>
      <c r="P354">
        <v>596</v>
      </c>
      <c r="Q354">
        <v>0</v>
      </c>
      <c r="R354" s="31" cm="1">
        <f t="array" ref="R354">_xlfn.IFS(Q354=0,(O354-P354)/2,Q354=1,O354-P354)</f>
        <v>1915.5</v>
      </c>
      <c r="S354" s="31" cm="1">
        <f t="array" ref="S354">_xlfn.IFS(Q354=0,P354/2,Q354=1,P354)</f>
        <v>298</v>
      </c>
      <c r="T354" s="31" t="str" cm="1">
        <f t="array" ref="T354">_xlfn.IFS(M354&lt;=Beräkningsförutsättningar!B$15,"2",M354=Beräkningsförutsättningar!B$16,"4",M354=Beräkningsförutsättningar!B$17,"4",M354&gt;=Beräkningsförutsättningar!B$18,"6")</f>
        <v>4</v>
      </c>
      <c r="U354" s="31">
        <f t="shared" si="10"/>
        <v>7662</v>
      </c>
      <c r="V354" s="31">
        <f t="shared" si="11"/>
        <v>1192</v>
      </c>
    </row>
    <row r="355" spans="1:22" x14ac:dyDescent="0.3">
      <c r="A355">
        <v>3003</v>
      </c>
      <c r="B355" t="s">
        <v>452</v>
      </c>
      <c r="C355">
        <v>3003070</v>
      </c>
      <c r="D355" t="s">
        <v>457</v>
      </c>
      <c r="E355" t="s">
        <v>3</v>
      </c>
      <c r="F355" t="s">
        <v>448</v>
      </c>
      <c r="G355" t="s">
        <v>454</v>
      </c>
      <c r="H355" t="s">
        <v>455</v>
      </c>
      <c r="I355">
        <v>6631401</v>
      </c>
      <c r="J355">
        <v>600392</v>
      </c>
      <c r="K355" s="181">
        <v>38818</v>
      </c>
      <c r="L355"/>
      <c r="M355">
        <v>70</v>
      </c>
      <c r="N355">
        <v>5095</v>
      </c>
      <c r="O355">
        <v>4427</v>
      </c>
      <c r="P355">
        <v>596</v>
      </c>
      <c r="Q355">
        <v>0</v>
      </c>
      <c r="R355" s="31" cm="1">
        <f t="array" ref="R355">_xlfn.IFS(Q355=0,(O355-P355)/2,Q355=1,O355-P355)</f>
        <v>1915.5</v>
      </c>
      <c r="S355" s="31" cm="1">
        <f t="array" ref="S355">_xlfn.IFS(Q355=0,P355/2,Q355=1,P355)</f>
        <v>298</v>
      </c>
      <c r="T355" s="31" t="str" cm="1">
        <f t="array" ref="T355">_xlfn.IFS(M355&lt;=Beräkningsförutsättningar!B$15,"2",M355=Beräkningsförutsättningar!B$16,"4",M355=Beräkningsförutsättningar!B$17,"4",M355&gt;=Beräkningsförutsättningar!B$18,"6")</f>
        <v>4</v>
      </c>
      <c r="U355" s="31">
        <f t="shared" si="10"/>
        <v>7662</v>
      </c>
      <c r="V355" s="31">
        <f t="shared" si="11"/>
        <v>1192</v>
      </c>
    </row>
    <row r="356" spans="1:22" x14ac:dyDescent="0.3">
      <c r="A356">
        <v>3003</v>
      </c>
      <c r="B356" t="s">
        <v>452</v>
      </c>
      <c r="C356">
        <v>3003080</v>
      </c>
      <c r="D356" t="s">
        <v>458</v>
      </c>
      <c r="E356" t="s">
        <v>9</v>
      </c>
      <c r="F356" t="s">
        <v>459</v>
      </c>
      <c r="G356" t="s">
        <v>460</v>
      </c>
      <c r="H356" t="s">
        <v>455</v>
      </c>
      <c r="I356">
        <v>6633773</v>
      </c>
      <c r="J356">
        <v>596558</v>
      </c>
      <c r="K356" s="181">
        <v>38818</v>
      </c>
      <c r="L356"/>
      <c r="M356">
        <v>80</v>
      </c>
      <c r="N356">
        <v>4662</v>
      </c>
      <c r="O356">
        <v>4115</v>
      </c>
      <c r="P356">
        <v>539</v>
      </c>
      <c r="Q356">
        <v>0</v>
      </c>
      <c r="R356" s="31" cm="1">
        <f t="array" ref="R356">_xlfn.IFS(Q356=0,(O356-P356)/2,Q356=1,O356-P356)</f>
        <v>1788</v>
      </c>
      <c r="S356" s="31" cm="1">
        <f t="array" ref="S356">_xlfn.IFS(Q356=0,P356/2,Q356=1,P356)</f>
        <v>269.5</v>
      </c>
      <c r="T356" s="31" t="str" cm="1">
        <f t="array" ref="T356">_xlfn.IFS(M356&lt;=Beräkningsförutsättningar!B$15,"2",M356=Beräkningsförutsättningar!B$16,"4",M356=Beräkningsförutsättningar!B$17,"4",M356&gt;=Beräkningsförutsättningar!B$18,"6")</f>
        <v>4</v>
      </c>
      <c r="U356" s="31">
        <f t="shared" si="10"/>
        <v>7152</v>
      </c>
      <c r="V356" s="31">
        <f t="shared" si="11"/>
        <v>1078</v>
      </c>
    </row>
    <row r="357" spans="1:22" x14ac:dyDescent="0.3">
      <c r="A357">
        <v>3003</v>
      </c>
      <c r="B357" t="s">
        <v>452</v>
      </c>
      <c r="C357">
        <v>3003090</v>
      </c>
      <c r="D357" t="s">
        <v>458</v>
      </c>
      <c r="E357" t="s">
        <v>3</v>
      </c>
      <c r="F357" t="s">
        <v>459</v>
      </c>
      <c r="G357" t="s">
        <v>460</v>
      </c>
      <c r="H357" t="s">
        <v>455</v>
      </c>
      <c r="I357">
        <v>6633769</v>
      </c>
      <c r="J357">
        <v>596548</v>
      </c>
      <c r="K357" s="181">
        <v>38818</v>
      </c>
      <c r="L357"/>
      <c r="M357">
        <v>80</v>
      </c>
      <c r="N357">
        <v>4662</v>
      </c>
      <c r="O357">
        <v>4115</v>
      </c>
      <c r="P357">
        <v>539</v>
      </c>
      <c r="Q357">
        <v>0</v>
      </c>
      <c r="R357" s="31" cm="1">
        <f t="array" ref="R357">_xlfn.IFS(Q357=0,(O357-P357)/2,Q357=1,O357-P357)</f>
        <v>1788</v>
      </c>
      <c r="S357" s="31" cm="1">
        <f t="array" ref="S357">_xlfn.IFS(Q357=0,P357/2,Q357=1,P357)</f>
        <v>269.5</v>
      </c>
      <c r="T357" s="31" t="str" cm="1">
        <f t="array" ref="T357">_xlfn.IFS(M357&lt;=Beräkningsförutsättningar!B$15,"2",M357=Beräkningsförutsättningar!B$16,"4",M357=Beräkningsförutsättningar!B$17,"4",M357&gt;=Beräkningsförutsättningar!B$18,"6")</f>
        <v>4</v>
      </c>
      <c r="U357" s="31">
        <f t="shared" si="10"/>
        <v>7152</v>
      </c>
      <c r="V357" s="31">
        <f t="shared" si="11"/>
        <v>1078</v>
      </c>
    </row>
    <row r="358" spans="1:22" x14ac:dyDescent="0.3">
      <c r="A358">
        <v>3003</v>
      </c>
      <c r="B358" t="s">
        <v>452</v>
      </c>
      <c r="C358">
        <v>3003100</v>
      </c>
      <c r="D358" t="s">
        <v>461</v>
      </c>
      <c r="E358" t="s">
        <v>9</v>
      </c>
      <c r="F358" t="s">
        <v>459</v>
      </c>
      <c r="G358" t="s">
        <v>460</v>
      </c>
      <c r="H358" t="s">
        <v>455</v>
      </c>
      <c r="I358">
        <v>6635119</v>
      </c>
      <c r="J358">
        <v>593763</v>
      </c>
      <c r="K358" s="181">
        <v>38818</v>
      </c>
      <c r="L358"/>
      <c r="M358">
        <v>80</v>
      </c>
      <c r="N358">
        <v>4662</v>
      </c>
      <c r="O358">
        <v>4115</v>
      </c>
      <c r="P358">
        <v>539</v>
      </c>
      <c r="Q358">
        <v>0</v>
      </c>
      <c r="R358" s="31" cm="1">
        <f t="array" ref="R358">_xlfn.IFS(Q358=0,(O358-P358)/2,Q358=1,O358-P358)</f>
        <v>1788</v>
      </c>
      <c r="S358" s="31" cm="1">
        <f t="array" ref="S358">_xlfn.IFS(Q358=0,P358/2,Q358=1,P358)</f>
        <v>269.5</v>
      </c>
      <c r="T358" s="31" t="str" cm="1">
        <f t="array" ref="T358">_xlfn.IFS(M358&lt;=Beräkningsförutsättningar!B$15,"2",M358=Beräkningsförutsättningar!B$16,"4",M358=Beräkningsförutsättningar!B$17,"4",M358&gt;=Beräkningsförutsättningar!B$18,"6")</f>
        <v>4</v>
      </c>
      <c r="U358" s="31">
        <f t="shared" si="10"/>
        <v>7152</v>
      </c>
      <c r="V358" s="31">
        <f t="shared" si="11"/>
        <v>1078</v>
      </c>
    </row>
    <row r="359" spans="1:22" x14ac:dyDescent="0.3">
      <c r="A359">
        <v>3003</v>
      </c>
      <c r="B359" t="s">
        <v>452</v>
      </c>
      <c r="C359">
        <v>3003110</v>
      </c>
      <c r="D359" t="s">
        <v>462</v>
      </c>
      <c r="E359" t="s">
        <v>3</v>
      </c>
      <c r="F359" t="s">
        <v>459</v>
      </c>
      <c r="G359" t="s">
        <v>460</v>
      </c>
      <c r="H359" t="s">
        <v>455</v>
      </c>
      <c r="I359">
        <v>6637902</v>
      </c>
      <c r="J359">
        <v>591187</v>
      </c>
      <c r="K359" s="181">
        <v>38818</v>
      </c>
      <c r="L359"/>
      <c r="M359">
        <v>80</v>
      </c>
      <c r="N359">
        <v>6042</v>
      </c>
      <c r="O359">
        <v>5417</v>
      </c>
      <c r="P359">
        <v>623</v>
      </c>
      <c r="Q359">
        <v>0</v>
      </c>
      <c r="R359" s="31" cm="1">
        <f t="array" ref="R359">_xlfn.IFS(Q359=0,(O359-P359)/2,Q359=1,O359-P359)</f>
        <v>2397</v>
      </c>
      <c r="S359" s="31" cm="1">
        <f t="array" ref="S359">_xlfn.IFS(Q359=0,P359/2,Q359=1,P359)</f>
        <v>311.5</v>
      </c>
      <c r="T359" s="31" t="str" cm="1">
        <f t="array" ref="T359">_xlfn.IFS(M359&lt;=Beräkningsförutsättningar!B$15,"2",M359=Beräkningsförutsättningar!B$16,"4",M359=Beräkningsförutsättningar!B$17,"4",M359&gt;=Beräkningsförutsättningar!B$18,"6")</f>
        <v>4</v>
      </c>
      <c r="U359" s="31">
        <f t="shared" si="10"/>
        <v>9588</v>
      </c>
      <c r="V359" s="31">
        <f t="shared" si="11"/>
        <v>1246</v>
      </c>
    </row>
    <row r="360" spans="1:22" x14ac:dyDescent="0.3">
      <c r="A360">
        <v>3004</v>
      </c>
      <c r="B360" t="s">
        <v>463</v>
      </c>
      <c r="C360">
        <v>3004010</v>
      </c>
      <c r="D360" t="s">
        <v>285</v>
      </c>
      <c r="E360" t="s">
        <v>9</v>
      </c>
      <c r="F360" t="s">
        <v>448</v>
      </c>
      <c r="G360" t="s">
        <v>454</v>
      </c>
      <c r="H360" t="s">
        <v>464</v>
      </c>
      <c r="I360">
        <v>6626561</v>
      </c>
      <c r="J360">
        <v>632781</v>
      </c>
      <c r="K360" s="181">
        <v>38853</v>
      </c>
      <c r="L360"/>
      <c r="M360">
        <v>80</v>
      </c>
      <c r="N360">
        <v>12066</v>
      </c>
      <c r="O360">
        <v>11124</v>
      </c>
      <c r="P360">
        <v>1310</v>
      </c>
      <c r="Q360">
        <v>0</v>
      </c>
      <c r="R360" s="31" cm="1">
        <f t="array" ref="R360">_xlfn.IFS(Q360=0,(O360-P360)/2,Q360=1,O360-P360)</f>
        <v>4907</v>
      </c>
      <c r="S360" s="31" cm="1">
        <f t="array" ref="S360">_xlfn.IFS(Q360=0,P360/2,Q360=1,P360)</f>
        <v>655</v>
      </c>
      <c r="T360" s="31" t="str" cm="1">
        <f t="array" ref="T360">_xlfn.IFS(M360&lt;=Beräkningsförutsättningar!B$15,"2",M360=Beräkningsförutsättningar!B$16,"4",M360=Beräkningsförutsättningar!B$17,"4",M360&gt;=Beräkningsförutsättningar!B$18,"6")</f>
        <v>4</v>
      </c>
      <c r="U360" s="31">
        <f t="shared" si="10"/>
        <v>19628</v>
      </c>
      <c r="V360" s="31">
        <f t="shared" si="11"/>
        <v>2620</v>
      </c>
    </row>
    <row r="361" spans="1:22" x14ac:dyDescent="0.3">
      <c r="A361">
        <v>3004</v>
      </c>
      <c r="B361" t="s">
        <v>463</v>
      </c>
      <c r="C361">
        <v>3004020</v>
      </c>
      <c r="D361" t="s">
        <v>465</v>
      </c>
      <c r="E361" t="s">
        <v>9</v>
      </c>
      <c r="F361" t="s">
        <v>448</v>
      </c>
      <c r="G361" t="s">
        <v>454</v>
      </c>
      <c r="H361" t="s">
        <v>464</v>
      </c>
      <c r="I361">
        <v>6627775</v>
      </c>
      <c r="J361">
        <v>634055</v>
      </c>
      <c r="K361" s="181">
        <v>38853</v>
      </c>
      <c r="L361"/>
      <c r="M361">
        <v>70</v>
      </c>
      <c r="N361">
        <v>12066</v>
      </c>
      <c r="O361">
        <v>11124</v>
      </c>
      <c r="P361">
        <v>1310</v>
      </c>
      <c r="Q361">
        <v>0</v>
      </c>
      <c r="R361" s="31" cm="1">
        <f t="array" ref="R361">_xlfn.IFS(Q361=0,(O361-P361)/2,Q361=1,O361-P361)</f>
        <v>4907</v>
      </c>
      <c r="S361" s="31" cm="1">
        <f t="array" ref="S361">_xlfn.IFS(Q361=0,P361/2,Q361=1,P361)</f>
        <v>655</v>
      </c>
      <c r="T361" s="31" t="str" cm="1">
        <f t="array" ref="T361">_xlfn.IFS(M361&lt;=Beräkningsförutsättningar!B$15,"2",M361=Beräkningsförutsättningar!B$16,"4",M361=Beräkningsförutsättningar!B$17,"4",M361&gt;=Beräkningsförutsättningar!B$18,"6")</f>
        <v>4</v>
      </c>
      <c r="U361" s="31">
        <f t="shared" si="10"/>
        <v>19628</v>
      </c>
      <c r="V361" s="31">
        <f t="shared" si="11"/>
        <v>2620</v>
      </c>
    </row>
    <row r="362" spans="1:22" x14ac:dyDescent="0.3">
      <c r="A362">
        <v>3004</v>
      </c>
      <c r="B362" t="s">
        <v>463</v>
      </c>
      <c r="C362">
        <v>3004030</v>
      </c>
      <c r="D362" t="s">
        <v>465</v>
      </c>
      <c r="E362" t="s">
        <v>3</v>
      </c>
      <c r="F362" t="s">
        <v>448</v>
      </c>
      <c r="G362" t="s">
        <v>454</v>
      </c>
      <c r="H362" t="s">
        <v>464</v>
      </c>
      <c r="I362">
        <v>6627934</v>
      </c>
      <c r="J362">
        <v>634138</v>
      </c>
      <c r="K362" s="181">
        <v>38853</v>
      </c>
      <c r="L362"/>
      <c r="M362">
        <v>70</v>
      </c>
      <c r="N362">
        <v>12066</v>
      </c>
      <c r="O362">
        <v>11124</v>
      </c>
      <c r="P362">
        <v>1310</v>
      </c>
      <c r="Q362">
        <v>0</v>
      </c>
      <c r="R362" s="31" cm="1">
        <f t="array" ref="R362">_xlfn.IFS(Q362=0,(O362-P362)/2,Q362=1,O362-P362)</f>
        <v>4907</v>
      </c>
      <c r="S362" s="31" cm="1">
        <f t="array" ref="S362">_xlfn.IFS(Q362=0,P362/2,Q362=1,P362)</f>
        <v>655</v>
      </c>
      <c r="T362" s="31" t="str" cm="1">
        <f t="array" ref="T362">_xlfn.IFS(M362&lt;=Beräkningsförutsättningar!B$15,"2",M362=Beräkningsförutsättningar!B$16,"4",M362=Beräkningsförutsättningar!B$17,"4",M362&gt;=Beräkningsförutsättningar!B$18,"6")</f>
        <v>4</v>
      </c>
      <c r="U362" s="31">
        <f t="shared" si="10"/>
        <v>19628</v>
      </c>
      <c r="V362" s="31">
        <f t="shared" si="11"/>
        <v>2620</v>
      </c>
    </row>
    <row r="363" spans="1:22" x14ac:dyDescent="0.3">
      <c r="A363">
        <v>3004</v>
      </c>
      <c r="B363" t="s">
        <v>463</v>
      </c>
      <c r="C363">
        <v>3004040</v>
      </c>
      <c r="D363" t="s">
        <v>466</v>
      </c>
      <c r="E363" t="s">
        <v>3</v>
      </c>
      <c r="F363" t="s">
        <v>448</v>
      </c>
      <c r="G363" t="s">
        <v>449</v>
      </c>
      <c r="H363" t="s">
        <v>464</v>
      </c>
      <c r="I363">
        <v>6632573</v>
      </c>
      <c r="J363">
        <v>638054</v>
      </c>
      <c r="K363" s="181">
        <v>38853</v>
      </c>
      <c r="L363"/>
      <c r="M363">
        <v>80</v>
      </c>
      <c r="N363">
        <v>14142</v>
      </c>
      <c r="O363">
        <v>13197</v>
      </c>
      <c r="P363">
        <v>1473</v>
      </c>
      <c r="Q363">
        <v>0</v>
      </c>
      <c r="R363" s="31" cm="1">
        <f t="array" ref="R363">_xlfn.IFS(Q363=0,(O363-P363)/2,Q363=1,O363-P363)</f>
        <v>5862</v>
      </c>
      <c r="S363" s="31" cm="1">
        <f t="array" ref="S363">_xlfn.IFS(Q363=0,P363/2,Q363=1,P363)</f>
        <v>736.5</v>
      </c>
      <c r="T363" s="31" t="str" cm="1">
        <f t="array" ref="T363">_xlfn.IFS(M363&lt;=Beräkningsförutsättningar!B$15,"2",M363=Beräkningsförutsättningar!B$16,"4",M363=Beräkningsförutsättningar!B$17,"4",M363&gt;=Beräkningsförutsättningar!B$18,"6")</f>
        <v>4</v>
      </c>
      <c r="U363" s="31">
        <f t="shared" si="10"/>
        <v>23448</v>
      </c>
      <c r="V363" s="31">
        <f t="shared" si="11"/>
        <v>2946</v>
      </c>
    </row>
    <row r="364" spans="1:22" x14ac:dyDescent="0.3">
      <c r="A364">
        <v>3004</v>
      </c>
      <c r="B364" t="s">
        <v>463</v>
      </c>
      <c r="C364">
        <v>3004050</v>
      </c>
      <c r="D364" t="s">
        <v>467</v>
      </c>
      <c r="E364" t="s">
        <v>9</v>
      </c>
      <c r="F364" t="s">
        <v>448</v>
      </c>
      <c r="G364" t="s">
        <v>449</v>
      </c>
      <c r="H364" t="s">
        <v>464</v>
      </c>
      <c r="I364">
        <v>6633678</v>
      </c>
      <c r="J364">
        <v>639555</v>
      </c>
      <c r="K364" s="181">
        <v>38853</v>
      </c>
      <c r="L364"/>
      <c r="M364">
        <v>80</v>
      </c>
      <c r="N364">
        <v>14142</v>
      </c>
      <c r="O364">
        <v>13197</v>
      </c>
      <c r="P364">
        <v>1473</v>
      </c>
      <c r="Q364">
        <v>0</v>
      </c>
      <c r="R364" s="31" cm="1">
        <f t="array" ref="R364">_xlfn.IFS(Q364=0,(O364-P364)/2,Q364=1,O364-P364)</f>
        <v>5862</v>
      </c>
      <c r="S364" s="31" cm="1">
        <f t="array" ref="S364">_xlfn.IFS(Q364=0,P364/2,Q364=1,P364)</f>
        <v>736.5</v>
      </c>
      <c r="T364" s="31" t="str" cm="1">
        <f t="array" ref="T364">_xlfn.IFS(M364&lt;=Beräkningsförutsättningar!B$15,"2",M364=Beräkningsförutsättningar!B$16,"4",M364=Beräkningsförutsättningar!B$17,"4",M364&gt;=Beräkningsförutsättningar!B$18,"6")</f>
        <v>4</v>
      </c>
      <c r="U364" s="31">
        <f t="shared" si="10"/>
        <v>23448</v>
      </c>
      <c r="V364" s="31">
        <f t="shared" si="11"/>
        <v>2946</v>
      </c>
    </row>
    <row r="365" spans="1:22" x14ac:dyDescent="0.3">
      <c r="A365">
        <v>3004</v>
      </c>
      <c r="B365" t="s">
        <v>463</v>
      </c>
      <c r="C365">
        <v>3004060</v>
      </c>
      <c r="D365" t="s">
        <v>468</v>
      </c>
      <c r="E365" t="s">
        <v>3</v>
      </c>
      <c r="F365" t="s">
        <v>448</v>
      </c>
      <c r="G365" t="s">
        <v>449</v>
      </c>
      <c r="H365" t="s">
        <v>464</v>
      </c>
      <c r="I365">
        <v>6635855</v>
      </c>
      <c r="J365">
        <v>641194</v>
      </c>
      <c r="K365" s="181">
        <v>38853</v>
      </c>
      <c r="L365"/>
      <c r="M365">
        <v>80</v>
      </c>
      <c r="N365">
        <v>14142</v>
      </c>
      <c r="O365">
        <v>13197</v>
      </c>
      <c r="P365">
        <v>1473</v>
      </c>
      <c r="Q365">
        <v>0</v>
      </c>
      <c r="R365" s="31" cm="1">
        <f t="array" ref="R365">_xlfn.IFS(Q365=0,(O365-P365)/2,Q365=1,O365-P365)</f>
        <v>5862</v>
      </c>
      <c r="S365" s="31" cm="1">
        <f t="array" ref="S365">_xlfn.IFS(Q365=0,P365/2,Q365=1,P365)</f>
        <v>736.5</v>
      </c>
      <c r="T365" s="31" t="str" cm="1">
        <f t="array" ref="T365">_xlfn.IFS(M365&lt;=Beräkningsförutsättningar!B$15,"2",M365=Beräkningsförutsättningar!B$16,"4",M365=Beräkningsförutsättningar!B$17,"4",M365&gt;=Beräkningsförutsättningar!B$18,"6")</f>
        <v>4</v>
      </c>
      <c r="U365" s="31">
        <f t="shared" si="10"/>
        <v>23448</v>
      </c>
      <c r="V365" s="31">
        <f t="shared" si="11"/>
        <v>2946</v>
      </c>
    </row>
    <row r="366" spans="1:22" x14ac:dyDescent="0.3">
      <c r="A366">
        <v>3005</v>
      </c>
      <c r="B366" t="s">
        <v>469</v>
      </c>
      <c r="C366">
        <v>3005090</v>
      </c>
      <c r="D366" t="s">
        <v>470</v>
      </c>
      <c r="E366" t="s">
        <v>9</v>
      </c>
      <c r="F366" t="s">
        <v>448</v>
      </c>
      <c r="G366" t="s">
        <v>471</v>
      </c>
      <c r="H366" t="s">
        <v>472</v>
      </c>
      <c r="I366">
        <v>6677417</v>
      </c>
      <c r="J366">
        <v>676919</v>
      </c>
      <c r="K366" s="181">
        <v>38853</v>
      </c>
      <c r="L366"/>
      <c r="M366">
        <v>80</v>
      </c>
      <c r="N366">
        <v>4895</v>
      </c>
      <c r="O366">
        <v>4780</v>
      </c>
      <c r="P366">
        <v>512</v>
      </c>
      <c r="Q366">
        <v>0</v>
      </c>
      <c r="R366" s="31" cm="1">
        <f t="array" ref="R366">_xlfn.IFS(Q366=0,(O366-P366)/2,Q366=1,O366-P366)</f>
        <v>2134</v>
      </c>
      <c r="S366" s="31" cm="1">
        <f t="array" ref="S366">_xlfn.IFS(Q366=0,P366/2,Q366=1,P366)</f>
        <v>256</v>
      </c>
      <c r="T366" s="31" t="str" cm="1">
        <f t="array" ref="T366">_xlfn.IFS(M366&lt;=Beräkningsförutsättningar!B$15,"2",M366=Beräkningsförutsättningar!B$16,"4",M366=Beräkningsförutsättningar!B$17,"4",M366&gt;=Beräkningsförutsättningar!B$18,"6")</f>
        <v>4</v>
      </c>
      <c r="U366" s="31">
        <f t="shared" si="10"/>
        <v>8536</v>
      </c>
      <c r="V366" s="31">
        <f t="shared" si="11"/>
        <v>1024</v>
      </c>
    </row>
    <row r="367" spans="1:22" x14ac:dyDescent="0.3">
      <c r="A367">
        <v>3005</v>
      </c>
      <c r="B367" t="s">
        <v>469</v>
      </c>
      <c r="C367">
        <v>3005100</v>
      </c>
      <c r="D367" t="s">
        <v>473</v>
      </c>
      <c r="E367" t="s">
        <v>3</v>
      </c>
      <c r="F367" t="s">
        <v>448</v>
      </c>
      <c r="G367" t="s">
        <v>471</v>
      </c>
      <c r="H367" t="s">
        <v>472</v>
      </c>
      <c r="I367">
        <v>6679855</v>
      </c>
      <c r="J367">
        <v>677559</v>
      </c>
      <c r="K367" s="181">
        <v>38853</v>
      </c>
      <c r="L367"/>
      <c r="M367">
        <v>50</v>
      </c>
      <c r="N367">
        <v>4895</v>
      </c>
      <c r="O367">
        <v>4780</v>
      </c>
      <c r="P367">
        <v>512</v>
      </c>
      <c r="Q367">
        <v>0</v>
      </c>
      <c r="R367" s="31" cm="1">
        <f t="array" ref="R367">_xlfn.IFS(Q367=0,(O367-P367)/2,Q367=1,O367-P367)</f>
        <v>2134</v>
      </c>
      <c r="S367" s="31" cm="1">
        <f t="array" ref="S367">_xlfn.IFS(Q367=0,P367/2,Q367=1,P367)</f>
        <v>256</v>
      </c>
      <c r="T367" s="31" t="str" cm="1">
        <f t="array" ref="T367">_xlfn.IFS(M367&lt;=Beräkningsförutsättningar!B$15,"2",M367=Beräkningsförutsättningar!B$16,"4",M367=Beräkningsförutsättningar!B$17,"4",M367&gt;=Beräkningsförutsättningar!B$18,"6")</f>
        <v>2</v>
      </c>
      <c r="U367" s="31">
        <f t="shared" si="10"/>
        <v>4268</v>
      </c>
      <c r="V367" s="31">
        <f t="shared" si="11"/>
        <v>512</v>
      </c>
    </row>
    <row r="368" spans="1:22" x14ac:dyDescent="0.3">
      <c r="A368">
        <v>3005</v>
      </c>
      <c r="B368" t="s">
        <v>469</v>
      </c>
      <c r="C368">
        <v>3005110</v>
      </c>
      <c r="D368" t="s">
        <v>474</v>
      </c>
      <c r="E368" t="s">
        <v>3</v>
      </c>
      <c r="F368" t="s">
        <v>448</v>
      </c>
      <c r="G368" t="s">
        <v>471</v>
      </c>
      <c r="H368" t="s">
        <v>472</v>
      </c>
      <c r="I368">
        <v>6682350</v>
      </c>
      <c r="J368">
        <v>682594</v>
      </c>
      <c r="K368" s="181">
        <v>38858</v>
      </c>
      <c r="L368"/>
      <c r="M368">
        <v>80</v>
      </c>
      <c r="N368">
        <v>4895</v>
      </c>
      <c r="O368">
        <v>4780</v>
      </c>
      <c r="P368">
        <v>512</v>
      </c>
      <c r="Q368">
        <v>0</v>
      </c>
      <c r="R368" s="31" cm="1">
        <f t="array" ref="R368">_xlfn.IFS(Q368=0,(O368-P368)/2,Q368=1,O368-P368)</f>
        <v>2134</v>
      </c>
      <c r="S368" s="31" cm="1">
        <f t="array" ref="S368">_xlfn.IFS(Q368=0,P368/2,Q368=1,P368)</f>
        <v>256</v>
      </c>
      <c r="T368" s="31" t="str" cm="1">
        <f t="array" ref="T368">_xlfn.IFS(M368&lt;=Beräkningsförutsättningar!B$15,"2",M368=Beräkningsförutsättningar!B$16,"4",M368=Beräkningsförutsättningar!B$17,"4",M368&gt;=Beräkningsförutsättningar!B$18,"6")</f>
        <v>4</v>
      </c>
      <c r="U368" s="31">
        <f t="shared" si="10"/>
        <v>8536</v>
      </c>
      <c r="V368" s="31">
        <f t="shared" si="11"/>
        <v>1024</v>
      </c>
    </row>
    <row r="369" spans="1:22" x14ac:dyDescent="0.3">
      <c r="A369">
        <v>3006</v>
      </c>
      <c r="B369" t="s">
        <v>475</v>
      </c>
      <c r="C369">
        <v>3006010</v>
      </c>
      <c r="D369" t="s">
        <v>456</v>
      </c>
      <c r="E369" t="s">
        <v>3</v>
      </c>
      <c r="F369" t="s">
        <v>448</v>
      </c>
      <c r="G369" t="s">
        <v>454</v>
      </c>
      <c r="H369" t="s">
        <v>464</v>
      </c>
      <c r="I369">
        <v>6614713</v>
      </c>
      <c r="J369">
        <v>622159</v>
      </c>
      <c r="K369" s="181">
        <v>39321</v>
      </c>
      <c r="L369"/>
      <c r="M369">
        <v>80</v>
      </c>
      <c r="N369">
        <v>13231</v>
      </c>
      <c r="O369">
        <v>12156</v>
      </c>
      <c r="P369">
        <v>1681</v>
      </c>
      <c r="Q369">
        <v>0</v>
      </c>
      <c r="R369" s="31" cm="1">
        <f t="array" ref="R369">_xlfn.IFS(Q369=0,(O369-P369)/2,Q369=1,O369-P369)</f>
        <v>5237.5</v>
      </c>
      <c r="S369" s="31" cm="1">
        <f t="array" ref="S369">_xlfn.IFS(Q369=0,P369/2,Q369=1,P369)</f>
        <v>840.5</v>
      </c>
      <c r="T369" s="31" t="str" cm="1">
        <f t="array" ref="T369">_xlfn.IFS(M369&lt;=Beräkningsförutsättningar!B$15,"2",M369=Beräkningsförutsättningar!B$16,"4",M369=Beräkningsförutsättningar!B$17,"4",M369&gt;=Beräkningsförutsättningar!B$18,"6")</f>
        <v>4</v>
      </c>
      <c r="U369" s="31">
        <f t="shared" si="10"/>
        <v>20950</v>
      </c>
      <c r="V369" s="31">
        <f t="shared" si="11"/>
        <v>3362</v>
      </c>
    </row>
    <row r="370" spans="1:22" x14ac:dyDescent="0.3">
      <c r="A370">
        <v>3006</v>
      </c>
      <c r="B370" t="s">
        <v>475</v>
      </c>
      <c r="C370">
        <v>3006020</v>
      </c>
      <c r="D370" t="s">
        <v>476</v>
      </c>
      <c r="E370" t="s">
        <v>9</v>
      </c>
      <c r="F370" t="s">
        <v>448</v>
      </c>
      <c r="G370" t="s">
        <v>454</v>
      </c>
      <c r="H370" t="s">
        <v>464</v>
      </c>
      <c r="I370">
        <v>6615065</v>
      </c>
      <c r="J370">
        <v>623441</v>
      </c>
      <c r="K370" s="181">
        <v>39321</v>
      </c>
      <c r="L370"/>
      <c r="M370">
        <v>80</v>
      </c>
      <c r="N370">
        <v>13231</v>
      </c>
      <c r="O370">
        <v>12156</v>
      </c>
      <c r="P370">
        <v>1681</v>
      </c>
      <c r="Q370">
        <v>0</v>
      </c>
      <c r="R370" s="31" cm="1">
        <f t="array" ref="R370">_xlfn.IFS(Q370=0,(O370-P370)/2,Q370=1,O370-P370)</f>
        <v>5237.5</v>
      </c>
      <c r="S370" s="31" cm="1">
        <f t="array" ref="S370">_xlfn.IFS(Q370=0,P370/2,Q370=1,P370)</f>
        <v>840.5</v>
      </c>
      <c r="T370" s="31" t="str" cm="1">
        <f t="array" ref="T370">_xlfn.IFS(M370&lt;=Beräkningsförutsättningar!B$15,"2",M370=Beräkningsförutsättningar!B$16,"4",M370=Beräkningsförutsättningar!B$17,"4",M370&gt;=Beräkningsförutsättningar!B$18,"6")</f>
        <v>4</v>
      </c>
      <c r="U370" s="31">
        <f t="shared" si="10"/>
        <v>20950</v>
      </c>
      <c r="V370" s="31">
        <f t="shared" si="11"/>
        <v>3362</v>
      </c>
    </row>
    <row r="371" spans="1:22" x14ac:dyDescent="0.3">
      <c r="A371">
        <v>3006</v>
      </c>
      <c r="B371" t="s">
        <v>475</v>
      </c>
      <c r="C371">
        <v>3006030</v>
      </c>
      <c r="D371" t="s">
        <v>476</v>
      </c>
      <c r="E371" t="s">
        <v>3</v>
      </c>
      <c r="F371" t="s">
        <v>448</v>
      </c>
      <c r="G371" t="s">
        <v>454</v>
      </c>
      <c r="H371" t="s">
        <v>464</v>
      </c>
      <c r="I371">
        <v>6615117</v>
      </c>
      <c r="J371">
        <v>623622</v>
      </c>
      <c r="K371" s="181">
        <v>39321</v>
      </c>
      <c r="L371"/>
      <c r="M371">
        <v>80</v>
      </c>
      <c r="N371">
        <v>13231</v>
      </c>
      <c r="O371">
        <v>12156</v>
      </c>
      <c r="P371">
        <v>1681</v>
      </c>
      <c r="Q371">
        <v>0</v>
      </c>
      <c r="R371" s="31" cm="1">
        <f t="array" ref="R371">_xlfn.IFS(Q371=0,(O371-P371)/2,Q371=1,O371-P371)</f>
        <v>5237.5</v>
      </c>
      <c r="S371" s="31" cm="1">
        <f t="array" ref="S371">_xlfn.IFS(Q371=0,P371/2,Q371=1,P371)</f>
        <v>840.5</v>
      </c>
      <c r="T371" s="31" t="str" cm="1">
        <f t="array" ref="T371">_xlfn.IFS(M371&lt;=Beräkningsförutsättningar!B$15,"2",M371=Beräkningsförutsättningar!B$16,"4",M371=Beräkningsförutsättningar!B$17,"4",M371&gt;=Beräkningsförutsättningar!B$18,"6")</f>
        <v>4</v>
      </c>
      <c r="U371" s="31">
        <f t="shared" si="10"/>
        <v>20950</v>
      </c>
      <c r="V371" s="31">
        <f t="shared" si="11"/>
        <v>3362</v>
      </c>
    </row>
    <row r="372" spans="1:22" x14ac:dyDescent="0.3">
      <c r="A372">
        <v>3006</v>
      </c>
      <c r="B372" t="s">
        <v>475</v>
      </c>
      <c r="C372">
        <v>3006040</v>
      </c>
      <c r="D372" t="s">
        <v>477</v>
      </c>
      <c r="E372" t="s">
        <v>9</v>
      </c>
      <c r="F372" t="s">
        <v>448</v>
      </c>
      <c r="G372" t="s">
        <v>454</v>
      </c>
      <c r="H372" t="s">
        <v>464</v>
      </c>
      <c r="I372">
        <v>6615639</v>
      </c>
      <c r="J372">
        <v>625396</v>
      </c>
      <c r="K372" s="181">
        <v>39321</v>
      </c>
      <c r="L372"/>
      <c r="M372">
        <v>80</v>
      </c>
      <c r="N372">
        <v>13231</v>
      </c>
      <c r="O372">
        <v>12156</v>
      </c>
      <c r="P372">
        <v>1681</v>
      </c>
      <c r="Q372">
        <v>0</v>
      </c>
      <c r="R372" s="31" cm="1">
        <f t="array" ref="R372">_xlfn.IFS(Q372=0,(O372-P372)/2,Q372=1,O372-P372)</f>
        <v>5237.5</v>
      </c>
      <c r="S372" s="31" cm="1">
        <f t="array" ref="S372">_xlfn.IFS(Q372=0,P372/2,Q372=1,P372)</f>
        <v>840.5</v>
      </c>
      <c r="T372" s="31" t="str" cm="1">
        <f t="array" ref="T372">_xlfn.IFS(M372&lt;=Beräkningsförutsättningar!B$15,"2",M372=Beräkningsförutsättningar!B$16,"4",M372=Beräkningsförutsättningar!B$17,"4",M372&gt;=Beräkningsförutsättningar!B$18,"6")</f>
        <v>4</v>
      </c>
      <c r="U372" s="31">
        <f t="shared" si="10"/>
        <v>20950</v>
      </c>
      <c r="V372" s="31">
        <f t="shared" si="11"/>
        <v>3362</v>
      </c>
    </row>
    <row r="373" spans="1:22" x14ac:dyDescent="0.3">
      <c r="A373">
        <v>3006</v>
      </c>
      <c r="B373" t="s">
        <v>475</v>
      </c>
      <c r="C373">
        <v>3006050</v>
      </c>
      <c r="D373" t="s">
        <v>478</v>
      </c>
      <c r="E373" t="s">
        <v>3</v>
      </c>
      <c r="F373" t="s">
        <v>448</v>
      </c>
      <c r="G373" t="s">
        <v>454</v>
      </c>
      <c r="H373" t="s">
        <v>464</v>
      </c>
      <c r="I373">
        <v>6615779</v>
      </c>
      <c r="J373">
        <v>626416</v>
      </c>
      <c r="K373" s="181">
        <v>39321</v>
      </c>
      <c r="L373"/>
      <c r="M373">
        <v>70</v>
      </c>
      <c r="N373">
        <v>13231</v>
      </c>
      <c r="O373">
        <v>12156</v>
      </c>
      <c r="P373">
        <v>1681</v>
      </c>
      <c r="Q373">
        <v>0</v>
      </c>
      <c r="R373" s="31" cm="1">
        <f t="array" ref="R373">_xlfn.IFS(Q373=0,(O373-P373)/2,Q373=1,O373-P373)</f>
        <v>5237.5</v>
      </c>
      <c r="S373" s="31" cm="1">
        <f t="array" ref="S373">_xlfn.IFS(Q373=0,P373/2,Q373=1,P373)</f>
        <v>840.5</v>
      </c>
      <c r="T373" s="31" t="str" cm="1">
        <f t="array" ref="T373">_xlfn.IFS(M373&lt;=Beräkningsförutsättningar!B$15,"2",M373=Beräkningsförutsättningar!B$16,"4",M373=Beräkningsförutsättningar!B$17,"4",M373&gt;=Beräkningsförutsättningar!B$18,"6")</f>
        <v>4</v>
      </c>
      <c r="U373" s="31">
        <f t="shared" si="10"/>
        <v>20950</v>
      </c>
      <c r="V373" s="31">
        <f t="shared" si="11"/>
        <v>3362</v>
      </c>
    </row>
    <row r="374" spans="1:22" x14ac:dyDescent="0.3">
      <c r="A374">
        <v>3007</v>
      </c>
      <c r="B374" t="s">
        <v>479</v>
      </c>
      <c r="C374">
        <v>3007030</v>
      </c>
      <c r="D374" t="s">
        <v>480</v>
      </c>
      <c r="E374" t="s">
        <v>9</v>
      </c>
      <c r="F374" t="s">
        <v>448</v>
      </c>
      <c r="G374" t="s">
        <v>449</v>
      </c>
      <c r="H374" t="s">
        <v>481</v>
      </c>
      <c r="I374">
        <v>6640115</v>
      </c>
      <c r="J374">
        <v>626743</v>
      </c>
      <c r="K374" s="181">
        <v>39350</v>
      </c>
      <c r="L374"/>
      <c r="M374">
        <v>80</v>
      </c>
      <c r="N374">
        <v>5281</v>
      </c>
      <c r="O374">
        <v>4836</v>
      </c>
      <c r="P374">
        <v>574</v>
      </c>
      <c r="Q374">
        <v>0</v>
      </c>
      <c r="R374" s="31" cm="1">
        <f t="array" ref="R374">_xlfn.IFS(Q374=0,(O374-P374)/2,Q374=1,O374-P374)</f>
        <v>2131</v>
      </c>
      <c r="S374" s="31" cm="1">
        <f t="array" ref="S374">_xlfn.IFS(Q374=0,P374/2,Q374=1,P374)</f>
        <v>287</v>
      </c>
      <c r="T374" s="31" t="str" cm="1">
        <f t="array" ref="T374">_xlfn.IFS(M374&lt;=Beräkningsförutsättningar!B$15,"2",M374=Beräkningsförutsättningar!B$16,"4",M374=Beräkningsförutsättningar!B$17,"4",M374&gt;=Beräkningsförutsättningar!B$18,"6")</f>
        <v>4</v>
      </c>
      <c r="U374" s="31">
        <f t="shared" si="10"/>
        <v>8524</v>
      </c>
      <c r="V374" s="31">
        <f t="shared" si="11"/>
        <v>1148</v>
      </c>
    </row>
    <row r="375" spans="1:22" x14ac:dyDescent="0.3">
      <c r="A375">
        <v>3007</v>
      </c>
      <c r="B375" t="s">
        <v>479</v>
      </c>
      <c r="C375">
        <v>3007040</v>
      </c>
      <c r="D375" t="s">
        <v>482</v>
      </c>
      <c r="E375" t="s">
        <v>3</v>
      </c>
      <c r="F375" t="s">
        <v>448</v>
      </c>
      <c r="G375" t="s">
        <v>449</v>
      </c>
      <c r="H375" t="s">
        <v>481</v>
      </c>
      <c r="I375">
        <v>6639171</v>
      </c>
      <c r="J375">
        <v>629576</v>
      </c>
      <c r="K375" s="181">
        <v>39350</v>
      </c>
      <c r="L375"/>
      <c r="M375">
        <v>80</v>
      </c>
      <c r="N375">
        <v>6024</v>
      </c>
      <c r="O375">
        <v>5606</v>
      </c>
      <c r="P375">
        <v>591</v>
      </c>
      <c r="Q375">
        <v>0</v>
      </c>
      <c r="R375" s="31" cm="1">
        <f t="array" ref="R375">_xlfn.IFS(Q375=0,(O375-P375)/2,Q375=1,O375-P375)</f>
        <v>2507.5</v>
      </c>
      <c r="S375" s="31" cm="1">
        <f t="array" ref="S375">_xlfn.IFS(Q375=0,P375/2,Q375=1,P375)</f>
        <v>295.5</v>
      </c>
      <c r="T375" s="31" t="str" cm="1">
        <f t="array" ref="T375">_xlfn.IFS(M375&lt;=Beräkningsförutsättningar!B$15,"2",M375=Beräkningsförutsättningar!B$16,"4",M375=Beräkningsförutsättningar!B$17,"4",M375&gt;=Beräkningsförutsättningar!B$18,"6")</f>
        <v>4</v>
      </c>
      <c r="U375" s="31">
        <f t="shared" si="10"/>
        <v>10030</v>
      </c>
      <c r="V375" s="31">
        <f t="shared" si="11"/>
        <v>1182</v>
      </c>
    </row>
    <row r="376" spans="1:22" x14ac:dyDescent="0.3">
      <c r="A376">
        <v>3007</v>
      </c>
      <c r="B376" t="s">
        <v>479</v>
      </c>
      <c r="C376">
        <v>3007050</v>
      </c>
      <c r="D376" t="s">
        <v>483</v>
      </c>
      <c r="E376" t="s">
        <v>9</v>
      </c>
      <c r="F376" t="s">
        <v>448</v>
      </c>
      <c r="G376" t="s">
        <v>449</v>
      </c>
      <c r="H376" t="s">
        <v>481</v>
      </c>
      <c r="I376">
        <v>6638479</v>
      </c>
      <c r="J376">
        <v>631885</v>
      </c>
      <c r="K376" s="181">
        <v>39350</v>
      </c>
      <c r="L376"/>
      <c r="M376">
        <v>80</v>
      </c>
      <c r="N376">
        <v>6024</v>
      </c>
      <c r="O376">
        <v>5606</v>
      </c>
      <c r="P376">
        <v>591</v>
      </c>
      <c r="Q376">
        <v>0</v>
      </c>
      <c r="R376" s="31" cm="1">
        <f t="array" ref="R376">_xlfn.IFS(Q376=0,(O376-P376)/2,Q376=1,O376-P376)</f>
        <v>2507.5</v>
      </c>
      <c r="S376" s="31" cm="1">
        <f t="array" ref="S376">_xlfn.IFS(Q376=0,P376/2,Q376=1,P376)</f>
        <v>295.5</v>
      </c>
      <c r="T376" s="31" t="str" cm="1">
        <f t="array" ref="T376">_xlfn.IFS(M376&lt;=Beräkningsförutsättningar!B$15,"2",M376=Beräkningsförutsättningar!B$16,"4",M376=Beräkningsförutsättningar!B$17,"4",M376&gt;=Beräkningsförutsättningar!B$18,"6")</f>
        <v>4</v>
      </c>
      <c r="U376" s="31">
        <f t="shared" si="10"/>
        <v>10030</v>
      </c>
      <c r="V376" s="31">
        <f t="shared" si="11"/>
        <v>1182</v>
      </c>
    </row>
    <row r="377" spans="1:22" x14ac:dyDescent="0.3">
      <c r="A377">
        <v>3007</v>
      </c>
      <c r="B377" t="s">
        <v>479</v>
      </c>
      <c r="C377">
        <v>3007060</v>
      </c>
      <c r="D377" t="s">
        <v>484</v>
      </c>
      <c r="E377" t="s">
        <v>3</v>
      </c>
      <c r="F377" t="s">
        <v>448</v>
      </c>
      <c r="G377" t="s">
        <v>449</v>
      </c>
      <c r="H377" t="s">
        <v>481</v>
      </c>
      <c r="I377">
        <v>6637894</v>
      </c>
      <c r="J377">
        <v>636015</v>
      </c>
      <c r="K377" s="181">
        <v>39350</v>
      </c>
      <c r="L377"/>
      <c r="M377">
        <v>70</v>
      </c>
      <c r="N377">
        <v>6024</v>
      </c>
      <c r="O377">
        <v>5606</v>
      </c>
      <c r="P377">
        <v>591</v>
      </c>
      <c r="Q377">
        <v>0</v>
      </c>
      <c r="R377" s="31" cm="1">
        <f t="array" ref="R377">_xlfn.IFS(Q377=0,(O377-P377)/2,Q377=1,O377-P377)</f>
        <v>2507.5</v>
      </c>
      <c r="S377" s="31" cm="1">
        <f t="array" ref="S377">_xlfn.IFS(Q377=0,P377/2,Q377=1,P377)</f>
        <v>295.5</v>
      </c>
      <c r="T377" s="31" t="str" cm="1">
        <f t="array" ref="T377">_xlfn.IFS(M377&lt;=Beräkningsförutsättningar!B$15,"2",M377=Beräkningsförutsättningar!B$16,"4",M377=Beräkningsförutsättningar!B$17,"4",M377&gt;=Beräkningsförutsättningar!B$18,"6")</f>
        <v>4</v>
      </c>
      <c r="U377" s="31">
        <f t="shared" si="10"/>
        <v>10030</v>
      </c>
      <c r="V377" s="31">
        <f t="shared" si="11"/>
        <v>1182</v>
      </c>
    </row>
    <row r="378" spans="1:22" x14ac:dyDescent="0.3">
      <c r="A378">
        <v>3007</v>
      </c>
      <c r="B378" t="s">
        <v>479</v>
      </c>
      <c r="C378">
        <v>3007070</v>
      </c>
      <c r="D378" t="s">
        <v>485</v>
      </c>
      <c r="E378" t="s">
        <v>9</v>
      </c>
      <c r="F378" t="s">
        <v>448</v>
      </c>
      <c r="G378" t="s">
        <v>449</v>
      </c>
      <c r="H378" t="s">
        <v>481</v>
      </c>
      <c r="I378">
        <v>6637315</v>
      </c>
      <c r="J378">
        <v>640651</v>
      </c>
      <c r="K378" s="181">
        <v>39350</v>
      </c>
      <c r="L378"/>
      <c r="M378">
        <v>80</v>
      </c>
      <c r="N378">
        <v>8312</v>
      </c>
      <c r="O378">
        <v>7857</v>
      </c>
      <c r="P378">
        <v>705</v>
      </c>
      <c r="Q378">
        <v>0</v>
      </c>
      <c r="R378" s="31" cm="1">
        <f t="array" ref="R378">_xlfn.IFS(Q378=0,(O378-P378)/2,Q378=1,O378-P378)</f>
        <v>3576</v>
      </c>
      <c r="S378" s="31" cm="1">
        <f t="array" ref="S378">_xlfn.IFS(Q378=0,P378/2,Q378=1,P378)</f>
        <v>352.5</v>
      </c>
      <c r="T378" s="31" t="str" cm="1">
        <f t="array" ref="T378">_xlfn.IFS(M378&lt;=Beräkningsförutsättningar!B$15,"2",M378=Beräkningsförutsättningar!B$16,"4",M378=Beräkningsförutsättningar!B$17,"4",M378&gt;=Beräkningsförutsättningar!B$18,"6")</f>
        <v>4</v>
      </c>
      <c r="U378" s="31">
        <f t="shared" si="10"/>
        <v>14304</v>
      </c>
      <c r="V378" s="31">
        <f t="shared" si="11"/>
        <v>1410</v>
      </c>
    </row>
    <row r="379" spans="1:22" x14ac:dyDescent="0.3">
      <c r="A379">
        <v>3007</v>
      </c>
      <c r="B379" t="s">
        <v>479</v>
      </c>
      <c r="C379">
        <v>3007080</v>
      </c>
      <c r="D379" t="s">
        <v>486</v>
      </c>
      <c r="E379" t="s">
        <v>3</v>
      </c>
      <c r="F379" t="s">
        <v>448</v>
      </c>
      <c r="G379" t="s">
        <v>449</v>
      </c>
      <c r="H379" t="s">
        <v>481</v>
      </c>
      <c r="I379">
        <v>6637298</v>
      </c>
      <c r="J379">
        <v>641896</v>
      </c>
      <c r="K379" s="181">
        <v>39350</v>
      </c>
      <c r="L379"/>
      <c r="M379">
        <v>80</v>
      </c>
      <c r="N379">
        <v>8312</v>
      </c>
      <c r="O379">
        <v>7857</v>
      </c>
      <c r="P379">
        <v>705</v>
      </c>
      <c r="Q379">
        <v>0</v>
      </c>
      <c r="R379" s="31" cm="1">
        <f t="array" ref="R379">_xlfn.IFS(Q379=0,(O379-P379)/2,Q379=1,O379-P379)</f>
        <v>3576</v>
      </c>
      <c r="S379" s="31" cm="1">
        <f t="array" ref="S379">_xlfn.IFS(Q379=0,P379/2,Q379=1,P379)</f>
        <v>352.5</v>
      </c>
      <c r="T379" s="31" t="str" cm="1">
        <f t="array" ref="T379">_xlfn.IFS(M379&lt;=Beräkningsförutsättningar!B$15,"2",M379=Beräkningsförutsättningar!B$16,"4",M379=Beräkningsförutsättningar!B$17,"4",M379&gt;=Beräkningsförutsättningar!B$18,"6")</f>
        <v>4</v>
      </c>
      <c r="U379" s="31">
        <f t="shared" si="10"/>
        <v>14304</v>
      </c>
      <c r="V379" s="31">
        <f t="shared" si="11"/>
        <v>1410</v>
      </c>
    </row>
    <row r="380" spans="1:22" x14ac:dyDescent="0.3">
      <c r="A380">
        <v>3008</v>
      </c>
      <c r="B380" t="s">
        <v>487</v>
      </c>
      <c r="C380">
        <v>3008010</v>
      </c>
      <c r="D380" t="s">
        <v>488</v>
      </c>
      <c r="E380" t="s">
        <v>9</v>
      </c>
      <c r="F380" t="s">
        <v>448</v>
      </c>
      <c r="G380" t="s">
        <v>454</v>
      </c>
      <c r="H380" t="s">
        <v>464</v>
      </c>
      <c r="I380">
        <v>6600020</v>
      </c>
      <c r="J380">
        <v>613444</v>
      </c>
      <c r="K380" s="181">
        <v>39637</v>
      </c>
      <c r="L380"/>
      <c r="M380">
        <v>70</v>
      </c>
      <c r="N380">
        <v>6458</v>
      </c>
      <c r="O380">
        <v>5675</v>
      </c>
      <c r="P380">
        <v>888</v>
      </c>
      <c r="Q380">
        <v>0</v>
      </c>
      <c r="R380" s="31" cm="1">
        <f t="array" ref="R380">_xlfn.IFS(Q380=0,(O380-P380)/2,Q380=1,O380-P380)</f>
        <v>2393.5</v>
      </c>
      <c r="S380" s="31" cm="1">
        <f t="array" ref="S380">_xlfn.IFS(Q380=0,P380/2,Q380=1,P380)</f>
        <v>444</v>
      </c>
      <c r="T380" s="31" t="str" cm="1">
        <f t="array" ref="T380">_xlfn.IFS(M380&lt;=Beräkningsförutsättningar!B$15,"2",M380=Beräkningsförutsättningar!B$16,"4",M380=Beräkningsförutsättningar!B$17,"4",M380&gt;=Beräkningsförutsättningar!B$18,"6")</f>
        <v>4</v>
      </c>
      <c r="U380" s="31">
        <f t="shared" si="10"/>
        <v>9574</v>
      </c>
      <c r="V380" s="31">
        <f t="shared" si="11"/>
        <v>1776</v>
      </c>
    </row>
    <row r="381" spans="1:22" x14ac:dyDescent="0.3">
      <c r="A381">
        <v>3008</v>
      </c>
      <c r="B381" t="s">
        <v>487</v>
      </c>
      <c r="C381">
        <v>3008020</v>
      </c>
      <c r="D381" t="s">
        <v>489</v>
      </c>
      <c r="E381" t="s">
        <v>3</v>
      </c>
      <c r="F381" t="s">
        <v>448</v>
      </c>
      <c r="G381" t="s">
        <v>454</v>
      </c>
      <c r="H381" t="s">
        <v>464</v>
      </c>
      <c r="I381">
        <v>6601150</v>
      </c>
      <c r="J381">
        <v>613580</v>
      </c>
      <c r="K381" s="181">
        <v>39637</v>
      </c>
      <c r="L381"/>
      <c r="M381">
        <v>50</v>
      </c>
      <c r="N381">
        <v>6458</v>
      </c>
      <c r="O381">
        <v>5675</v>
      </c>
      <c r="P381">
        <v>888</v>
      </c>
      <c r="Q381">
        <v>0</v>
      </c>
      <c r="R381" s="31" cm="1">
        <f t="array" ref="R381">_xlfn.IFS(Q381=0,(O381-P381)/2,Q381=1,O381-P381)</f>
        <v>2393.5</v>
      </c>
      <c r="S381" s="31" cm="1">
        <f t="array" ref="S381">_xlfn.IFS(Q381=0,P381/2,Q381=1,P381)</f>
        <v>444</v>
      </c>
      <c r="T381" s="31" t="str" cm="1">
        <f t="array" ref="T381">_xlfn.IFS(M381&lt;=Beräkningsförutsättningar!B$15,"2",M381=Beräkningsförutsättningar!B$16,"4",M381=Beräkningsförutsättningar!B$17,"4",M381&gt;=Beräkningsförutsättningar!B$18,"6")</f>
        <v>2</v>
      </c>
      <c r="U381" s="31">
        <f t="shared" si="10"/>
        <v>4787</v>
      </c>
      <c r="V381" s="31">
        <f t="shared" si="11"/>
        <v>888</v>
      </c>
    </row>
    <row r="382" spans="1:22" x14ac:dyDescent="0.3">
      <c r="A382">
        <v>3008</v>
      </c>
      <c r="B382" t="s">
        <v>487</v>
      </c>
      <c r="C382">
        <v>3008030</v>
      </c>
      <c r="D382" t="s">
        <v>490</v>
      </c>
      <c r="E382" t="s">
        <v>3</v>
      </c>
      <c r="F382" t="s">
        <v>448</v>
      </c>
      <c r="G382" t="s">
        <v>454</v>
      </c>
      <c r="H382" t="s">
        <v>464</v>
      </c>
      <c r="I382">
        <v>6604328</v>
      </c>
      <c r="J382">
        <v>613993</v>
      </c>
      <c r="K382" s="181">
        <v>39637</v>
      </c>
      <c r="L382"/>
      <c r="M382">
        <v>70</v>
      </c>
      <c r="N382">
        <v>6458</v>
      </c>
      <c r="O382">
        <v>5675</v>
      </c>
      <c r="P382">
        <v>888</v>
      </c>
      <c r="Q382">
        <v>0</v>
      </c>
      <c r="R382" s="31" cm="1">
        <f t="array" ref="R382">_xlfn.IFS(Q382=0,(O382-P382)/2,Q382=1,O382-P382)</f>
        <v>2393.5</v>
      </c>
      <c r="S382" s="31" cm="1">
        <f t="array" ref="S382">_xlfn.IFS(Q382=0,P382/2,Q382=1,P382)</f>
        <v>444</v>
      </c>
      <c r="T382" s="31" t="str" cm="1">
        <f t="array" ref="T382">_xlfn.IFS(M382&lt;=Beräkningsförutsättningar!B$15,"2",M382=Beräkningsförutsättningar!B$16,"4",M382=Beräkningsförutsättningar!B$17,"4",M382&gt;=Beräkningsförutsättningar!B$18,"6")</f>
        <v>4</v>
      </c>
      <c r="U382" s="31">
        <f t="shared" si="10"/>
        <v>9574</v>
      </c>
      <c r="V382" s="31">
        <f t="shared" si="11"/>
        <v>1776</v>
      </c>
    </row>
    <row r="383" spans="1:22" x14ac:dyDescent="0.3">
      <c r="A383">
        <v>3008</v>
      </c>
      <c r="B383" t="s">
        <v>487</v>
      </c>
      <c r="C383">
        <v>3008040</v>
      </c>
      <c r="D383" t="s">
        <v>491</v>
      </c>
      <c r="E383" t="s">
        <v>9</v>
      </c>
      <c r="F383" t="s">
        <v>448</v>
      </c>
      <c r="G383" t="s">
        <v>454</v>
      </c>
      <c r="H383" t="s">
        <v>464</v>
      </c>
      <c r="I383">
        <v>6606740</v>
      </c>
      <c r="J383">
        <v>612771</v>
      </c>
      <c r="K383" s="181">
        <v>39637</v>
      </c>
      <c r="L383"/>
      <c r="M383">
        <v>70</v>
      </c>
      <c r="N383">
        <v>6458</v>
      </c>
      <c r="O383">
        <v>5675</v>
      </c>
      <c r="P383">
        <v>888</v>
      </c>
      <c r="Q383">
        <v>0</v>
      </c>
      <c r="R383" s="31" cm="1">
        <f t="array" ref="R383">_xlfn.IFS(Q383=0,(O383-P383)/2,Q383=1,O383-P383)</f>
        <v>2393.5</v>
      </c>
      <c r="S383" s="31" cm="1">
        <f t="array" ref="S383">_xlfn.IFS(Q383=0,P383/2,Q383=1,P383)</f>
        <v>444</v>
      </c>
      <c r="T383" s="31" t="str" cm="1">
        <f t="array" ref="T383">_xlfn.IFS(M383&lt;=Beräkningsförutsättningar!B$15,"2",M383=Beräkningsförutsättningar!B$16,"4",M383=Beräkningsförutsättningar!B$17,"4",M383&gt;=Beräkningsförutsättningar!B$18,"6")</f>
        <v>4</v>
      </c>
      <c r="U383" s="31">
        <f t="shared" si="10"/>
        <v>9574</v>
      </c>
      <c r="V383" s="31">
        <f t="shared" si="11"/>
        <v>1776</v>
      </c>
    </row>
    <row r="384" spans="1:22" x14ac:dyDescent="0.3">
      <c r="A384">
        <v>3008</v>
      </c>
      <c r="B384" t="s">
        <v>487</v>
      </c>
      <c r="C384">
        <v>3008050</v>
      </c>
      <c r="D384" t="s">
        <v>492</v>
      </c>
      <c r="E384" t="s">
        <v>3</v>
      </c>
      <c r="F384" t="s">
        <v>448</v>
      </c>
      <c r="G384" t="s">
        <v>454</v>
      </c>
      <c r="H384" t="s">
        <v>464</v>
      </c>
      <c r="I384">
        <v>6607361</v>
      </c>
      <c r="J384">
        <v>613030</v>
      </c>
      <c r="K384" s="181">
        <v>39637</v>
      </c>
      <c r="L384"/>
      <c r="M384">
        <v>70</v>
      </c>
      <c r="N384">
        <v>7400</v>
      </c>
      <c r="O384">
        <v>6614</v>
      </c>
      <c r="P384">
        <v>945</v>
      </c>
      <c r="Q384">
        <v>0</v>
      </c>
      <c r="R384" s="31" cm="1">
        <f t="array" ref="R384">_xlfn.IFS(Q384=0,(O384-P384)/2,Q384=1,O384-P384)</f>
        <v>2834.5</v>
      </c>
      <c r="S384" s="31" cm="1">
        <f t="array" ref="S384">_xlfn.IFS(Q384=0,P384/2,Q384=1,P384)</f>
        <v>472.5</v>
      </c>
      <c r="T384" s="31" t="str" cm="1">
        <f t="array" ref="T384">_xlfn.IFS(M384&lt;=Beräkningsförutsättningar!B$15,"2",M384=Beräkningsförutsättningar!B$16,"4",M384=Beräkningsförutsättningar!B$17,"4",M384&gt;=Beräkningsförutsättningar!B$18,"6")</f>
        <v>4</v>
      </c>
      <c r="U384" s="31">
        <f t="shared" si="10"/>
        <v>11338</v>
      </c>
      <c r="V384" s="31">
        <f t="shared" si="11"/>
        <v>1890</v>
      </c>
    </row>
    <row r="385" spans="1:22" x14ac:dyDescent="0.3">
      <c r="A385">
        <v>3008</v>
      </c>
      <c r="B385" t="s">
        <v>487</v>
      </c>
      <c r="C385">
        <v>3008060</v>
      </c>
      <c r="D385" t="s">
        <v>493</v>
      </c>
      <c r="E385" t="s">
        <v>9</v>
      </c>
      <c r="F385" t="s">
        <v>448</v>
      </c>
      <c r="G385" t="s">
        <v>454</v>
      </c>
      <c r="H385" t="s">
        <v>464</v>
      </c>
      <c r="I385">
        <v>6610111</v>
      </c>
      <c r="J385">
        <v>614591</v>
      </c>
      <c r="K385" s="181">
        <v>39637</v>
      </c>
      <c r="L385"/>
      <c r="M385">
        <v>80</v>
      </c>
      <c r="N385">
        <v>7400</v>
      </c>
      <c r="O385">
        <v>6614</v>
      </c>
      <c r="P385">
        <v>945</v>
      </c>
      <c r="Q385">
        <v>0</v>
      </c>
      <c r="R385" s="31" cm="1">
        <f t="array" ref="R385">_xlfn.IFS(Q385=0,(O385-P385)/2,Q385=1,O385-P385)</f>
        <v>2834.5</v>
      </c>
      <c r="S385" s="31" cm="1">
        <f t="array" ref="S385">_xlfn.IFS(Q385=0,P385/2,Q385=1,P385)</f>
        <v>472.5</v>
      </c>
      <c r="T385" s="31" t="str" cm="1">
        <f t="array" ref="T385">_xlfn.IFS(M385&lt;=Beräkningsförutsättningar!B$15,"2",M385=Beräkningsförutsättningar!B$16,"4",M385=Beräkningsförutsättningar!B$17,"4",M385&gt;=Beräkningsförutsättningar!B$18,"6")</f>
        <v>4</v>
      </c>
      <c r="U385" s="31">
        <f t="shared" si="10"/>
        <v>11338</v>
      </c>
      <c r="V385" s="31">
        <f t="shared" si="11"/>
        <v>1890</v>
      </c>
    </row>
    <row r="386" spans="1:22" x14ac:dyDescent="0.3">
      <c r="A386">
        <v>3008</v>
      </c>
      <c r="B386" t="s">
        <v>487</v>
      </c>
      <c r="C386">
        <v>3008070</v>
      </c>
      <c r="D386" t="s">
        <v>494</v>
      </c>
      <c r="E386" t="s">
        <v>3</v>
      </c>
      <c r="F386" t="s">
        <v>448</v>
      </c>
      <c r="G386" t="s">
        <v>454</v>
      </c>
      <c r="H386" t="s">
        <v>464</v>
      </c>
      <c r="I386">
        <v>6610468</v>
      </c>
      <c r="J386">
        <v>614958</v>
      </c>
      <c r="K386" s="181">
        <v>39637</v>
      </c>
      <c r="L386"/>
      <c r="M386">
        <v>80</v>
      </c>
      <c r="N386">
        <v>7400</v>
      </c>
      <c r="O386">
        <v>6614</v>
      </c>
      <c r="P386">
        <v>945</v>
      </c>
      <c r="Q386">
        <v>0</v>
      </c>
      <c r="R386" s="31" cm="1">
        <f t="array" ref="R386">_xlfn.IFS(Q386=0,(O386-P386)/2,Q386=1,O386-P386)</f>
        <v>2834.5</v>
      </c>
      <c r="S386" s="31" cm="1">
        <f t="array" ref="S386">_xlfn.IFS(Q386=0,P386/2,Q386=1,P386)</f>
        <v>472.5</v>
      </c>
      <c r="T386" s="31" t="str" cm="1">
        <f t="array" ref="T386">_xlfn.IFS(M386&lt;=Beräkningsförutsättningar!B$15,"2",M386=Beräkningsförutsättningar!B$16,"4",M386=Beräkningsförutsättningar!B$17,"4",M386&gt;=Beräkningsförutsättningar!B$18,"6")</f>
        <v>4</v>
      </c>
      <c r="U386" s="31">
        <f t="shared" si="10"/>
        <v>11338</v>
      </c>
      <c r="V386" s="31">
        <f t="shared" si="11"/>
        <v>1890</v>
      </c>
    </row>
    <row r="387" spans="1:22" x14ac:dyDescent="0.3">
      <c r="A387">
        <v>3009</v>
      </c>
      <c r="B387" t="s">
        <v>495</v>
      </c>
      <c r="C387">
        <v>3009060</v>
      </c>
      <c r="D387" t="s">
        <v>496</v>
      </c>
      <c r="E387" t="s">
        <v>3</v>
      </c>
      <c r="F387" t="s">
        <v>448</v>
      </c>
      <c r="G387" t="s">
        <v>497</v>
      </c>
      <c r="H387" t="s">
        <v>498</v>
      </c>
      <c r="I387">
        <v>6670132</v>
      </c>
      <c r="J387">
        <v>608127</v>
      </c>
      <c r="K387" s="181">
        <v>39974</v>
      </c>
      <c r="L387"/>
      <c r="M387">
        <v>70</v>
      </c>
      <c r="N387">
        <v>2190</v>
      </c>
      <c r="O387">
        <v>1522</v>
      </c>
      <c r="P387">
        <v>427</v>
      </c>
      <c r="Q387">
        <v>1</v>
      </c>
      <c r="R387" s="31" cm="1">
        <f t="array" ref="R387">_xlfn.IFS(Q387=0,(O387-P387)/2,Q387=1,O387-P387)</f>
        <v>1095</v>
      </c>
      <c r="S387" s="31" cm="1">
        <f t="array" ref="S387">_xlfn.IFS(Q387=0,P387/2,Q387=1,P387)</f>
        <v>427</v>
      </c>
      <c r="T387" s="31" t="str" cm="1">
        <f t="array" ref="T387">_xlfn.IFS(M387&lt;=Beräkningsförutsättningar!B$15,"2",M387=Beräkningsförutsättningar!B$16,"4",M387=Beräkningsförutsättningar!B$17,"4",M387&gt;=Beräkningsförutsättningar!B$18,"6")</f>
        <v>4</v>
      </c>
      <c r="U387" s="31">
        <f t="shared" si="10"/>
        <v>4380</v>
      </c>
      <c r="V387" s="31">
        <f t="shared" si="11"/>
        <v>1708</v>
      </c>
    </row>
    <row r="388" spans="1:22" x14ac:dyDescent="0.3">
      <c r="A388">
        <v>3010</v>
      </c>
      <c r="B388" t="s">
        <v>499</v>
      </c>
      <c r="C388">
        <v>3010010</v>
      </c>
      <c r="D388" t="s">
        <v>500</v>
      </c>
      <c r="E388" t="s">
        <v>9</v>
      </c>
      <c r="F388" t="s">
        <v>448</v>
      </c>
      <c r="G388" t="s">
        <v>449</v>
      </c>
      <c r="H388" t="s">
        <v>501</v>
      </c>
      <c r="I388">
        <v>6637677</v>
      </c>
      <c r="J388">
        <v>655112</v>
      </c>
      <c r="K388" s="181">
        <v>40268</v>
      </c>
      <c r="L388"/>
      <c r="M388">
        <v>80</v>
      </c>
      <c r="N388">
        <v>6766</v>
      </c>
      <c r="O388">
        <v>6543</v>
      </c>
      <c r="P388">
        <v>419</v>
      </c>
      <c r="Q388">
        <v>0</v>
      </c>
      <c r="R388" s="31" cm="1">
        <f t="array" ref="R388">_xlfn.IFS(Q388=0,(O388-P388)/2,Q388=1,O388-P388)</f>
        <v>3062</v>
      </c>
      <c r="S388" s="31" cm="1">
        <f t="array" ref="S388">_xlfn.IFS(Q388=0,P388/2,Q388=1,P388)</f>
        <v>209.5</v>
      </c>
      <c r="T388" s="31" t="str" cm="1">
        <f t="array" ref="T388">_xlfn.IFS(M388&lt;=Beräkningsförutsättningar!B$15,"2",M388=Beräkningsförutsättningar!B$16,"4",M388=Beräkningsförutsättningar!B$17,"4",M388&gt;=Beräkningsförutsättningar!B$18,"6")</f>
        <v>4</v>
      </c>
      <c r="U388" s="31">
        <f t="shared" si="10"/>
        <v>12248</v>
      </c>
      <c r="V388" s="31">
        <f t="shared" si="11"/>
        <v>838</v>
      </c>
    </row>
    <row r="389" spans="1:22" x14ac:dyDescent="0.3">
      <c r="A389">
        <v>3010</v>
      </c>
      <c r="B389" t="s">
        <v>499</v>
      </c>
      <c r="C389">
        <v>3010020</v>
      </c>
      <c r="D389" t="s">
        <v>502</v>
      </c>
      <c r="E389" t="s">
        <v>3</v>
      </c>
      <c r="F389" t="s">
        <v>448</v>
      </c>
      <c r="G389" t="s">
        <v>449</v>
      </c>
      <c r="H389" t="s">
        <v>501</v>
      </c>
      <c r="I389">
        <v>6638728</v>
      </c>
      <c r="J389">
        <v>658760</v>
      </c>
      <c r="K389" s="181">
        <v>40169</v>
      </c>
      <c r="L389"/>
      <c r="M389">
        <v>70</v>
      </c>
      <c r="N389">
        <v>3905</v>
      </c>
      <c r="O389">
        <v>3743</v>
      </c>
      <c r="P389">
        <v>297</v>
      </c>
      <c r="Q389">
        <v>0</v>
      </c>
      <c r="R389" s="31" cm="1">
        <f t="array" ref="R389">_xlfn.IFS(Q389=0,(O389-P389)/2,Q389=1,O389-P389)</f>
        <v>1723</v>
      </c>
      <c r="S389" s="31" cm="1">
        <f t="array" ref="S389">_xlfn.IFS(Q389=0,P389/2,Q389=1,P389)</f>
        <v>148.5</v>
      </c>
      <c r="T389" s="31" t="str" cm="1">
        <f t="array" ref="T389">_xlfn.IFS(M389&lt;=Beräkningsförutsättningar!B$15,"2",M389=Beräkningsförutsättningar!B$16,"4",M389=Beräkningsförutsättningar!B$17,"4",M389&gt;=Beräkningsförutsättningar!B$18,"6")</f>
        <v>4</v>
      </c>
      <c r="U389" s="31">
        <f t="shared" si="10"/>
        <v>6892</v>
      </c>
      <c r="V389" s="31">
        <f t="shared" si="11"/>
        <v>594</v>
      </c>
    </row>
    <row r="390" spans="1:22" x14ac:dyDescent="0.3">
      <c r="A390">
        <v>3010</v>
      </c>
      <c r="B390" t="s">
        <v>499</v>
      </c>
      <c r="C390">
        <v>3010030</v>
      </c>
      <c r="D390" t="s">
        <v>503</v>
      </c>
      <c r="E390" t="s">
        <v>9</v>
      </c>
      <c r="F390" t="s">
        <v>448</v>
      </c>
      <c r="G390" t="s">
        <v>449</v>
      </c>
      <c r="H390" t="s">
        <v>501</v>
      </c>
      <c r="I390">
        <v>6638728</v>
      </c>
      <c r="J390">
        <v>660052</v>
      </c>
      <c r="K390" s="181">
        <v>40212</v>
      </c>
      <c r="L390"/>
      <c r="M390">
        <v>70</v>
      </c>
      <c r="N390">
        <v>3905</v>
      </c>
      <c r="O390">
        <v>3743</v>
      </c>
      <c r="P390">
        <v>297</v>
      </c>
      <c r="Q390">
        <v>0</v>
      </c>
      <c r="R390" s="31" cm="1">
        <f t="array" ref="R390">_xlfn.IFS(Q390=0,(O390-P390)/2,Q390=1,O390-P390)</f>
        <v>1723</v>
      </c>
      <c r="S390" s="31" cm="1">
        <f t="array" ref="S390">_xlfn.IFS(Q390=0,P390/2,Q390=1,P390)</f>
        <v>148.5</v>
      </c>
      <c r="T390" s="31" t="str" cm="1">
        <f t="array" ref="T390">_xlfn.IFS(M390&lt;=Beräkningsförutsättningar!B$15,"2",M390=Beräkningsförutsättningar!B$16,"4",M390=Beräkningsförutsättningar!B$17,"4",M390&gt;=Beräkningsförutsättningar!B$18,"6")</f>
        <v>4</v>
      </c>
      <c r="U390" s="31">
        <f t="shared" si="10"/>
        <v>6892</v>
      </c>
      <c r="V390" s="31">
        <f t="shared" si="11"/>
        <v>594</v>
      </c>
    </row>
    <row r="391" spans="1:22" x14ac:dyDescent="0.3">
      <c r="A391">
        <v>3010</v>
      </c>
      <c r="B391" t="s">
        <v>499</v>
      </c>
      <c r="C391">
        <v>3010040</v>
      </c>
      <c r="D391" t="s">
        <v>504</v>
      </c>
      <c r="E391" t="s">
        <v>3</v>
      </c>
      <c r="F391" t="s">
        <v>448</v>
      </c>
      <c r="G391" t="s">
        <v>449</v>
      </c>
      <c r="H391" t="s">
        <v>501</v>
      </c>
      <c r="I391">
        <v>6638708</v>
      </c>
      <c r="J391">
        <v>660326</v>
      </c>
      <c r="K391" s="181">
        <v>40212</v>
      </c>
      <c r="L391"/>
      <c r="M391">
        <v>70</v>
      </c>
      <c r="N391">
        <v>3905</v>
      </c>
      <c r="O391">
        <v>3743</v>
      </c>
      <c r="P391">
        <v>297</v>
      </c>
      <c r="Q391">
        <v>0</v>
      </c>
      <c r="R391" s="31" cm="1">
        <f t="array" ref="R391">_xlfn.IFS(Q391=0,(O391-P391)/2,Q391=1,O391-P391)</f>
        <v>1723</v>
      </c>
      <c r="S391" s="31" cm="1">
        <f t="array" ref="S391">_xlfn.IFS(Q391=0,P391/2,Q391=1,P391)</f>
        <v>148.5</v>
      </c>
      <c r="T391" s="31" t="str" cm="1">
        <f t="array" ref="T391">_xlfn.IFS(M391&lt;=Beräkningsförutsättningar!B$15,"2",M391=Beräkningsförutsättningar!B$16,"4",M391=Beräkningsförutsättningar!B$17,"4",M391&gt;=Beräkningsförutsättningar!B$18,"6")</f>
        <v>4</v>
      </c>
      <c r="U391" s="31">
        <f t="shared" ref="U391:U454" si="12">R391*T391</f>
        <v>6892</v>
      </c>
      <c r="V391" s="31">
        <f t="shared" ref="V391:V454" si="13">S391*T391</f>
        <v>594</v>
      </c>
    </row>
    <row r="392" spans="1:22" x14ac:dyDescent="0.3">
      <c r="A392">
        <v>3011</v>
      </c>
      <c r="B392" t="s">
        <v>505</v>
      </c>
      <c r="C392">
        <v>3011010</v>
      </c>
      <c r="D392" t="s">
        <v>506</v>
      </c>
      <c r="E392" t="s">
        <v>9</v>
      </c>
      <c r="F392" t="s">
        <v>448</v>
      </c>
      <c r="G392" t="s">
        <v>507</v>
      </c>
      <c r="H392" t="s">
        <v>177</v>
      </c>
      <c r="I392">
        <v>6626991</v>
      </c>
      <c r="J392">
        <v>659781</v>
      </c>
      <c r="K392" s="181">
        <v>40464</v>
      </c>
      <c r="L392"/>
      <c r="M392">
        <v>80</v>
      </c>
      <c r="N392">
        <v>6219</v>
      </c>
      <c r="O392">
        <v>5606</v>
      </c>
      <c r="P392">
        <v>856</v>
      </c>
      <c r="Q392">
        <v>0</v>
      </c>
      <c r="R392" s="31" cm="1">
        <f t="array" ref="R392">_xlfn.IFS(Q392=0,(O392-P392)/2,Q392=1,O392-P392)</f>
        <v>2375</v>
      </c>
      <c r="S392" s="31" cm="1">
        <f t="array" ref="S392">_xlfn.IFS(Q392=0,P392/2,Q392=1,P392)</f>
        <v>428</v>
      </c>
      <c r="T392" s="31" t="str" cm="1">
        <f t="array" ref="T392">_xlfn.IFS(M392&lt;=Beräkningsförutsättningar!B$15,"2",M392=Beräkningsförutsättningar!B$16,"4",M392=Beräkningsförutsättningar!B$17,"4",M392&gt;=Beräkningsförutsättningar!B$18,"6")</f>
        <v>4</v>
      </c>
      <c r="U392" s="31">
        <f t="shared" si="12"/>
        <v>9500</v>
      </c>
      <c r="V392" s="31">
        <f t="shared" si="13"/>
        <v>1712</v>
      </c>
    </row>
    <row r="393" spans="1:22" x14ac:dyDescent="0.3">
      <c r="A393">
        <v>3011</v>
      </c>
      <c r="B393" t="s">
        <v>505</v>
      </c>
      <c r="C393">
        <v>3011020</v>
      </c>
      <c r="D393" t="s">
        <v>508</v>
      </c>
      <c r="E393" t="s">
        <v>3</v>
      </c>
      <c r="F393" t="s">
        <v>448</v>
      </c>
      <c r="G393" t="s">
        <v>507</v>
      </c>
      <c r="H393" t="s">
        <v>177</v>
      </c>
      <c r="I393">
        <v>6627149</v>
      </c>
      <c r="J393">
        <v>659984</v>
      </c>
      <c r="K393" s="181">
        <v>40499</v>
      </c>
      <c r="L393"/>
      <c r="M393">
        <v>80</v>
      </c>
      <c r="N393">
        <v>6219</v>
      </c>
      <c r="O393">
        <v>5606</v>
      </c>
      <c r="P393">
        <v>856</v>
      </c>
      <c r="Q393">
        <v>0</v>
      </c>
      <c r="R393" s="31" cm="1">
        <f t="array" ref="R393">_xlfn.IFS(Q393=0,(O393-P393)/2,Q393=1,O393-P393)</f>
        <v>2375</v>
      </c>
      <c r="S393" s="31" cm="1">
        <f t="array" ref="S393">_xlfn.IFS(Q393=0,P393/2,Q393=1,P393)</f>
        <v>428</v>
      </c>
      <c r="T393" s="31" t="str" cm="1">
        <f t="array" ref="T393">_xlfn.IFS(M393&lt;=Beräkningsförutsättningar!B$15,"2",M393=Beräkningsförutsättningar!B$16,"4",M393=Beräkningsförutsättningar!B$17,"4",M393&gt;=Beräkningsförutsättningar!B$18,"6")</f>
        <v>4</v>
      </c>
      <c r="U393" s="31">
        <f t="shared" si="12"/>
        <v>9500</v>
      </c>
      <c r="V393" s="31">
        <f t="shared" si="13"/>
        <v>1712</v>
      </c>
    </row>
    <row r="394" spans="1:22" x14ac:dyDescent="0.3">
      <c r="A394">
        <v>3011</v>
      </c>
      <c r="B394" t="s">
        <v>505</v>
      </c>
      <c r="C394">
        <v>3011030</v>
      </c>
      <c r="D394" t="s">
        <v>509</v>
      </c>
      <c r="E394" t="s">
        <v>9</v>
      </c>
      <c r="F394" t="s">
        <v>448</v>
      </c>
      <c r="G394" t="s">
        <v>507</v>
      </c>
      <c r="H394" t="s">
        <v>177</v>
      </c>
      <c r="I394">
        <v>6627449</v>
      </c>
      <c r="J394">
        <v>660950</v>
      </c>
      <c r="K394" s="181">
        <v>40492</v>
      </c>
      <c r="L394"/>
      <c r="M394">
        <v>80</v>
      </c>
      <c r="N394">
        <v>6219</v>
      </c>
      <c r="O394">
        <v>5606</v>
      </c>
      <c r="P394">
        <v>856</v>
      </c>
      <c r="Q394">
        <v>0</v>
      </c>
      <c r="R394" s="31" cm="1">
        <f t="array" ref="R394">_xlfn.IFS(Q394=0,(O394-P394)/2,Q394=1,O394-P394)</f>
        <v>2375</v>
      </c>
      <c r="S394" s="31" cm="1">
        <f t="array" ref="S394">_xlfn.IFS(Q394=0,P394/2,Q394=1,P394)</f>
        <v>428</v>
      </c>
      <c r="T394" s="31" t="str" cm="1">
        <f t="array" ref="T394">_xlfn.IFS(M394&lt;=Beräkningsförutsättningar!B$15,"2",M394=Beräkningsförutsättningar!B$16,"4",M394=Beräkningsförutsättningar!B$17,"4",M394&gt;=Beräkningsförutsättningar!B$18,"6")</f>
        <v>4</v>
      </c>
      <c r="U394" s="31">
        <f t="shared" si="12"/>
        <v>9500</v>
      </c>
      <c r="V394" s="31">
        <f t="shared" si="13"/>
        <v>1712</v>
      </c>
    </row>
    <row r="395" spans="1:22" x14ac:dyDescent="0.3">
      <c r="A395">
        <v>3011</v>
      </c>
      <c r="B395" t="s">
        <v>505</v>
      </c>
      <c r="C395">
        <v>3011040</v>
      </c>
      <c r="D395" t="s">
        <v>510</v>
      </c>
      <c r="E395" t="s">
        <v>3</v>
      </c>
      <c r="F395" t="s">
        <v>448</v>
      </c>
      <c r="G395" t="s">
        <v>507</v>
      </c>
      <c r="H395" t="s">
        <v>177</v>
      </c>
      <c r="I395">
        <v>6627451</v>
      </c>
      <c r="J395">
        <v>661425</v>
      </c>
      <c r="K395" s="181">
        <v>40485</v>
      </c>
      <c r="L395"/>
      <c r="M395">
        <v>80</v>
      </c>
      <c r="N395">
        <v>6219</v>
      </c>
      <c r="O395">
        <v>5606</v>
      </c>
      <c r="P395">
        <v>856</v>
      </c>
      <c r="Q395">
        <v>0</v>
      </c>
      <c r="R395" s="31" cm="1">
        <f t="array" ref="R395">_xlfn.IFS(Q395=0,(O395-P395)/2,Q395=1,O395-P395)</f>
        <v>2375</v>
      </c>
      <c r="S395" s="31" cm="1">
        <f t="array" ref="S395">_xlfn.IFS(Q395=0,P395/2,Q395=1,P395)</f>
        <v>428</v>
      </c>
      <c r="T395" s="31" t="str" cm="1">
        <f t="array" ref="T395">_xlfn.IFS(M395&lt;=Beräkningsförutsättningar!B$15,"2",M395=Beräkningsförutsättningar!B$16,"4",M395=Beräkningsförutsättningar!B$17,"4",M395&gt;=Beräkningsförutsättningar!B$18,"6")</f>
        <v>4</v>
      </c>
      <c r="U395" s="31">
        <f t="shared" si="12"/>
        <v>9500</v>
      </c>
      <c r="V395" s="31">
        <f t="shared" si="13"/>
        <v>1712</v>
      </c>
    </row>
    <row r="396" spans="1:22" x14ac:dyDescent="0.3">
      <c r="A396">
        <v>3011</v>
      </c>
      <c r="B396" t="s">
        <v>505</v>
      </c>
      <c r="C396">
        <v>3011050</v>
      </c>
      <c r="D396" t="s">
        <v>511</v>
      </c>
      <c r="E396" t="s">
        <v>3</v>
      </c>
      <c r="F396" t="s">
        <v>448</v>
      </c>
      <c r="G396" t="s">
        <v>507</v>
      </c>
      <c r="H396" t="s">
        <v>177</v>
      </c>
      <c r="I396">
        <v>6627202</v>
      </c>
      <c r="J396">
        <v>663646</v>
      </c>
      <c r="K396" s="181">
        <v>40527</v>
      </c>
      <c r="L396"/>
      <c r="M396">
        <v>80</v>
      </c>
      <c r="N396">
        <v>4262</v>
      </c>
      <c r="O396">
        <v>3898</v>
      </c>
      <c r="P396">
        <v>501</v>
      </c>
      <c r="Q396">
        <v>0</v>
      </c>
      <c r="R396" s="31" cm="1">
        <f t="array" ref="R396">_xlfn.IFS(Q396=0,(O396-P396)/2,Q396=1,O396-P396)</f>
        <v>1698.5</v>
      </c>
      <c r="S396" s="31" cm="1">
        <f t="array" ref="S396">_xlfn.IFS(Q396=0,P396/2,Q396=1,P396)</f>
        <v>250.5</v>
      </c>
      <c r="T396" s="31" t="str" cm="1">
        <f t="array" ref="T396">_xlfn.IFS(M396&lt;=Beräkningsförutsättningar!B$15,"2",M396=Beräkningsförutsättningar!B$16,"4",M396=Beräkningsförutsättningar!B$17,"4",M396&gt;=Beräkningsförutsättningar!B$18,"6")</f>
        <v>4</v>
      </c>
      <c r="U396" s="31">
        <f t="shared" si="12"/>
        <v>6794</v>
      </c>
      <c r="V396" s="31">
        <f t="shared" si="13"/>
        <v>1002</v>
      </c>
    </row>
    <row r="397" spans="1:22" x14ac:dyDescent="0.3">
      <c r="A397">
        <v>3011</v>
      </c>
      <c r="B397" t="s">
        <v>505</v>
      </c>
      <c r="C397">
        <v>3011060</v>
      </c>
      <c r="D397" t="s">
        <v>512</v>
      </c>
      <c r="E397" t="s">
        <v>9</v>
      </c>
      <c r="F397" t="s">
        <v>448</v>
      </c>
      <c r="G397" t="s">
        <v>507</v>
      </c>
      <c r="H397" t="s">
        <v>177</v>
      </c>
      <c r="I397">
        <v>6627051</v>
      </c>
      <c r="J397">
        <v>664905</v>
      </c>
      <c r="K397" s="181">
        <v>40478</v>
      </c>
      <c r="L397"/>
      <c r="M397">
        <v>80</v>
      </c>
      <c r="N397">
        <v>4262</v>
      </c>
      <c r="O397">
        <v>3898</v>
      </c>
      <c r="P397">
        <v>501</v>
      </c>
      <c r="Q397">
        <v>0</v>
      </c>
      <c r="R397" s="31" cm="1">
        <f t="array" ref="R397">_xlfn.IFS(Q397=0,(O397-P397)/2,Q397=1,O397-P397)</f>
        <v>1698.5</v>
      </c>
      <c r="S397" s="31" cm="1">
        <f t="array" ref="S397">_xlfn.IFS(Q397=0,P397/2,Q397=1,P397)</f>
        <v>250.5</v>
      </c>
      <c r="T397" s="31" t="str" cm="1">
        <f t="array" ref="T397">_xlfn.IFS(M397&lt;=Beräkningsförutsättningar!B$15,"2",M397=Beräkningsförutsättningar!B$16,"4",M397=Beräkningsförutsättningar!B$17,"4",M397&gt;=Beräkningsförutsättningar!B$18,"6")</f>
        <v>4</v>
      </c>
      <c r="U397" s="31">
        <f t="shared" si="12"/>
        <v>6794</v>
      </c>
      <c r="V397" s="31">
        <f t="shared" si="13"/>
        <v>1002</v>
      </c>
    </row>
    <row r="398" spans="1:22" x14ac:dyDescent="0.3">
      <c r="A398">
        <v>3011</v>
      </c>
      <c r="B398" t="s">
        <v>505</v>
      </c>
      <c r="C398">
        <v>3011070</v>
      </c>
      <c r="D398" t="s">
        <v>513</v>
      </c>
      <c r="E398" t="s">
        <v>3</v>
      </c>
      <c r="F398" t="s">
        <v>448</v>
      </c>
      <c r="G398" t="s">
        <v>507</v>
      </c>
      <c r="H398" t="s">
        <v>177</v>
      </c>
      <c r="I398">
        <v>6627554</v>
      </c>
      <c r="J398">
        <v>666966</v>
      </c>
      <c r="K398" s="181">
        <v>40471</v>
      </c>
      <c r="L398"/>
      <c r="M398">
        <v>80</v>
      </c>
      <c r="N398">
        <v>4262</v>
      </c>
      <c r="O398">
        <v>3898</v>
      </c>
      <c r="P398">
        <v>501</v>
      </c>
      <c r="Q398">
        <v>0</v>
      </c>
      <c r="R398" s="31" cm="1">
        <f t="array" ref="R398">_xlfn.IFS(Q398=0,(O398-P398)/2,Q398=1,O398-P398)</f>
        <v>1698.5</v>
      </c>
      <c r="S398" s="31" cm="1">
        <f t="array" ref="S398">_xlfn.IFS(Q398=0,P398/2,Q398=1,P398)</f>
        <v>250.5</v>
      </c>
      <c r="T398" s="31" t="str" cm="1">
        <f t="array" ref="T398">_xlfn.IFS(M398&lt;=Beräkningsförutsättningar!B$15,"2",M398=Beräkningsförutsättningar!B$16,"4",M398=Beräkningsförutsättningar!B$17,"4",M398&gt;=Beräkningsförutsättningar!B$18,"6")</f>
        <v>4</v>
      </c>
      <c r="U398" s="31">
        <f t="shared" si="12"/>
        <v>6794</v>
      </c>
      <c r="V398" s="31">
        <f t="shared" si="13"/>
        <v>1002</v>
      </c>
    </row>
    <row r="399" spans="1:22" x14ac:dyDescent="0.3">
      <c r="A399">
        <v>3011</v>
      </c>
      <c r="B399" t="s">
        <v>505</v>
      </c>
      <c r="C399">
        <v>3011080</v>
      </c>
      <c r="D399" t="s">
        <v>514</v>
      </c>
      <c r="E399" t="s">
        <v>9</v>
      </c>
      <c r="F399" t="s">
        <v>448</v>
      </c>
      <c r="G399" t="s">
        <v>507</v>
      </c>
      <c r="H399" t="s">
        <v>177</v>
      </c>
      <c r="I399">
        <v>6627574</v>
      </c>
      <c r="J399">
        <v>668894</v>
      </c>
      <c r="K399" s="181">
        <v>40513</v>
      </c>
      <c r="L399"/>
      <c r="M399">
        <v>80</v>
      </c>
      <c r="N399">
        <v>4262</v>
      </c>
      <c r="O399">
        <v>3898</v>
      </c>
      <c r="P399">
        <v>501</v>
      </c>
      <c r="Q399">
        <v>0</v>
      </c>
      <c r="R399" s="31" cm="1">
        <f t="array" ref="R399">_xlfn.IFS(Q399=0,(O399-P399)/2,Q399=1,O399-P399)</f>
        <v>1698.5</v>
      </c>
      <c r="S399" s="31" cm="1">
        <f t="array" ref="S399">_xlfn.IFS(Q399=0,P399/2,Q399=1,P399)</f>
        <v>250.5</v>
      </c>
      <c r="T399" s="31" t="str" cm="1">
        <f t="array" ref="T399">_xlfn.IFS(M399&lt;=Beräkningsförutsättningar!B$15,"2",M399=Beräkningsförutsättningar!B$16,"4",M399=Beräkningsförutsättningar!B$17,"4",M399&gt;=Beräkningsförutsättningar!B$18,"6")</f>
        <v>4</v>
      </c>
      <c r="U399" s="31">
        <f t="shared" si="12"/>
        <v>6794</v>
      </c>
      <c r="V399" s="31">
        <f t="shared" si="13"/>
        <v>1002</v>
      </c>
    </row>
    <row r="400" spans="1:22" x14ac:dyDescent="0.3">
      <c r="A400">
        <v>3011</v>
      </c>
      <c r="B400" t="s">
        <v>505</v>
      </c>
      <c r="C400">
        <v>3011090</v>
      </c>
      <c r="D400" t="s">
        <v>515</v>
      </c>
      <c r="E400" t="s">
        <v>3</v>
      </c>
      <c r="F400" t="s">
        <v>448</v>
      </c>
      <c r="G400" t="s">
        <v>507</v>
      </c>
      <c r="H400" t="s">
        <v>177</v>
      </c>
      <c r="I400">
        <v>6627742</v>
      </c>
      <c r="J400">
        <v>669860</v>
      </c>
      <c r="K400" s="181">
        <v>40506</v>
      </c>
      <c r="L400"/>
      <c r="M400">
        <v>80</v>
      </c>
      <c r="N400">
        <v>4262</v>
      </c>
      <c r="O400">
        <v>3898</v>
      </c>
      <c r="P400">
        <v>501</v>
      </c>
      <c r="Q400">
        <v>0</v>
      </c>
      <c r="R400" s="31" cm="1">
        <f t="array" ref="R400">_xlfn.IFS(Q400=0,(O400-P400)/2,Q400=1,O400-P400)</f>
        <v>1698.5</v>
      </c>
      <c r="S400" s="31" cm="1">
        <f t="array" ref="S400">_xlfn.IFS(Q400=0,P400/2,Q400=1,P400)</f>
        <v>250.5</v>
      </c>
      <c r="T400" s="31" t="str" cm="1">
        <f t="array" ref="T400">_xlfn.IFS(M400&lt;=Beräkningsförutsättningar!B$15,"2",M400=Beräkningsförutsättningar!B$16,"4",M400=Beräkningsförutsättningar!B$17,"4",M400&gt;=Beräkningsförutsättningar!B$18,"6")</f>
        <v>4</v>
      </c>
      <c r="U400" s="31">
        <f t="shared" si="12"/>
        <v>6794</v>
      </c>
      <c r="V400" s="31">
        <f t="shared" si="13"/>
        <v>1002</v>
      </c>
    </row>
    <row r="401" spans="1:22" x14ac:dyDescent="0.3">
      <c r="A401">
        <v>3012</v>
      </c>
      <c r="B401" t="s">
        <v>516</v>
      </c>
      <c r="C401">
        <v>3012010</v>
      </c>
      <c r="D401" t="s">
        <v>517</v>
      </c>
      <c r="E401" t="s">
        <v>9</v>
      </c>
      <c r="F401" t="s">
        <v>448</v>
      </c>
      <c r="G401" t="s">
        <v>518</v>
      </c>
      <c r="H401" t="s">
        <v>519</v>
      </c>
      <c r="I401">
        <v>6716354</v>
      </c>
      <c r="J401">
        <v>634956</v>
      </c>
      <c r="K401" s="181">
        <v>41227</v>
      </c>
      <c r="L401"/>
      <c r="M401">
        <v>70</v>
      </c>
      <c r="N401">
        <v>2360</v>
      </c>
      <c r="O401">
        <v>1982</v>
      </c>
      <c r="P401">
        <v>306</v>
      </c>
      <c r="Q401">
        <v>0</v>
      </c>
      <c r="R401" s="31" cm="1">
        <f t="array" ref="R401">_xlfn.IFS(Q401=0,(O401-P401)/2,Q401=1,O401-P401)</f>
        <v>838</v>
      </c>
      <c r="S401" s="31" cm="1">
        <f t="array" ref="S401">_xlfn.IFS(Q401=0,P401/2,Q401=1,P401)</f>
        <v>153</v>
      </c>
      <c r="T401" s="31" t="str" cm="1">
        <f t="array" ref="T401">_xlfn.IFS(M401&lt;=Beräkningsförutsättningar!B$15,"2",M401=Beräkningsförutsättningar!B$16,"4",M401=Beräkningsförutsättningar!B$17,"4",M401&gt;=Beräkningsförutsättningar!B$18,"6")</f>
        <v>4</v>
      </c>
      <c r="U401" s="31">
        <f t="shared" si="12"/>
        <v>3352</v>
      </c>
      <c r="V401" s="31">
        <f t="shared" si="13"/>
        <v>612</v>
      </c>
    </row>
    <row r="402" spans="1:22" x14ac:dyDescent="0.3">
      <c r="A402">
        <v>3012</v>
      </c>
      <c r="B402" t="s">
        <v>516</v>
      </c>
      <c r="C402">
        <v>3012020</v>
      </c>
      <c r="D402" t="s">
        <v>520</v>
      </c>
      <c r="E402" t="s">
        <v>3</v>
      </c>
      <c r="F402" t="s">
        <v>448</v>
      </c>
      <c r="G402" t="s">
        <v>518</v>
      </c>
      <c r="H402" t="s">
        <v>158</v>
      </c>
      <c r="I402">
        <v>6718966</v>
      </c>
      <c r="J402">
        <v>635049</v>
      </c>
      <c r="K402" s="181">
        <v>41227</v>
      </c>
      <c r="L402"/>
      <c r="M402">
        <v>70</v>
      </c>
      <c r="N402">
        <v>3811</v>
      </c>
      <c r="O402">
        <v>3333</v>
      </c>
      <c r="P402">
        <v>480</v>
      </c>
      <c r="Q402">
        <v>0</v>
      </c>
      <c r="R402" s="31" cm="1">
        <f t="array" ref="R402">_xlfn.IFS(Q402=0,(O402-P402)/2,Q402=1,O402-P402)</f>
        <v>1426.5</v>
      </c>
      <c r="S402" s="31" cm="1">
        <f t="array" ref="S402">_xlfn.IFS(Q402=0,P402/2,Q402=1,P402)</f>
        <v>240</v>
      </c>
      <c r="T402" s="31" t="str" cm="1">
        <f t="array" ref="T402">_xlfn.IFS(M402&lt;=Beräkningsförutsättningar!B$15,"2",M402=Beräkningsförutsättningar!B$16,"4",M402=Beräkningsförutsättningar!B$17,"4",M402&gt;=Beräkningsförutsättningar!B$18,"6")</f>
        <v>4</v>
      </c>
      <c r="U402" s="31">
        <f t="shared" si="12"/>
        <v>5706</v>
      </c>
      <c r="V402" s="31">
        <f t="shared" si="13"/>
        <v>960</v>
      </c>
    </row>
    <row r="403" spans="1:22" x14ac:dyDescent="0.3">
      <c r="A403">
        <v>3012</v>
      </c>
      <c r="B403" t="s">
        <v>516</v>
      </c>
      <c r="C403">
        <v>3012040</v>
      </c>
      <c r="D403" t="s">
        <v>521</v>
      </c>
      <c r="E403" t="s">
        <v>3</v>
      </c>
      <c r="F403" t="s">
        <v>448</v>
      </c>
      <c r="G403" t="s">
        <v>518</v>
      </c>
      <c r="H403" t="s">
        <v>158</v>
      </c>
      <c r="I403">
        <v>6721584</v>
      </c>
      <c r="J403">
        <v>633218</v>
      </c>
      <c r="K403" s="181">
        <v>41227</v>
      </c>
      <c r="L403"/>
      <c r="M403">
        <v>80</v>
      </c>
      <c r="N403">
        <v>6328</v>
      </c>
      <c r="O403">
        <v>5727</v>
      </c>
      <c r="P403">
        <v>669</v>
      </c>
      <c r="Q403">
        <v>0</v>
      </c>
      <c r="R403" s="31" cm="1">
        <f t="array" ref="R403">_xlfn.IFS(Q403=0,(O403-P403)/2,Q403=1,O403-P403)</f>
        <v>2529</v>
      </c>
      <c r="S403" s="31" cm="1">
        <f t="array" ref="S403">_xlfn.IFS(Q403=0,P403/2,Q403=1,P403)</f>
        <v>334.5</v>
      </c>
      <c r="T403" s="31" t="str" cm="1">
        <f t="array" ref="T403">_xlfn.IFS(M403&lt;=Beräkningsförutsättningar!B$15,"2",M403=Beräkningsförutsättningar!B$16,"4",M403=Beräkningsförutsättningar!B$17,"4",M403&gt;=Beräkningsförutsättningar!B$18,"6")</f>
        <v>4</v>
      </c>
      <c r="U403" s="31">
        <f t="shared" si="12"/>
        <v>10116</v>
      </c>
      <c r="V403" s="31">
        <f t="shared" si="13"/>
        <v>1338</v>
      </c>
    </row>
    <row r="404" spans="1:22" x14ac:dyDescent="0.3">
      <c r="A404">
        <v>3013</v>
      </c>
      <c r="B404" t="s">
        <v>522</v>
      </c>
      <c r="C404">
        <v>3013010</v>
      </c>
      <c r="D404" t="s">
        <v>523</v>
      </c>
      <c r="E404" t="s">
        <v>9</v>
      </c>
      <c r="F404" t="s">
        <v>448</v>
      </c>
      <c r="G404" t="s">
        <v>454</v>
      </c>
      <c r="H404" t="s">
        <v>124</v>
      </c>
      <c r="I404">
        <v>6615999</v>
      </c>
      <c r="J404">
        <v>630642</v>
      </c>
      <c r="K404" s="181">
        <v>42345</v>
      </c>
      <c r="L404"/>
      <c r="M404">
        <v>80</v>
      </c>
      <c r="N404">
        <v>3379</v>
      </c>
      <c r="O404">
        <v>3092</v>
      </c>
      <c r="P404">
        <v>420</v>
      </c>
      <c r="Q404">
        <v>0</v>
      </c>
      <c r="R404" s="31" cm="1">
        <f t="array" ref="R404">_xlfn.IFS(Q404=0,(O404-P404)/2,Q404=1,O404-P404)</f>
        <v>1336</v>
      </c>
      <c r="S404" s="31" cm="1">
        <f t="array" ref="S404">_xlfn.IFS(Q404=0,P404/2,Q404=1,P404)</f>
        <v>210</v>
      </c>
      <c r="T404" s="31" t="str" cm="1">
        <f t="array" ref="T404">_xlfn.IFS(M404&lt;=Beräkningsförutsättningar!B$15,"2",M404=Beräkningsförutsättningar!B$16,"4",M404=Beräkningsförutsättningar!B$17,"4",M404&gt;=Beräkningsförutsättningar!B$18,"6")</f>
        <v>4</v>
      </c>
      <c r="U404" s="31">
        <f t="shared" si="12"/>
        <v>5344</v>
      </c>
      <c r="V404" s="31">
        <f t="shared" si="13"/>
        <v>840</v>
      </c>
    </row>
    <row r="405" spans="1:22" x14ac:dyDescent="0.3">
      <c r="A405">
        <v>3013</v>
      </c>
      <c r="B405" t="s">
        <v>522</v>
      </c>
      <c r="C405">
        <v>3013020</v>
      </c>
      <c r="D405" t="s">
        <v>524</v>
      </c>
      <c r="E405" t="s">
        <v>3</v>
      </c>
      <c r="F405" t="s">
        <v>448</v>
      </c>
      <c r="G405" t="s">
        <v>454</v>
      </c>
      <c r="H405" t="s">
        <v>124</v>
      </c>
      <c r="I405">
        <v>6615164</v>
      </c>
      <c r="J405">
        <v>633362</v>
      </c>
      <c r="K405" s="181">
        <v>42346</v>
      </c>
      <c r="L405"/>
      <c r="M405">
        <v>80</v>
      </c>
      <c r="N405">
        <v>3379</v>
      </c>
      <c r="O405">
        <v>3092</v>
      </c>
      <c r="P405">
        <v>420</v>
      </c>
      <c r="Q405">
        <v>0</v>
      </c>
      <c r="R405" s="31" cm="1">
        <f t="array" ref="R405">_xlfn.IFS(Q405=0,(O405-P405)/2,Q405=1,O405-P405)</f>
        <v>1336</v>
      </c>
      <c r="S405" s="31" cm="1">
        <f t="array" ref="S405">_xlfn.IFS(Q405=0,P405/2,Q405=1,P405)</f>
        <v>210</v>
      </c>
      <c r="T405" s="31" t="str" cm="1">
        <f t="array" ref="T405">_xlfn.IFS(M405&lt;=Beräkningsförutsättningar!B$15,"2",M405=Beräkningsförutsättningar!B$16,"4",M405=Beräkningsförutsättningar!B$17,"4",M405&gt;=Beräkningsförutsättningar!B$18,"6")</f>
        <v>4</v>
      </c>
      <c r="U405" s="31">
        <f t="shared" si="12"/>
        <v>5344</v>
      </c>
      <c r="V405" s="31">
        <f t="shared" si="13"/>
        <v>840</v>
      </c>
    </row>
    <row r="406" spans="1:22" x14ac:dyDescent="0.3">
      <c r="A406">
        <v>3013</v>
      </c>
      <c r="B406" t="s">
        <v>522</v>
      </c>
      <c r="C406">
        <v>3013030</v>
      </c>
      <c r="D406" t="s">
        <v>525</v>
      </c>
      <c r="E406" t="s">
        <v>9</v>
      </c>
      <c r="F406" t="s">
        <v>448</v>
      </c>
      <c r="G406" t="s">
        <v>526</v>
      </c>
      <c r="H406" t="s">
        <v>124</v>
      </c>
      <c r="I406">
        <v>6615276</v>
      </c>
      <c r="J406">
        <v>634970</v>
      </c>
      <c r="K406" s="181">
        <v>42345</v>
      </c>
      <c r="L406"/>
      <c r="M406">
        <v>80</v>
      </c>
      <c r="N406">
        <v>3379</v>
      </c>
      <c r="O406">
        <v>3092</v>
      </c>
      <c r="P406">
        <v>420</v>
      </c>
      <c r="Q406">
        <v>0</v>
      </c>
      <c r="R406" s="31" cm="1">
        <f t="array" ref="R406">_xlfn.IFS(Q406=0,(O406-P406)/2,Q406=1,O406-P406)</f>
        <v>1336</v>
      </c>
      <c r="S406" s="31" cm="1">
        <f t="array" ref="S406">_xlfn.IFS(Q406=0,P406/2,Q406=1,P406)</f>
        <v>210</v>
      </c>
      <c r="T406" s="31" t="str" cm="1">
        <f t="array" ref="T406">_xlfn.IFS(M406&lt;=Beräkningsförutsättningar!B$15,"2",M406=Beräkningsförutsättningar!B$16,"4",M406=Beräkningsförutsättningar!B$17,"4",M406&gt;=Beräkningsförutsättningar!B$18,"6")</f>
        <v>4</v>
      </c>
      <c r="U406" s="31">
        <f t="shared" si="12"/>
        <v>5344</v>
      </c>
      <c r="V406" s="31">
        <f t="shared" si="13"/>
        <v>840</v>
      </c>
    </row>
    <row r="407" spans="1:22" x14ac:dyDescent="0.3">
      <c r="A407">
        <v>3013</v>
      </c>
      <c r="B407" t="s">
        <v>522</v>
      </c>
      <c r="C407">
        <v>3013040</v>
      </c>
      <c r="D407" t="s">
        <v>470</v>
      </c>
      <c r="E407" t="s">
        <v>3</v>
      </c>
      <c r="F407" t="s">
        <v>448</v>
      </c>
      <c r="G407" t="s">
        <v>526</v>
      </c>
      <c r="H407" t="s">
        <v>124</v>
      </c>
      <c r="I407">
        <v>6614912</v>
      </c>
      <c r="J407">
        <v>636450</v>
      </c>
      <c r="K407" s="181">
        <v>42346</v>
      </c>
      <c r="L407"/>
      <c r="M407">
        <v>80</v>
      </c>
      <c r="N407">
        <v>3379</v>
      </c>
      <c r="O407">
        <v>3092</v>
      </c>
      <c r="P407">
        <v>420</v>
      </c>
      <c r="Q407">
        <v>0</v>
      </c>
      <c r="R407" s="31" cm="1">
        <f t="array" ref="R407">_xlfn.IFS(Q407=0,(O407-P407)/2,Q407=1,O407-P407)</f>
        <v>1336</v>
      </c>
      <c r="S407" s="31" cm="1">
        <f t="array" ref="S407">_xlfn.IFS(Q407=0,P407/2,Q407=1,P407)</f>
        <v>210</v>
      </c>
      <c r="T407" s="31" t="str" cm="1">
        <f t="array" ref="T407">_xlfn.IFS(M407&lt;=Beräkningsförutsättningar!B$15,"2",M407=Beräkningsförutsättningar!B$16,"4",M407=Beräkningsförutsättningar!B$17,"4",M407&gt;=Beräkningsförutsättningar!B$18,"6")</f>
        <v>4</v>
      </c>
      <c r="U407" s="31">
        <f t="shared" si="12"/>
        <v>5344</v>
      </c>
      <c r="V407" s="31">
        <f t="shared" si="13"/>
        <v>840</v>
      </c>
    </row>
    <row r="408" spans="1:22" x14ac:dyDescent="0.3">
      <c r="A408">
        <v>3013</v>
      </c>
      <c r="B408" t="s">
        <v>522</v>
      </c>
      <c r="C408">
        <v>3013050</v>
      </c>
      <c r="D408" t="s">
        <v>527</v>
      </c>
      <c r="E408" t="s">
        <v>9</v>
      </c>
      <c r="F408" t="s">
        <v>448</v>
      </c>
      <c r="G408" t="s">
        <v>526</v>
      </c>
      <c r="H408" t="s">
        <v>124</v>
      </c>
      <c r="I408">
        <v>6613663</v>
      </c>
      <c r="J408">
        <v>638770</v>
      </c>
      <c r="K408"/>
      <c r="L408"/>
      <c r="M408">
        <v>80</v>
      </c>
      <c r="N408">
        <v>3379</v>
      </c>
      <c r="O408">
        <v>3092</v>
      </c>
      <c r="P408">
        <v>420</v>
      </c>
      <c r="Q408">
        <v>0</v>
      </c>
      <c r="R408" s="31" cm="1">
        <f t="array" ref="R408">_xlfn.IFS(Q408=0,(O408-P408)/2,Q408=1,O408-P408)</f>
        <v>1336</v>
      </c>
      <c r="S408" s="31" cm="1">
        <f t="array" ref="S408">_xlfn.IFS(Q408=0,P408/2,Q408=1,P408)</f>
        <v>210</v>
      </c>
      <c r="T408" s="31" t="str" cm="1">
        <f t="array" ref="T408">_xlfn.IFS(M408&lt;=Beräkningsförutsättningar!B$15,"2",M408=Beräkningsförutsättningar!B$16,"4",M408=Beräkningsförutsättningar!B$17,"4",M408&gt;=Beräkningsförutsättningar!B$18,"6")</f>
        <v>4</v>
      </c>
      <c r="U408" s="31">
        <f t="shared" si="12"/>
        <v>5344</v>
      </c>
      <c r="V408" s="31">
        <f t="shared" si="13"/>
        <v>840</v>
      </c>
    </row>
    <row r="409" spans="1:22" x14ac:dyDescent="0.3">
      <c r="A409">
        <v>3013</v>
      </c>
      <c r="B409" t="s">
        <v>522</v>
      </c>
      <c r="C409">
        <v>3013060</v>
      </c>
      <c r="D409" t="s">
        <v>528</v>
      </c>
      <c r="E409" t="s">
        <v>9</v>
      </c>
      <c r="F409" t="s">
        <v>448</v>
      </c>
      <c r="G409" t="s">
        <v>526</v>
      </c>
      <c r="H409" t="s">
        <v>124</v>
      </c>
      <c r="I409">
        <v>6614367</v>
      </c>
      <c r="J409">
        <v>642653</v>
      </c>
      <c r="K409" s="181">
        <v>42801</v>
      </c>
      <c r="L409"/>
      <c r="M409">
        <v>70</v>
      </c>
      <c r="N409">
        <v>3543</v>
      </c>
      <c r="O409">
        <v>3312</v>
      </c>
      <c r="P409">
        <v>362</v>
      </c>
      <c r="Q409">
        <v>0</v>
      </c>
      <c r="R409" s="31" cm="1">
        <f t="array" ref="R409">_xlfn.IFS(Q409=0,(O409-P409)/2,Q409=1,O409-P409)</f>
        <v>1475</v>
      </c>
      <c r="S409" s="31" cm="1">
        <f t="array" ref="S409">_xlfn.IFS(Q409=0,P409/2,Q409=1,P409)</f>
        <v>181</v>
      </c>
      <c r="T409" s="31" t="str" cm="1">
        <f t="array" ref="T409">_xlfn.IFS(M409&lt;=Beräkningsförutsättningar!B$15,"2",M409=Beräkningsförutsättningar!B$16,"4",M409=Beräkningsförutsättningar!B$17,"4",M409&gt;=Beräkningsförutsättningar!B$18,"6")</f>
        <v>4</v>
      </c>
      <c r="U409" s="31">
        <f t="shared" si="12"/>
        <v>5900</v>
      </c>
      <c r="V409" s="31">
        <f t="shared" si="13"/>
        <v>724</v>
      </c>
    </row>
    <row r="410" spans="1:22" x14ac:dyDescent="0.3">
      <c r="A410">
        <v>3013</v>
      </c>
      <c r="B410" t="s">
        <v>522</v>
      </c>
      <c r="C410">
        <v>3013070</v>
      </c>
      <c r="D410" t="s">
        <v>529</v>
      </c>
      <c r="E410" t="s">
        <v>3</v>
      </c>
      <c r="F410" t="s">
        <v>448</v>
      </c>
      <c r="G410" t="s">
        <v>526</v>
      </c>
      <c r="H410" t="s">
        <v>124</v>
      </c>
      <c r="I410">
        <v>6614299</v>
      </c>
      <c r="J410">
        <v>644968</v>
      </c>
      <c r="K410" s="181">
        <v>42345</v>
      </c>
      <c r="L410"/>
      <c r="M410">
        <v>80</v>
      </c>
      <c r="N410">
        <v>4479</v>
      </c>
      <c r="O410">
        <v>4255</v>
      </c>
      <c r="P410">
        <v>383</v>
      </c>
      <c r="Q410">
        <v>0</v>
      </c>
      <c r="R410" s="31" cm="1">
        <f t="array" ref="R410">_xlfn.IFS(Q410=0,(O410-P410)/2,Q410=1,O410-P410)</f>
        <v>1936</v>
      </c>
      <c r="S410" s="31" cm="1">
        <f t="array" ref="S410">_xlfn.IFS(Q410=0,P410/2,Q410=1,P410)</f>
        <v>191.5</v>
      </c>
      <c r="T410" s="31" t="str" cm="1">
        <f t="array" ref="T410">_xlfn.IFS(M410&lt;=Beräkningsförutsättningar!B$15,"2",M410=Beräkningsförutsättningar!B$16,"4",M410=Beräkningsförutsättningar!B$17,"4",M410&gt;=Beräkningsförutsättningar!B$18,"6")</f>
        <v>4</v>
      </c>
      <c r="U410" s="31">
        <f t="shared" si="12"/>
        <v>7744</v>
      </c>
      <c r="V410" s="31">
        <f t="shared" si="13"/>
        <v>766</v>
      </c>
    </row>
    <row r="411" spans="1:22" x14ac:dyDescent="0.3">
      <c r="A411">
        <v>3014</v>
      </c>
      <c r="B411" t="s">
        <v>530</v>
      </c>
      <c r="C411">
        <v>3014010</v>
      </c>
      <c r="D411" t="s">
        <v>236</v>
      </c>
      <c r="E411" t="s">
        <v>9</v>
      </c>
      <c r="F411" t="s">
        <v>448</v>
      </c>
      <c r="G411" t="s">
        <v>449</v>
      </c>
      <c r="H411" t="s">
        <v>531</v>
      </c>
      <c r="I411">
        <v>6642773</v>
      </c>
      <c r="J411">
        <v>642539</v>
      </c>
      <c r="K411" s="181">
        <v>42758</v>
      </c>
      <c r="L411"/>
      <c r="M411">
        <v>80</v>
      </c>
      <c r="N411">
        <v>6091</v>
      </c>
      <c r="O411">
        <v>5857</v>
      </c>
      <c r="P411">
        <v>504</v>
      </c>
      <c r="Q411">
        <v>0</v>
      </c>
      <c r="R411" s="31" cm="1">
        <f t="array" ref="R411">_xlfn.IFS(Q411=0,(O411-P411)/2,Q411=1,O411-P411)</f>
        <v>2676.5</v>
      </c>
      <c r="S411" s="31" cm="1">
        <f t="array" ref="S411">_xlfn.IFS(Q411=0,P411/2,Q411=1,P411)</f>
        <v>252</v>
      </c>
      <c r="T411" s="31" t="str" cm="1">
        <f t="array" ref="T411">_xlfn.IFS(M411&lt;=Beräkningsförutsättningar!B$15,"2",M411=Beräkningsförutsättningar!B$16,"4",M411=Beräkningsförutsättningar!B$17,"4",M411&gt;=Beräkningsförutsättningar!B$18,"6")</f>
        <v>4</v>
      </c>
      <c r="U411" s="31">
        <f t="shared" si="12"/>
        <v>10706</v>
      </c>
      <c r="V411" s="31">
        <f t="shared" si="13"/>
        <v>1008</v>
      </c>
    </row>
    <row r="412" spans="1:22" x14ac:dyDescent="0.3">
      <c r="A412">
        <v>3014</v>
      </c>
      <c r="B412" t="s">
        <v>530</v>
      </c>
      <c r="C412">
        <v>3014020</v>
      </c>
      <c r="D412" t="s">
        <v>532</v>
      </c>
      <c r="E412" t="s">
        <v>3</v>
      </c>
      <c r="F412" t="s">
        <v>448</v>
      </c>
      <c r="G412" t="s">
        <v>449</v>
      </c>
      <c r="H412" t="s">
        <v>531</v>
      </c>
      <c r="I412">
        <v>6644725</v>
      </c>
      <c r="J412">
        <v>640736</v>
      </c>
      <c r="K412" s="181">
        <v>42277</v>
      </c>
      <c r="L412"/>
      <c r="M412">
        <v>80</v>
      </c>
      <c r="N412">
        <v>4691</v>
      </c>
      <c r="O412">
        <v>4480</v>
      </c>
      <c r="P412">
        <v>395</v>
      </c>
      <c r="Q412">
        <v>0</v>
      </c>
      <c r="R412" s="31" cm="1">
        <f t="array" ref="R412">_xlfn.IFS(Q412=0,(O412-P412)/2,Q412=1,O412-P412)</f>
        <v>2042.5</v>
      </c>
      <c r="S412" s="31" cm="1">
        <f t="array" ref="S412">_xlfn.IFS(Q412=0,P412/2,Q412=1,P412)</f>
        <v>197.5</v>
      </c>
      <c r="T412" s="31" t="str" cm="1">
        <f t="array" ref="T412">_xlfn.IFS(M412&lt;=Beräkningsförutsättningar!B$15,"2",M412=Beräkningsförutsättningar!B$16,"4",M412=Beräkningsförutsättningar!B$17,"4",M412&gt;=Beräkningsförutsättningar!B$18,"6")</f>
        <v>4</v>
      </c>
      <c r="U412" s="31">
        <f t="shared" si="12"/>
        <v>8170</v>
      </c>
      <c r="V412" s="31">
        <f t="shared" si="13"/>
        <v>790</v>
      </c>
    </row>
    <row r="413" spans="1:22" x14ac:dyDescent="0.3">
      <c r="A413">
        <v>3014</v>
      </c>
      <c r="B413" t="s">
        <v>530</v>
      </c>
      <c r="C413">
        <v>3014030</v>
      </c>
      <c r="D413" t="s">
        <v>533</v>
      </c>
      <c r="E413" t="s">
        <v>9</v>
      </c>
      <c r="F413" t="s">
        <v>448</v>
      </c>
      <c r="G413" t="s">
        <v>449</v>
      </c>
      <c r="H413" t="s">
        <v>531</v>
      </c>
      <c r="I413">
        <v>6645407</v>
      </c>
      <c r="J413">
        <v>639808</v>
      </c>
      <c r="K413" s="181">
        <v>42276</v>
      </c>
      <c r="L413"/>
      <c r="M413">
        <v>80</v>
      </c>
      <c r="N413">
        <v>4691</v>
      </c>
      <c r="O413">
        <v>4480</v>
      </c>
      <c r="P413">
        <v>395</v>
      </c>
      <c r="Q413">
        <v>0</v>
      </c>
      <c r="R413" s="31" cm="1">
        <f t="array" ref="R413">_xlfn.IFS(Q413=0,(O413-P413)/2,Q413=1,O413-P413)</f>
        <v>2042.5</v>
      </c>
      <c r="S413" s="31" cm="1">
        <f t="array" ref="S413">_xlfn.IFS(Q413=0,P413/2,Q413=1,P413)</f>
        <v>197.5</v>
      </c>
      <c r="T413" s="31" t="str" cm="1">
        <f t="array" ref="T413">_xlfn.IFS(M413&lt;=Beräkningsförutsättningar!B$15,"2",M413=Beräkningsförutsättningar!B$16,"4",M413=Beräkningsförutsättningar!B$17,"4",M413&gt;=Beräkningsförutsättningar!B$18,"6")</f>
        <v>4</v>
      </c>
      <c r="U413" s="31">
        <f t="shared" si="12"/>
        <v>8170</v>
      </c>
      <c r="V413" s="31">
        <f t="shared" si="13"/>
        <v>790</v>
      </c>
    </row>
    <row r="414" spans="1:22" x14ac:dyDescent="0.3">
      <c r="A414">
        <v>3014</v>
      </c>
      <c r="B414" t="s">
        <v>530</v>
      </c>
      <c r="C414">
        <v>3014040</v>
      </c>
      <c r="D414" t="s">
        <v>534</v>
      </c>
      <c r="E414" t="s">
        <v>3</v>
      </c>
      <c r="F414" t="s">
        <v>448</v>
      </c>
      <c r="G414" t="s">
        <v>449</v>
      </c>
      <c r="H414" t="s">
        <v>531</v>
      </c>
      <c r="I414">
        <v>6646686</v>
      </c>
      <c r="J414">
        <v>638038</v>
      </c>
      <c r="K414" s="181">
        <v>42277</v>
      </c>
      <c r="L414"/>
      <c r="M414">
        <v>80</v>
      </c>
      <c r="N414">
        <v>3377</v>
      </c>
      <c r="O414">
        <v>3199</v>
      </c>
      <c r="P414">
        <v>330</v>
      </c>
      <c r="Q414">
        <v>0</v>
      </c>
      <c r="R414" s="31" cm="1">
        <f t="array" ref="R414">_xlfn.IFS(Q414=0,(O414-P414)/2,Q414=1,O414-P414)</f>
        <v>1434.5</v>
      </c>
      <c r="S414" s="31" cm="1">
        <f t="array" ref="S414">_xlfn.IFS(Q414=0,P414/2,Q414=1,P414)</f>
        <v>165</v>
      </c>
      <c r="T414" s="31" t="str" cm="1">
        <f t="array" ref="T414">_xlfn.IFS(M414&lt;=Beräkningsförutsättningar!B$15,"2",M414=Beräkningsförutsättningar!B$16,"4",M414=Beräkningsförutsättningar!B$17,"4",M414&gt;=Beräkningsförutsättningar!B$18,"6")</f>
        <v>4</v>
      </c>
      <c r="U414" s="31">
        <f t="shared" si="12"/>
        <v>5738</v>
      </c>
      <c r="V414" s="31">
        <f t="shared" si="13"/>
        <v>660</v>
      </c>
    </row>
    <row r="415" spans="1:22" x14ac:dyDescent="0.3">
      <c r="A415">
        <v>3014</v>
      </c>
      <c r="B415" t="s">
        <v>530</v>
      </c>
      <c r="C415">
        <v>3014050</v>
      </c>
      <c r="D415" t="s">
        <v>535</v>
      </c>
      <c r="E415" t="s">
        <v>9</v>
      </c>
      <c r="F415" t="s">
        <v>448</v>
      </c>
      <c r="G415" t="s">
        <v>449</v>
      </c>
      <c r="H415" t="s">
        <v>531</v>
      </c>
      <c r="I415">
        <v>6647388</v>
      </c>
      <c r="J415">
        <v>636324</v>
      </c>
      <c r="K415" s="181">
        <v>42276</v>
      </c>
      <c r="L415"/>
      <c r="M415">
        <v>80</v>
      </c>
      <c r="N415">
        <v>3377</v>
      </c>
      <c r="O415">
        <v>3199</v>
      </c>
      <c r="P415">
        <v>330</v>
      </c>
      <c r="Q415">
        <v>0</v>
      </c>
      <c r="R415" s="31" cm="1">
        <f t="array" ref="R415">_xlfn.IFS(Q415=0,(O415-P415)/2,Q415=1,O415-P415)</f>
        <v>1434.5</v>
      </c>
      <c r="S415" s="31" cm="1">
        <f t="array" ref="S415">_xlfn.IFS(Q415=0,P415/2,Q415=1,P415)</f>
        <v>165</v>
      </c>
      <c r="T415" s="31" t="str" cm="1">
        <f t="array" ref="T415">_xlfn.IFS(M415&lt;=Beräkningsförutsättningar!B$15,"2",M415=Beräkningsförutsättningar!B$16,"4",M415=Beräkningsförutsättningar!B$17,"4",M415&gt;=Beräkningsförutsättningar!B$18,"6")</f>
        <v>4</v>
      </c>
      <c r="U415" s="31">
        <f t="shared" si="12"/>
        <v>5738</v>
      </c>
      <c r="V415" s="31">
        <f t="shared" si="13"/>
        <v>660</v>
      </c>
    </row>
    <row r="416" spans="1:22" x14ac:dyDescent="0.3">
      <c r="A416">
        <v>3014</v>
      </c>
      <c r="B416" t="s">
        <v>530</v>
      </c>
      <c r="C416">
        <v>3014060</v>
      </c>
      <c r="D416" t="s">
        <v>536</v>
      </c>
      <c r="E416" t="s">
        <v>3</v>
      </c>
      <c r="F416" t="s">
        <v>448</v>
      </c>
      <c r="G416" t="s">
        <v>449</v>
      </c>
      <c r="H416" t="s">
        <v>531</v>
      </c>
      <c r="I416">
        <v>6649025</v>
      </c>
      <c r="J416">
        <v>634063</v>
      </c>
      <c r="K416" s="181">
        <v>42277</v>
      </c>
      <c r="L416"/>
      <c r="M416">
        <v>80</v>
      </c>
      <c r="N416">
        <v>3377</v>
      </c>
      <c r="O416">
        <v>3199</v>
      </c>
      <c r="P416">
        <v>330</v>
      </c>
      <c r="Q416">
        <v>0</v>
      </c>
      <c r="R416" s="31" cm="1">
        <f t="array" ref="R416">_xlfn.IFS(Q416=0,(O416-P416)/2,Q416=1,O416-P416)</f>
        <v>1434.5</v>
      </c>
      <c r="S416" s="31" cm="1">
        <f t="array" ref="S416">_xlfn.IFS(Q416=0,P416/2,Q416=1,P416)</f>
        <v>165</v>
      </c>
      <c r="T416" s="31" t="str" cm="1">
        <f t="array" ref="T416">_xlfn.IFS(M416&lt;=Beräkningsförutsättningar!B$15,"2",M416=Beräkningsförutsättningar!B$16,"4",M416=Beräkningsförutsättningar!B$17,"4",M416&gt;=Beräkningsförutsättningar!B$18,"6")</f>
        <v>4</v>
      </c>
      <c r="U416" s="31">
        <f t="shared" si="12"/>
        <v>5738</v>
      </c>
      <c r="V416" s="31">
        <f t="shared" si="13"/>
        <v>660</v>
      </c>
    </row>
    <row r="417" spans="1:22" x14ac:dyDescent="0.3">
      <c r="A417">
        <v>3015</v>
      </c>
      <c r="B417" t="s">
        <v>537</v>
      </c>
      <c r="C417">
        <v>3015010</v>
      </c>
      <c r="D417" t="s">
        <v>538</v>
      </c>
      <c r="E417" t="s">
        <v>9</v>
      </c>
      <c r="F417" t="s">
        <v>448</v>
      </c>
      <c r="G417" t="s">
        <v>507</v>
      </c>
      <c r="H417" t="s">
        <v>388</v>
      </c>
      <c r="I417">
        <v>6624336</v>
      </c>
      <c r="J417">
        <v>652810</v>
      </c>
      <c r="K417" s="181">
        <v>42508</v>
      </c>
      <c r="L417"/>
      <c r="M417">
        <v>80</v>
      </c>
      <c r="N417">
        <v>4774</v>
      </c>
      <c r="O417">
        <v>4642</v>
      </c>
      <c r="P417">
        <v>305</v>
      </c>
      <c r="Q417">
        <v>0</v>
      </c>
      <c r="R417" s="31" cm="1">
        <f t="array" ref="R417">_xlfn.IFS(Q417=0,(O417-P417)/2,Q417=1,O417-P417)</f>
        <v>2168.5</v>
      </c>
      <c r="S417" s="31" cm="1">
        <f t="array" ref="S417">_xlfn.IFS(Q417=0,P417/2,Q417=1,P417)</f>
        <v>152.5</v>
      </c>
      <c r="T417" s="31" t="str" cm="1">
        <f t="array" ref="T417">_xlfn.IFS(M417&lt;=Beräkningsförutsättningar!B$15,"2",M417=Beräkningsförutsättningar!B$16,"4",M417=Beräkningsförutsättningar!B$17,"4",M417&gt;=Beräkningsförutsättningar!B$18,"6")</f>
        <v>4</v>
      </c>
      <c r="U417" s="31">
        <f t="shared" si="12"/>
        <v>8674</v>
      </c>
      <c r="V417" s="31">
        <f t="shared" si="13"/>
        <v>610</v>
      </c>
    </row>
    <row r="418" spans="1:22" x14ac:dyDescent="0.3">
      <c r="A418">
        <v>3015</v>
      </c>
      <c r="B418" t="s">
        <v>537</v>
      </c>
      <c r="C418">
        <v>3015020</v>
      </c>
      <c r="D418" t="s">
        <v>539</v>
      </c>
      <c r="E418" t="s">
        <v>3</v>
      </c>
      <c r="F418" t="s">
        <v>448</v>
      </c>
      <c r="G418" t="s">
        <v>507</v>
      </c>
      <c r="H418" t="s">
        <v>388</v>
      </c>
      <c r="I418">
        <v>6624855</v>
      </c>
      <c r="J418">
        <v>651304</v>
      </c>
      <c r="K418" s="181">
        <v>42359</v>
      </c>
      <c r="L418"/>
      <c r="M418">
        <v>70</v>
      </c>
      <c r="N418">
        <v>4774</v>
      </c>
      <c r="O418">
        <v>4642</v>
      </c>
      <c r="P418">
        <v>305</v>
      </c>
      <c r="Q418">
        <v>0</v>
      </c>
      <c r="R418" s="31" cm="1">
        <f t="array" ref="R418">_xlfn.IFS(Q418=0,(O418-P418)/2,Q418=1,O418-P418)</f>
        <v>2168.5</v>
      </c>
      <c r="S418" s="31" cm="1">
        <f t="array" ref="S418">_xlfn.IFS(Q418=0,P418/2,Q418=1,P418)</f>
        <v>152.5</v>
      </c>
      <c r="T418" s="31" t="str" cm="1">
        <f t="array" ref="T418">_xlfn.IFS(M418&lt;=Beräkningsförutsättningar!B$15,"2",M418=Beräkningsförutsättningar!B$16,"4",M418=Beräkningsförutsättningar!B$17,"4",M418&gt;=Beräkningsförutsättningar!B$18,"6")</f>
        <v>4</v>
      </c>
      <c r="U418" s="31">
        <f t="shared" si="12"/>
        <v>8674</v>
      </c>
      <c r="V418" s="31">
        <f t="shared" si="13"/>
        <v>610</v>
      </c>
    </row>
    <row r="419" spans="1:22" x14ac:dyDescent="0.3">
      <c r="A419">
        <v>3015</v>
      </c>
      <c r="B419" t="s">
        <v>537</v>
      </c>
      <c r="C419">
        <v>3015030</v>
      </c>
      <c r="D419" t="s">
        <v>540</v>
      </c>
      <c r="E419" t="s">
        <v>9</v>
      </c>
      <c r="F419" t="s">
        <v>448</v>
      </c>
      <c r="G419" t="s">
        <v>507</v>
      </c>
      <c r="H419" t="s">
        <v>388</v>
      </c>
      <c r="I419">
        <v>6625474</v>
      </c>
      <c r="J419">
        <v>649928</v>
      </c>
      <c r="K419" s="181">
        <v>42360</v>
      </c>
      <c r="L419"/>
      <c r="M419">
        <v>70</v>
      </c>
      <c r="N419">
        <v>4774</v>
      </c>
      <c r="O419">
        <v>4642</v>
      </c>
      <c r="P419">
        <v>305</v>
      </c>
      <c r="Q419">
        <v>0</v>
      </c>
      <c r="R419" s="31" cm="1">
        <f t="array" ref="R419">_xlfn.IFS(Q419=0,(O419-P419)/2,Q419=1,O419-P419)</f>
        <v>2168.5</v>
      </c>
      <c r="S419" s="31" cm="1">
        <f t="array" ref="S419">_xlfn.IFS(Q419=0,P419/2,Q419=1,P419)</f>
        <v>152.5</v>
      </c>
      <c r="T419" s="31" t="str" cm="1">
        <f t="array" ref="T419">_xlfn.IFS(M419&lt;=Beräkningsförutsättningar!B$15,"2",M419=Beräkningsförutsättningar!B$16,"4",M419=Beräkningsförutsättningar!B$17,"4",M419&gt;=Beräkningsförutsättningar!B$18,"6")</f>
        <v>4</v>
      </c>
      <c r="U419" s="31">
        <f t="shared" si="12"/>
        <v>8674</v>
      </c>
      <c r="V419" s="31">
        <f t="shared" si="13"/>
        <v>610</v>
      </c>
    </row>
    <row r="420" spans="1:22" x14ac:dyDescent="0.3">
      <c r="A420">
        <v>3015</v>
      </c>
      <c r="B420" t="s">
        <v>537</v>
      </c>
      <c r="C420">
        <v>3015040</v>
      </c>
      <c r="D420" t="s">
        <v>541</v>
      </c>
      <c r="E420" t="s">
        <v>3</v>
      </c>
      <c r="F420" t="s">
        <v>448</v>
      </c>
      <c r="G420" t="s">
        <v>507</v>
      </c>
      <c r="H420" t="s">
        <v>388</v>
      </c>
      <c r="I420">
        <v>6626880</v>
      </c>
      <c r="J420">
        <v>648946</v>
      </c>
      <c r="K420" s="181">
        <v>42359</v>
      </c>
      <c r="L420"/>
      <c r="M420">
        <v>70</v>
      </c>
      <c r="N420">
        <v>4774</v>
      </c>
      <c r="O420">
        <v>4642</v>
      </c>
      <c r="P420">
        <v>305</v>
      </c>
      <c r="Q420">
        <v>0</v>
      </c>
      <c r="R420" s="31" cm="1">
        <f t="array" ref="R420">_xlfn.IFS(Q420=0,(O420-P420)/2,Q420=1,O420-P420)</f>
        <v>2168.5</v>
      </c>
      <c r="S420" s="31" cm="1">
        <f t="array" ref="S420">_xlfn.IFS(Q420=0,P420/2,Q420=1,P420)</f>
        <v>152.5</v>
      </c>
      <c r="T420" s="31" t="str" cm="1">
        <f t="array" ref="T420">_xlfn.IFS(M420&lt;=Beräkningsförutsättningar!B$15,"2",M420=Beräkningsförutsättningar!B$16,"4",M420=Beräkningsförutsättningar!B$17,"4",M420&gt;=Beräkningsförutsättningar!B$18,"6")</f>
        <v>4</v>
      </c>
      <c r="U420" s="31">
        <f t="shared" si="12"/>
        <v>8674</v>
      </c>
      <c r="V420" s="31">
        <f t="shared" si="13"/>
        <v>610</v>
      </c>
    </row>
    <row r="421" spans="1:22" x14ac:dyDescent="0.3">
      <c r="A421">
        <v>3015</v>
      </c>
      <c r="B421" t="s">
        <v>537</v>
      </c>
      <c r="C421">
        <v>3015050</v>
      </c>
      <c r="D421" t="s">
        <v>240</v>
      </c>
      <c r="E421" t="s">
        <v>9</v>
      </c>
      <c r="F421" t="s">
        <v>448</v>
      </c>
      <c r="G421" t="s">
        <v>507</v>
      </c>
      <c r="H421" t="s">
        <v>388</v>
      </c>
      <c r="I421">
        <v>6628201</v>
      </c>
      <c r="J421">
        <v>648634</v>
      </c>
      <c r="K421" s="181">
        <v>42360</v>
      </c>
      <c r="L421"/>
      <c r="M421">
        <v>70</v>
      </c>
      <c r="N421">
        <v>4774</v>
      </c>
      <c r="O421">
        <v>4642</v>
      </c>
      <c r="P421">
        <v>305</v>
      </c>
      <c r="Q421">
        <v>0</v>
      </c>
      <c r="R421" s="31" cm="1">
        <f t="array" ref="R421">_xlfn.IFS(Q421=0,(O421-P421)/2,Q421=1,O421-P421)</f>
        <v>2168.5</v>
      </c>
      <c r="S421" s="31" cm="1">
        <f t="array" ref="S421">_xlfn.IFS(Q421=0,P421/2,Q421=1,P421)</f>
        <v>152.5</v>
      </c>
      <c r="T421" s="31" t="str" cm="1">
        <f t="array" ref="T421">_xlfn.IFS(M421&lt;=Beräkningsförutsättningar!B$15,"2",M421=Beräkningsförutsättningar!B$16,"4",M421=Beräkningsförutsättningar!B$17,"4",M421&gt;=Beräkningsförutsättningar!B$18,"6")</f>
        <v>4</v>
      </c>
      <c r="U421" s="31">
        <f t="shared" si="12"/>
        <v>8674</v>
      </c>
      <c r="V421" s="31">
        <f t="shared" si="13"/>
        <v>610</v>
      </c>
    </row>
    <row r="422" spans="1:22" x14ac:dyDescent="0.3">
      <c r="A422">
        <v>3015</v>
      </c>
      <c r="B422" t="s">
        <v>537</v>
      </c>
      <c r="C422">
        <v>3015060</v>
      </c>
      <c r="D422" t="s">
        <v>542</v>
      </c>
      <c r="E422" t="s">
        <v>3</v>
      </c>
      <c r="F422" t="s">
        <v>448</v>
      </c>
      <c r="G422" t="s">
        <v>507</v>
      </c>
      <c r="H422" t="s">
        <v>388</v>
      </c>
      <c r="I422">
        <v>6628480</v>
      </c>
      <c r="J422">
        <v>648715</v>
      </c>
      <c r="K422" s="181">
        <v>42508</v>
      </c>
      <c r="L422"/>
      <c r="M422">
        <v>70</v>
      </c>
      <c r="N422">
        <v>4774</v>
      </c>
      <c r="O422">
        <v>4642</v>
      </c>
      <c r="P422">
        <v>305</v>
      </c>
      <c r="Q422">
        <v>0</v>
      </c>
      <c r="R422" s="31" cm="1">
        <f t="array" ref="R422">_xlfn.IFS(Q422=0,(O422-P422)/2,Q422=1,O422-P422)</f>
        <v>2168.5</v>
      </c>
      <c r="S422" s="31" cm="1">
        <f t="array" ref="S422">_xlfn.IFS(Q422=0,P422/2,Q422=1,P422)</f>
        <v>152.5</v>
      </c>
      <c r="T422" s="31" t="str" cm="1">
        <f t="array" ref="T422">_xlfn.IFS(M422&lt;=Beräkningsförutsättningar!B$15,"2",M422=Beräkningsförutsättningar!B$16,"4",M422=Beräkningsförutsättningar!B$17,"4",M422&gt;=Beräkningsförutsättningar!B$18,"6")</f>
        <v>4</v>
      </c>
      <c r="U422" s="31">
        <f t="shared" si="12"/>
        <v>8674</v>
      </c>
      <c r="V422" s="31">
        <f t="shared" si="13"/>
        <v>610</v>
      </c>
    </row>
    <row r="423" spans="1:22" x14ac:dyDescent="0.3">
      <c r="A423">
        <v>3016</v>
      </c>
      <c r="B423" t="s">
        <v>543</v>
      </c>
      <c r="C423">
        <v>3016010</v>
      </c>
      <c r="D423" t="s">
        <v>544</v>
      </c>
      <c r="E423" t="s">
        <v>9</v>
      </c>
      <c r="F423" t="s">
        <v>448</v>
      </c>
      <c r="G423" t="s">
        <v>449</v>
      </c>
      <c r="H423" t="s">
        <v>531</v>
      </c>
      <c r="I423">
        <v>6652206</v>
      </c>
      <c r="J423">
        <v>629871</v>
      </c>
      <c r="K423" s="181">
        <v>42542</v>
      </c>
      <c r="L423"/>
      <c r="M423">
        <v>70</v>
      </c>
      <c r="N423">
        <v>2749</v>
      </c>
      <c r="O423">
        <v>2597</v>
      </c>
      <c r="P423">
        <v>300</v>
      </c>
      <c r="Q423">
        <v>0</v>
      </c>
      <c r="R423" s="31" cm="1">
        <f t="array" ref="R423">_xlfn.IFS(Q423=0,(O423-P423)/2,Q423=1,O423-P423)</f>
        <v>1148.5</v>
      </c>
      <c r="S423" s="31" cm="1">
        <f t="array" ref="S423">_xlfn.IFS(Q423=0,P423/2,Q423=1,P423)</f>
        <v>150</v>
      </c>
      <c r="T423" s="31" t="str" cm="1">
        <f t="array" ref="T423">_xlfn.IFS(M423&lt;=Beräkningsförutsättningar!B$15,"2",M423=Beräkningsförutsättningar!B$16,"4",M423=Beräkningsförutsättningar!B$17,"4",M423&gt;=Beräkningsförutsättningar!B$18,"6")</f>
        <v>4</v>
      </c>
      <c r="U423" s="31">
        <f t="shared" si="12"/>
        <v>4594</v>
      </c>
      <c r="V423" s="31">
        <f t="shared" si="13"/>
        <v>600</v>
      </c>
    </row>
    <row r="424" spans="1:22" x14ac:dyDescent="0.3">
      <c r="A424">
        <v>3016</v>
      </c>
      <c r="B424" t="s">
        <v>543</v>
      </c>
      <c r="C424">
        <v>3016020</v>
      </c>
      <c r="D424" t="s">
        <v>545</v>
      </c>
      <c r="E424" t="s">
        <v>3</v>
      </c>
      <c r="F424" t="s">
        <v>448</v>
      </c>
      <c r="G424" t="s">
        <v>449</v>
      </c>
      <c r="H424" t="s">
        <v>531</v>
      </c>
      <c r="I424">
        <v>6653822</v>
      </c>
      <c r="J424">
        <v>628529</v>
      </c>
      <c r="K424" s="181">
        <v>43069</v>
      </c>
      <c r="L424"/>
      <c r="M424">
        <v>70</v>
      </c>
      <c r="N424">
        <v>2521</v>
      </c>
      <c r="O424">
        <v>2360</v>
      </c>
      <c r="P424">
        <v>276</v>
      </c>
      <c r="Q424">
        <v>0</v>
      </c>
      <c r="R424" s="31" cm="1">
        <f t="array" ref="R424">_xlfn.IFS(Q424=0,(O424-P424)/2,Q424=1,O424-P424)</f>
        <v>1042</v>
      </c>
      <c r="S424" s="31" cm="1">
        <f t="array" ref="S424">_xlfn.IFS(Q424=0,P424/2,Q424=1,P424)</f>
        <v>138</v>
      </c>
      <c r="T424" s="31" t="str" cm="1">
        <f t="array" ref="T424">_xlfn.IFS(M424&lt;=Beräkningsförutsättningar!B$15,"2",M424=Beräkningsförutsättningar!B$16,"4",M424=Beräkningsförutsättningar!B$17,"4",M424&gt;=Beräkningsförutsättningar!B$18,"6")</f>
        <v>4</v>
      </c>
      <c r="U424" s="31">
        <f t="shared" si="12"/>
        <v>4168</v>
      </c>
      <c r="V424" s="31">
        <f t="shared" si="13"/>
        <v>552</v>
      </c>
    </row>
    <row r="425" spans="1:22" x14ac:dyDescent="0.3">
      <c r="A425">
        <v>3016</v>
      </c>
      <c r="B425" t="s">
        <v>543</v>
      </c>
      <c r="C425">
        <v>3016030</v>
      </c>
      <c r="D425" t="s">
        <v>546</v>
      </c>
      <c r="E425" t="s">
        <v>9</v>
      </c>
      <c r="F425" t="s">
        <v>448</v>
      </c>
      <c r="G425" t="s">
        <v>449</v>
      </c>
      <c r="H425" t="s">
        <v>531</v>
      </c>
      <c r="I425">
        <v>6656382</v>
      </c>
      <c r="J425">
        <v>627115</v>
      </c>
      <c r="K425" s="181">
        <v>42542</v>
      </c>
      <c r="L425"/>
      <c r="M425">
        <v>70</v>
      </c>
      <c r="N425">
        <v>2410</v>
      </c>
      <c r="O425">
        <v>2246</v>
      </c>
      <c r="P425">
        <v>271</v>
      </c>
      <c r="Q425">
        <v>0</v>
      </c>
      <c r="R425" s="31" cm="1">
        <f t="array" ref="R425">_xlfn.IFS(Q425=0,(O425-P425)/2,Q425=1,O425-P425)</f>
        <v>987.5</v>
      </c>
      <c r="S425" s="31" cm="1">
        <f t="array" ref="S425">_xlfn.IFS(Q425=0,P425/2,Q425=1,P425)</f>
        <v>135.5</v>
      </c>
      <c r="T425" s="31" t="str" cm="1">
        <f t="array" ref="T425">_xlfn.IFS(M425&lt;=Beräkningsförutsättningar!B$15,"2",M425=Beräkningsförutsättningar!B$16,"4",M425=Beräkningsförutsättningar!B$17,"4",M425&gt;=Beräkningsförutsättningar!B$18,"6")</f>
        <v>4</v>
      </c>
      <c r="U425" s="31">
        <f t="shared" si="12"/>
        <v>3950</v>
      </c>
      <c r="V425" s="31">
        <f t="shared" si="13"/>
        <v>542</v>
      </c>
    </row>
    <row r="426" spans="1:22" x14ac:dyDescent="0.3">
      <c r="A426">
        <v>3016</v>
      </c>
      <c r="B426" t="s">
        <v>543</v>
      </c>
      <c r="C426">
        <v>3016040</v>
      </c>
      <c r="D426" t="s">
        <v>547</v>
      </c>
      <c r="E426" t="s">
        <v>3</v>
      </c>
      <c r="F426" t="s">
        <v>448</v>
      </c>
      <c r="G426" t="s">
        <v>449</v>
      </c>
      <c r="H426" t="s">
        <v>531</v>
      </c>
      <c r="I426">
        <v>6657621</v>
      </c>
      <c r="J426">
        <v>625553</v>
      </c>
      <c r="K426" s="181">
        <v>42542</v>
      </c>
      <c r="L426"/>
      <c r="M426">
        <v>70</v>
      </c>
      <c r="N426">
        <v>2410</v>
      </c>
      <c r="O426">
        <v>2246</v>
      </c>
      <c r="P426">
        <v>271</v>
      </c>
      <c r="Q426">
        <v>0</v>
      </c>
      <c r="R426" s="31" cm="1">
        <f t="array" ref="R426">_xlfn.IFS(Q426=0,(O426-P426)/2,Q426=1,O426-P426)</f>
        <v>987.5</v>
      </c>
      <c r="S426" s="31" cm="1">
        <f t="array" ref="S426">_xlfn.IFS(Q426=0,P426/2,Q426=1,P426)</f>
        <v>135.5</v>
      </c>
      <c r="T426" s="31" t="str" cm="1">
        <f t="array" ref="T426">_xlfn.IFS(M426&lt;=Beräkningsförutsättningar!B$15,"2",M426=Beräkningsförutsättningar!B$16,"4",M426=Beräkningsförutsättningar!B$17,"4",M426&gt;=Beräkningsförutsättningar!B$18,"6")</f>
        <v>4</v>
      </c>
      <c r="U426" s="31">
        <f t="shared" si="12"/>
        <v>3950</v>
      </c>
      <c r="V426" s="31">
        <f t="shared" si="13"/>
        <v>542</v>
      </c>
    </row>
    <row r="427" spans="1:22" x14ac:dyDescent="0.3">
      <c r="A427">
        <v>3016</v>
      </c>
      <c r="B427" t="s">
        <v>543</v>
      </c>
      <c r="C427">
        <v>3016050</v>
      </c>
      <c r="D427" t="s">
        <v>548</v>
      </c>
      <c r="E427" t="s">
        <v>9</v>
      </c>
      <c r="F427" t="s">
        <v>448</v>
      </c>
      <c r="G427" t="s">
        <v>497</v>
      </c>
      <c r="H427" t="s">
        <v>531</v>
      </c>
      <c r="I427">
        <v>6661063</v>
      </c>
      <c r="J427">
        <v>623419</v>
      </c>
      <c r="K427" s="181">
        <v>42543</v>
      </c>
      <c r="L427"/>
      <c r="M427">
        <v>70</v>
      </c>
      <c r="N427">
        <v>2410</v>
      </c>
      <c r="O427">
        <v>2246</v>
      </c>
      <c r="P427">
        <v>271</v>
      </c>
      <c r="Q427">
        <v>0</v>
      </c>
      <c r="R427" s="31" cm="1">
        <f t="array" ref="R427">_xlfn.IFS(Q427=0,(O427-P427)/2,Q427=1,O427-P427)</f>
        <v>987.5</v>
      </c>
      <c r="S427" s="31" cm="1">
        <f t="array" ref="S427">_xlfn.IFS(Q427=0,P427/2,Q427=1,P427)</f>
        <v>135.5</v>
      </c>
      <c r="T427" s="31" t="str" cm="1">
        <f t="array" ref="T427">_xlfn.IFS(M427&lt;=Beräkningsförutsättningar!B$15,"2",M427=Beräkningsförutsättningar!B$16,"4",M427=Beräkningsförutsättningar!B$17,"4",M427&gt;=Beräkningsförutsättningar!B$18,"6")</f>
        <v>4</v>
      </c>
      <c r="U427" s="31">
        <f t="shared" si="12"/>
        <v>3950</v>
      </c>
      <c r="V427" s="31">
        <f t="shared" si="13"/>
        <v>542</v>
      </c>
    </row>
    <row r="428" spans="1:22" x14ac:dyDescent="0.3">
      <c r="A428">
        <v>3016</v>
      </c>
      <c r="B428" t="s">
        <v>543</v>
      </c>
      <c r="C428">
        <v>3016060</v>
      </c>
      <c r="D428" t="s">
        <v>549</v>
      </c>
      <c r="E428" t="s">
        <v>3</v>
      </c>
      <c r="F428" t="s">
        <v>448</v>
      </c>
      <c r="G428" t="s">
        <v>497</v>
      </c>
      <c r="H428" t="s">
        <v>531</v>
      </c>
      <c r="I428">
        <v>6663467</v>
      </c>
      <c r="J428">
        <v>621760</v>
      </c>
      <c r="K428" s="181">
        <v>42543</v>
      </c>
      <c r="L428"/>
      <c r="M428">
        <v>80</v>
      </c>
      <c r="N428">
        <v>2410</v>
      </c>
      <c r="O428">
        <v>2246</v>
      </c>
      <c r="P428">
        <v>271</v>
      </c>
      <c r="Q428">
        <v>0</v>
      </c>
      <c r="R428" s="31" cm="1">
        <f t="array" ref="R428">_xlfn.IFS(Q428=0,(O428-P428)/2,Q428=1,O428-P428)</f>
        <v>987.5</v>
      </c>
      <c r="S428" s="31" cm="1">
        <f t="array" ref="S428">_xlfn.IFS(Q428=0,P428/2,Q428=1,P428)</f>
        <v>135.5</v>
      </c>
      <c r="T428" s="31" t="str" cm="1">
        <f t="array" ref="T428">_xlfn.IFS(M428&lt;=Beräkningsförutsättningar!B$15,"2",M428=Beräkningsförutsättningar!B$16,"4",M428=Beräkningsförutsättningar!B$17,"4",M428&gt;=Beräkningsförutsättningar!B$18,"6")</f>
        <v>4</v>
      </c>
      <c r="U428" s="31">
        <f t="shared" si="12"/>
        <v>3950</v>
      </c>
      <c r="V428" s="31">
        <f t="shared" si="13"/>
        <v>542</v>
      </c>
    </row>
    <row r="429" spans="1:22" x14ac:dyDescent="0.3">
      <c r="A429">
        <v>3017</v>
      </c>
      <c r="B429" t="s">
        <v>550</v>
      </c>
      <c r="C429">
        <v>3017010</v>
      </c>
      <c r="D429" t="s">
        <v>551</v>
      </c>
      <c r="E429" t="s">
        <v>9</v>
      </c>
      <c r="F429" t="s">
        <v>448</v>
      </c>
      <c r="G429" t="s">
        <v>526</v>
      </c>
      <c r="H429" t="s">
        <v>552</v>
      </c>
      <c r="I429">
        <v>6609108</v>
      </c>
      <c r="J429">
        <v>641701</v>
      </c>
      <c r="K429" s="181">
        <v>42674</v>
      </c>
      <c r="L429"/>
      <c r="M429">
        <v>70</v>
      </c>
      <c r="N429">
        <v>4199</v>
      </c>
      <c r="O429">
        <v>4007</v>
      </c>
      <c r="P429">
        <v>404</v>
      </c>
      <c r="Q429">
        <v>0</v>
      </c>
      <c r="R429" s="31" cm="1">
        <f t="array" ref="R429">_xlfn.IFS(Q429=0,(O429-P429)/2,Q429=1,O429-P429)</f>
        <v>1801.5</v>
      </c>
      <c r="S429" s="31" cm="1">
        <f t="array" ref="S429">_xlfn.IFS(Q429=0,P429/2,Q429=1,P429)</f>
        <v>202</v>
      </c>
      <c r="T429" s="31" t="str" cm="1">
        <f t="array" ref="T429">_xlfn.IFS(M429&lt;=Beräkningsförutsättningar!B$15,"2",M429=Beräkningsförutsättningar!B$16,"4",M429=Beräkningsförutsättningar!B$17,"4",M429&gt;=Beräkningsförutsättningar!B$18,"6")</f>
        <v>4</v>
      </c>
      <c r="U429" s="31">
        <f t="shared" si="12"/>
        <v>7206</v>
      </c>
      <c r="V429" s="31">
        <f t="shared" si="13"/>
        <v>808</v>
      </c>
    </row>
    <row r="430" spans="1:22" x14ac:dyDescent="0.3">
      <c r="A430">
        <v>3017</v>
      </c>
      <c r="B430" t="s">
        <v>550</v>
      </c>
      <c r="C430">
        <v>3017020</v>
      </c>
      <c r="D430" t="s">
        <v>553</v>
      </c>
      <c r="E430" t="s">
        <v>3</v>
      </c>
      <c r="F430" t="s">
        <v>448</v>
      </c>
      <c r="G430" t="s">
        <v>526</v>
      </c>
      <c r="H430" t="s">
        <v>552</v>
      </c>
      <c r="I430">
        <v>6611421</v>
      </c>
      <c r="J430">
        <v>640953</v>
      </c>
      <c r="K430" s="181">
        <v>42990</v>
      </c>
      <c r="L430"/>
      <c r="M430">
        <v>70</v>
      </c>
      <c r="N430">
        <v>4199</v>
      </c>
      <c r="O430">
        <v>4007</v>
      </c>
      <c r="P430">
        <v>404</v>
      </c>
      <c r="Q430">
        <v>0</v>
      </c>
      <c r="R430" s="31" cm="1">
        <f t="array" ref="R430">_xlfn.IFS(Q430=0,(O430-P430)/2,Q430=1,O430-P430)</f>
        <v>1801.5</v>
      </c>
      <c r="S430" s="31" cm="1">
        <f t="array" ref="S430">_xlfn.IFS(Q430=0,P430/2,Q430=1,P430)</f>
        <v>202</v>
      </c>
      <c r="T430" s="31" t="str" cm="1">
        <f t="array" ref="T430">_xlfn.IFS(M430&lt;=Beräkningsförutsättningar!B$15,"2",M430=Beräkningsförutsättningar!B$16,"4",M430=Beräkningsförutsättningar!B$17,"4",M430&gt;=Beräkningsförutsättningar!B$18,"6")</f>
        <v>4</v>
      </c>
      <c r="U430" s="31">
        <f t="shared" si="12"/>
        <v>7206</v>
      </c>
      <c r="V430" s="31">
        <f t="shared" si="13"/>
        <v>808</v>
      </c>
    </row>
    <row r="431" spans="1:22" x14ac:dyDescent="0.3">
      <c r="A431">
        <v>3018</v>
      </c>
      <c r="B431" t="s">
        <v>554</v>
      </c>
      <c r="C431">
        <v>3018010</v>
      </c>
      <c r="D431" t="s">
        <v>555</v>
      </c>
      <c r="E431" t="s">
        <v>9</v>
      </c>
      <c r="F431" t="s">
        <v>448</v>
      </c>
      <c r="G431" t="s">
        <v>471</v>
      </c>
      <c r="H431" t="s">
        <v>556</v>
      </c>
      <c r="I431">
        <v>6674154</v>
      </c>
      <c r="J431">
        <v>678929</v>
      </c>
      <c r="K431" s="181">
        <v>44298</v>
      </c>
      <c r="L431"/>
      <c r="M431">
        <v>80</v>
      </c>
      <c r="N431">
        <v>1235</v>
      </c>
      <c r="O431">
        <v>1009</v>
      </c>
      <c r="P431">
        <v>183</v>
      </c>
      <c r="Q431">
        <v>0</v>
      </c>
      <c r="R431" s="31" cm="1">
        <f t="array" ref="R431">_xlfn.IFS(Q431=0,(O431-P431)/2,Q431=1,O431-P431)</f>
        <v>413</v>
      </c>
      <c r="S431" s="31" cm="1">
        <f t="array" ref="S431">_xlfn.IFS(Q431=0,P431/2,Q431=1,P431)</f>
        <v>91.5</v>
      </c>
      <c r="T431" s="31" t="str" cm="1">
        <f t="array" ref="T431">_xlfn.IFS(M431&lt;=Beräkningsförutsättningar!B$15,"2",M431=Beräkningsförutsättningar!B$16,"4",M431=Beräkningsförutsättningar!B$17,"4",M431&gt;=Beräkningsförutsättningar!B$18,"6")</f>
        <v>4</v>
      </c>
      <c r="U431" s="31">
        <f t="shared" si="12"/>
        <v>1652</v>
      </c>
      <c r="V431" s="31">
        <f t="shared" si="13"/>
        <v>366</v>
      </c>
    </row>
    <row r="432" spans="1:22" x14ac:dyDescent="0.3">
      <c r="A432">
        <v>3018</v>
      </c>
      <c r="B432" t="s">
        <v>554</v>
      </c>
      <c r="C432">
        <v>3018020</v>
      </c>
      <c r="D432" t="s">
        <v>557</v>
      </c>
      <c r="E432" t="s">
        <v>3</v>
      </c>
      <c r="F432" t="s">
        <v>448</v>
      </c>
      <c r="G432" t="s">
        <v>471</v>
      </c>
      <c r="H432" t="s">
        <v>556</v>
      </c>
      <c r="I432">
        <v>6674170</v>
      </c>
      <c r="J432">
        <v>680435</v>
      </c>
      <c r="K432" s="181">
        <v>43398</v>
      </c>
      <c r="L432"/>
      <c r="M432">
        <v>80</v>
      </c>
      <c r="N432">
        <v>1235</v>
      </c>
      <c r="O432">
        <v>1009</v>
      </c>
      <c r="P432">
        <v>183</v>
      </c>
      <c r="Q432">
        <v>0</v>
      </c>
      <c r="R432" s="31" cm="1">
        <f t="array" ref="R432">_xlfn.IFS(Q432=0,(O432-P432)/2,Q432=1,O432-P432)</f>
        <v>413</v>
      </c>
      <c r="S432" s="31" cm="1">
        <f t="array" ref="S432">_xlfn.IFS(Q432=0,P432/2,Q432=1,P432)</f>
        <v>91.5</v>
      </c>
      <c r="T432" s="31" t="str" cm="1">
        <f t="array" ref="T432">_xlfn.IFS(M432&lt;=Beräkningsförutsättningar!B$15,"2",M432=Beräkningsförutsättningar!B$16,"4",M432=Beräkningsförutsättningar!B$17,"4",M432&gt;=Beräkningsförutsättningar!B$18,"6")</f>
        <v>4</v>
      </c>
      <c r="U432" s="31">
        <f t="shared" si="12"/>
        <v>1652</v>
      </c>
      <c r="V432" s="31">
        <f t="shared" si="13"/>
        <v>366</v>
      </c>
    </row>
    <row r="433" spans="1:22" x14ac:dyDescent="0.3">
      <c r="A433">
        <v>3018</v>
      </c>
      <c r="B433" t="s">
        <v>554</v>
      </c>
      <c r="C433">
        <v>3018050</v>
      </c>
      <c r="D433" t="s">
        <v>558</v>
      </c>
      <c r="E433" t="s">
        <v>9</v>
      </c>
      <c r="F433" t="s">
        <v>448</v>
      </c>
      <c r="G433" t="s">
        <v>471</v>
      </c>
      <c r="H433" t="s">
        <v>556</v>
      </c>
      <c r="I433">
        <v>6675425</v>
      </c>
      <c r="J433">
        <v>685777</v>
      </c>
      <c r="K433"/>
      <c r="L433"/>
      <c r="M433">
        <v>80</v>
      </c>
      <c r="N433">
        <v>1235</v>
      </c>
      <c r="O433">
        <v>1009</v>
      </c>
      <c r="P433">
        <v>183</v>
      </c>
      <c r="Q433">
        <v>0</v>
      </c>
      <c r="R433" s="31" cm="1">
        <f t="array" ref="R433">_xlfn.IFS(Q433=0,(O433-P433)/2,Q433=1,O433-P433)</f>
        <v>413</v>
      </c>
      <c r="S433" s="31" cm="1">
        <f t="array" ref="S433">_xlfn.IFS(Q433=0,P433/2,Q433=1,P433)</f>
        <v>91.5</v>
      </c>
      <c r="T433" s="31" t="str" cm="1">
        <f t="array" ref="T433">_xlfn.IFS(M433&lt;=Beräkningsförutsättningar!B$15,"2",M433=Beräkningsförutsättningar!B$16,"4",M433=Beräkningsförutsättningar!B$17,"4",M433&gt;=Beräkningsförutsättningar!B$18,"6")</f>
        <v>4</v>
      </c>
      <c r="U433" s="31">
        <f t="shared" si="12"/>
        <v>1652</v>
      </c>
      <c r="V433" s="31">
        <f t="shared" si="13"/>
        <v>366</v>
      </c>
    </row>
    <row r="434" spans="1:22" x14ac:dyDescent="0.3">
      <c r="A434">
        <v>3018</v>
      </c>
      <c r="B434" t="s">
        <v>554</v>
      </c>
      <c r="C434">
        <v>3018060</v>
      </c>
      <c r="D434" t="s">
        <v>559</v>
      </c>
      <c r="E434" t="s">
        <v>3</v>
      </c>
      <c r="F434" t="s">
        <v>448</v>
      </c>
      <c r="G434" t="s">
        <v>471</v>
      </c>
      <c r="H434" t="s">
        <v>556</v>
      </c>
      <c r="I434">
        <v>6675314</v>
      </c>
      <c r="J434">
        <v>687475</v>
      </c>
      <c r="K434" s="181">
        <v>43398</v>
      </c>
      <c r="L434"/>
      <c r="M434">
        <v>80</v>
      </c>
      <c r="N434">
        <v>1235</v>
      </c>
      <c r="O434">
        <v>1009</v>
      </c>
      <c r="P434">
        <v>183</v>
      </c>
      <c r="Q434">
        <v>0</v>
      </c>
      <c r="R434" s="31" cm="1">
        <f t="array" ref="R434">_xlfn.IFS(Q434=0,(O434-P434)/2,Q434=1,O434-P434)</f>
        <v>413</v>
      </c>
      <c r="S434" s="31" cm="1">
        <f t="array" ref="S434">_xlfn.IFS(Q434=0,P434/2,Q434=1,P434)</f>
        <v>91.5</v>
      </c>
      <c r="T434" s="31" t="str" cm="1">
        <f t="array" ref="T434">_xlfn.IFS(M434&lt;=Beräkningsförutsättningar!B$15,"2",M434=Beräkningsförutsättningar!B$16,"4",M434=Beräkningsförutsättningar!B$17,"4",M434&gt;=Beräkningsförutsättningar!B$18,"6")</f>
        <v>4</v>
      </c>
      <c r="U434" s="31">
        <f t="shared" si="12"/>
        <v>1652</v>
      </c>
      <c r="V434" s="31">
        <f t="shared" si="13"/>
        <v>366</v>
      </c>
    </row>
    <row r="435" spans="1:22" x14ac:dyDescent="0.3">
      <c r="A435">
        <v>3020</v>
      </c>
      <c r="B435" t="s">
        <v>560</v>
      </c>
      <c r="C435">
        <v>3020010</v>
      </c>
      <c r="D435" t="s">
        <v>561</v>
      </c>
      <c r="E435" t="s">
        <v>9</v>
      </c>
      <c r="F435" t="s">
        <v>448</v>
      </c>
      <c r="G435" t="s">
        <v>562</v>
      </c>
      <c r="H435" t="s">
        <v>556</v>
      </c>
      <c r="I435">
        <v>6678811</v>
      </c>
      <c r="J435">
        <v>649256</v>
      </c>
      <c r="K435" s="181">
        <v>44075</v>
      </c>
      <c r="L435"/>
      <c r="M435">
        <v>80</v>
      </c>
      <c r="N435">
        <v>1905</v>
      </c>
      <c r="O435">
        <v>1722</v>
      </c>
      <c r="P435">
        <v>199</v>
      </c>
      <c r="Q435">
        <v>0</v>
      </c>
      <c r="R435" s="31" cm="1">
        <f t="array" ref="R435">_xlfn.IFS(Q435=0,(O435-P435)/2,Q435=1,O435-P435)</f>
        <v>761.5</v>
      </c>
      <c r="S435" s="31" cm="1">
        <f t="array" ref="S435">_xlfn.IFS(Q435=0,P435/2,Q435=1,P435)</f>
        <v>99.5</v>
      </c>
      <c r="T435" s="31" t="str" cm="1">
        <f t="array" ref="T435">_xlfn.IFS(M435&lt;=Beräkningsförutsättningar!B$15,"2",M435=Beräkningsförutsättningar!B$16,"4",M435=Beräkningsförutsättningar!B$17,"4",M435&gt;=Beräkningsförutsättningar!B$18,"6")</f>
        <v>4</v>
      </c>
      <c r="U435" s="31">
        <f t="shared" si="12"/>
        <v>3046</v>
      </c>
      <c r="V435" s="31">
        <f t="shared" si="13"/>
        <v>398</v>
      </c>
    </row>
    <row r="436" spans="1:22" x14ac:dyDescent="0.3">
      <c r="A436">
        <v>3020</v>
      </c>
      <c r="B436" t="s">
        <v>560</v>
      </c>
      <c r="C436">
        <v>3020020</v>
      </c>
      <c r="D436" t="s">
        <v>563</v>
      </c>
      <c r="E436" t="s">
        <v>3</v>
      </c>
      <c r="F436" t="s">
        <v>448</v>
      </c>
      <c r="G436" t="s">
        <v>562</v>
      </c>
      <c r="H436" t="s">
        <v>556</v>
      </c>
      <c r="I436">
        <v>6678690</v>
      </c>
      <c r="J436">
        <v>651679</v>
      </c>
      <c r="K436" s="181">
        <v>43805</v>
      </c>
      <c r="L436"/>
      <c r="M436">
        <v>80</v>
      </c>
      <c r="N436">
        <v>2210</v>
      </c>
      <c r="O436">
        <v>1988</v>
      </c>
      <c r="P436">
        <v>273</v>
      </c>
      <c r="Q436">
        <v>0</v>
      </c>
      <c r="R436" s="31" cm="1">
        <f t="array" ref="R436">_xlfn.IFS(Q436=0,(O436-P436)/2,Q436=1,O436-P436)</f>
        <v>857.5</v>
      </c>
      <c r="S436" s="31" cm="1">
        <f t="array" ref="S436">_xlfn.IFS(Q436=0,P436/2,Q436=1,P436)</f>
        <v>136.5</v>
      </c>
      <c r="T436" s="31" t="str" cm="1">
        <f t="array" ref="T436">_xlfn.IFS(M436&lt;=Beräkningsförutsättningar!B$15,"2",M436=Beräkningsförutsättningar!B$16,"4",M436=Beräkningsförutsättningar!B$17,"4",M436&gt;=Beräkningsförutsättningar!B$18,"6")</f>
        <v>4</v>
      </c>
      <c r="U436" s="31">
        <f t="shared" si="12"/>
        <v>3430</v>
      </c>
      <c r="V436" s="31">
        <f t="shared" si="13"/>
        <v>546</v>
      </c>
    </row>
    <row r="437" spans="1:22" x14ac:dyDescent="0.3">
      <c r="A437">
        <v>3020</v>
      </c>
      <c r="B437" t="s">
        <v>560</v>
      </c>
      <c r="C437">
        <v>3020030</v>
      </c>
      <c r="D437" t="s">
        <v>564</v>
      </c>
      <c r="E437" t="s">
        <v>9</v>
      </c>
      <c r="F437" t="s">
        <v>448</v>
      </c>
      <c r="G437" t="s">
        <v>471</v>
      </c>
      <c r="H437" t="s">
        <v>556</v>
      </c>
      <c r="I437">
        <v>6677192</v>
      </c>
      <c r="J437">
        <v>655208</v>
      </c>
      <c r="K437" s="181">
        <v>43804</v>
      </c>
      <c r="L437"/>
      <c r="M437">
        <v>80</v>
      </c>
      <c r="N437">
        <v>2210</v>
      </c>
      <c r="O437">
        <v>1988</v>
      </c>
      <c r="P437">
        <v>273</v>
      </c>
      <c r="Q437">
        <v>0</v>
      </c>
      <c r="R437" s="31" cm="1">
        <f t="array" ref="R437">_xlfn.IFS(Q437=0,(O437-P437)/2,Q437=1,O437-P437)</f>
        <v>857.5</v>
      </c>
      <c r="S437" s="31" cm="1">
        <f t="array" ref="S437">_xlfn.IFS(Q437=0,P437/2,Q437=1,P437)</f>
        <v>136.5</v>
      </c>
      <c r="T437" s="31" t="str" cm="1">
        <f t="array" ref="T437">_xlfn.IFS(M437&lt;=Beräkningsförutsättningar!B$15,"2",M437=Beräkningsförutsättningar!B$16,"4",M437=Beräkningsförutsättningar!B$17,"4",M437&gt;=Beräkningsförutsättningar!B$18,"6")</f>
        <v>4</v>
      </c>
      <c r="U437" s="31">
        <f t="shared" si="12"/>
        <v>3430</v>
      </c>
      <c r="V437" s="31">
        <f t="shared" si="13"/>
        <v>546</v>
      </c>
    </row>
    <row r="438" spans="1:22" x14ac:dyDescent="0.3">
      <c r="A438">
        <v>3020</v>
      </c>
      <c r="B438" t="s">
        <v>560</v>
      </c>
      <c r="C438">
        <v>3020050</v>
      </c>
      <c r="D438" t="s">
        <v>565</v>
      </c>
      <c r="E438" t="s">
        <v>9</v>
      </c>
      <c r="F438" t="s">
        <v>448</v>
      </c>
      <c r="G438" t="s">
        <v>471</v>
      </c>
      <c r="H438" t="s">
        <v>556</v>
      </c>
      <c r="I438">
        <v>6676606</v>
      </c>
      <c r="J438">
        <v>659383</v>
      </c>
      <c r="K438" s="181">
        <v>44075</v>
      </c>
      <c r="L438"/>
      <c r="M438">
        <v>70</v>
      </c>
      <c r="N438">
        <v>2210</v>
      </c>
      <c r="O438">
        <v>1988</v>
      </c>
      <c r="P438">
        <v>273</v>
      </c>
      <c r="Q438">
        <v>0</v>
      </c>
      <c r="R438" s="31" cm="1">
        <f t="array" ref="R438">_xlfn.IFS(Q438=0,(O438-P438)/2,Q438=1,O438-P438)</f>
        <v>857.5</v>
      </c>
      <c r="S438" s="31" cm="1">
        <f t="array" ref="S438">_xlfn.IFS(Q438=0,P438/2,Q438=1,P438)</f>
        <v>136.5</v>
      </c>
      <c r="T438" s="31" t="str" cm="1">
        <f t="array" ref="T438">_xlfn.IFS(M438&lt;=Beräkningsförutsättningar!B$15,"2",M438=Beräkningsförutsättningar!B$16,"4",M438=Beräkningsförutsättningar!B$17,"4",M438&gt;=Beräkningsförutsättningar!B$18,"6")</f>
        <v>4</v>
      </c>
      <c r="U438" s="31">
        <f t="shared" si="12"/>
        <v>3430</v>
      </c>
      <c r="V438" s="31">
        <f t="shared" si="13"/>
        <v>546</v>
      </c>
    </row>
    <row r="439" spans="1:22" x14ac:dyDescent="0.3">
      <c r="A439">
        <v>3021</v>
      </c>
      <c r="B439" t="s">
        <v>566</v>
      </c>
      <c r="C439">
        <v>3021010</v>
      </c>
      <c r="D439" t="s">
        <v>567</v>
      </c>
      <c r="E439" t="s">
        <v>3</v>
      </c>
      <c r="F439" t="s">
        <v>448</v>
      </c>
      <c r="G439" t="s">
        <v>562</v>
      </c>
      <c r="H439" t="s">
        <v>556</v>
      </c>
      <c r="I439">
        <v>6690227</v>
      </c>
      <c r="J439">
        <v>639062</v>
      </c>
      <c r="K439" s="181">
        <v>43805</v>
      </c>
      <c r="L439"/>
      <c r="M439">
        <v>80</v>
      </c>
      <c r="N439">
        <v>3346</v>
      </c>
      <c r="O439">
        <v>3022</v>
      </c>
      <c r="P439">
        <v>397</v>
      </c>
      <c r="Q439">
        <v>0</v>
      </c>
      <c r="R439" s="31" cm="1">
        <f t="array" ref="R439">_xlfn.IFS(Q439=0,(O439-P439)/2,Q439=1,O439-P439)</f>
        <v>1312.5</v>
      </c>
      <c r="S439" s="31" cm="1">
        <f t="array" ref="S439">_xlfn.IFS(Q439=0,P439/2,Q439=1,P439)</f>
        <v>198.5</v>
      </c>
      <c r="T439" s="31" t="str" cm="1">
        <f t="array" ref="T439">_xlfn.IFS(M439&lt;=Beräkningsförutsättningar!B$15,"2",M439=Beräkningsförutsättningar!B$16,"4",M439=Beräkningsförutsättningar!B$17,"4",M439&gt;=Beräkningsförutsättningar!B$18,"6")</f>
        <v>4</v>
      </c>
      <c r="U439" s="31">
        <f t="shared" si="12"/>
        <v>5250</v>
      </c>
      <c r="V439" s="31">
        <f t="shared" si="13"/>
        <v>794</v>
      </c>
    </row>
    <row r="440" spans="1:22" x14ac:dyDescent="0.3">
      <c r="A440">
        <v>3021</v>
      </c>
      <c r="B440" t="s">
        <v>566</v>
      </c>
      <c r="C440">
        <v>3021020</v>
      </c>
      <c r="D440" t="s">
        <v>568</v>
      </c>
      <c r="E440" t="s">
        <v>9</v>
      </c>
      <c r="F440" t="s">
        <v>448</v>
      </c>
      <c r="G440" t="s">
        <v>562</v>
      </c>
      <c r="H440" t="s">
        <v>556</v>
      </c>
      <c r="I440">
        <v>6689773</v>
      </c>
      <c r="J440">
        <v>639473</v>
      </c>
      <c r="K440" s="181">
        <v>43805</v>
      </c>
      <c r="L440"/>
      <c r="M440">
        <v>80</v>
      </c>
      <c r="N440">
        <v>3346</v>
      </c>
      <c r="O440">
        <v>3022</v>
      </c>
      <c r="P440">
        <v>397</v>
      </c>
      <c r="Q440">
        <v>0</v>
      </c>
      <c r="R440" s="31" cm="1">
        <f t="array" ref="R440">_xlfn.IFS(Q440=0,(O440-P440)/2,Q440=1,O440-P440)</f>
        <v>1312.5</v>
      </c>
      <c r="S440" s="31" cm="1">
        <f t="array" ref="S440">_xlfn.IFS(Q440=0,P440/2,Q440=1,P440)</f>
        <v>198.5</v>
      </c>
      <c r="T440" s="31" t="str" cm="1">
        <f t="array" ref="T440">_xlfn.IFS(M440&lt;=Beräkningsförutsättningar!B$15,"2",M440=Beräkningsförutsättningar!B$16,"4",M440=Beräkningsförutsättningar!B$17,"4",M440&gt;=Beräkningsförutsättningar!B$18,"6")</f>
        <v>4</v>
      </c>
      <c r="U440" s="31">
        <f t="shared" si="12"/>
        <v>5250</v>
      </c>
      <c r="V440" s="31">
        <f t="shared" si="13"/>
        <v>794</v>
      </c>
    </row>
    <row r="441" spans="1:22" x14ac:dyDescent="0.3">
      <c r="A441">
        <v>3021</v>
      </c>
      <c r="B441" t="s">
        <v>566</v>
      </c>
      <c r="C441">
        <v>3021030</v>
      </c>
      <c r="D441" t="s">
        <v>569</v>
      </c>
      <c r="E441" t="s">
        <v>3</v>
      </c>
      <c r="F441" t="s">
        <v>448</v>
      </c>
      <c r="G441" t="s">
        <v>562</v>
      </c>
      <c r="H441" t="s">
        <v>556</v>
      </c>
      <c r="I441">
        <v>6688566</v>
      </c>
      <c r="J441">
        <v>641071</v>
      </c>
      <c r="K441" s="181">
        <v>43803</v>
      </c>
      <c r="L441"/>
      <c r="M441">
        <v>80</v>
      </c>
      <c r="N441">
        <v>2776</v>
      </c>
      <c r="O441">
        <v>2551</v>
      </c>
      <c r="P441">
        <v>266</v>
      </c>
      <c r="Q441">
        <v>0</v>
      </c>
      <c r="R441" s="31" cm="1">
        <f t="array" ref="R441">_xlfn.IFS(Q441=0,(O441-P441)/2,Q441=1,O441-P441)</f>
        <v>1142.5</v>
      </c>
      <c r="S441" s="31" cm="1">
        <f t="array" ref="S441">_xlfn.IFS(Q441=0,P441/2,Q441=1,P441)</f>
        <v>133</v>
      </c>
      <c r="T441" s="31" t="str" cm="1">
        <f t="array" ref="T441">_xlfn.IFS(M441&lt;=Beräkningsförutsättningar!B$15,"2",M441=Beräkningsförutsättningar!B$16,"4",M441=Beräkningsförutsättningar!B$17,"4",M441&gt;=Beräkningsförutsättningar!B$18,"6")</f>
        <v>4</v>
      </c>
      <c r="U441" s="31">
        <f t="shared" si="12"/>
        <v>4570</v>
      </c>
      <c r="V441" s="31">
        <f t="shared" si="13"/>
        <v>532</v>
      </c>
    </row>
    <row r="442" spans="1:22" x14ac:dyDescent="0.3">
      <c r="A442">
        <v>3021</v>
      </c>
      <c r="B442" t="s">
        <v>566</v>
      </c>
      <c r="C442">
        <v>3021040</v>
      </c>
      <c r="D442" t="s">
        <v>570</v>
      </c>
      <c r="E442" t="s">
        <v>9</v>
      </c>
      <c r="F442" t="s">
        <v>448</v>
      </c>
      <c r="G442" t="s">
        <v>562</v>
      </c>
      <c r="H442" t="s">
        <v>556</v>
      </c>
      <c r="I442">
        <v>6687428</v>
      </c>
      <c r="J442">
        <v>642113</v>
      </c>
      <c r="K442" s="181">
        <v>43803</v>
      </c>
      <c r="L442"/>
      <c r="M442">
        <v>80</v>
      </c>
      <c r="N442">
        <v>2776</v>
      </c>
      <c r="O442">
        <v>2551</v>
      </c>
      <c r="P442">
        <v>266</v>
      </c>
      <c r="Q442">
        <v>0</v>
      </c>
      <c r="R442" s="31" cm="1">
        <f t="array" ref="R442">_xlfn.IFS(Q442=0,(O442-P442)/2,Q442=1,O442-P442)</f>
        <v>1142.5</v>
      </c>
      <c r="S442" s="31" cm="1">
        <f t="array" ref="S442">_xlfn.IFS(Q442=0,P442/2,Q442=1,P442)</f>
        <v>133</v>
      </c>
      <c r="T442" s="31" t="str" cm="1">
        <f t="array" ref="T442">_xlfn.IFS(M442&lt;=Beräkningsförutsättningar!B$15,"2",M442=Beräkningsförutsättningar!B$16,"4",M442=Beräkningsförutsättningar!B$17,"4",M442&gt;=Beräkningsförutsättningar!B$18,"6")</f>
        <v>4</v>
      </c>
      <c r="U442" s="31">
        <f t="shared" si="12"/>
        <v>4570</v>
      </c>
      <c r="V442" s="31">
        <f t="shared" si="13"/>
        <v>532</v>
      </c>
    </row>
    <row r="443" spans="1:22" x14ac:dyDescent="0.3">
      <c r="A443">
        <v>3021</v>
      </c>
      <c r="B443" t="s">
        <v>566</v>
      </c>
      <c r="C443">
        <v>3021050</v>
      </c>
      <c r="D443" t="s">
        <v>156</v>
      </c>
      <c r="E443" t="s">
        <v>3</v>
      </c>
      <c r="F443" t="s">
        <v>448</v>
      </c>
      <c r="G443" t="s">
        <v>562</v>
      </c>
      <c r="H443" t="s">
        <v>556</v>
      </c>
      <c r="I443">
        <v>6685013</v>
      </c>
      <c r="J443">
        <v>643714</v>
      </c>
      <c r="K443" s="181">
        <v>44074</v>
      </c>
      <c r="L443"/>
      <c r="M443">
        <v>80</v>
      </c>
      <c r="N443">
        <v>2776</v>
      </c>
      <c r="O443">
        <v>2551</v>
      </c>
      <c r="P443">
        <v>266</v>
      </c>
      <c r="Q443">
        <v>0</v>
      </c>
      <c r="R443" s="31" cm="1">
        <f t="array" ref="R443">_xlfn.IFS(Q443=0,(O443-P443)/2,Q443=1,O443-P443)</f>
        <v>1142.5</v>
      </c>
      <c r="S443" s="31" cm="1">
        <f t="array" ref="S443">_xlfn.IFS(Q443=0,P443/2,Q443=1,P443)</f>
        <v>133</v>
      </c>
      <c r="T443" s="31" t="str" cm="1">
        <f t="array" ref="T443">_xlfn.IFS(M443&lt;=Beräkningsförutsättningar!B$15,"2",M443=Beräkningsförutsättningar!B$16,"4",M443=Beräkningsförutsättningar!B$17,"4",M443&gt;=Beräkningsförutsättningar!B$18,"6")</f>
        <v>4</v>
      </c>
      <c r="U443" s="31">
        <f t="shared" si="12"/>
        <v>4570</v>
      </c>
      <c r="V443" s="31">
        <f t="shared" si="13"/>
        <v>532</v>
      </c>
    </row>
    <row r="444" spans="1:22" x14ac:dyDescent="0.3">
      <c r="A444">
        <v>3021</v>
      </c>
      <c r="B444" t="s">
        <v>566</v>
      </c>
      <c r="C444">
        <v>3021060</v>
      </c>
      <c r="D444" t="s">
        <v>571</v>
      </c>
      <c r="E444" t="s">
        <v>9</v>
      </c>
      <c r="F444" t="s">
        <v>448</v>
      </c>
      <c r="G444" t="s">
        <v>562</v>
      </c>
      <c r="H444" t="s">
        <v>556</v>
      </c>
      <c r="I444">
        <v>6683152</v>
      </c>
      <c r="J444">
        <v>645316</v>
      </c>
      <c r="K444" s="181">
        <v>43803</v>
      </c>
      <c r="L444"/>
      <c r="M444">
        <v>80</v>
      </c>
      <c r="N444">
        <v>2776</v>
      </c>
      <c r="O444">
        <v>2551</v>
      </c>
      <c r="P444">
        <v>266</v>
      </c>
      <c r="Q444">
        <v>0</v>
      </c>
      <c r="R444" s="31" cm="1">
        <f t="array" ref="R444">_xlfn.IFS(Q444=0,(O444-P444)/2,Q444=1,O444-P444)</f>
        <v>1142.5</v>
      </c>
      <c r="S444" s="31" cm="1">
        <f t="array" ref="S444">_xlfn.IFS(Q444=0,P444/2,Q444=1,P444)</f>
        <v>133</v>
      </c>
      <c r="T444" s="31" t="str" cm="1">
        <f t="array" ref="T444">_xlfn.IFS(M444&lt;=Beräkningsförutsättningar!B$15,"2",M444=Beräkningsförutsättningar!B$16,"4",M444=Beräkningsförutsättningar!B$17,"4",M444&gt;=Beräkningsförutsättningar!B$18,"6")</f>
        <v>4</v>
      </c>
      <c r="U444" s="31">
        <f t="shared" si="12"/>
        <v>4570</v>
      </c>
      <c r="V444" s="31">
        <f t="shared" si="13"/>
        <v>532</v>
      </c>
    </row>
    <row r="445" spans="1:22" x14ac:dyDescent="0.3">
      <c r="A445">
        <v>3021</v>
      </c>
      <c r="B445" t="s">
        <v>566</v>
      </c>
      <c r="C445">
        <v>3021070</v>
      </c>
      <c r="D445" t="s">
        <v>572</v>
      </c>
      <c r="E445" t="s">
        <v>3</v>
      </c>
      <c r="F445" t="s">
        <v>448</v>
      </c>
      <c r="G445" t="s">
        <v>562</v>
      </c>
      <c r="H445" t="s">
        <v>556</v>
      </c>
      <c r="I445">
        <v>6680573</v>
      </c>
      <c r="J445">
        <v>647822</v>
      </c>
      <c r="K445" s="181">
        <v>43804</v>
      </c>
      <c r="L445"/>
      <c r="M445">
        <v>80</v>
      </c>
      <c r="N445">
        <v>1905</v>
      </c>
      <c r="O445">
        <v>1722</v>
      </c>
      <c r="P445">
        <v>199</v>
      </c>
      <c r="Q445">
        <v>0</v>
      </c>
      <c r="R445" s="31" cm="1">
        <f t="array" ref="R445">_xlfn.IFS(Q445=0,(O445-P445)/2,Q445=1,O445-P445)</f>
        <v>761.5</v>
      </c>
      <c r="S445" s="31" cm="1">
        <f t="array" ref="S445">_xlfn.IFS(Q445=0,P445/2,Q445=1,P445)</f>
        <v>99.5</v>
      </c>
      <c r="T445" s="31" t="str" cm="1">
        <f t="array" ref="T445">_xlfn.IFS(M445&lt;=Beräkningsförutsättningar!B$15,"2",M445=Beräkningsförutsättningar!B$16,"4",M445=Beräkningsförutsättningar!B$17,"4",M445&gt;=Beräkningsförutsättningar!B$18,"6")</f>
        <v>4</v>
      </c>
      <c r="U445" s="31">
        <f t="shared" si="12"/>
        <v>3046</v>
      </c>
      <c r="V445" s="31">
        <f t="shared" si="13"/>
        <v>398</v>
      </c>
    </row>
    <row r="446" spans="1:22" x14ac:dyDescent="0.3">
      <c r="A446">
        <v>3022</v>
      </c>
      <c r="B446" t="s">
        <v>573</v>
      </c>
      <c r="C446">
        <v>3022010</v>
      </c>
      <c r="D446" t="s">
        <v>574</v>
      </c>
      <c r="E446" t="s">
        <v>9</v>
      </c>
      <c r="F446" t="s">
        <v>448</v>
      </c>
      <c r="G446" t="s">
        <v>449</v>
      </c>
      <c r="H446" t="s">
        <v>575</v>
      </c>
      <c r="I446">
        <v>6654978</v>
      </c>
      <c r="J446">
        <v>652124</v>
      </c>
      <c r="K446" s="181">
        <v>43783</v>
      </c>
      <c r="L446"/>
      <c r="M446">
        <v>80</v>
      </c>
      <c r="N446">
        <v>2958</v>
      </c>
      <c r="O446">
        <v>2863</v>
      </c>
      <c r="P446">
        <v>208</v>
      </c>
      <c r="Q446">
        <v>0</v>
      </c>
      <c r="R446" s="31" cm="1">
        <f t="array" ref="R446">_xlfn.IFS(Q446=0,(O446-P446)/2,Q446=1,O446-P446)</f>
        <v>1327.5</v>
      </c>
      <c r="S446" s="31" cm="1">
        <f t="array" ref="S446">_xlfn.IFS(Q446=0,P446/2,Q446=1,P446)</f>
        <v>104</v>
      </c>
      <c r="T446" s="31" t="str" cm="1">
        <f t="array" ref="T446">_xlfn.IFS(M446&lt;=Beräkningsförutsättningar!B$15,"2",M446=Beräkningsförutsättningar!B$16,"4",M446=Beräkningsförutsättningar!B$17,"4",M446&gt;=Beräkningsförutsättningar!B$18,"6")</f>
        <v>4</v>
      </c>
      <c r="U446" s="31">
        <f t="shared" si="12"/>
        <v>5310</v>
      </c>
      <c r="V446" s="31">
        <f t="shared" si="13"/>
        <v>416</v>
      </c>
    </row>
    <row r="447" spans="1:22" x14ac:dyDescent="0.3">
      <c r="A447">
        <v>3022</v>
      </c>
      <c r="B447" t="s">
        <v>573</v>
      </c>
      <c r="C447">
        <v>3022020</v>
      </c>
      <c r="D447" t="s">
        <v>576</v>
      </c>
      <c r="E447" t="s">
        <v>3</v>
      </c>
      <c r="F447" t="s">
        <v>448</v>
      </c>
      <c r="G447" t="s">
        <v>449</v>
      </c>
      <c r="H447" t="s">
        <v>575</v>
      </c>
      <c r="I447">
        <v>6657329</v>
      </c>
      <c r="J447">
        <v>653134</v>
      </c>
      <c r="K447" s="181">
        <v>43783</v>
      </c>
      <c r="L447"/>
      <c r="M447">
        <v>80</v>
      </c>
      <c r="N447">
        <v>2886</v>
      </c>
      <c r="O447">
        <v>2742</v>
      </c>
      <c r="P447">
        <v>266</v>
      </c>
      <c r="Q447">
        <v>0</v>
      </c>
      <c r="R447" s="31" cm="1">
        <f t="array" ref="R447">_xlfn.IFS(Q447=0,(O447-P447)/2,Q447=1,O447-P447)</f>
        <v>1238</v>
      </c>
      <c r="S447" s="31" cm="1">
        <f t="array" ref="S447">_xlfn.IFS(Q447=0,P447/2,Q447=1,P447)</f>
        <v>133</v>
      </c>
      <c r="T447" s="31" t="str" cm="1">
        <f t="array" ref="T447">_xlfn.IFS(M447&lt;=Beräkningsförutsättningar!B$15,"2",M447=Beräkningsförutsättningar!B$16,"4",M447=Beräkningsförutsättningar!B$17,"4",M447&gt;=Beräkningsförutsättningar!B$18,"6")</f>
        <v>4</v>
      </c>
      <c r="U447" s="31">
        <f t="shared" si="12"/>
        <v>4952</v>
      </c>
      <c r="V447" s="31">
        <f t="shared" si="13"/>
        <v>532</v>
      </c>
    </row>
    <row r="448" spans="1:22" x14ac:dyDescent="0.3">
      <c r="A448">
        <v>3022</v>
      </c>
      <c r="B448" t="s">
        <v>573</v>
      </c>
      <c r="C448">
        <v>3022030</v>
      </c>
      <c r="D448" t="s">
        <v>577</v>
      </c>
      <c r="E448" t="s">
        <v>9</v>
      </c>
      <c r="F448" t="s">
        <v>448</v>
      </c>
      <c r="G448" t="s">
        <v>449</v>
      </c>
      <c r="H448" t="s">
        <v>575</v>
      </c>
      <c r="I448">
        <v>6661505</v>
      </c>
      <c r="J448">
        <v>653394</v>
      </c>
      <c r="K448" s="181">
        <v>43783</v>
      </c>
      <c r="L448"/>
      <c r="M448">
        <v>80</v>
      </c>
      <c r="N448">
        <v>2886</v>
      </c>
      <c r="O448">
        <v>2742</v>
      </c>
      <c r="P448">
        <v>266</v>
      </c>
      <c r="Q448">
        <v>0</v>
      </c>
      <c r="R448" s="31" cm="1">
        <f t="array" ref="R448">_xlfn.IFS(Q448=0,(O448-P448)/2,Q448=1,O448-P448)</f>
        <v>1238</v>
      </c>
      <c r="S448" s="31" cm="1">
        <f t="array" ref="S448">_xlfn.IFS(Q448=0,P448/2,Q448=1,P448)</f>
        <v>133</v>
      </c>
      <c r="T448" s="31" t="str" cm="1">
        <f t="array" ref="T448">_xlfn.IFS(M448&lt;=Beräkningsförutsättningar!B$15,"2",M448=Beräkningsförutsättningar!B$16,"4",M448=Beräkningsförutsättningar!B$17,"4",M448&gt;=Beräkningsförutsättningar!B$18,"6")</f>
        <v>4</v>
      </c>
      <c r="U448" s="31">
        <f t="shared" si="12"/>
        <v>4952</v>
      </c>
      <c r="V448" s="31">
        <f t="shared" si="13"/>
        <v>532</v>
      </c>
    </row>
    <row r="449" spans="1:22" x14ac:dyDescent="0.3">
      <c r="A449">
        <v>3022</v>
      </c>
      <c r="B449" t="s">
        <v>573</v>
      </c>
      <c r="C449">
        <v>3022040</v>
      </c>
      <c r="D449" t="s">
        <v>578</v>
      </c>
      <c r="E449" t="s">
        <v>3</v>
      </c>
      <c r="F449" t="s">
        <v>448</v>
      </c>
      <c r="G449" t="s">
        <v>449</v>
      </c>
      <c r="H449" t="s">
        <v>575</v>
      </c>
      <c r="I449">
        <v>6662900</v>
      </c>
      <c r="J449">
        <v>653524</v>
      </c>
      <c r="K449" s="181">
        <v>43783</v>
      </c>
      <c r="L449"/>
      <c r="M449">
        <v>80</v>
      </c>
      <c r="N449">
        <v>2177</v>
      </c>
      <c r="O449">
        <v>2053</v>
      </c>
      <c r="P449">
        <v>221</v>
      </c>
      <c r="Q449">
        <v>0</v>
      </c>
      <c r="R449" s="31" cm="1">
        <f t="array" ref="R449">_xlfn.IFS(Q449=0,(O449-P449)/2,Q449=1,O449-P449)</f>
        <v>916</v>
      </c>
      <c r="S449" s="31" cm="1">
        <f t="array" ref="S449">_xlfn.IFS(Q449=0,P449/2,Q449=1,P449)</f>
        <v>110.5</v>
      </c>
      <c r="T449" s="31" t="str" cm="1">
        <f t="array" ref="T449">_xlfn.IFS(M449&lt;=Beräkningsförutsättningar!B$15,"2",M449=Beräkningsförutsättningar!B$16,"4",M449=Beräkningsförutsättningar!B$17,"4",M449&gt;=Beräkningsförutsättningar!B$18,"6")</f>
        <v>4</v>
      </c>
      <c r="U449" s="31">
        <f t="shared" si="12"/>
        <v>3664</v>
      </c>
      <c r="V449" s="31">
        <f t="shared" si="13"/>
        <v>442</v>
      </c>
    </row>
    <row r="450" spans="1:22" x14ac:dyDescent="0.3">
      <c r="A450">
        <v>3023</v>
      </c>
      <c r="B450" t="s">
        <v>579</v>
      </c>
      <c r="C450">
        <v>3023010</v>
      </c>
      <c r="D450" t="s">
        <v>580</v>
      </c>
      <c r="E450" t="s">
        <v>9</v>
      </c>
      <c r="F450" t="s">
        <v>448</v>
      </c>
      <c r="G450" t="s">
        <v>518</v>
      </c>
      <c r="H450" t="s">
        <v>158</v>
      </c>
      <c r="I450">
        <v>6722251</v>
      </c>
      <c r="J450">
        <v>632935</v>
      </c>
      <c r="K450" s="181">
        <v>44293</v>
      </c>
      <c r="L450"/>
      <c r="M450">
        <v>50</v>
      </c>
      <c r="N450">
        <v>7219</v>
      </c>
      <c r="O450">
        <v>6645</v>
      </c>
      <c r="P450">
        <v>732</v>
      </c>
      <c r="Q450">
        <v>0</v>
      </c>
      <c r="R450" s="31" cm="1">
        <f t="array" ref="R450">_xlfn.IFS(Q450=0,(O450-P450)/2,Q450=1,O450-P450)</f>
        <v>2956.5</v>
      </c>
      <c r="S450" s="31" cm="1">
        <f t="array" ref="S450">_xlfn.IFS(Q450=0,P450/2,Q450=1,P450)</f>
        <v>366</v>
      </c>
      <c r="T450" s="31" t="str" cm="1">
        <f t="array" ref="T450">_xlfn.IFS(M450&lt;=Beräkningsförutsättningar!B$15,"2",M450=Beräkningsförutsättningar!B$16,"4",M450=Beräkningsförutsättningar!B$17,"4",M450&gt;=Beräkningsförutsättningar!B$18,"6")</f>
        <v>2</v>
      </c>
      <c r="U450" s="31">
        <f t="shared" si="12"/>
        <v>5913</v>
      </c>
      <c r="V450" s="31">
        <f t="shared" si="13"/>
        <v>732</v>
      </c>
    </row>
    <row r="451" spans="1:22" x14ac:dyDescent="0.3">
      <c r="A451">
        <v>3023</v>
      </c>
      <c r="B451" t="s">
        <v>579</v>
      </c>
      <c r="C451">
        <v>3023020</v>
      </c>
      <c r="D451" t="s">
        <v>581</v>
      </c>
      <c r="E451" t="s">
        <v>3</v>
      </c>
      <c r="F451" t="s">
        <v>448</v>
      </c>
      <c r="G451" t="s">
        <v>518</v>
      </c>
      <c r="H451" t="s">
        <v>158</v>
      </c>
      <c r="I451">
        <v>6724307</v>
      </c>
      <c r="J451">
        <v>631745</v>
      </c>
      <c r="K451" s="181">
        <v>44293</v>
      </c>
      <c r="L451"/>
      <c r="M451">
        <v>50</v>
      </c>
      <c r="N451">
        <v>8916</v>
      </c>
      <c r="O451">
        <v>8227</v>
      </c>
      <c r="P451">
        <v>818</v>
      </c>
      <c r="Q451">
        <v>0</v>
      </c>
      <c r="R451" s="31" cm="1">
        <f t="array" ref="R451">_xlfn.IFS(Q451=0,(O451-P451)/2,Q451=1,O451-P451)</f>
        <v>3704.5</v>
      </c>
      <c r="S451" s="31" cm="1">
        <f t="array" ref="S451">_xlfn.IFS(Q451=0,P451/2,Q451=1,P451)</f>
        <v>409</v>
      </c>
      <c r="T451" s="31" t="str" cm="1">
        <f t="array" ref="T451">_xlfn.IFS(M451&lt;=Beräkningsförutsättningar!B$15,"2",M451=Beräkningsförutsättningar!B$16,"4",M451=Beräkningsförutsättningar!B$17,"4",M451&gt;=Beräkningsförutsättningar!B$18,"6")</f>
        <v>2</v>
      </c>
      <c r="U451" s="31">
        <f t="shared" si="12"/>
        <v>7409</v>
      </c>
      <c r="V451" s="31">
        <f t="shared" si="13"/>
        <v>818</v>
      </c>
    </row>
    <row r="452" spans="1:22" x14ac:dyDescent="0.3">
      <c r="A452">
        <v>3023</v>
      </c>
      <c r="B452" t="s">
        <v>579</v>
      </c>
      <c r="C452">
        <v>3023030</v>
      </c>
      <c r="D452" t="s">
        <v>582</v>
      </c>
      <c r="E452" t="s">
        <v>9</v>
      </c>
      <c r="F452" t="s">
        <v>448</v>
      </c>
      <c r="G452" t="s">
        <v>518</v>
      </c>
      <c r="H452" t="s">
        <v>158</v>
      </c>
      <c r="I452">
        <v>6724784</v>
      </c>
      <c r="J452">
        <v>631478</v>
      </c>
      <c r="K452" s="181">
        <v>44293</v>
      </c>
      <c r="L452"/>
      <c r="M452">
        <v>50</v>
      </c>
      <c r="N452">
        <v>8788</v>
      </c>
      <c r="O452">
        <v>8087</v>
      </c>
      <c r="P452">
        <v>766</v>
      </c>
      <c r="Q452">
        <v>0</v>
      </c>
      <c r="R452" s="31" cm="1">
        <f t="array" ref="R452">_xlfn.IFS(Q452=0,(O452-P452)/2,Q452=1,O452-P452)</f>
        <v>3660.5</v>
      </c>
      <c r="S452" s="31" cm="1">
        <f t="array" ref="S452">_xlfn.IFS(Q452=0,P452/2,Q452=1,P452)</f>
        <v>383</v>
      </c>
      <c r="T452" s="31" t="str" cm="1">
        <f t="array" ref="T452">_xlfn.IFS(M452&lt;=Beräkningsförutsättningar!B$15,"2",M452=Beräkningsförutsättningar!B$16,"4",M452=Beräkningsförutsättningar!B$17,"4",M452&gt;=Beräkningsförutsättningar!B$18,"6")</f>
        <v>2</v>
      </c>
      <c r="U452" s="31">
        <f t="shared" si="12"/>
        <v>7321</v>
      </c>
      <c r="V452" s="31">
        <f t="shared" si="13"/>
        <v>766</v>
      </c>
    </row>
    <row r="453" spans="1:22" x14ac:dyDescent="0.3">
      <c r="A453">
        <v>3024</v>
      </c>
      <c r="B453" t="s">
        <v>583</v>
      </c>
      <c r="C453">
        <v>3024010</v>
      </c>
      <c r="D453" t="s">
        <v>584</v>
      </c>
      <c r="E453" t="s">
        <v>9</v>
      </c>
      <c r="F453" t="s">
        <v>448</v>
      </c>
      <c r="G453" t="s">
        <v>449</v>
      </c>
      <c r="H453" t="s">
        <v>501</v>
      </c>
      <c r="I453">
        <v>6642086</v>
      </c>
      <c r="J453">
        <v>666348</v>
      </c>
      <c r="K453" s="181">
        <v>44496</v>
      </c>
      <c r="L453"/>
      <c r="M453">
        <v>70</v>
      </c>
      <c r="N453">
        <v>2865</v>
      </c>
      <c r="O453">
        <v>2711</v>
      </c>
      <c r="P453">
        <v>244</v>
      </c>
      <c r="Q453">
        <v>0</v>
      </c>
      <c r="R453" s="31" cm="1">
        <f t="array" ref="R453">_xlfn.IFS(Q453=0,(O453-P453)/2,Q453=1,O453-P453)</f>
        <v>1233.5</v>
      </c>
      <c r="S453" s="31" cm="1">
        <f t="array" ref="S453">_xlfn.IFS(Q453=0,P453/2,Q453=1,P453)</f>
        <v>122</v>
      </c>
      <c r="T453" s="31" t="str" cm="1">
        <f t="array" ref="T453">_xlfn.IFS(M453&lt;=Beräkningsförutsättningar!B$15,"2",M453=Beräkningsförutsättningar!B$16,"4",M453=Beräkningsförutsättningar!B$17,"4",M453&gt;=Beräkningsförutsättningar!B$18,"6")</f>
        <v>4</v>
      </c>
      <c r="U453" s="31">
        <f t="shared" si="12"/>
        <v>4934</v>
      </c>
      <c r="V453" s="31">
        <f t="shared" si="13"/>
        <v>488</v>
      </c>
    </row>
    <row r="454" spans="1:22" x14ac:dyDescent="0.3">
      <c r="A454">
        <v>3024</v>
      </c>
      <c r="B454" t="s">
        <v>583</v>
      </c>
      <c r="C454">
        <v>3024020</v>
      </c>
      <c r="D454" t="s">
        <v>585</v>
      </c>
      <c r="E454" t="s">
        <v>3</v>
      </c>
      <c r="F454" t="s">
        <v>448</v>
      </c>
      <c r="G454" t="s">
        <v>449</v>
      </c>
      <c r="H454" t="s">
        <v>501</v>
      </c>
      <c r="I454">
        <v>6642383</v>
      </c>
      <c r="J454">
        <v>666663</v>
      </c>
      <c r="K454" s="181">
        <v>44496</v>
      </c>
      <c r="L454"/>
      <c r="M454">
        <v>70</v>
      </c>
      <c r="N454">
        <v>2865</v>
      </c>
      <c r="O454">
        <v>2711</v>
      </c>
      <c r="P454">
        <v>244</v>
      </c>
      <c r="Q454">
        <v>0</v>
      </c>
      <c r="R454" s="31" cm="1">
        <f t="array" ref="R454">_xlfn.IFS(Q454=0,(O454-P454)/2,Q454=1,O454-P454)</f>
        <v>1233.5</v>
      </c>
      <c r="S454" s="31" cm="1">
        <f t="array" ref="S454">_xlfn.IFS(Q454=0,P454/2,Q454=1,P454)</f>
        <v>122</v>
      </c>
      <c r="T454" s="31" t="str" cm="1">
        <f t="array" ref="T454">_xlfn.IFS(M454&lt;=Beräkningsförutsättningar!B$15,"2",M454=Beräkningsförutsättningar!B$16,"4",M454=Beräkningsförutsättningar!B$17,"4",M454&gt;=Beräkningsförutsättningar!B$18,"6")</f>
        <v>4</v>
      </c>
      <c r="U454" s="31">
        <f t="shared" si="12"/>
        <v>4934</v>
      </c>
      <c r="V454" s="31">
        <f t="shared" si="13"/>
        <v>488</v>
      </c>
    </row>
    <row r="455" spans="1:22" x14ac:dyDescent="0.3">
      <c r="A455">
        <v>3024</v>
      </c>
      <c r="B455" t="s">
        <v>583</v>
      </c>
      <c r="C455">
        <v>3024030</v>
      </c>
      <c r="D455" t="s">
        <v>586</v>
      </c>
      <c r="E455" t="s">
        <v>3</v>
      </c>
      <c r="F455" t="s">
        <v>448</v>
      </c>
      <c r="G455" t="s">
        <v>449</v>
      </c>
      <c r="H455" t="s">
        <v>501</v>
      </c>
      <c r="I455">
        <v>6641946</v>
      </c>
      <c r="J455">
        <v>667636</v>
      </c>
      <c r="K455" s="181">
        <v>44508</v>
      </c>
      <c r="L455"/>
      <c r="M455">
        <v>70</v>
      </c>
      <c r="N455">
        <v>2865</v>
      </c>
      <c r="O455">
        <v>2711</v>
      </c>
      <c r="P455">
        <v>244</v>
      </c>
      <c r="Q455">
        <v>0</v>
      </c>
      <c r="R455" s="31" cm="1">
        <f t="array" ref="R455">_xlfn.IFS(Q455=0,(O455-P455)/2,Q455=1,O455-P455)</f>
        <v>1233.5</v>
      </c>
      <c r="S455" s="31" cm="1">
        <f t="array" ref="S455">_xlfn.IFS(Q455=0,P455/2,Q455=1,P455)</f>
        <v>122</v>
      </c>
      <c r="T455" s="31" t="str" cm="1">
        <f t="array" ref="T455">_xlfn.IFS(M455&lt;=Beräkningsförutsättningar!B$15,"2",M455=Beräkningsförutsättningar!B$16,"4",M455=Beräkningsförutsättningar!B$17,"4",M455&gt;=Beräkningsförutsättningar!B$18,"6")</f>
        <v>4</v>
      </c>
      <c r="U455" s="31">
        <f t="shared" ref="U455:U518" si="14">R455*T455</f>
        <v>4934</v>
      </c>
      <c r="V455" s="31">
        <f t="shared" ref="V455:V518" si="15">S455*T455</f>
        <v>488</v>
      </c>
    </row>
    <row r="456" spans="1:22" x14ac:dyDescent="0.3">
      <c r="A456">
        <v>3024</v>
      </c>
      <c r="B456" t="s">
        <v>583</v>
      </c>
      <c r="C456">
        <v>3024040</v>
      </c>
      <c r="D456" t="s">
        <v>587</v>
      </c>
      <c r="E456" t="s">
        <v>9</v>
      </c>
      <c r="F456" t="s">
        <v>448</v>
      </c>
      <c r="G456" t="s">
        <v>449</v>
      </c>
      <c r="H456" t="s">
        <v>501</v>
      </c>
      <c r="I456">
        <v>6641653</v>
      </c>
      <c r="J456">
        <v>669284</v>
      </c>
      <c r="K456" s="181">
        <v>44497</v>
      </c>
      <c r="L456"/>
      <c r="M456">
        <v>70</v>
      </c>
      <c r="N456">
        <v>2865</v>
      </c>
      <c r="O456">
        <v>2711</v>
      </c>
      <c r="P456">
        <v>244</v>
      </c>
      <c r="Q456">
        <v>0</v>
      </c>
      <c r="R456" s="31" cm="1">
        <f t="array" ref="R456">_xlfn.IFS(Q456=0,(O456-P456)/2,Q456=1,O456-P456)</f>
        <v>1233.5</v>
      </c>
      <c r="S456" s="31" cm="1">
        <f t="array" ref="S456">_xlfn.IFS(Q456=0,P456/2,Q456=1,P456)</f>
        <v>122</v>
      </c>
      <c r="T456" s="31" t="str" cm="1">
        <f t="array" ref="T456">_xlfn.IFS(M456&lt;=Beräkningsförutsättningar!B$15,"2",M456=Beräkningsförutsättningar!B$16,"4",M456=Beräkningsförutsättningar!B$17,"4",M456&gt;=Beräkningsförutsättningar!B$18,"6")</f>
        <v>4</v>
      </c>
      <c r="U456" s="31">
        <f t="shared" si="14"/>
        <v>4934</v>
      </c>
      <c r="V456" s="31">
        <f t="shared" si="15"/>
        <v>488</v>
      </c>
    </row>
    <row r="457" spans="1:22" x14ac:dyDescent="0.3">
      <c r="A457">
        <v>3024</v>
      </c>
      <c r="B457" t="s">
        <v>583</v>
      </c>
      <c r="C457">
        <v>3024050</v>
      </c>
      <c r="D457" t="s">
        <v>588</v>
      </c>
      <c r="E457" t="s">
        <v>3</v>
      </c>
      <c r="F457" t="s">
        <v>448</v>
      </c>
      <c r="G457" t="s">
        <v>449</v>
      </c>
      <c r="H457" t="s">
        <v>501</v>
      </c>
      <c r="I457">
        <v>6641656</v>
      </c>
      <c r="J457">
        <v>669627</v>
      </c>
      <c r="K457" s="181">
        <v>44497</v>
      </c>
      <c r="L457"/>
      <c r="M457">
        <v>70</v>
      </c>
      <c r="N457">
        <v>2865</v>
      </c>
      <c r="O457">
        <v>2711</v>
      </c>
      <c r="P457">
        <v>244</v>
      </c>
      <c r="Q457">
        <v>0</v>
      </c>
      <c r="R457" s="31" cm="1">
        <f t="array" ref="R457">_xlfn.IFS(Q457=0,(O457-P457)/2,Q457=1,O457-P457)</f>
        <v>1233.5</v>
      </c>
      <c r="S457" s="31" cm="1">
        <f t="array" ref="S457">_xlfn.IFS(Q457=0,P457/2,Q457=1,P457)</f>
        <v>122</v>
      </c>
      <c r="T457" s="31" t="str" cm="1">
        <f t="array" ref="T457">_xlfn.IFS(M457&lt;=Beräkningsförutsättningar!B$15,"2",M457=Beräkningsförutsättningar!B$16,"4",M457=Beräkningsförutsättningar!B$17,"4",M457&gt;=Beräkningsförutsättningar!B$18,"6")</f>
        <v>4</v>
      </c>
      <c r="U457" s="31">
        <f t="shared" si="14"/>
        <v>4934</v>
      </c>
      <c r="V457" s="31">
        <f t="shared" si="15"/>
        <v>488</v>
      </c>
    </row>
    <row r="458" spans="1:22" x14ac:dyDescent="0.3">
      <c r="A458">
        <v>4001</v>
      </c>
      <c r="B458" t="s">
        <v>589</v>
      </c>
      <c r="C458">
        <v>4001010</v>
      </c>
      <c r="D458" t="s">
        <v>590</v>
      </c>
      <c r="E458" t="s">
        <v>9</v>
      </c>
      <c r="F458" t="s">
        <v>591</v>
      </c>
      <c r="G458" t="s">
        <v>592</v>
      </c>
      <c r="H458" t="s">
        <v>464</v>
      </c>
      <c r="I458">
        <v>6589402</v>
      </c>
      <c r="J458">
        <v>614933</v>
      </c>
      <c r="K458" s="181">
        <v>38833</v>
      </c>
      <c r="L458"/>
      <c r="M458">
        <v>80</v>
      </c>
      <c r="N458">
        <v>6549</v>
      </c>
      <c r="O458">
        <v>5764</v>
      </c>
      <c r="P458">
        <v>905</v>
      </c>
      <c r="Q458">
        <v>0</v>
      </c>
      <c r="R458" s="31" cm="1">
        <f t="array" ref="R458">_xlfn.IFS(Q458=0,(O458-P458)/2,Q458=1,O458-P458)</f>
        <v>2429.5</v>
      </c>
      <c r="S458" s="31" cm="1">
        <f t="array" ref="S458">_xlfn.IFS(Q458=0,P458/2,Q458=1,P458)</f>
        <v>452.5</v>
      </c>
      <c r="T458" s="31" t="str" cm="1">
        <f t="array" ref="T458">_xlfn.IFS(M458&lt;=Beräkningsförutsättningar!B$15,"2",M458=Beräkningsförutsättningar!B$16,"4",M458=Beräkningsförutsättningar!B$17,"4",M458&gt;=Beräkningsförutsättningar!B$18,"6")</f>
        <v>4</v>
      </c>
      <c r="U458" s="31">
        <f t="shared" si="14"/>
        <v>9718</v>
      </c>
      <c r="V458" s="31">
        <f t="shared" si="15"/>
        <v>1810</v>
      </c>
    </row>
    <row r="459" spans="1:22" x14ac:dyDescent="0.3">
      <c r="A459">
        <v>4001</v>
      </c>
      <c r="B459" t="s">
        <v>589</v>
      </c>
      <c r="C459">
        <v>4001020</v>
      </c>
      <c r="D459" t="s">
        <v>593</v>
      </c>
      <c r="E459" t="s">
        <v>3</v>
      </c>
      <c r="F459" t="s">
        <v>591</v>
      </c>
      <c r="G459" t="s">
        <v>592</v>
      </c>
      <c r="H459" t="s">
        <v>464</v>
      </c>
      <c r="I459">
        <v>6591748</v>
      </c>
      <c r="J459">
        <v>614091</v>
      </c>
      <c r="K459" s="181">
        <v>38833</v>
      </c>
      <c r="L459"/>
      <c r="M459">
        <v>80</v>
      </c>
      <c r="N459">
        <v>6549</v>
      </c>
      <c r="O459">
        <v>5764</v>
      </c>
      <c r="P459">
        <v>905</v>
      </c>
      <c r="Q459">
        <v>0</v>
      </c>
      <c r="R459" s="31" cm="1">
        <f t="array" ref="R459">_xlfn.IFS(Q459=0,(O459-P459)/2,Q459=1,O459-P459)</f>
        <v>2429.5</v>
      </c>
      <c r="S459" s="31" cm="1">
        <f t="array" ref="S459">_xlfn.IFS(Q459=0,P459/2,Q459=1,P459)</f>
        <v>452.5</v>
      </c>
      <c r="T459" s="31" t="str" cm="1">
        <f t="array" ref="T459">_xlfn.IFS(M459&lt;=Beräkningsförutsättningar!B$15,"2",M459=Beräkningsförutsättningar!B$16,"4",M459=Beräkningsförutsättningar!B$17,"4",M459&gt;=Beräkningsförutsättningar!B$18,"6")</f>
        <v>4</v>
      </c>
      <c r="U459" s="31">
        <f t="shared" si="14"/>
        <v>9718</v>
      </c>
      <c r="V459" s="31">
        <f t="shared" si="15"/>
        <v>1810</v>
      </c>
    </row>
    <row r="460" spans="1:22" x14ac:dyDescent="0.3">
      <c r="A460">
        <v>4001</v>
      </c>
      <c r="B460" t="s">
        <v>589</v>
      </c>
      <c r="C460">
        <v>4001030</v>
      </c>
      <c r="D460" t="s">
        <v>594</v>
      </c>
      <c r="E460" t="s">
        <v>3</v>
      </c>
      <c r="F460" t="s">
        <v>591</v>
      </c>
      <c r="G460" t="s">
        <v>592</v>
      </c>
      <c r="H460" t="s">
        <v>464</v>
      </c>
      <c r="I460">
        <v>6595078</v>
      </c>
      <c r="J460">
        <v>614353</v>
      </c>
      <c r="K460" s="181">
        <v>38833</v>
      </c>
      <c r="L460"/>
      <c r="M460">
        <v>70</v>
      </c>
      <c r="N460">
        <v>6549</v>
      </c>
      <c r="O460">
        <v>5764</v>
      </c>
      <c r="P460">
        <v>905</v>
      </c>
      <c r="Q460">
        <v>0</v>
      </c>
      <c r="R460" s="31" cm="1">
        <f t="array" ref="R460">_xlfn.IFS(Q460=0,(O460-P460)/2,Q460=1,O460-P460)</f>
        <v>2429.5</v>
      </c>
      <c r="S460" s="31" cm="1">
        <f t="array" ref="S460">_xlfn.IFS(Q460=0,P460/2,Q460=1,P460)</f>
        <v>452.5</v>
      </c>
      <c r="T460" s="31" t="str" cm="1">
        <f t="array" ref="T460">_xlfn.IFS(M460&lt;=Beräkningsförutsättningar!B$15,"2",M460=Beräkningsförutsättningar!B$16,"4",M460=Beräkningsförutsättningar!B$17,"4",M460&gt;=Beräkningsförutsättningar!B$18,"6")</f>
        <v>4</v>
      </c>
      <c r="U460" s="31">
        <f t="shared" si="14"/>
        <v>9718</v>
      </c>
      <c r="V460" s="31">
        <f t="shared" si="15"/>
        <v>1810</v>
      </c>
    </row>
    <row r="461" spans="1:22" x14ac:dyDescent="0.3">
      <c r="A461">
        <v>4001</v>
      </c>
      <c r="B461" t="s">
        <v>589</v>
      </c>
      <c r="C461">
        <v>4001040</v>
      </c>
      <c r="D461" t="s">
        <v>594</v>
      </c>
      <c r="E461" t="s">
        <v>9</v>
      </c>
      <c r="F461" t="s">
        <v>591</v>
      </c>
      <c r="G461" t="s">
        <v>592</v>
      </c>
      <c r="H461" t="s">
        <v>464</v>
      </c>
      <c r="I461">
        <v>6595080</v>
      </c>
      <c r="J461">
        <v>614365</v>
      </c>
      <c r="K461" s="181">
        <v>38833</v>
      </c>
      <c r="L461"/>
      <c r="M461">
        <v>70</v>
      </c>
      <c r="N461">
        <v>6549</v>
      </c>
      <c r="O461">
        <v>5764</v>
      </c>
      <c r="P461">
        <v>905</v>
      </c>
      <c r="Q461">
        <v>0</v>
      </c>
      <c r="R461" s="31" cm="1">
        <f t="array" ref="R461">_xlfn.IFS(Q461=0,(O461-P461)/2,Q461=1,O461-P461)</f>
        <v>2429.5</v>
      </c>
      <c r="S461" s="31" cm="1">
        <f t="array" ref="S461">_xlfn.IFS(Q461=0,P461/2,Q461=1,P461)</f>
        <v>452.5</v>
      </c>
      <c r="T461" s="31" t="str" cm="1">
        <f t="array" ref="T461">_xlfn.IFS(M461&lt;=Beräkningsförutsättningar!B$15,"2",M461=Beräkningsförutsättningar!B$16,"4",M461=Beräkningsförutsättningar!B$17,"4",M461&gt;=Beräkningsförutsättningar!B$18,"6")</f>
        <v>4</v>
      </c>
      <c r="U461" s="31">
        <f t="shared" si="14"/>
        <v>9718</v>
      </c>
      <c r="V461" s="31">
        <f t="shared" si="15"/>
        <v>1810</v>
      </c>
    </row>
    <row r="462" spans="1:22" x14ac:dyDescent="0.3">
      <c r="A462">
        <v>4001</v>
      </c>
      <c r="B462" t="s">
        <v>589</v>
      </c>
      <c r="C462">
        <v>4001050</v>
      </c>
      <c r="D462" t="s">
        <v>595</v>
      </c>
      <c r="E462" t="s">
        <v>9</v>
      </c>
      <c r="F462" t="s">
        <v>591</v>
      </c>
      <c r="G462" t="s">
        <v>592</v>
      </c>
      <c r="H462" t="s">
        <v>464</v>
      </c>
      <c r="I462">
        <v>6596673</v>
      </c>
      <c r="J462">
        <v>613930</v>
      </c>
      <c r="K462" s="181">
        <v>38833</v>
      </c>
      <c r="L462"/>
      <c r="M462">
        <v>80</v>
      </c>
      <c r="N462">
        <v>6458</v>
      </c>
      <c r="O462">
        <v>5675</v>
      </c>
      <c r="P462">
        <v>888</v>
      </c>
      <c r="Q462">
        <v>0</v>
      </c>
      <c r="R462" s="31" cm="1">
        <f t="array" ref="R462">_xlfn.IFS(Q462=0,(O462-P462)/2,Q462=1,O462-P462)</f>
        <v>2393.5</v>
      </c>
      <c r="S462" s="31" cm="1">
        <f t="array" ref="S462">_xlfn.IFS(Q462=0,P462/2,Q462=1,P462)</f>
        <v>444</v>
      </c>
      <c r="T462" s="31" t="str" cm="1">
        <f t="array" ref="T462">_xlfn.IFS(M462&lt;=Beräkningsförutsättningar!B$15,"2",M462=Beräkningsförutsättningar!B$16,"4",M462=Beräkningsförutsättningar!B$17,"4",M462&gt;=Beräkningsförutsättningar!B$18,"6")</f>
        <v>4</v>
      </c>
      <c r="U462" s="31">
        <f t="shared" si="14"/>
        <v>9574</v>
      </c>
      <c r="V462" s="31">
        <f t="shared" si="15"/>
        <v>1776</v>
      </c>
    </row>
    <row r="463" spans="1:22" x14ac:dyDescent="0.3">
      <c r="A463">
        <v>4001</v>
      </c>
      <c r="B463" t="s">
        <v>589</v>
      </c>
      <c r="C463">
        <v>4001060</v>
      </c>
      <c r="D463" t="s">
        <v>595</v>
      </c>
      <c r="E463" t="s">
        <v>3</v>
      </c>
      <c r="F463" t="s">
        <v>591</v>
      </c>
      <c r="G463" t="s">
        <v>592</v>
      </c>
      <c r="H463" t="s">
        <v>464</v>
      </c>
      <c r="I463">
        <v>6596667</v>
      </c>
      <c r="J463">
        <v>613920</v>
      </c>
      <c r="K463" s="181">
        <v>38833</v>
      </c>
      <c r="L463"/>
      <c r="M463">
        <v>80</v>
      </c>
      <c r="N463">
        <v>6458</v>
      </c>
      <c r="O463">
        <v>5675</v>
      </c>
      <c r="P463">
        <v>888</v>
      </c>
      <c r="Q463">
        <v>0</v>
      </c>
      <c r="R463" s="31" cm="1">
        <f t="array" ref="R463">_xlfn.IFS(Q463=0,(O463-P463)/2,Q463=1,O463-P463)</f>
        <v>2393.5</v>
      </c>
      <c r="S463" s="31" cm="1">
        <f t="array" ref="S463">_xlfn.IFS(Q463=0,P463/2,Q463=1,P463)</f>
        <v>444</v>
      </c>
      <c r="T463" s="31" t="str" cm="1">
        <f t="array" ref="T463">_xlfn.IFS(M463&lt;=Beräkningsförutsättningar!B$15,"2",M463=Beräkningsförutsättningar!B$16,"4",M463=Beräkningsförutsättningar!B$17,"4",M463&gt;=Beräkningsförutsättningar!B$18,"6")</f>
        <v>4</v>
      </c>
      <c r="U463" s="31">
        <f t="shared" si="14"/>
        <v>9574</v>
      </c>
      <c r="V463" s="31">
        <f t="shared" si="15"/>
        <v>1776</v>
      </c>
    </row>
    <row r="464" spans="1:22" x14ac:dyDescent="0.3">
      <c r="A464">
        <v>4002</v>
      </c>
      <c r="B464" t="s">
        <v>596</v>
      </c>
      <c r="C464">
        <v>4002010</v>
      </c>
      <c r="D464" t="s">
        <v>597</v>
      </c>
      <c r="E464" t="s">
        <v>9</v>
      </c>
      <c r="F464" t="s">
        <v>591</v>
      </c>
      <c r="G464" t="s">
        <v>598</v>
      </c>
      <c r="H464" t="s">
        <v>498</v>
      </c>
      <c r="I464">
        <v>6544747</v>
      </c>
      <c r="J464">
        <v>569798</v>
      </c>
      <c r="K464" s="181">
        <v>38978</v>
      </c>
      <c r="L464"/>
      <c r="M464">
        <v>90</v>
      </c>
      <c r="N464">
        <v>6973</v>
      </c>
      <c r="O464">
        <v>5718</v>
      </c>
      <c r="P464">
        <v>1035</v>
      </c>
      <c r="Q464">
        <v>0</v>
      </c>
      <c r="R464" s="31" cm="1">
        <f t="array" ref="R464">_xlfn.IFS(Q464=0,(O464-P464)/2,Q464=1,O464-P464)</f>
        <v>2341.5</v>
      </c>
      <c r="S464" s="31" cm="1">
        <f t="array" ref="S464">_xlfn.IFS(Q464=0,P464/2,Q464=1,P464)</f>
        <v>517.5</v>
      </c>
      <c r="T464" s="31" t="str" cm="1">
        <f t="array" ref="T464">_xlfn.IFS(M464&lt;=Beräkningsförutsättningar!B$15,"2",M464=Beräkningsförutsättningar!B$16,"4",M464=Beräkningsförutsättningar!B$17,"4",M464&gt;=Beräkningsförutsättningar!B$18,"6")</f>
        <v>6</v>
      </c>
      <c r="U464" s="31">
        <f t="shared" si="14"/>
        <v>14049</v>
      </c>
      <c r="V464" s="31">
        <f t="shared" si="15"/>
        <v>3105</v>
      </c>
    </row>
    <row r="465" spans="1:22" x14ac:dyDescent="0.3">
      <c r="A465">
        <v>4002</v>
      </c>
      <c r="B465" t="s">
        <v>596</v>
      </c>
      <c r="C465">
        <v>4002020</v>
      </c>
      <c r="D465" t="s">
        <v>599</v>
      </c>
      <c r="E465" t="s">
        <v>3</v>
      </c>
      <c r="F465" t="s">
        <v>591</v>
      </c>
      <c r="G465" t="s">
        <v>598</v>
      </c>
      <c r="H465" t="s">
        <v>498</v>
      </c>
      <c r="I465">
        <v>6546516</v>
      </c>
      <c r="J465">
        <v>570068</v>
      </c>
      <c r="K465" s="181">
        <v>38978</v>
      </c>
      <c r="L465"/>
      <c r="M465">
        <v>90</v>
      </c>
      <c r="N465">
        <v>6973</v>
      </c>
      <c r="O465">
        <v>5718</v>
      </c>
      <c r="P465">
        <v>1035</v>
      </c>
      <c r="Q465">
        <v>0</v>
      </c>
      <c r="R465" s="31" cm="1">
        <f t="array" ref="R465">_xlfn.IFS(Q465=0,(O465-P465)/2,Q465=1,O465-P465)</f>
        <v>2341.5</v>
      </c>
      <c r="S465" s="31" cm="1">
        <f t="array" ref="S465">_xlfn.IFS(Q465=0,P465/2,Q465=1,P465)</f>
        <v>517.5</v>
      </c>
      <c r="T465" s="31" t="str" cm="1">
        <f t="array" ref="T465">_xlfn.IFS(M465&lt;=Beräkningsförutsättningar!B$15,"2",M465=Beräkningsförutsättningar!B$16,"4",M465=Beräkningsförutsättningar!B$17,"4",M465&gt;=Beräkningsförutsättningar!B$18,"6")</f>
        <v>6</v>
      </c>
      <c r="U465" s="31">
        <f t="shared" si="14"/>
        <v>14049</v>
      </c>
      <c r="V465" s="31">
        <f t="shared" si="15"/>
        <v>3105</v>
      </c>
    </row>
    <row r="466" spans="1:22" x14ac:dyDescent="0.3">
      <c r="A466">
        <v>4002</v>
      </c>
      <c r="B466" t="s">
        <v>596</v>
      </c>
      <c r="C466">
        <v>4002030</v>
      </c>
      <c r="D466" t="s">
        <v>600</v>
      </c>
      <c r="E466" t="s">
        <v>9</v>
      </c>
      <c r="F466" t="s">
        <v>591</v>
      </c>
      <c r="G466" t="s">
        <v>598</v>
      </c>
      <c r="H466" t="s">
        <v>498</v>
      </c>
      <c r="I466">
        <v>6557372</v>
      </c>
      <c r="J466">
        <v>563639</v>
      </c>
      <c r="K466" s="181">
        <v>38978</v>
      </c>
      <c r="L466"/>
      <c r="M466">
        <v>50</v>
      </c>
      <c r="N466">
        <v>6231</v>
      </c>
      <c r="O466">
        <v>5059</v>
      </c>
      <c r="P466">
        <v>953</v>
      </c>
      <c r="Q466">
        <v>0</v>
      </c>
      <c r="R466" s="31" cm="1">
        <f t="array" ref="R466">_xlfn.IFS(Q466=0,(O466-P466)/2,Q466=1,O466-P466)</f>
        <v>2053</v>
      </c>
      <c r="S466" s="31" cm="1">
        <f t="array" ref="S466">_xlfn.IFS(Q466=0,P466/2,Q466=1,P466)</f>
        <v>476.5</v>
      </c>
      <c r="T466" s="31" t="str" cm="1">
        <f t="array" ref="T466">_xlfn.IFS(M466&lt;=Beräkningsförutsättningar!B$15,"2",M466=Beräkningsförutsättningar!B$16,"4",M466=Beräkningsförutsättningar!B$17,"4",M466&gt;=Beräkningsförutsättningar!B$18,"6")</f>
        <v>2</v>
      </c>
      <c r="U466" s="31">
        <f t="shared" si="14"/>
        <v>4106</v>
      </c>
      <c r="V466" s="31">
        <f t="shared" si="15"/>
        <v>953</v>
      </c>
    </row>
    <row r="467" spans="1:22" x14ac:dyDescent="0.3">
      <c r="A467">
        <v>4002</v>
      </c>
      <c r="B467" t="s">
        <v>596</v>
      </c>
      <c r="C467">
        <v>4002040</v>
      </c>
      <c r="D467" t="s">
        <v>601</v>
      </c>
      <c r="E467" t="s">
        <v>3</v>
      </c>
      <c r="F467" t="s">
        <v>591</v>
      </c>
      <c r="G467" t="s">
        <v>598</v>
      </c>
      <c r="H467" t="s">
        <v>498</v>
      </c>
      <c r="I467">
        <v>6557577</v>
      </c>
      <c r="J467">
        <v>563388</v>
      </c>
      <c r="K467" s="181">
        <v>38978</v>
      </c>
      <c r="L467"/>
      <c r="M467">
        <v>50</v>
      </c>
      <c r="N467">
        <v>6231</v>
      </c>
      <c r="O467">
        <v>5059</v>
      </c>
      <c r="P467">
        <v>953</v>
      </c>
      <c r="Q467">
        <v>0</v>
      </c>
      <c r="R467" s="31" cm="1">
        <f t="array" ref="R467">_xlfn.IFS(Q467=0,(O467-P467)/2,Q467=1,O467-P467)</f>
        <v>2053</v>
      </c>
      <c r="S467" s="31" cm="1">
        <f t="array" ref="S467">_xlfn.IFS(Q467=0,P467/2,Q467=1,P467)</f>
        <v>476.5</v>
      </c>
      <c r="T467" s="31" t="str" cm="1">
        <f t="array" ref="T467">_xlfn.IFS(M467&lt;=Beräkningsförutsättningar!B$15,"2",M467=Beräkningsförutsättningar!B$16,"4",M467=Beräkningsförutsättningar!B$17,"4",M467&gt;=Beräkningsförutsättningar!B$18,"6")</f>
        <v>2</v>
      </c>
      <c r="U467" s="31">
        <f t="shared" si="14"/>
        <v>4106</v>
      </c>
      <c r="V467" s="31">
        <f t="shared" si="15"/>
        <v>953</v>
      </c>
    </row>
    <row r="468" spans="1:22" x14ac:dyDescent="0.3">
      <c r="A468">
        <v>4002</v>
      </c>
      <c r="B468" t="s">
        <v>596</v>
      </c>
      <c r="C468">
        <v>4002050</v>
      </c>
      <c r="D468" t="s">
        <v>294</v>
      </c>
      <c r="E468" t="s">
        <v>3</v>
      </c>
      <c r="F468" t="s">
        <v>591</v>
      </c>
      <c r="G468" t="s">
        <v>598</v>
      </c>
      <c r="H468" t="s">
        <v>498</v>
      </c>
      <c r="I468">
        <v>6559082</v>
      </c>
      <c r="J468">
        <v>563569</v>
      </c>
      <c r="K468" s="181">
        <v>38978</v>
      </c>
      <c r="L468"/>
      <c r="M468">
        <v>90</v>
      </c>
      <c r="N468">
        <v>5356</v>
      </c>
      <c r="O468">
        <v>4098</v>
      </c>
      <c r="P468">
        <v>925</v>
      </c>
      <c r="Q468">
        <v>0</v>
      </c>
      <c r="R468" s="31" cm="1">
        <f t="array" ref="R468">_xlfn.IFS(Q468=0,(O468-P468)/2,Q468=1,O468-P468)</f>
        <v>1586.5</v>
      </c>
      <c r="S468" s="31" cm="1">
        <f t="array" ref="S468">_xlfn.IFS(Q468=0,P468/2,Q468=1,P468)</f>
        <v>462.5</v>
      </c>
      <c r="T468" s="31" t="str" cm="1">
        <f t="array" ref="T468">_xlfn.IFS(M468&lt;=Beräkningsförutsättningar!B$15,"2",M468=Beräkningsförutsättningar!B$16,"4",M468=Beräkningsförutsättningar!B$17,"4",M468&gt;=Beräkningsförutsättningar!B$18,"6")</f>
        <v>6</v>
      </c>
      <c r="U468" s="31">
        <f t="shared" si="14"/>
        <v>9519</v>
      </c>
      <c r="V468" s="31">
        <f t="shared" si="15"/>
        <v>2775</v>
      </c>
    </row>
    <row r="469" spans="1:22" x14ac:dyDescent="0.3">
      <c r="A469">
        <v>4002</v>
      </c>
      <c r="B469" t="s">
        <v>596</v>
      </c>
      <c r="C469">
        <v>4002060</v>
      </c>
      <c r="D469" t="s">
        <v>602</v>
      </c>
      <c r="E469" t="s">
        <v>9</v>
      </c>
      <c r="F469" t="s">
        <v>591</v>
      </c>
      <c r="G469" t="s">
        <v>603</v>
      </c>
      <c r="H469" t="s">
        <v>498</v>
      </c>
      <c r="I469">
        <v>6567201</v>
      </c>
      <c r="J469">
        <v>562800</v>
      </c>
      <c r="K469" s="181">
        <v>38979</v>
      </c>
      <c r="L469"/>
      <c r="M469">
        <v>70</v>
      </c>
      <c r="N469">
        <v>5356</v>
      </c>
      <c r="O469">
        <v>4098</v>
      </c>
      <c r="P469">
        <v>925</v>
      </c>
      <c r="Q469">
        <v>0</v>
      </c>
      <c r="R469" s="31" cm="1">
        <f t="array" ref="R469">_xlfn.IFS(Q469=0,(O469-P469)/2,Q469=1,O469-P469)</f>
        <v>1586.5</v>
      </c>
      <c r="S469" s="31" cm="1">
        <f t="array" ref="S469">_xlfn.IFS(Q469=0,P469/2,Q469=1,P469)</f>
        <v>462.5</v>
      </c>
      <c r="T469" s="31" t="str" cm="1">
        <f t="array" ref="T469">_xlfn.IFS(M469&lt;=Beräkningsförutsättningar!B$15,"2",M469=Beräkningsförutsättningar!B$16,"4",M469=Beräkningsförutsättningar!B$17,"4",M469&gt;=Beräkningsförutsättningar!B$18,"6")</f>
        <v>4</v>
      </c>
      <c r="U469" s="31">
        <f t="shared" si="14"/>
        <v>6346</v>
      </c>
      <c r="V469" s="31">
        <f t="shared" si="15"/>
        <v>1850</v>
      </c>
    </row>
    <row r="470" spans="1:22" x14ac:dyDescent="0.3">
      <c r="A470">
        <v>4002</v>
      </c>
      <c r="B470" t="s">
        <v>596</v>
      </c>
      <c r="C470">
        <v>4002070</v>
      </c>
      <c r="D470" t="s">
        <v>604</v>
      </c>
      <c r="E470" t="s">
        <v>3</v>
      </c>
      <c r="F470" t="s">
        <v>591</v>
      </c>
      <c r="G470" t="s">
        <v>603</v>
      </c>
      <c r="H470" t="s">
        <v>498</v>
      </c>
      <c r="I470">
        <v>6568587</v>
      </c>
      <c r="J470">
        <v>563228</v>
      </c>
      <c r="K470" s="181">
        <v>38979</v>
      </c>
      <c r="L470"/>
      <c r="M470">
        <v>70</v>
      </c>
      <c r="N470">
        <v>5356</v>
      </c>
      <c r="O470">
        <v>4098</v>
      </c>
      <c r="P470">
        <v>925</v>
      </c>
      <c r="Q470">
        <v>0</v>
      </c>
      <c r="R470" s="31" cm="1">
        <f t="array" ref="R470">_xlfn.IFS(Q470=0,(O470-P470)/2,Q470=1,O470-P470)</f>
        <v>1586.5</v>
      </c>
      <c r="S470" s="31" cm="1">
        <f t="array" ref="S470">_xlfn.IFS(Q470=0,P470/2,Q470=1,P470)</f>
        <v>462.5</v>
      </c>
      <c r="T470" s="31" t="str" cm="1">
        <f t="array" ref="T470">_xlfn.IFS(M470&lt;=Beräkningsförutsättningar!B$15,"2",M470=Beräkningsförutsättningar!B$16,"4",M470=Beräkningsförutsättningar!B$17,"4",M470&gt;=Beräkningsförutsättningar!B$18,"6")</f>
        <v>4</v>
      </c>
      <c r="U470" s="31">
        <f t="shared" si="14"/>
        <v>6346</v>
      </c>
      <c r="V470" s="31">
        <f t="shared" si="15"/>
        <v>1850</v>
      </c>
    </row>
    <row r="471" spans="1:22" x14ac:dyDescent="0.3">
      <c r="A471">
        <v>4003</v>
      </c>
      <c r="B471" t="s">
        <v>605</v>
      </c>
      <c r="C471">
        <v>4003020</v>
      </c>
      <c r="D471" t="s">
        <v>606</v>
      </c>
      <c r="E471" t="s">
        <v>3</v>
      </c>
      <c r="F471" t="s">
        <v>591</v>
      </c>
      <c r="G471" t="s">
        <v>598</v>
      </c>
      <c r="H471" t="s">
        <v>464</v>
      </c>
      <c r="I471">
        <v>6530075</v>
      </c>
      <c r="J471">
        <v>569248</v>
      </c>
      <c r="K471" s="181">
        <v>38894</v>
      </c>
      <c r="L471"/>
      <c r="M471">
        <v>70</v>
      </c>
      <c r="N471">
        <v>4266</v>
      </c>
      <c r="O471">
        <v>3535</v>
      </c>
      <c r="P471">
        <v>705</v>
      </c>
      <c r="Q471">
        <v>1</v>
      </c>
      <c r="R471" s="31" cm="1">
        <f t="array" ref="R471">_xlfn.IFS(Q471=0,(O471-P471)/2,Q471=1,O471-P471)</f>
        <v>2830</v>
      </c>
      <c r="S471" s="31" cm="1">
        <f t="array" ref="S471">_xlfn.IFS(Q471=0,P471/2,Q471=1,P471)</f>
        <v>705</v>
      </c>
      <c r="T471" s="31" t="str" cm="1">
        <f t="array" ref="T471">_xlfn.IFS(M471&lt;=Beräkningsförutsättningar!B$15,"2",M471=Beräkningsförutsättningar!B$16,"4",M471=Beräkningsförutsättningar!B$17,"4",M471&gt;=Beräkningsförutsättningar!B$18,"6")</f>
        <v>4</v>
      </c>
      <c r="U471" s="31">
        <f t="shared" si="14"/>
        <v>11320</v>
      </c>
      <c r="V471" s="31">
        <f t="shared" si="15"/>
        <v>2820</v>
      </c>
    </row>
    <row r="472" spans="1:22" x14ac:dyDescent="0.3">
      <c r="A472">
        <v>4003</v>
      </c>
      <c r="B472" t="s">
        <v>605</v>
      </c>
      <c r="C472">
        <v>4003040</v>
      </c>
      <c r="D472" t="s">
        <v>607</v>
      </c>
      <c r="E472" t="s">
        <v>9</v>
      </c>
      <c r="F472" t="s">
        <v>591</v>
      </c>
      <c r="G472" t="s">
        <v>598</v>
      </c>
      <c r="H472" t="s">
        <v>608</v>
      </c>
      <c r="I472">
        <v>6536826</v>
      </c>
      <c r="J472">
        <v>568697</v>
      </c>
      <c r="K472" s="181">
        <v>38894</v>
      </c>
      <c r="L472"/>
      <c r="M472">
        <v>80</v>
      </c>
      <c r="N472">
        <v>2557</v>
      </c>
      <c r="O472">
        <v>2393</v>
      </c>
      <c r="P472">
        <v>209</v>
      </c>
      <c r="Q472">
        <v>0</v>
      </c>
      <c r="R472" s="31" cm="1">
        <f t="array" ref="R472">_xlfn.IFS(Q472=0,(O472-P472)/2,Q472=1,O472-P472)</f>
        <v>1092</v>
      </c>
      <c r="S472" s="31" cm="1">
        <f t="array" ref="S472">_xlfn.IFS(Q472=0,P472/2,Q472=1,P472)</f>
        <v>104.5</v>
      </c>
      <c r="T472" s="31" t="str" cm="1">
        <f t="array" ref="T472">_xlfn.IFS(M472&lt;=Beräkningsförutsättningar!B$15,"2",M472=Beräkningsförutsättningar!B$16,"4",M472=Beräkningsförutsättningar!B$17,"4",M472&gt;=Beräkningsförutsättningar!B$18,"6")</f>
        <v>4</v>
      </c>
      <c r="U472" s="31">
        <f t="shared" si="14"/>
        <v>4368</v>
      </c>
      <c r="V472" s="31">
        <f t="shared" si="15"/>
        <v>418</v>
      </c>
    </row>
    <row r="473" spans="1:22" x14ac:dyDescent="0.3">
      <c r="A473">
        <v>4003</v>
      </c>
      <c r="B473" t="s">
        <v>605</v>
      </c>
      <c r="C473">
        <v>4003050</v>
      </c>
      <c r="D473" t="s">
        <v>607</v>
      </c>
      <c r="E473" t="s">
        <v>3</v>
      </c>
      <c r="F473" t="s">
        <v>591</v>
      </c>
      <c r="G473" t="s">
        <v>598</v>
      </c>
      <c r="H473" t="s">
        <v>608</v>
      </c>
      <c r="I473">
        <v>6537045</v>
      </c>
      <c r="J473">
        <v>568855</v>
      </c>
      <c r="K473" s="181">
        <v>38894</v>
      </c>
      <c r="L473"/>
      <c r="M473">
        <v>80</v>
      </c>
      <c r="N473">
        <v>4654</v>
      </c>
      <c r="O473">
        <v>4430</v>
      </c>
      <c r="P473">
        <v>276</v>
      </c>
      <c r="Q473">
        <v>0</v>
      </c>
      <c r="R473" s="31" cm="1">
        <f t="array" ref="R473">_xlfn.IFS(Q473=0,(O473-P473)/2,Q473=1,O473-P473)</f>
        <v>2077</v>
      </c>
      <c r="S473" s="31" cm="1">
        <f t="array" ref="S473">_xlfn.IFS(Q473=0,P473/2,Q473=1,P473)</f>
        <v>138</v>
      </c>
      <c r="T473" s="31" t="str" cm="1">
        <f t="array" ref="T473">_xlfn.IFS(M473&lt;=Beräkningsförutsättningar!B$15,"2",M473=Beräkningsförutsättningar!B$16,"4",M473=Beräkningsförutsättningar!B$17,"4",M473&gt;=Beräkningsförutsättningar!B$18,"6")</f>
        <v>4</v>
      </c>
      <c r="U473" s="31">
        <f t="shared" si="14"/>
        <v>8308</v>
      </c>
      <c r="V473" s="31">
        <f t="shared" si="15"/>
        <v>552</v>
      </c>
    </row>
    <row r="474" spans="1:22" x14ac:dyDescent="0.3">
      <c r="A474">
        <v>4004</v>
      </c>
      <c r="B474" t="s">
        <v>609</v>
      </c>
      <c r="C474">
        <v>4004010</v>
      </c>
      <c r="D474" t="s">
        <v>610</v>
      </c>
      <c r="E474" t="s">
        <v>9</v>
      </c>
      <c r="F474" t="s">
        <v>591</v>
      </c>
      <c r="G474" t="s">
        <v>611</v>
      </c>
      <c r="H474" t="s">
        <v>612</v>
      </c>
      <c r="I474">
        <v>6515662</v>
      </c>
      <c r="J474">
        <v>614295</v>
      </c>
      <c r="K474" s="181">
        <v>39070</v>
      </c>
      <c r="L474"/>
      <c r="M474">
        <v>60</v>
      </c>
      <c r="N474">
        <v>10035</v>
      </c>
      <c r="O474">
        <v>9659</v>
      </c>
      <c r="P474">
        <v>820</v>
      </c>
      <c r="Q474">
        <v>0</v>
      </c>
      <c r="R474" s="31" cm="1">
        <f t="array" ref="R474">_xlfn.IFS(Q474=0,(O474-P474)/2,Q474=1,O474-P474)</f>
        <v>4419.5</v>
      </c>
      <c r="S474" s="31" cm="1">
        <f t="array" ref="S474">_xlfn.IFS(Q474=0,P474/2,Q474=1,P474)</f>
        <v>410</v>
      </c>
      <c r="T474" s="31" t="str" cm="1">
        <f t="array" ref="T474">_xlfn.IFS(M474&lt;=Beräkningsförutsättningar!B$15,"2",M474=Beräkningsförutsättningar!B$16,"4",M474=Beräkningsförutsättningar!B$17,"4",M474&gt;=Beräkningsförutsättningar!B$18,"6")</f>
        <v>2</v>
      </c>
      <c r="U474" s="31">
        <f t="shared" si="14"/>
        <v>8839</v>
      </c>
      <c r="V474" s="31">
        <f t="shared" si="15"/>
        <v>820</v>
      </c>
    </row>
    <row r="475" spans="1:22" x14ac:dyDescent="0.3">
      <c r="A475">
        <v>4004</v>
      </c>
      <c r="B475" t="s">
        <v>609</v>
      </c>
      <c r="C475">
        <v>4004020</v>
      </c>
      <c r="D475" t="s">
        <v>613</v>
      </c>
      <c r="E475" t="s">
        <v>3</v>
      </c>
      <c r="F475" t="s">
        <v>591</v>
      </c>
      <c r="G475" t="s">
        <v>611</v>
      </c>
      <c r="H475" t="s">
        <v>612</v>
      </c>
      <c r="I475">
        <v>6515637</v>
      </c>
      <c r="J475">
        <v>614740</v>
      </c>
      <c r="K475" s="181">
        <v>39070</v>
      </c>
      <c r="L475"/>
      <c r="M475">
        <v>60</v>
      </c>
      <c r="N475">
        <v>5042</v>
      </c>
      <c r="O475">
        <v>4873</v>
      </c>
      <c r="P475">
        <v>404</v>
      </c>
      <c r="Q475">
        <v>1</v>
      </c>
      <c r="R475" s="31" cm="1">
        <f t="array" ref="R475">_xlfn.IFS(Q475=0,(O475-P475)/2,Q475=1,O475-P475)</f>
        <v>4469</v>
      </c>
      <c r="S475" s="31" cm="1">
        <f t="array" ref="S475">_xlfn.IFS(Q475=0,P475/2,Q475=1,P475)</f>
        <v>404</v>
      </c>
      <c r="T475" s="31" t="str" cm="1">
        <f t="array" ref="T475">_xlfn.IFS(M475&lt;=Beräkningsförutsättningar!B$15,"2",M475=Beräkningsförutsättningar!B$16,"4",M475=Beräkningsförutsättningar!B$17,"4",M475&gt;=Beräkningsförutsättningar!B$18,"6")</f>
        <v>2</v>
      </c>
      <c r="U475" s="31">
        <f t="shared" si="14"/>
        <v>8938</v>
      </c>
      <c r="V475" s="31">
        <f t="shared" si="15"/>
        <v>808</v>
      </c>
    </row>
    <row r="476" spans="1:22" x14ac:dyDescent="0.3">
      <c r="A476">
        <v>4005</v>
      </c>
      <c r="B476" t="s">
        <v>614</v>
      </c>
      <c r="C476">
        <v>4005010</v>
      </c>
      <c r="D476" t="s">
        <v>615</v>
      </c>
      <c r="E476" t="s">
        <v>9</v>
      </c>
      <c r="F476" t="s">
        <v>591</v>
      </c>
      <c r="G476" t="s">
        <v>616</v>
      </c>
      <c r="H476" t="s">
        <v>464</v>
      </c>
      <c r="I476">
        <v>6564163</v>
      </c>
      <c r="J476">
        <v>602374</v>
      </c>
      <c r="K476" s="181">
        <v>39371</v>
      </c>
      <c r="L476"/>
      <c r="M476">
        <v>80</v>
      </c>
      <c r="N476">
        <v>3978</v>
      </c>
      <c r="O476">
        <v>3338</v>
      </c>
      <c r="P476">
        <v>537</v>
      </c>
      <c r="Q476">
        <v>0</v>
      </c>
      <c r="R476" s="31" cm="1">
        <f t="array" ref="R476">_xlfn.IFS(Q476=0,(O476-P476)/2,Q476=1,O476-P476)</f>
        <v>1400.5</v>
      </c>
      <c r="S476" s="31" cm="1">
        <f t="array" ref="S476">_xlfn.IFS(Q476=0,P476/2,Q476=1,P476)</f>
        <v>268.5</v>
      </c>
      <c r="T476" s="31" t="str" cm="1">
        <f t="array" ref="T476">_xlfn.IFS(M476&lt;=Beräkningsförutsättningar!B$15,"2",M476=Beräkningsförutsättningar!B$16,"4",M476=Beräkningsförutsättningar!B$17,"4",M476&gt;=Beräkningsförutsättningar!B$18,"6")</f>
        <v>4</v>
      </c>
      <c r="U476" s="31">
        <f t="shared" si="14"/>
        <v>5602</v>
      </c>
      <c r="V476" s="31">
        <f t="shared" si="15"/>
        <v>1074</v>
      </c>
    </row>
    <row r="477" spans="1:22" x14ac:dyDescent="0.3">
      <c r="A477">
        <v>4005</v>
      </c>
      <c r="B477" t="s">
        <v>614</v>
      </c>
      <c r="C477">
        <v>4005020</v>
      </c>
      <c r="D477" t="s">
        <v>617</v>
      </c>
      <c r="E477" t="s">
        <v>9</v>
      </c>
      <c r="F477" t="s">
        <v>591</v>
      </c>
      <c r="G477" t="s">
        <v>616</v>
      </c>
      <c r="H477" t="s">
        <v>464</v>
      </c>
      <c r="I477">
        <v>6564270</v>
      </c>
      <c r="J477">
        <v>604073</v>
      </c>
      <c r="K477" s="181">
        <v>39371</v>
      </c>
      <c r="L477"/>
      <c r="M477">
        <v>70</v>
      </c>
      <c r="N477">
        <v>3978</v>
      </c>
      <c r="O477">
        <v>3338</v>
      </c>
      <c r="P477">
        <v>537</v>
      </c>
      <c r="Q477">
        <v>0</v>
      </c>
      <c r="R477" s="31" cm="1">
        <f t="array" ref="R477">_xlfn.IFS(Q477=0,(O477-P477)/2,Q477=1,O477-P477)</f>
        <v>1400.5</v>
      </c>
      <c r="S477" s="31" cm="1">
        <f t="array" ref="S477">_xlfn.IFS(Q477=0,P477/2,Q477=1,P477)</f>
        <v>268.5</v>
      </c>
      <c r="T477" s="31" t="str" cm="1">
        <f t="array" ref="T477">_xlfn.IFS(M477&lt;=Beräkningsförutsättningar!B$15,"2",M477=Beräkningsförutsättningar!B$16,"4",M477=Beräkningsförutsättningar!B$17,"4",M477&gt;=Beräkningsförutsättningar!B$18,"6")</f>
        <v>4</v>
      </c>
      <c r="U477" s="31">
        <f t="shared" si="14"/>
        <v>5602</v>
      </c>
      <c r="V477" s="31">
        <f t="shared" si="15"/>
        <v>1074</v>
      </c>
    </row>
    <row r="478" spans="1:22" x14ac:dyDescent="0.3">
      <c r="A478">
        <v>4005</v>
      </c>
      <c r="B478" t="s">
        <v>614</v>
      </c>
      <c r="C478">
        <v>4005030</v>
      </c>
      <c r="D478" t="s">
        <v>617</v>
      </c>
      <c r="E478" t="s">
        <v>3</v>
      </c>
      <c r="F478" t="s">
        <v>591</v>
      </c>
      <c r="G478" t="s">
        <v>616</v>
      </c>
      <c r="H478" t="s">
        <v>464</v>
      </c>
      <c r="I478">
        <v>6564282</v>
      </c>
      <c r="J478">
        <v>604148</v>
      </c>
      <c r="K478" s="181">
        <v>39371</v>
      </c>
      <c r="L478"/>
      <c r="M478">
        <v>70</v>
      </c>
      <c r="N478">
        <v>3978</v>
      </c>
      <c r="O478">
        <v>3338</v>
      </c>
      <c r="P478">
        <v>537</v>
      </c>
      <c r="Q478">
        <v>0</v>
      </c>
      <c r="R478" s="31" cm="1">
        <f t="array" ref="R478">_xlfn.IFS(Q478=0,(O478-P478)/2,Q478=1,O478-P478)</f>
        <v>1400.5</v>
      </c>
      <c r="S478" s="31" cm="1">
        <f t="array" ref="S478">_xlfn.IFS(Q478=0,P478/2,Q478=1,P478)</f>
        <v>268.5</v>
      </c>
      <c r="T478" s="31" t="str" cm="1">
        <f t="array" ref="T478">_xlfn.IFS(M478&lt;=Beräkningsförutsättningar!B$15,"2",M478=Beräkningsförutsättningar!B$16,"4",M478=Beräkningsförutsättningar!B$17,"4",M478&gt;=Beräkningsförutsättningar!B$18,"6")</f>
        <v>4</v>
      </c>
      <c r="U478" s="31">
        <f t="shared" si="14"/>
        <v>5602</v>
      </c>
      <c r="V478" s="31">
        <f t="shared" si="15"/>
        <v>1074</v>
      </c>
    </row>
    <row r="479" spans="1:22" x14ac:dyDescent="0.3">
      <c r="A479">
        <v>4005</v>
      </c>
      <c r="B479" t="s">
        <v>614</v>
      </c>
      <c r="C479">
        <v>4005040</v>
      </c>
      <c r="D479" t="s">
        <v>618</v>
      </c>
      <c r="E479" t="s">
        <v>3</v>
      </c>
      <c r="F479" t="s">
        <v>591</v>
      </c>
      <c r="G479" t="s">
        <v>616</v>
      </c>
      <c r="H479" t="s">
        <v>464</v>
      </c>
      <c r="I479">
        <v>6565344</v>
      </c>
      <c r="J479">
        <v>606128</v>
      </c>
      <c r="K479" s="181">
        <v>39371</v>
      </c>
      <c r="L479"/>
      <c r="M479">
        <v>80</v>
      </c>
      <c r="N479">
        <v>3978</v>
      </c>
      <c r="O479">
        <v>3338</v>
      </c>
      <c r="P479">
        <v>537</v>
      </c>
      <c r="Q479">
        <v>0</v>
      </c>
      <c r="R479" s="31" cm="1">
        <f t="array" ref="R479">_xlfn.IFS(Q479=0,(O479-P479)/2,Q479=1,O479-P479)</f>
        <v>1400.5</v>
      </c>
      <c r="S479" s="31" cm="1">
        <f t="array" ref="S479">_xlfn.IFS(Q479=0,P479/2,Q479=1,P479)</f>
        <v>268.5</v>
      </c>
      <c r="T479" s="31" t="str" cm="1">
        <f t="array" ref="T479">_xlfn.IFS(M479&lt;=Beräkningsförutsättningar!B$15,"2",M479=Beräkningsförutsättningar!B$16,"4",M479=Beräkningsförutsättningar!B$17,"4",M479&gt;=Beräkningsförutsättningar!B$18,"6")</f>
        <v>4</v>
      </c>
      <c r="U479" s="31">
        <f t="shared" si="14"/>
        <v>5602</v>
      </c>
      <c r="V479" s="31">
        <f t="shared" si="15"/>
        <v>1074</v>
      </c>
    </row>
    <row r="480" spans="1:22" x14ac:dyDescent="0.3">
      <c r="A480">
        <v>4005</v>
      </c>
      <c r="B480" t="s">
        <v>614</v>
      </c>
      <c r="C480">
        <v>4005050</v>
      </c>
      <c r="D480" t="s">
        <v>619</v>
      </c>
      <c r="E480" t="s">
        <v>9</v>
      </c>
      <c r="F480" t="s">
        <v>591</v>
      </c>
      <c r="G480" t="s">
        <v>592</v>
      </c>
      <c r="H480" t="s">
        <v>464</v>
      </c>
      <c r="I480">
        <v>6565766</v>
      </c>
      <c r="J480">
        <v>608225</v>
      </c>
      <c r="K480" s="181">
        <v>39371</v>
      </c>
      <c r="L480"/>
      <c r="M480">
        <v>80</v>
      </c>
      <c r="N480">
        <v>3978</v>
      </c>
      <c r="O480">
        <v>3338</v>
      </c>
      <c r="P480">
        <v>537</v>
      </c>
      <c r="Q480">
        <v>0</v>
      </c>
      <c r="R480" s="31" cm="1">
        <f t="array" ref="R480">_xlfn.IFS(Q480=0,(O480-P480)/2,Q480=1,O480-P480)</f>
        <v>1400.5</v>
      </c>
      <c r="S480" s="31" cm="1">
        <f t="array" ref="S480">_xlfn.IFS(Q480=0,P480/2,Q480=1,P480)</f>
        <v>268.5</v>
      </c>
      <c r="T480" s="31" t="str" cm="1">
        <f t="array" ref="T480">_xlfn.IFS(M480&lt;=Beräkningsförutsättningar!B$15,"2",M480=Beräkningsförutsättningar!B$16,"4",M480=Beräkningsförutsättningar!B$17,"4",M480&gt;=Beräkningsförutsättningar!B$18,"6")</f>
        <v>4</v>
      </c>
      <c r="U480" s="31">
        <f t="shared" si="14"/>
        <v>5602</v>
      </c>
      <c r="V480" s="31">
        <f t="shared" si="15"/>
        <v>1074</v>
      </c>
    </row>
    <row r="481" spans="1:22" x14ac:dyDescent="0.3">
      <c r="A481">
        <v>4005</v>
      </c>
      <c r="B481" t="s">
        <v>614</v>
      </c>
      <c r="C481">
        <v>4005060</v>
      </c>
      <c r="D481" t="s">
        <v>620</v>
      </c>
      <c r="E481" t="s">
        <v>3</v>
      </c>
      <c r="F481" t="s">
        <v>591</v>
      </c>
      <c r="G481" t="s">
        <v>592</v>
      </c>
      <c r="H481" t="s">
        <v>464</v>
      </c>
      <c r="I481">
        <v>6569996</v>
      </c>
      <c r="J481">
        <v>610657</v>
      </c>
      <c r="K481" s="181">
        <v>39371</v>
      </c>
      <c r="L481"/>
      <c r="M481">
        <v>80</v>
      </c>
      <c r="N481">
        <v>3978</v>
      </c>
      <c r="O481">
        <v>3338</v>
      </c>
      <c r="P481">
        <v>537</v>
      </c>
      <c r="Q481">
        <v>0</v>
      </c>
      <c r="R481" s="31" cm="1">
        <f t="array" ref="R481">_xlfn.IFS(Q481=0,(O481-P481)/2,Q481=1,O481-P481)</f>
        <v>1400.5</v>
      </c>
      <c r="S481" s="31" cm="1">
        <f t="array" ref="S481">_xlfn.IFS(Q481=0,P481/2,Q481=1,P481)</f>
        <v>268.5</v>
      </c>
      <c r="T481" s="31" t="str" cm="1">
        <f t="array" ref="T481">_xlfn.IFS(M481&lt;=Beräkningsförutsättningar!B$15,"2",M481=Beräkningsförutsättningar!B$16,"4",M481=Beräkningsförutsättningar!B$17,"4",M481&gt;=Beräkningsförutsättningar!B$18,"6")</f>
        <v>4</v>
      </c>
      <c r="U481" s="31">
        <f t="shared" si="14"/>
        <v>5602</v>
      </c>
      <c r="V481" s="31">
        <f t="shared" si="15"/>
        <v>1074</v>
      </c>
    </row>
    <row r="482" spans="1:22" x14ac:dyDescent="0.3">
      <c r="A482">
        <v>4006</v>
      </c>
      <c r="B482" t="s">
        <v>621</v>
      </c>
      <c r="C482">
        <v>4006001</v>
      </c>
      <c r="D482" t="s">
        <v>622</v>
      </c>
      <c r="E482" t="s">
        <v>9</v>
      </c>
      <c r="F482" t="s">
        <v>591</v>
      </c>
      <c r="G482" t="s">
        <v>616</v>
      </c>
      <c r="H482" t="s">
        <v>464</v>
      </c>
      <c r="I482">
        <v>6547744</v>
      </c>
      <c r="J482">
        <v>592895</v>
      </c>
      <c r="K482" s="181">
        <v>42514</v>
      </c>
      <c r="L482"/>
      <c r="M482">
        <v>80</v>
      </c>
      <c r="N482">
        <v>6980</v>
      </c>
      <c r="O482">
        <v>6103</v>
      </c>
      <c r="P482">
        <v>862</v>
      </c>
      <c r="Q482">
        <v>0</v>
      </c>
      <c r="R482" s="31" cm="1">
        <f t="array" ref="R482">_xlfn.IFS(Q482=0,(O482-P482)/2,Q482=1,O482-P482)</f>
        <v>2620.5</v>
      </c>
      <c r="S482" s="31" cm="1">
        <f t="array" ref="S482">_xlfn.IFS(Q482=0,P482/2,Q482=1,P482)</f>
        <v>431</v>
      </c>
      <c r="T482" s="31" t="str" cm="1">
        <f t="array" ref="T482">_xlfn.IFS(M482&lt;=Beräkningsförutsättningar!B$15,"2",M482=Beräkningsförutsättningar!B$16,"4",M482=Beräkningsförutsättningar!B$17,"4",M482&gt;=Beräkningsförutsättningar!B$18,"6")</f>
        <v>4</v>
      </c>
      <c r="U482" s="31">
        <f t="shared" si="14"/>
        <v>10482</v>
      </c>
      <c r="V482" s="31">
        <f t="shared" si="15"/>
        <v>1724</v>
      </c>
    </row>
    <row r="483" spans="1:22" x14ac:dyDescent="0.3">
      <c r="A483">
        <v>4006</v>
      </c>
      <c r="B483" t="s">
        <v>621</v>
      </c>
      <c r="C483">
        <v>4006005</v>
      </c>
      <c r="D483" t="s">
        <v>623</v>
      </c>
      <c r="E483" t="s">
        <v>3</v>
      </c>
      <c r="F483" t="s">
        <v>591</v>
      </c>
      <c r="G483" t="s">
        <v>616</v>
      </c>
      <c r="H483" t="s">
        <v>464</v>
      </c>
      <c r="I483">
        <v>6548112</v>
      </c>
      <c r="J483">
        <v>592987</v>
      </c>
      <c r="K483" s="181">
        <v>42514</v>
      </c>
      <c r="L483"/>
      <c r="M483">
        <v>80</v>
      </c>
      <c r="N483">
        <v>5430</v>
      </c>
      <c r="O483">
        <v>4650</v>
      </c>
      <c r="P483">
        <v>741</v>
      </c>
      <c r="Q483">
        <v>0</v>
      </c>
      <c r="R483" s="31" cm="1">
        <f t="array" ref="R483">_xlfn.IFS(Q483=0,(O483-P483)/2,Q483=1,O483-P483)</f>
        <v>1954.5</v>
      </c>
      <c r="S483" s="31" cm="1">
        <f t="array" ref="S483">_xlfn.IFS(Q483=0,P483/2,Q483=1,P483)</f>
        <v>370.5</v>
      </c>
      <c r="T483" s="31" t="str" cm="1">
        <f t="array" ref="T483">_xlfn.IFS(M483&lt;=Beräkningsförutsättningar!B$15,"2",M483=Beräkningsförutsättningar!B$16,"4",M483=Beräkningsförutsättningar!B$17,"4",M483&gt;=Beräkningsförutsättningar!B$18,"6")</f>
        <v>4</v>
      </c>
      <c r="U483" s="31">
        <f t="shared" si="14"/>
        <v>7818</v>
      </c>
      <c r="V483" s="31">
        <f t="shared" si="15"/>
        <v>1482</v>
      </c>
    </row>
    <row r="484" spans="1:22" x14ac:dyDescent="0.3">
      <c r="A484">
        <v>4006</v>
      </c>
      <c r="B484" t="s">
        <v>621</v>
      </c>
      <c r="C484">
        <v>4006010</v>
      </c>
      <c r="D484" t="s">
        <v>624</v>
      </c>
      <c r="E484" t="s">
        <v>9</v>
      </c>
      <c r="F484" t="s">
        <v>591</v>
      </c>
      <c r="G484" t="s">
        <v>616</v>
      </c>
      <c r="H484" t="s">
        <v>464</v>
      </c>
      <c r="I484">
        <v>6550636</v>
      </c>
      <c r="J484">
        <v>592554</v>
      </c>
      <c r="K484" s="181">
        <v>39359</v>
      </c>
      <c r="L484"/>
      <c r="M484">
        <v>80</v>
      </c>
      <c r="N484">
        <v>6190</v>
      </c>
      <c r="O484">
        <v>5463</v>
      </c>
      <c r="P484">
        <v>733</v>
      </c>
      <c r="Q484">
        <v>0</v>
      </c>
      <c r="R484" s="31" cm="1">
        <f t="array" ref="R484">_xlfn.IFS(Q484=0,(O484-P484)/2,Q484=1,O484-P484)</f>
        <v>2365</v>
      </c>
      <c r="S484" s="31" cm="1">
        <f t="array" ref="S484">_xlfn.IFS(Q484=0,P484/2,Q484=1,P484)</f>
        <v>366.5</v>
      </c>
      <c r="T484" s="31" t="str" cm="1">
        <f t="array" ref="T484">_xlfn.IFS(M484&lt;=Beräkningsförutsättningar!B$15,"2",M484=Beräkningsförutsättningar!B$16,"4",M484=Beräkningsförutsättningar!B$17,"4",M484&gt;=Beräkningsförutsättningar!B$18,"6")</f>
        <v>4</v>
      </c>
      <c r="U484" s="31">
        <f t="shared" si="14"/>
        <v>9460</v>
      </c>
      <c r="V484" s="31">
        <f t="shared" si="15"/>
        <v>1466</v>
      </c>
    </row>
    <row r="485" spans="1:22" x14ac:dyDescent="0.3">
      <c r="A485">
        <v>4006</v>
      </c>
      <c r="B485" t="s">
        <v>621</v>
      </c>
      <c r="C485">
        <v>4006015</v>
      </c>
      <c r="D485" t="s">
        <v>625</v>
      </c>
      <c r="E485" t="s">
        <v>3</v>
      </c>
      <c r="F485" t="s">
        <v>591</v>
      </c>
      <c r="G485" t="s">
        <v>616</v>
      </c>
      <c r="H485" t="s">
        <v>464</v>
      </c>
      <c r="I485">
        <v>6550905</v>
      </c>
      <c r="J485">
        <v>592850</v>
      </c>
      <c r="K485" s="181">
        <v>42514</v>
      </c>
      <c r="L485"/>
      <c r="M485">
        <v>80</v>
      </c>
      <c r="N485">
        <v>6190</v>
      </c>
      <c r="O485">
        <v>5463</v>
      </c>
      <c r="P485">
        <v>733</v>
      </c>
      <c r="Q485">
        <v>0</v>
      </c>
      <c r="R485" s="31" cm="1">
        <f t="array" ref="R485">_xlfn.IFS(Q485=0,(O485-P485)/2,Q485=1,O485-P485)</f>
        <v>2365</v>
      </c>
      <c r="S485" s="31" cm="1">
        <f t="array" ref="S485">_xlfn.IFS(Q485=0,P485/2,Q485=1,P485)</f>
        <v>366.5</v>
      </c>
      <c r="T485" s="31" t="str" cm="1">
        <f t="array" ref="T485">_xlfn.IFS(M485&lt;=Beräkningsförutsättningar!B$15,"2",M485=Beräkningsförutsättningar!B$16,"4",M485=Beräkningsförutsättningar!B$17,"4",M485&gt;=Beräkningsförutsättningar!B$18,"6")</f>
        <v>4</v>
      </c>
      <c r="U485" s="31">
        <f t="shared" si="14"/>
        <v>9460</v>
      </c>
      <c r="V485" s="31">
        <f t="shared" si="15"/>
        <v>1466</v>
      </c>
    </row>
    <row r="486" spans="1:22" x14ac:dyDescent="0.3">
      <c r="A486">
        <v>4007</v>
      </c>
      <c r="B486" t="s">
        <v>626</v>
      </c>
      <c r="C486">
        <v>4007010</v>
      </c>
      <c r="D486" t="s">
        <v>627</v>
      </c>
      <c r="E486" t="s">
        <v>9</v>
      </c>
      <c r="F486" t="s">
        <v>591</v>
      </c>
      <c r="G486" t="s">
        <v>628</v>
      </c>
      <c r="H486" t="s">
        <v>612</v>
      </c>
      <c r="I486">
        <v>6541787</v>
      </c>
      <c r="J486">
        <v>559619</v>
      </c>
      <c r="K486" s="181">
        <v>39694</v>
      </c>
      <c r="L486"/>
      <c r="M486">
        <v>80</v>
      </c>
      <c r="N486">
        <v>6529</v>
      </c>
      <c r="O486">
        <v>5925</v>
      </c>
      <c r="P486">
        <v>659</v>
      </c>
      <c r="Q486">
        <v>0</v>
      </c>
      <c r="R486" s="31" cm="1">
        <f t="array" ref="R486">_xlfn.IFS(Q486=0,(O486-P486)/2,Q486=1,O486-P486)</f>
        <v>2633</v>
      </c>
      <c r="S486" s="31" cm="1">
        <f t="array" ref="S486">_xlfn.IFS(Q486=0,P486/2,Q486=1,P486)</f>
        <v>329.5</v>
      </c>
      <c r="T486" s="31" t="str" cm="1">
        <f t="array" ref="T486">_xlfn.IFS(M486&lt;=Beräkningsförutsättningar!B$15,"2",M486=Beräkningsförutsättningar!B$16,"4",M486=Beräkningsförutsättningar!B$17,"4",M486&gt;=Beräkningsförutsättningar!B$18,"6")</f>
        <v>4</v>
      </c>
      <c r="U486" s="31">
        <f t="shared" si="14"/>
        <v>10532</v>
      </c>
      <c r="V486" s="31">
        <f t="shared" si="15"/>
        <v>1318</v>
      </c>
    </row>
    <row r="487" spans="1:22" x14ac:dyDescent="0.3">
      <c r="A487">
        <v>4007</v>
      </c>
      <c r="B487" t="s">
        <v>626</v>
      </c>
      <c r="C487">
        <v>4007020</v>
      </c>
      <c r="D487" t="s">
        <v>629</v>
      </c>
      <c r="E487" t="s">
        <v>9</v>
      </c>
      <c r="F487" t="s">
        <v>591</v>
      </c>
      <c r="G487" t="s">
        <v>628</v>
      </c>
      <c r="H487" t="s">
        <v>612</v>
      </c>
      <c r="I487">
        <v>6541555</v>
      </c>
      <c r="J487">
        <v>560877</v>
      </c>
      <c r="K487" s="181">
        <v>39694</v>
      </c>
      <c r="L487"/>
      <c r="M487">
        <v>50</v>
      </c>
      <c r="N487">
        <v>6529</v>
      </c>
      <c r="O487">
        <v>5925</v>
      </c>
      <c r="P487">
        <v>659</v>
      </c>
      <c r="Q487">
        <v>0</v>
      </c>
      <c r="R487" s="31" cm="1">
        <f t="array" ref="R487">_xlfn.IFS(Q487=0,(O487-P487)/2,Q487=1,O487-P487)</f>
        <v>2633</v>
      </c>
      <c r="S487" s="31" cm="1">
        <f t="array" ref="S487">_xlfn.IFS(Q487=0,P487/2,Q487=1,P487)</f>
        <v>329.5</v>
      </c>
      <c r="T487" s="31" t="str" cm="1">
        <f t="array" ref="T487">_xlfn.IFS(M487&lt;=Beräkningsförutsättningar!B$15,"2",M487=Beräkningsförutsättningar!B$16,"4",M487=Beräkningsförutsättningar!B$17,"4",M487&gt;=Beräkningsförutsättningar!B$18,"6")</f>
        <v>2</v>
      </c>
      <c r="U487" s="31">
        <f t="shared" si="14"/>
        <v>5266</v>
      </c>
      <c r="V487" s="31">
        <f t="shared" si="15"/>
        <v>659</v>
      </c>
    </row>
    <row r="488" spans="1:22" x14ac:dyDescent="0.3">
      <c r="A488">
        <v>4007</v>
      </c>
      <c r="B488" t="s">
        <v>626</v>
      </c>
      <c r="C488">
        <v>4007030</v>
      </c>
      <c r="D488" t="s">
        <v>630</v>
      </c>
      <c r="E488" t="s">
        <v>3</v>
      </c>
      <c r="F488" t="s">
        <v>591</v>
      </c>
      <c r="G488" t="s">
        <v>628</v>
      </c>
      <c r="H488" t="s">
        <v>612</v>
      </c>
      <c r="I488">
        <v>6541478</v>
      </c>
      <c r="J488">
        <v>561391</v>
      </c>
      <c r="K488" s="181">
        <v>39694</v>
      </c>
      <c r="L488"/>
      <c r="M488">
        <v>50</v>
      </c>
      <c r="N488">
        <v>6529</v>
      </c>
      <c r="O488">
        <v>5925</v>
      </c>
      <c r="P488">
        <v>659</v>
      </c>
      <c r="Q488">
        <v>0</v>
      </c>
      <c r="R488" s="31" cm="1">
        <f t="array" ref="R488">_xlfn.IFS(Q488=0,(O488-P488)/2,Q488=1,O488-P488)</f>
        <v>2633</v>
      </c>
      <c r="S488" s="31" cm="1">
        <f t="array" ref="S488">_xlfn.IFS(Q488=0,P488/2,Q488=1,P488)</f>
        <v>329.5</v>
      </c>
      <c r="T488" s="31" t="str" cm="1">
        <f t="array" ref="T488">_xlfn.IFS(M488&lt;=Beräkningsförutsättningar!B$15,"2",M488=Beräkningsförutsättningar!B$16,"4",M488=Beräkningsförutsättningar!B$17,"4",M488&gt;=Beräkningsförutsättningar!B$18,"6")</f>
        <v>2</v>
      </c>
      <c r="U488" s="31">
        <f t="shared" si="14"/>
        <v>5266</v>
      </c>
      <c r="V488" s="31">
        <f t="shared" si="15"/>
        <v>659</v>
      </c>
    </row>
    <row r="489" spans="1:22" x14ac:dyDescent="0.3">
      <c r="A489">
        <v>4007</v>
      </c>
      <c r="B489" t="s">
        <v>626</v>
      </c>
      <c r="C489">
        <v>4007040</v>
      </c>
      <c r="D489" t="s">
        <v>631</v>
      </c>
      <c r="E489" t="s">
        <v>9</v>
      </c>
      <c r="F489" t="s">
        <v>591</v>
      </c>
      <c r="G489" t="s">
        <v>598</v>
      </c>
      <c r="H489" t="s">
        <v>612</v>
      </c>
      <c r="I489">
        <v>6540940</v>
      </c>
      <c r="J489">
        <v>565919</v>
      </c>
      <c r="K489" s="181">
        <v>39694</v>
      </c>
      <c r="L489"/>
      <c r="M489">
        <v>70</v>
      </c>
      <c r="N489">
        <v>6529</v>
      </c>
      <c r="O489">
        <v>5925</v>
      </c>
      <c r="P489">
        <v>659</v>
      </c>
      <c r="Q489">
        <v>0</v>
      </c>
      <c r="R489" s="31" cm="1">
        <f t="array" ref="R489">_xlfn.IFS(Q489=0,(O489-P489)/2,Q489=1,O489-P489)</f>
        <v>2633</v>
      </c>
      <c r="S489" s="31" cm="1">
        <f t="array" ref="S489">_xlfn.IFS(Q489=0,P489/2,Q489=1,P489)</f>
        <v>329.5</v>
      </c>
      <c r="T489" s="31" t="str" cm="1">
        <f t="array" ref="T489">_xlfn.IFS(M489&lt;=Beräkningsförutsättningar!B$15,"2",M489=Beräkningsförutsättningar!B$16,"4",M489=Beräkningsförutsättningar!B$17,"4",M489&gt;=Beräkningsförutsättningar!B$18,"6")</f>
        <v>4</v>
      </c>
      <c r="U489" s="31">
        <f t="shared" si="14"/>
        <v>10532</v>
      </c>
      <c r="V489" s="31">
        <f t="shared" si="15"/>
        <v>1318</v>
      </c>
    </row>
    <row r="490" spans="1:22" x14ac:dyDescent="0.3">
      <c r="A490">
        <v>4007</v>
      </c>
      <c r="B490" t="s">
        <v>626</v>
      </c>
      <c r="C490">
        <v>4007050</v>
      </c>
      <c r="D490" t="s">
        <v>632</v>
      </c>
      <c r="E490" t="s">
        <v>3</v>
      </c>
      <c r="F490" t="s">
        <v>591</v>
      </c>
      <c r="G490" t="s">
        <v>598</v>
      </c>
      <c r="H490" t="s">
        <v>612</v>
      </c>
      <c r="I490">
        <v>6540911</v>
      </c>
      <c r="J490">
        <v>566166</v>
      </c>
      <c r="K490" s="181">
        <v>39694</v>
      </c>
      <c r="L490"/>
      <c r="M490">
        <v>70</v>
      </c>
      <c r="N490">
        <v>8502</v>
      </c>
      <c r="O490">
        <v>7825</v>
      </c>
      <c r="P490">
        <v>791</v>
      </c>
      <c r="Q490">
        <v>0</v>
      </c>
      <c r="R490" s="31" cm="1">
        <f t="array" ref="R490">_xlfn.IFS(Q490=0,(O490-P490)/2,Q490=1,O490-P490)</f>
        <v>3517</v>
      </c>
      <c r="S490" s="31" cm="1">
        <f t="array" ref="S490">_xlfn.IFS(Q490=0,P490/2,Q490=1,P490)</f>
        <v>395.5</v>
      </c>
      <c r="T490" s="31" t="str" cm="1">
        <f t="array" ref="T490">_xlfn.IFS(M490&lt;=Beräkningsförutsättningar!B$15,"2",M490=Beräkningsförutsättningar!B$16,"4",M490=Beräkningsförutsättningar!B$17,"4",M490&gt;=Beräkningsförutsättningar!B$18,"6")</f>
        <v>4</v>
      </c>
      <c r="U490" s="31">
        <f t="shared" si="14"/>
        <v>14068</v>
      </c>
      <c r="V490" s="31">
        <f t="shared" si="15"/>
        <v>1582</v>
      </c>
    </row>
    <row r="491" spans="1:22" x14ac:dyDescent="0.3">
      <c r="A491">
        <v>4008</v>
      </c>
      <c r="B491" t="s">
        <v>633</v>
      </c>
      <c r="C491">
        <v>4008010</v>
      </c>
      <c r="D491" t="s">
        <v>634</v>
      </c>
      <c r="E491" t="s">
        <v>9</v>
      </c>
      <c r="F491" t="s">
        <v>591</v>
      </c>
      <c r="G491" t="s">
        <v>611</v>
      </c>
      <c r="H491" t="s">
        <v>612</v>
      </c>
      <c r="I491">
        <v>6518202</v>
      </c>
      <c r="J491">
        <v>604092</v>
      </c>
      <c r="K491" s="181">
        <v>40168</v>
      </c>
      <c r="L491"/>
      <c r="M491">
        <v>80</v>
      </c>
      <c r="N491">
        <v>5926</v>
      </c>
      <c r="O491">
        <v>5627</v>
      </c>
      <c r="P491">
        <v>451</v>
      </c>
      <c r="Q491">
        <v>0</v>
      </c>
      <c r="R491" s="31" cm="1">
        <f t="array" ref="R491">_xlfn.IFS(Q491=0,(O491-P491)/2,Q491=1,O491-P491)</f>
        <v>2588</v>
      </c>
      <c r="S491" s="31" cm="1">
        <f t="array" ref="S491">_xlfn.IFS(Q491=0,P491/2,Q491=1,P491)</f>
        <v>225.5</v>
      </c>
      <c r="T491" s="31" t="str" cm="1">
        <f t="array" ref="T491">_xlfn.IFS(M491&lt;=Beräkningsförutsättningar!B$15,"2",M491=Beräkningsförutsättningar!B$16,"4",M491=Beräkningsförutsättningar!B$17,"4",M491&gt;=Beräkningsförutsättningar!B$18,"6")</f>
        <v>4</v>
      </c>
      <c r="U491" s="31">
        <f t="shared" si="14"/>
        <v>10352</v>
      </c>
      <c r="V491" s="31">
        <f t="shared" si="15"/>
        <v>902</v>
      </c>
    </row>
    <row r="492" spans="1:22" x14ac:dyDescent="0.3">
      <c r="A492">
        <v>4008</v>
      </c>
      <c r="B492" t="s">
        <v>633</v>
      </c>
      <c r="C492">
        <v>4008020</v>
      </c>
      <c r="D492" t="s">
        <v>635</v>
      </c>
      <c r="E492" t="s">
        <v>3</v>
      </c>
      <c r="F492" t="s">
        <v>591</v>
      </c>
      <c r="G492" t="s">
        <v>611</v>
      </c>
      <c r="H492" t="s">
        <v>612</v>
      </c>
      <c r="I492">
        <v>6517018</v>
      </c>
      <c r="J492">
        <v>606250</v>
      </c>
      <c r="K492" s="181">
        <v>40168</v>
      </c>
      <c r="L492"/>
      <c r="M492">
        <v>80</v>
      </c>
      <c r="N492">
        <v>5926</v>
      </c>
      <c r="O492">
        <v>5627</v>
      </c>
      <c r="P492">
        <v>451</v>
      </c>
      <c r="Q492">
        <v>0</v>
      </c>
      <c r="R492" s="31" cm="1">
        <f t="array" ref="R492">_xlfn.IFS(Q492=0,(O492-P492)/2,Q492=1,O492-P492)</f>
        <v>2588</v>
      </c>
      <c r="S492" s="31" cm="1">
        <f t="array" ref="S492">_xlfn.IFS(Q492=0,P492/2,Q492=1,P492)</f>
        <v>225.5</v>
      </c>
      <c r="T492" s="31" t="str" cm="1">
        <f t="array" ref="T492">_xlfn.IFS(M492&lt;=Beräkningsförutsättningar!B$15,"2",M492=Beräkningsförutsättningar!B$16,"4",M492=Beräkningsförutsättningar!B$17,"4",M492&gt;=Beräkningsförutsättningar!B$18,"6")</f>
        <v>4</v>
      </c>
      <c r="U492" s="31">
        <f t="shared" si="14"/>
        <v>10352</v>
      </c>
      <c r="V492" s="31">
        <f t="shared" si="15"/>
        <v>902</v>
      </c>
    </row>
    <row r="493" spans="1:22" x14ac:dyDescent="0.3">
      <c r="A493">
        <v>4008</v>
      </c>
      <c r="B493" t="s">
        <v>633</v>
      </c>
      <c r="C493">
        <v>4008030</v>
      </c>
      <c r="D493" t="s">
        <v>636</v>
      </c>
      <c r="E493" t="s">
        <v>9</v>
      </c>
      <c r="F493" t="s">
        <v>591</v>
      </c>
      <c r="G493" t="s">
        <v>611</v>
      </c>
      <c r="H493" t="s">
        <v>612</v>
      </c>
      <c r="I493">
        <v>6516820</v>
      </c>
      <c r="J493">
        <v>608087</v>
      </c>
      <c r="K493" s="181">
        <v>40163</v>
      </c>
      <c r="L493"/>
      <c r="M493">
        <v>80</v>
      </c>
      <c r="N493">
        <v>5926</v>
      </c>
      <c r="O493">
        <v>5627</v>
      </c>
      <c r="P493">
        <v>451</v>
      </c>
      <c r="Q493">
        <v>0</v>
      </c>
      <c r="R493" s="31" cm="1">
        <f t="array" ref="R493">_xlfn.IFS(Q493=0,(O493-P493)/2,Q493=1,O493-P493)</f>
        <v>2588</v>
      </c>
      <c r="S493" s="31" cm="1">
        <f t="array" ref="S493">_xlfn.IFS(Q493=0,P493/2,Q493=1,P493)</f>
        <v>225.5</v>
      </c>
      <c r="T493" s="31" t="str" cm="1">
        <f t="array" ref="T493">_xlfn.IFS(M493&lt;=Beräkningsförutsättningar!B$15,"2",M493=Beräkningsförutsättningar!B$16,"4",M493=Beräkningsförutsättningar!B$17,"4",M493&gt;=Beräkningsförutsättningar!B$18,"6")</f>
        <v>4</v>
      </c>
      <c r="U493" s="31">
        <f t="shared" si="14"/>
        <v>10352</v>
      </c>
      <c r="V493" s="31">
        <f t="shared" si="15"/>
        <v>902</v>
      </c>
    </row>
    <row r="494" spans="1:22" x14ac:dyDescent="0.3">
      <c r="A494">
        <v>4008</v>
      </c>
      <c r="B494" t="s">
        <v>633</v>
      </c>
      <c r="C494">
        <v>4008040</v>
      </c>
      <c r="D494" t="s">
        <v>637</v>
      </c>
      <c r="E494" t="s">
        <v>3</v>
      </c>
      <c r="F494" t="s">
        <v>591</v>
      </c>
      <c r="G494" t="s">
        <v>611</v>
      </c>
      <c r="H494" t="s">
        <v>612</v>
      </c>
      <c r="I494">
        <v>6516302</v>
      </c>
      <c r="J494">
        <v>609904</v>
      </c>
      <c r="K494" s="181">
        <v>40168</v>
      </c>
      <c r="L494"/>
      <c r="M494">
        <v>80</v>
      </c>
      <c r="N494">
        <v>5926</v>
      </c>
      <c r="O494">
        <v>5627</v>
      </c>
      <c r="P494">
        <v>451</v>
      </c>
      <c r="Q494">
        <v>0</v>
      </c>
      <c r="R494" s="31" cm="1">
        <f t="array" ref="R494">_xlfn.IFS(Q494=0,(O494-P494)/2,Q494=1,O494-P494)</f>
        <v>2588</v>
      </c>
      <c r="S494" s="31" cm="1">
        <f t="array" ref="S494">_xlfn.IFS(Q494=0,P494/2,Q494=1,P494)</f>
        <v>225.5</v>
      </c>
      <c r="T494" s="31" t="str" cm="1">
        <f t="array" ref="T494">_xlfn.IFS(M494&lt;=Beräkningsförutsättningar!B$15,"2",M494=Beräkningsförutsättningar!B$16,"4",M494=Beräkningsförutsättningar!B$17,"4",M494&gt;=Beräkningsförutsättningar!B$18,"6")</f>
        <v>4</v>
      </c>
      <c r="U494" s="31">
        <f t="shared" si="14"/>
        <v>10352</v>
      </c>
      <c r="V494" s="31">
        <f t="shared" si="15"/>
        <v>902</v>
      </c>
    </row>
    <row r="495" spans="1:22" x14ac:dyDescent="0.3">
      <c r="A495">
        <v>4008</v>
      </c>
      <c r="B495" t="s">
        <v>633</v>
      </c>
      <c r="C495">
        <v>4008050</v>
      </c>
      <c r="D495" t="s">
        <v>638</v>
      </c>
      <c r="E495" t="s">
        <v>3</v>
      </c>
      <c r="F495" t="s">
        <v>591</v>
      </c>
      <c r="G495" t="s">
        <v>611</v>
      </c>
      <c r="H495" t="s">
        <v>612</v>
      </c>
      <c r="I495">
        <v>6515922</v>
      </c>
      <c r="J495">
        <v>613503</v>
      </c>
      <c r="K495" s="181">
        <v>40168</v>
      </c>
      <c r="L495"/>
      <c r="M495">
        <v>80</v>
      </c>
      <c r="N495">
        <v>10035</v>
      </c>
      <c r="O495">
        <v>9659</v>
      </c>
      <c r="P495">
        <v>820</v>
      </c>
      <c r="Q495">
        <v>0</v>
      </c>
      <c r="R495" s="31" cm="1">
        <f t="array" ref="R495">_xlfn.IFS(Q495=0,(O495-P495)/2,Q495=1,O495-P495)</f>
        <v>4419.5</v>
      </c>
      <c r="S495" s="31" cm="1">
        <f t="array" ref="S495">_xlfn.IFS(Q495=0,P495/2,Q495=1,P495)</f>
        <v>410</v>
      </c>
      <c r="T495" s="31" t="str" cm="1">
        <f t="array" ref="T495">_xlfn.IFS(M495&lt;=Beräkningsförutsättningar!B$15,"2",M495=Beräkningsförutsättningar!B$16,"4",M495=Beräkningsförutsättningar!B$17,"4",M495&gt;=Beräkningsförutsättningar!B$18,"6")</f>
        <v>4</v>
      </c>
      <c r="U495" s="31">
        <f t="shared" si="14"/>
        <v>17678</v>
      </c>
      <c r="V495" s="31">
        <f t="shared" si="15"/>
        <v>1640</v>
      </c>
    </row>
    <row r="496" spans="1:22" x14ac:dyDescent="0.3">
      <c r="A496">
        <v>4009</v>
      </c>
      <c r="B496" t="s">
        <v>639</v>
      </c>
      <c r="C496">
        <v>4009010</v>
      </c>
      <c r="D496" t="s">
        <v>640</v>
      </c>
      <c r="E496" t="s">
        <v>9</v>
      </c>
      <c r="F496" t="s">
        <v>591</v>
      </c>
      <c r="G496" t="s">
        <v>592</v>
      </c>
      <c r="H496" t="s">
        <v>464</v>
      </c>
      <c r="I496">
        <v>6572804</v>
      </c>
      <c r="J496">
        <v>612581</v>
      </c>
      <c r="K496" s="181">
        <v>42523</v>
      </c>
      <c r="L496"/>
      <c r="M496">
        <v>80</v>
      </c>
      <c r="N496">
        <v>4048</v>
      </c>
      <c r="O496">
        <v>3504</v>
      </c>
      <c r="P496">
        <v>518</v>
      </c>
      <c r="Q496">
        <v>0</v>
      </c>
      <c r="R496" s="31" cm="1">
        <f t="array" ref="R496">_xlfn.IFS(Q496=0,(O496-P496)/2,Q496=1,O496-P496)</f>
        <v>1493</v>
      </c>
      <c r="S496" s="31" cm="1">
        <f t="array" ref="S496">_xlfn.IFS(Q496=0,P496/2,Q496=1,P496)</f>
        <v>259</v>
      </c>
      <c r="T496" s="31" t="str" cm="1">
        <f t="array" ref="T496">_xlfn.IFS(M496&lt;=Beräkningsförutsättningar!B$15,"2",M496=Beräkningsförutsättningar!B$16,"4",M496=Beräkningsförutsättningar!B$17,"4",M496&gt;=Beräkningsförutsättningar!B$18,"6")</f>
        <v>4</v>
      </c>
      <c r="U496" s="31">
        <f t="shared" si="14"/>
        <v>5972</v>
      </c>
      <c r="V496" s="31">
        <f t="shared" si="15"/>
        <v>1036</v>
      </c>
    </row>
    <row r="497" spans="1:22" x14ac:dyDescent="0.3">
      <c r="A497">
        <v>4009</v>
      </c>
      <c r="B497" t="s">
        <v>639</v>
      </c>
      <c r="C497">
        <v>4009020</v>
      </c>
      <c r="D497" t="s">
        <v>641</v>
      </c>
      <c r="E497" t="s">
        <v>3</v>
      </c>
      <c r="F497" t="s">
        <v>591</v>
      </c>
      <c r="G497" t="s">
        <v>592</v>
      </c>
      <c r="H497" t="s">
        <v>464</v>
      </c>
      <c r="I497">
        <v>6576611</v>
      </c>
      <c r="J497">
        <v>613710</v>
      </c>
      <c r="K497" s="181">
        <v>42523</v>
      </c>
      <c r="L497"/>
      <c r="M497">
        <v>80</v>
      </c>
      <c r="N497">
        <v>4048</v>
      </c>
      <c r="O497">
        <v>3504</v>
      </c>
      <c r="P497">
        <v>518</v>
      </c>
      <c r="Q497">
        <v>0</v>
      </c>
      <c r="R497" s="31" cm="1">
        <f t="array" ref="R497">_xlfn.IFS(Q497=0,(O497-P497)/2,Q497=1,O497-P497)</f>
        <v>1493</v>
      </c>
      <c r="S497" s="31" cm="1">
        <f t="array" ref="S497">_xlfn.IFS(Q497=0,P497/2,Q497=1,P497)</f>
        <v>259</v>
      </c>
      <c r="T497" s="31" t="str" cm="1">
        <f t="array" ref="T497">_xlfn.IFS(M497&lt;=Beräkningsförutsättningar!B$15,"2",M497=Beräkningsförutsättningar!B$16,"4",M497=Beräkningsförutsättningar!B$17,"4",M497&gt;=Beräkningsförutsättningar!B$18,"6")</f>
        <v>4</v>
      </c>
      <c r="U497" s="31">
        <f t="shared" si="14"/>
        <v>5972</v>
      </c>
      <c r="V497" s="31">
        <f t="shared" si="15"/>
        <v>1036</v>
      </c>
    </row>
    <row r="498" spans="1:22" x14ac:dyDescent="0.3">
      <c r="A498">
        <v>4010</v>
      </c>
      <c r="B498" t="s">
        <v>642</v>
      </c>
      <c r="C498">
        <v>4010010</v>
      </c>
      <c r="D498" t="s">
        <v>643</v>
      </c>
      <c r="E498" t="s">
        <v>9</v>
      </c>
      <c r="F498" t="s">
        <v>591</v>
      </c>
      <c r="G498" t="s">
        <v>616</v>
      </c>
      <c r="H498" t="s">
        <v>644</v>
      </c>
      <c r="I498">
        <v>6558677</v>
      </c>
      <c r="J498">
        <v>596841</v>
      </c>
      <c r="K498" s="181">
        <v>42513</v>
      </c>
      <c r="L498"/>
      <c r="M498">
        <v>80</v>
      </c>
      <c r="N498">
        <v>3517</v>
      </c>
      <c r="O498">
        <v>3235</v>
      </c>
      <c r="P498">
        <v>376</v>
      </c>
      <c r="Q498">
        <v>0</v>
      </c>
      <c r="R498" s="31" cm="1">
        <f t="array" ref="R498">_xlfn.IFS(Q498=0,(O498-P498)/2,Q498=1,O498-P498)</f>
        <v>1429.5</v>
      </c>
      <c r="S498" s="31" cm="1">
        <f t="array" ref="S498">_xlfn.IFS(Q498=0,P498/2,Q498=1,P498)</f>
        <v>188</v>
      </c>
      <c r="T498" s="31" t="str" cm="1">
        <f t="array" ref="T498">_xlfn.IFS(M498&lt;=Beräkningsförutsättningar!B$15,"2",M498=Beräkningsförutsättningar!B$16,"4",M498=Beräkningsförutsättningar!B$17,"4",M498&gt;=Beräkningsförutsättningar!B$18,"6")</f>
        <v>4</v>
      </c>
      <c r="U498" s="31">
        <f t="shared" si="14"/>
        <v>5718</v>
      </c>
      <c r="V498" s="31">
        <f t="shared" si="15"/>
        <v>752</v>
      </c>
    </row>
    <row r="499" spans="1:22" x14ac:dyDescent="0.3">
      <c r="A499">
        <v>4010</v>
      </c>
      <c r="B499" t="s">
        <v>642</v>
      </c>
      <c r="C499">
        <v>4010020</v>
      </c>
      <c r="D499" t="s">
        <v>645</v>
      </c>
      <c r="E499" t="s">
        <v>3</v>
      </c>
      <c r="F499" t="s">
        <v>591</v>
      </c>
      <c r="G499" t="s">
        <v>616</v>
      </c>
      <c r="H499" t="s">
        <v>644</v>
      </c>
      <c r="I499">
        <v>6561972</v>
      </c>
      <c r="J499">
        <v>593506</v>
      </c>
      <c r="K499" s="181">
        <v>42513</v>
      </c>
      <c r="L499"/>
      <c r="M499">
        <v>80</v>
      </c>
      <c r="N499">
        <v>3517</v>
      </c>
      <c r="O499">
        <v>3235</v>
      </c>
      <c r="P499">
        <v>376</v>
      </c>
      <c r="Q499">
        <v>0</v>
      </c>
      <c r="R499" s="31" cm="1">
        <f t="array" ref="R499">_xlfn.IFS(Q499=0,(O499-P499)/2,Q499=1,O499-P499)</f>
        <v>1429.5</v>
      </c>
      <c r="S499" s="31" cm="1">
        <f t="array" ref="S499">_xlfn.IFS(Q499=0,P499/2,Q499=1,P499)</f>
        <v>188</v>
      </c>
      <c r="T499" s="31" t="str" cm="1">
        <f t="array" ref="T499">_xlfn.IFS(M499&lt;=Beräkningsförutsättningar!B$15,"2",M499=Beräkningsförutsättningar!B$16,"4",M499=Beräkningsförutsättningar!B$17,"4",M499&gt;=Beräkningsförutsättningar!B$18,"6")</f>
        <v>4</v>
      </c>
      <c r="U499" s="31">
        <f t="shared" si="14"/>
        <v>5718</v>
      </c>
      <c r="V499" s="31">
        <f t="shared" si="15"/>
        <v>752</v>
      </c>
    </row>
    <row r="500" spans="1:22" x14ac:dyDescent="0.3">
      <c r="A500">
        <v>4010</v>
      </c>
      <c r="B500" t="s">
        <v>642</v>
      </c>
      <c r="C500">
        <v>4010030</v>
      </c>
      <c r="D500" t="s">
        <v>646</v>
      </c>
      <c r="E500" t="s">
        <v>9</v>
      </c>
      <c r="F500" t="s">
        <v>591</v>
      </c>
      <c r="G500" t="s">
        <v>616</v>
      </c>
      <c r="H500" t="s">
        <v>644</v>
      </c>
      <c r="I500">
        <v>6563101</v>
      </c>
      <c r="J500">
        <v>592336</v>
      </c>
      <c r="K500" s="181">
        <v>42513</v>
      </c>
      <c r="L500"/>
      <c r="M500">
        <v>80</v>
      </c>
      <c r="N500">
        <v>3605</v>
      </c>
      <c r="O500">
        <v>3325</v>
      </c>
      <c r="P500">
        <v>375</v>
      </c>
      <c r="Q500">
        <v>0</v>
      </c>
      <c r="R500" s="31" cm="1">
        <f t="array" ref="R500">_xlfn.IFS(Q500=0,(O500-P500)/2,Q500=1,O500-P500)</f>
        <v>1475</v>
      </c>
      <c r="S500" s="31" cm="1">
        <f t="array" ref="S500">_xlfn.IFS(Q500=0,P500/2,Q500=1,P500)</f>
        <v>187.5</v>
      </c>
      <c r="T500" s="31" t="str" cm="1">
        <f t="array" ref="T500">_xlfn.IFS(M500&lt;=Beräkningsförutsättningar!B$15,"2",M500=Beräkningsförutsättningar!B$16,"4",M500=Beräkningsförutsättningar!B$17,"4",M500&gt;=Beräkningsförutsättningar!B$18,"6")</f>
        <v>4</v>
      </c>
      <c r="U500" s="31">
        <f t="shared" si="14"/>
        <v>5900</v>
      </c>
      <c r="V500" s="31">
        <f t="shared" si="15"/>
        <v>750</v>
      </c>
    </row>
    <row r="501" spans="1:22" x14ac:dyDescent="0.3">
      <c r="A501">
        <v>4010</v>
      </c>
      <c r="B501" t="s">
        <v>642</v>
      </c>
      <c r="C501">
        <v>4010040</v>
      </c>
      <c r="D501" t="s">
        <v>647</v>
      </c>
      <c r="E501" t="s">
        <v>9</v>
      </c>
      <c r="F501" t="s">
        <v>591</v>
      </c>
      <c r="G501" t="s">
        <v>603</v>
      </c>
      <c r="H501" t="s">
        <v>644</v>
      </c>
      <c r="I501">
        <v>6569487</v>
      </c>
      <c r="J501">
        <v>590686</v>
      </c>
      <c r="K501" s="181">
        <v>42513</v>
      </c>
      <c r="L501"/>
      <c r="M501">
        <v>80</v>
      </c>
      <c r="N501">
        <v>3605</v>
      </c>
      <c r="O501">
        <v>3325</v>
      </c>
      <c r="P501">
        <v>375</v>
      </c>
      <c r="Q501">
        <v>0</v>
      </c>
      <c r="R501" s="31" cm="1">
        <f t="array" ref="R501">_xlfn.IFS(Q501=0,(O501-P501)/2,Q501=1,O501-P501)</f>
        <v>1475</v>
      </c>
      <c r="S501" s="31" cm="1">
        <f t="array" ref="S501">_xlfn.IFS(Q501=0,P501/2,Q501=1,P501)</f>
        <v>187.5</v>
      </c>
      <c r="T501" s="31" t="str" cm="1">
        <f t="array" ref="T501">_xlfn.IFS(M501&lt;=Beräkningsförutsättningar!B$15,"2",M501=Beräkningsförutsättningar!B$16,"4",M501=Beräkningsförutsättningar!B$17,"4",M501&gt;=Beräkningsförutsättningar!B$18,"6")</f>
        <v>4</v>
      </c>
      <c r="U501" s="31">
        <f t="shared" si="14"/>
        <v>5900</v>
      </c>
      <c r="V501" s="31">
        <f t="shared" si="15"/>
        <v>750</v>
      </c>
    </row>
    <row r="502" spans="1:22" x14ac:dyDescent="0.3">
      <c r="A502">
        <v>4010</v>
      </c>
      <c r="B502" t="s">
        <v>642</v>
      </c>
      <c r="C502">
        <v>4010050</v>
      </c>
      <c r="D502" t="s">
        <v>648</v>
      </c>
      <c r="E502" t="s">
        <v>3</v>
      </c>
      <c r="F502" t="s">
        <v>591</v>
      </c>
      <c r="G502" t="s">
        <v>603</v>
      </c>
      <c r="H502" t="s">
        <v>644</v>
      </c>
      <c r="I502">
        <v>6570915</v>
      </c>
      <c r="J502">
        <v>589673</v>
      </c>
      <c r="K502" s="181">
        <v>42676</v>
      </c>
      <c r="L502"/>
      <c r="M502">
        <v>80</v>
      </c>
      <c r="N502">
        <v>3654</v>
      </c>
      <c r="O502">
        <v>3393</v>
      </c>
      <c r="P502">
        <v>375</v>
      </c>
      <c r="Q502">
        <v>0</v>
      </c>
      <c r="R502" s="31" cm="1">
        <f t="array" ref="R502">_xlfn.IFS(Q502=0,(O502-P502)/2,Q502=1,O502-P502)</f>
        <v>1509</v>
      </c>
      <c r="S502" s="31" cm="1">
        <f t="array" ref="S502">_xlfn.IFS(Q502=0,P502/2,Q502=1,P502)</f>
        <v>187.5</v>
      </c>
      <c r="T502" s="31" t="str" cm="1">
        <f t="array" ref="T502">_xlfn.IFS(M502&lt;=Beräkningsförutsättningar!B$15,"2",M502=Beräkningsförutsättningar!B$16,"4",M502=Beräkningsförutsättningar!B$17,"4",M502&gt;=Beräkningsförutsättningar!B$18,"6")</f>
        <v>4</v>
      </c>
      <c r="U502" s="31">
        <f t="shared" si="14"/>
        <v>6036</v>
      </c>
      <c r="V502" s="31">
        <f t="shared" si="15"/>
        <v>750</v>
      </c>
    </row>
    <row r="503" spans="1:22" x14ac:dyDescent="0.3">
      <c r="A503">
        <v>4010</v>
      </c>
      <c r="B503" t="s">
        <v>642</v>
      </c>
      <c r="C503">
        <v>4010060</v>
      </c>
      <c r="D503" t="s">
        <v>649</v>
      </c>
      <c r="E503" t="s">
        <v>9</v>
      </c>
      <c r="F503" t="s">
        <v>591</v>
      </c>
      <c r="G503" t="s">
        <v>603</v>
      </c>
      <c r="H503" t="s">
        <v>644</v>
      </c>
      <c r="I503">
        <v>6572923</v>
      </c>
      <c r="J503">
        <v>588045</v>
      </c>
      <c r="K503" s="181">
        <v>42676</v>
      </c>
      <c r="L503"/>
      <c r="M503">
        <v>80</v>
      </c>
      <c r="N503">
        <v>3654</v>
      </c>
      <c r="O503">
        <v>3393</v>
      </c>
      <c r="P503">
        <v>375</v>
      </c>
      <c r="Q503">
        <v>0</v>
      </c>
      <c r="R503" s="31" cm="1">
        <f t="array" ref="R503">_xlfn.IFS(Q503=0,(O503-P503)/2,Q503=1,O503-P503)</f>
        <v>1509</v>
      </c>
      <c r="S503" s="31" cm="1">
        <f t="array" ref="S503">_xlfn.IFS(Q503=0,P503/2,Q503=1,P503)</f>
        <v>187.5</v>
      </c>
      <c r="T503" s="31" t="str" cm="1">
        <f t="array" ref="T503">_xlfn.IFS(M503&lt;=Beräkningsförutsättningar!B$15,"2",M503=Beräkningsförutsättningar!B$16,"4",M503=Beräkningsförutsättningar!B$17,"4",M503&gt;=Beräkningsförutsättningar!B$18,"6")</f>
        <v>4</v>
      </c>
      <c r="U503" s="31">
        <f t="shared" si="14"/>
        <v>6036</v>
      </c>
      <c r="V503" s="31">
        <f t="shared" si="15"/>
        <v>750</v>
      </c>
    </row>
    <row r="504" spans="1:22" x14ac:dyDescent="0.3">
      <c r="A504">
        <v>4010</v>
      </c>
      <c r="B504" t="s">
        <v>642</v>
      </c>
      <c r="C504">
        <v>4010070</v>
      </c>
      <c r="D504" t="s">
        <v>650</v>
      </c>
      <c r="E504" t="s">
        <v>3</v>
      </c>
      <c r="F504" t="s">
        <v>591</v>
      </c>
      <c r="G504" t="s">
        <v>603</v>
      </c>
      <c r="H504" t="s">
        <v>644</v>
      </c>
      <c r="I504">
        <v>6575319</v>
      </c>
      <c r="J504">
        <v>587256</v>
      </c>
      <c r="K504" s="181">
        <v>42676</v>
      </c>
      <c r="L504"/>
      <c r="M504">
        <v>80</v>
      </c>
      <c r="N504">
        <v>3654</v>
      </c>
      <c r="O504">
        <v>3393</v>
      </c>
      <c r="P504">
        <v>375</v>
      </c>
      <c r="Q504">
        <v>0</v>
      </c>
      <c r="R504" s="31" cm="1">
        <f t="array" ref="R504">_xlfn.IFS(Q504=0,(O504-P504)/2,Q504=1,O504-P504)</f>
        <v>1509</v>
      </c>
      <c r="S504" s="31" cm="1">
        <f t="array" ref="S504">_xlfn.IFS(Q504=0,P504/2,Q504=1,P504)</f>
        <v>187.5</v>
      </c>
      <c r="T504" s="31" t="str" cm="1">
        <f t="array" ref="T504">_xlfn.IFS(M504&lt;=Beräkningsförutsättningar!B$15,"2",M504=Beräkningsförutsättningar!B$16,"4",M504=Beräkningsförutsättningar!B$17,"4",M504&gt;=Beräkningsförutsättningar!B$18,"6")</f>
        <v>4</v>
      </c>
      <c r="U504" s="31">
        <f t="shared" si="14"/>
        <v>6036</v>
      </c>
      <c r="V504" s="31">
        <f t="shared" si="15"/>
        <v>750</v>
      </c>
    </row>
    <row r="505" spans="1:22" x14ac:dyDescent="0.3">
      <c r="A505">
        <v>4011</v>
      </c>
      <c r="B505" t="s">
        <v>651</v>
      </c>
      <c r="C505">
        <v>4011010</v>
      </c>
      <c r="D505" t="s">
        <v>652</v>
      </c>
      <c r="E505" t="s">
        <v>9</v>
      </c>
      <c r="F505" t="s">
        <v>591</v>
      </c>
      <c r="G505" t="s">
        <v>592</v>
      </c>
      <c r="H505" t="s">
        <v>464</v>
      </c>
      <c r="I505">
        <v>6584410</v>
      </c>
      <c r="J505">
        <v>612834</v>
      </c>
      <c r="K505" s="181">
        <v>42699</v>
      </c>
      <c r="L505"/>
      <c r="M505">
        <v>80</v>
      </c>
      <c r="N505">
        <v>8161</v>
      </c>
      <c r="O505">
        <v>7301</v>
      </c>
      <c r="P505">
        <v>1024</v>
      </c>
      <c r="Q505">
        <v>0</v>
      </c>
      <c r="R505" s="31" cm="1">
        <f t="array" ref="R505">_xlfn.IFS(Q505=0,(O505-P505)/2,Q505=1,O505-P505)</f>
        <v>3138.5</v>
      </c>
      <c r="S505" s="31" cm="1">
        <f t="array" ref="S505">_xlfn.IFS(Q505=0,P505/2,Q505=1,P505)</f>
        <v>512</v>
      </c>
      <c r="T505" s="31" t="str" cm="1">
        <f t="array" ref="T505">_xlfn.IFS(M505&lt;=Beräkningsförutsättningar!B$15,"2",M505=Beräkningsförutsättningar!B$16,"4",M505=Beräkningsförutsättningar!B$17,"4",M505&gt;=Beräkningsförutsättningar!B$18,"6")</f>
        <v>4</v>
      </c>
      <c r="U505" s="31">
        <f t="shared" si="14"/>
        <v>12554</v>
      </c>
      <c r="V505" s="31">
        <f t="shared" si="15"/>
        <v>2048</v>
      </c>
    </row>
    <row r="506" spans="1:22" x14ac:dyDescent="0.3">
      <c r="A506">
        <v>4011</v>
      </c>
      <c r="B506" t="s">
        <v>651</v>
      </c>
      <c r="C506">
        <v>4011020</v>
      </c>
      <c r="D506" t="s">
        <v>653</v>
      </c>
      <c r="E506" t="s">
        <v>3</v>
      </c>
      <c r="F506" t="s">
        <v>591</v>
      </c>
      <c r="G506" t="s">
        <v>592</v>
      </c>
      <c r="H506" t="s">
        <v>464</v>
      </c>
      <c r="I506">
        <v>6586659</v>
      </c>
      <c r="J506">
        <v>614614</v>
      </c>
      <c r="K506" s="181">
        <v>43013</v>
      </c>
      <c r="L506"/>
      <c r="M506">
        <v>80</v>
      </c>
      <c r="N506">
        <v>7347</v>
      </c>
      <c r="O506">
        <v>6532</v>
      </c>
      <c r="P506">
        <v>966</v>
      </c>
      <c r="Q506">
        <v>0</v>
      </c>
      <c r="R506" s="31" cm="1">
        <f t="array" ref="R506">_xlfn.IFS(Q506=0,(O506-P506)/2,Q506=1,O506-P506)</f>
        <v>2783</v>
      </c>
      <c r="S506" s="31" cm="1">
        <f t="array" ref="S506">_xlfn.IFS(Q506=0,P506/2,Q506=1,P506)</f>
        <v>483</v>
      </c>
      <c r="T506" s="31" t="str" cm="1">
        <f t="array" ref="T506">_xlfn.IFS(M506&lt;=Beräkningsförutsättningar!B$15,"2",M506=Beräkningsförutsättningar!B$16,"4",M506=Beräkningsförutsättningar!B$17,"4",M506&gt;=Beräkningsförutsättningar!B$18,"6")</f>
        <v>4</v>
      </c>
      <c r="U506" s="31">
        <f t="shared" si="14"/>
        <v>11132</v>
      </c>
      <c r="V506" s="31">
        <f t="shared" si="15"/>
        <v>1932</v>
      </c>
    </row>
    <row r="507" spans="1:22" x14ac:dyDescent="0.3">
      <c r="A507">
        <v>4013</v>
      </c>
      <c r="B507" t="s">
        <v>654</v>
      </c>
      <c r="C507">
        <v>4013020</v>
      </c>
      <c r="D507" t="s">
        <v>655</v>
      </c>
      <c r="E507" t="s">
        <v>3</v>
      </c>
      <c r="F507" t="s">
        <v>591</v>
      </c>
      <c r="G507" t="s">
        <v>611</v>
      </c>
      <c r="H507" t="s">
        <v>612</v>
      </c>
      <c r="I507">
        <v>6524091</v>
      </c>
      <c r="J507">
        <v>600025</v>
      </c>
      <c r="K507" s="181">
        <v>44532</v>
      </c>
      <c r="L507"/>
      <c r="M507">
        <v>80</v>
      </c>
      <c r="N507">
        <v>3942</v>
      </c>
      <c r="O507">
        <v>3672</v>
      </c>
      <c r="P507">
        <v>368</v>
      </c>
      <c r="Q507">
        <v>0</v>
      </c>
      <c r="R507" s="31" cm="1">
        <f t="array" ref="R507">_xlfn.IFS(Q507=0,(O507-P507)/2,Q507=1,O507-P507)</f>
        <v>1652</v>
      </c>
      <c r="S507" s="31" cm="1">
        <f t="array" ref="S507">_xlfn.IFS(Q507=0,P507/2,Q507=1,P507)</f>
        <v>184</v>
      </c>
      <c r="T507" s="31" t="str" cm="1">
        <f t="array" ref="T507">_xlfn.IFS(M507&lt;=Beräkningsförutsättningar!B$15,"2",M507=Beräkningsförutsättningar!B$16,"4",M507=Beräkningsförutsättningar!B$17,"4",M507&gt;=Beräkningsförutsättningar!B$18,"6")</f>
        <v>4</v>
      </c>
      <c r="U507" s="31">
        <f t="shared" si="14"/>
        <v>6608</v>
      </c>
      <c r="V507" s="31">
        <f t="shared" si="15"/>
        <v>736</v>
      </c>
    </row>
    <row r="508" spans="1:22" x14ac:dyDescent="0.3">
      <c r="A508">
        <v>4013</v>
      </c>
      <c r="B508" t="s">
        <v>654</v>
      </c>
      <c r="C508">
        <v>4013030</v>
      </c>
      <c r="D508" t="s">
        <v>656</v>
      </c>
      <c r="E508" t="s">
        <v>9</v>
      </c>
      <c r="F508" t="s">
        <v>591</v>
      </c>
      <c r="G508" t="s">
        <v>611</v>
      </c>
      <c r="H508" t="s">
        <v>612</v>
      </c>
      <c r="I508">
        <v>6522866</v>
      </c>
      <c r="J508">
        <v>600979</v>
      </c>
      <c r="K508" s="181">
        <v>44523</v>
      </c>
      <c r="L508"/>
      <c r="M508">
        <v>80</v>
      </c>
      <c r="N508">
        <v>3942</v>
      </c>
      <c r="O508">
        <v>3672</v>
      </c>
      <c r="P508">
        <v>368</v>
      </c>
      <c r="Q508">
        <v>0</v>
      </c>
      <c r="R508" s="31" cm="1">
        <f t="array" ref="R508">_xlfn.IFS(Q508=0,(O508-P508)/2,Q508=1,O508-P508)</f>
        <v>1652</v>
      </c>
      <c r="S508" s="31" cm="1">
        <f t="array" ref="S508">_xlfn.IFS(Q508=0,P508/2,Q508=1,P508)</f>
        <v>184</v>
      </c>
      <c r="T508" s="31" t="str" cm="1">
        <f t="array" ref="T508">_xlfn.IFS(M508&lt;=Beräkningsförutsättningar!B$15,"2",M508=Beräkningsförutsättningar!B$16,"4",M508=Beräkningsförutsättningar!B$17,"4",M508&gt;=Beräkningsförutsättningar!B$18,"6")</f>
        <v>4</v>
      </c>
      <c r="U508" s="31">
        <f t="shared" si="14"/>
        <v>6608</v>
      </c>
      <c r="V508" s="31">
        <f t="shared" si="15"/>
        <v>736</v>
      </c>
    </row>
    <row r="509" spans="1:22" x14ac:dyDescent="0.3">
      <c r="A509">
        <v>4013</v>
      </c>
      <c r="B509" t="s">
        <v>654</v>
      </c>
      <c r="C509">
        <v>4013040</v>
      </c>
      <c r="D509" t="s">
        <v>657</v>
      </c>
      <c r="E509" t="s">
        <v>9</v>
      </c>
      <c r="F509" t="s">
        <v>591</v>
      </c>
      <c r="G509" t="s">
        <v>611</v>
      </c>
      <c r="H509" t="s">
        <v>612</v>
      </c>
      <c r="I509">
        <v>6521125</v>
      </c>
      <c r="J509">
        <v>601831</v>
      </c>
      <c r="K509" s="181">
        <v>44523</v>
      </c>
      <c r="L509"/>
      <c r="M509">
        <v>80</v>
      </c>
      <c r="N509">
        <v>3942</v>
      </c>
      <c r="O509">
        <v>3672</v>
      </c>
      <c r="P509">
        <v>368</v>
      </c>
      <c r="Q509">
        <v>0</v>
      </c>
      <c r="R509" s="31" cm="1">
        <f t="array" ref="R509">_xlfn.IFS(Q509=0,(O509-P509)/2,Q509=1,O509-P509)</f>
        <v>1652</v>
      </c>
      <c r="S509" s="31" cm="1">
        <f t="array" ref="S509">_xlfn.IFS(Q509=0,P509/2,Q509=1,P509)</f>
        <v>184</v>
      </c>
      <c r="T509" s="31" t="str" cm="1">
        <f t="array" ref="T509">_xlfn.IFS(M509&lt;=Beräkningsförutsättningar!B$15,"2",M509=Beräkningsförutsättningar!B$16,"4",M509=Beräkningsförutsättningar!B$17,"4",M509&gt;=Beräkningsförutsättningar!B$18,"6")</f>
        <v>4</v>
      </c>
      <c r="U509" s="31">
        <f t="shared" si="14"/>
        <v>6608</v>
      </c>
      <c r="V509" s="31">
        <f t="shared" si="15"/>
        <v>736</v>
      </c>
    </row>
    <row r="510" spans="1:22" x14ac:dyDescent="0.3">
      <c r="A510">
        <v>4013</v>
      </c>
      <c r="B510" t="s">
        <v>654</v>
      </c>
      <c r="C510">
        <v>4013050</v>
      </c>
      <c r="D510" t="s">
        <v>658</v>
      </c>
      <c r="E510" t="s">
        <v>3</v>
      </c>
      <c r="F510" t="s">
        <v>591</v>
      </c>
      <c r="G510" t="s">
        <v>611</v>
      </c>
      <c r="H510" t="s">
        <v>612</v>
      </c>
      <c r="I510">
        <v>6520948</v>
      </c>
      <c r="J510">
        <v>602011</v>
      </c>
      <c r="K510" s="181">
        <v>44523</v>
      </c>
      <c r="L510"/>
      <c r="M510">
        <v>80</v>
      </c>
      <c r="N510">
        <v>3942</v>
      </c>
      <c r="O510">
        <v>3672</v>
      </c>
      <c r="P510">
        <v>368</v>
      </c>
      <c r="Q510">
        <v>0</v>
      </c>
      <c r="R510" s="31" cm="1">
        <f t="array" ref="R510">_xlfn.IFS(Q510=0,(O510-P510)/2,Q510=1,O510-P510)</f>
        <v>1652</v>
      </c>
      <c r="S510" s="31" cm="1">
        <f t="array" ref="S510">_xlfn.IFS(Q510=0,P510/2,Q510=1,P510)</f>
        <v>184</v>
      </c>
      <c r="T510" s="31" t="str" cm="1">
        <f t="array" ref="T510">_xlfn.IFS(M510&lt;=Beräkningsförutsättningar!B$15,"2",M510=Beräkningsförutsättningar!B$16,"4",M510=Beräkningsförutsättningar!B$17,"4",M510&gt;=Beräkningsförutsättningar!B$18,"6")</f>
        <v>4</v>
      </c>
      <c r="U510" s="31">
        <f t="shared" si="14"/>
        <v>6608</v>
      </c>
      <c r="V510" s="31">
        <f t="shared" si="15"/>
        <v>736</v>
      </c>
    </row>
    <row r="511" spans="1:22" x14ac:dyDescent="0.3">
      <c r="A511">
        <v>4014</v>
      </c>
      <c r="B511" t="s">
        <v>659</v>
      </c>
      <c r="C511">
        <v>4014030</v>
      </c>
      <c r="D511" t="s">
        <v>660</v>
      </c>
      <c r="E511" t="s">
        <v>3</v>
      </c>
      <c r="F511" t="s">
        <v>591</v>
      </c>
      <c r="G511" t="s">
        <v>661</v>
      </c>
      <c r="H511" t="s">
        <v>141</v>
      </c>
      <c r="I511">
        <v>6548362</v>
      </c>
      <c r="J511">
        <v>627376</v>
      </c>
      <c r="K511" s="181">
        <v>44174</v>
      </c>
      <c r="L511"/>
      <c r="M511">
        <v>80</v>
      </c>
      <c r="N511">
        <v>3337</v>
      </c>
      <c r="O511">
        <v>3160</v>
      </c>
      <c r="P511">
        <v>275</v>
      </c>
      <c r="Q511">
        <v>0</v>
      </c>
      <c r="R511" s="31" cm="1">
        <f t="array" ref="R511">_xlfn.IFS(Q511=0,(O511-P511)/2,Q511=1,O511-P511)</f>
        <v>1442.5</v>
      </c>
      <c r="S511" s="31" cm="1">
        <f t="array" ref="S511">_xlfn.IFS(Q511=0,P511/2,Q511=1,P511)</f>
        <v>137.5</v>
      </c>
      <c r="T511" s="31" t="str" cm="1">
        <f t="array" ref="T511">_xlfn.IFS(M511&lt;=Beräkningsförutsättningar!B$15,"2",M511=Beräkningsförutsättningar!B$16,"4",M511=Beräkningsförutsättningar!B$17,"4",M511&gt;=Beräkningsförutsättningar!B$18,"6")</f>
        <v>4</v>
      </c>
      <c r="U511" s="31">
        <f t="shared" si="14"/>
        <v>5770</v>
      </c>
      <c r="V511" s="31">
        <f t="shared" si="15"/>
        <v>550</v>
      </c>
    </row>
    <row r="512" spans="1:22" x14ac:dyDescent="0.3">
      <c r="A512">
        <v>4014</v>
      </c>
      <c r="B512" t="s">
        <v>659</v>
      </c>
      <c r="C512">
        <v>4014040</v>
      </c>
      <c r="D512" t="s">
        <v>662</v>
      </c>
      <c r="E512" t="s">
        <v>9</v>
      </c>
      <c r="F512" t="s">
        <v>591</v>
      </c>
      <c r="G512" t="s">
        <v>661</v>
      </c>
      <c r="H512" t="s">
        <v>141</v>
      </c>
      <c r="I512">
        <v>6548352</v>
      </c>
      <c r="J512">
        <v>627398</v>
      </c>
      <c r="K512" s="181">
        <v>44174</v>
      </c>
      <c r="L512"/>
      <c r="M512">
        <v>80</v>
      </c>
      <c r="N512">
        <v>3337</v>
      </c>
      <c r="O512">
        <v>3160</v>
      </c>
      <c r="P512">
        <v>275</v>
      </c>
      <c r="Q512">
        <v>0</v>
      </c>
      <c r="R512" s="31" cm="1">
        <f t="array" ref="R512">_xlfn.IFS(Q512=0,(O512-P512)/2,Q512=1,O512-P512)</f>
        <v>1442.5</v>
      </c>
      <c r="S512" s="31" cm="1">
        <f t="array" ref="S512">_xlfn.IFS(Q512=0,P512/2,Q512=1,P512)</f>
        <v>137.5</v>
      </c>
      <c r="T512" s="31" t="str" cm="1">
        <f t="array" ref="T512">_xlfn.IFS(M512&lt;=Beräkningsförutsättningar!B$15,"2",M512=Beräkningsförutsättningar!B$16,"4",M512=Beräkningsförutsättningar!B$17,"4",M512&gt;=Beräkningsförutsättningar!B$18,"6")</f>
        <v>4</v>
      </c>
      <c r="U512" s="31">
        <f t="shared" si="14"/>
        <v>5770</v>
      </c>
      <c r="V512" s="31">
        <f t="shared" si="15"/>
        <v>550</v>
      </c>
    </row>
    <row r="513" spans="1:22" x14ac:dyDescent="0.3">
      <c r="A513">
        <v>4014</v>
      </c>
      <c r="B513" t="s">
        <v>659</v>
      </c>
      <c r="C513">
        <v>4014050</v>
      </c>
      <c r="D513" t="s">
        <v>663</v>
      </c>
      <c r="E513" t="s">
        <v>3</v>
      </c>
      <c r="F513" t="s">
        <v>591</v>
      </c>
      <c r="G513" t="s">
        <v>661</v>
      </c>
      <c r="H513" t="s">
        <v>141</v>
      </c>
      <c r="I513">
        <v>6547796</v>
      </c>
      <c r="J513">
        <v>630207</v>
      </c>
      <c r="K513" s="181">
        <v>44174</v>
      </c>
      <c r="L513"/>
      <c r="M513">
        <v>80</v>
      </c>
      <c r="N513">
        <v>3337</v>
      </c>
      <c r="O513">
        <v>3160</v>
      </c>
      <c r="P513">
        <v>275</v>
      </c>
      <c r="Q513">
        <v>0</v>
      </c>
      <c r="R513" s="31" cm="1">
        <f t="array" ref="R513">_xlfn.IFS(Q513=0,(O513-P513)/2,Q513=1,O513-P513)</f>
        <v>1442.5</v>
      </c>
      <c r="S513" s="31" cm="1">
        <f t="array" ref="S513">_xlfn.IFS(Q513=0,P513/2,Q513=1,P513)</f>
        <v>137.5</v>
      </c>
      <c r="T513" s="31" t="str" cm="1">
        <f t="array" ref="T513">_xlfn.IFS(M513&lt;=Beräkningsförutsättningar!B$15,"2",M513=Beräkningsförutsättningar!B$16,"4",M513=Beräkningsförutsättningar!B$17,"4",M513&gt;=Beräkningsförutsättningar!B$18,"6")</f>
        <v>4</v>
      </c>
      <c r="U513" s="31">
        <f t="shared" si="14"/>
        <v>5770</v>
      </c>
      <c r="V513" s="31">
        <f t="shared" si="15"/>
        <v>550</v>
      </c>
    </row>
    <row r="514" spans="1:22" x14ac:dyDescent="0.3">
      <c r="A514">
        <v>4014</v>
      </c>
      <c r="B514" t="s">
        <v>659</v>
      </c>
      <c r="C514">
        <v>4014060</v>
      </c>
      <c r="D514" t="s">
        <v>664</v>
      </c>
      <c r="E514" t="s">
        <v>9</v>
      </c>
      <c r="F514" t="s">
        <v>591</v>
      </c>
      <c r="G514" t="s">
        <v>661</v>
      </c>
      <c r="H514" t="s">
        <v>141</v>
      </c>
      <c r="I514">
        <v>6547279</v>
      </c>
      <c r="J514">
        <v>631380</v>
      </c>
      <c r="K514" s="181">
        <v>44174</v>
      </c>
      <c r="L514"/>
      <c r="M514">
        <v>80</v>
      </c>
      <c r="N514">
        <v>3116</v>
      </c>
      <c r="O514">
        <v>2952</v>
      </c>
      <c r="P514">
        <v>260</v>
      </c>
      <c r="Q514">
        <v>0</v>
      </c>
      <c r="R514" s="31" cm="1">
        <f t="array" ref="R514">_xlfn.IFS(Q514=0,(O514-P514)/2,Q514=1,O514-P514)</f>
        <v>1346</v>
      </c>
      <c r="S514" s="31" cm="1">
        <f t="array" ref="S514">_xlfn.IFS(Q514=0,P514/2,Q514=1,P514)</f>
        <v>130</v>
      </c>
      <c r="T514" s="31" t="str" cm="1">
        <f t="array" ref="T514">_xlfn.IFS(M514&lt;=Beräkningsförutsättningar!B$15,"2",M514=Beräkningsförutsättningar!B$16,"4",M514=Beräkningsförutsättningar!B$17,"4",M514&gt;=Beräkningsförutsättningar!B$18,"6")</f>
        <v>4</v>
      </c>
      <c r="U514" s="31">
        <f t="shared" si="14"/>
        <v>5384</v>
      </c>
      <c r="V514" s="31">
        <f t="shared" si="15"/>
        <v>520</v>
      </c>
    </row>
    <row r="515" spans="1:22" x14ac:dyDescent="0.3">
      <c r="A515">
        <v>4014</v>
      </c>
      <c r="B515" t="s">
        <v>659</v>
      </c>
      <c r="C515">
        <v>4014070</v>
      </c>
      <c r="D515" t="s">
        <v>665</v>
      </c>
      <c r="E515" t="s">
        <v>3</v>
      </c>
      <c r="F515" t="s">
        <v>591</v>
      </c>
      <c r="G515" t="s">
        <v>661</v>
      </c>
      <c r="H515" t="s">
        <v>141</v>
      </c>
      <c r="I515">
        <v>6546493</v>
      </c>
      <c r="J515">
        <v>631931</v>
      </c>
      <c r="K515" s="181">
        <v>44174</v>
      </c>
      <c r="L515"/>
      <c r="M515">
        <v>80</v>
      </c>
      <c r="N515">
        <v>3116</v>
      </c>
      <c r="O515">
        <v>2952</v>
      </c>
      <c r="P515">
        <v>260</v>
      </c>
      <c r="Q515">
        <v>0</v>
      </c>
      <c r="R515" s="31" cm="1">
        <f t="array" ref="R515">_xlfn.IFS(Q515=0,(O515-P515)/2,Q515=1,O515-P515)</f>
        <v>1346</v>
      </c>
      <c r="S515" s="31" cm="1">
        <f t="array" ref="S515">_xlfn.IFS(Q515=0,P515/2,Q515=1,P515)</f>
        <v>130</v>
      </c>
      <c r="T515" s="31" t="str" cm="1">
        <f t="array" ref="T515">_xlfn.IFS(M515&lt;=Beräkningsförutsättningar!B$15,"2",M515=Beräkningsförutsättningar!B$16,"4",M515=Beräkningsförutsättningar!B$17,"4",M515&gt;=Beräkningsförutsättningar!B$18,"6")</f>
        <v>4</v>
      </c>
      <c r="U515" s="31">
        <f t="shared" si="14"/>
        <v>5384</v>
      </c>
      <c r="V515" s="31">
        <f t="shared" si="15"/>
        <v>520</v>
      </c>
    </row>
    <row r="516" spans="1:22" x14ac:dyDescent="0.3">
      <c r="A516">
        <v>4015</v>
      </c>
      <c r="B516" t="s">
        <v>666</v>
      </c>
      <c r="C516">
        <v>4015020</v>
      </c>
      <c r="D516" t="s">
        <v>667</v>
      </c>
      <c r="E516" t="s">
        <v>3</v>
      </c>
      <c r="F516" t="s">
        <v>591</v>
      </c>
      <c r="G516" t="s">
        <v>628</v>
      </c>
      <c r="H516" t="s">
        <v>612</v>
      </c>
      <c r="I516">
        <v>6545206</v>
      </c>
      <c r="J516">
        <v>554366</v>
      </c>
      <c r="K516" s="181">
        <v>44328</v>
      </c>
      <c r="L516"/>
      <c r="M516">
        <v>80</v>
      </c>
      <c r="N516">
        <v>6529</v>
      </c>
      <c r="O516">
        <v>5925</v>
      </c>
      <c r="P516">
        <v>659</v>
      </c>
      <c r="Q516">
        <v>0</v>
      </c>
      <c r="R516" s="31" cm="1">
        <f t="array" ref="R516">_xlfn.IFS(Q516=0,(O516-P516)/2,Q516=1,O516-P516)</f>
        <v>2633</v>
      </c>
      <c r="S516" s="31" cm="1">
        <f t="array" ref="S516">_xlfn.IFS(Q516=0,P516/2,Q516=1,P516)</f>
        <v>329.5</v>
      </c>
      <c r="T516" s="31" t="str" cm="1">
        <f t="array" ref="T516">_xlfn.IFS(M516&lt;=Beräkningsförutsättningar!B$15,"2",M516=Beräkningsförutsättningar!B$16,"4",M516=Beräkningsförutsättningar!B$17,"4",M516&gt;=Beräkningsförutsättningar!B$18,"6")</f>
        <v>4</v>
      </c>
      <c r="U516" s="31">
        <f t="shared" si="14"/>
        <v>10532</v>
      </c>
      <c r="V516" s="31">
        <f t="shared" si="15"/>
        <v>1318</v>
      </c>
    </row>
    <row r="517" spans="1:22" x14ac:dyDescent="0.3">
      <c r="A517">
        <v>4015</v>
      </c>
      <c r="B517" t="s">
        <v>666</v>
      </c>
      <c r="C517">
        <v>4015030</v>
      </c>
      <c r="D517" t="s">
        <v>668</v>
      </c>
      <c r="E517" t="s">
        <v>9</v>
      </c>
      <c r="F517" t="s">
        <v>591</v>
      </c>
      <c r="G517" t="s">
        <v>628</v>
      </c>
      <c r="H517" t="s">
        <v>612</v>
      </c>
      <c r="I517">
        <v>6544871</v>
      </c>
      <c r="J517">
        <v>555778</v>
      </c>
      <c r="K517" s="181">
        <v>44357</v>
      </c>
      <c r="L517"/>
      <c r="M517">
        <v>80</v>
      </c>
      <c r="N517">
        <v>6529</v>
      </c>
      <c r="O517">
        <v>5925</v>
      </c>
      <c r="P517">
        <v>659</v>
      </c>
      <c r="Q517">
        <v>0</v>
      </c>
      <c r="R517" s="31" cm="1">
        <f t="array" ref="R517">_xlfn.IFS(Q517=0,(O517-P517)/2,Q517=1,O517-P517)</f>
        <v>2633</v>
      </c>
      <c r="S517" s="31" cm="1">
        <f t="array" ref="S517">_xlfn.IFS(Q517=0,P517/2,Q517=1,P517)</f>
        <v>329.5</v>
      </c>
      <c r="T517" s="31" t="str" cm="1">
        <f t="array" ref="T517">_xlfn.IFS(M517&lt;=Beräkningsförutsättningar!B$15,"2",M517=Beräkningsförutsättningar!B$16,"4",M517=Beräkningsförutsättningar!B$17,"4",M517&gt;=Beräkningsförutsättningar!B$18,"6")</f>
        <v>4</v>
      </c>
      <c r="U517" s="31">
        <f t="shared" si="14"/>
        <v>10532</v>
      </c>
      <c r="V517" s="31">
        <f t="shared" si="15"/>
        <v>1318</v>
      </c>
    </row>
    <row r="518" spans="1:22" x14ac:dyDescent="0.3">
      <c r="A518">
        <v>4015</v>
      </c>
      <c r="B518" t="s">
        <v>666</v>
      </c>
      <c r="C518">
        <v>4015040</v>
      </c>
      <c r="D518" t="s">
        <v>669</v>
      </c>
      <c r="E518" t="s">
        <v>3</v>
      </c>
      <c r="F518" t="s">
        <v>591</v>
      </c>
      <c r="G518" t="s">
        <v>628</v>
      </c>
      <c r="H518" t="s">
        <v>612</v>
      </c>
      <c r="I518">
        <v>6544836</v>
      </c>
      <c r="J518">
        <v>555843</v>
      </c>
      <c r="K518" s="181">
        <v>44328</v>
      </c>
      <c r="L518"/>
      <c r="M518">
        <v>80</v>
      </c>
      <c r="N518">
        <v>6529</v>
      </c>
      <c r="O518">
        <v>5925</v>
      </c>
      <c r="P518">
        <v>659</v>
      </c>
      <c r="Q518">
        <v>0</v>
      </c>
      <c r="R518" s="31" cm="1">
        <f t="array" ref="R518">_xlfn.IFS(Q518=0,(O518-P518)/2,Q518=1,O518-P518)</f>
        <v>2633</v>
      </c>
      <c r="S518" s="31" cm="1">
        <f t="array" ref="S518">_xlfn.IFS(Q518=0,P518/2,Q518=1,P518)</f>
        <v>329.5</v>
      </c>
      <c r="T518" s="31" t="str" cm="1">
        <f t="array" ref="T518">_xlfn.IFS(M518&lt;=Beräkningsförutsättningar!B$15,"2",M518=Beräkningsförutsättningar!B$16,"4",M518=Beräkningsförutsättningar!B$17,"4",M518&gt;=Beräkningsförutsättningar!B$18,"6")</f>
        <v>4</v>
      </c>
      <c r="U518" s="31">
        <f t="shared" si="14"/>
        <v>10532</v>
      </c>
      <c r="V518" s="31">
        <f t="shared" si="15"/>
        <v>1318</v>
      </c>
    </row>
    <row r="519" spans="1:22" x14ac:dyDescent="0.3">
      <c r="A519">
        <v>4015</v>
      </c>
      <c r="B519" t="s">
        <v>666</v>
      </c>
      <c r="C519">
        <v>4015050</v>
      </c>
      <c r="D519" t="s">
        <v>670</v>
      </c>
      <c r="E519" t="s">
        <v>9</v>
      </c>
      <c r="F519" t="s">
        <v>591</v>
      </c>
      <c r="G519" t="s">
        <v>628</v>
      </c>
      <c r="H519" t="s">
        <v>612</v>
      </c>
      <c r="I519">
        <v>6543345</v>
      </c>
      <c r="J519">
        <v>558253</v>
      </c>
      <c r="K519" s="181">
        <v>44327</v>
      </c>
      <c r="L519"/>
      <c r="M519">
        <v>80</v>
      </c>
      <c r="N519">
        <v>6529</v>
      </c>
      <c r="O519">
        <v>5925</v>
      </c>
      <c r="P519">
        <v>659</v>
      </c>
      <c r="Q519">
        <v>0</v>
      </c>
      <c r="R519" s="31" cm="1">
        <f t="array" ref="R519">_xlfn.IFS(Q519=0,(O519-P519)/2,Q519=1,O519-P519)</f>
        <v>2633</v>
      </c>
      <c r="S519" s="31" cm="1">
        <f t="array" ref="S519">_xlfn.IFS(Q519=0,P519/2,Q519=1,P519)</f>
        <v>329.5</v>
      </c>
      <c r="T519" s="31" t="str" cm="1">
        <f t="array" ref="T519">_xlfn.IFS(M519&lt;=Beräkningsförutsättningar!B$15,"2",M519=Beräkningsförutsättningar!B$16,"4",M519=Beräkningsförutsättningar!B$17,"4",M519&gt;=Beräkningsförutsättningar!B$18,"6")</f>
        <v>4</v>
      </c>
      <c r="U519" s="31">
        <f t="shared" ref="U519:U582" si="16">R519*T519</f>
        <v>10532</v>
      </c>
      <c r="V519" s="31">
        <f t="shared" ref="V519:V582" si="17">S519*T519</f>
        <v>1318</v>
      </c>
    </row>
    <row r="520" spans="1:22" x14ac:dyDescent="0.3">
      <c r="A520">
        <v>4015</v>
      </c>
      <c r="B520" t="s">
        <v>666</v>
      </c>
      <c r="C520">
        <v>4015060</v>
      </c>
      <c r="D520" t="s">
        <v>671</v>
      </c>
      <c r="E520" t="s">
        <v>3</v>
      </c>
      <c r="F520" t="s">
        <v>591</v>
      </c>
      <c r="G520" t="s">
        <v>628</v>
      </c>
      <c r="H520" t="s">
        <v>612</v>
      </c>
      <c r="I520">
        <v>6542500</v>
      </c>
      <c r="J520">
        <v>559001</v>
      </c>
      <c r="K520" s="181">
        <v>44327</v>
      </c>
      <c r="L520"/>
      <c r="M520">
        <v>80</v>
      </c>
      <c r="N520">
        <v>6529</v>
      </c>
      <c r="O520">
        <v>5925</v>
      </c>
      <c r="P520">
        <v>659</v>
      </c>
      <c r="Q520">
        <v>0</v>
      </c>
      <c r="R520" s="31" cm="1">
        <f t="array" ref="R520">_xlfn.IFS(Q520=0,(O520-P520)/2,Q520=1,O520-P520)</f>
        <v>2633</v>
      </c>
      <c r="S520" s="31" cm="1">
        <f t="array" ref="S520">_xlfn.IFS(Q520=0,P520/2,Q520=1,P520)</f>
        <v>329.5</v>
      </c>
      <c r="T520" s="31" t="str" cm="1">
        <f t="array" ref="T520">_xlfn.IFS(M520&lt;=Beräkningsförutsättningar!B$15,"2",M520=Beräkningsförutsättningar!B$16,"4",M520=Beräkningsförutsättningar!B$17,"4",M520&gt;=Beräkningsförutsättningar!B$18,"6")</f>
        <v>4</v>
      </c>
      <c r="U520" s="31">
        <f t="shared" si="16"/>
        <v>10532</v>
      </c>
      <c r="V520" s="31">
        <f t="shared" si="17"/>
        <v>1318</v>
      </c>
    </row>
    <row r="521" spans="1:22" x14ac:dyDescent="0.3">
      <c r="A521">
        <v>4019</v>
      </c>
      <c r="B521" t="s">
        <v>672</v>
      </c>
      <c r="C521">
        <v>4019010</v>
      </c>
      <c r="D521" t="s">
        <v>673</v>
      </c>
      <c r="E521" t="s">
        <v>9</v>
      </c>
      <c r="F521" t="s">
        <v>591</v>
      </c>
      <c r="G521" t="s">
        <v>603</v>
      </c>
      <c r="H521" t="s">
        <v>498</v>
      </c>
      <c r="I521">
        <v>6570254</v>
      </c>
      <c r="J521">
        <v>563786</v>
      </c>
      <c r="K521"/>
      <c r="L521"/>
      <c r="M521">
        <v>90</v>
      </c>
      <c r="N521">
        <v>5356</v>
      </c>
      <c r="O521">
        <v>4098</v>
      </c>
      <c r="P521">
        <v>925</v>
      </c>
      <c r="Q521">
        <v>0</v>
      </c>
      <c r="R521" s="31" cm="1">
        <f t="array" ref="R521">_xlfn.IFS(Q521=0,(O521-P521)/2,Q521=1,O521-P521)</f>
        <v>1586.5</v>
      </c>
      <c r="S521" s="31" cm="1">
        <f t="array" ref="S521">_xlfn.IFS(Q521=0,P521/2,Q521=1,P521)</f>
        <v>462.5</v>
      </c>
      <c r="T521" s="31" t="str" cm="1">
        <f t="array" ref="T521">_xlfn.IFS(M521&lt;=Beräkningsförutsättningar!B$15,"2",M521=Beräkningsförutsättningar!B$16,"4",M521=Beräkningsförutsättningar!B$17,"4",M521&gt;=Beräkningsförutsättningar!B$18,"6")</f>
        <v>6</v>
      </c>
      <c r="U521" s="31">
        <f t="shared" si="16"/>
        <v>9519</v>
      </c>
      <c r="V521" s="31">
        <f t="shared" si="17"/>
        <v>2775</v>
      </c>
    </row>
    <row r="522" spans="1:22" x14ac:dyDescent="0.3">
      <c r="A522">
        <v>4019</v>
      </c>
      <c r="B522" t="s">
        <v>672</v>
      </c>
      <c r="C522">
        <v>4019020</v>
      </c>
      <c r="D522" t="s">
        <v>674</v>
      </c>
      <c r="E522" t="s">
        <v>3</v>
      </c>
      <c r="F522" t="s">
        <v>591</v>
      </c>
      <c r="G522" t="s">
        <v>603</v>
      </c>
      <c r="H522" t="s">
        <v>498</v>
      </c>
      <c r="I522">
        <v>6573663</v>
      </c>
      <c r="J522">
        <v>563092</v>
      </c>
      <c r="K522" s="181">
        <v>44439</v>
      </c>
      <c r="L522"/>
      <c r="M522">
        <v>80</v>
      </c>
      <c r="N522">
        <v>4201</v>
      </c>
      <c r="O522">
        <v>3108</v>
      </c>
      <c r="P522">
        <v>773</v>
      </c>
      <c r="Q522">
        <v>0</v>
      </c>
      <c r="R522" s="31" cm="1">
        <f t="array" ref="R522">_xlfn.IFS(Q522=0,(O522-P522)/2,Q522=1,O522-P522)</f>
        <v>1167.5</v>
      </c>
      <c r="S522" s="31" cm="1">
        <f t="array" ref="S522">_xlfn.IFS(Q522=0,P522/2,Q522=1,P522)</f>
        <v>386.5</v>
      </c>
      <c r="T522" s="31" t="str" cm="1">
        <f t="array" ref="T522">_xlfn.IFS(M522&lt;=Beräkningsförutsättningar!B$15,"2",M522=Beräkningsförutsättningar!B$16,"4",M522=Beräkningsförutsättningar!B$17,"4",M522&gt;=Beräkningsförutsättningar!B$18,"6")</f>
        <v>4</v>
      </c>
      <c r="U522" s="31">
        <f t="shared" si="16"/>
        <v>4670</v>
      </c>
      <c r="V522" s="31">
        <f t="shared" si="17"/>
        <v>1546</v>
      </c>
    </row>
    <row r="523" spans="1:22" x14ac:dyDescent="0.3">
      <c r="A523">
        <v>4019</v>
      </c>
      <c r="B523" t="s">
        <v>672</v>
      </c>
      <c r="C523">
        <v>4019030</v>
      </c>
      <c r="D523" t="s">
        <v>675</v>
      </c>
      <c r="E523" t="s">
        <v>9</v>
      </c>
      <c r="F523" t="s">
        <v>591</v>
      </c>
      <c r="G523" t="s">
        <v>603</v>
      </c>
      <c r="H523" t="s">
        <v>498</v>
      </c>
      <c r="I523">
        <v>6576186</v>
      </c>
      <c r="J523">
        <v>563172</v>
      </c>
      <c r="K523" s="181">
        <v>44439</v>
      </c>
      <c r="L523"/>
      <c r="M523">
        <v>80</v>
      </c>
      <c r="N523">
        <v>4201</v>
      </c>
      <c r="O523">
        <v>3108</v>
      </c>
      <c r="P523">
        <v>773</v>
      </c>
      <c r="Q523">
        <v>0</v>
      </c>
      <c r="R523" s="31" cm="1">
        <f t="array" ref="R523">_xlfn.IFS(Q523=0,(O523-P523)/2,Q523=1,O523-P523)</f>
        <v>1167.5</v>
      </c>
      <c r="S523" s="31" cm="1">
        <f t="array" ref="S523">_xlfn.IFS(Q523=0,P523/2,Q523=1,P523)</f>
        <v>386.5</v>
      </c>
      <c r="T523" s="31" t="str" cm="1">
        <f t="array" ref="T523">_xlfn.IFS(M523&lt;=Beräkningsförutsättningar!B$15,"2",M523=Beräkningsförutsättningar!B$16,"4",M523=Beräkningsförutsättningar!B$17,"4",M523&gt;=Beräkningsförutsättningar!B$18,"6")</f>
        <v>4</v>
      </c>
      <c r="U523" s="31">
        <f t="shared" si="16"/>
        <v>4670</v>
      </c>
      <c r="V523" s="31">
        <f t="shared" si="17"/>
        <v>1546</v>
      </c>
    </row>
    <row r="524" spans="1:22" x14ac:dyDescent="0.3">
      <c r="A524">
        <v>4019</v>
      </c>
      <c r="B524" t="s">
        <v>672</v>
      </c>
      <c r="C524">
        <v>4019040</v>
      </c>
      <c r="D524" t="s">
        <v>676</v>
      </c>
      <c r="E524" t="s">
        <v>3</v>
      </c>
      <c r="F524" t="s">
        <v>591</v>
      </c>
      <c r="G524" t="s">
        <v>603</v>
      </c>
      <c r="H524" t="s">
        <v>498</v>
      </c>
      <c r="I524">
        <v>6579450</v>
      </c>
      <c r="J524">
        <v>563256</v>
      </c>
      <c r="K524"/>
      <c r="L524"/>
      <c r="M524">
        <v>80</v>
      </c>
      <c r="N524">
        <v>3855</v>
      </c>
      <c r="O524">
        <v>2878</v>
      </c>
      <c r="P524">
        <v>683</v>
      </c>
      <c r="Q524">
        <v>0</v>
      </c>
      <c r="R524" s="31" cm="1">
        <f t="array" ref="R524">_xlfn.IFS(Q524=0,(O524-P524)/2,Q524=1,O524-P524)</f>
        <v>1097.5</v>
      </c>
      <c r="S524" s="31" cm="1">
        <f t="array" ref="S524">_xlfn.IFS(Q524=0,P524/2,Q524=1,P524)</f>
        <v>341.5</v>
      </c>
      <c r="T524" s="31" t="str" cm="1">
        <f t="array" ref="T524">_xlfn.IFS(M524&lt;=Beräkningsförutsättningar!B$15,"2",M524=Beräkningsförutsättningar!B$16,"4",M524=Beräkningsförutsättningar!B$17,"4",M524&gt;=Beräkningsförutsättningar!B$18,"6")</f>
        <v>4</v>
      </c>
      <c r="U524" s="31">
        <f t="shared" si="16"/>
        <v>4390</v>
      </c>
      <c r="V524" s="31">
        <f t="shared" si="17"/>
        <v>1366</v>
      </c>
    </row>
    <row r="525" spans="1:22" x14ac:dyDescent="0.3">
      <c r="A525">
        <v>4019</v>
      </c>
      <c r="B525" t="s">
        <v>672</v>
      </c>
      <c r="C525">
        <v>4019050</v>
      </c>
      <c r="D525" t="s">
        <v>677</v>
      </c>
      <c r="E525" t="s">
        <v>9</v>
      </c>
      <c r="F525" t="s">
        <v>459</v>
      </c>
      <c r="G525" t="s">
        <v>678</v>
      </c>
      <c r="H525" t="s">
        <v>498</v>
      </c>
      <c r="I525">
        <v>6581283</v>
      </c>
      <c r="J525">
        <v>563332</v>
      </c>
      <c r="K525" s="181">
        <v>44533</v>
      </c>
      <c r="L525"/>
      <c r="M525">
        <v>80</v>
      </c>
      <c r="N525">
        <v>3855</v>
      </c>
      <c r="O525">
        <v>2878</v>
      </c>
      <c r="P525">
        <v>683</v>
      </c>
      <c r="Q525">
        <v>0</v>
      </c>
      <c r="R525" s="31" cm="1">
        <f t="array" ref="R525">_xlfn.IFS(Q525=0,(O525-P525)/2,Q525=1,O525-P525)</f>
        <v>1097.5</v>
      </c>
      <c r="S525" s="31" cm="1">
        <f t="array" ref="S525">_xlfn.IFS(Q525=0,P525/2,Q525=1,P525)</f>
        <v>341.5</v>
      </c>
      <c r="T525" s="31" t="str" cm="1">
        <f t="array" ref="T525">_xlfn.IFS(M525&lt;=Beräkningsförutsättningar!B$15,"2",M525=Beräkningsförutsättningar!B$16,"4",M525=Beräkningsförutsättningar!B$17,"4",M525&gt;=Beräkningsförutsättningar!B$18,"6")</f>
        <v>4</v>
      </c>
      <c r="U525" s="31">
        <f t="shared" si="16"/>
        <v>4390</v>
      </c>
      <c r="V525" s="31">
        <f t="shared" si="17"/>
        <v>1366</v>
      </c>
    </row>
    <row r="526" spans="1:22" x14ac:dyDescent="0.3">
      <c r="A526">
        <v>4019</v>
      </c>
      <c r="B526" t="s">
        <v>672</v>
      </c>
      <c r="C526">
        <v>4019060</v>
      </c>
      <c r="D526" t="s">
        <v>679</v>
      </c>
      <c r="E526" t="s">
        <v>3</v>
      </c>
      <c r="F526" t="s">
        <v>459</v>
      </c>
      <c r="G526" t="s">
        <v>678</v>
      </c>
      <c r="H526" t="s">
        <v>498</v>
      </c>
      <c r="I526">
        <v>6584114</v>
      </c>
      <c r="J526">
        <v>563014</v>
      </c>
      <c r="K526" s="181">
        <v>44439</v>
      </c>
      <c r="L526"/>
      <c r="M526">
        <v>80</v>
      </c>
      <c r="N526">
        <v>3855</v>
      </c>
      <c r="O526">
        <v>2878</v>
      </c>
      <c r="P526">
        <v>683</v>
      </c>
      <c r="Q526">
        <v>0</v>
      </c>
      <c r="R526" s="31" cm="1">
        <f t="array" ref="R526">_xlfn.IFS(Q526=0,(O526-P526)/2,Q526=1,O526-P526)</f>
        <v>1097.5</v>
      </c>
      <c r="S526" s="31" cm="1">
        <f t="array" ref="S526">_xlfn.IFS(Q526=0,P526/2,Q526=1,P526)</f>
        <v>341.5</v>
      </c>
      <c r="T526" s="31" t="str" cm="1">
        <f t="array" ref="T526">_xlfn.IFS(M526&lt;=Beräkningsförutsättningar!B$15,"2",M526=Beräkningsförutsättningar!B$16,"4",M526=Beräkningsförutsättningar!B$17,"4",M526&gt;=Beräkningsförutsättningar!B$18,"6")</f>
        <v>4</v>
      </c>
      <c r="U526" s="31">
        <f t="shared" si="16"/>
        <v>4390</v>
      </c>
      <c r="V526" s="31">
        <f t="shared" si="17"/>
        <v>1366</v>
      </c>
    </row>
    <row r="527" spans="1:22" x14ac:dyDescent="0.3">
      <c r="A527">
        <v>4021</v>
      </c>
      <c r="B527" t="s">
        <v>680</v>
      </c>
      <c r="C527">
        <v>4021010</v>
      </c>
      <c r="D527" t="s">
        <v>681</v>
      </c>
      <c r="E527" t="s">
        <v>9</v>
      </c>
      <c r="F527" t="s">
        <v>591</v>
      </c>
      <c r="G527" t="s">
        <v>682</v>
      </c>
      <c r="H527" t="s">
        <v>683</v>
      </c>
      <c r="I527">
        <v>6534515</v>
      </c>
      <c r="J527">
        <v>646055</v>
      </c>
      <c r="K527" s="181">
        <v>44456</v>
      </c>
      <c r="L527"/>
      <c r="M527">
        <v>70</v>
      </c>
      <c r="N527">
        <v>9404</v>
      </c>
      <c r="O527">
        <v>9082</v>
      </c>
      <c r="P527">
        <v>788</v>
      </c>
      <c r="Q527">
        <v>0</v>
      </c>
      <c r="R527" s="31" cm="1">
        <f t="array" ref="R527">_xlfn.IFS(Q527=0,(O527-P527)/2,Q527=1,O527-P527)</f>
        <v>4147</v>
      </c>
      <c r="S527" s="31" cm="1">
        <f t="array" ref="S527">_xlfn.IFS(Q527=0,P527/2,Q527=1,P527)</f>
        <v>394</v>
      </c>
      <c r="T527" s="31" t="str" cm="1">
        <f t="array" ref="T527">_xlfn.IFS(M527&lt;=Beräkningsförutsättningar!B$15,"2",M527=Beräkningsförutsättningar!B$16,"4",M527=Beräkningsförutsättningar!B$17,"4",M527&gt;=Beräkningsförutsättningar!B$18,"6")</f>
        <v>4</v>
      </c>
      <c r="U527" s="31">
        <f t="shared" si="16"/>
        <v>16588</v>
      </c>
      <c r="V527" s="31">
        <f t="shared" si="17"/>
        <v>1576</v>
      </c>
    </row>
    <row r="528" spans="1:22" x14ac:dyDescent="0.3">
      <c r="A528">
        <v>4021</v>
      </c>
      <c r="B528" t="s">
        <v>680</v>
      </c>
      <c r="C528">
        <v>4021020</v>
      </c>
      <c r="D528" t="s">
        <v>684</v>
      </c>
      <c r="E528" t="s">
        <v>3</v>
      </c>
      <c r="F528" t="s">
        <v>591</v>
      </c>
      <c r="G528" t="s">
        <v>682</v>
      </c>
      <c r="H528" t="s">
        <v>683</v>
      </c>
      <c r="I528">
        <v>6534871</v>
      </c>
      <c r="J528">
        <v>645944</v>
      </c>
      <c r="K528" s="181">
        <v>44456</v>
      </c>
      <c r="L528"/>
      <c r="M528">
        <v>70</v>
      </c>
      <c r="N528">
        <v>9404</v>
      </c>
      <c r="O528">
        <v>9082</v>
      </c>
      <c r="P528">
        <v>788</v>
      </c>
      <c r="Q528">
        <v>0</v>
      </c>
      <c r="R528" s="31" cm="1">
        <f t="array" ref="R528">_xlfn.IFS(Q528=0,(O528-P528)/2,Q528=1,O528-P528)</f>
        <v>4147</v>
      </c>
      <c r="S528" s="31" cm="1">
        <f t="array" ref="S528">_xlfn.IFS(Q528=0,P528/2,Q528=1,P528)</f>
        <v>394</v>
      </c>
      <c r="T528" s="31" t="str" cm="1">
        <f t="array" ref="T528">_xlfn.IFS(M528&lt;=Beräkningsförutsättningar!B$15,"2",M528=Beräkningsförutsättningar!B$16,"4",M528=Beräkningsförutsättningar!B$17,"4",M528&gt;=Beräkningsförutsättningar!B$18,"6")</f>
        <v>4</v>
      </c>
      <c r="U528" s="31">
        <f t="shared" si="16"/>
        <v>16588</v>
      </c>
      <c r="V528" s="31">
        <f t="shared" si="17"/>
        <v>1576</v>
      </c>
    </row>
    <row r="529" spans="1:22" x14ac:dyDescent="0.3">
      <c r="A529">
        <v>4022</v>
      </c>
      <c r="B529" t="s">
        <v>685</v>
      </c>
      <c r="C529">
        <v>4022010</v>
      </c>
      <c r="D529" t="s">
        <v>686</v>
      </c>
      <c r="E529" t="s">
        <v>9</v>
      </c>
      <c r="F529" t="s">
        <v>591</v>
      </c>
      <c r="G529" t="s">
        <v>628</v>
      </c>
      <c r="H529" t="s">
        <v>612</v>
      </c>
      <c r="I529">
        <v>6554962</v>
      </c>
      <c r="J529">
        <v>545846</v>
      </c>
      <c r="K529" s="181">
        <v>44357</v>
      </c>
      <c r="L529"/>
      <c r="M529">
        <v>40</v>
      </c>
      <c r="N529">
        <v>3723</v>
      </c>
      <c r="O529">
        <v>3114</v>
      </c>
      <c r="P529">
        <v>511</v>
      </c>
      <c r="Q529">
        <v>0</v>
      </c>
      <c r="R529" s="31" cm="1">
        <f t="array" ref="R529">_xlfn.IFS(Q529=0,(O529-P529)/2,Q529=1,O529-P529)</f>
        <v>1301.5</v>
      </c>
      <c r="S529" s="31" cm="1">
        <f t="array" ref="S529">_xlfn.IFS(Q529=0,P529/2,Q529=1,P529)</f>
        <v>255.5</v>
      </c>
      <c r="T529" s="31" t="str" cm="1">
        <f t="array" ref="T529">_xlfn.IFS(M529&lt;=Beräkningsförutsättningar!B$15,"2",M529=Beräkningsförutsättningar!B$16,"4",M529=Beräkningsförutsättningar!B$17,"4",M529&gt;=Beräkningsförutsättningar!B$18,"6")</f>
        <v>2</v>
      </c>
      <c r="U529" s="31">
        <f t="shared" si="16"/>
        <v>2603</v>
      </c>
      <c r="V529" s="31">
        <f t="shared" si="17"/>
        <v>511</v>
      </c>
    </row>
    <row r="530" spans="1:22" x14ac:dyDescent="0.3">
      <c r="A530">
        <v>4022</v>
      </c>
      <c r="B530" t="s">
        <v>685</v>
      </c>
      <c r="C530">
        <v>4022020</v>
      </c>
      <c r="D530" t="s">
        <v>687</v>
      </c>
      <c r="E530" t="s">
        <v>3</v>
      </c>
      <c r="F530" t="s">
        <v>591</v>
      </c>
      <c r="G530" t="s">
        <v>628</v>
      </c>
      <c r="H530" t="s">
        <v>612</v>
      </c>
      <c r="I530">
        <v>6554597</v>
      </c>
      <c r="J530">
        <v>546097</v>
      </c>
      <c r="K530" s="181">
        <v>44361</v>
      </c>
      <c r="L530"/>
      <c r="M530">
        <v>40</v>
      </c>
      <c r="N530">
        <v>3311</v>
      </c>
      <c r="O530">
        <v>2782</v>
      </c>
      <c r="P530">
        <v>444</v>
      </c>
      <c r="Q530">
        <v>0</v>
      </c>
      <c r="R530" s="31" cm="1">
        <f t="array" ref="R530">_xlfn.IFS(Q530=0,(O530-P530)/2,Q530=1,O530-P530)</f>
        <v>1169</v>
      </c>
      <c r="S530" s="31" cm="1">
        <f t="array" ref="S530">_xlfn.IFS(Q530=0,P530/2,Q530=1,P530)</f>
        <v>222</v>
      </c>
      <c r="T530" s="31" t="str" cm="1">
        <f t="array" ref="T530">_xlfn.IFS(M530&lt;=Beräkningsförutsättningar!B$15,"2",M530=Beräkningsförutsättningar!B$16,"4",M530=Beräkningsförutsättningar!B$17,"4",M530&gt;=Beräkningsförutsättningar!B$18,"6")</f>
        <v>2</v>
      </c>
      <c r="U530" s="31">
        <f t="shared" si="16"/>
        <v>2338</v>
      </c>
      <c r="V530" s="31">
        <f t="shared" si="17"/>
        <v>444</v>
      </c>
    </row>
    <row r="531" spans="1:22" x14ac:dyDescent="0.3">
      <c r="A531">
        <v>4023</v>
      </c>
      <c r="B531" t="s">
        <v>688</v>
      </c>
      <c r="C531">
        <v>4023010</v>
      </c>
      <c r="D531" t="s">
        <v>689</v>
      </c>
      <c r="E531" t="s">
        <v>9</v>
      </c>
      <c r="F531" t="s">
        <v>591</v>
      </c>
      <c r="G531" t="s">
        <v>592</v>
      </c>
      <c r="H531" t="s">
        <v>690</v>
      </c>
      <c r="I531">
        <v>6579321</v>
      </c>
      <c r="J531">
        <v>618069</v>
      </c>
      <c r="K531" s="181">
        <v>44529</v>
      </c>
      <c r="L531"/>
      <c r="M531">
        <v>70</v>
      </c>
      <c r="N531">
        <v>3139</v>
      </c>
      <c r="O531">
        <v>2965</v>
      </c>
      <c r="P531">
        <v>259</v>
      </c>
      <c r="Q531">
        <v>0</v>
      </c>
      <c r="R531" s="31" cm="1">
        <f t="array" ref="R531">_xlfn.IFS(Q531=0,(O531-P531)/2,Q531=1,O531-P531)</f>
        <v>1353</v>
      </c>
      <c r="S531" s="31" cm="1">
        <f t="array" ref="S531">_xlfn.IFS(Q531=0,P531/2,Q531=1,P531)</f>
        <v>129.5</v>
      </c>
      <c r="T531" s="31" t="str" cm="1">
        <f t="array" ref="T531">_xlfn.IFS(M531&lt;=Beräkningsförutsättningar!B$15,"2",M531=Beräkningsförutsättningar!B$16,"4",M531=Beräkningsförutsättningar!B$17,"4",M531&gt;=Beräkningsförutsättningar!B$18,"6")</f>
        <v>4</v>
      </c>
      <c r="U531" s="31">
        <f t="shared" si="16"/>
        <v>5412</v>
      </c>
      <c r="V531" s="31">
        <f t="shared" si="17"/>
        <v>518</v>
      </c>
    </row>
    <row r="532" spans="1:22" x14ac:dyDescent="0.3">
      <c r="A532">
        <v>4023</v>
      </c>
      <c r="B532" t="s">
        <v>688</v>
      </c>
      <c r="C532">
        <v>4023020</v>
      </c>
      <c r="D532" t="s">
        <v>691</v>
      </c>
      <c r="E532" t="s">
        <v>3</v>
      </c>
      <c r="F532" t="s">
        <v>591</v>
      </c>
      <c r="G532" t="s">
        <v>592</v>
      </c>
      <c r="H532" t="s">
        <v>690</v>
      </c>
      <c r="I532">
        <v>6580540</v>
      </c>
      <c r="J532">
        <v>621210</v>
      </c>
      <c r="K532"/>
      <c r="L532"/>
      <c r="M532">
        <v>70</v>
      </c>
      <c r="N532">
        <v>3139</v>
      </c>
      <c r="O532">
        <v>2965</v>
      </c>
      <c r="P532">
        <v>259</v>
      </c>
      <c r="Q532">
        <v>0</v>
      </c>
      <c r="R532" s="31" cm="1">
        <f t="array" ref="R532">_xlfn.IFS(Q532=0,(O532-P532)/2,Q532=1,O532-P532)</f>
        <v>1353</v>
      </c>
      <c r="S532" s="31" cm="1">
        <f t="array" ref="S532">_xlfn.IFS(Q532=0,P532/2,Q532=1,P532)</f>
        <v>129.5</v>
      </c>
      <c r="T532" s="31" t="str" cm="1">
        <f t="array" ref="T532">_xlfn.IFS(M532&lt;=Beräkningsförutsättningar!B$15,"2",M532=Beräkningsförutsättningar!B$16,"4",M532=Beräkningsförutsättningar!B$17,"4",M532&gt;=Beräkningsförutsättningar!B$18,"6")</f>
        <v>4</v>
      </c>
      <c r="U532" s="31">
        <f t="shared" si="16"/>
        <v>5412</v>
      </c>
      <c r="V532" s="31">
        <f t="shared" si="17"/>
        <v>518</v>
      </c>
    </row>
    <row r="533" spans="1:22" x14ac:dyDescent="0.3">
      <c r="A533">
        <v>4023</v>
      </c>
      <c r="B533" t="s">
        <v>688</v>
      </c>
      <c r="C533">
        <v>4023030</v>
      </c>
      <c r="D533" t="s">
        <v>692</v>
      </c>
      <c r="E533" t="s">
        <v>9</v>
      </c>
      <c r="F533" t="s">
        <v>591</v>
      </c>
      <c r="G533" t="s">
        <v>592</v>
      </c>
      <c r="H533" t="s">
        <v>690</v>
      </c>
      <c r="I533">
        <v>6580867</v>
      </c>
      <c r="J533">
        <v>623210</v>
      </c>
      <c r="K533" s="181">
        <v>44529</v>
      </c>
      <c r="L533"/>
      <c r="M533">
        <v>70</v>
      </c>
      <c r="N533">
        <v>3139</v>
      </c>
      <c r="O533">
        <v>2965</v>
      </c>
      <c r="P533">
        <v>259</v>
      </c>
      <c r="Q533">
        <v>0</v>
      </c>
      <c r="R533" s="31" cm="1">
        <f t="array" ref="R533">_xlfn.IFS(Q533=0,(O533-P533)/2,Q533=1,O533-P533)</f>
        <v>1353</v>
      </c>
      <c r="S533" s="31" cm="1">
        <f t="array" ref="S533">_xlfn.IFS(Q533=0,P533/2,Q533=1,P533)</f>
        <v>129.5</v>
      </c>
      <c r="T533" s="31" t="str" cm="1">
        <f t="array" ref="T533">_xlfn.IFS(M533&lt;=Beräkningsförutsättningar!B$15,"2",M533=Beräkningsförutsättningar!B$16,"4",M533=Beräkningsförutsättningar!B$17,"4",M533&gt;=Beräkningsförutsättningar!B$18,"6")</f>
        <v>4</v>
      </c>
      <c r="U533" s="31">
        <f t="shared" si="16"/>
        <v>5412</v>
      </c>
      <c r="V533" s="31">
        <f t="shared" si="17"/>
        <v>518</v>
      </c>
    </row>
    <row r="534" spans="1:22" x14ac:dyDescent="0.3">
      <c r="A534">
        <v>4023</v>
      </c>
      <c r="B534" t="s">
        <v>688</v>
      </c>
      <c r="C534">
        <v>4023040</v>
      </c>
      <c r="D534" t="s">
        <v>693</v>
      </c>
      <c r="E534" t="s">
        <v>3</v>
      </c>
      <c r="F534" t="s">
        <v>591</v>
      </c>
      <c r="G534" t="s">
        <v>592</v>
      </c>
      <c r="H534" t="s">
        <v>690</v>
      </c>
      <c r="I534">
        <v>6581045</v>
      </c>
      <c r="J534">
        <v>624090</v>
      </c>
      <c r="K534" s="181">
        <v>44529</v>
      </c>
      <c r="L534"/>
      <c r="M534">
        <v>70</v>
      </c>
      <c r="N534">
        <v>3139</v>
      </c>
      <c r="O534">
        <v>2965</v>
      </c>
      <c r="P534">
        <v>259</v>
      </c>
      <c r="Q534">
        <v>0</v>
      </c>
      <c r="R534" s="31" cm="1">
        <f t="array" ref="R534">_xlfn.IFS(Q534=0,(O534-P534)/2,Q534=1,O534-P534)</f>
        <v>1353</v>
      </c>
      <c r="S534" s="31" cm="1">
        <f t="array" ref="S534">_xlfn.IFS(Q534=0,P534/2,Q534=1,P534)</f>
        <v>129.5</v>
      </c>
      <c r="T534" s="31" t="str" cm="1">
        <f t="array" ref="T534">_xlfn.IFS(M534&lt;=Beräkningsförutsättningar!B$15,"2",M534=Beräkningsförutsättningar!B$16,"4",M534=Beräkningsförutsättningar!B$17,"4",M534&gt;=Beräkningsförutsättningar!B$18,"6")</f>
        <v>4</v>
      </c>
      <c r="U534" s="31">
        <f t="shared" si="16"/>
        <v>5412</v>
      </c>
      <c r="V534" s="31">
        <f t="shared" si="17"/>
        <v>518</v>
      </c>
    </row>
    <row r="535" spans="1:22" x14ac:dyDescent="0.3">
      <c r="A535">
        <v>4024</v>
      </c>
      <c r="B535" t="s">
        <v>694</v>
      </c>
      <c r="C535">
        <v>4024010</v>
      </c>
      <c r="D535" t="s">
        <v>695</v>
      </c>
      <c r="E535" t="s">
        <v>9</v>
      </c>
      <c r="F535" t="s">
        <v>591</v>
      </c>
      <c r="G535" t="s">
        <v>592</v>
      </c>
      <c r="H535" t="s">
        <v>696</v>
      </c>
      <c r="I535">
        <v>6578238</v>
      </c>
      <c r="J535">
        <v>617888</v>
      </c>
      <c r="K535" s="181">
        <v>44530</v>
      </c>
      <c r="L535"/>
      <c r="M535">
        <v>70</v>
      </c>
      <c r="N535">
        <v>3950</v>
      </c>
      <c r="O535">
        <v>3519</v>
      </c>
      <c r="P535">
        <v>438</v>
      </c>
      <c r="Q535">
        <v>0</v>
      </c>
      <c r="R535" s="31" cm="1">
        <f t="array" ref="R535">_xlfn.IFS(Q535=0,(O535-P535)/2,Q535=1,O535-P535)</f>
        <v>1540.5</v>
      </c>
      <c r="S535" s="31" cm="1">
        <f t="array" ref="S535">_xlfn.IFS(Q535=0,P535/2,Q535=1,P535)</f>
        <v>219</v>
      </c>
      <c r="T535" s="31" t="str" cm="1">
        <f t="array" ref="T535">_xlfn.IFS(M535&lt;=Beräkningsförutsättningar!B$15,"2",M535=Beräkningsförutsättningar!B$16,"4",M535=Beräkningsförutsättningar!B$17,"4",M535&gt;=Beräkningsförutsättningar!B$18,"6")</f>
        <v>4</v>
      </c>
      <c r="U535" s="31">
        <f t="shared" si="16"/>
        <v>6162</v>
      </c>
      <c r="V535" s="31">
        <f t="shared" si="17"/>
        <v>876</v>
      </c>
    </row>
    <row r="536" spans="1:22" x14ac:dyDescent="0.3">
      <c r="A536">
        <v>4024</v>
      </c>
      <c r="B536" t="s">
        <v>694</v>
      </c>
      <c r="C536">
        <v>4024020</v>
      </c>
      <c r="D536" t="s">
        <v>697</v>
      </c>
      <c r="E536" t="s">
        <v>3</v>
      </c>
      <c r="F536" t="s">
        <v>591</v>
      </c>
      <c r="G536" t="s">
        <v>592</v>
      </c>
      <c r="H536" t="s">
        <v>696</v>
      </c>
      <c r="I536">
        <v>6577599</v>
      </c>
      <c r="J536">
        <v>618143</v>
      </c>
      <c r="K536"/>
      <c r="L536"/>
      <c r="M536">
        <v>70</v>
      </c>
      <c r="N536">
        <v>3950</v>
      </c>
      <c r="O536">
        <v>3519</v>
      </c>
      <c r="P536">
        <v>438</v>
      </c>
      <c r="Q536">
        <v>0</v>
      </c>
      <c r="R536" s="31" cm="1">
        <f t="array" ref="R536">_xlfn.IFS(Q536=0,(O536-P536)/2,Q536=1,O536-P536)</f>
        <v>1540.5</v>
      </c>
      <c r="S536" s="31" cm="1">
        <f t="array" ref="S536">_xlfn.IFS(Q536=0,P536/2,Q536=1,P536)</f>
        <v>219</v>
      </c>
      <c r="T536" s="31" t="str" cm="1">
        <f t="array" ref="T536">_xlfn.IFS(M536&lt;=Beräkningsförutsättningar!B$15,"2",M536=Beräkningsförutsättningar!B$16,"4",M536=Beräkningsförutsättningar!B$17,"4",M536&gt;=Beräkningsförutsättningar!B$18,"6")</f>
        <v>4</v>
      </c>
      <c r="U536" s="31">
        <f t="shared" si="16"/>
        <v>6162</v>
      </c>
      <c r="V536" s="31">
        <f t="shared" si="17"/>
        <v>876</v>
      </c>
    </row>
    <row r="537" spans="1:22" x14ac:dyDescent="0.3">
      <c r="A537">
        <v>4024</v>
      </c>
      <c r="B537" t="s">
        <v>694</v>
      </c>
      <c r="C537">
        <v>4024030</v>
      </c>
      <c r="D537" t="s">
        <v>698</v>
      </c>
      <c r="E537" t="s">
        <v>9</v>
      </c>
      <c r="F537" t="s">
        <v>591</v>
      </c>
      <c r="G537" t="s">
        <v>592</v>
      </c>
      <c r="H537" t="s">
        <v>696</v>
      </c>
      <c r="I537">
        <v>6577088</v>
      </c>
      <c r="J537">
        <v>618332</v>
      </c>
      <c r="K537" s="181">
        <v>44530</v>
      </c>
      <c r="L537"/>
      <c r="M537">
        <v>70</v>
      </c>
      <c r="N537">
        <v>3950</v>
      </c>
      <c r="O537">
        <v>3519</v>
      </c>
      <c r="P537">
        <v>438</v>
      </c>
      <c r="Q537">
        <v>0</v>
      </c>
      <c r="R537" s="31" cm="1">
        <f t="array" ref="R537">_xlfn.IFS(Q537=0,(O537-P537)/2,Q537=1,O537-P537)</f>
        <v>1540.5</v>
      </c>
      <c r="S537" s="31" cm="1">
        <f t="array" ref="S537">_xlfn.IFS(Q537=0,P537/2,Q537=1,P537)</f>
        <v>219</v>
      </c>
      <c r="T537" s="31" t="str" cm="1">
        <f t="array" ref="T537">_xlfn.IFS(M537&lt;=Beräkningsförutsättningar!B$15,"2",M537=Beräkningsförutsättningar!B$16,"4",M537=Beräkningsförutsättningar!B$17,"4",M537&gt;=Beräkningsförutsättningar!B$18,"6")</f>
        <v>4</v>
      </c>
      <c r="U537" s="31">
        <f t="shared" si="16"/>
        <v>6162</v>
      </c>
      <c r="V537" s="31">
        <f t="shared" si="17"/>
        <v>876</v>
      </c>
    </row>
    <row r="538" spans="1:22" x14ac:dyDescent="0.3">
      <c r="A538">
        <v>5001</v>
      </c>
      <c r="B538" t="s">
        <v>699</v>
      </c>
      <c r="C538">
        <v>5001010</v>
      </c>
      <c r="D538" t="s">
        <v>700</v>
      </c>
      <c r="E538" t="s">
        <v>3</v>
      </c>
      <c r="F538" t="s">
        <v>701</v>
      </c>
      <c r="G538" t="s">
        <v>702</v>
      </c>
      <c r="H538" t="s">
        <v>703</v>
      </c>
      <c r="I538">
        <v>6475981</v>
      </c>
      <c r="J538">
        <v>490313</v>
      </c>
      <c r="K538" s="181">
        <v>38889</v>
      </c>
      <c r="L538"/>
      <c r="M538">
        <v>80</v>
      </c>
      <c r="N538">
        <v>2406</v>
      </c>
      <c r="O538">
        <v>2200</v>
      </c>
      <c r="P538">
        <v>234</v>
      </c>
      <c r="Q538">
        <v>0</v>
      </c>
      <c r="R538" s="31" cm="1">
        <f t="array" ref="R538">_xlfn.IFS(Q538=0,(O538-P538)/2,Q538=1,O538-P538)</f>
        <v>983</v>
      </c>
      <c r="S538" s="31" cm="1">
        <f t="array" ref="S538">_xlfn.IFS(Q538=0,P538/2,Q538=1,P538)</f>
        <v>117</v>
      </c>
      <c r="T538" s="31" t="str" cm="1">
        <f t="array" ref="T538">_xlfn.IFS(M538&lt;=Beräkningsförutsättningar!B$15,"2",M538=Beräkningsförutsättningar!B$16,"4",M538=Beräkningsförutsättningar!B$17,"4",M538&gt;=Beräkningsförutsättningar!B$18,"6")</f>
        <v>4</v>
      </c>
      <c r="U538" s="31">
        <f t="shared" si="16"/>
        <v>3932</v>
      </c>
      <c r="V538" s="31">
        <f t="shared" si="17"/>
        <v>468</v>
      </c>
    </row>
    <row r="539" spans="1:22" x14ac:dyDescent="0.3">
      <c r="A539">
        <v>5001</v>
      </c>
      <c r="B539" t="s">
        <v>699</v>
      </c>
      <c r="C539">
        <v>5001030</v>
      </c>
      <c r="D539" t="s">
        <v>704</v>
      </c>
      <c r="E539" t="s">
        <v>3</v>
      </c>
      <c r="F539" t="s">
        <v>701</v>
      </c>
      <c r="G539" t="s">
        <v>702</v>
      </c>
      <c r="H539" t="s">
        <v>703</v>
      </c>
      <c r="I539">
        <v>6472453</v>
      </c>
      <c r="J539">
        <v>487302</v>
      </c>
      <c r="K539" s="181">
        <v>38889</v>
      </c>
      <c r="L539"/>
      <c r="M539">
        <v>70</v>
      </c>
      <c r="N539">
        <v>1975</v>
      </c>
      <c r="O539">
        <v>1795</v>
      </c>
      <c r="P539">
        <v>192</v>
      </c>
      <c r="Q539">
        <v>0</v>
      </c>
      <c r="R539" s="31" cm="1">
        <f t="array" ref="R539">_xlfn.IFS(Q539=0,(O539-P539)/2,Q539=1,O539-P539)</f>
        <v>801.5</v>
      </c>
      <c r="S539" s="31" cm="1">
        <f t="array" ref="S539">_xlfn.IFS(Q539=0,P539/2,Q539=1,P539)</f>
        <v>96</v>
      </c>
      <c r="T539" s="31" t="str" cm="1">
        <f t="array" ref="T539">_xlfn.IFS(M539&lt;=Beräkningsförutsättningar!B$15,"2",M539=Beräkningsförutsättningar!B$16,"4",M539=Beräkningsförutsättningar!B$17,"4",M539&gt;=Beräkningsförutsättningar!B$18,"6")</f>
        <v>4</v>
      </c>
      <c r="U539" s="31">
        <f t="shared" si="16"/>
        <v>3206</v>
      </c>
      <c r="V539" s="31">
        <f t="shared" si="17"/>
        <v>384</v>
      </c>
    </row>
    <row r="540" spans="1:22" x14ac:dyDescent="0.3">
      <c r="A540">
        <v>5001</v>
      </c>
      <c r="B540" t="s">
        <v>699</v>
      </c>
      <c r="C540">
        <v>5001040</v>
      </c>
      <c r="D540" t="s">
        <v>705</v>
      </c>
      <c r="E540" t="s">
        <v>9</v>
      </c>
      <c r="F540" t="s">
        <v>701</v>
      </c>
      <c r="G540" t="s">
        <v>702</v>
      </c>
      <c r="H540" t="s">
        <v>703</v>
      </c>
      <c r="I540">
        <v>6471127</v>
      </c>
      <c r="J540">
        <v>485306</v>
      </c>
      <c r="K540" s="181">
        <v>38889</v>
      </c>
      <c r="L540"/>
      <c r="M540">
        <v>70</v>
      </c>
      <c r="N540">
        <v>1975</v>
      </c>
      <c r="O540">
        <v>1795</v>
      </c>
      <c r="P540">
        <v>192</v>
      </c>
      <c r="Q540">
        <v>0</v>
      </c>
      <c r="R540" s="31" cm="1">
        <f t="array" ref="R540">_xlfn.IFS(Q540=0,(O540-P540)/2,Q540=1,O540-P540)</f>
        <v>801.5</v>
      </c>
      <c r="S540" s="31" cm="1">
        <f t="array" ref="S540">_xlfn.IFS(Q540=0,P540/2,Q540=1,P540)</f>
        <v>96</v>
      </c>
      <c r="T540" s="31" t="str" cm="1">
        <f t="array" ref="T540">_xlfn.IFS(M540&lt;=Beräkningsförutsättningar!B$15,"2",M540=Beräkningsförutsättningar!B$16,"4",M540=Beräkningsförutsättningar!B$17,"4",M540&gt;=Beräkningsförutsättningar!B$18,"6")</f>
        <v>4</v>
      </c>
      <c r="U540" s="31">
        <f t="shared" si="16"/>
        <v>3206</v>
      </c>
      <c r="V540" s="31">
        <f t="shared" si="17"/>
        <v>384</v>
      </c>
    </row>
    <row r="541" spans="1:22" x14ac:dyDescent="0.3">
      <c r="A541">
        <v>5001</v>
      </c>
      <c r="B541" t="s">
        <v>699</v>
      </c>
      <c r="C541">
        <v>5001070</v>
      </c>
      <c r="D541" t="s">
        <v>706</v>
      </c>
      <c r="E541" t="s">
        <v>3</v>
      </c>
      <c r="F541" t="s">
        <v>701</v>
      </c>
      <c r="G541" t="s">
        <v>702</v>
      </c>
      <c r="H541" t="s">
        <v>703</v>
      </c>
      <c r="I541">
        <v>6466785</v>
      </c>
      <c r="J541">
        <v>482020</v>
      </c>
      <c r="K541" s="181">
        <v>38889</v>
      </c>
      <c r="L541"/>
      <c r="M541">
        <v>70</v>
      </c>
      <c r="N541">
        <v>1327</v>
      </c>
      <c r="O541">
        <v>1170</v>
      </c>
      <c r="P541">
        <v>153</v>
      </c>
      <c r="Q541">
        <v>0</v>
      </c>
      <c r="R541" s="31" cm="1">
        <f t="array" ref="R541">_xlfn.IFS(Q541=0,(O541-P541)/2,Q541=1,O541-P541)</f>
        <v>508.5</v>
      </c>
      <c r="S541" s="31" cm="1">
        <f t="array" ref="S541">_xlfn.IFS(Q541=0,P541/2,Q541=1,P541)</f>
        <v>76.5</v>
      </c>
      <c r="T541" s="31" t="str" cm="1">
        <f t="array" ref="T541">_xlfn.IFS(M541&lt;=Beräkningsförutsättningar!B$15,"2",M541=Beräkningsförutsättningar!B$16,"4",M541=Beräkningsförutsättningar!B$17,"4",M541&gt;=Beräkningsförutsättningar!B$18,"6")</f>
        <v>4</v>
      </c>
      <c r="U541" s="31">
        <f t="shared" si="16"/>
        <v>2034</v>
      </c>
      <c r="V541" s="31">
        <f t="shared" si="17"/>
        <v>306</v>
      </c>
    </row>
    <row r="542" spans="1:22" x14ac:dyDescent="0.3">
      <c r="A542">
        <v>5001</v>
      </c>
      <c r="B542" t="s">
        <v>699</v>
      </c>
      <c r="C542">
        <v>5001080</v>
      </c>
      <c r="D542" t="s">
        <v>707</v>
      </c>
      <c r="E542" t="s">
        <v>9</v>
      </c>
      <c r="F542" t="s">
        <v>701</v>
      </c>
      <c r="G542" t="s">
        <v>702</v>
      </c>
      <c r="H542" t="s">
        <v>703</v>
      </c>
      <c r="I542">
        <v>6465985</v>
      </c>
      <c r="J542">
        <v>481818</v>
      </c>
      <c r="K542" s="181">
        <v>38889</v>
      </c>
      <c r="L542"/>
      <c r="M542">
        <v>70</v>
      </c>
      <c r="N542">
        <v>1327</v>
      </c>
      <c r="O542">
        <v>1170</v>
      </c>
      <c r="P542">
        <v>153</v>
      </c>
      <c r="Q542">
        <v>0</v>
      </c>
      <c r="R542" s="31" cm="1">
        <f t="array" ref="R542">_xlfn.IFS(Q542=0,(O542-P542)/2,Q542=1,O542-P542)</f>
        <v>508.5</v>
      </c>
      <c r="S542" s="31" cm="1">
        <f t="array" ref="S542">_xlfn.IFS(Q542=0,P542/2,Q542=1,P542)</f>
        <v>76.5</v>
      </c>
      <c r="T542" s="31" t="str" cm="1">
        <f t="array" ref="T542">_xlfn.IFS(M542&lt;=Beräkningsförutsättningar!B$15,"2",M542=Beräkningsförutsättningar!B$16,"4",M542=Beräkningsförutsättningar!B$17,"4",M542&gt;=Beräkningsförutsättningar!B$18,"6")</f>
        <v>4</v>
      </c>
      <c r="U542" s="31">
        <f t="shared" si="16"/>
        <v>2034</v>
      </c>
      <c r="V542" s="31">
        <f t="shared" si="17"/>
        <v>306</v>
      </c>
    </row>
    <row r="543" spans="1:22" x14ac:dyDescent="0.3">
      <c r="A543">
        <v>5001</v>
      </c>
      <c r="B543" t="s">
        <v>699</v>
      </c>
      <c r="C543">
        <v>5001090</v>
      </c>
      <c r="D543" t="s">
        <v>708</v>
      </c>
      <c r="E543" t="s">
        <v>3</v>
      </c>
      <c r="F543" t="s">
        <v>701</v>
      </c>
      <c r="G543" t="s">
        <v>709</v>
      </c>
      <c r="H543" t="s">
        <v>703</v>
      </c>
      <c r="I543">
        <v>6463610</v>
      </c>
      <c r="J543">
        <v>481141</v>
      </c>
      <c r="K543" s="181">
        <v>38889</v>
      </c>
      <c r="L543"/>
      <c r="M543">
        <v>70</v>
      </c>
      <c r="N543">
        <v>1327</v>
      </c>
      <c r="O543">
        <v>1170</v>
      </c>
      <c r="P543">
        <v>153</v>
      </c>
      <c r="Q543">
        <v>0</v>
      </c>
      <c r="R543" s="31" cm="1">
        <f t="array" ref="R543">_xlfn.IFS(Q543=0,(O543-P543)/2,Q543=1,O543-P543)</f>
        <v>508.5</v>
      </c>
      <c r="S543" s="31" cm="1">
        <f t="array" ref="S543">_xlfn.IFS(Q543=0,P543/2,Q543=1,P543)</f>
        <v>76.5</v>
      </c>
      <c r="T543" s="31" t="str" cm="1">
        <f t="array" ref="T543">_xlfn.IFS(M543&lt;=Beräkningsförutsättningar!B$15,"2",M543=Beräkningsförutsättningar!B$16,"4",M543=Beräkningsförutsättningar!B$17,"4",M543&gt;=Beräkningsförutsättningar!B$18,"6")</f>
        <v>4</v>
      </c>
      <c r="U543" s="31">
        <f t="shared" si="16"/>
        <v>2034</v>
      </c>
      <c r="V543" s="31">
        <f t="shared" si="17"/>
        <v>306</v>
      </c>
    </row>
    <row r="544" spans="1:22" x14ac:dyDescent="0.3">
      <c r="A544">
        <v>5001</v>
      </c>
      <c r="B544" t="s">
        <v>699</v>
      </c>
      <c r="C544">
        <v>5001100</v>
      </c>
      <c r="D544" t="s">
        <v>710</v>
      </c>
      <c r="E544" t="s">
        <v>9</v>
      </c>
      <c r="F544" t="s">
        <v>701</v>
      </c>
      <c r="G544" t="s">
        <v>709</v>
      </c>
      <c r="H544" t="s">
        <v>703</v>
      </c>
      <c r="I544">
        <v>6462379</v>
      </c>
      <c r="J544">
        <v>480690</v>
      </c>
      <c r="K544" s="181">
        <v>38889</v>
      </c>
      <c r="L544"/>
      <c r="M544">
        <v>80</v>
      </c>
      <c r="N544">
        <v>1327</v>
      </c>
      <c r="O544">
        <v>1170</v>
      </c>
      <c r="P544">
        <v>153</v>
      </c>
      <c r="Q544">
        <v>0</v>
      </c>
      <c r="R544" s="31" cm="1">
        <f t="array" ref="R544">_xlfn.IFS(Q544=0,(O544-P544)/2,Q544=1,O544-P544)</f>
        <v>508.5</v>
      </c>
      <c r="S544" s="31" cm="1">
        <f t="array" ref="S544">_xlfn.IFS(Q544=0,P544/2,Q544=1,P544)</f>
        <v>76.5</v>
      </c>
      <c r="T544" s="31" t="str" cm="1">
        <f t="array" ref="T544">_xlfn.IFS(M544&lt;=Beräkningsförutsättningar!B$15,"2",M544=Beräkningsförutsättningar!B$16,"4",M544=Beräkningsförutsättningar!B$17,"4",M544&gt;=Beräkningsförutsättningar!B$18,"6")</f>
        <v>4</v>
      </c>
      <c r="U544" s="31">
        <f t="shared" si="16"/>
        <v>2034</v>
      </c>
      <c r="V544" s="31">
        <f t="shared" si="17"/>
        <v>306</v>
      </c>
    </row>
    <row r="545" spans="1:22" x14ac:dyDescent="0.3">
      <c r="A545">
        <v>5002</v>
      </c>
      <c r="B545" t="s">
        <v>711</v>
      </c>
      <c r="C545">
        <v>5002010</v>
      </c>
      <c r="D545" t="s">
        <v>712</v>
      </c>
      <c r="E545" t="s">
        <v>3</v>
      </c>
      <c r="F545" t="s">
        <v>701</v>
      </c>
      <c r="G545" t="s">
        <v>713</v>
      </c>
      <c r="H545" t="s">
        <v>714</v>
      </c>
      <c r="I545">
        <v>6492950</v>
      </c>
      <c r="J545">
        <v>561740</v>
      </c>
      <c r="K545" s="181">
        <v>38831</v>
      </c>
      <c r="L545"/>
      <c r="M545">
        <v>80</v>
      </c>
      <c r="N545">
        <v>5627</v>
      </c>
      <c r="O545">
        <v>5268</v>
      </c>
      <c r="P545">
        <v>431</v>
      </c>
      <c r="Q545">
        <v>0</v>
      </c>
      <c r="R545" s="31" cm="1">
        <f t="array" ref="R545">_xlfn.IFS(Q545=0,(O545-P545)/2,Q545=1,O545-P545)</f>
        <v>2418.5</v>
      </c>
      <c r="S545" s="31" cm="1">
        <f t="array" ref="S545">_xlfn.IFS(Q545=0,P545/2,Q545=1,P545)</f>
        <v>215.5</v>
      </c>
      <c r="T545" s="31" t="str" cm="1">
        <f t="array" ref="T545">_xlfn.IFS(M545&lt;=Beräkningsförutsättningar!B$15,"2",M545=Beräkningsförutsättningar!B$16,"4",M545=Beräkningsförutsättningar!B$17,"4",M545&gt;=Beräkningsförutsättningar!B$18,"6")</f>
        <v>4</v>
      </c>
      <c r="U545" s="31">
        <f t="shared" si="16"/>
        <v>9674</v>
      </c>
      <c r="V545" s="31">
        <f t="shared" si="17"/>
        <v>862</v>
      </c>
    </row>
    <row r="546" spans="1:22" x14ac:dyDescent="0.3">
      <c r="A546">
        <v>5002</v>
      </c>
      <c r="B546" t="s">
        <v>711</v>
      </c>
      <c r="C546">
        <v>5002020</v>
      </c>
      <c r="D546" t="s">
        <v>715</v>
      </c>
      <c r="E546" t="s">
        <v>9</v>
      </c>
      <c r="F546" t="s">
        <v>701</v>
      </c>
      <c r="G546" t="s">
        <v>713</v>
      </c>
      <c r="H546" t="s">
        <v>714</v>
      </c>
      <c r="I546">
        <v>6493017</v>
      </c>
      <c r="J546">
        <v>561675</v>
      </c>
      <c r="K546" s="181">
        <v>38831</v>
      </c>
      <c r="L546"/>
      <c r="M546">
        <v>80</v>
      </c>
      <c r="N546">
        <v>5627</v>
      </c>
      <c r="O546">
        <v>5268</v>
      </c>
      <c r="P546">
        <v>431</v>
      </c>
      <c r="Q546">
        <v>0</v>
      </c>
      <c r="R546" s="31" cm="1">
        <f t="array" ref="R546">_xlfn.IFS(Q546=0,(O546-P546)/2,Q546=1,O546-P546)</f>
        <v>2418.5</v>
      </c>
      <c r="S546" s="31" cm="1">
        <f t="array" ref="S546">_xlfn.IFS(Q546=0,P546/2,Q546=1,P546)</f>
        <v>215.5</v>
      </c>
      <c r="T546" s="31" t="str" cm="1">
        <f t="array" ref="T546">_xlfn.IFS(M546&lt;=Beräkningsförutsättningar!B$15,"2",M546=Beräkningsförutsättningar!B$16,"4",M546=Beräkningsförutsättningar!B$17,"4",M546&gt;=Beräkningsförutsättningar!B$18,"6")</f>
        <v>4</v>
      </c>
      <c r="U546" s="31">
        <f t="shared" si="16"/>
        <v>9674</v>
      </c>
      <c r="V546" s="31">
        <f t="shared" si="17"/>
        <v>862</v>
      </c>
    </row>
    <row r="547" spans="1:22" x14ac:dyDescent="0.3">
      <c r="A547">
        <v>5002</v>
      </c>
      <c r="B547" t="s">
        <v>711</v>
      </c>
      <c r="C547">
        <v>5002030</v>
      </c>
      <c r="D547" t="s">
        <v>716</v>
      </c>
      <c r="E547" t="s">
        <v>9</v>
      </c>
      <c r="F547" t="s">
        <v>701</v>
      </c>
      <c r="G547" t="s">
        <v>713</v>
      </c>
      <c r="H547" t="s">
        <v>714</v>
      </c>
      <c r="I547">
        <v>6493991</v>
      </c>
      <c r="J547">
        <v>556214</v>
      </c>
      <c r="K547" s="181">
        <v>38831</v>
      </c>
      <c r="L547"/>
      <c r="M547">
        <v>70</v>
      </c>
      <c r="N547">
        <v>5627</v>
      </c>
      <c r="O547">
        <v>5268</v>
      </c>
      <c r="P547">
        <v>431</v>
      </c>
      <c r="Q547">
        <v>0</v>
      </c>
      <c r="R547" s="31" cm="1">
        <f t="array" ref="R547">_xlfn.IFS(Q547=0,(O547-P547)/2,Q547=1,O547-P547)</f>
        <v>2418.5</v>
      </c>
      <c r="S547" s="31" cm="1">
        <f t="array" ref="S547">_xlfn.IFS(Q547=0,P547/2,Q547=1,P547)</f>
        <v>215.5</v>
      </c>
      <c r="T547" s="31" t="str" cm="1">
        <f t="array" ref="T547">_xlfn.IFS(M547&lt;=Beräkningsförutsättningar!B$15,"2",M547=Beräkningsförutsättningar!B$16,"4",M547=Beräkningsförutsättningar!B$17,"4",M547&gt;=Beräkningsförutsättningar!B$18,"6")</f>
        <v>4</v>
      </c>
      <c r="U547" s="31">
        <f t="shared" si="16"/>
        <v>9674</v>
      </c>
      <c r="V547" s="31">
        <f t="shared" si="17"/>
        <v>862</v>
      </c>
    </row>
    <row r="548" spans="1:22" x14ac:dyDescent="0.3">
      <c r="A548">
        <v>5002</v>
      </c>
      <c r="B548" t="s">
        <v>711</v>
      </c>
      <c r="C548">
        <v>5002040</v>
      </c>
      <c r="D548" t="s">
        <v>717</v>
      </c>
      <c r="E548" t="s">
        <v>3</v>
      </c>
      <c r="F548" t="s">
        <v>701</v>
      </c>
      <c r="G548" t="s">
        <v>713</v>
      </c>
      <c r="H548" t="s">
        <v>714</v>
      </c>
      <c r="I548">
        <v>6494005</v>
      </c>
      <c r="J548">
        <v>556185</v>
      </c>
      <c r="K548" s="181">
        <v>38831</v>
      </c>
      <c r="L548"/>
      <c r="M548">
        <v>70</v>
      </c>
      <c r="N548">
        <v>5627</v>
      </c>
      <c r="O548">
        <v>5268</v>
      </c>
      <c r="P548">
        <v>431</v>
      </c>
      <c r="Q548">
        <v>0</v>
      </c>
      <c r="R548" s="31" cm="1">
        <f t="array" ref="R548">_xlfn.IFS(Q548=0,(O548-P548)/2,Q548=1,O548-P548)</f>
        <v>2418.5</v>
      </c>
      <c r="S548" s="31" cm="1">
        <f t="array" ref="S548">_xlfn.IFS(Q548=0,P548/2,Q548=1,P548)</f>
        <v>215.5</v>
      </c>
      <c r="T548" s="31" t="str" cm="1">
        <f t="array" ref="T548">_xlfn.IFS(M548&lt;=Beräkningsförutsättningar!B$15,"2",M548=Beräkningsförutsättningar!B$16,"4",M548=Beräkningsförutsättningar!B$17,"4",M548&gt;=Beräkningsförutsättningar!B$18,"6")</f>
        <v>4</v>
      </c>
      <c r="U548" s="31">
        <f t="shared" si="16"/>
        <v>9674</v>
      </c>
      <c r="V548" s="31">
        <f t="shared" si="17"/>
        <v>862</v>
      </c>
    </row>
    <row r="549" spans="1:22" x14ac:dyDescent="0.3">
      <c r="A549">
        <v>5002</v>
      </c>
      <c r="B549" t="s">
        <v>711</v>
      </c>
      <c r="C549">
        <v>5002050</v>
      </c>
      <c r="D549" t="s">
        <v>718</v>
      </c>
      <c r="E549" t="s">
        <v>3</v>
      </c>
      <c r="F549" t="s">
        <v>701</v>
      </c>
      <c r="G549" t="s">
        <v>713</v>
      </c>
      <c r="H549" t="s">
        <v>714</v>
      </c>
      <c r="I549">
        <v>6493893</v>
      </c>
      <c r="J549">
        <v>554808</v>
      </c>
      <c r="K549" s="181">
        <v>38831</v>
      </c>
      <c r="L549"/>
      <c r="M549">
        <v>70</v>
      </c>
      <c r="N549">
        <v>5627</v>
      </c>
      <c r="O549">
        <v>5268</v>
      </c>
      <c r="P549">
        <v>431</v>
      </c>
      <c r="Q549">
        <v>0</v>
      </c>
      <c r="R549" s="31" cm="1">
        <f t="array" ref="R549">_xlfn.IFS(Q549=0,(O549-P549)/2,Q549=1,O549-P549)</f>
        <v>2418.5</v>
      </c>
      <c r="S549" s="31" cm="1">
        <f t="array" ref="S549">_xlfn.IFS(Q549=0,P549/2,Q549=1,P549)</f>
        <v>215.5</v>
      </c>
      <c r="T549" s="31" t="str" cm="1">
        <f t="array" ref="T549">_xlfn.IFS(M549&lt;=Beräkningsförutsättningar!B$15,"2",M549=Beräkningsförutsättningar!B$16,"4",M549=Beräkningsförutsättningar!B$17,"4",M549&gt;=Beräkningsförutsättningar!B$18,"6")</f>
        <v>4</v>
      </c>
      <c r="U549" s="31">
        <f t="shared" si="16"/>
        <v>9674</v>
      </c>
      <c r="V549" s="31">
        <f t="shared" si="17"/>
        <v>862</v>
      </c>
    </row>
    <row r="550" spans="1:22" x14ac:dyDescent="0.3">
      <c r="A550">
        <v>5002</v>
      </c>
      <c r="B550" t="s">
        <v>711</v>
      </c>
      <c r="C550">
        <v>5002060</v>
      </c>
      <c r="D550" t="s">
        <v>719</v>
      </c>
      <c r="E550" t="s">
        <v>9</v>
      </c>
      <c r="F550" t="s">
        <v>701</v>
      </c>
      <c r="G550" t="s">
        <v>713</v>
      </c>
      <c r="H550" t="s">
        <v>714</v>
      </c>
      <c r="I550">
        <v>6493876</v>
      </c>
      <c r="J550">
        <v>554693</v>
      </c>
      <c r="K550" s="181">
        <v>38831</v>
      </c>
      <c r="L550"/>
      <c r="M550">
        <v>70</v>
      </c>
      <c r="N550">
        <v>5627</v>
      </c>
      <c r="O550">
        <v>5268</v>
      </c>
      <c r="P550">
        <v>431</v>
      </c>
      <c r="Q550">
        <v>0</v>
      </c>
      <c r="R550" s="31" cm="1">
        <f t="array" ref="R550">_xlfn.IFS(Q550=0,(O550-P550)/2,Q550=1,O550-P550)</f>
        <v>2418.5</v>
      </c>
      <c r="S550" s="31" cm="1">
        <f t="array" ref="S550">_xlfn.IFS(Q550=0,P550/2,Q550=1,P550)</f>
        <v>215.5</v>
      </c>
      <c r="T550" s="31" t="str" cm="1">
        <f t="array" ref="T550">_xlfn.IFS(M550&lt;=Beräkningsförutsättningar!B$15,"2",M550=Beräkningsförutsättningar!B$16,"4",M550=Beräkningsförutsättningar!B$17,"4",M550&gt;=Beräkningsförutsättningar!B$18,"6")</f>
        <v>4</v>
      </c>
      <c r="U550" s="31">
        <f t="shared" si="16"/>
        <v>9674</v>
      </c>
      <c r="V550" s="31">
        <f t="shared" si="17"/>
        <v>862</v>
      </c>
    </row>
    <row r="551" spans="1:22" x14ac:dyDescent="0.3">
      <c r="A551">
        <v>5003</v>
      </c>
      <c r="B551" t="s">
        <v>720</v>
      </c>
      <c r="C551">
        <v>5003010</v>
      </c>
      <c r="D551" t="s">
        <v>721</v>
      </c>
      <c r="E551" t="s">
        <v>3</v>
      </c>
      <c r="F551" t="s">
        <v>701</v>
      </c>
      <c r="G551" t="s">
        <v>702</v>
      </c>
      <c r="H551" t="s">
        <v>703</v>
      </c>
      <c r="I551">
        <v>6480450</v>
      </c>
      <c r="J551">
        <v>496179</v>
      </c>
      <c r="K551" s="181">
        <v>38995</v>
      </c>
      <c r="L551"/>
      <c r="M551">
        <v>60</v>
      </c>
      <c r="N551">
        <v>4276</v>
      </c>
      <c r="O551">
        <v>4072</v>
      </c>
      <c r="P551">
        <v>349</v>
      </c>
      <c r="Q551">
        <v>0</v>
      </c>
      <c r="R551" s="31" cm="1">
        <f t="array" ref="R551">_xlfn.IFS(Q551=0,(O551-P551)/2,Q551=1,O551-P551)</f>
        <v>1861.5</v>
      </c>
      <c r="S551" s="31" cm="1">
        <f t="array" ref="S551">_xlfn.IFS(Q551=0,P551/2,Q551=1,P551)</f>
        <v>174.5</v>
      </c>
      <c r="T551" s="31" t="str" cm="1">
        <f t="array" ref="T551">_xlfn.IFS(M551&lt;=Beräkningsförutsättningar!B$15,"2",M551=Beräkningsförutsättningar!B$16,"4",M551=Beräkningsförutsättningar!B$17,"4",M551&gt;=Beräkningsförutsättningar!B$18,"6")</f>
        <v>2</v>
      </c>
      <c r="U551" s="31">
        <f t="shared" si="16"/>
        <v>3723</v>
      </c>
      <c r="V551" s="31">
        <f t="shared" si="17"/>
        <v>349</v>
      </c>
    </row>
    <row r="552" spans="1:22" x14ac:dyDescent="0.3">
      <c r="A552">
        <v>5003</v>
      </c>
      <c r="B552" t="s">
        <v>720</v>
      </c>
      <c r="C552">
        <v>5003020</v>
      </c>
      <c r="D552" t="s">
        <v>722</v>
      </c>
      <c r="E552" t="s">
        <v>9</v>
      </c>
      <c r="F552" t="s">
        <v>701</v>
      </c>
      <c r="G552" t="s">
        <v>702</v>
      </c>
      <c r="H552" t="s">
        <v>703</v>
      </c>
      <c r="I552">
        <v>6481652</v>
      </c>
      <c r="J552">
        <v>497195</v>
      </c>
      <c r="K552" s="181">
        <v>38995</v>
      </c>
      <c r="L552"/>
      <c r="M552">
        <v>80</v>
      </c>
      <c r="N552">
        <v>4276</v>
      </c>
      <c r="O552">
        <v>4072</v>
      </c>
      <c r="P552">
        <v>349</v>
      </c>
      <c r="Q552">
        <v>0</v>
      </c>
      <c r="R552" s="31" cm="1">
        <f t="array" ref="R552">_xlfn.IFS(Q552=0,(O552-P552)/2,Q552=1,O552-P552)</f>
        <v>1861.5</v>
      </c>
      <c r="S552" s="31" cm="1">
        <f t="array" ref="S552">_xlfn.IFS(Q552=0,P552/2,Q552=1,P552)</f>
        <v>174.5</v>
      </c>
      <c r="T552" s="31" t="str" cm="1">
        <f t="array" ref="T552">_xlfn.IFS(M552&lt;=Beräkningsförutsättningar!B$15,"2",M552=Beräkningsförutsättningar!B$16,"4",M552=Beräkningsförutsättningar!B$17,"4",M552&gt;=Beräkningsförutsättningar!B$18,"6")</f>
        <v>4</v>
      </c>
      <c r="U552" s="31">
        <f t="shared" si="16"/>
        <v>7446</v>
      </c>
      <c r="V552" s="31">
        <f t="shared" si="17"/>
        <v>698</v>
      </c>
    </row>
    <row r="553" spans="1:22" x14ac:dyDescent="0.3">
      <c r="A553">
        <v>5003</v>
      </c>
      <c r="B553" t="s">
        <v>720</v>
      </c>
      <c r="C553">
        <v>5003030</v>
      </c>
      <c r="D553" t="s">
        <v>723</v>
      </c>
      <c r="E553" t="s">
        <v>3</v>
      </c>
      <c r="F553" t="s">
        <v>701</v>
      </c>
      <c r="G553" t="s">
        <v>724</v>
      </c>
      <c r="H553" t="s">
        <v>703</v>
      </c>
      <c r="I553">
        <v>6482297</v>
      </c>
      <c r="J553">
        <v>498581</v>
      </c>
      <c r="K553" s="181">
        <v>38995</v>
      </c>
      <c r="L553"/>
      <c r="M553">
        <v>70</v>
      </c>
      <c r="N553">
        <v>4276</v>
      </c>
      <c r="O553">
        <v>4072</v>
      </c>
      <c r="P553">
        <v>349</v>
      </c>
      <c r="Q553">
        <v>0</v>
      </c>
      <c r="R553" s="31" cm="1">
        <f t="array" ref="R553">_xlfn.IFS(Q553=0,(O553-P553)/2,Q553=1,O553-P553)</f>
        <v>1861.5</v>
      </c>
      <c r="S553" s="31" cm="1">
        <f t="array" ref="S553">_xlfn.IFS(Q553=0,P553/2,Q553=1,P553)</f>
        <v>174.5</v>
      </c>
      <c r="T553" s="31" t="str" cm="1">
        <f t="array" ref="T553">_xlfn.IFS(M553&lt;=Beräkningsförutsättningar!B$15,"2",M553=Beräkningsförutsättningar!B$16,"4",M553=Beräkningsförutsättningar!B$17,"4",M553&gt;=Beräkningsförutsättningar!B$18,"6")</f>
        <v>4</v>
      </c>
      <c r="U553" s="31">
        <f t="shared" si="16"/>
        <v>7446</v>
      </c>
      <c r="V553" s="31">
        <f t="shared" si="17"/>
        <v>698</v>
      </c>
    </row>
    <row r="554" spans="1:22" x14ac:dyDescent="0.3">
      <c r="A554">
        <v>5003</v>
      </c>
      <c r="B554" t="s">
        <v>720</v>
      </c>
      <c r="C554">
        <v>5003040</v>
      </c>
      <c r="D554" t="s">
        <v>725</v>
      </c>
      <c r="E554" t="s">
        <v>9</v>
      </c>
      <c r="F554" t="s">
        <v>701</v>
      </c>
      <c r="G554" t="s">
        <v>724</v>
      </c>
      <c r="H554" t="s">
        <v>703</v>
      </c>
      <c r="I554">
        <v>6482670</v>
      </c>
      <c r="J554">
        <v>499263</v>
      </c>
      <c r="K554" s="181">
        <v>38995</v>
      </c>
      <c r="L554"/>
      <c r="M554">
        <v>70</v>
      </c>
      <c r="N554">
        <v>4276</v>
      </c>
      <c r="O554">
        <v>4072</v>
      </c>
      <c r="P554">
        <v>349</v>
      </c>
      <c r="Q554">
        <v>0</v>
      </c>
      <c r="R554" s="31" cm="1">
        <f t="array" ref="R554">_xlfn.IFS(Q554=0,(O554-P554)/2,Q554=1,O554-P554)</f>
        <v>1861.5</v>
      </c>
      <c r="S554" s="31" cm="1">
        <f t="array" ref="S554">_xlfn.IFS(Q554=0,P554/2,Q554=1,P554)</f>
        <v>174.5</v>
      </c>
      <c r="T554" s="31" t="str" cm="1">
        <f t="array" ref="T554">_xlfn.IFS(M554&lt;=Beräkningsförutsättningar!B$15,"2",M554=Beräkningsförutsättningar!B$16,"4",M554=Beräkningsförutsättningar!B$17,"4",M554&gt;=Beräkningsförutsättningar!B$18,"6")</f>
        <v>4</v>
      </c>
      <c r="U554" s="31">
        <f t="shared" si="16"/>
        <v>7446</v>
      </c>
      <c r="V554" s="31">
        <f t="shared" si="17"/>
        <v>698</v>
      </c>
    </row>
    <row r="555" spans="1:22" x14ac:dyDescent="0.3">
      <c r="A555">
        <v>5003</v>
      </c>
      <c r="B555" t="s">
        <v>720</v>
      </c>
      <c r="C555">
        <v>5003050</v>
      </c>
      <c r="D555" t="s">
        <v>726</v>
      </c>
      <c r="E555" t="s">
        <v>3</v>
      </c>
      <c r="F555" t="s">
        <v>701</v>
      </c>
      <c r="G555" t="s">
        <v>724</v>
      </c>
      <c r="H555" t="s">
        <v>703</v>
      </c>
      <c r="I555">
        <v>6484165</v>
      </c>
      <c r="J555">
        <v>500479</v>
      </c>
      <c r="K555" s="181">
        <v>38995</v>
      </c>
      <c r="L555"/>
      <c r="M555">
        <v>80</v>
      </c>
      <c r="N555">
        <v>4276</v>
      </c>
      <c r="O555">
        <v>4072</v>
      </c>
      <c r="P555">
        <v>349</v>
      </c>
      <c r="Q555">
        <v>0</v>
      </c>
      <c r="R555" s="31" cm="1">
        <f t="array" ref="R555">_xlfn.IFS(Q555=0,(O555-P555)/2,Q555=1,O555-P555)</f>
        <v>1861.5</v>
      </c>
      <c r="S555" s="31" cm="1">
        <f t="array" ref="S555">_xlfn.IFS(Q555=0,P555/2,Q555=1,P555)</f>
        <v>174.5</v>
      </c>
      <c r="T555" s="31" t="str" cm="1">
        <f t="array" ref="T555">_xlfn.IFS(M555&lt;=Beräkningsförutsättningar!B$15,"2",M555=Beräkningsförutsättningar!B$16,"4",M555=Beräkningsförutsättningar!B$17,"4",M555&gt;=Beräkningsförutsättningar!B$18,"6")</f>
        <v>4</v>
      </c>
      <c r="U555" s="31">
        <f t="shared" si="16"/>
        <v>7446</v>
      </c>
      <c r="V555" s="31">
        <f t="shared" si="17"/>
        <v>698</v>
      </c>
    </row>
    <row r="556" spans="1:22" x14ac:dyDescent="0.3">
      <c r="A556">
        <v>5004</v>
      </c>
      <c r="B556" t="s">
        <v>727</v>
      </c>
      <c r="C556">
        <v>5004010</v>
      </c>
      <c r="D556" t="s">
        <v>728</v>
      </c>
      <c r="E556" t="s">
        <v>3</v>
      </c>
      <c r="F556" t="s">
        <v>701</v>
      </c>
      <c r="G556" t="s">
        <v>729</v>
      </c>
      <c r="H556" t="s">
        <v>730</v>
      </c>
      <c r="I556">
        <v>6461751</v>
      </c>
      <c r="J556">
        <v>552377</v>
      </c>
      <c r="K556" s="181">
        <v>39414</v>
      </c>
      <c r="L556"/>
      <c r="M556">
        <v>70</v>
      </c>
      <c r="N556">
        <v>5156</v>
      </c>
      <c r="O556">
        <v>4812</v>
      </c>
      <c r="P556">
        <v>466</v>
      </c>
      <c r="Q556">
        <v>0</v>
      </c>
      <c r="R556" s="31" cm="1">
        <f t="array" ref="R556">_xlfn.IFS(Q556=0,(O556-P556)/2,Q556=1,O556-P556)</f>
        <v>2173</v>
      </c>
      <c r="S556" s="31" cm="1">
        <f t="array" ref="S556">_xlfn.IFS(Q556=0,P556/2,Q556=1,P556)</f>
        <v>233</v>
      </c>
      <c r="T556" s="31" t="str" cm="1">
        <f t="array" ref="T556">_xlfn.IFS(M556&lt;=Beräkningsförutsättningar!B$15,"2",M556=Beräkningsförutsättningar!B$16,"4",M556=Beräkningsförutsättningar!B$17,"4",M556&gt;=Beräkningsförutsättningar!B$18,"6")</f>
        <v>4</v>
      </c>
      <c r="U556" s="31">
        <f t="shared" si="16"/>
        <v>8692</v>
      </c>
      <c r="V556" s="31">
        <f t="shared" si="17"/>
        <v>932</v>
      </c>
    </row>
    <row r="557" spans="1:22" x14ac:dyDescent="0.3">
      <c r="A557">
        <v>5004</v>
      </c>
      <c r="B557" t="s">
        <v>727</v>
      </c>
      <c r="C557">
        <v>5004020</v>
      </c>
      <c r="D557" t="s">
        <v>731</v>
      </c>
      <c r="E557" t="s">
        <v>3</v>
      </c>
      <c r="F557" t="s">
        <v>701</v>
      </c>
      <c r="G557" t="s">
        <v>729</v>
      </c>
      <c r="H557" t="s">
        <v>730</v>
      </c>
      <c r="I557">
        <v>6463720</v>
      </c>
      <c r="J557">
        <v>551378</v>
      </c>
      <c r="K557" s="181">
        <v>39414</v>
      </c>
      <c r="L557"/>
      <c r="M557">
        <v>50</v>
      </c>
      <c r="N557">
        <v>5156</v>
      </c>
      <c r="O557">
        <v>4812</v>
      </c>
      <c r="P557">
        <v>466</v>
      </c>
      <c r="Q557">
        <v>0</v>
      </c>
      <c r="R557" s="31" cm="1">
        <f t="array" ref="R557">_xlfn.IFS(Q557=0,(O557-P557)/2,Q557=1,O557-P557)</f>
        <v>2173</v>
      </c>
      <c r="S557" s="31" cm="1">
        <f t="array" ref="S557">_xlfn.IFS(Q557=0,P557/2,Q557=1,P557)</f>
        <v>233</v>
      </c>
      <c r="T557" s="31" t="str" cm="1">
        <f t="array" ref="T557">_xlfn.IFS(M557&lt;=Beräkningsförutsättningar!B$15,"2",M557=Beräkningsförutsättningar!B$16,"4",M557=Beräkningsförutsättningar!B$17,"4",M557&gt;=Beräkningsförutsättningar!B$18,"6")</f>
        <v>2</v>
      </c>
      <c r="U557" s="31">
        <f t="shared" si="16"/>
        <v>4346</v>
      </c>
      <c r="V557" s="31">
        <f t="shared" si="17"/>
        <v>466</v>
      </c>
    </row>
    <row r="558" spans="1:22" x14ac:dyDescent="0.3">
      <c r="A558">
        <v>5004</v>
      </c>
      <c r="B558" t="s">
        <v>727</v>
      </c>
      <c r="C558">
        <v>5004030</v>
      </c>
      <c r="D558" t="s">
        <v>732</v>
      </c>
      <c r="E558" t="s">
        <v>9</v>
      </c>
      <c r="F558" t="s">
        <v>701</v>
      </c>
      <c r="G558" t="s">
        <v>729</v>
      </c>
      <c r="H558" t="s">
        <v>730</v>
      </c>
      <c r="I558">
        <v>6463791</v>
      </c>
      <c r="J558">
        <v>551343</v>
      </c>
      <c r="K558" s="181">
        <v>39414</v>
      </c>
      <c r="L558"/>
      <c r="M558">
        <v>50</v>
      </c>
      <c r="N558">
        <v>5156</v>
      </c>
      <c r="O558">
        <v>4812</v>
      </c>
      <c r="P558">
        <v>466</v>
      </c>
      <c r="Q558">
        <v>0</v>
      </c>
      <c r="R558" s="31" cm="1">
        <f t="array" ref="R558">_xlfn.IFS(Q558=0,(O558-P558)/2,Q558=1,O558-P558)</f>
        <v>2173</v>
      </c>
      <c r="S558" s="31" cm="1">
        <f t="array" ref="S558">_xlfn.IFS(Q558=0,P558/2,Q558=1,P558)</f>
        <v>233</v>
      </c>
      <c r="T558" s="31" t="str" cm="1">
        <f t="array" ref="T558">_xlfn.IFS(M558&lt;=Beräkningsförutsättningar!B$15,"2",M558=Beräkningsförutsättningar!B$16,"4",M558=Beräkningsförutsättningar!B$17,"4",M558&gt;=Beräkningsförutsättningar!B$18,"6")</f>
        <v>2</v>
      </c>
      <c r="U558" s="31">
        <f t="shared" si="16"/>
        <v>4346</v>
      </c>
      <c r="V558" s="31">
        <f t="shared" si="17"/>
        <v>466</v>
      </c>
    </row>
    <row r="559" spans="1:22" x14ac:dyDescent="0.3">
      <c r="A559">
        <v>5004</v>
      </c>
      <c r="B559" t="s">
        <v>727</v>
      </c>
      <c r="C559">
        <v>5004040</v>
      </c>
      <c r="D559" t="s">
        <v>733</v>
      </c>
      <c r="E559" t="s">
        <v>9</v>
      </c>
      <c r="F559" t="s">
        <v>701</v>
      </c>
      <c r="G559" t="s">
        <v>734</v>
      </c>
      <c r="H559" t="s">
        <v>730</v>
      </c>
      <c r="I559">
        <v>6467027</v>
      </c>
      <c r="J559">
        <v>549500</v>
      </c>
      <c r="K559" s="181">
        <v>39414</v>
      </c>
      <c r="L559"/>
      <c r="M559">
        <v>80</v>
      </c>
      <c r="N559">
        <v>6093</v>
      </c>
      <c r="O559">
        <v>5728</v>
      </c>
      <c r="P559">
        <v>516</v>
      </c>
      <c r="Q559">
        <v>0</v>
      </c>
      <c r="R559" s="31" cm="1">
        <f t="array" ref="R559">_xlfn.IFS(Q559=0,(O559-P559)/2,Q559=1,O559-P559)</f>
        <v>2606</v>
      </c>
      <c r="S559" s="31" cm="1">
        <f t="array" ref="S559">_xlfn.IFS(Q559=0,P559/2,Q559=1,P559)</f>
        <v>258</v>
      </c>
      <c r="T559" s="31" t="str" cm="1">
        <f t="array" ref="T559">_xlfn.IFS(M559&lt;=Beräkningsförutsättningar!B$15,"2",M559=Beräkningsförutsättningar!B$16,"4",M559=Beräkningsförutsättningar!B$17,"4",M559&gt;=Beräkningsförutsättningar!B$18,"6")</f>
        <v>4</v>
      </c>
      <c r="U559" s="31">
        <f t="shared" si="16"/>
        <v>10424</v>
      </c>
      <c r="V559" s="31">
        <f t="shared" si="17"/>
        <v>1032</v>
      </c>
    </row>
    <row r="560" spans="1:22" x14ac:dyDescent="0.3">
      <c r="A560">
        <v>5004</v>
      </c>
      <c r="B560" t="s">
        <v>727</v>
      </c>
      <c r="C560">
        <v>5004050</v>
      </c>
      <c r="D560" t="s">
        <v>735</v>
      </c>
      <c r="E560" t="s">
        <v>3</v>
      </c>
      <c r="F560" t="s">
        <v>701</v>
      </c>
      <c r="G560" t="s">
        <v>734</v>
      </c>
      <c r="H560" t="s">
        <v>730</v>
      </c>
      <c r="I560">
        <v>6468301</v>
      </c>
      <c r="J560">
        <v>548849</v>
      </c>
      <c r="K560" s="181">
        <v>39414</v>
      </c>
      <c r="L560"/>
      <c r="M560">
        <v>80</v>
      </c>
      <c r="N560">
        <v>6093</v>
      </c>
      <c r="O560">
        <v>5728</v>
      </c>
      <c r="P560">
        <v>516</v>
      </c>
      <c r="Q560">
        <v>0</v>
      </c>
      <c r="R560" s="31" cm="1">
        <f t="array" ref="R560">_xlfn.IFS(Q560=0,(O560-P560)/2,Q560=1,O560-P560)</f>
        <v>2606</v>
      </c>
      <c r="S560" s="31" cm="1">
        <f t="array" ref="S560">_xlfn.IFS(Q560=0,P560/2,Q560=1,P560)</f>
        <v>258</v>
      </c>
      <c r="T560" s="31" t="str" cm="1">
        <f t="array" ref="T560">_xlfn.IFS(M560&lt;=Beräkningsförutsättningar!B$15,"2",M560=Beräkningsförutsättningar!B$16,"4",M560=Beräkningsförutsättningar!B$17,"4",M560&gt;=Beräkningsförutsättningar!B$18,"6")</f>
        <v>4</v>
      </c>
      <c r="U560" s="31">
        <f t="shared" si="16"/>
        <v>10424</v>
      </c>
      <c r="V560" s="31">
        <f t="shared" si="17"/>
        <v>1032</v>
      </c>
    </row>
    <row r="561" spans="1:22" x14ac:dyDescent="0.3">
      <c r="A561">
        <v>5005</v>
      </c>
      <c r="B561" t="s">
        <v>736</v>
      </c>
      <c r="C561">
        <v>5005040</v>
      </c>
      <c r="D561" t="s">
        <v>737</v>
      </c>
      <c r="E561" t="s">
        <v>3</v>
      </c>
      <c r="F561" t="s">
        <v>701</v>
      </c>
      <c r="G561" t="s">
        <v>724</v>
      </c>
      <c r="H561" t="s">
        <v>738</v>
      </c>
      <c r="I561">
        <v>6488259</v>
      </c>
      <c r="J561">
        <v>519745</v>
      </c>
      <c r="K561" s="181">
        <v>39393</v>
      </c>
      <c r="L561"/>
      <c r="M561">
        <v>80</v>
      </c>
      <c r="N561">
        <v>7459</v>
      </c>
      <c r="O561">
        <v>6748</v>
      </c>
      <c r="P561">
        <v>796</v>
      </c>
      <c r="Q561">
        <v>0</v>
      </c>
      <c r="R561" s="31" cm="1">
        <f t="array" ref="R561">_xlfn.IFS(Q561=0,(O561-P561)/2,Q561=1,O561-P561)</f>
        <v>2976</v>
      </c>
      <c r="S561" s="31" cm="1">
        <f t="array" ref="S561">_xlfn.IFS(Q561=0,P561/2,Q561=1,P561)</f>
        <v>398</v>
      </c>
      <c r="T561" s="31" t="str" cm="1">
        <f t="array" ref="T561">_xlfn.IFS(M561&lt;=Beräkningsförutsättningar!B$15,"2",M561=Beräkningsförutsättningar!B$16,"4",M561=Beräkningsförutsättningar!B$17,"4",M561&gt;=Beräkningsförutsättningar!B$18,"6")</f>
        <v>4</v>
      </c>
      <c r="U561" s="31">
        <f t="shared" si="16"/>
        <v>11904</v>
      </c>
      <c r="V561" s="31">
        <f t="shared" si="17"/>
        <v>1592</v>
      </c>
    </row>
    <row r="562" spans="1:22" x14ac:dyDescent="0.3">
      <c r="A562">
        <v>5005</v>
      </c>
      <c r="B562" t="s">
        <v>736</v>
      </c>
      <c r="C562">
        <v>5005045</v>
      </c>
      <c r="D562" t="s">
        <v>739</v>
      </c>
      <c r="E562" t="s">
        <v>9</v>
      </c>
      <c r="F562" t="s">
        <v>701</v>
      </c>
      <c r="G562" t="s">
        <v>724</v>
      </c>
      <c r="H562" t="s">
        <v>738</v>
      </c>
      <c r="I562">
        <v>6488371</v>
      </c>
      <c r="J562">
        <v>521113</v>
      </c>
      <c r="K562" s="181">
        <v>43539</v>
      </c>
      <c r="L562"/>
      <c r="M562">
        <v>70</v>
      </c>
      <c r="N562">
        <v>7459</v>
      </c>
      <c r="O562">
        <v>6748</v>
      </c>
      <c r="P562">
        <v>796</v>
      </c>
      <c r="Q562">
        <v>0</v>
      </c>
      <c r="R562" s="31" cm="1">
        <f t="array" ref="R562">_xlfn.IFS(Q562=0,(O562-P562)/2,Q562=1,O562-P562)</f>
        <v>2976</v>
      </c>
      <c r="S562" s="31" cm="1">
        <f t="array" ref="S562">_xlfn.IFS(Q562=0,P562/2,Q562=1,P562)</f>
        <v>398</v>
      </c>
      <c r="T562" s="31" t="str" cm="1">
        <f t="array" ref="T562">_xlfn.IFS(M562&lt;=Beräkningsförutsättningar!B$15,"2",M562=Beräkningsförutsättningar!B$16,"4",M562=Beräkningsförutsättningar!B$17,"4",M562&gt;=Beräkningsförutsättningar!B$18,"6")</f>
        <v>4</v>
      </c>
      <c r="U562" s="31">
        <f t="shared" si="16"/>
        <v>11904</v>
      </c>
      <c r="V562" s="31">
        <f t="shared" si="17"/>
        <v>1592</v>
      </c>
    </row>
    <row r="563" spans="1:22" x14ac:dyDescent="0.3">
      <c r="A563">
        <v>5005</v>
      </c>
      <c r="B563" t="s">
        <v>736</v>
      </c>
      <c r="C563">
        <v>5005050</v>
      </c>
      <c r="D563" t="s">
        <v>740</v>
      </c>
      <c r="E563" t="s">
        <v>9</v>
      </c>
      <c r="F563" t="s">
        <v>701</v>
      </c>
      <c r="G563" t="s">
        <v>734</v>
      </c>
      <c r="H563" t="s">
        <v>738</v>
      </c>
      <c r="I563">
        <v>6488082</v>
      </c>
      <c r="J563">
        <v>522762</v>
      </c>
      <c r="K563" s="181">
        <v>39393</v>
      </c>
      <c r="L563"/>
      <c r="M563">
        <v>80</v>
      </c>
      <c r="N563">
        <v>7459</v>
      </c>
      <c r="O563">
        <v>6748</v>
      </c>
      <c r="P563">
        <v>796</v>
      </c>
      <c r="Q563">
        <v>0</v>
      </c>
      <c r="R563" s="31" cm="1">
        <f t="array" ref="R563">_xlfn.IFS(Q563=0,(O563-P563)/2,Q563=1,O563-P563)</f>
        <v>2976</v>
      </c>
      <c r="S563" s="31" cm="1">
        <f t="array" ref="S563">_xlfn.IFS(Q563=0,P563/2,Q563=1,P563)</f>
        <v>398</v>
      </c>
      <c r="T563" s="31" t="str" cm="1">
        <f t="array" ref="T563">_xlfn.IFS(M563&lt;=Beräkningsförutsättningar!B$15,"2",M563=Beräkningsförutsättningar!B$16,"4",M563=Beräkningsförutsättningar!B$17,"4",M563&gt;=Beräkningsförutsättningar!B$18,"6")</f>
        <v>4</v>
      </c>
      <c r="U563" s="31">
        <f t="shared" si="16"/>
        <v>11904</v>
      </c>
      <c r="V563" s="31">
        <f t="shared" si="17"/>
        <v>1592</v>
      </c>
    </row>
    <row r="564" spans="1:22" x14ac:dyDescent="0.3">
      <c r="A564">
        <v>5005</v>
      </c>
      <c r="B564" t="s">
        <v>736</v>
      </c>
      <c r="C564">
        <v>5005055</v>
      </c>
      <c r="D564" t="s">
        <v>741</v>
      </c>
      <c r="E564" t="s">
        <v>3</v>
      </c>
      <c r="F564" t="s">
        <v>701</v>
      </c>
      <c r="G564" t="s">
        <v>734</v>
      </c>
      <c r="H564" t="s">
        <v>738</v>
      </c>
      <c r="I564">
        <v>6487781</v>
      </c>
      <c r="J564">
        <v>523409</v>
      </c>
      <c r="K564"/>
      <c r="L564"/>
      <c r="M564">
        <v>80</v>
      </c>
      <c r="N564">
        <v>7459</v>
      </c>
      <c r="O564">
        <v>6748</v>
      </c>
      <c r="P564">
        <v>796</v>
      </c>
      <c r="Q564">
        <v>0</v>
      </c>
      <c r="R564" s="31" cm="1">
        <f t="array" ref="R564">_xlfn.IFS(Q564=0,(O564-P564)/2,Q564=1,O564-P564)</f>
        <v>2976</v>
      </c>
      <c r="S564" s="31" cm="1">
        <f t="array" ref="S564">_xlfn.IFS(Q564=0,P564/2,Q564=1,P564)</f>
        <v>398</v>
      </c>
      <c r="T564" s="31" t="str" cm="1">
        <f t="array" ref="T564">_xlfn.IFS(M564&lt;=Beräkningsförutsättningar!B$15,"2",M564=Beräkningsförutsättningar!B$16,"4",M564=Beräkningsförutsättningar!B$17,"4",M564&gt;=Beräkningsförutsättningar!B$18,"6")</f>
        <v>4</v>
      </c>
      <c r="U564" s="31">
        <f t="shared" si="16"/>
        <v>11904</v>
      </c>
      <c r="V564" s="31">
        <f t="shared" si="17"/>
        <v>1592</v>
      </c>
    </row>
    <row r="565" spans="1:22" x14ac:dyDescent="0.3">
      <c r="A565">
        <v>5005</v>
      </c>
      <c r="B565" t="s">
        <v>736</v>
      </c>
      <c r="C565">
        <v>5005060</v>
      </c>
      <c r="D565" t="s">
        <v>742</v>
      </c>
      <c r="E565" t="s">
        <v>3</v>
      </c>
      <c r="F565" t="s">
        <v>701</v>
      </c>
      <c r="G565" t="s">
        <v>734</v>
      </c>
      <c r="H565" t="s">
        <v>738</v>
      </c>
      <c r="I565">
        <v>6486387</v>
      </c>
      <c r="J565">
        <v>525072</v>
      </c>
      <c r="K565" s="181">
        <v>39393</v>
      </c>
      <c r="L565"/>
      <c r="M565">
        <v>80</v>
      </c>
      <c r="N565">
        <v>7412</v>
      </c>
      <c r="O565">
        <v>6732</v>
      </c>
      <c r="P565">
        <v>774</v>
      </c>
      <c r="Q565">
        <v>0</v>
      </c>
      <c r="R565" s="31" cm="1">
        <f t="array" ref="R565">_xlfn.IFS(Q565=0,(O565-P565)/2,Q565=1,O565-P565)</f>
        <v>2979</v>
      </c>
      <c r="S565" s="31" cm="1">
        <f t="array" ref="S565">_xlfn.IFS(Q565=0,P565/2,Q565=1,P565)</f>
        <v>387</v>
      </c>
      <c r="T565" s="31" t="str" cm="1">
        <f t="array" ref="T565">_xlfn.IFS(M565&lt;=Beräkningsförutsättningar!B$15,"2",M565=Beräkningsförutsättningar!B$16,"4",M565=Beräkningsförutsättningar!B$17,"4",M565&gt;=Beräkningsförutsättningar!B$18,"6")</f>
        <v>4</v>
      </c>
      <c r="U565" s="31">
        <f t="shared" si="16"/>
        <v>11916</v>
      </c>
      <c r="V565" s="31">
        <f t="shared" si="17"/>
        <v>1548</v>
      </c>
    </row>
    <row r="566" spans="1:22" x14ac:dyDescent="0.3">
      <c r="A566">
        <v>5005</v>
      </c>
      <c r="B566" t="s">
        <v>736</v>
      </c>
      <c r="C566">
        <v>5005065</v>
      </c>
      <c r="D566" t="s">
        <v>743</v>
      </c>
      <c r="E566" t="s">
        <v>9</v>
      </c>
      <c r="F566" t="s">
        <v>701</v>
      </c>
      <c r="G566" t="s">
        <v>734</v>
      </c>
      <c r="H566" t="s">
        <v>738</v>
      </c>
      <c r="I566">
        <v>6485525</v>
      </c>
      <c r="J566">
        <v>526027</v>
      </c>
      <c r="K566" s="181">
        <v>43539</v>
      </c>
      <c r="L566"/>
      <c r="M566">
        <v>80</v>
      </c>
      <c r="N566">
        <v>7412</v>
      </c>
      <c r="O566">
        <v>6732</v>
      </c>
      <c r="P566">
        <v>774</v>
      </c>
      <c r="Q566">
        <v>0</v>
      </c>
      <c r="R566" s="31" cm="1">
        <f t="array" ref="R566">_xlfn.IFS(Q566=0,(O566-P566)/2,Q566=1,O566-P566)</f>
        <v>2979</v>
      </c>
      <c r="S566" s="31" cm="1">
        <f t="array" ref="S566">_xlfn.IFS(Q566=0,P566/2,Q566=1,P566)</f>
        <v>387</v>
      </c>
      <c r="T566" s="31" t="str" cm="1">
        <f t="array" ref="T566">_xlfn.IFS(M566&lt;=Beräkningsförutsättningar!B$15,"2",M566=Beräkningsförutsättningar!B$16,"4",M566=Beräkningsförutsättningar!B$17,"4",M566&gt;=Beräkningsförutsättningar!B$18,"6")</f>
        <v>4</v>
      </c>
      <c r="U566" s="31">
        <f t="shared" si="16"/>
        <v>11916</v>
      </c>
      <c r="V566" s="31">
        <f t="shared" si="17"/>
        <v>1548</v>
      </c>
    </row>
    <row r="567" spans="1:22" x14ac:dyDescent="0.3">
      <c r="A567">
        <v>5006</v>
      </c>
      <c r="B567" t="s">
        <v>744</v>
      </c>
      <c r="C567">
        <v>5006010</v>
      </c>
      <c r="D567" t="s">
        <v>745</v>
      </c>
      <c r="E567" t="s">
        <v>3</v>
      </c>
      <c r="F567" t="s">
        <v>701</v>
      </c>
      <c r="G567" t="s">
        <v>729</v>
      </c>
      <c r="H567" t="s">
        <v>730</v>
      </c>
      <c r="I567">
        <v>6454672</v>
      </c>
      <c r="J567">
        <v>556663</v>
      </c>
      <c r="K567" s="181">
        <v>39799</v>
      </c>
      <c r="L567"/>
      <c r="M567">
        <v>80</v>
      </c>
      <c r="N567">
        <v>5601</v>
      </c>
      <c r="O567">
        <v>5250</v>
      </c>
      <c r="P567">
        <v>515</v>
      </c>
      <c r="Q567">
        <v>0</v>
      </c>
      <c r="R567" s="31" cm="1">
        <f t="array" ref="R567">_xlfn.IFS(Q567=0,(O567-P567)/2,Q567=1,O567-P567)</f>
        <v>2367.5</v>
      </c>
      <c r="S567" s="31" cm="1">
        <f t="array" ref="S567">_xlfn.IFS(Q567=0,P567/2,Q567=1,P567)</f>
        <v>257.5</v>
      </c>
      <c r="T567" s="31" t="str" cm="1">
        <f t="array" ref="T567">_xlfn.IFS(M567&lt;=Beräkningsförutsättningar!B$15,"2",M567=Beräkningsförutsättningar!B$16,"4",M567=Beräkningsförutsättningar!B$17,"4",M567&gt;=Beräkningsförutsättningar!B$18,"6")</f>
        <v>4</v>
      </c>
      <c r="U567" s="31">
        <f t="shared" si="16"/>
        <v>9470</v>
      </c>
      <c r="V567" s="31">
        <f t="shared" si="17"/>
        <v>1030</v>
      </c>
    </row>
    <row r="568" spans="1:22" x14ac:dyDescent="0.3">
      <c r="A568">
        <v>5006</v>
      </c>
      <c r="B568" t="s">
        <v>744</v>
      </c>
      <c r="C568">
        <v>5006020</v>
      </c>
      <c r="D568" t="s">
        <v>746</v>
      </c>
      <c r="E568" t="s">
        <v>9</v>
      </c>
      <c r="F568" t="s">
        <v>701</v>
      </c>
      <c r="G568" t="s">
        <v>729</v>
      </c>
      <c r="H568" t="s">
        <v>730</v>
      </c>
      <c r="I568">
        <v>6456665</v>
      </c>
      <c r="J568">
        <v>554696</v>
      </c>
      <c r="K568" s="181">
        <v>39799</v>
      </c>
      <c r="L568"/>
      <c r="M568">
        <v>70</v>
      </c>
      <c r="N568">
        <v>5601</v>
      </c>
      <c r="O568">
        <v>5250</v>
      </c>
      <c r="P568">
        <v>515</v>
      </c>
      <c r="Q568">
        <v>0</v>
      </c>
      <c r="R568" s="31" cm="1">
        <f t="array" ref="R568">_xlfn.IFS(Q568=0,(O568-P568)/2,Q568=1,O568-P568)</f>
        <v>2367.5</v>
      </c>
      <c r="S568" s="31" cm="1">
        <f t="array" ref="S568">_xlfn.IFS(Q568=0,P568/2,Q568=1,P568)</f>
        <v>257.5</v>
      </c>
      <c r="T568" s="31" t="str" cm="1">
        <f t="array" ref="T568">_xlfn.IFS(M568&lt;=Beräkningsförutsättningar!B$15,"2",M568=Beräkningsförutsättningar!B$16,"4",M568=Beräkningsförutsättningar!B$17,"4",M568&gt;=Beräkningsförutsättningar!B$18,"6")</f>
        <v>4</v>
      </c>
      <c r="U568" s="31">
        <f t="shared" si="16"/>
        <v>9470</v>
      </c>
      <c r="V568" s="31">
        <f t="shared" si="17"/>
        <v>1030</v>
      </c>
    </row>
    <row r="569" spans="1:22" x14ac:dyDescent="0.3">
      <c r="A569">
        <v>5006</v>
      </c>
      <c r="B569" t="s">
        <v>744</v>
      </c>
      <c r="C569">
        <v>5006030</v>
      </c>
      <c r="D569" t="s">
        <v>747</v>
      </c>
      <c r="E569" t="s">
        <v>3</v>
      </c>
      <c r="F569" t="s">
        <v>701</v>
      </c>
      <c r="G569" t="s">
        <v>729</v>
      </c>
      <c r="H569" t="s">
        <v>730</v>
      </c>
      <c r="I569">
        <v>6457304</v>
      </c>
      <c r="J569">
        <v>554600</v>
      </c>
      <c r="K569" s="181">
        <v>39799</v>
      </c>
      <c r="L569"/>
      <c r="M569">
        <v>70</v>
      </c>
      <c r="N569">
        <v>5601</v>
      </c>
      <c r="O569">
        <v>5250</v>
      </c>
      <c r="P569">
        <v>515</v>
      </c>
      <c r="Q569">
        <v>0</v>
      </c>
      <c r="R569" s="31" cm="1">
        <f t="array" ref="R569">_xlfn.IFS(Q569=0,(O569-P569)/2,Q569=1,O569-P569)</f>
        <v>2367.5</v>
      </c>
      <c r="S569" s="31" cm="1">
        <f t="array" ref="S569">_xlfn.IFS(Q569=0,P569/2,Q569=1,P569)</f>
        <v>257.5</v>
      </c>
      <c r="T569" s="31" t="str" cm="1">
        <f t="array" ref="T569">_xlfn.IFS(M569&lt;=Beräkningsförutsättningar!B$15,"2",M569=Beräkningsförutsättningar!B$16,"4",M569=Beräkningsförutsättningar!B$17,"4",M569&gt;=Beräkningsförutsättningar!B$18,"6")</f>
        <v>4</v>
      </c>
      <c r="U569" s="31">
        <f t="shared" si="16"/>
        <v>9470</v>
      </c>
      <c r="V569" s="31">
        <f t="shared" si="17"/>
        <v>1030</v>
      </c>
    </row>
    <row r="570" spans="1:22" x14ac:dyDescent="0.3">
      <c r="A570">
        <v>5006</v>
      </c>
      <c r="B570" t="s">
        <v>744</v>
      </c>
      <c r="C570">
        <v>5006040</v>
      </c>
      <c r="D570" t="s">
        <v>748</v>
      </c>
      <c r="E570" t="s">
        <v>9</v>
      </c>
      <c r="F570" t="s">
        <v>701</v>
      </c>
      <c r="G570" t="s">
        <v>729</v>
      </c>
      <c r="H570" t="s">
        <v>730</v>
      </c>
      <c r="I570">
        <v>6459983</v>
      </c>
      <c r="J570">
        <v>553392</v>
      </c>
      <c r="K570" s="181">
        <v>39843</v>
      </c>
      <c r="L570"/>
      <c r="M570">
        <v>80</v>
      </c>
      <c r="N570">
        <v>5601</v>
      </c>
      <c r="O570">
        <v>5250</v>
      </c>
      <c r="P570">
        <v>515</v>
      </c>
      <c r="Q570">
        <v>0</v>
      </c>
      <c r="R570" s="31" cm="1">
        <f t="array" ref="R570">_xlfn.IFS(Q570=0,(O570-P570)/2,Q570=1,O570-P570)</f>
        <v>2367.5</v>
      </c>
      <c r="S570" s="31" cm="1">
        <f t="array" ref="S570">_xlfn.IFS(Q570=0,P570/2,Q570=1,P570)</f>
        <v>257.5</v>
      </c>
      <c r="T570" s="31" t="str" cm="1">
        <f t="array" ref="T570">_xlfn.IFS(M570&lt;=Beräkningsförutsättningar!B$15,"2",M570=Beräkningsförutsättningar!B$16,"4",M570=Beräkningsförutsättningar!B$17,"4",M570&gt;=Beräkningsförutsättningar!B$18,"6")</f>
        <v>4</v>
      </c>
      <c r="U570" s="31">
        <f t="shared" si="16"/>
        <v>9470</v>
      </c>
      <c r="V570" s="31">
        <f t="shared" si="17"/>
        <v>1030</v>
      </c>
    </row>
    <row r="571" spans="1:22" x14ac:dyDescent="0.3">
      <c r="A571">
        <v>5007</v>
      </c>
      <c r="B571" t="s">
        <v>749</v>
      </c>
      <c r="C571">
        <v>5007010</v>
      </c>
      <c r="D571" t="s">
        <v>750</v>
      </c>
      <c r="E571" t="s">
        <v>3</v>
      </c>
      <c r="F571" t="s">
        <v>701</v>
      </c>
      <c r="G571" t="s">
        <v>713</v>
      </c>
      <c r="H571" t="s">
        <v>751</v>
      </c>
      <c r="I571">
        <v>6494166</v>
      </c>
      <c r="J571">
        <v>576840</v>
      </c>
      <c r="K571" s="181">
        <v>40569</v>
      </c>
      <c r="L571"/>
      <c r="M571">
        <v>80</v>
      </c>
      <c r="N571">
        <v>4565</v>
      </c>
      <c r="O571">
        <v>4371</v>
      </c>
      <c r="P571">
        <v>328</v>
      </c>
      <c r="Q571">
        <v>0</v>
      </c>
      <c r="R571" s="31" cm="1">
        <f t="array" ref="R571">_xlfn.IFS(Q571=0,(O571-P571)/2,Q571=1,O571-P571)</f>
        <v>2021.5</v>
      </c>
      <c r="S571" s="31" cm="1">
        <f t="array" ref="S571">_xlfn.IFS(Q571=0,P571/2,Q571=1,P571)</f>
        <v>164</v>
      </c>
      <c r="T571" s="31" t="str" cm="1">
        <f t="array" ref="T571">_xlfn.IFS(M571&lt;=Beräkningsförutsättningar!B$15,"2",M571=Beräkningsförutsättningar!B$16,"4",M571=Beräkningsförutsättningar!B$17,"4",M571&gt;=Beräkningsförutsättningar!B$18,"6")</f>
        <v>4</v>
      </c>
      <c r="U571" s="31">
        <f t="shared" si="16"/>
        <v>8086</v>
      </c>
      <c r="V571" s="31">
        <f t="shared" si="17"/>
        <v>656</v>
      </c>
    </row>
    <row r="572" spans="1:22" x14ac:dyDescent="0.3">
      <c r="A572">
        <v>5007</v>
      </c>
      <c r="B572" t="s">
        <v>749</v>
      </c>
      <c r="C572">
        <v>5007020</v>
      </c>
      <c r="D572" t="s">
        <v>752</v>
      </c>
      <c r="E572" t="s">
        <v>9</v>
      </c>
      <c r="F572" t="s">
        <v>701</v>
      </c>
      <c r="G572" t="s">
        <v>713</v>
      </c>
      <c r="H572" t="s">
        <v>751</v>
      </c>
      <c r="I572">
        <v>6493971</v>
      </c>
      <c r="J572">
        <v>578391</v>
      </c>
      <c r="K572" s="181">
        <v>40569</v>
      </c>
      <c r="L572"/>
      <c r="M572">
        <v>80</v>
      </c>
      <c r="N572">
        <v>4565</v>
      </c>
      <c r="O572">
        <v>4371</v>
      </c>
      <c r="P572">
        <v>328</v>
      </c>
      <c r="Q572">
        <v>0</v>
      </c>
      <c r="R572" s="31" cm="1">
        <f t="array" ref="R572">_xlfn.IFS(Q572=0,(O572-P572)/2,Q572=1,O572-P572)</f>
        <v>2021.5</v>
      </c>
      <c r="S572" s="31" cm="1">
        <f t="array" ref="S572">_xlfn.IFS(Q572=0,P572/2,Q572=1,P572)</f>
        <v>164</v>
      </c>
      <c r="T572" s="31" t="str" cm="1">
        <f t="array" ref="T572">_xlfn.IFS(M572&lt;=Beräkningsförutsättningar!B$15,"2",M572=Beräkningsförutsättningar!B$16,"4",M572=Beräkningsförutsättningar!B$17,"4",M572&gt;=Beräkningsförutsättningar!B$18,"6")</f>
        <v>4</v>
      </c>
      <c r="U572" s="31">
        <f t="shared" si="16"/>
        <v>8086</v>
      </c>
      <c r="V572" s="31">
        <f t="shared" si="17"/>
        <v>656</v>
      </c>
    </row>
    <row r="573" spans="1:22" x14ac:dyDescent="0.3">
      <c r="A573">
        <v>5007</v>
      </c>
      <c r="B573" t="s">
        <v>749</v>
      </c>
      <c r="C573">
        <v>5007035</v>
      </c>
      <c r="D573" t="s">
        <v>281</v>
      </c>
      <c r="E573" t="s">
        <v>3</v>
      </c>
      <c r="F573" t="s">
        <v>701</v>
      </c>
      <c r="G573" t="s">
        <v>713</v>
      </c>
      <c r="H573" t="s">
        <v>751</v>
      </c>
      <c r="I573">
        <v>6493549</v>
      </c>
      <c r="J573">
        <v>581926</v>
      </c>
      <c r="K573" s="181">
        <v>43532</v>
      </c>
      <c r="L573"/>
      <c r="M573">
        <v>80</v>
      </c>
      <c r="N573">
        <v>4036</v>
      </c>
      <c r="O573">
        <v>3834</v>
      </c>
      <c r="P573">
        <v>292</v>
      </c>
      <c r="Q573">
        <v>0</v>
      </c>
      <c r="R573" s="31" cm="1">
        <f t="array" ref="R573">_xlfn.IFS(Q573=0,(O573-P573)/2,Q573=1,O573-P573)</f>
        <v>1771</v>
      </c>
      <c r="S573" s="31" cm="1">
        <f t="array" ref="S573">_xlfn.IFS(Q573=0,P573/2,Q573=1,P573)</f>
        <v>146</v>
      </c>
      <c r="T573" s="31" t="str" cm="1">
        <f t="array" ref="T573">_xlfn.IFS(M573&lt;=Beräkningsförutsättningar!B$15,"2",M573=Beräkningsförutsättningar!B$16,"4",M573=Beräkningsförutsättningar!B$17,"4",M573&gt;=Beräkningsförutsättningar!B$18,"6")</f>
        <v>4</v>
      </c>
      <c r="U573" s="31">
        <f t="shared" si="16"/>
        <v>7084</v>
      </c>
      <c r="V573" s="31">
        <f t="shared" si="17"/>
        <v>584</v>
      </c>
    </row>
    <row r="574" spans="1:22" x14ac:dyDescent="0.3">
      <c r="A574">
        <v>5007</v>
      </c>
      <c r="B574" t="s">
        <v>749</v>
      </c>
      <c r="C574">
        <v>5007040</v>
      </c>
      <c r="D574" t="s">
        <v>595</v>
      </c>
      <c r="E574" t="s">
        <v>9</v>
      </c>
      <c r="F574" t="s">
        <v>701</v>
      </c>
      <c r="G574" t="s">
        <v>713</v>
      </c>
      <c r="H574" t="s">
        <v>751</v>
      </c>
      <c r="I574">
        <v>6493096</v>
      </c>
      <c r="J574">
        <v>583197</v>
      </c>
      <c r="K574" s="181">
        <v>40591</v>
      </c>
      <c r="L574"/>
      <c r="M574">
        <v>80</v>
      </c>
      <c r="N574">
        <v>4036</v>
      </c>
      <c r="O574">
        <v>3834</v>
      </c>
      <c r="P574">
        <v>292</v>
      </c>
      <c r="Q574">
        <v>0</v>
      </c>
      <c r="R574" s="31" cm="1">
        <f t="array" ref="R574">_xlfn.IFS(Q574=0,(O574-P574)/2,Q574=1,O574-P574)</f>
        <v>1771</v>
      </c>
      <c r="S574" s="31" cm="1">
        <f t="array" ref="S574">_xlfn.IFS(Q574=0,P574/2,Q574=1,P574)</f>
        <v>146</v>
      </c>
      <c r="T574" s="31" t="str" cm="1">
        <f t="array" ref="T574">_xlfn.IFS(M574&lt;=Beräkningsförutsättningar!B$15,"2",M574=Beräkningsförutsättningar!B$16,"4",M574=Beräkningsförutsättningar!B$17,"4",M574&gt;=Beräkningsförutsättningar!B$18,"6")</f>
        <v>4</v>
      </c>
      <c r="U574" s="31">
        <f t="shared" si="16"/>
        <v>7084</v>
      </c>
      <c r="V574" s="31">
        <f t="shared" si="17"/>
        <v>584</v>
      </c>
    </row>
    <row r="575" spans="1:22" x14ac:dyDescent="0.3">
      <c r="A575">
        <v>5007</v>
      </c>
      <c r="B575" t="s">
        <v>749</v>
      </c>
      <c r="C575">
        <v>5007055</v>
      </c>
      <c r="D575" t="s">
        <v>753</v>
      </c>
      <c r="E575" t="s">
        <v>3</v>
      </c>
      <c r="F575" t="s">
        <v>701</v>
      </c>
      <c r="G575" t="s">
        <v>713</v>
      </c>
      <c r="H575" t="s">
        <v>751</v>
      </c>
      <c r="I575">
        <v>6493725</v>
      </c>
      <c r="J575">
        <v>585765</v>
      </c>
      <c r="K575" s="181">
        <v>43532</v>
      </c>
      <c r="L575"/>
      <c r="M575">
        <v>80</v>
      </c>
      <c r="N575">
        <v>4036</v>
      </c>
      <c r="O575">
        <v>3834</v>
      </c>
      <c r="P575">
        <v>292</v>
      </c>
      <c r="Q575">
        <v>0</v>
      </c>
      <c r="R575" s="31" cm="1">
        <f t="array" ref="R575">_xlfn.IFS(Q575=0,(O575-P575)/2,Q575=1,O575-P575)</f>
        <v>1771</v>
      </c>
      <c r="S575" s="31" cm="1">
        <f t="array" ref="S575">_xlfn.IFS(Q575=0,P575/2,Q575=1,P575)</f>
        <v>146</v>
      </c>
      <c r="T575" s="31" t="str" cm="1">
        <f t="array" ref="T575">_xlfn.IFS(M575&lt;=Beräkningsförutsättningar!B$15,"2",M575=Beräkningsförutsättningar!B$16,"4",M575=Beräkningsförutsättningar!B$17,"4",M575&gt;=Beräkningsförutsättningar!B$18,"6")</f>
        <v>4</v>
      </c>
      <c r="U575" s="31">
        <f t="shared" si="16"/>
        <v>7084</v>
      </c>
      <c r="V575" s="31">
        <f t="shared" si="17"/>
        <v>584</v>
      </c>
    </row>
    <row r="576" spans="1:22" x14ac:dyDescent="0.3">
      <c r="A576">
        <v>5007</v>
      </c>
      <c r="B576" t="s">
        <v>749</v>
      </c>
      <c r="C576">
        <v>5007060</v>
      </c>
      <c r="D576" t="s">
        <v>754</v>
      </c>
      <c r="E576" t="s">
        <v>9</v>
      </c>
      <c r="F576" t="s">
        <v>701</v>
      </c>
      <c r="G576" t="s">
        <v>713</v>
      </c>
      <c r="H576" t="s">
        <v>751</v>
      </c>
      <c r="I576">
        <v>6494351</v>
      </c>
      <c r="J576">
        <v>589667</v>
      </c>
      <c r="K576" s="181">
        <v>40569</v>
      </c>
      <c r="L576"/>
      <c r="M576">
        <v>80</v>
      </c>
      <c r="N576">
        <v>3183</v>
      </c>
      <c r="O576">
        <v>3058</v>
      </c>
      <c r="P576">
        <v>234</v>
      </c>
      <c r="Q576">
        <v>0</v>
      </c>
      <c r="R576" s="31" cm="1">
        <f t="array" ref="R576">_xlfn.IFS(Q576=0,(O576-P576)/2,Q576=1,O576-P576)</f>
        <v>1412</v>
      </c>
      <c r="S576" s="31" cm="1">
        <f t="array" ref="S576">_xlfn.IFS(Q576=0,P576/2,Q576=1,P576)</f>
        <v>117</v>
      </c>
      <c r="T576" s="31" t="str" cm="1">
        <f t="array" ref="T576">_xlfn.IFS(M576&lt;=Beräkningsförutsättningar!B$15,"2",M576=Beräkningsförutsättningar!B$16,"4",M576=Beräkningsförutsättningar!B$17,"4",M576&gt;=Beräkningsförutsättningar!B$18,"6")</f>
        <v>4</v>
      </c>
      <c r="U576" s="31">
        <f t="shared" si="16"/>
        <v>5648</v>
      </c>
      <c r="V576" s="31">
        <f t="shared" si="17"/>
        <v>468</v>
      </c>
    </row>
    <row r="577" spans="1:22" x14ac:dyDescent="0.3">
      <c r="A577">
        <v>5008</v>
      </c>
      <c r="B577" t="s">
        <v>755</v>
      </c>
      <c r="C577">
        <v>5008010</v>
      </c>
      <c r="D577" t="s">
        <v>756</v>
      </c>
      <c r="E577" t="s">
        <v>3</v>
      </c>
      <c r="F577" t="s">
        <v>701</v>
      </c>
      <c r="G577" t="s">
        <v>724</v>
      </c>
      <c r="H577" t="s">
        <v>757</v>
      </c>
      <c r="I577">
        <v>6500333</v>
      </c>
      <c r="J577">
        <v>497449</v>
      </c>
      <c r="K577" s="181">
        <v>41261</v>
      </c>
      <c r="L577"/>
      <c r="M577">
        <v>80</v>
      </c>
      <c r="N577">
        <v>9279</v>
      </c>
      <c r="O577">
        <v>6832</v>
      </c>
      <c r="P577">
        <v>1724</v>
      </c>
      <c r="Q577">
        <v>0</v>
      </c>
      <c r="R577" s="31" cm="1">
        <f t="array" ref="R577">_xlfn.IFS(Q577=0,(O577-P577)/2,Q577=1,O577-P577)</f>
        <v>2554</v>
      </c>
      <c r="S577" s="31" cm="1">
        <f t="array" ref="S577">_xlfn.IFS(Q577=0,P577/2,Q577=1,P577)</f>
        <v>862</v>
      </c>
      <c r="T577" s="31" t="str" cm="1">
        <f t="array" ref="T577">_xlfn.IFS(M577&lt;=Beräkningsförutsättningar!B$15,"2",M577=Beräkningsförutsättningar!B$16,"4",M577=Beräkningsförutsättningar!B$17,"4",M577&gt;=Beräkningsförutsättningar!B$18,"6")</f>
        <v>4</v>
      </c>
      <c r="U577" s="31">
        <f t="shared" si="16"/>
        <v>10216</v>
      </c>
      <c r="V577" s="31">
        <f t="shared" si="17"/>
        <v>3448</v>
      </c>
    </row>
    <row r="578" spans="1:22" x14ac:dyDescent="0.3">
      <c r="A578">
        <v>5008</v>
      </c>
      <c r="B578" t="s">
        <v>755</v>
      </c>
      <c r="C578">
        <v>5008020</v>
      </c>
      <c r="D578" t="s">
        <v>758</v>
      </c>
      <c r="E578" t="s">
        <v>9</v>
      </c>
      <c r="F578" t="s">
        <v>701</v>
      </c>
      <c r="G578" t="s">
        <v>724</v>
      </c>
      <c r="H578" t="s">
        <v>757</v>
      </c>
      <c r="I578">
        <v>6501387</v>
      </c>
      <c r="J578">
        <v>497619</v>
      </c>
      <c r="K578" s="181">
        <v>41261</v>
      </c>
      <c r="L578"/>
      <c r="M578">
        <v>80</v>
      </c>
      <c r="N578">
        <v>9279</v>
      </c>
      <c r="O578">
        <v>6832</v>
      </c>
      <c r="P578">
        <v>1724</v>
      </c>
      <c r="Q578">
        <v>0</v>
      </c>
      <c r="R578" s="31" cm="1">
        <f t="array" ref="R578">_xlfn.IFS(Q578=0,(O578-P578)/2,Q578=1,O578-P578)</f>
        <v>2554</v>
      </c>
      <c r="S578" s="31" cm="1">
        <f t="array" ref="S578">_xlfn.IFS(Q578=0,P578/2,Q578=1,P578)</f>
        <v>862</v>
      </c>
      <c r="T578" s="31" t="str" cm="1">
        <f t="array" ref="T578">_xlfn.IFS(M578&lt;=Beräkningsförutsättningar!B$15,"2",M578=Beräkningsförutsättningar!B$16,"4",M578=Beräkningsförutsättningar!B$17,"4",M578&gt;=Beräkningsförutsättningar!B$18,"6")</f>
        <v>4</v>
      </c>
      <c r="U578" s="31">
        <f t="shared" si="16"/>
        <v>10216</v>
      </c>
      <c r="V578" s="31">
        <f t="shared" si="17"/>
        <v>3448</v>
      </c>
    </row>
    <row r="579" spans="1:22" x14ac:dyDescent="0.3">
      <c r="A579">
        <v>5008</v>
      </c>
      <c r="B579" t="s">
        <v>755</v>
      </c>
      <c r="C579">
        <v>5008030</v>
      </c>
      <c r="D579" t="s">
        <v>759</v>
      </c>
      <c r="E579" t="s">
        <v>3</v>
      </c>
      <c r="F579" t="s">
        <v>701</v>
      </c>
      <c r="G579" t="s">
        <v>724</v>
      </c>
      <c r="H579" t="s">
        <v>757</v>
      </c>
      <c r="I579">
        <v>6505138</v>
      </c>
      <c r="J579">
        <v>497944</v>
      </c>
      <c r="K579" s="181">
        <v>41261</v>
      </c>
      <c r="L579"/>
      <c r="M579">
        <v>70</v>
      </c>
      <c r="N579">
        <v>8322</v>
      </c>
      <c r="O579">
        <v>6019</v>
      </c>
      <c r="P579">
        <v>1591</v>
      </c>
      <c r="Q579">
        <v>0</v>
      </c>
      <c r="R579" s="31" cm="1">
        <f t="array" ref="R579">_xlfn.IFS(Q579=0,(O579-P579)/2,Q579=1,O579-P579)</f>
        <v>2214</v>
      </c>
      <c r="S579" s="31" cm="1">
        <f t="array" ref="S579">_xlfn.IFS(Q579=0,P579/2,Q579=1,P579)</f>
        <v>795.5</v>
      </c>
      <c r="T579" s="31" t="str" cm="1">
        <f t="array" ref="T579">_xlfn.IFS(M579&lt;=Beräkningsförutsättningar!B$15,"2",M579=Beräkningsförutsättningar!B$16,"4",M579=Beräkningsförutsättningar!B$17,"4",M579&gt;=Beräkningsförutsättningar!B$18,"6")</f>
        <v>4</v>
      </c>
      <c r="U579" s="31">
        <f t="shared" si="16"/>
        <v>8856</v>
      </c>
      <c r="V579" s="31">
        <f t="shared" si="17"/>
        <v>3182</v>
      </c>
    </row>
    <row r="580" spans="1:22" x14ac:dyDescent="0.3">
      <c r="A580">
        <v>5009</v>
      </c>
      <c r="B580" t="s">
        <v>760</v>
      </c>
      <c r="C580">
        <v>5009010</v>
      </c>
      <c r="D580" t="s">
        <v>761</v>
      </c>
      <c r="E580" t="s">
        <v>9</v>
      </c>
      <c r="F580" t="s">
        <v>701</v>
      </c>
      <c r="G580" t="s">
        <v>762</v>
      </c>
      <c r="H580" t="s">
        <v>763</v>
      </c>
      <c r="I580">
        <v>6447160</v>
      </c>
      <c r="J580">
        <v>500218</v>
      </c>
      <c r="K580" s="181">
        <v>41262</v>
      </c>
      <c r="L580"/>
      <c r="M580">
        <v>80</v>
      </c>
      <c r="N580">
        <v>6140</v>
      </c>
      <c r="O580">
        <v>5191</v>
      </c>
      <c r="P580">
        <v>782</v>
      </c>
      <c r="Q580">
        <v>0</v>
      </c>
      <c r="R580" s="31" cm="1">
        <f t="array" ref="R580">_xlfn.IFS(Q580=0,(O580-P580)/2,Q580=1,O580-P580)</f>
        <v>2204.5</v>
      </c>
      <c r="S580" s="31" cm="1">
        <f t="array" ref="S580">_xlfn.IFS(Q580=0,P580/2,Q580=1,P580)</f>
        <v>391</v>
      </c>
      <c r="T580" s="31" t="str" cm="1">
        <f t="array" ref="T580">_xlfn.IFS(M580&lt;=Beräkningsförutsättningar!B$15,"2",M580=Beräkningsförutsättningar!B$16,"4",M580=Beräkningsförutsättningar!B$17,"4",M580&gt;=Beräkningsförutsättningar!B$18,"6")</f>
        <v>4</v>
      </c>
      <c r="U580" s="31">
        <f t="shared" si="16"/>
        <v>8818</v>
      </c>
      <c r="V580" s="31">
        <f t="shared" si="17"/>
        <v>1564</v>
      </c>
    </row>
    <row r="581" spans="1:22" x14ac:dyDescent="0.3">
      <c r="A581">
        <v>5009</v>
      </c>
      <c r="B581" t="s">
        <v>760</v>
      </c>
      <c r="C581">
        <v>5009020</v>
      </c>
      <c r="D581" t="s">
        <v>105</v>
      </c>
      <c r="E581" t="s">
        <v>3</v>
      </c>
      <c r="F581" t="s">
        <v>701</v>
      </c>
      <c r="G581" t="s">
        <v>762</v>
      </c>
      <c r="H581" t="s">
        <v>763</v>
      </c>
      <c r="I581">
        <v>6448447</v>
      </c>
      <c r="J581">
        <v>500927</v>
      </c>
      <c r="K581" s="181">
        <v>41262</v>
      </c>
      <c r="L581"/>
      <c r="M581">
        <v>80</v>
      </c>
      <c r="N581">
        <v>6140</v>
      </c>
      <c r="O581">
        <v>5191</v>
      </c>
      <c r="P581">
        <v>782</v>
      </c>
      <c r="Q581">
        <v>0</v>
      </c>
      <c r="R581" s="31" cm="1">
        <f t="array" ref="R581">_xlfn.IFS(Q581=0,(O581-P581)/2,Q581=1,O581-P581)</f>
        <v>2204.5</v>
      </c>
      <c r="S581" s="31" cm="1">
        <f t="array" ref="S581">_xlfn.IFS(Q581=0,P581/2,Q581=1,P581)</f>
        <v>391</v>
      </c>
      <c r="T581" s="31" t="str" cm="1">
        <f t="array" ref="T581">_xlfn.IFS(M581&lt;=Beräkningsförutsättningar!B$15,"2",M581=Beräkningsförutsättningar!B$16,"4",M581=Beräkningsförutsättningar!B$17,"4",M581&gt;=Beräkningsförutsättningar!B$18,"6")</f>
        <v>4</v>
      </c>
      <c r="U581" s="31">
        <f t="shared" si="16"/>
        <v>8818</v>
      </c>
      <c r="V581" s="31">
        <f t="shared" si="17"/>
        <v>1564</v>
      </c>
    </row>
    <row r="582" spans="1:22" x14ac:dyDescent="0.3">
      <c r="A582">
        <v>5010</v>
      </c>
      <c r="B582" t="s">
        <v>764</v>
      </c>
      <c r="C582">
        <v>5010010</v>
      </c>
      <c r="D582" t="s">
        <v>765</v>
      </c>
      <c r="E582" t="s">
        <v>3</v>
      </c>
      <c r="F582" t="s">
        <v>701</v>
      </c>
      <c r="G582" t="s">
        <v>724</v>
      </c>
      <c r="H582" t="s">
        <v>766</v>
      </c>
      <c r="I582">
        <v>6486609</v>
      </c>
      <c r="J582">
        <v>504628</v>
      </c>
      <c r="K582" s="181">
        <v>43076</v>
      </c>
      <c r="L582"/>
      <c r="M582">
        <v>70</v>
      </c>
      <c r="N582">
        <v>2467</v>
      </c>
      <c r="O582">
        <v>2347</v>
      </c>
      <c r="P582">
        <v>168</v>
      </c>
      <c r="Q582">
        <v>0</v>
      </c>
      <c r="R582" s="31" cm="1">
        <f t="array" ref="R582">_xlfn.IFS(Q582=0,(O582-P582)/2,Q582=1,O582-P582)</f>
        <v>1089.5</v>
      </c>
      <c r="S582" s="31" cm="1">
        <f t="array" ref="S582">_xlfn.IFS(Q582=0,P582/2,Q582=1,P582)</f>
        <v>84</v>
      </c>
      <c r="T582" s="31" t="str" cm="1">
        <f t="array" ref="T582">_xlfn.IFS(M582&lt;=Beräkningsförutsättningar!B$15,"2",M582=Beräkningsförutsättningar!B$16,"4",M582=Beräkningsförutsättningar!B$17,"4",M582&gt;=Beräkningsförutsättningar!B$18,"6")</f>
        <v>4</v>
      </c>
      <c r="U582" s="31">
        <f t="shared" si="16"/>
        <v>4358</v>
      </c>
      <c r="V582" s="31">
        <f t="shared" si="17"/>
        <v>336</v>
      </c>
    </row>
    <row r="583" spans="1:22" x14ac:dyDescent="0.3">
      <c r="A583">
        <v>5010</v>
      </c>
      <c r="B583" t="s">
        <v>764</v>
      </c>
      <c r="C583">
        <v>5010020</v>
      </c>
      <c r="D583" t="s">
        <v>767</v>
      </c>
      <c r="E583" t="s">
        <v>9</v>
      </c>
      <c r="F583" t="s">
        <v>701</v>
      </c>
      <c r="G583" t="s">
        <v>724</v>
      </c>
      <c r="H583" t="s">
        <v>766</v>
      </c>
      <c r="I583">
        <v>6486276</v>
      </c>
      <c r="J583">
        <v>506756</v>
      </c>
      <c r="K583" s="181">
        <v>42515</v>
      </c>
      <c r="L583"/>
      <c r="M583">
        <v>80</v>
      </c>
      <c r="N583">
        <v>3695</v>
      </c>
      <c r="O583">
        <v>3562</v>
      </c>
      <c r="P583">
        <v>285</v>
      </c>
      <c r="Q583">
        <v>0</v>
      </c>
      <c r="R583" s="31" cm="1">
        <f t="array" ref="R583">_xlfn.IFS(Q583=0,(O583-P583)/2,Q583=1,O583-P583)</f>
        <v>1638.5</v>
      </c>
      <c r="S583" s="31" cm="1">
        <f t="array" ref="S583">_xlfn.IFS(Q583=0,P583/2,Q583=1,P583)</f>
        <v>142.5</v>
      </c>
      <c r="T583" s="31" t="str" cm="1">
        <f t="array" ref="T583">_xlfn.IFS(M583&lt;=Beräkningsförutsättningar!B$15,"2",M583=Beräkningsförutsättningar!B$16,"4",M583=Beräkningsförutsättningar!B$17,"4",M583&gt;=Beräkningsförutsättningar!B$18,"6")</f>
        <v>4</v>
      </c>
      <c r="U583" s="31">
        <f t="shared" ref="U583:U646" si="18">R583*T583</f>
        <v>6554</v>
      </c>
      <c r="V583" s="31">
        <f t="shared" ref="V583:V646" si="19">S583*T583</f>
        <v>570</v>
      </c>
    </row>
    <row r="584" spans="1:22" x14ac:dyDescent="0.3">
      <c r="A584">
        <v>5010</v>
      </c>
      <c r="B584" t="s">
        <v>764</v>
      </c>
      <c r="C584">
        <v>5010030</v>
      </c>
      <c r="D584" t="s">
        <v>768</v>
      </c>
      <c r="E584" t="s">
        <v>9</v>
      </c>
      <c r="F584" t="s">
        <v>701</v>
      </c>
      <c r="G584" t="s">
        <v>724</v>
      </c>
      <c r="H584" t="s">
        <v>766</v>
      </c>
      <c r="I584">
        <v>6486561</v>
      </c>
      <c r="J584">
        <v>509835</v>
      </c>
      <c r="K584" s="181">
        <v>42515</v>
      </c>
      <c r="L584"/>
      <c r="M584">
        <v>80</v>
      </c>
      <c r="N584">
        <v>3406</v>
      </c>
      <c r="O584">
        <v>3284</v>
      </c>
      <c r="P584">
        <v>268</v>
      </c>
      <c r="Q584">
        <v>0</v>
      </c>
      <c r="R584" s="31" cm="1">
        <f t="array" ref="R584">_xlfn.IFS(Q584=0,(O584-P584)/2,Q584=1,O584-P584)</f>
        <v>1508</v>
      </c>
      <c r="S584" s="31" cm="1">
        <f t="array" ref="S584">_xlfn.IFS(Q584=0,P584/2,Q584=1,P584)</f>
        <v>134</v>
      </c>
      <c r="T584" s="31" t="str" cm="1">
        <f t="array" ref="T584">_xlfn.IFS(M584&lt;=Beräkningsförutsättningar!B$15,"2",M584=Beräkningsförutsättningar!B$16,"4",M584=Beräkningsförutsättningar!B$17,"4",M584&gt;=Beräkningsförutsättningar!B$18,"6")</f>
        <v>4</v>
      </c>
      <c r="U584" s="31">
        <f t="shared" si="18"/>
        <v>6032</v>
      </c>
      <c r="V584" s="31">
        <f t="shared" si="19"/>
        <v>536</v>
      </c>
    </row>
    <row r="585" spans="1:22" x14ac:dyDescent="0.3">
      <c r="A585">
        <v>5010</v>
      </c>
      <c r="B585" t="s">
        <v>764</v>
      </c>
      <c r="C585">
        <v>5010040</v>
      </c>
      <c r="D585" t="s">
        <v>769</v>
      </c>
      <c r="E585" t="s">
        <v>3</v>
      </c>
      <c r="F585" t="s">
        <v>701</v>
      </c>
      <c r="G585" t="s">
        <v>724</v>
      </c>
      <c r="H585" t="s">
        <v>766</v>
      </c>
      <c r="I585">
        <v>6486147</v>
      </c>
      <c r="J585">
        <v>510623</v>
      </c>
      <c r="K585" s="181">
        <v>42515</v>
      </c>
      <c r="L585"/>
      <c r="M585">
        <v>80</v>
      </c>
      <c r="N585">
        <v>2504</v>
      </c>
      <c r="O585">
        <v>2402</v>
      </c>
      <c r="P585">
        <v>182</v>
      </c>
      <c r="Q585">
        <v>0</v>
      </c>
      <c r="R585" s="31" cm="1">
        <f t="array" ref="R585">_xlfn.IFS(Q585=0,(O585-P585)/2,Q585=1,O585-P585)</f>
        <v>1110</v>
      </c>
      <c r="S585" s="31" cm="1">
        <f t="array" ref="S585">_xlfn.IFS(Q585=0,P585/2,Q585=1,P585)</f>
        <v>91</v>
      </c>
      <c r="T585" s="31" t="str" cm="1">
        <f t="array" ref="T585">_xlfn.IFS(M585&lt;=Beräkningsförutsättningar!B$15,"2",M585=Beräkningsförutsättningar!B$16,"4",M585=Beräkningsförutsättningar!B$17,"4",M585&gt;=Beräkningsförutsättningar!B$18,"6")</f>
        <v>4</v>
      </c>
      <c r="U585" s="31">
        <f t="shared" si="18"/>
        <v>4440</v>
      </c>
      <c r="V585" s="31">
        <f t="shared" si="19"/>
        <v>364</v>
      </c>
    </row>
    <row r="586" spans="1:22" x14ac:dyDescent="0.3">
      <c r="A586">
        <v>5010</v>
      </c>
      <c r="B586" t="s">
        <v>764</v>
      </c>
      <c r="C586">
        <v>5010050</v>
      </c>
      <c r="D586" t="s">
        <v>770</v>
      </c>
      <c r="E586" t="s">
        <v>9</v>
      </c>
      <c r="F586" t="s">
        <v>701</v>
      </c>
      <c r="G586" t="s">
        <v>724</v>
      </c>
      <c r="H586" t="s">
        <v>766</v>
      </c>
      <c r="I586">
        <v>6484328</v>
      </c>
      <c r="J586">
        <v>511912</v>
      </c>
      <c r="K586" s="181">
        <v>42515</v>
      </c>
      <c r="L586"/>
      <c r="M586">
        <v>80</v>
      </c>
      <c r="N586">
        <v>2504</v>
      </c>
      <c r="O586">
        <v>2402</v>
      </c>
      <c r="P586">
        <v>182</v>
      </c>
      <c r="Q586">
        <v>0</v>
      </c>
      <c r="R586" s="31" cm="1">
        <f t="array" ref="R586">_xlfn.IFS(Q586=0,(O586-P586)/2,Q586=1,O586-P586)</f>
        <v>1110</v>
      </c>
      <c r="S586" s="31" cm="1">
        <f t="array" ref="S586">_xlfn.IFS(Q586=0,P586/2,Q586=1,P586)</f>
        <v>91</v>
      </c>
      <c r="T586" s="31" t="str" cm="1">
        <f t="array" ref="T586">_xlfn.IFS(M586&lt;=Beräkningsförutsättningar!B$15,"2",M586=Beräkningsförutsättningar!B$16,"4",M586=Beräkningsförutsättningar!B$17,"4",M586&gt;=Beräkningsförutsättningar!B$18,"6")</f>
        <v>4</v>
      </c>
      <c r="U586" s="31">
        <f t="shared" si="18"/>
        <v>4440</v>
      </c>
      <c r="V586" s="31">
        <f t="shared" si="19"/>
        <v>364</v>
      </c>
    </row>
    <row r="587" spans="1:22" x14ac:dyDescent="0.3">
      <c r="A587">
        <v>5010</v>
      </c>
      <c r="B587" t="s">
        <v>764</v>
      </c>
      <c r="C587">
        <v>5010060</v>
      </c>
      <c r="D587" t="s">
        <v>771</v>
      </c>
      <c r="E587" t="s">
        <v>3</v>
      </c>
      <c r="F587" t="s">
        <v>701</v>
      </c>
      <c r="G587" t="s">
        <v>724</v>
      </c>
      <c r="H587" t="s">
        <v>766</v>
      </c>
      <c r="I587">
        <v>6482374</v>
      </c>
      <c r="J587">
        <v>512598</v>
      </c>
      <c r="K587" s="181">
        <v>42515</v>
      </c>
      <c r="L587"/>
      <c r="M587">
        <v>80</v>
      </c>
      <c r="N587">
        <v>2467</v>
      </c>
      <c r="O587">
        <v>2358</v>
      </c>
      <c r="P587">
        <v>183</v>
      </c>
      <c r="Q587">
        <v>0</v>
      </c>
      <c r="R587" s="31" cm="1">
        <f t="array" ref="R587">_xlfn.IFS(Q587=0,(O587-P587)/2,Q587=1,O587-P587)</f>
        <v>1087.5</v>
      </c>
      <c r="S587" s="31" cm="1">
        <f t="array" ref="S587">_xlfn.IFS(Q587=0,P587/2,Q587=1,P587)</f>
        <v>91.5</v>
      </c>
      <c r="T587" s="31" t="str" cm="1">
        <f t="array" ref="T587">_xlfn.IFS(M587&lt;=Beräkningsförutsättningar!B$15,"2",M587=Beräkningsförutsättningar!B$16,"4",M587=Beräkningsförutsättningar!B$17,"4",M587&gt;=Beräkningsförutsättningar!B$18,"6")</f>
        <v>4</v>
      </c>
      <c r="U587" s="31">
        <f t="shared" si="18"/>
        <v>4350</v>
      </c>
      <c r="V587" s="31">
        <f t="shared" si="19"/>
        <v>366</v>
      </c>
    </row>
    <row r="588" spans="1:22" x14ac:dyDescent="0.3">
      <c r="A588">
        <v>5011</v>
      </c>
      <c r="B588" t="s">
        <v>772</v>
      </c>
      <c r="C588">
        <v>5011010</v>
      </c>
      <c r="D588" t="s">
        <v>773</v>
      </c>
      <c r="E588" t="s">
        <v>9</v>
      </c>
      <c r="F588" t="s">
        <v>701</v>
      </c>
      <c r="G588" t="s">
        <v>724</v>
      </c>
      <c r="H588" t="s">
        <v>766</v>
      </c>
      <c r="I588">
        <v>6482251</v>
      </c>
      <c r="J588">
        <v>514962</v>
      </c>
      <c r="K588" s="181">
        <v>42345</v>
      </c>
      <c r="L588"/>
      <c r="M588">
        <v>80</v>
      </c>
      <c r="N588">
        <v>2611</v>
      </c>
      <c r="O588">
        <v>2480</v>
      </c>
      <c r="P588">
        <v>206</v>
      </c>
      <c r="Q588">
        <v>0</v>
      </c>
      <c r="R588" s="31" cm="1">
        <f t="array" ref="R588">_xlfn.IFS(Q588=0,(O588-P588)/2,Q588=1,O588-P588)</f>
        <v>1137</v>
      </c>
      <c r="S588" s="31" cm="1">
        <f t="array" ref="S588">_xlfn.IFS(Q588=0,P588/2,Q588=1,P588)</f>
        <v>103</v>
      </c>
      <c r="T588" s="31" t="str" cm="1">
        <f t="array" ref="T588">_xlfn.IFS(M588&lt;=Beräkningsförutsättningar!B$15,"2",M588=Beräkningsförutsättningar!B$16,"4",M588=Beräkningsförutsättningar!B$17,"4",M588&gt;=Beräkningsförutsättningar!B$18,"6")</f>
        <v>4</v>
      </c>
      <c r="U588" s="31">
        <f t="shared" si="18"/>
        <v>4548</v>
      </c>
      <c r="V588" s="31">
        <f t="shared" si="19"/>
        <v>412</v>
      </c>
    </row>
    <row r="589" spans="1:22" x14ac:dyDescent="0.3">
      <c r="A589">
        <v>5011</v>
      </c>
      <c r="B589" t="s">
        <v>772</v>
      </c>
      <c r="C589">
        <v>5011020</v>
      </c>
      <c r="D589" t="s">
        <v>774</v>
      </c>
      <c r="E589" t="s">
        <v>3</v>
      </c>
      <c r="F589" t="s">
        <v>701</v>
      </c>
      <c r="G589" t="s">
        <v>724</v>
      </c>
      <c r="H589" t="s">
        <v>766</v>
      </c>
      <c r="I589">
        <v>6482704</v>
      </c>
      <c r="J589">
        <v>516232</v>
      </c>
      <c r="K589" s="181">
        <v>42345</v>
      </c>
      <c r="L589"/>
      <c r="M589">
        <v>80</v>
      </c>
      <c r="N589">
        <v>2521</v>
      </c>
      <c r="O589">
        <v>2372</v>
      </c>
      <c r="P589">
        <v>192</v>
      </c>
      <c r="Q589">
        <v>0</v>
      </c>
      <c r="R589" s="31" cm="1">
        <f t="array" ref="R589">_xlfn.IFS(Q589=0,(O589-P589)/2,Q589=1,O589-P589)</f>
        <v>1090</v>
      </c>
      <c r="S589" s="31" cm="1">
        <f t="array" ref="S589">_xlfn.IFS(Q589=0,P589/2,Q589=1,P589)</f>
        <v>96</v>
      </c>
      <c r="T589" s="31" t="str" cm="1">
        <f t="array" ref="T589">_xlfn.IFS(M589&lt;=Beräkningsförutsättningar!B$15,"2",M589=Beräkningsförutsättningar!B$16,"4",M589=Beräkningsförutsättningar!B$17,"4",M589&gt;=Beräkningsförutsättningar!B$18,"6")</f>
        <v>4</v>
      </c>
      <c r="U589" s="31">
        <f t="shared" si="18"/>
        <v>4360</v>
      </c>
      <c r="V589" s="31">
        <f t="shared" si="19"/>
        <v>384</v>
      </c>
    </row>
    <row r="590" spans="1:22" x14ac:dyDescent="0.3">
      <c r="A590">
        <v>5011</v>
      </c>
      <c r="B590" t="s">
        <v>772</v>
      </c>
      <c r="C590">
        <v>5011030</v>
      </c>
      <c r="D590" t="s">
        <v>775</v>
      </c>
      <c r="E590" t="s">
        <v>9</v>
      </c>
      <c r="F590" t="s">
        <v>701</v>
      </c>
      <c r="G590" t="s">
        <v>724</v>
      </c>
      <c r="H590" t="s">
        <v>766</v>
      </c>
      <c r="I590">
        <v>6483960</v>
      </c>
      <c r="J590">
        <v>519533</v>
      </c>
      <c r="K590" s="181">
        <v>42513</v>
      </c>
      <c r="L590"/>
      <c r="M590">
        <v>80</v>
      </c>
      <c r="N590">
        <v>2521</v>
      </c>
      <c r="O590">
        <v>2372</v>
      </c>
      <c r="P590">
        <v>192</v>
      </c>
      <c r="Q590">
        <v>0</v>
      </c>
      <c r="R590" s="31" cm="1">
        <f t="array" ref="R590">_xlfn.IFS(Q590=0,(O590-P590)/2,Q590=1,O590-P590)</f>
        <v>1090</v>
      </c>
      <c r="S590" s="31" cm="1">
        <f t="array" ref="S590">_xlfn.IFS(Q590=0,P590/2,Q590=1,P590)</f>
        <v>96</v>
      </c>
      <c r="T590" s="31" t="str" cm="1">
        <f t="array" ref="T590">_xlfn.IFS(M590&lt;=Beräkningsförutsättningar!B$15,"2",M590=Beräkningsförutsättningar!B$16,"4",M590=Beräkningsförutsättningar!B$17,"4",M590&gt;=Beräkningsförutsättningar!B$18,"6")</f>
        <v>4</v>
      </c>
      <c r="U590" s="31">
        <f t="shared" si="18"/>
        <v>4360</v>
      </c>
      <c r="V590" s="31">
        <f t="shared" si="19"/>
        <v>384</v>
      </c>
    </row>
    <row r="591" spans="1:22" x14ac:dyDescent="0.3">
      <c r="A591">
        <v>5011</v>
      </c>
      <c r="B591" t="s">
        <v>772</v>
      </c>
      <c r="C591">
        <v>5011040</v>
      </c>
      <c r="D591" t="s">
        <v>776</v>
      </c>
      <c r="E591" t="s">
        <v>3</v>
      </c>
      <c r="F591" t="s">
        <v>701</v>
      </c>
      <c r="G591" t="s">
        <v>724</v>
      </c>
      <c r="H591" t="s">
        <v>766</v>
      </c>
      <c r="I591">
        <v>6483937</v>
      </c>
      <c r="J591">
        <v>519864</v>
      </c>
      <c r="K591" s="181">
        <v>42515</v>
      </c>
      <c r="L591"/>
      <c r="M591">
        <v>80</v>
      </c>
      <c r="N591">
        <v>2995</v>
      </c>
      <c r="O591">
        <v>2826</v>
      </c>
      <c r="P591">
        <v>193</v>
      </c>
      <c r="Q591">
        <v>0</v>
      </c>
      <c r="R591" s="31" cm="1">
        <f t="array" ref="R591">_xlfn.IFS(Q591=0,(O591-P591)/2,Q591=1,O591-P591)</f>
        <v>1316.5</v>
      </c>
      <c r="S591" s="31" cm="1">
        <f t="array" ref="S591">_xlfn.IFS(Q591=0,P591/2,Q591=1,P591)</f>
        <v>96.5</v>
      </c>
      <c r="T591" s="31" t="str" cm="1">
        <f t="array" ref="T591">_xlfn.IFS(M591&lt;=Beräkningsförutsättningar!B$15,"2",M591=Beräkningsförutsättningar!B$16,"4",M591=Beräkningsförutsättningar!B$17,"4",M591&gt;=Beräkningsförutsättningar!B$18,"6")</f>
        <v>4</v>
      </c>
      <c r="U591" s="31">
        <f t="shared" si="18"/>
        <v>5266</v>
      </c>
      <c r="V591" s="31">
        <f t="shared" si="19"/>
        <v>386</v>
      </c>
    </row>
    <row r="592" spans="1:22" x14ac:dyDescent="0.3">
      <c r="A592">
        <v>5011</v>
      </c>
      <c r="B592" t="s">
        <v>772</v>
      </c>
      <c r="C592">
        <v>5011050</v>
      </c>
      <c r="D592" t="s">
        <v>777</v>
      </c>
      <c r="E592" t="s">
        <v>9</v>
      </c>
      <c r="F592" t="s">
        <v>701</v>
      </c>
      <c r="G592" t="s">
        <v>734</v>
      </c>
      <c r="H592" t="s">
        <v>766</v>
      </c>
      <c r="I592">
        <v>6482372</v>
      </c>
      <c r="J592">
        <v>525007</v>
      </c>
      <c r="K592" s="181">
        <v>42346</v>
      </c>
      <c r="L592"/>
      <c r="M592">
        <v>70</v>
      </c>
      <c r="N592">
        <v>3621</v>
      </c>
      <c r="O592">
        <v>3463</v>
      </c>
      <c r="P592">
        <v>210</v>
      </c>
      <c r="Q592">
        <v>0</v>
      </c>
      <c r="R592" s="31" cm="1">
        <f t="array" ref="R592">_xlfn.IFS(Q592=0,(O592-P592)/2,Q592=1,O592-P592)</f>
        <v>1626.5</v>
      </c>
      <c r="S592" s="31" cm="1">
        <f t="array" ref="S592">_xlfn.IFS(Q592=0,P592/2,Q592=1,P592)</f>
        <v>105</v>
      </c>
      <c r="T592" s="31" t="str" cm="1">
        <f t="array" ref="T592">_xlfn.IFS(M592&lt;=Beräkningsförutsättningar!B$15,"2",M592=Beräkningsförutsättningar!B$16,"4",M592=Beräkningsförutsättningar!B$17,"4",M592&gt;=Beräkningsförutsättningar!B$18,"6")</f>
        <v>4</v>
      </c>
      <c r="U592" s="31">
        <f t="shared" si="18"/>
        <v>6506</v>
      </c>
      <c r="V592" s="31">
        <f t="shared" si="19"/>
        <v>420</v>
      </c>
    </row>
    <row r="593" spans="1:22" x14ac:dyDescent="0.3">
      <c r="A593">
        <v>5011</v>
      </c>
      <c r="B593" t="s">
        <v>772</v>
      </c>
      <c r="C593">
        <v>5011060</v>
      </c>
      <c r="D593" t="s">
        <v>778</v>
      </c>
      <c r="E593" t="s">
        <v>3</v>
      </c>
      <c r="F593" t="s">
        <v>701</v>
      </c>
      <c r="G593" t="s">
        <v>734</v>
      </c>
      <c r="H593" t="s">
        <v>766</v>
      </c>
      <c r="I593">
        <v>6482906</v>
      </c>
      <c r="J593">
        <v>526079</v>
      </c>
      <c r="K593" s="181">
        <v>42346</v>
      </c>
      <c r="L593"/>
      <c r="M593">
        <v>70</v>
      </c>
      <c r="N593">
        <v>3621</v>
      </c>
      <c r="O593">
        <v>3463</v>
      </c>
      <c r="P593">
        <v>210</v>
      </c>
      <c r="Q593">
        <v>0</v>
      </c>
      <c r="R593" s="31" cm="1">
        <f t="array" ref="R593">_xlfn.IFS(Q593=0,(O593-P593)/2,Q593=1,O593-P593)</f>
        <v>1626.5</v>
      </c>
      <c r="S593" s="31" cm="1">
        <f t="array" ref="S593">_xlfn.IFS(Q593=0,P593/2,Q593=1,P593)</f>
        <v>105</v>
      </c>
      <c r="T593" s="31" t="str" cm="1">
        <f t="array" ref="T593">_xlfn.IFS(M593&lt;=Beräkningsförutsättningar!B$15,"2",M593=Beräkningsförutsättningar!B$16,"4",M593=Beräkningsförutsättningar!B$17,"4",M593&gt;=Beräkningsförutsättningar!B$18,"6")</f>
        <v>4</v>
      </c>
      <c r="U593" s="31">
        <f t="shared" si="18"/>
        <v>6506</v>
      </c>
      <c r="V593" s="31">
        <f t="shared" si="19"/>
        <v>420</v>
      </c>
    </row>
    <row r="594" spans="1:22" x14ac:dyDescent="0.3">
      <c r="A594">
        <v>5012</v>
      </c>
      <c r="B594" t="s">
        <v>779</v>
      </c>
      <c r="C594">
        <v>5012010</v>
      </c>
      <c r="D594" t="s">
        <v>780</v>
      </c>
      <c r="E594" t="s">
        <v>9</v>
      </c>
      <c r="F594" t="s">
        <v>701</v>
      </c>
      <c r="G594" t="s">
        <v>734</v>
      </c>
      <c r="H594" t="s">
        <v>781</v>
      </c>
      <c r="I594">
        <v>6479010</v>
      </c>
      <c r="J594">
        <v>532573</v>
      </c>
      <c r="K594" s="181">
        <v>42347</v>
      </c>
      <c r="L594"/>
      <c r="M594">
        <v>80</v>
      </c>
      <c r="N594">
        <v>8963</v>
      </c>
      <c r="O594">
        <v>8707</v>
      </c>
      <c r="P594">
        <v>539</v>
      </c>
      <c r="Q594">
        <v>0</v>
      </c>
      <c r="R594" s="31" cm="1">
        <f t="array" ref="R594">_xlfn.IFS(Q594=0,(O594-P594)/2,Q594=1,O594-P594)</f>
        <v>4084</v>
      </c>
      <c r="S594" s="31" cm="1">
        <f t="array" ref="S594">_xlfn.IFS(Q594=0,P594/2,Q594=1,P594)</f>
        <v>269.5</v>
      </c>
      <c r="T594" s="31" t="str" cm="1">
        <f t="array" ref="T594">_xlfn.IFS(M594&lt;=Beräkningsförutsättningar!B$15,"2",M594=Beräkningsförutsättningar!B$16,"4",M594=Beräkningsförutsättningar!B$17,"4",M594&gt;=Beräkningsförutsättningar!B$18,"6")</f>
        <v>4</v>
      </c>
      <c r="U594" s="31">
        <f t="shared" si="18"/>
        <v>16336</v>
      </c>
      <c r="V594" s="31">
        <f t="shared" si="19"/>
        <v>1078</v>
      </c>
    </row>
    <row r="595" spans="1:22" x14ac:dyDescent="0.3">
      <c r="A595">
        <v>5012</v>
      </c>
      <c r="B595" t="s">
        <v>779</v>
      </c>
      <c r="C595">
        <v>5012020</v>
      </c>
      <c r="D595" t="s">
        <v>782</v>
      </c>
      <c r="E595" t="s">
        <v>3</v>
      </c>
      <c r="F595" t="s">
        <v>701</v>
      </c>
      <c r="G595" t="s">
        <v>734</v>
      </c>
      <c r="H595" t="s">
        <v>781</v>
      </c>
      <c r="I595">
        <v>6479409</v>
      </c>
      <c r="J595">
        <v>532199</v>
      </c>
      <c r="K595" s="181">
        <v>42346</v>
      </c>
      <c r="L595"/>
      <c r="M595">
        <v>80</v>
      </c>
      <c r="N595">
        <v>8963</v>
      </c>
      <c r="O595">
        <v>8707</v>
      </c>
      <c r="P595">
        <v>539</v>
      </c>
      <c r="Q595">
        <v>0</v>
      </c>
      <c r="R595" s="31" cm="1">
        <f t="array" ref="R595">_xlfn.IFS(Q595=0,(O595-P595)/2,Q595=1,O595-P595)</f>
        <v>4084</v>
      </c>
      <c r="S595" s="31" cm="1">
        <f t="array" ref="S595">_xlfn.IFS(Q595=0,P595/2,Q595=1,P595)</f>
        <v>269.5</v>
      </c>
      <c r="T595" s="31" t="str" cm="1">
        <f t="array" ref="T595">_xlfn.IFS(M595&lt;=Beräkningsförutsättningar!B$15,"2",M595=Beräkningsförutsättningar!B$16,"4",M595=Beräkningsförutsättningar!B$17,"4",M595&gt;=Beräkningsförutsättningar!B$18,"6")</f>
        <v>4</v>
      </c>
      <c r="U595" s="31">
        <f t="shared" si="18"/>
        <v>16336</v>
      </c>
      <c r="V595" s="31">
        <f t="shared" si="19"/>
        <v>1078</v>
      </c>
    </row>
    <row r="596" spans="1:22" x14ac:dyDescent="0.3">
      <c r="A596">
        <v>5012</v>
      </c>
      <c r="B596" t="s">
        <v>779</v>
      </c>
      <c r="C596">
        <v>5012030</v>
      </c>
      <c r="D596" t="s">
        <v>783</v>
      </c>
      <c r="E596" t="s">
        <v>9</v>
      </c>
      <c r="F596" t="s">
        <v>701</v>
      </c>
      <c r="G596" t="s">
        <v>734</v>
      </c>
      <c r="H596" t="s">
        <v>781</v>
      </c>
      <c r="I596">
        <v>6480769</v>
      </c>
      <c r="J596">
        <v>531129</v>
      </c>
      <c r="K596" s="181">
        <v>42347</v>
      </c>
      <c r="L596"/>
      <c r="M596">
        <v>80</v>
      </c>
      <c r="N596">
        <v>8963</v>
      </c>
      <c r="O596">
        <v>8707</v>
      </c>
      <c r="P596">
        <v>539</v>
      </c>
      <c r="Q596">
        <v>0</v>
      </c>
      <c r="R596" s="31" cm="1">
        <f t="array" ref="R596">_xlfn.IFS(Q596=0,(O596-P596)/2,Q596=1,O596-P596)</f>
        <v>4084</v>
      </c>
      <c r="S596" s="31" cm="1">
        <f t="array" ref="S596">_xlfn.IFS(Q596=0,P596/2,Q596=1,P596)</f>
        <v>269.5</v>
      </c>
      <c r="T596" s="31" t="str" cm="1">
        <f t="array" ref="T596">_xlfn.IFS(M596&lt;=Beräkningsförutsättningar!B$15,"2",M596=Beräkningsförutsättningar!B$16,"4",M596=Beräkningsförutsättningar!B$17,"4",M596&gt;=Beräkningsförutsättningar!B$18,"6")</f>
        <v>4</v>
      </c>
      <c r="U596" s="31">
        <f t="shared" si="18"/>
        <v>16336</v>
      </c>
      <c r="V596" s="31">
        <f t="shared" si="19"/>
        <v>1078</v>
      </c>
    </row>
    <row r="597" spans="1:22" x14ac:dyDescent="0.3">
      <c r="A597">
        <v>5012</v>
      </c>
      <c r="B597" t="s">
        <v>779</v>
      </c>
      <c r="C597">
        <v>5012040</v>
      </c>
      <c r="D597" t="s">
        <v>784</v>
      </c>
      <c r="E597" t="s">
        <v>3</v>
      </c>
      <c r="F597" t="s">
        <v>701</v>
      </c>
      <c r="G597" t="s">
        <v>734</v>
      </c>
      <c r="H597" t="s">
        <v>781</v>
      </c>
      <c r="I597">
        <v>6481865</v>
      </c>
      <c r="J597">
        <v>530630</v>
      </c>
      <c r="K597" s="181">
        <v>42346</v>
      </c>
      <c r="L597"/>
      <c r="M597">
        <v>80</v>
      </c>
      <c r="N597">
        <v>8963</v>
      </c>
      <c r="O597">
        <v>8707</v>
      </c>
      <c r="P597">
        <v>539</v>
      </c>
      <c r="Q597">
        <v>0</v>
      </c>
      <c r="R597" s="31" cm="1">
        <f t="array" ref="R597">_xlfn.IFS(Q597=0,(O597-P597)/2,Q597=1,O597-P597)</f>
        <v>4084</v>
      </c>
      <c r="S597" s="31" cm="1">
        <f t="array" ref="S597">_xlfn.IFS(Q597=0,P597/2,Q597=1,P597)</f>
        <v>269.5</v>
      </c>
      <c r="T597" s="31" t="str" cm="1">
        <f t="array" ref="T597">_xlfn.IFS(M597&lt;=Beräkningsförutsättningar!B$15,"2",M597=Beräkningsförutsättningar!B$16,"4",M597=Beräkningsförutsättningar!B$17,"4",M597&gt;=Beräkningsförutsättningar!B$18,"6")</f>
        <v>4</v>
      </c>
      <c r="U597" s="31">
        <f t="shared" si="18"/>
        <v>16336</v>
      </c>
      <c r="V597" s="31">
        <f t="shared" si="19"/>
        <v>1078</v>
      </c>
    </row>
    <row r="598" spans="1:22" x14ac:dyDescent="0.3">
      <c r="A598">
        <v>5013</v>
      </c>
      <c r="B598" t="s">
        <v>785</v>
      </c>
      <c r="C598">
        <v>5013010</v>
      </c>
      <c r="D598" t="s">
        <v>786</v>
      </c>
      <c r="E598" t="s">
        <v>9</v>
      </c>
      <c r="F598" t="s">
        <v>701</v>
      </c>
      <c r="G598" t="s">
        <v>787</v>
      </c>
      <c r="H598" t="s">
        <v>788</v>
      </c>
      <c r="I598">
        <v>6508488</v>
      </c>
      <c r="J598">
        <v>540901</v>
      </c>
      <c r="K598" s="181">
        <v>43579</v>
      </c>
      <c r="L598"/>
      <c r="M598">
        <v>80</v>
      </c>
      <c r="N598">
        <v>5117</v>
      </c>
      <c r="O598">
        <v>4571</v>
      </c>
      <c r="P598">
        <v>520</v>
      </c>
      <c r="Q598">
        <v>0</v>
      </c>
      <c r="R598" s="31" cm="1">
        <f t="array" ref="R598">_xlfn.IFS(Q598=0,(O598-P598)/2,Q598=1,O598-P598)</f>
        <v>2025.5</v>
      </c>
      <c r="S598" s="31" cm="1">
        <f t="array" ref="S598">_xlfn.IFS(Q598=0,P598/2,Q598=1,P598)</f>
        <v>260</v>
      </c>
      <c r="T598" s="31" t="str" cm="1">
        <f t="array" ref="T598">_xlfn.IFS(M598&lt;=Beräkningsförutsättningar!B$15,"2",M598=Beräkningsförutsättningar!B$16,"4",M598=Beräkningsförutsättningar!B$17,"4",M598&gt;=Beräkningsförutsättningar!B$18,"6")</f>
        <v>4</v>
      </c>
      <c r="U598" s="31">
        <f t="shared" si="18"/>
        <v>8102</v>
      </c>
      <c r="V598" s="31">
        <f t="shared" si="19"/>
        <v>1040</v>
      </c>
    </row>
    <row r="599" spans="1:22" x14ac:dyDescent="0.3">
      <c r="A599">
        <v>5013</v>
      </c>
      <c r="B599" t="s">
        <v>785</v>
      </c>
      <c r="C599">
        <v>5013020</v>
      </c>
      <c r="D599" t="s">
        <v>33</v>
      </c>
      <c r="E599" t="s">
        <v>3</v>
      </c>
      <c r="F599" t="s">
        <v>701</v>
      </c>
      <c r="G599" t="s">
        <v>787</v>
      </c>
      <c r="H599" t="s">
        <v>788</v>
      </c>
      <c r="I599">
        <v>6508900</v>
      </c>
      <c r="J599">
        <v>539962</v>
      </c>
      <c r="K599" s="181">
        <v>43454</v>
      </c>
      <c r="L599"/>
      <c r="M599">
        <v>80</v>
      </c>
      <c r="N599">
        <v>5117</v>
      </c>
      <c r="O599">
        <v>4571</v>
      </c>
      <c r="P599">
        <v>520</v>
      </c>
      <c r="Q599">
        <v>0</v>
      </c>
      <c r="R599" s="31" cm="1">
        <f t="array" ref="R599">_xlfn.IFS(Q599=0,(O599-P599)/2,Q599=1,O599-P599)</f>
        <v>2025.5</v>
      </c>
      <c r="S599" s="31" cm="1">
        <f t="array" ref="S599">_xlfn.IFS(Q599=0,P599/2,Q599=1,P599)</f>
        <v>260</v>
      </c>
      <c r="T599" s="31" t="str" cm="1">
        <f t="array" ref="T599">_xlfn.IFS(M599&lt;=Beräkningsförutsättningar!B$15,"2",M599=Beräkningsförutsättningar!B$16,"4",M599=Beräkningsförutsättningar!B$17,"4",M599&gt;=Beräkningsförutsättningar!B$18,"6")</f>
        <v>4</v>
      </c>
      <c r="U599" s="31">
        <f t="shared" si="18"/>
        <v>8102</v>
      </c>
      <c r="V599" s="31">
        <f t="shared" si="19"/>
        <v>1040</v>
      </c>
    </row>
    <row r="600" spans="1:22" x14ac:dyDescent="0.3">
      <c r="A600">
        <v>5013</v>
      </c>
      <c r="B600" t="s">
        <v>785</v>
      </c>
      <c r="C600">
        <v>5013030</v>
      </c>
      <c r="D600" t="s">
        <v>789</v>
      </c>
      <c r="E600" t="s">
        <v>9</v>
      </c>
      <c r="F600" t="s">
        <v>701</v>
      </c>
      <c r="G600" t="s">
        <v>787</v>
      </c>
      <c r="H600" t="s">
        <v>788</v>
      </c>
      <c r="I600">
        <v>6509094</v>
      </c>
      <c r="J600">
        <v>538738</v>
      </c>
      <c r="K600" s="181">
        <v>43454</v>
      </c>
      <c r="L600"/>
      <c r="M600">
        <v>80</v>
      </c>
      <c r="N600">
        <v>5117</v>
      </c>
      <c r="O600">
        <v>4571</v>
      </c>
      <c r="P600">
        <v>520</v>
      </c>
      <c r="Q600">
        <v>0</v>
      </c>
      <c r="R600" s="31" cm="1">
        <f t="array" ref="R600">_xlfn.IFS(Q600=0,(O600-P600)/2,Q600=1,O600-P600)</f>
        <v>2025.5</v>
      </c>
      <c r="S600" s="31" cm="1">
        <f t="array" ref="S600">_xlfn.IFS(Q600=0,P600/2,Q600=1,P600)</f>
        <v>260</v>
      </c>
      <c r="T600" s="31" t="str" cm="1">
        <f t="array" ref="T600">_xlfn.IFS(M600&lt;=Beräkningsförutsättningar!B$15,"2",M600=Beräkningsförutsättningar!B$16,"4",M600=Beräkningsförutsättningar!B$17,"4",M600&gt;=Beräkningsförutsättningar!B$18,"6")</f>
        <v>4</v>
      </c>
      <c r="U600" s="31">
        <f t="shared" si="18"/>
        <v>8102</v>
      </c>
      <c r="V600" s="31">
        <f t="shared" si="19"/>
        <v>1040</v>
      </c>
    </row>
    <row r="601" spans="1:22" x14ac:dyDescent="0.3">
      <c r="A601">
        <v>5013</v>
      </c>
      <c r="B601" t="s">
        <v>785</v>
      </c>
      <c r="C601">
        <v>5013040</v>
      </c>
      <c r="D601" t="s">
        <v>790</v>
      </c>
      <c r="E601" t="s">
        <v>3</v>
      </c>
      <c r="F601" t="s">
        <v>701</v>
      </c>
      <c r="G601" t="s">
        <v>787</v>
      </c>
      <c r="H601" t="s">
        <v>788</v>
      </c>
      <c r="I601">
        <v>6509070</v>
      </c>
      <c r="J601">
        <v>538016</v>
      </c>
      <c r="K601" s="181">
        <v>43454</v>
      </c>
      <c r="L601"/>
      <c r="M601">
        <v>80</v>
      </c>
      <c r="N601">
        <v>5117</v>
      </c>
      <c r="O601">
        <v>4571</v>
      </c>
      <c r="P601">
        <v>520</v>
      </c>
      <c r="Q601">
        <v>0</v>
      </c>
      <c r="R601" s="31" cm="1">
        <f t="array" ref="R601">_xlfn.IFS(Q601=0,(O601-P601)/2,Q601=1,O601-P601)</f>
        <v>2025.5</v>
      </c>
      <c r="S601" s="31" cm="1">
        <f t="array" ref="S601">_xlfn.IFS(Q601=0,P601/2,Q601=1,P601)</f>
        <v>260</v>
      </c>
      <c r="T601" s="31" t="str" cm="1">
        <f t="array" ref="T601">_xlfn.IFS(M601&lt;=Beräkningsförutsättningar!B$15,"2",M601=Beräkningsförutsättningar!B$16,"4",M601=Beräkningsförutsättningar!B$17,"4",M601&gt;=Beräkningsförutsättningar!B$18,"6")</f>
        <v>4</v>
      </c>
      <c r="U601" s="31">
        <f t="shared" si="18"/>
        <v>8102</v>
      </c>
      <c r="V601" s="31">
        <f t="shared" si="19"/>
        <v>1040</v>
      </c>
    </row>
    <row r="602" spans="1:22" x14ac:dyDescent="0.3">
      <c r="A602">
        <v>5014</v>
      </c>
      <c r="B602" t="s">
        <v>791</v>
      </c>
      <c r="C602">
        <v>5014010</v>
      </c>
      <c r="D602" t="s">
        <v>792</v>
      </c>
      <c r="E602" t="s">
        <v>3</v>
      </c>
      <c r="F602" t="s">
        <v>701</v>
      </c>
      <c r="G602" t="s">
        <v>793</v>
      </c>
      <c r="H602" t="s">
        <v>794</v>
      </c>
      <c r="I602">
        <v>6471785</v>
      </c>
      <c r="J602">
        <v>508026</v>
      </c>
      <c r="K602" s="181">
        <v>43061</v>
      </c>
      <c r="L602"/>
      <c r="M602">
        <v>80</v>
      </c>
      <c r="N602">
        <v>4605</v>
      </c>
      <c r="O602">
        <v>4244</v>
      </c>
      <c r="P602">
        <v>403</v>
      </c>
      <c r="Q602">
        <v>0</v>
      </c>
      <c r="R602" s="31" cm="1">
        <f t="array" ref="R602">_xlfn.IFS(Q602=0,(O602-P602)/2,Q602=1,O602-P602)</f>
        <v>1920.5</v>
      </c>
      <c r="S602" s="31" cm="1">
        <f t="array" ref="S602">_xlfn.IFS(Q602=0,P602/2,Q602=1,P602)</f>
        <v>201.5</v>
      </c>
      <c r="T602" s="31" t="str" cm="1">
        <f t="array" ref="T602">_xlfn.IFS(M602&lt;=Beräkningsförutsättningar!B$15,"2",M602=Beräkningsförutsättningar!B$16,"4",M602=Beräkningsförutsättningar!B$17,"4",M602&gt;=Beräkningsförutsättningar!B$18,"6")</f>
        <v>4</v>
      </c>
      <c r="U602" s="31">
        <f t="shared" si="18"/>
        <v>7682</v>
      </c>
      <c r="V602" s="31">
        <f t="shared" si="19"/>
        <v>806</v>
      </c>
    </row>
    <row r="603" spans="1:22" x14ac:dyDescent="0.3">
      <c r="A603">
        <v>5014</v>
      </c>
      <c r="B603" t="s">
        <v>791</v>
      </c>
      <c r="C603">
        <v>5014020</v>
      </c>
      <c r="D603" t="s">
        <v>795</v>
      </c>
      <c r="E603" t="s">
        <v>9</v>
      </c>
      <c r="F603" t="s">
        <v>701</v>
      </c>
      <c r="G603" t="s">
        <v>793</v>
      </c>
      <c r="H603" t="s">
        <v>794</v>
      </c>
      <c r="I603">
        <v>6471624</v>
      </c>
      <c r="J603">
        <v>508462</v>
      </c>
      <c r="K603" s="181">
        <v>43061</v>
      </c>
      <c r="L603"/>
      <c r="M603">
        <v>80</v>
      </c>
      <c r="N603">
        <v>4605</v>
      </c>
      <c r="O603">
        <v>4244</v>
      </c>
      <c r="P603">
        <v>403</v>
      </c>
      <c r="Q603">
        <v>0</v>
      </c>
      <c r="R603" s="31" cm="1">
        <f t="array" ref="R603">_xlfn.IFS(Q603=0,(O603-P603)/2,Q603=1,O603-P603)</f>
        <v>1920.5</v>
      </c>
      <c r="S603" s="31" cm="1">
        <f t="array" ref="S603">_xlfn.IFS(Q603=0,P603/2,Q603=1,P603)</f>
        <v>201.5</v>
      </c>
      <c r="T603" s="31" t="str" cm="1">
        <f t="array" ref="T603">_xlfn.IFS(M603&lt;=Beräkningsförutsättningar!B$15,"2",M603=Beräkningsförutsättningar!B$16,"4",M603=Beräkningsförutsättningar!B$17,"4",M603&gt;=Beräkningsförutsättningar!B$18,"6")</f>
        <v>4</v>
      </c>
      <c r="U603" s="31">
        <f t="shared" si="18"/>
        <v>7682</v>
      </c>
      <c r="V603" s="31">
        <f t="shared" si="19"/>
        <v>806</v>
      </c>
    </row>
    <row r="604" spans="1:22" x14ac:dyDescent="0.3">
      <c r="A604">
        <v>5014</v>
      </c>
      <c r="B604" t="s">
        <v>791</v>
      </c>
      <c r="C604">
        <v>5014030</v>
      </c>
      <c r="D604" t="s">
        <v>796</v>
      </c>
      <c r="E604" t="s">
        <v>3</v>
      </c>
      <c r="F604" t="s">
        <v>701</v>
      </c>
      <c r="G604" t="s">
        <v>793</v>
      </c>
      <c r="H604" t="s">
        <v>794</v>
      </c>
      <c r="I604">
        <v>6471205</v>
      </c>
      <c r="J604">
        <v>509874</v>
      </c>
      <c r="K604" s="181">
        <v>43061</v>
      </c>
      <c r="L604"/>
      <c r="M604">
        <v>80</v>
      </c>
      <c r="N604">
        <v>4605</v>
      </c>
      <c r="O604">
        <v>4244</v>
      </c>
      <c r="P604">
        <v>403</v>
      </c>
      <c r="Q604">
        <v>0</v>
      </c>
      <c r="R604" s="31" cm="1">
        <f t="array" ref="R604">_xlfn.IFS(Q604=0,(O604-P604)/2,Q604=1,O604-P604)</f>
        <v>1920.5</v>
      </c>
      <c r="S604" s="31" cm="1">
        <f t="array" ref="S604">_xlfn.IFS(Q604=0,P604/2,Q604=1,P604)</f>
        <v>201.5</v>
      </c>
      <c r="T604" s="31" t="str" cm="1">
        <f t="array" ref="T604">_xlfn.IFS(M604&lt;=Beräkningsförutsättningar!B$15,"2",M604=Beräkningsförutsättningar!B$16,"4",M604=Beräkningsförutsättningar!B$17,"4",M604&gt;=Beräkningsförutsättningar!B$18,"6")</f>
        <v>4</v>
      </c>
      <c r="U604" s="31">
        <f t="shared" si="18"/>
        <v>7682</v>
      </c>
      <c r="V604" s="31">
        <f t="shared" si="19"/>
        <v>806</v>
      </c>
    </row>
    <row r="605" spans="1:22" x14ac:dyDescent="0.3">
      <c r="A605">
        <v>5014</v>
      </c>
      <c r="B605" t="s">
        <v>791</v>
      </c>
      <c r="C605">
        <v>5014040</v>
      </c>
      <c r="D605" t="s">
        <v>797</v>
      </c>
      <c r="E605" t="s">
        <v>9</v>
      </c>
      <c r="F605" t="s">
        <v>701</v>
      </c>
      <c r="G605" t="s">
        <v>793</v>
      </c>
      <c r="H605" t="s">
        <v>794</v>
      </c>
      <c r="I605">
        <v>6471010</v>
      </c>
      <c r="J605">
        <v>510600</v>
      </c>
      <c r="K605" s="181">
        <v>43061</v>
      </c>
      <c r="L605"/>
      <c r="M605">
        <v>80</v>
      </c>
      <c r="N605">
        <v>4605</v>
      </c>
      <c r="O605">
        <v>4244</v>
      </c>
      <c r="P605">
        <v>403</v>
      </c>
      <c r="Q605">
        <v>0</v>
      </c>
      <c r="R605" s="31" cm="1">
        <f t="array" ref="R605">_xlfn.IFS(Q605=0,(O605-P605)/2,Q605=1,O605-P605)</f>
        <v>1920.5</v>
      </c>
      <c r="S605" s="31" cm="1">
        <f t="array" ref="S605">_xlfn.IFS(Q605=0,P605/2,Q605=1,P605)</f>
        <v>201.5</v>
      </c>
      <c r="T605" s="31" t="str" cm="1">
        <f t="array" ref="T605">_xlfn.IFS(M605&lt;=Beräkningsförutsättningar!B$15,"2",M605=Beräkningsförutsättningar!B$16,"4",M605=Beräkningsförutsättningar!B$17,"4",M605&gt;=Beräkningsförutsättningar!B$18,"6")</f>
        <v>4</v>
      </c>
      <c r="U605" s="31">
        <f t="shared" si="18"/>
        <v>7682</v>
      </c>
      <c r="V605" s="31">
        <f t="shared" si="19"/>
        <v>806</v>
      </c>
    </row>
    <row r="606" spans="1:22" x14ac:dyDescent="0.3">
      <c r="A606">
        <v>5014</v>
      </c>
      <c r="B606" t="s">
        <v>791</v>
      </c>
      <c r="C606">
        <v>5014050</v>
      </c>
      <c r="D606" t="s">
        <v>798</v>
      </c>
      <c r="E606" t="s">
        <v>3</v>
      </c>
      <c r="F606" t="s">
        <v>701</v>
      </c>
      <c r="G606" t="s">
        <v>793</v>
      </c>
      <c r="H606" t="s">
        <v>794</v>
      </c>
      <c r="I606">
        <v>6470705</v>
      </c>
      <c r="J606">
        <v>511968</v>
      </c>
      <c r="K606" s="181">
        <v>43061</v>
      </c>
      <c r="L606"/>
      <c r="M606">
        <v>80</v>
      </c>
      <c r="N606">
        <v>4249</v>
      </c>
      <c r="O606">
        <v>3896</v>
      </c>
      <c r="P606">
        <v>369</v>
      </c>
      <c r="Q606">
        <v>0</v>
      </c>
      <c r="R606" s="31" cm="1">
        <f t="array" ref="R606">_xlfn.IFS(Q606=0,(O606-P606)/2,Q606=1,O606-P606)</f>
        <v>1763.5</v>
      </c>
      <c r="S606" s="31" cm="1">
        <f t="array" ref="S606">_xlfn.IFS(Q606=0,P606/2,Q606=1,P606)</f>
        <v>184.5</v>
      </c>
      <c r="T606" s="31" t="str" cm="1">
        <f t="array" ref="T606">_xlfn.IFS(M606&lt;=Beräkningsförutsättningar!B$15,"2",M606=Beräkningsförutsättningar!B$16,"4",M606=Beräkningsförutsättningar!B$17,"4",M606&gt;=Beräkningsförutsättningar!B$18,"6")</f>
        <v>4</v>
      </c>
      <c r="U606" s="31">
        <f t="shared" si="18"/>
        <v>7054</v>
      </c>
      <c r="V606" s="31">
        <f t="shared" si="19"/>
        <v>738</v>
      </c>
    </row>
    <row r="607" spans="1:22" x14ac:dyDescent="0.3">
      <c r="A607">
        <v>5014</v>
      </c>
      <c r="B607" t="s">
        <v>791</v>
      </c>
      <c r="C607">
        <v>5014060</v>
      </c>
      <c r="D607" t="s">
        <v>799</v>
      </c>
      <c r="E607" t="s">
        <v>9</v>
      </c>
      <c r="F607" t="s">
        <v>701</v>
      </c>
      <c r="G607" t="s">
        <v>793</v>
      </c>
      <c r="H607" t="s">
        <v>794</v>
      </c>
      <c r="I607">
        <v>6470599</v>
      </c>
      <c r="J607">
        <v>513362</v>
      </c>
      <c r="K607" s="181">
        <v>43061</v>
      </c>
      <c r="L607"/>
      <c r="M607">
        <v>80</v>
      </c>
      <c r="N607">
        <v>4249</v>
      </c>
      <c r="O607">
        <v>3896</v>
      </c>
      <c r="P607">
        <v>369</v>
      </c>
      <c r="Q607">
        <v>0</v>
      </c>
      <c r="R607" s="31" cm="1">
        <f t="array" ref="R607">_xlfn.IFS(Q607=0,(O607-P607)/2,Q607=1,O607-P607)</f>
        <v>1763.5</v>
      </c>
      <c r="S607" s="31" cm="1">
        <f t="array" ref="S607">_xlfn.IFS(Q607=0,P607/2,Q607=1,P607)</f>
        <v>184.5</v>
      </c>
      <c r="T607" s="31" t="str" cm="1">
        <f t="array" ref="T607">_xlfn.IFS(M607&lt;=Beräkningsförutsättningar!B$15,"2",M607=Beräkningsförutsättningar!B$16,"4",M607=Beräkningsförutsättningar!B$17,"4",M607&gt;=Beräkningsförutsättningar!B$18,"6")</f>
        <v>4</v>
      </c>
      <c r="U607" s="31">
        <f t="shared" si="18"/>
        <v>7054</v>
      </c>
      <c r="V607" s="31">
        <f t="shared" si="19"/>
        <v>738</v>
      </c>
    </row>
    <row r="608" spans="1:22" x14ac:dyDescent="0.3">
      <c r="A608">
        <v>5014</v>
      </c>
      <c r="B608" t="s">
        <v>791</v>
      </c>
      <c r="C608">
        <v>5014070</v>
      </c>
      <c r="D608" t="s">
        <v>800</v>
      </c>
      <c r="E608" t="s">
        <v>3</v>
      </c>
      <c r="F608" t="s">
        <v>701</v>
      </c>
      <c r="G608" t="s">
        <v>793</v>
      </c>
      <c r="H608" t="s">
        <v>794</v>
      </c>
      <c r="I608">
        <v>6470707</v>
      </c>
      <c r="J608">
        <v>515482</v>
      </c>
      <c r="K608"/>
      <c r="L608"/>
      <c r="M608">
        <v>80</v>
      </c>
      <c r="N608">
        <v>5126</v>
      </c>
      <c r="O608">
        <v>4744</v>
      </c>
      <c r="P608">
        <v>428</v>
      </c>
      <c r="Q608">
        <v>0</v>
      </c>
      <c r="R608" s="31" cm="1">
        <f t="array" ref="R608">_xlfn.IFS(Q608=0,(O608-P608)/2,Q608=1,O608-P608)</f>
        <v>2158</v>
      </c>
      <c r="S608" s="31" cm="1">
        <f t="array" ref="S608">_xlfn.IFS(Q608=0,P608/2,Q608=1,P608)</f>
        <v>214</v>
      </c>
      <c r="T608" s="31" t="str" cm="1">
        <f t="array" ref="T608">_xlfn.IFS(M608&lt;=Beräkningsförutsättningar!B$15,"2",M608=Beräkningsförutsättningar!B$16,"4",M608=Beräkningsförutsättningar!B$17,"4",M608&gt;=Beräkningsförutsättningar!B$18,"6")</f>
        <v>4</v>
      </c>
      <c r="U608" s="31">
        <f t="shared" si="18"/>
        <v>8632</v>
      </c>
      <c r="V608" s="31">
        <f t="shared" si="19"/>
        <v>856</v>
      </c>
    </row>
    <row r="609" spans="1:22" x14ac:dyDescent="0.3">
      <c r="A609">
        <v>5015</v>
      </c>
      <c r="B609" t="s">
        <v>801</v>
      </c>
      <c r="C609">
        <v>5015010</v>
      </c>
      <c r="D609" t="s">
        <v>802</v>
      </c>
      <c r="E609" t="s">
        <v>9</v>
      </c>
      <c r="F609" t="s">
        <v>701</v>
      </c>
      <c r="G609" t="s">
        <v>803</v>
      </c>
      <c r="H609" t="s">
        <v>804</v>
      </c>
      <c r="I609">
        <v>6413776</v>
      </c>
      <c r="J609">
        <v>544104</v>
      </c>
      <c r="K609" s="181">
        <v>43791</v>
      </c>
      <c r="L609"/>
      <c r="M609">
        <v>80</v>
      </c>
      <c r="N609">
        <v>3369</v>
      </c>
      <c r="O609">
        <v>2730</v>
      </c>
      <c r="P609">
        <v>483</v>
      </c>
      <c r="Q609">
        <v>0</v>
      </c>
      <c r="R609" s="31" cm="1">
        <f t="array" ref="R609">_xlfn.IFS(Q609=0,(O609-P609)/2,Q609=1,O609-P609)</f>
        <v>1123.5</v>
      </c>
      <c r="S609" s="31" cm="1">
        <f t="array" ref="S609">_xlfn.IFS(Q609=0,P609/2,Q609=1,P609)</f>
        <v>241.5</v>
      </c>
      <c r="T609" s="31" t="str" cm="1">
        <f t="array" ref="T609">_xlfn.IFS(M609&lt;=Beräkningsförutsättningar!B$15,"2",M609=Beräkningsförutsättningar!B$16,"4",M609=Beräkningsförutsättningar!B$17,"4",M609&gt;=Beräkningsförutsättningar!B$18,"6")</f>
        <v>4</v>
      </c>
      <c r="U609" s="31">
        <f t="shared" si="18"/>
        <v>4494</v>
      </c>
      <c r="V609" s="31">
        <f t="shared" si="19"/>
        <v>966</v>
      </c>
    </row>
    <row r="610" spans="1:22" x14ac:dyDescent="0.3">
      <c r="A610">
        <v>5015</v>
      </c>
      <c r="B610" t="s">
        <v>801</v>
      </c>
      <c r="C610">
        <v>5015020</v>
      </c>
      <c r="D610" t="s">
        <v>805</v>
      </c>
      <c r="E610" t="s">
        <v>3</v>
      </c>
      <c r="F610" t="s">
        <v>701</v>
      </c>
      <c r="G610" t="s">
        <v>803</v>
      </c>
      <c r="H610" t="s">
        <v>804</v>
      </c>
      <c r="I610">
        <v>6415877</v>
      </c>
      <c r="J610">
        <v>543083</v>
      </c>
      <c r="K610" s="181">
        <v>43791</v>
      </c>
      <c r="L610"/>
      <c r="M610">
        <v>80</v>
      </c>
      <c r="N610">
        <v>3935</v>
      </c>
      <c r="O610">
        <v>3300</v>
      </c>
      <c r="P610">
        <v>517</v>
      </c>
      <c r="Q610">
        <v>0</v>
      </c>
      <c r="R610" s="31" cm="1">
        <f t="array" ref="R610">_xlfn.IFS(Q610=0,(O610-P610)/2,Q610=1,O610-P610)</f>
        <v>1391.5</v>
      </c>
      <c r="S610" s="31" cm="1">
        <f t="array" ref="S610">_xlfn.IFS(Q610=0,P610/2,Q610=1,P610)</f>
        <v>258.5</v>
      </c>
      <c r="T610" s="31" t="str" cm="1">
        <f t="array" ref="T610">_xlfn.IFS(M610&lt;=Beräkningsförutsättningar!B$15,"2",M610=Beräkningsförutsättningar!B$16,"4",M610=Beräkningsförutsättningar!B$17,"4",M610&gt;=Beräkningsförutsättningar!B$18,"6")</f>
        <v>4</v>
      </c>
      <c r="U610" s="31">
        <f t="shared" si="18"/>
        <v>5566</v>
      </c>
      <c r="V610" s="31">
        <f t="shared" si="19"/>
        <v>1034</v>
      </c>
    </row>
    <row r="611" spans="1:22" x14ac:dyDescent="0.3">
      <c r="A611">
        <v>5015</v>
      </c>
      <c r="B611" t="s">
        <v>801</v>
      </c>
      <c r="C611">
        <v>5015030</v>
      </c>
      <c r="D611" t="s">
        <v>806</v>
      </c>
      <c r="E611" t="s">
        <v>9</v>
      </c>
      <c r="F611" t="s">
        <v>701</v>
      </c>
      <c r="G611" t="s">
        <v>803</v>
      </c>
      <c r="H611" t="s">
        <v>804</v>
      </c>
      <c r="I611">
        <v>6419041</v>
      </c>
      <c r="J611">
        <v>541069</v>
      </c>
      <c r="K611" s="181">
        <v>43791</v>
      </c>
      <c r="L611"/>
      <c r="M611">
        <v>80</v>
      </c>
      <c r="N611">
        <v>3935</v>
      </c>
      <c r="O611">
        <v>3300</v>
      </c>
      <c r="P611">
        <v>517</v>
      </c>
      <c r="Q611">
        <v>0</v>
      </c>
      <c r="R611" s="31" cm="1">
        <f t="array" ref="R611">_xlfn.IFS(Q611=0,(O611-P611)/2,Q611=1,O611-P611)</f>
        <v>1391.5</v>
      </c>
      <c r="S611" s="31" cm="1">
        <f t="array" ref="S611">_xlfn.IFS(Q611=0,P611/2,Q611=1,P611)</f>
        <v>258.5</v>
      </c>
      <c r="T611" s="31" t="str" cm="1">
        <f t="array" ref="T611">_xlfn.IFS(M611&lt;=Beräkningsförutsättningar!B$15,"2",M611=Beräkningsförutsättningar!B$16,"4",M611=Beräkningsförutsättningar!B$17,"4",M611&gt;=Beräkningsförutsättningar!B$18,"6")</f>
        <v>4</v>
      </c>
      <c r="U611" s="31">
        <f t="shared" si="18"/>
        <v>5566</v>
      </c>
      <c r="V611" s="31">
        <f t="shared" si="19"/>
        <v>1034</v>
      </c>
    </row>
    <row r="612" spans="1:22" x14ac:dyDescent="0.3">
      <c r="A612">
        <v>5015</v>
      </c>
      <c r="B612" t="s">
        <v>801</v>
      </c>
      <c r="C612">
        <v>5015040</v>
      </c>
      <c r="D612" t="s">
        <v>807</v>
      </c>
      <c r="E612" t="s">
        <v>3</v>
      </c>
      <c r="F612" t="s">
        <v>701</v>
      </c>
      <c r="G612" t="s">
        <v>803</v>
      </c>
      <c r="H612" t="s">
        <v>804</v>
      </c>
      <c r="I612">
        <v>6421149</v>
      </c>
      <c r="J612">
        <v>539741</v>
      </c>
      <c r="K612" s="181">
        <v>43791</v>
      </c>
      <c r="L612"/>
      <c r="M612">
        <v>80</v>
      </c>
      <c r="N612">
        <v>3935</v>
      </c>
      <c r="O612">
        <v>3300</v>
      </c>
      <c r="P612">
        <v>517</v>
      </c>
      <c r="Q612">
        <v>0</v>
      </c>
      <c r="R612" s="31" cm="1">
        <f t="array" ref="R612">_xlfn.IFS(Q612=0,(O612-P612)/2,Q612=1,O612-P612)</f>
        <v>1391.5</v>
      </c>
      <c r="S612" s="31" cm="1">
        <f t="array" ref="S612">_xlfn.IFS(Q612=0,P612/2,Q612=1,P612)</f>
        <v>258.5</v>
      </c>
      <c r="T612" s="31" t="str" cm="1">
        <f t="array" ref="T612">_xlfn.IFS(M612&lt;=Beräkningsförutsättningar!B$15,"2",M612=Beräkningsförutsättningar!B$16,"4",M612=Beräkningsförutsättningar!B$17,"4",M612&gt;=Beräkningsförutsättningar!B$18,"6")</f>
        <v>4</v>
      </c>
      <c r="U612" s="31">
        <f t="shared" si="18"/>
        <v>5566</v>
      </c>
      <c r="V612" s="31">
        <f t="shared" si="19"/>
        <v>1034</v>
      </c>
    </row>
    <row r="613" spans="1:22" x14ac:dyDescent="0.3">
      <c r="A613">
        <v>5015</v>
      </c>
      <c r="B613" t="s">
        <v>801</v>
      </c>
      <c r="C613">
        <v>5015050</v>
      </c>
      <c r="D613" t="s">
        <v>808</v>
      </c>
      <c r="E613" t="s">
        <v>9</v>
      </c>
      <c r="F613" t="s">
        <v>701</v>
      </c>
      <c r="G613" t="s">
        <v>803</v>
      </c>
      <c r="H613" t="s">
        <v>804</v>
      </c>
      <c r="I613">
        <v>6423521</v>
      </c>
      <c r="J613">
        <v>539268</v>
      </c>
      <c r="K613" s="181">
        <v>43791</v>
      </c>
      <c r="L613"/>
      <c r="M613">
        <v>80</v>
      </c>
      <c r="N613">
        <v>3935</v>
      </c>
      <c r="O613">
        <v>3300</v>
      </c>
      <c r="P613">
        <v>517</v>
      </c>
      <c r="Q613">
        <v>0</v>
      </c>
      <c r="R613" s="31" cm="1">
        <f t="array" ref="R613">_xlfn.IFS(Q613=0,(O613-P613)/2,Q613=1,O613-P613)</f>
        <v>1391.5</v>
      </c>
      <c r="S613" s="31" cm="1">
        <f t="array" ref="S613">_xlfn.IFS(Q613=0,P613/2,Q613=1,P613)</f>
        <v>258.5</v>
      </c>
      <c r="T613" s="31" t="str" cm="1">
        <f t="array" ref="T613">_xlfn.IFS(M613&lt;=Beräkningsförutsättningar!B$15,"2",M613=Beräkningsförutsättningar!B$16,"4",M613=Beräkningsförutsättningar!B$17,"4",M613&gt;=Beräkningsförutsättningar!B$18,"6")</f>
        <v>4</v>
      </c>
      <c r="U613" s="31">
        <f t="shared" si="18"/>
        <v>5566</v>
      </c>
      <c r="V613" s="31">
        <f t="shared" si="19"/>
        <v>1034</v>
      </c>
    </row>
    <row r="614" spans="1:22" x14ac:dyDescent="0.3">
      <c r="A614">
        <v>5015</v>
      </c>
      <c r="B614" t="s">
        <v>801</v>
      </c>
      <c r="C614">
        <v>5015060</v>
      </c>
      <c r="D614" t="s">
        <v>809</v>
      </c>
      <c r="E614" t="s">
        <v>3</v>
      </c>
      <c r="F614" t="s">
        <v>701</v>
      </c>
      <c r="G614" t="s">
        <v>803</v>
      </c>
      <c r="H614" t="s">
        <v>804</v>
      </c>
      <c r="I614">
        <v>6425829</v>
      </c>
      <c r="J614">
        <v>538240</v>
      </c>
      <c r="K614" s="181">
        <v>43791</v>
      </c>
      <c r="L614"/>
      <c r="M614">
        <v>80</v>
      </c>
      <c r="N614">
        <v>3935</v>
      </c>
      <c r="O614">
        <v>3300</v>
      </c>
      <c r="P614">
        <v>517</v>
      </c>
      <c r="Q614">
        <v>0</v>
      </c>
      <c r="R614" s="31" cm="1">
        <f t="array" ref="R614">_xlfn.IFS(Q614=0,(O614-P614)/2,Q614=1,O614-P614)</f>
        <v>1391.5</v>
      </c>
      <c r="S614" s="31" cm="1">
        <f t="array" ref="S614">_xlfn.IFS(Q614=0,P614/2,Q614=1,P614)</f>
        <v>258.5</v>
      </c>
      <c r="T614" s="31" t="str" cm="1">
        <f t="array" ref="T614">_xlfn.IFS(M614&lt;=Beräkningsförutsättningar!B$15,"2",M614=Beräkningsförutsättningar!B$16,"4",M614=Beräkningsförutsättningar!B$17,"4",M614&gt;=Beräkningsförutsättningar!B$18,"6")</f>
        <v>4</v>
      </c>
      <c r="U614" s="31">
        <f t="shared" si="18"/>
        <v>5566</v>
      </c>
      <c r="V614" s="31">
        <f t="shared" si="19"/>
        <v>1034</v>
      </c>
    </row>
    <row r="615" spans="1:22" x14ac:dyDescent="0.3">
      <c r="A615">
        <v>5018</v>
      </c>
      <c r="B615" t="s">
        <v>810</v>
      </c>
      <c r="C615">
        <v>5018010</v>
      </c>
      <c r="D615" t="s">
        <v>811</v>
      </c>
      <c r="E615" t="s">
        <v>9</v>
      </c>
      <c r="F615" t="s">
        <v>701</v>
      </c>
      <c r="G615" t="s">
        <v>713</v>
      </c>
      <c r="H615" t="s">
        <v>812</v>
      </c>
      <c r="I615">
        <v>6494747</v>
      </c>
      <c r="J615">
        <v>550353</v>
      </c>
      <c r="K615" s="181">
        <v>44383</v>
      </c>
      <c r="L615"/>
      <c r="M615">
        <v>70</v>
      </c>
      <c r="N615">
        <v>3864</v>
      </c>
      <c r="O615">
        <v>3565</v>
      </c>
      <c r="P615">
        <v>315</v>
      </c>
      <c r="Q615">
        <v>0</v>
      </c>
      <c r="R615" s="31" cm="1">
        <f t="array" ref="R615">_xlfn.IFS(Q615=0,(O615-P615)/2,Q615=1,O615-P615)</f>
        <v>1625</v>
      </c>
      <c r="S615" s="31" cm="1">
        <f t="array" ref="S615">_xlfn.IFS(Q615=0,P615/2,Q615=1,P615)</f>
        <v>157.5</v>
      </c>
      <c r="T615" s="31" t="str" cm="1">
        <f t="array" ref="T615">_xlfn.IFS(M615&lt;=Beräkningsförutsättningar!B$15,"2",M615=Beräkningsförutsättningar!B$16,"4",M615=Beräkningsförutsättningar!B$17,"4",M615&gt;=Beräkningsförutsättningar!B$18,"6")</f>
        <v>4</v>
      </c>
      <c r="U615" s="31">
        <f t="shared" si="18"/>
        <v>6500</v>
      </c>
      <c r="V615" s="31">
        <f t="shared" si="19"/>
        <v>630</v>
      </c>
    </row>
    <row r="616" spans="1:22" x14ac:dyDescent="0.3">
      <c r="A616">
        <v>5018</v>
      </c>
      <c r="B616" t="s">
        <v>810</v>
      </c>
      <c r="C616">
        <v>5018020</v>
      </c>
      <c r="D616" t="s">
        <v>66</v>
      </c>
      <c r="E616" t="s">
        <v>3</v>
      </c>
      <c r="F616" t="s">
        <v>701</v>
      </c>
      <c r="G616" t="s">
        <v>713</v>
      </c>
      <c r="H616" t="s">
        <v>812</v>
      </c>
      <c r="I616">
        <v>6494602</v>
      </c>
      <c r="J616">
        <v>550657</v>
      </c>
      <c r="K616" s="181">
        <v>44383</v>
      </c>
      <c r="L616"/>
      <c r="M616">
        <v>70</v>
      </c>
      <c r="N616">
        <v>3864</v>
      </c>
      <c r="O616">
        <v>3565</v>
      </c>
      <c r="P616">
        <v>315</v>
      </c>
      <c r="Q616">
        <v>0</v>
      </c>
      <c r="R616" s="31" cm="1">
        <f t="array" ref="R616">_xlfn.IFS(Q616=0,(O616-P616)/2,Q616=1,O616-P616)</f>
        <v>1625</v>
      </c>
      <c r="S616" s="31" cm="1">
        <f t="array" ref="S616">_xlfn.IFS(Q616=0,P616/2,Q616=1,P616)</f>
        <v>157.5</v>
      </c>
      <c r="T616" s="31" t="str" cm="1">
        <f t="array" ref="T616">_xlfn.IFS(M616&lt;=Beräkningsförutsättningar!B$15,"2",M616=Beräkningsförutsättningar!B$16,"4",M616=Beräkningsförutsättningar!B$17,"4",M616&gt;=Beräkningsförutsättningar!B$18,"6")</f>
        <v>4</v>
      </c>
      <c r="U616" s="31">
        <f t="shared" si="18"/>
        <v>6500</v>
      </c>
      <c r="V616" s="31">
        <f t="shared" si="19"/>
        <v>630</v>
      </c>
    </row>
    <row r="617" spans="1:22" x14ac:dyDescent="0.3">
      <c r="A617">
        <v>5019</v>
      </c>
      <c r="B617" t="s">
        <v>813</v>
      </c>
      <c r="C617">
        <v>5019010</v>
      </c>
      <c r="D617" t="s">
        <v>814</v>
      </c>
      <c r="E617" t="s">
        <v>9</v>
      </c>
      <c r="F617" t="s">
        <v>701</v>
      </c>
      <c r="G617" t="s">
        <v>793</v>
      </c>
      <c r="H617" t="s">
        <v>763</v>
      </c>
      <c r="I617">
        <v>6460397</v>
      </c>
      <c r="J617">
        <v>506162</v>
      </c>
      <c r="K617" s="181">
        <v>44383</v>
      </c>
      <c r="L617"/>
      <c r="M617">
        <v>80</v>
      </c>
      <c r="N617">
        <v>8152</v>
      </c>
      <c r="O617">
        <v>7118</v>
      </c>
      <c r="P617">
        <v>914</v>
      </c>
      <c r="Q617">
        <v>0</v>
      </c>
      <c r="R617" s="31" cm="1">
        <f t="array" ref="R617">_xlfn.IFS(Q617=0,(O617-P617)/2,Q617=1,O617-P617)</f>
        <v>3102</v>
      </c>
      <c r="S617" s="31" cm="1">
        <f t="array" ref="S617">_xlfn.IFS(Q617=0,P617/2,Q617=1,P617)</f>
        <v>457</v>
      </c>
      <c r="T617" s="31" t="str" cm="1">
        <f t="array" ref="T617">_xlfn.IFS(M617&lt;=Beräkningsförutsättningar!B$15,"2",M617=Beräkningsförutsättningar!B$16,"4",M617=Beräkningsförutsättningar!B$17,"4",M617&gt;=Beräkningsförutsättningar!B$18,"6")</f>
        <v>4</v>
      </c>
      <c r="U617" s="31">
        <f t="shared" si="18"/>
        <v>12408</v>
      </c>
      <c r="V617" s="31">
        <f t="shared" si="19"/>
        <v>1828</v>
      </c>
    </row>
    <row r="618" spans="1:22" x14ac:dyDescent="0.3">
      <c r="A618">
        <v>5019</v>
      </c>
      <c r="B618" t="s">
        <v>813</v>
      </c>
      <c r="C618">
        <v>5019020</v>
      </c>
      <c r="D618" t="s">
        <v>815</v>
      </c>
      <c r="E618" t="s">
        <v>3</v>
      </c>
      <c r="F618" t="s">
        <v>701</v>
      </c>
      <c r="G618" t="s">
        <v>793</v>
      </c>
      <c r="H618" t="s">
        <v>763</v>
      </c>
      <c r="I618">
        <v>6462485</v>
      </c>
      <c r="J618">
        <v>506787</v>
      </c>
      <c r="K618" s="181">
        <v>44175</v>
      </c>
      <c r="L618"/>
      <c r="M618">
        <v>80</v>
      </c>
      <c r="N618">
        <v>8152</v>
      </c>
      <c r="O618">
        <v>7118</v>
      </c>
      <c r="P618">
        <v>914</v>
      </c>
      <c r="Q618">
        <v>0</v>
      </c>
      <c r="R618" s="31" cm="1">
        <f t="array" ref="R618">_xlfn.IFS(Q618=0,(O618-P618)/2,Q618=1,O618-P618)</f>
        <v>3102</v>
      </c>
      <c r="S618" s="31" cm="1">
        <f t="array" ref="S618">_xlfn.IFS(Q618=0,P618/2,Q618=1,P618)</f>
        <v>457</v>
      </c>
      <c r="T618" s="31" t="str" cm="1">
        <f t="array" ref="T618">_xlfn.IFS(M618&lt;=Beräkningsförutsättningar!B$15,"2",M618=Beräkningsförutsättningar!B$16,"4",M618=Beräkningsförutsättningar!B$17,"4",M618&gt;=Beräkningsförutsättningar!B$18,"6")</f>
        <v>4</v>
      </c>
      <c r="U618" s="31">
        <f t="shared" si="18"/>
        <v>12408</v>
      </c>
      <c r="V618" s="31">
        <f t="shared" si="19"/>
        <v>1828</v>
      </c>
    </row>
    <row r="619" spans="1:22" x14ac:dyDescent="0.3">
      <c r="A619">
        <v>5019</v>
      </c>
      <c r="B619" t="s">
        <v>813</v>
      </c>
      <c r="C619">
        <v>5019030</v>
      </c>
      <c r="D619" t="s">
        <v>816</v>
      </c>
      <c r="E619" t="s">
        <v>9</v>
      </c>
      <c r="F619" t="s">
        <v>701</v>
      </c>
      <c r="G619" t="s">
        <v>793</v>
      </c>
      <c r="H619" t="s">
        <v>763</v>
      </c>
      <c r="I619">
        <v>6462713</v>
      </c>
      <c r="J619">
        <v>506730</v>
      </c>
      <c r="K619" s="181">
        <v>44175</v>
      </c>
      <c r="L619"/>
      <c r="M619">
        <v>80</v>
      </c>
      <c r="N619">
        <v>8152</v>
      </c>
      <c r="O619">
        <v>7118</v>
      </c>
      <c r="P619">
        <v>914</v>
      </c>
      <c r="Q619">
        <v>0</v>
      </c>
      <c r="R619" s="31" cm="1">
        <f t="array" ref="R619">_xlfn.IFS(Q619=0,(O619-P619)/2,Q619=1,O619-P619)</f>
        <v>3102</v>
      </c>
      <c r="S619" s="31" cm="1">
        <f t="array" ref="S619">_xlfn.IFS(Q619=0,P619/2,Q619=1,P619)</f>
        <v>457</v>
      </c>
      <c r="T619" s="31" t="str" cm="1">
        <f t="array" ref="T619">_xlfn.IFS(M619&lt;=Beräkningsförutsättningar!B$15,"2",M619=Beräkningsförutsättningar!B$16,"4",M619=Beräkningsförutsättningar!B$17,"4",M619&gt;=Beräkningsförutsättningar!B$18,"6")</f>
        <v>4</v>
      </c>
      <c r="U619" s="31">
        <f t="shared" si="18"/>
        <v>12408</v>
      </c>
      <c r="V619" s="31">
        <f t="shared" si="19"/>
        <v>1828</v>
      </c>
    </row>
    <row r="620" spans="1:22" x14ac:dyDescent="0.3">
      <c r="A620">
        <v>5019</v>
      </c>
      <c r="B620" t="s">
        <v>813</v>
      </c>
      <c r="C620">
        <v>5019040</v>
      </c>
      <c r="D620" t="s">
        <v>817</v>
      </c>
      <c r="E620" t="s">
        <v>3</v>
      </c>
      <c r="F620" t="s">
        <v>701</v>
      </c>
      <c r="G620" t="s">
        <v>793</v>
      </c>
      <c r="H620" t="s">
        <v>763</v>
      </c>
      <c r="I620">
        <v>6463284</v>
      </c>
      <c r="J620">
        <v>506153</v>
      </c>
      <c r="K620" s="181">
        <v>44175</v>
      </c>
      <c r="L620"/>
      <c r="M620">
        <v>80</v>
      </c>
      <c r="N620">
        <v>6712</v>
      </c>
      <c r="O620">
        <v>5520</v>
      </c>
      <c r="P620">
        <v>911</v>
      </c>
      <c r="Q620">
        <v>0</v>
      </c>
      <c r="R620" s="31" cm="1">
        <f t="array" ref="R620">_xlfn.IFS(Q620=0,(O620-P620)/2,Q620=1,O620-P620)</f>
        <v>2304.5</v>
      </c>
      <c r="S620" s="31" cm="1">
        <f t="array" ref="S620">_xlfn.IFS(Q620=0,P620/2,Q620=1,P620)</f>
        <v>455.5</v>
      </c>
      <c r="T620" s="31" t="str" cm="1">
        <f t="array" ref="T620">_xlfn.IFS(M620&lt;=Beräkningsförutsättningar!B$15,"2",M620=Beräkningsförutsättningar!B$16,"4",M620=Beräkningsförutsättningar!B$17,"4",M620&gt;=Beräkningsförutsättningar!B$18,"6")</f>
        <v>4</v>
      </c>
      <c r="U620" s="31">
        <f t="shared" si="18"/>
        <v>9218</v>
      </c>
      <c r="V620" s="31">
        <f t="shared" si="19"/>
        <v>1822</v>
      </c>
    </row>
    <row r="621" spans="1:22" x14ac:dyDescent="0.3">
      <c r="A621">
        <v>6002</v>
      </c>
      <c r="B621" t="s">
        <v>818</v>
      </c>
      <c r="C621">
        <v>6002100</v>
      </c>
      <c r="D621" t="s">
        <v>819</v>
      </c>
      <c r="E621" t="s">
        <v>3</v>
      </c>
      <c r="F621" t="s">
        <v>820</v>
      </c>
      <c r="G621" t="s">
        <v>821</v>
      </c>
      <c r="H621" t="s">
        <v>822</v>
      </c>
      <c r="I621">
        <v>6421600</v>
      </c>
      <c r="J621">
        <v>431766</v>
      </c>
      <c r="K621" s="181">
        <v>39041</v>
      </c>
      <c r="L621"/>
      <c r="M621">
        <v>80</v>
      </c>
      <c r="N621">
        <v>8248</v>
      </c>
      <c r="O621">
        <v>6137</v>
      </c>
      <c r="P621">
        <v>1544</v>
      </c>
      <c r="Q621">
        <v>0</v>
      </c>
      <c r="R621" s="31" cm="1">
        <f t="array" ref="R621">_xlfn.IFS(Q621=0,(O621-P621)/2,Q621=1,O621-P621)</f>
        <v>2296.5</v>
      </c>
      <c r="S621" s="31" cm="1">
        <f t="array" ref="S621">_xlfn.IFS(Q621=0,P621/2,Q621=1,P621)</f>
        <v>772</v>
      </c>
      <c r="T621" s="31" t="str" cm="1">
        <f t="array" ref="T621">_xlfn.IFS(M621&lt;=Beräkningsförutsättningar!B$15,"2",M621=Beräkningsförutsättningar!B$16,"4",M621=Beräkningsförutsättningar!B$17,"4",M621&gt;=Beräkningsförutsättningar!B$18,"6")</f>
        <v>4</v>
      </c>
      <c r="U621" s="31">
        <f t="shared" si="18"/>
        <v>9186</v>
      </c>
      <c r="V621" s="31">
        <f t="shared" si="19"/>
        <v>3088</v>
      </c>
    </row>
    <row r="622" spans="1:22" x14ac:dyDescent="0.3">
      <c r="A622">
        <v>6002</v>
      </c>
      <c r="B622" t="s">
        <v>818</v>
      </c>
      <c r="C622">
        <v>6002110</v>
      </c>
      <c r="D622" t="s">
        <v>823</v>
      </c>
      <c r="E622" t="s">
        <v>9</v>
      </c>
      <c r="F622" t="s">
        <v>820</v>
      </c>
      <c r="G622" t="s">
        <v>821</v>
      </c>
      <c r="H622" t="s">
        <v>822</v>
      </c>
      <c r="I622">
        <v>6421846</v>
      </c>
      <c r="J622">
        <v>431623</v>
      </c>
      <c r="K622" s="181">
        <v>39041</v>
      </c>
      <c r="L622"/>
      <c r="M622">
        <v>80</v>
      </c>
      <c r="N622">
        <v>9916</v>
      </c>
      <c r="O622">
        <v>7811</v>
      </c>
      <c r="P622">
        <v>1653</v>
      </c>
      <c r="Q622">
        <v>0</v>
      </c>
      <c r="R622" s="31" cm="1">
        <f t="array" ref="R622">_xlfn.IFS(Q622=0,(O622-P622)/2,Q622=1,O622-P622)</f>
        <v>3079</v>
      </c>
      <c r="S622" s="31" cm="1">
        <f t="array" ref="S622">_xlfn.IFS(Q622=0,P622/2,Q622=1,P622)</f>
        <v>826.5</v>
      </c>
      <c r="T622" s="31" t="str" cm="1">
        <f t="array" ref="T622">_xlfn.IFS(M622&lt;=Beräkningsförutsättningar!B$15,"2",M622=Beräkningsförutsättningar!B$16,"4",M622=Beräkningsförutsättningar!B$17,"4",M622&gt;=Beräkningsförutsättningar!B$18,"6")</f>
        <v>4</v>
      </c>
      <c r="U622" s="31">
        <f t="shared" si="18"/>
        <v>12316</v>
      </c>
      <c r="V622" s="31">
        <f t="shared" si="19"/>
        <v>3306</v>
      </c>
    </row>
    <row r="623" spans="1:22" x14ac:dyDescent="0.3">
      <c r="A623">
        <v>6002</v>
      </c>
      <c r="B623" t="s">
        <v>818</v>
      </c>
      <c r="C623">
        <v>6002120</v>
      </c>
      <c r="D623" t="s">
        <v>824</v>
      </c>
      <c r="E623" t="s">
        <v>9</v>
      </c>
      <c r="F623" t="s">
        <v>820</v>
      </c>
      <c r="G623" t="s">
        <v>821</v>
      </c>
      <c r="H623" t="s">
        <v>822</v>
      </c>
      <c r="I623">
        <v>6425573</v>
      </c>
      <c r="J623">
        <v>430874</v>
      </c>
      <c r="K623" s="181">
        <v>39041</v>
      </c>
      <c r="L623"/>
      <c r="M623">
        <v>80</v>
      </c>
      <c r="N623">
        <v>9916</v>
      </c>
      <c r="O623">
        <v>7811</v>
      </c>
      <c r="P623">
        <v>1653</v>
      </c>
      <c r="Q623">
        <v>0</v>
      </c>
      <c r="R623" s="31" cm="1">
        <f t="array" ref="R623">_xlfn.IFS(Q623=0,(O623-P623)/2,Q623=1,O623-P623)</f>
        <v>3079</v>
      </c>
      <c r="S623" s="31" cm="1">
        <f t="array" ref="S623">_xlfn.IFS(Q623=0,P623/2,Q623=1,P623)</f>
        <v>826.5</v>
      </c>
      <c r="T623" s="31" t="str" cm="1">
        <f t="array" ref="T623">_xlfn.IFS(M623&lt;=Beräkningsförutsättningar!B$15,"2",M623=Beräkningsförutsättningar!B$16,"4",M623=Beräkningsförutsättningar!B$17,"4",M623&gt;=Beräkningsförutsättningar!B$18,"6")</f>
        <v>4</v>
      </c>
      <c r="U623" s="31">
        <f t="shared" si="18"/>
        <v>12316</v>
      </c>
      <c r="V623" s="31">
        <f t="shared" si="19"/>
        <v>3306</v>
      </c>
    </row>
    <row r="624" spans="1:22" x14ac:dyDescent="0.3">
      <c r="A624">
        <v>6002</v>
      </c>
      <c r="B624" t="s">
        <v>818</v>
      </c>
      <c r="C624">
        <v>6002130</v>
      </c>
      <c r="D624" t="s">
        <v>825</v>
      </c>
      <c r="E624" t="s">
        <v>3</v>
      </c>
      <c r="F624" t="s">
        <v>820</v>
      </c>
      <c r="G624" t="s">
        <v>821</v>
      </c>
      <c r="H624" t="s">
        <v>822</v>
      </c>
      <c r="I624">
        <v>6425941</v>
      </c>
      <c r="J624">
        <v>430899</v>
      </c>
      <c r="K624" s="181">
        <v>39041</v>
      </c>
      <c r="L624"/>
      <c r="M624">
        <v>80</v>
      </c>
      <c r="N624">
        <v>9916</v>
      </c>
      <c r="O624">
        <v>7811</v>
      </c>
      <c r="P624">
        <v>1653</v>
      </c>
      <c r="Q624">
        <v>0</v>
      </c>
      <c r="R624" s="31" cm="1">
        <f t="array" ref="R624">_xlfn.IFS(Q624=0,(O624-P624)/2,Q624=1,O624-P624)</f>
        <v>3079</v>
      </c>
      <c r="S624" s="31" cm="1">
        <f t="array" ref="S624">_xlfn.IFS(Q624=0,P624/2,Q624=1,P624)</f>
        <v>826.5</v>
      </c>
      <c r="T624" s="31" t="str" cm="1">
        <f t="array" ref="T624">_xlfn.IFS(M624&lt;=Beräkningsförutsättningar!B$15,"2",M624=Beräkningsförutsättningar!B$16,"4",M624=Beräkningsförutsättningar!B$17,"4",M624&gt;=Beräkningsförutsättningar!B$18,"6")</f>
        <v>4</v>
      </c>
      <c r="U624" s="31">
        <f t="shared" si="18"/>
        <v>12316</v>
      </c>
      <c r="V624" s="31">
        <f t="shared" si="19"/>
        <v>3306</v>
      </c>
    </row>
    <row r="625" spans="1:22" x14ac:dyDescent="0.3">
      <c r="A625">
        <v>6002</v>
      </c>
      <c r="B625" t="s">
        <v>818</v>
      </c>
      <c r="C625">
        <v>6002140</v>
      </c>
      <c r="D625" t="s">
        <v>826</v>
      </c>
      <c r="E625" t="s">
        <v>3</v>
      </c>
      <c r="F625" t="s">
        <v>820</v>
      </c>
      <c r="G625" t="s">
        <v>821</v>
      </c>
      <c r="H625" t="s">
        <v>822</v>
      </c>
      <c r="I625">
        <v>6427004</v>
      </c>
      <c r="J625">
        <v>431096</v>
      </c>
      <c r="K625" s="181">
        <v>39041</v>
      </c>
      <c r="L625"/>
      <c r="M625">
        <v>80</v>
      </c>
      <c r="N625">
        <v>9916</v>
      </c>
      <c r="O625">
        <v>7811</v>
      </c>
      <c r="P625">
        <v>1653</v>
      </c>
      <c r="Q625">
        <v>0</v>
      </c>
      <c r="R625" s="31" cm="1">
        <f t="array" ref="R625">_xlfn.IFS(Q625=0,(O625-P625)/2,Q625=1,O625-P625)</f>
        <v>3079</v>
      </c>
      <c r="S625" s="31" cm="1">
        <f t="array" ref="S625">_xlfn.IFS(Q625=0,P625/2,Q625=1,P625)</f>
        <v>826.5</v>
      </c>
      <c r="T625" s="31" t="str" cm="1">
        <f t="array" ref="T625">_xlfn.IFS(M625&lt;=Beräkningsförutsättningar!B$15,"2",M625=Beräkningsförutsättningar!B$16,"4",M625=Beräkningsförutsättningar!B$17,"4",M625&gt;=Beräkningsförutsättningar!B$18,"6")</f>
        <v>4</v>
      </c>
      <c r="U625" s="31">
        <f t="shared" si="18"/>
        <v>12316</v>
      </c>
      <c r="V625" s="31">
        <f t="shared" si="19"/>
        <v>3306</v>
      </c>
    </row>
    <row r="626" spans="1:22" x14ac:dyDescent="0.3">
      <c r="A626">
        <v>6002</v>
      </c>
      <c r="B626" t="s">
        <v>818</v>
      </c>
      <c r="C626">
        <v>6002150</v>
      </c>
      <c r="D626" t="s">
        <v>827</v>
      </c>
      <c r="E626" t="s">
        <v>9</v>
      </c>
      <c r="F626" t="s">
        <v>820</v>
      </c>
      <c r="G626" t="s">
        <v>821</v>
      </c>
      <c r="H626" t="s">
        <v>822</v>
      </c>
      <c r="I626">
        <v>6427291</v>
      </c>
      <c r="J626">
        <v>430914</v>
      </c>
      <c r="K626" s="181">
        <v>39041</v>
      </c>
      <c r="L626"/>
      <c r="M626">
        <v>80</v>
      </c>
      <c r="N626">
        <v>9916</v>
      </c>
      <c r="O626">
        <v>7811</v>
      </c>
      <c r="P626">
        <v>1653</v>
      </c>
      <c r="Q626">
        <v>0</v>
      </c>
      <c r="R626" s="31" cm="1">
        <f t="array" ref="R626">_xlfn.IFS(Q626=0,(O626-P626)/2,Q626=1,O626-P626)</f>
        <v>3079</v>
      </c>
      <c r="S626" s="31" cm="1">
        <f t="array" ref="S626">_xlfn.IFS(Q626=0,P626/2,Q626=1,P626)</f>
        <v>826.5</v>
      </c>
      <c r="T626" s="31" t="str" cm="1">
        <f t="array" ref="T626">_xlfn.IFS(M626&lt;=Beräkningsförutsättningar!B$15,"2",M626=Beräkningsförutsättningar!B$16,"4",M626=Beräkningsförutsättningar!B$17,"4",M626&gt;=Beräkningsförutsättningar!B$18,"6")</f>
        <v>4</v>
      </c>
      <c r="U626" s="31">
        <f t="shared" si="18"/>
        <v>12316</v>
      </c>
      <c r="V626" s="31">
        <f t="shared" si="19"/>
        <v>3306</v>
      </c>
    </row>
    <row r="627" spans="1:22" x14ac:dyDescent="0.3">
      <c r="A627">
        <v>6002</v>
      </c>
      <c r="B627" t="s">
        <v>818</v>
      </c>
      <c r="C627">
        <v>6002160</v>
      </c>
      <c r="D627" t="s">
        <v>828</v>
      </c>
      <c r="E627" t="s">
        <v>3</v>
      </c>
      <c r="F627" t="s">
        <v>820</v>
      </c>
      <c r="G627" t="s">
        <v>821</v>
      </c>
      <c r="H627" t="s">
        <v>822</v>
      </c>
      <c r="I627">
        <v>6428354</v>
      </c>
      <c r="J627">
        <v>430779</v>
      </c>
      <c r="K627" s="181">
        <v>39041</v>
      </c>
      <c r="L627"/>
      <c r="M627">
        <v>80</v>
      </c>
      <c r="N627">
        <v>8822</v>
      </c>
      <c r="O627">
        <v>6728</v>
      </c>
      <c r="P627">
        <v>1556</v>
      </c>
      <c r="Q627">
        <v>0</v>
      </c>
      <c r="R627" s="31" cm="1">
        <f t="array" ref="R627">_xlfn.IFS(Q627=0,(O627-P627)/2,Q627=1,O627-P627)</f>
        <v>2586</v>
      </c>
      <c r="S627" s="31" cm="1">
        <f t="array" ref="S627">_xlfn.IFS(Q627=0,P627/2,Q627=1,P627)</f>
        <v>778</v>
      </c>
      <c r="T627" s="31" t="str" cm="1">
        <f t="array" ref="T627">_xlfn.IFS(M627&lt;=Beräkningsförutsättningar!B$15,"2",M627=Beräkningsförutsättningar!B$16,"4",M627=Beräkningsförutsättningar!B$17,"4",M627&gt;=Beräkningsförutsättningar!B$18,"6")</f>
        <v>4</v>
      </c>
      <c r="U627" s="31">
        <f t="shared" si="18"/>
        <v>10344</v>
      </c>
      <c r="V627" s="31">
        <f t="shared" si="19"/>
        <v>3112</v>
      </c>
    </row>
    <row r="628" spans="1:22" x14ac:dyDescent="0.3">
      <c r="A628">
        <v>6002</v>
      </c>
      <c r="B628" t="s">
        <v>818</v>
      </c>
      <c r="C628">
        <v>6002170</v>
      </c>
      <c r="D628" t="s">
        <v>829</v>
      </c>
      <c r="E628" t="s">
        <v>9</v>
      </c>
      <c r="F628" t="s">
        <v>820</v>
      </c>
      <c r="G628" t="s">
        <v>821</v>
      </c>
      <c r="H628" t="s">
        <v>822</v>
      </c>
      <c r="I628">
        <v>6428405</v>
      </c>
      <c r="J628">
        <v>430807</v>
      </c>
      <c r="K628" s="181">
        <v>39041</v>
      </c>
      <c r="L628"/>
      <c r="M628">
        <v>80</v>
      </c>
      <c r="N628">
        <v>8822</v>
      </c>
      <c r="O628">
        <v>6728</v>
      </c>
      <c r="P628">
        <v>1556</v>
      </c>
      <c r="Q628">
        <v>0</v>
      </c>
      <c r="R628" s="31" cm="1">
        <f t="array" ref="R628">_xlfn.IFS(Q628=0,(O628-P628)/2,Q628=1,O628-P628)</f>
        <v>2586</v>
      </c>
      <c r="S628" s="31" cm="1">
        <f t="array" ref="S628">_xlfn.IFS(Q628=0,P628/2,Q628=1,P628)</f>
        <v>778</v>
      </c>
      <c r="T628" s="31" t="str" cm="1">
        <f t="array" ref="T628">_xlfn.IFS(M628&lt;=Beräkningsförutsättningar!B$15,"2",M628=Beräkningsförutsättningar!B$16,"4",M628=Beräkningsförutsättningar!B$17,"4",M628&gt;=Beräkningsförutsättningar!B$18,"6")</f>
        <v>4</v>
      </c>
      <c r="U628" s="31">
        <f t="shared" si="18"/>
        <v>10344</v>
      </c>
      <c r="V628" s="31">
        <f t="shared" si="19"/>
        <v>3112</v>
      </c>
    </row>
    <row r="629" spans="1:22" x14ac:dyDescent="0.3">
      <c r="A629">
        <v>6002</v>
      </c>
      <c r="B629" t="s">
        <v>818</v>
      </c>
      <c r="C629">
        <v>6002180</v>
      </c>
      <c r="D629" t="s">
        <v>830</v>
      </c>
      <c r="E629" t="s">
        <v>3</v>
      </c>
      <c r="F629" t="s">
        <v>820</v>
      </c>
      <c r="G629" t="s">
        <v>821</v>
      </c>
      <c r="H629" t="s">
        <v>822</v>
      </c>
      <c r="I629">
        <v>6430870</v>
      </c>
      <c r="J629">
        <v>430801</v>
      </c>
      <c r="K629" s="181">
        <v>39041</v>
      </c>
      <c r="L629"/>
      <c r="M629">
        <v>80</v>
      </c>
      <c r="N629">
        <v>8822</v>
      </c>
      <c r="O629">
        <v>6728</v>
      </c>
      <c r="P629">
        <v>1556</v>
      </c>
      <c r="Q629">
        <v>0</v>
      </c>
      <c r="R629" s="31" cm="1">
        <f t="array" ref="R629">_xlfn.IFS(Q629=0,(O629-P629)/2,Q629=1,O629-P629)</f>
        <v>2586</v>
      </c>
      <c r="S629" s="31" cm="1">
        <f t="array" ref="S629">_xlfn.IFS(Q629=0,P629/2,Q629=1,P629)</f>
        <v>778</v>
      </c>
      <c r="T629" s="31" t="str" cm="1">
        <f t="array" ref="T629">_xlfn.IFS(M629&lt;=Beräkningsförutsättningar!B$15,"2",M629=Beräkningsförutsättningar!B$16,"4",M629=Beräkningsförutsättningar!B$17,"4",M629&gt;=Beräkningsförutsättningar!B$18,"6")</f>
        <v>4</v>
      </c>
      <c r="U629" s="31">
        <f t="shared" si="18"/>
        <v>10344</v>
      </c>
      <c r="V629" s="31">
        <f t="shared" si="19"/>
        <v>3112</v>
      </c>
    </row>
    <row r="630" spans="1:22" x14ac:dyDescent="0.3">
      <c r="A630">
        <v>6004</v>
      </c>
      <c r="B630" t="s">
        <v>831</v>
      </c>
      <c r="C630">
        <v>6004010</v>
      </c>
      <c r="D630" t="s">
        <v>832</v>
      </c>
      <c r="E630" t="s">
        <v>9</v>
      </c>
      <c r="F630" t="s">
        <v>820</v>
      </c>
      <c r="G630" t="s">
        <v>833</v>
      </c>
      <c r="H630" t="s">
        <v>834</v>
      </c>
      <c r="I630">
        <v>6331610</v>
      </c>
      <c r="J630">
        <v>448047</v>
      </c>
      <c r="K630" s="181">
        <v>39064</v>
      </c>
      <c r="L630"/>
      <c r="M630">
        <v>70</v>
      </c>
      <c r="N630">
        <v>8217</v>
      </c>
      <c r="O630">
        <v>7232</v>
      </c>
      <c r="P630">
        <v>973</v>
      </c>
      <c r="Q630">
        <v>0</v>
      </c>
      <c r="R630" s="31" cm="1">
        <f t="array" ref="R630">_xlfn.IFS(Q630=0,(O630-P630)/2,Q630=1,O630-P630)</f>
        <v>3129.5</v>
      </c>
      <c r="S630" s="31" cm="1">
        <f t="array" ref="S630">_xlfn.IFS(Q630=0,P630/2,Q630=1,P630)</f>
        <v>486.5</v>
      </c>
      <c r="T630" s="31" t="str" cm="1">
        <f t="array" ref="T630">_xlfn.IFS(M630&lt;=Beräkningsförutsättningar!B$15,"2",M630=Beräkningsförutsättningar!B$16,"4",M630=Beräkningsförutsättningar!B$17,"4",M630&gt;=Beräkningsförutsättningar!B$18,"6")</f>
        <v>4</v>
      </c>
      <c r="U630" s="31">
        <f t="shared" si="18"/>
        <v>12518</v>
      </c>
      <c r="V630" s="31">
        <f t="shared" si="19"/>
        <v>1946</v>
      </c>
    </row>
    <row r="631" spans="1:22" x14ac:dyDescent="0.3">
      <c r="A631">
        <v>6004</v>
      </c>
      <c r="B631" t="s">
        <v>831</v>
      </c>
      <c r="C631">
        <v>6004020</v>
      </c>
      <c r="D631" t="s">
        <v>835</v>
      </c>
      <c r="E631" t="s">
        <v>3</v>
      </c>
      <c r="F631" t="s">
        <v>820</v>
      </c>
      <c r="G631" t="s">
        <v>833</v>
      </c>
      <c r="H631" t="s">
        <v>834</v>
      </c>
      <c r="I631">
        <v>6331944</v>
      </c>
      <c r="J631">
        <v>447422</v>
      </c>
      <c r="K631" s="181">
        <v>39064</v>
      </c>
      <c r="L631"/>
      <c r="M631">
        <v>70</v>
      </c>
      <c r="N631">
        <v>8217</v>
      </c>
      <c r="O631">
        <v>7232</v>
      </c>
      <c r="P631">
        <v>973</v>
      </c>
      <c r="Q631">
        <v>0</v>
      </c>
      <c r="R631" s="31" cm="1">
        <f t="array" ref="R631">_xlfn.IFS(Q631=0,(O631-P631)/2,Q631=1,O631-P631)</f>
        <v>3129.5</v>
      </c>
      <c r="S631" s="31" cm="1">
        <f t="array" ref="S631">_xlfn.IFS(Q631=0,P631/2,Q631=1,P631)</f>
        <v>486.5</v>
      </c>
      <c r="T631" s="31" t="str" cm="1">
        <f t="array" ref="T631">_xlfn.IFS(M631&lt;=Beräkningsförutsättningar!B$15,"2",M631=Beräkningsförutsättningar!B$16,"4",M631=Beräkningsförutsättningar!B$17,"4",M631&gt;=Beräkningsförutsättningar!B$18,"6")</f>
        <v>4</v>
      </c>
      <c r="U631" s="31">
        <f t="shared" si="18"/>
        <v>12518</v>
      </c>
      <c r="V631" s="31">
        <f t="shared" si="19"/>
        <v>1946</v>
      </c>
    </row>
    <row r="632" spans="1:22" x14ac:dyDescent="0.3">
      <c r="A632">
        <v>6004</v>
      </c>
      <c r="B632" t="s">
        <v>831</v>
      </c>
      <c r="C632">
        <v>6004030</v>
      </c>
      <c r="D632" t="s">
        <v>836</v>
      </c>
      <c r="E632" t="s">
        <v>9</v>
      </c>
      <c r="F632" t="s">
        <v>820</v>
      </c>
      <c r="G632" t="s">
        <v>833</v>
      </c>
      <c r="H632" t="s">
        <v>834</v>
      </c>
      <c r="I632">
        <v>6333671</v>
      </c>
      <c r="J632">
        <v>445702</v>
      </c>
      <c r="K632" s="181">
        <v>39064</v>
      </c>
      <c r="L632"/>
      <c r="M632">
        <v>90</v>
      </c>
      <c r="N632">
        <v>8217</v>
      </c>
      <c r="O632">
        <v>7232</v>
      </c>
      <c r="P632">
        <v>973</v>
      </c>
      <c r="Q632">
        <v>0</v>
      </c>
      <c r="R632" s="31" cm="1">
        <f t="array" ref="R632">_xlfn.IFS(Q632=0,(O632-P632)/2,Q632=1,O632-P632)</f>
        <v>3129.5</v>
      </c>
      <c r="S632" s="31" cm="1">
        <f t="array" ref="S632">_xlfn.IFS(Q632=0,P632/2,Q632=1,P632)</f>
        <v>486.5</v>
      </c>
      <c r="T632" s="31" t="str" cm="1">
        <f t="array" ref="T632">_xlfn.IFS(M632&lt;=Beräkningsförutsättningar!B$15,"2",M632=Beräkningsförutsättningar!B$16,"4",M632=Beräkningsförutsättningar!B$17,"4",M632&gt;=Beräkningsförutsättningar!B$18,"6")</f>
        <v>6</v>
      </c>
      <c r="U632" s="31">
        <f t="shared" si="18"/>
        <v>18777</v>
      </c>
      <c r="V632" s="31">
        <f t="shared" si="19"/>
        <v>2919</v>
      </c>
    </row>
    <row r="633" spans="1:22" x14ac:dyDescent="0.3">
      <c r="A633">
        <v>6004</v>
      </c>
      <c r="B633" t="s">
        <v>831</v>
      </c>
      <c r="C633">
        <v>6004040</v>
      </c>
      <c r="D633" t="s">
        <v>837</v>
      </c>
      <c r="E633" t="s">
        <v>3</v>
      </c>
      <c r="F633" t="s">
        <v>820</v>
      </c>
      <c r="G633" t="s">
        <v>833</v>
      </c>
      <c r="H633" t="s">
        <v>834</v>
      </c>
      <c r="I633">
        <v>6333696</v>
      </c>
      <c r="J633">
        <v>445656</v>
      </c>
      <c r="K633" s="181">
        <v>39064</v>
      </c>
      <c r="L633"/>
      <c r="M633">
        <v>90</v>
      </c>
      <c r="N633">
        <v>8217</v>
      </c>
      <c r="O633">
        <v>7232</v>
      </c>
      <c r="P633">
        <v>973</v>
      </c>
      <c r="Q633">
        <v>0</v>
      </c>
      <c r="R633" s="31" cm="1">
        <f t="array" ref="R633">_xlfn.IFS(Q633=0,(O633-P633)/2,Q633=1,O633-P633)</f>
        <v>3129.5</v>
      </c>
      <c r="S633" s="31" cm="1">
        <f t="array" ref="S633">_xlfn.IFS(Q633=0,P633/2,Q633=1,P633)</f>
        <v>486.5</v>
      </c>
      <c r="T633" s="31" t="str" cm="1">
        <f t="array" ref="T633">_xlfn.IFS(M633&lt;=Beräkningsförutsättningar!B$15,"2",M633=Beräkningsförutsättningar!B$16,"4",M633=Beräkningsförutsättningar!B$17,"4",M633&gt;=Beräkningsförutsättningar!B$18,"6")</f>
        <v>6</v>
      </c>
      <c r="U633" s="31">
        <f t="shared" si="18"/>
        <v>18777</v>
      </c>
      <c r="V633" s="31">
        <f t="shared" si="19"/>
        <v>2919</v>
      </c>
    </row>
    <row r="634" spans="1:22" x14ac:dyDescent="0.3">
      <c r="A634">
        <v>6005</v>
      </c>
      <c r="B634" t="s">
        <v>838</v>
      </c>
      <c r="C634">
        <v>6005010</v>
      </c>
      <c r="D634" t="s">
        <v>839</v>
      </c>
      <c r="E634" t="s">
        <v>9</v>
      </c>
      <c r="F634" t="s">
        <v>820</v>
      </c>
      <c r="G634" t="s">
        <v>833</v>
      </c>
      <c r="H634" t="s">
        <v>834</v>
      </c>
      <c r="I634">
        <v>6336083</v>
      </c>
      <c r="J634">
        <v>431635</v>
      </c>
      <c r="K634" s="181">
        <v>39056</v>
      </c>
      <c r="L634"/>
      <c r="M634">
        <v>90</v>
      </c>
      <c r="N634">
        <v>10660</v>
      </c>
      <c r="O634">
        <v>9470</v>
      </c>
      <c r="P634">
        <v>1255</v>
      </c>
      <c r="Q634">
        <v>0</v>
      </c>
      <c r="R634" s="31" cm="1">
        <f t="array" ref="R634">_xlfn.IFS(Q634=0,(O634-P634)/2,Q634=1,O634-P634)</f>
        <v>4107.5</v>
      </c>
      <c r="S634" s="31" cm="1">
        <f t="array" ref="S634">_xlfn.IFS(Q634=0,P634/2,Q634=1,P634)</f>
        <v>627.5</v>
      </c>
      <c r="T634" s="31" t="str" cm="1">
        <f t="array" ref="T634">_xlfn.IFS(M634&lt;=Beräkningsförutsättningar!B$15,"2",M634=Beräkningsförutsättningar!B$16,"4",M634=Beräkningsförutsättningar!B$17,"4",M634&gt;=Beräkningsförutsättningar!B$18,"6")</f>
        <v>6</v>
      </c>
      <c r="U634" s="31">
        <f t="shared" si="18"/>
        <v>24645</v>
      </c>
      <c r="V634" s="31">
        <f t="shared" si="19"/>
        <v>3765</v>
      </c>
    </row>
    <row r="635" spans="1:22" x14ac:dyDescent="0.3">
      <c r="A635">
        <v>6005</v>
      </c>
      <c r="B635" t="s">
        <v>838</v>
      </c>
      <c r="C635">
        <v>6005013</v>
      </c>
      <c r="D635" t="s">
        <v>840</v>
      </c>
      <c r="E635" t="s">
        <v>9</v>
      </c>
      <c r="F635" t="s">
        <v>820</v>
      </c>
      <c r="G635" t="s">
        <v>833</v>
      </c>
      <c r="H635" t="s">
        <v>834</v>
      </c>
      <c r="I635">
        <v>6336465</v>
      </c>
      <c r="J635">
        <v>429713</v>
      </c>
      <c r="K635" s="181">
        <v>39339</v>
      </c>
      <c r="L635"/>
      <c r="M635">
        <v>70</v>
      </c>
      <c r="N635">
        <v>8911</v>
      </c>
      <c r="O635">
        <v>7754</v>
      </c>
      <c r="P635">
        <v>1121</v>
      </c>
      <c r="Q635">
        <v>0</v>
      </c>
      <c r="R635" s="31" cm="1">
        <f t="array" ref="R635">_xlfn.IFS(Q635=0,(O635-P635)/2,Q635=1,O635-P635)</f>
        <v>3316.5</v>
      </c>
      <c r="S635" s="31" cm="1">
        <f t="array" ref="S635">_xlfn.IFS(Q635=0,P635/2,Q635=1,P635)</f>
        <v>560.5</v>
      </c>
      <c r="T635" s="31" t="str" cm="1">
        <f t="array" ref="T635">_xlfn.IFS(M635&lt;=Beräkningsförutsättningar!B$15,"2",M635=Beräkningsförutsättningar!B$16,"4",M635=Beräkningsförutsättningar!B$17,"4",M635&gt;=Beräkningsförutsättningar!B$18,"6")</f>
        <v>4</v>
      </c>
      <c r="U635" s="31">
        <f t="shared" si="18"/>
        <v>13266</v>
      </c>
      <c r="V635" s="31">
        <f t="shared" si="19"/>
        <v>2242</v>
      </c>
    </row>
    <row r="636" spans="1:22" x14ac:dyDescent="0.3">
      <c r="A636">
        <v>6005</v>
      </c>
      <c r="B636" t="s">
        <v>838</v>
      </c>
      <c r="C636">
        <v>6005016</v>
      </c>
      <c r="D636" t="s">
        <v>841</v>
      </c>
      <c r="E636" t="s">
        <v>3</v>
      </c>
      <c r="F636" t="s">
        <v>820</v>
      </c>
      <c r="G636" t="s">
        <v>833</v>
      </c>
      <c r="H636" t="s">
        <v>834</v>
      </c>
      <c r="I636">
        <v>6336571</v>
      </c>
      <c r="J636">
        <v>429441</v>
      </c>
      <c r="K636" s="181">
        <v>39322</v>
      </c>
      <c r="L636"/>
      <c r="M636">
        <v>70</v>
      </c>
      <c r="N636">
        <v>8911</v>
      </c>
      <c r="O636">
        <v>7754</v>
      </c>
      <c r="P636">
        <v>1121</v>
      </c>
      <c r="Q636">
        <v>0</v>
      </c>
      <c r="R636" s="31" cm="1">
        <f t="array" ref="R636">_xlfn.IFS(Q636=0,(O636-P636)/2,Q636=1,O636-P636)</f>
        <v>3316.5</v>
      </c>
      <c r="S636" s="31" cm="1">
        <f t="array" ref="S636">_xlfn.IFS(Q636=0,P636/2,Q636=1,P636)</f>
        <v>560.5</v>
      </c>
      <c r="T636" s="31" t="str" cm="1">
        <f t="array" ref="T636">_xlfn.IFS(M636&lt;=Beräkningsförutsättningar!B$15,"2",M636=Beräkningsförutsättningar!B$16,"4",M636=Beräkningsförutsättningar!B$17,"4",M636&gt;=Beräkningsförutsättningar!B$18,"6")</f>
        <v>4</v>
      </c>
      <c r="U636" s="31">
        <f t="shared" si="18"/>
        <v>13266</v>
      </c>
      <c r="V636" s="31">
        <f t="shared" si="19"/>
        <v>2242</v>
      </c>
    </row>
    <row r="637" spans="1:22" x14ac:dyDescent="0.3">
      <c r="A637">
        <v>6005</v>
      </c>
      <c r="B637" t="s">
        <v>838</v>
      </c>
      <c r="C637">
        <v>6005020</v>
      </c>
      <c r="D637" t="s">
        <v>842</v>
      </c>
      <c r="E637" t="s">
        <v>3</v>
      </c>
      <c r="F637" t="s">
        <v>820</v>
      </c>
      <c r="G637" t="s">
        <v>833</v>
      </c>
      <c r="H637" t="s">
        <v>834</v>
      </c>
      <c r="I637">
        <v>6336552</v>
      </c>
      <c r="J637">
        <v>427878</v>
      </c>
      <c r="K637" s="181">
        <v>39056</v>
      </c>
      <c r="L637"/>
      <c r="M637">
        <v>90</v>
      </c>
      <c r="N637">
        <v>9647</v>
      </c>
      <c r="O637">
        <v>8460</v>
      </c>
      <c r="P637">
        <v>1221</v>
      </c>
      <c r="Q637">
        <v>0</v>
      </c>
      <c r="R637" s="31" cm="1">
        <f t="array" ref="R637">_xlfn.IFS(Q637=0,(O637-P637)/2,Q637=1,O637-P637)</f>
        <v>3619.5</v>
      </c>
      <c r="S637" s="31" cm="1">
        <f t="array" ref="S637">_xlfn.IFS(Q637=0,P637/2,Q637=1,P637)</f>
        <v>610.5</v>
      </c>
      <c r="T637" s="31" t="str" cm="1">
        <f t="array" ref="T637">_xlfn.IFS(M637&lt;=Beräkningsförutsättningar!B$15,"2",M637=Beräkningsförutsättningar!B$16,"4",M637=Beräkningsförutsättningar!B$17,"4",M637&gt;=Beräkningsförutsättningar!B$18,"6")</f>
        <v>6</v>
      </c>
      <c r="U637" s="31">
        <f t="shared" si="18"/>
        <v>21717</v>
      </c>
      <c r="V637" s="31">
        <f t="shared" si="19"/>
        <v>3663</v>
      </c>
    </row>
    <row r="638" spans="1:22" x14ac:dyDescent="0.3">
      <c r="A638">
        <v>6005</v>
      </c>
      <c r="B638" t="s">
        <v>838</v>
      </c>
      <c r="C638">
        <v>6005030</v>
      </c>
      <c r="D638" t="s">
        <v>843</v>
      </c>
      <c r="E638" t="s">
        <v>9</v>
      </c>
      <c r="F638" t="s">
        <v>820</v>
      </c>
      <c r="G638" t="s">
        <v>833</v>
      </c>
      <c r="H638" t="s">
        <v>834</v>
      </c>
      <c r="I638">
        <v>6336767</v>
      </c>
      <c r="J638">
        <v>426065</v>
      </c>
      <c r="K638" s="181">
        <v>39093</v>
      </c>
      <c r="L638"/>
      <c r="M638">
        <v>90</v>
      </c>
      <c r="N638">
        <v>9647</v>
      </c>
      <c r="O638">
        <v>8460</v>
      </c>
      <c r="P638">
        <v>1221</v>
      </c>
      <c r="Q638">
        <v>0</v>
      </c>
      <c r="R638" s="31" cm="1">
        <f t="array" ref="R638">_xlfn.IFS(Q638=0,(O638-P638)/2,Q638=1,O638-P638)</f>
        <v>3619.5</v>
      </c>
      <c r="S638" s="31" cm="1">
        <f t="array" ref="S638">_xlfn.IFS(Q638=0,P638/2,Q638=1,P638)</f>
        <v>610.5</v>
      </c>
      <c r="T638" s="31" t="str" cm="1">
        <f t="array" ref="T638">_xlfn.IFS(M638&lt;=Beräkningsförutsättningar!B$15,"2",M638=Beräkningsförutsättningar!B$16,"4",M638=Beräkningsförutsättningar!B$17,"4",M638&gt;=Beräkningsförutsättningar!B$18,"6")</f>
        <v>6</v>
      </c>
      <c r="U638" s="31">
        <f t="shared" si="18"/>
        <v>21717</v>
      </c>
      <c r="V638" s="31">
        <f t="shared" si="19"/>
        <v>3663</v>
      </c>
    </row>
    <row r="639" spans="1:22" x14ac:dyDescent="0.3">
      <c r="A639">
        <v>6005</v>
      </c>
      <c r="B639" t="s">
        <v>838</v>
      </c>
      <c r="C639">
        <v>6005040</v>
      </c>
      <c r="D639" t="s">
        <v>844</v>
      </c>
      <c r="E639" t="s">
        <v>3</v>
      </c>
      <c r="F639" t="s">
        <v>820</v>
      </c>
      <c r="G639" t="s">
        <v>833</v>
      </c>
      <c r="H639" t="s">
        <v>834</v>
      </c>
      <c r="I639">
        <v>6338463</v>
      </c>
      <c r="J639">
        <v>423906</v>
      </c>
      <c r="K639" s="181">
        <v>39093</v>
      </c>
      <c r="L639"/>
      <c r="M639">
        <v>90</v>
      </c>
      <c r="N639">
        <v>5516</v>
      </c>
      <c r="O639">
        <v>4741</v>
      </c>
      <c r="P639">
        <v>756</v>
      </c>
      <c r="Q639">
        <v>0</v>
      </c>
      <c r="R639" s="31" cm="1">
        <f t="array" ref="R639">_xlfn.IFS(Q639=0,(O639-P639)/2,Q639=1,O639-P639)</f>
        <v>1992.5</v>
      </c>
      <c r="S639" s="31" cm="1">
        <f t="array" ref="S639">_xlfn.IFS(Q639=0,P639/2,Q639=1,P639)</f>
        <v>378</v>
      </c>
      <c r="T639" s="31" t="str" cm="1">
        <f t="array" ref="T639">_xlfn.IFS(M639&lt;=Beräkningsförutsättningar!B$15,"2",M639=Beräkningsförutsättningar!B$16,"4",M639=Beräkningsförutsättningar!B$17,"4",M639&gt;=Beräkningsförutsättningar!B$18,"6")</f>
        <v>6</v>
      </c>
      <c r="U639" s="31">
        <f t="shared" si="18"/>
        <v>11955</v>
      </c>
      <c r="V639" s="31">
        <f t="shared" si="19"/>
        <v>2268</v>
      </c>
    </row>
    <row r="640" spans="1:22" x14ac:dyDescent="0.3">
      <c r="A640">
        <v>6006</v>
      </c>
      <c r="B640" t="s">
        <v>845</v>
      </c>
      <c r="C640">
        <v>6006010</v>
      </c>
      <c r="D640" t="s">
        <v>846</v>
      </c>
      <c r="E640" t="s">
        <v>3</v>
      </c>
      <c r="F640" t="s">
        <v>820</v>
      </c>
      <c r="G640" t="s">
        <v>847</v>
      </c>
      <c r="H640" t="s">
        <v>848</v>
      </c>
      <c r="I640">
        <v>6389062</v>
      </c>
      <c r="J640">
        <v>485651</v>
      </c>
      <c r="K640" s="181">
        <v>39092</v>
      </c>
      <c r="L640"/>
      <c r="M640">
        <v>80</v>
      </c>
      <c r="N640">
        <v>12500</v>
      </c>
      <c r="O640">
        <v>11200</v>
      </c>
      <c r="P640">
        <v>1500</v>
      </c>
      <c r="Q640">
        <v>0</v>
      </c>
      <c r="R640" s="31" cm="1">
        <f t="array" ref="R640">_xlfn.IFS(Q640=0,(O640-P640)/2,Q640=1,O640-P640)</f>
        <v>4850</v>
      </c>
      <c r="S640" s="31" cm="1">
        <f t="array" ref="S640">_xlfn.IFS(Q640=0,P640/2,Q640=1,P640)</f>
        <v>750</v>
      </c>
      <c r="T640" s="31" t="str" cm="1">
        <f t="array" ref="T640">_xlfn.IFS(M640&lt;=Beräkningsförutsättningar!B$15,"2",M640=Beräkningsförutsättningar!B$16,"4",M640=Beräkningsförutsättningar!B$17,"4",M640&gt;=Beräkningsförutsättningar!B$18,"6")</f>
        <v>4</v>
      </c>
      <c r="U640" s="31">
        <f t="shared" si="18"/>
        <v>19400</v>
      </c>
      <c r="V640" s="31">
        <f t="shared" si="19"/>
        <v>3000</v>
      </c>
    </row>
    <row r="641" spans="1:22" x14ac:dyDescent="0.3">
      <c r="A641">
        <v>6006</v>
      </c>
      <c r="B641" t="s">
        <v>845</v>
      </c>
      <c r="C641">
        <v>6006020</v>
      </c>
      <c r="D641" t="s">
        <v>849</v>
      </c>
      <c r="E641" t="s">
        <v>9</v>
      </c>
      <c r="F641" t="s">
        <v>820</v>
      </c>
      <c r="G641" t="s">
        <v>847</v>
      </c>
      <c r="H641" t="s">
        <v>848</v>
      </c>
      <c r="I641">
        <v>6388116</v>
      </c>
      <c r="J641">
        <v>486616</v>
      </c>
      <c r="K641" s="181">
        <v>39092</v>
      </c>
      <c r="L641"/>
      <c r="M641">
        <v>80</v>
      </c>
      <c r="N641">
        <v>12500</v>
      </c>
      <c r="O641">
        <v>11200</v>
      </c>
      <c r="P641">
        <v>1500</v>
      </c>
      <c r="Q641">
        <v>0</v>
      </c>
      <c r="R641" s="31" cm="1">
        <f t="array" ref="R641">_xlfn.IFS(Q641=0,(O641-P641)/2,Q641=1,O641-P641)</f>
        <v>4850</v>
      </c>
      <c r="S641" s="31" cm="1">
        <f t="array" ref="S641">_xlfn.IFS(Q641=0,P641/2,Q641=1,P641)</f>
        <v>750</v>
      </c>
      <c r="T641" s="31" t="str" cm="1">
        <f t="array" ref="T641">_xlfn.IFS(M641&lt;=Beräkningsförutsättningar!B$15,"2",M641=Beräkningsförutsättningar!B$16,"4",M641=Beräkningsförutsättningar!B$17,"4",M641&gt;=Beräkningsförutsättningar!B$18,"6")</f>
        <v>4</v>
      </c>
      <c r="U641" s="31">
        <f t="shared" si="18"/>
        <v>19400</v>
      </c>
      <c r="V641" s="31">
        <f t="shared" si="19"/>
        <v>3000</v>
      </c>
    </row>
    <row r="642" spans="1:22" x14ac:dyDescent="0.3">
      <c r="A642">
        <v>6006</v>
      </c>
      <c r="B642" t="s">
        <v>845</v>
      </c>
      <c r="C642">
        <v>6006030</v>
      </c>
      <c r="D642" t="s">
        <v>850</v>
      </c>
      <c r="E642" t="s">
        <v>3</v>
      </c>
      <c r="F642" t="s">
        <v>820</v>
      </c>
      <c r="G642" t="s">
        <v>847</v>
      </c>
      <c r="H642" t="s">
        <v>848</v>
      </c>
      <c r="I642">
        <v>6387821</v>
      </c>
      <c r="J642">
        <v>487009</v>
      </c>
      <c r="K642" s="181">
        <v>39055</v>
      </c>
      <c r="L642"/>
      <c r="M642">
        <v>80</v>
      </c>
      <c r="N642">
        <v>12500</v>
      </c>
      <c r="O642">
        <v>11200</v>
      </c>
      <c r="P642">
        <v>1500</v>
      </c>
      <c r="Q642">
        <v>0</v>
      </c>
      <c r="R642" s="31" cm="1">
        <f t="array" ref="R642">_xlfn.IFS(Q642=0,(O642-P642)/2,Q642=1,O642-P642)</f>
        <v>4850</v>
      </c>
      <c r="S642" s="31" cm="1">
        <f t="array" ref="S642">_xlfn.IFS(Q642=0,P642/2,Q642=1,P642)</f>
        <v>750</v>
      </c>
      <c r="T642" s="31" t="str" cm="1">
        <f t="array" ref="T642">_xlfn.IFS(M642&lt;=Beräkningsförutsättningar!B$15,"2",M642=Beräkningsförutsättningar!B$16,"4",M642=Beräkningsförutsättningar!B$17,"4",M642&gt;=Beräkningsförutsättningar!B$18,"6")</f>
        <v>4</v>
      </c>
      <c r="U642" s="31">
        <f t="shared" si="18"/>
        <v>19400</v>
      </c>
      <c r="V642" s="31">
        <f t="shared" si="19"/>
        <v>3000</v>
      </c>
    </row>
    <row r="643" spans="1:22" x14ac:dyDescent="0.3">
      <c r="A643">
        <v>6006</v>
      </c>
      <c r="B643" t="s">
        <v>845</v>
      </c>
      <c r="C643">
        <v>6006040</v>
      </c>
      <c r="D643" t="s">
        <v>851</v>
      </c>
      <c r="E643" t="s">
        <v>9</v>
      </c>
      <c r="F643" t="s">
        <v>820</v>
      </c>
      <c r="G643" t="s">
        <v>847</v>
      </c>
      <c r="H643" t="s">
        <v>852</v>
      </c>
      <c r="I643">
        <v>6388378</v>
      </c>
      <c r="J643">
        <v>489660</v>
      </c>
      <c r="K643" s="181">
        <v>39055</v>
      </c>
      <c r="L643"/>
      <c r="M643">
        <v>80</v>
      </c>
      <c r="N643">
        <v>6933</v>
      </c>
      <c r="O643">
        <v>6139</v>
      </c>
      <c r="P643">
        <v>810</v>
      </c>
      <c r="Q643">
        <v>0</v>
      </c>
      <c r="R643" s="31" cm="1">
        <f t="array" ref="R643">_xlfn.IFS(Q643=0,(O643-P643)/2,Q643=1,O643-P643)</f>
        <v>2664.5</v>
      </c>
      <c r="S643" s="31" cm="1">
        <f t="array" ref="S643">_xlfn.IFS(Q643=0,P643/2,Q643=1,P643)</f>
        <v>405</v>
      </c>
      <c r="T643" s="31" t="str" cm="1">
        <f t="array" ref="T643">_xlfn.IFS(M643&lt;=Beräkningsförutsättningar!B$15,"2",M643=Beräkningsförutsättningar!B$16,"4",M643=Beräkningsförutsättningar!B$17,"4",M643&gt;=Beräkningsförutsättningar!B$18,"6")</f>
        <v>4</v>
      </c>
      <c r="U643" s="31">
        <f t="shared" si="18"/>
        <v>10658</v>
      </c>
      <c r="V643" s="31">
        <f t="shared" si="19"/>
        <v>1620</v>
      </c>
    </row>
    <row r="644" spans="1:22" x14ac:dyDescent="0.3">
      <c r="A644">
        <v>6006</v>
      </c>
      <c r="B644" t="s">
        <v>845</v>
      </c>
      <c r="C644">
        <v>6006050</v>
      </c>
      <c r="D644" t="s">
        <v>853</v>
      </c>
      <c r="E644" t="s">
        <v>3</v>
      </c>
      <c r="F644" t="s">
        <v>820</v>
      </c>
      <c r="G644" t="s">
        <v>854</v>
      </c>
      <c r="H644" t="s">
        <v>852</v>
      </c>
      <c r="I644">
        <v>6388733</v>
      </c>
      <c r="J644">
        <v>490259</v>
      </c>
      <c r="K644" s="181">
        <v>39092</v>
      </c>
      <c r="L644"/>
      <c r="M644">
        <v>80</v>
      </c>
      <c r="N644">
        <v>6933</v>
      </c>
      <c r="O644">
        <v>6139</v>
      </c>
      <c r="P644">
        <v>810</v>
      </c>
      <c r="Q644">
        <v>0</v>
      </c>
      <c r="R644" s="31" cm="1">
        <f t="array" ref="R644">_xlfn.IFS(Q644=0,(O644-P644)/2,Q644=1,O644-P644)</f>
        <v>2664.5</v>
      </c>
      <c r="S644" s="31" cm="1">
        <f t="array" ref="S644">_xlfn.IFS(Q644=0,P644/2,Q644=1,P644)</f>
        <v>405</v>
      </c>
      <c r="T644" s="31" t="str" cm="1">
        <f t="array" ref="T644">_xlfn.IFS(M644&lt;=Beräkningsförutsättningar!B$15,"2",M644=Beräkningsförutsättningar!B$16,"4",M644=Beräkningsförutsättningar!B$17,"4",M644&gt;=Beräkningsförutsättningar!B$18,"6")</f>
        <v>4</v>
      </c>
      <c r="U644" s="31">
        <f t="shared" si="18"/>
        <v>10658</v>
      </c>
      <c r="V644" s="31">
        <f t="shared" si="19"/>
        <v>1620</v>
      </c>
    </row>
    <row r="645" spans="1:22" x14ac:dyDescent="0.3">
      <c r="A645">
        <v>6006</v>
      </c>
      <c r="B645" t="s">
        <v>845</v>
      </c>
      <c r="C645">
        <v>6006060</v>
      </c>
      <c r="D645" t="s">
        <v>855</v>
      </c>
      <c r="E645" t="s">
        <v>9</v>
      </c>
      <c r="F645" t="s">
        <v>820</v>
      </c>
      <c r="G645" t="s">
        <v>854</v>
      </c>
      <c r="H645" t="s">
        <v>852</v>
      </c>
      <c r="I645">
        <v>6388107</v>
      </c>
      <c r="J645">
        <v>491969</v>
      </c>
      <c r="K645" s="181">
        <v>39055</v>
      </c>
      <c r="L645"/>
      <c r="M645">
        <v>80</v>
      </c>
      <c r="N645">
        <v>6933</v>
      </c>
      <c r="O645">
        <v>6139</v>
      </c>
      <c r="P645">
        <v>810</v>
      </c>
      <c r="Q645">
        <v>0</v>
      </c>
      <c r="R645" s="31" cm="1">
        <f t="array" ref="R645">_xlfn.IFS(Q645=0,(O645-P645)/2,Q645=1,O645-P645)</f>
        <v>2664.5</v>
      </c>
      <c r="S645" s="31" cm="1">
        <f t="array" ref="S645">_xlfn.IFS(Q645=0,P645/2,Q645=1,P645)</f>
        <v>405</v>
      </c>
      <c r="T645" s="31" t="str" cm="1">
        <f t="array" ref="T645">_xlfn.IFS(M645&lt;=Beräkningsförutsättningar!B$15,"2",M645=Beräkningsförutsättningar!B$16,"4",M645=Beräkningsförutsättningar!B$17,"4",M645&gt;=Beräkningsförutsättningar!B$18,"6")</f>
        <v>4</v>
      </c>
      <c r="U645" s="31">
        <f t="shared" si="18"/>
        <v>10658</v>
      </c>
      <c r="V645" s="31">
        <f t="shared" si="19"/>
        <v>1620</v>
      </c>
    </row>
    <row r="646" spans="1:22" x14ac:dyDescent="0.3">
      <c r="A646">
        <v>6006</v>
      </c>
      <c r="B646" t="s">
        <v>845</v>
      </c>
      <c r="C646">
        <v>6006070</v>
      </c>
      <c r="D646" t="s">
        <v>856</v>
      </c>
      <c r="E646" t="s">
        <v>3</v>
      </c>
      <c r="F646" t="s">
        <v>820</v>
      </c>
      <c r="G646" t="s">
        <v>854</v>
      </c>
      <c r="H646" t="s">
        <v>852</v>
      </c>
      <c r="I646">
        <v>6388414</v>
      </c>
      <c r="J646">
        <v>494937</v>
      </c>
      <c r="K646" s="181">
        <v>39055</v>
      </c>
      <c r="L646"/>
      <c r="M646">
        <v>80</v>
      </c>
      <c r="N646">
        <v>9021</v>
      </c>
      <c r="O646">
        <v>8028</v>
      </c>
      <c r="P646">
        <v>984</v>
      </c>
      <c r="Q646">
        <v>0</v>
      </c>
      <c r="R646" s="31" cm="1">
        <f t="array" ref="R646">_xlfn.IFS(Q646=0,(O646-P646)/2,Q646=1,O646-P646)</f>
        <v>3522</v>
      </c>
      <c r="S646" s="31" cm="1">
        <f t="array" ref="S646">_xlfn.IFS(Q646=0,P646/2,Q646=1,P646)</f>
        <v>492</v>
      </c>
      <c r="T646" s="31" t="str" cm="1">
        <f t="array" ref="T646">_xlfn.IFS(M646&lt;=Beräkningsförutsättningar!B$15,"2",M646=Beräkningsförutsättningar!B$16,"4",M646=Beräkningsförutsättningar!B$17,"4",M646&gt;=Beräkningsförutsättningar!B$18,"6")</f>
        <v>4</v>
      </c>
      <c r="U646" s="31">
        <f t="shared" si="18"/>
        <v>14088</v>
      </c>
      <c r="V646" s="31">
        <f t="shared" si="19"/>
        <v>1968</v>
      </c>
    </row>
    <row r="647" spans="1:22" x14ac:dyDescent="0.3">
      <c r="A647">
        <v>6007</v>
      </c>
      <c r="B647" t="s">
        <v>857</v>
      </c>
      <c r="C647">
        <v>6007010</v>
      </c>
      <c r="D647" t="s">
        <v>858</v>
      </c>
      <c r="E647" t="s">
        <v>9</v>
      </c>
      <c r="F647" t="s">
        <v>820</v>
      </c>
      <c r="G647" t="s">
        <v>859</v>
      </c>
      <c r="H647" t="s">
        <v>822</v>
      </c>
      <c r="I647">
        <v>6340495</v>
      </c>
      <c r="J647">
        <v>405761</v>
      </c>
      <c r="K647" s="181">
        <v>39322</v>
      </c>
      <c r="L647"/>
      <c r="M647">
        <v>80</v>
      </c>
      <c r="N647">
        <v>7106</v>
      </c>
      <c r="O647">
        <v>5972</v>
      </c>
      <c r="P647">
        <v>943</v>
      </c>
      <c r="Q647">
        <v>0</v>
      </c>
      <c r="R647" s="31" cm="1">
        <f t="array" ref="R647">_xlfn.IFS(Q647=0,(O647-P647)/2,Q647=1,O647-P647)</f>
        <v>2514.5</v>
      </c>
      <c r="S647" s="31" cm="1">
        <f t="array" ref="S647">_xlfn.IFS(Q647=0,P647/2,Q647=1,P647)</f>
        <v>471.5</v>
      </c>
      <c r="T647" s="31" t="str" cm="1">
        <f t="array" ref="T647">_xlfn.IFS(M647&lt;=Beräkningsförutsättningar!B$15,"2",M647=Beräkningsförutsättningar!B$16,"4",M647=Beräkningsförutsättningar!B$17,"4",M647&gt;=Beräkningsförutsättningar!B$18,"6")</f>
        <v>4</v>
      </c>
      <c r="U647" s="31">
        <f t="shared" ref="U647:U710" si="20">R647*T647</f>
        <v>10058</v>
      </c>
      <c r="V647" s="31">
        <f t="shared" ref="V647:V710" si="21">S647*T647</f>
        <v>1886</v>
      </c>
    </row>
    <row r="648" spans="1:22" x14ac:dyDescent="0.3">
      <c r="A648">
        <v>6007</v>
      </c>
      <c r="B648" t="s">
        <v>857</v>
      </c>
      <c r="C648">
        <v>6007020</v>
      </c>
      <c r="D648" t="s">
        <v>860</v>
      </c>
      <c r="E648" t="s">
        <v>3</v>
      </c>
      <c r="F648" t="s">
        <v>820</v>
      </c>
      <c r="G648" t="s">
        <v>859</v>
      </c>
      <c r="H648" t="s">
        <v>822</v>
      </c>
      <c r="I648">
        <v>6341667</v>
      </c>
      <c r="J648">
        <v>406064</v>
      </c>
      <c r="K648" s="181">
        <v>39322</v>
      </c>
      <c r="L648"/>
      <c r="M648">
        <v>80</v>
      </c>
      <c r="N648">
        <v>6747</v>
      </c>
      <c r="O648">
        <v>5630</v>
      </c>
      <c r="P648">
        <v>923</v>
      </c>
      <c r="Q648">
        <v>0</v>
      </c>
      <c r="R648" s="31" cm="1">
        <f t="array" ref="R648">_xlfn.IFS(Q648=0,(O648-P648)/2,Q648=1,O648-P648)</f>
        <v>2353.5</v>
      </c>
      <c r="S648" s="31" cm="1">
        <f t="array" ref="S648">_xlfn.IFS(Q648=0,P648/2,Q648=1,P648)</f>
        <v>461.5</v>
      </c>
      <c r="T648" s="31" t="str" cm="1">
        <f t="array" ref="T648">_xlfn.IFS(M648&lt;=Beräkningsförutsättningar!B$15,"2",M648=Beräkningsförutsättningar!B$16,"4",M648=Beräkningsförutsättningar!B$17,"4",M648&gt;=Beräkningsförutsättningar!B$18,"6")</f>
        <v>4</v>
      </c>
      <c r="U648" s="31">
        <f t="shared" si="20"/>
        <v>9414</v>
      </c>
      <c r="V648" s="31">
        <f t="shared" si="21"/>
        <v>1846</v>
      </c>
    </row>
    <row r="649" spans="1:22" x14ac:dyDescent="0.3">
      <c r="A649">
        <v>6007</v>
      </c>
      <c r="B649" t="s">
        <v>857</v>
      </c>
      <c r="C649">
        <v>6007025</v>
      </c>
      <c r="D649" t="s">
        <v>861</v>
      </c>
      <c r="E649" t="s">
        <v>3</v>
      </c>
      <c r="F649" t="s">
        <v>820</v>
      </c>
      <c r="G649" t="s">
        <v>859</v>
      </c>
      <c r="H649" t="s">
        <v>822</v>
      </c>
      <c r="I649">
        <v>6344878</v>
      </c>
      <c r="J649">
        <v>406138</v>
      </c>
      <c r="K649" s="181">
        <v>41925</v>
      </c>
      <c r="L649"/>
      <c r="M649">
        <v>80</v>
      </c>
      <c r="N649">
        <v>6747</v>
      </c>
      <c r="O649">
        <v>5630</v>
      </c>
      <c r="P649">
        <v>923</v>
      </c>
      <c r="Q649">
        <v>0</v>
      </c>
      <c r="R649" s="31" cm="1">
        <f t="array" ref="R649">_xlfn.IFS(Q649=0,(O649-P649)/2,Q649=1,O649-P649)</f>
        <v>2353.5</v>
      </c>
      <c r="S649" s="31" cm="1">
        <f t="array" ref="S649">_xlfn.IFS(Q649=0,P649/2,Q649=1,P649)</f>
        <v>461.5</v>
      </c>
      <c r="T649" s="31" t="str" cm="1">
        <f t="array" ref="T649">_xlfn.IFS(M649&lt;=Beräkningsförutsättningar!B$15,"2",M649=Beräkningsförutsättningar!B$16,"4",M649=Beräkningsförutsättningar!B$17,"4",M649&gt;=Beräkningsförutsättningar!B$18,"6")</f>
        <v>4</v>
      </c>
      <c r="U649" s="31">
        <f t="shared" si="20"/>
        <v>9414</v>
      </c>
      <c r="V649" s="31">
        <f t="shared" si="21"/>
        <v>1846</v>
      </c>
    </row>
    <row r="650" spans="1:22" x14ac:dyDescent="0.3">
      <c r="A650">
        <v>6007</v>
      </c>
      <c r="B650" t="s">
        <v>857</v>
      </c>
      <c r="C650">
        <v>6007030</v>
      </c>
      <c r="D650" t="s">
        <v>862</v>
      </c>
      <c r="E650" t="s">
        <v>9</v>
      </c>
      <c r="F650" t="s">
        <v>820</v>
      </c>
      <c r="G650" t="s">
        <v>859</v>
      </c>
      <c r="H650" t="s">
        <v>822</v>
      </c>
      <c r="I650">
        <v>6344970</v>
      </c>
      <c r="J650">
        <v>406248</v>
      </c>
      <c r="K650" s="181">
        <v>39322</v>
      </c>
      <c r="L650"/>
      <c r="M650">
        <v>80</v>
      </c>
      <c r="N650">
        <v>6747</v>
      </c>
      <c r="O650">
        <v>5630</v>
      </c>
      <c r="P650">
        <v>923</v>
      </c>
      <c r="Q650">
        <v>0</v>
      </c>
      <c r="R650" s="31" cm="1">
        <f t="array" ref="R650">_xlfn.IFS(Q650=0,(O650-P650)/2,Q650=1,O650-P650)</f>
        <v>2353.5</v>
      </c>
      <c r="S650" s="31" cm="1">
        <f t="array" ref="S650">_xlfn.IFS(Q650=0,P650/2,Q650=1,P650)</f>
        <v>461.5</v>
      </c>
      <c r="T650" s="31" t="str" cm="1">
        <f t="array" ref="T650">_xlfn.IFS(M650&lt;=Beräkningsförutsättningar!B$15,"2",M650=Beräkningsförutsättningar!B$16,"4",M650=Beräkningsförutsättningar!B$17,"4",M650&gt;=Beräkningsförutsättningar!B$18,"6")</f>
        <v>4</v>
      </c>
      <c r="U650" s="31">
        <f t="shared" si="20"/>
        <v>9414</v>
      </c>
      <c r="V650" s="31">
        <f t="shared" si="21"/>
        <v>1846</v>
      </c>
    </row>
    <row r="651" spans="1:22" x14ac:dyDescent="0.3">
      <c r="A651">
        <v>6007</v>
      </c>
      <c r="B651" t="s">
        <v>857</v>
      </c>
      <c r="C651">
        <v>6007035</v>
      </c>
      <c r="D651" t="s">
        <v>863</v>
      </c>
      <c r="E651" t="s">
        <v>9</v>
      </c>
      <c r="F651" t="s">
        <v>820</v>
      </c>
      <c r="G651" t="s">
        <v>859</v>
      </c>
      <c r="H651" t="s">
        <v>822</v>
      </c>
      <c r="I651">
        <v>6346647</v>
      </c>
      <c r="J651">
        <v>407980</v>
      </c>
      <c r="K651" s="181">
        <v>41925</v>
      </c>
      <c r="L651"/>
      <c r="M651">
        <v>80</v>
      </c>
      <c r="N651">
        <v>6747</v>
      </c>
      <c r="O651">
        <v>5630</v>
      </c>
      <c r="P651">
        <v>923</v>
      </c>
      <c r="Q651">
        <v>0</v>
      </c>
      <c r="R651" s="31" cm="1">
        <f t="array" ref="R651">_xlfn.IFS(Q651=0,(O651-P651)/2,Q651=1,O651-P651)</f>
        <v>2353.5</v>
      </c>
      <c r="S651" s="31" cm="1">
        <f t="array" ref="S651">_xlfn.IFS(Q651=0,P651/2,Q651=1,P651)</f>
        <v>461.5</v>
      </c>
      <c r="T651" s="31" t="str" cm="1">
        <f t="array" ref="T651">_xlfn.IFS(M651&lt;=Beräkningsförutsättningar!B$15,"2",M651=Beräkningsförutsättningar!B$16,"4",M651=Beräkningsförutsättningar!B$17,"4",M651&gt;=Beräkningsförutsättningar!B$18,"6")</f>
        <v>4</v>
      </c>
      <c r="U651" s="31">
        <f t="shared" si="20"/>
        <v>9414</v>
      </c>
      <c r="V651" s="31">
        <f t="shared" si="21"/>
        <v>1846</v>
      </c>
    </row>
    <row r="652" spans="1:22" x14ac:dyDescent="0.3">
      <c r="A652">
        <v>6007</v>
      </c>
      <c r="B652" t="s">
        <v>857</v>
      </c>
      <c r="C652">
        <v>6007040</v>
      </c>
      <c r="D652" t="s">
        <v>864</v>
      </c>
      <c r="E652" t="s">
        <v>3</v>
      </c>
      <c r="F652" t="s">
        <v>820</v>
      </c>
      <c r="G652" t="s">
        <v>859</v>
      </c>
      <c r="H652" t="s">
        <v>822</v>
      </c>
      <c r="I652">
        <v>6347332</v>
      </c>
      <c r="J652">
        <v>408234</v>
      </c>
      <c r="K652" s="181">
        <v>39381</v>
      </c>
      <c r="L652"/>
      <c r="M652">
        <v>80</v>
      </c>
      <c r="N652">
        <v>6747</v>
      </c>
      <c r="O652">
        <v>5630</v>
      </c>
      <c r="P652">
        <v>923</v>
      </c>
      <c r="Q652">
        <v>0</v>
      </c>
      <c r="R652" s="31" cm="1">
        <f t="array" ref="R652">_xlfn.IFS(Q652=0,(O652-P652)/2,Q652=1,O652-P652)</f>
        <v>2353.5</v>
      </c>
      <c r="S652" s="31" cm="1">
        <f t="array" ref="S652">_xlfn.IFS(Q652=0,P652/2,Q652=1,P652)</f>
        <v>461.5</v>
      </c>
      <c r="T652" s="31" t="str" cm="1">
        <f t="array" ref="T652">_xlfn.IFS(M652&lt;=Beräkningsförutsättningar!B$15,"2",M652=Beräkningsförutsättningar!B$16,"4",M652=Beräkningsförutsättningar!B$17,"4",M652&gt;=Beräkningsförutsättningar!B$18,"6")</f>
        <v>4</v>
      </c>
      <c r="U652" s="31">
        <f t="shared" si="20"/>
        <v>9414</v>
      </c>
      <c r="V652" s="31">
        <f t="shared" si="21"/>
        <v>1846</v>
      </c>
    </row>
    <row r="653" spans="1:22" x14ac:dyDescent="0.3">
      <c r="A653">
        <v>6009</v>
      </c>
      <c r="B653" t="s">
        <v>865</v>
      </c>
      <c r="C653">
        <v>6009010</v>
      </c>
      <c r="D653" t="s">
        <v>866</v>
      </c>
      <c r="E653" t="s">
        <v>9</v>
      </c>
      <c r="F653" t="s">
        <v>820</v>
      </c>
      <c r="G653" t="s">
        <v>867</v>
      </c>
      <c r="H653" t="s">
        <v>848</v>
      </c>
      <c r="I653">
        <v>6367286</v>
      </c>
      <c r="J653">
        <v>503278</v>
      </c>
      <c r="K653" s="181">
        <v>40093</v>
      </c>
      <c r="L653"/>
      <c r="M653">
        <v>80</v>
      </c>
      <c r="N653">
        <v>10831</v>
      </c>
      <c r="O653">
        <v>9467</v>
      </c>
      <c r="P653">
        <v>1332</v>
      </c>
      <c r="Q653">
        <v>0</v>
      </c>
      <c r="R653" s="31" cm="1">
        <f t="array" ref="R653">_xlfn.IFS(Q653=0,(O653-P653)/2,Q653=1,O653-P653)</f>
        <v>4067.5</v>
      </c>
      <c r="S653" s="31" cm="1">
        <f t="array" ref="S653">_xlfn.IFS(Q653=0,P653/2,Q653=1,P653)</f>
        <v>666</v>
      </c>
      <c r="T653" s="31" t="str" cm="1">
        <f t="array" ref="T653">_xlfn.IFS(M653&lt;=Beräkningsförutsättningar!B$15,"2",M653=Beräkningsförutsättningar!B$16,"4",M653=Beräkningsförutsättningar!B$17,"4",M653&gt;=Beräkningsförutsättningar!B$18,"6")</f>
        <v>4</v>
      </c>
      <c r="U653" s="31">
        <f t="shared" si="20"/>
        <v>16270</v>
      </c>
      <c r="V653" s="31">
        <f t="shared" si="21"/>
        <v>2664</v>
      </c>
    </row>
    <row r="654" spans="1:22" x14ac:dyDescent="0.3">
      <c r="A654">
        <v>6009</v>
      </c>
      <c r="B654" t="s">
        <v>865</v>
      </c>
      <c r="C654">
        <v>6009020</v>
      </c>
      <c r="D654" t="s">
        <v>868</v>
      </c>
      <c r="E654" t="s">
        <v>3</v>
      </c>
      <c r="F654" t="s">
        <v>820</v>
      </c>
      <c r="G654" t="s">
        <v>867</v>
      </c>
      <c r="H654" t="s">
        <v>848</v>
      </c>
      <c r="I654">
        <v>6367606</v>
      </c>
      <c r="J654">
        <v>503063</v>
      </c>
      <c r="K654" s="181">
        <v>40093</v>
      </c>
      <c r="L654"/>
      <c r="M654">
        <v>80</v>
      </c>
      <c r="N654">
        <v>10831</v>
      </c>
      <c r="O654">
        <v>9467</v>
      </c>
      <c r="P654">
        <v>1332</v>
      </c>
      <c r="Q654">
        <v>0</v>
      </c>
      <c r="R654" s="31" cm="1">
        <f t="array" ref="R654">_xlfn.IFS(Q654=0,(O654-P654)/2,Q654=1,O654-P654)</f>
        <v>4067.5</v>
      </c>
      <c r="S654" s="31" cm="1">
        <f t="array" ref="S654">_xlfn.IFS(Q654=0,P654/2,Q654=1,P654)</f>
        <v>666</v>
      </c>
      <c r="T654" s="31" t="str" cm="1">
        <f t="array" ref="T654">_xlfn.IFS(M654&lt;=Beräkningsförutsättningar!B$15,"2",M654=Beräkningsförutsättningar!B$16,"4",M654=Beräkningsförutsättningar!B$17,"4",M654&gt;=Beräkningsförutsättningar!B$18,"6")</f>
        <v>4</v>
      </c>
      <c r="U654" s="31">
        <f t="shared" si="20"/>
        <v>16270</v>
      </c>
      <c r="V654" s="31">
        <f t="shared" si="21"/>
        <v>2664</v>
      </c>
    </row>
    <row r="655" spans="1:22" x14ac:dyDescent="0.3">
      <c r="A655">
        <v>6009</v>
      </c>
      <c r="B655" t="s">
        <v>865</v>
      </c>
      <c r="C655">
        <v>6009030</v>
      </c>
      <c r="D655" t="s">
        <v>869</v>
      </c>
      <c r="E655" t="s">
        <v>3</v>
      </c>
      <c r="F655" t="s">
        <v>820</v>
      </c>
      <c r="G655" t="s">
        <v>867</v>
      </c>
      <c r="H655" t="s">
        <v>848</v>
      </c>
      <c r="I655">
        <v>6369060</v>
      </c>
      <c r="J655">
        <v>502244</v>
      </c>
      <c r="K655" s="181">
        <v>40162</v>
      </c>
      <c r="L655"/>
      <c r="M655">
        <v>80</v>
      </c>
      <c r="N655">
        <v>10831</v>
      </c>
      <c r="O655">
        <v>9467</v>
      </c>
      <c r="P655">
        <v>1332</v>
      </c>
      <c r="Q655">
        <v>0</v>
      </c>
      <c r="R655" s="31" cm="1">
        <f t="array" ref="R655">_xlfn.IFS(Q655=0,(O655-P655)/2,Q655=1,O655-P655)</f>
        <v>4067.5</v>
      </c>
      <c r="S655" s="31" cm="1">
        <f t="array" ref="S655">_xlfn.IFS(Q655=0,P655/2,Q655=1,P655)</f>
        <v>666</v>
      </c>
      <c r="T655" s="31" t="str" cm="1">
        <f t="array" ref="T655">_xlfn.IFS(M655&lt;=Beräkningsförutsättningar!B$15,"2",M655=Beräkningsförutsättningar!B$16,"4",M655=Beräkningsförutsättningar!B$17,"4",M655&gt;=Beräkningsförutsättningar!B$18,"6")</f>
        <v>4</v>
      </c>
      <c r="U655" s="31">
        <f t="shared" si="20"/>
        <v>16270</v>
      </c>
      <c r="V655" s="31">
        <f t="shared" si="21"/>
        <v>2664</v>
      </c>
    </row>
    <row r="656" spans="1:22" x14ac:dyDescent="0.3">
      <c r="A656">
        <v>6009</v>
      </c>
      <c r="B656" t="s">
        <v>865</v>
      </c>
      <c r="C656">
        <v>6009040</v>
      </c>
      <c r="D656" t="s">
        <v>870</v>
      </c>
      <c r="E656" t="s">
        <v>9</v>
      </c>
      <c r="F656" t="s">
        <v>820</v>
      </c>
      <c r="G656" t="s">
        <v>867</v>
      </c>
      <c r="H656" t="s">
        <v>848</v>
      </c>
      <c r="I656">
        <v>6369234</v>
      </c>
      <c r="J656">
        <v>502245</v>
      </c>
      <c r="K656" s="181">
        <v>40093</v>
      </c>
      <c r="L656"/>
      <c r="M656">
        <v>80</v>
      </c>
      <c r="N656">
        <v>10831</v>
      </c>
      <c r="O656">
        <v>9467</v>
      </c>
      <c r="P656">
        <v>1332</v>
      </c>
      <c r="Q656">
        <v>0</v>
      </c>
      <c r="R656" s="31" cm="1">
        <f t="array" ref="R656">_xlfn.IFS(Q656=0,(O656-P656)/2,Q656=1,O656-P656)</f>
        <v>4067.5</v>
      </c>
      <c r="S656" s="31" cm="1">
        <f t="array" ref="S656">_xlfn.IFS(Q656=0,P656/2,Q656=1,P656)</f>
        <v>666</v>
      </c>
      <c r="T656" s="31" t="str" cm="1">
        <f t="array" ref="T656">_xlfn.IFS(M656&lt;=Beräkningsförutsättningar!B$15,"2",M656=Beräkningsförutsättningar!B$16,"4",M656=Beräkningsförutsättningar!B$17,"4",M656&gt;=Beräkningsförutsättningar!B$18,"6")</f>
        <v>4</v>
      </c>
      <c r="U656" s="31">
        <f t="shared" si="20"/>
        <v>16270</v>
      </c>
      <c r="V656" s="31">
        <f t="shared" si="21"/>
        <v>2664</v>
      </c>
    </row>
    <row r="657" spans="1:22" x14ac:dyDescent="0.3">
      <c r="A657">
        <v>6010</v>
      </c>
      <c r="B657" t="s">
        <v>871</v>
      </c>
      <c r="C657">
        <v>6010010</v>
      </c>
      <c r="D657" t="s">
        <v>872</v>
      </c>
      <c r="E657" t="s">
        <v>9</v>
      </c>
      <c r="F657" t="s">
        <v>820</v>
      </c>
      <c r="G657" t="s">
        <v>833</v>
      </c>
      <c r="H657" t="s">
        <v>834</v>
      </c>
      <c r="I657">
        <v>6342321</v>
      </c>
      <c r="J657">
        <v>421434</v>
      </c>
      <c r="K657" s="181">
        <v>40154</v>
      </c>
      <c r="L657"/>
      <c r="M657">
        <v>90</v>
      </c>
      <c r="N657">
        <v>5288</v>
      </c>
      <c r="O657">
        <v>4500</v>
      </c>
      <c r="P657">
        <v>763</v>
      </c>
      <c r="Q657">
        <v>0</v>
      </c>
      <c r="R657" s="31" cm="1">
        <f t="array" ref="R657">_xlfn.IFS(Q657=0,(O657-P657)/2,Q657=1,O657-P657)</f>
        <v>1868.5</v>
      </c>
      <c r="S657" s="31" cm="1">
        <f t="array" ref="S657">_xlfn.IFS(Q657=0,P657/2,Q657=1,P657)</f>
        <v>381.5</v>
      </c>
      <c r="T657" s="31" t="str" cm="1">
        <f t="array" ref="T657">_xlfn.IFS(M657&lt;=Beräkningsförutsättningar!B$15,"2",M657=Beräkningsförutsättningar!B$16,"4",M657=Beräkningsförutsättningar!B$17,"4",M657&gt;=Beräkningsförutsättningar!B$18,"6")</f>
        <v>6</v>
      </c>
      <c r="U657" s="31">
        <f t="shared" si="20"/>
        <v>11211</v>
      </c>
      <c r="V657" s="31">
        <f t="shared" si="21"/>
        <v>2289</v>
      </c>
    </row>
    <row r="658" spans="1:22" x14ac:dyDescent="0.3">
      <c r="A658">
        <v>6010</v>
      </c>
      <c r="B658" t="s">
        <v>871</v>
      </c>
      <c r="C658">
        <v>6010020</v>
      </c>
      <c r="D658" t="s">
        <v>873</v>
      </c>
      <c r="E658" t="s">
        <v>3</v>
      </c>
      <c r="F658" t="s">
        <v>820</v>
      </c>
      <c r="G658" t="s">
        <v>833</v>
      </c>
      <c r="H658" t="s">
        <v>834</v>
      </c>
      <c r="I658">
        <v>6342448</v>
      </c>
      <c r="J658">
        <v>421361</v>
      </c>
      <c r="K658" s="181">
        <v>40154</v>
      </c>
      <c r="L658"/>
      <c r="M658">
        <v>90</v>
      </c>
      <c r="N658">
        <v>5288</v>
      </c>
      <c r="O658">
        <v>4500</v>
      </c>
      <c r="P658">
        <v>763</v>
      </c>
      <c r="Q658">
        <v>0</v>
      </c>
      <c r="R658" s="31" cm="1">
        <f t="array" ref="R658">_xlfn.IFS(Q658=0,(O658-P658)/2,Q658=1,O658-P658)</f>
        <v>1868.5</v>
      </c>
      <c r="S658" s="31" cm="1">
        <f t="array" ref="S658">_xlfn.IFS(Q658=0,P658/2,Q658=1,P658)</f>
        <v>381.5</v>
      </c>
      <c r="T658" s="31" t="str" cm="1">
        <f t="array" ref="T658">_xlfn.IFS(M658&lt;=Beräkningsförutsättningar!B$15,"2",M658=Beräkningsförutsättningar!B$16,"4",M658=Beräkningsförutsättningar!B$17,"4",M658&gt;=Beräkningsförutsättningar!B$18,"6")</f>
        <v>6</v>
      </c>
      <c r="U658" s="31">
        <f t="shared" si="20"/>
        <v>11211</v>
      </c>
      <c r="V658" s="31">
        <f t="shared" si="21"/>
        <v>2289</v>
      </c>
    </row>
    <row r="659" spans="1:22" x14ac:dyDescent="0.3">
      <c r="A659">
        <v>6010</v>
      </c>
      <c r="B659" t="s">
        <v>871</v>
      </c>
      <c r="C659">
        <v>6010030</v>
      </c>
      <c r="D659" t="s">
        <v>874</v>
      </c>
      <c r="E659" t="s">
        <v>3</v>
      </c>
      <c r="F659" t="s">
        <v>820</v>
      </c>
      <c r="G659" t="s">
        <v>859</v>
      </c>
      <c r="H659" t="s">
        <v>834</v>
      </c>
      <c r="I659">
        <v>6345025</v>
      </c>
      <c r="J659">
        <v>418644</v>
      </c>
      <c r="K659" s="181">
        <v>40154</v>
      </c>
      <c r="L659"/>
      <c r="M659">
        <v>90</v>
      </c>
      <c r="N659">
        <v>5288</v>
      </c>
      <c r="O659">
        <v>4500</v>
      </c>
      <c r="P659">
        <v>763</v>
      </c>
      <c r="Q659">
        <v>0</v>
      </c>
      <c r="R659" s="31" cm="1">
        <f t="array" ref="R659">_xlfn.IFS(Q659=0,(O659-P659)/2,Q659=1,O659-P659)</f>
        <v>1868.5</v>
      </c>
      <c r="S659" s="31" cm="1">
        <f t="array" ref="S659">_xlfn.IFS(Q659=0,P659/2,Q659=1,P659)</f>
        <v>381.5</v>
      </c>
      <c r="T659" s="31" t="str" cm="1">
        <f t="array" ref="T659">_xlfn.IFS(M659&lt;=Beräkningsförutsättningar!B$15,"2",M659=Beräkningsförutsättningar!B$16,"4",M659=Beräkningsförutsättningar!B$17,"4",M659&gt;=Beräkningsförutsättningar!B$18,"6")</f>
        <v>6</v>
      </c>
      <c r="U659" s="31">
        <f t="shared" si="20"/>
        <v>11211</v>
      </c>
      <c r="V659" s="31">
        <f t="shared" si="21"/>
        <v>2289</v>
      </c>
    </row>
    <row r="660" spans="1:22" x14ac:dyDescent="0.3">
      <c r="A660">
        <v>6010</v>
      </c>
      <c r="B660" t="s">
        <v>871</v>
      </c>
      <c r="C660">
        <v>6010040</v>
      </c>
      <c r="D660" t="s">
        <v>875</v>
      </c>
      <c r="E660" t="s">
        <v>9</v>
      </c>
      <c r="F660" t="s">
        <v>820</v>
      </c>
      <c r="G660" t="s">
        <v>859</v>
      </c>
      <c r="H660" t="s">
        <v>834</v>
      </c>
      <c r="I660">
        <v>6345053</v>
      </c>
      <c r="J660">
        <v>418632</v>
      </c>
      <c r="K660" s="181">
        <v>40154</v>
      </c>
      <c r="L660"/>
      <c r="M660">
        <v>90</v>
      </c>
      <c r="N660">
        <v>5288</v>
      </c>
      <c r="O660">
        <v>4500</v>
      </c>
      <c r="P660">
        <v>763</v>
      </c>
      <c r="Q660">
        <v>0</v>
      </c>
      <c r="R660" s="31" cm="1">
        <f t="array" ref="R660">_xlfn.IFS(Q660=0,(O660-P660)/2,Q660=1,O660-P660)</f>
        <v>1868.5</v>
      </c>
      <c r="S660" s="31" cm="1">
        <f t="array" ref="S660">_xlfn.IFS(Q660=0,P660/2,Q660=1,P660)</f>
        <v>381.5</v>
      </c>
      <c r="T660" s="31" t="str" cm="1">
        <f t="array" ref="T660">_xlfn.IFS(M660&lt;=Beräkningsförutsättningar!B$15,"2",M660=Beräkningsförutsättningar!B$16,"4",M660=Beräkningsförutsättningar!B$17,"4",M660&gt;=Beräkningsförutsättningar!B$18,"6")</f>
        <v>6</v>
      </c>
      <c r="U660" s="31">
        <f t="shared" si="20"/>
        <v>11211</v>
      </c>
      <c r="V660" s="31">
        <f t="shared" si="21"/>
        <v>2289</v>
      </c>
    </row>
    <row r="661" spans="1:22" x14ac:dyDescent="0.3">
      <c r="A661">
        <v>6011</v>
      </c>
      <c r="B661" t="s">
        <v>876</v>
      </c>
      <c r="C661">
        <v>6011020</v>
      </c>
      <c r="D661" t="s">
        <v>877</v>
      </c>
      <c r="E661" t="s">
        <v>9</v>
      </c>
      <c r="F661" t="s">
        <v>820</v>
      </c>
      <c r="G661" t="s">
        <v>859</v>
      </c>
      <c r="H661" t="s">
        <v>822</v>
      </c>
      <c r="I661">
        <v>6361395</v>
      </c>
      <c r="J661">
        <v>415051</v>
      </c>
      <c r="K661" s="181">
        <v>40155</v>
      </c>
      <c r="L661"/>
      <c r="M661">
        <v>80</v>
      </c>
      <c r="N661">
        <v>5142</v>
      </c>
      <c r="O661">
        <v>4415</v>
      </c>
      <c r="P661">
        <v>620</v>
      </c>
      <c r="Q661">
        <v>0</v>
      </c>
      <c r="R661" s="31" cm="1">
        <f t="array" ref="R661">_xlfn.IFS(Q661=0,(O661-P661)/2,Q661=1,O661-P661)</f>
        <v>1897.5</v>
      </c>
      <c r="S661" s="31" cm="1">
        <f t="array" ref="S661">_xlfn.IFS(Q661=0,P661/2,Q661=1,P661)</f>
        <v>310</v>
      </c>
      <c r="T661" s="31" t="str" cm="1">
        <f t="array" ref="T661">_xlfn.IFS(M661&lt;=Beräkningsförutsättningar!B$15,"2",M661=Beräkningsförutsättningar!B$16,"4",M661=Beräkningsförutsättningar!B$17,"4",M661&gt;=Beräkningsförutsättningar!B$18,"6")</f>
        <v>4</v>
      </c>
      <c r="U661" s="31">
        <f t="shared" si="20"/>
        <v>7590</v>
      </c>
      <c r="V661" s="31">
        <f t="shared" si="21"/>
        <v>1240</v>
      </c>
    </row>
    <row r="662" spans="1:22" x14ac:dyDescent="0.3">
      <c r="A662">
        <v>6011</v>
      </c>
      <c r="B662" t="s">
        <v>876</v>
      </c>
      <c r="C662">
        <v>6011030</v>
      </c>
      <c r="D662" t="s">
        <v>878</v>
      </c>
      <c r="E662" t="s">
        <v>3</v>
      </c>
      <c r="F662" t="s">
        <v>820</v>
      </c>
      <c r="G662" t="s">
        <v>859</v>
      </c>
      <c r="H662" t="s">
        <v>822</v>
      </c>
      <c r="I662">
        <v>6361444</v>
      </c>
      <c r="J662">
        <v>415061</v>
      </c>
      <c r="K662" s="181">
        <v>40155</v>
      </c>
      <c r="L662"/>
      <c r="M662">
        <v>80</v>
      </c>
      <c r="N662">
        <v>5142</v>
      </c>
      <c r="O662">
        <v>4415</v>
      </c>
      <c r="P662">
        <v>620</v>
      </c>
      <c r="Q662">
        <v>0</v>
      </c>
      <c r="R662" s="31" cm="1">
        <f t="array" ref="R662">_xlfn.IFS(Q662=0,(O662-P662)/2,Q662=1,O662-P662)</f>
        <v>1897.5</v>
      </c>
      <c r="S662" s="31" cm="1">
        <f t="array" ref="S662">_xlfn.IFS(Q662=0,P662/2,Q662=1,P662)</f>
        <v>310</v>
      </c>
      <c r="T662" s="31" t="str" cm="1">
        <f t="array" ref="T662">_xlfn.IFS(M662&lt;=Beräkningsförutsättningar!B$15,"2",M662=Beräkningsförutsättningar!B$16,"4",M662=Beräkningsförutsättningar!B$17,"4",M662&gt;=Beräkningsförutsättningar!B$18,"6")</f>
        <v>4</v>
      </c>
      <c r="U662" s="31">
        <f t="shared" si="20"/>
        <v>7590</v>
      </c>
      <c r="V662" s="31">
        <f t="shared" si="21"/>
        <v>1240</v>
      </c>
    </row>
    <row r="663" spans="1:22" x14ac:dyDescent="0.3">
      <c r="A663">
        <v>6011</v>
      </c>
      <c r="B663" t="s">
        <v>876</v>
      </c>
      <c r="C663">
        <v>6011035</v>
      </c>
      <c r="D663" t="s">
        <v>879</v>
      </c>
      <c r="E663" t="s">
        <v>9</v>
      </c>
      <c r="F663" t="s">
        <v>820</v>
      </c>
      <c r="G663" t="s">
        <v>859</v>
      </c>
      <c r="H663" t="s">
        <v>822</v>
      </c>
      <c r="I663">
        <v>6363654</v>
      </c>
      <c r="J663">
        <v>415858</v>
      </c>
      <c r="K663" s="181">
        <v>43944</v>
      </c>
      <c r="L663"/>
      <c r="M663">
        <v>80</v>
      </c>
      <c r="N663">
        <v>5142</v>
      </c>
      <c r="O663">
        <v>4415</v>
      </c>
      <c r="P663">
        <v>620</v>
      </c>
      <c r="Q663">
        <v>0</v>
      </c>
      <c r="R663" s="31" cm="1">
        <f t="array" ref="R663">_xlfn.IFS(Q663=0,(O663-P663)/2,Q663=1,O663-P663)</f>
        <v>1897.5</v>
      </c>
      <c r="S663" s="31" cm="1">
        <f t="array" ref="S663">_xlfn.IFS(Q663=0,P663/2,Q663=1,P663)</f>
        <v>310</v>
      </c>
      <c r="T663" s="31" t="str" cm="1">
        <f t="array" ref="T663">_xlfn.IFS(M663&lt;=Beräkningsförutsättningar!B$15,"2",M663=Beräkningsförutsättningar!B$16,"4",M663=Beräkningsförutsättningar!B$17,"4",M663&gt;=Beräkningsförutsättningar!B$18,"6")</f>
        <v>4</v>
      </c>
      <c r="U663" s="31">
        <f t="shared" si="20"/>
        <v>7590</v>
      </c>
      <c r="V663" s="31">
        <f t="shared" si="21"/>
        <v>1240</v>
      </c>
    </row>
    <row r="664" spans="1:22" x14ac:dyDescent="0.3">
      <c r="A664">
        <v>6011</v>
      </c>
      <c r="B664" t="s">
        <v>876</v>
      </c>
      <c r="C664">
        <v>6011040</v>
      </c>
      <c r="D664" t="s">
        <v>880</v>
      </c>
      <c r="E664" t="s">
        <v>3</v>
      </c>
      <c r="F664" t="s">
        <v>820</v>
      </c>
      <c r="G664" t="s">
        <v>859</v>
      </c>
      <c r="H664" t="s">
        <v>822</v>
      </c>
      <c r="I664">
        <v>6366867</v>
      </c>
      <c r="J664">
        <v>417637</v>
      </c>
      <c r="K664" s="181">
        <v>40266</v>
      </c>
      <c r="L664"/>
      <c r="M664">
        <v>80</v>
      </c>
      <c r="N664">
        <v>4026</v>
      </c>
      <c r="O664">
        <v>3248</v>
      </c>
      <c r="P664">
        <v>591</v>
      </c>
      <c r="Q664">
        <v>0</v>
      </c>
      <c r="R664" s="31" cm="1">
        <f t="array" ref="R664">_xlfn.IFS(Q664=0,(O664-P664)/2,Q664=1,O664-P664)</f>
        <v>1328.5</v>
      </c>
      <c r="S664" s="31" cm="1">
        <f t="array" ref="S664">_xlfn.IFS(Q664=0,P664/2,Q664=1,P664)</f>
        <v>295.5</v>
      </c>
      <c r="T664" s="31" t="str" cm="1">
        <f t="array" ref="T664">_xlfn.IFS(M664&lt;=Beräkningsförutsättningar!B$15,"2",M664=Beräkningsförutsättningar!B$16,"4",M664=Beräkningsförutsättningar!B$17,"4",M664&gt;=Beräkningsförutsättningar!B$18,"6")</f>
        <v>4</v>
      </c>
      <c r="U664" s="31">
        <f t="shared" si="20"/>
        <v>5314</v>
      </c>
      <c r="V664" s="31">
        <f t="shared" si="21"/>
        <v>1182</v>
      </c>
    </row>
    <row r="665" spans="1:22" x14ac:dyDescent="0.3">
      <c r="A665">
        <v>6012</v>
      </c>
      <c r="B665" t="s">
        <v>881</v>
      </c>
      <c r="C665">
        <v>6012010</v>
      </c>
      <c r="D665" t="s">
        <v>882</v>
      </c>
      <c r="E665" t="s">
        <v>9</v>
      </c>
      <c r="F665" t="s">
        <v>820</v>
      </c>
      <c r="G665" t="s">
        <v>883</v>
      </c>
      <c r="H665" t="s">
        <v>884</v>
      </c>
      <c r="I665">
        <v>6361543</v>
      </c>
      <c r="J665">
        <v>479473</v>
      </c>
      <c r="K665" s="181">
        <v>41228</v>
      </c>
      <c r="L665"/>
      <c r="M665">
        <v>70</v>
      </c>
      <c r="N665">
        <v>5061</v>
      </c>
      <c r="O665">
        <v>4207</v>
      </c>
      <c r="P665">
        <v>704</v>
      </c>
      <c r="Q665">
        <v>0</v>
      </c>
      <c r="R665" s="31" cm="1">
        <f t="array" ref="R665">_xlfn.IFS(Q665=0,(O665-P665)/2,Q665=1,O665-P665)</f>
        <v>1751.5</v>
      </c>
      <c r="S665" s="31" cm="1">
        <f t="array" ref="S665">_xlfn.IFS(Q665=0,P665/2,Q665=1,P665)</f>
        <v>352</v>
      </c>
      <c r="T665" s="31" t="str" cm="1">
        <f t="array" ref="T665">_xlfn.IFS(M665&lt;=Beräkningsförutsättningar!B$15,"2",M665=Beräkningsförutsättningar!B$16,"4",M665=Beräkningsförutsättningar!B$17,"4",M665&gt;=Beräkningsförutsättningar!B$18,"6")</f>
        <v>4</v>
      </c>
      <c r="U665" s="31">
        <f t="shared" si="20"/>
        <v>7006</v>
      </c>
      <c r="V665" s="31">
        <f t="shared" si="21"/>
        <v>1408</v>
      </c>
    </row>
    <row r="666" spans="1:22" x14ac:dyDescent="0.3">
      <c r="A666">
        <v>6012</v>
      </c>
      <c r="B666" t="s">
        <v>881</v>
      </c>
      <c r="C666">
        <v>6012020</v>
      </c>
      <c r="D666" t="s">
        <v>885</v>
      </c>
      <c r="E666" t="s">
        <v>3</v>
      </c>
      <c r="F666" t="s">
        <v>820</v>
      </c>
      <c r="G666" t="s">
        <v>883</v>
      </c>
      <c r="H666" t="s">
        <v>884</v>
      </c>
      <c r="I666">
        <v>6361454</v>
      </c>
      <c r="J666">
        <v>480791</v>
      </c>
      <c r="K666" s="181">
        <v>41228</v>
      </c>
      <c r="L666"/>
      <c r="M666">
        <v>70</v>
      </c>
      <c r="N666">
        <v>1865</v>
      </c>
      <c r="O666">
        <v>1612</v>
      </c>
      <c r="P666">
        <v>224</v>
      </c>
      <c r="Q666">
        <v>1</v>
      </c>
      <c r="R666" s="31" cm="1">
        <f t="array" ref="R666">_xlfn.IFS(Q666=0,(O666-P666)/2,Q666=1,O666-P666)</f>
        <v>1388</v>
      </c>
      <c r="S666" s="31" cm="1">
        <f t="array" ref="S666">_xlfn.IFS(Q666=0,P666/2,Q666=1,P666)</f>
        <v>224</v>
      </c>
      <c r="T666" s="31" t="str" cm="1">
        <f t="array" ref="T666">_xlfn.IFS(M666&lt;=Beräkningsförutsättningar!B$15,"2",M666=Beräkningsförutsättningar!B$16,"4",M666=Beräkningsförutsättningar!B$17,"4",M666&gt;=Beräkningsförutsättningar!B$18,"6")</f>
        <v>4</v>
      </c>
      <c r="U666" s="31">
        <f t="shared" si="20"/>
        <v>5552</v>
      </c>
      <c r="V666" s="31">
        <f t="shared" si="21"/>
        <v>896</v>
      </c>
    </row>
    <row r="667" spans="1:22" x14ac:dyDescent="0.3">
      <c r="A667">
        <v>6012</v>
      </c>
      <c r="B667" t="s">
        <v>881</v>
      </c>
      <c r="C667">
        <v>6012030</v>
      </c>
      <c r="D667" t="s">
        <v>886</v>
      </c>
      <c r="E667" t="s">
        <v>9</v>
      </c>
      <c r="F667" t="s">
        <v>820</v>
      </c>
      <c r="G667" t="s">
        <v>867</v>
      </c>
      <c r="H667" t="s">
        <v>884</v>
      </c>
      <c r="I667">
        <v>6361290</v>
      </c>
      <c r="J667">
        <v>489529</v>
      </c>
      <c r="K667" s="181">
        <v>41228</v>
      </c>
      <c r="L667"/>
      <c r="M667">
        <v>80</v>
      </c>
      <c r="N667">
        <v>3750</v>
      </c>
      <c r="O667">
        <v>3233</v>
      </c>
      <c r="P667">
        <v>460</v>
      </c>
      <c r="Q667">
        <v>0</v>
      </c>
      <c r="R667" s="31" cm="1">
        <f t="array" ref="R667">_xlfn.IFS(Q667=0,(O667-P667)/2,Q667=1,O667-P667)</f>
        <v>1386.5</v>
      </c>
      <c r="S667" s="31" cm="1">
        <f t="array" ref="S667">_xlfn.IFS(Q667=0,P667/2,Q667=1,P667)</f>
        <v>230</v>
      </c>
      <c r="T667" s="31" t="str" cm="1">
        <f t="array" ref="T667">_xlfn.IFS(M667&lt;=Beräkningsförutsättningar!B$15,"2",M667=Beräkningsförutsättningar!B$16,"4",M667=Beräkningsförutsättningar!B$17,"4",M667&gt;=Beräkningsförutsättningar!B$18,"6")</f>
        <v>4</v>
      </c>
      <c r="U667" s="31">
        <f t="shared" si="20"/>
        <v>5546</v>
      </c>
      <c r="V667" s="31">
        <f t="shared" si="21"/>
        <v>920</v>
      </c>
    </row>
    <row r="668" spans="1:22" x14ac:dyDescent="0.3">
      <c r="A668">
        <v>6012</v>
      </c>
      <c r="B668" t="s">
        <v>881</v>
      </c>
      <c r="C668">
        <v>6012040</v>
      </c>
      <c r="D668" t="s">
        <v>887</v>
      </c>
      <c r="E668" t="s">
        <v>3</v>
      </c>
      <c r="F668" t="s">
        <v>820</v>
      </c>
      <c r="G668" t="s">
        <v>867</v>
      </c>
      <c r="H668" t="s">
        <v>884</v>
      </c>
      <c r="I668">
        <v>6361302</v>
      </c>
      <c r="J668">
        <v>489682</v>
      </c>
      <c r="K668" s="181">
        <v>41228</v>
      </c>
      <c r="L668"/>
      <c r="M668">
        <v>80</v>
      </c>
      <c r="N668">
        <v>3473</v>
      </c>
      <c r="O668">
        <v>2952</v>
      </c>
      <c r="P668">
        <v>434</v>
      </c>
      <c r="Q668">
        <v>0</v>
      </c>
      <c r="R668" s="31" cm="1">
        <f t="array" ref="R668">_xlfn.IFS(Q668=0,(O668-P668)/2,Q668=1,O668-P668)</f>
        <v>1259</v>
      </c>
      <c r="S668" s="31" cm="1">
        <f t="array" ref="S668">_xlfn.IFS(Q668=0,P668/2,Q668=1,P668)</f>
        <v>217</v>
      </c>
      <c r="T668" s="31" t="str" cm="1">
        <f t="array" ref="T668">_xlfn.IFS(M668&lt;=Beräkningsförutsättningar!B$15,"2",M668=Beräkningsförutsättningar!B$16,"4",M668=Beräkningsförutsättningar!B$17,"4",M668&gt;=Beräkningsförutsättningar!B$18,"6")</f>
        <v>4</v>
      </c>
      <c r="U668" s="31">
        <f t="shared" si="20"/>
        <v>5036</v>
      </c>
      <c r="V668" s="31">
        <f t="shared" si="21"/>
        <v>868</v>
      </c>
    </row>
    <row r="669" spans="1:22" x14ac:dyDescent="0.3">
      <c r="A669">
        <v>6012</v>
      </c>
      <c r="B669" t="s">
        <v>881</v>
      </c>
      <c r="C669">
        <v>6012050</v>
      </c>
      <c r="D669" t="s">
        <v>888</v>
      </c>
      <c r="E669" t="s">
        <v>9</v>
      </c>
      <c r="F669" t="s">
        <v>820</v>
      </c>
      <c r="G669" t="s">
        <v>867</v>
      </c>
      <c r="H669" t="s">
        <v>884</v>
      </c>
      <c r="I669">
        <v>6361914</v>
      </c>
      <c r="J669">
        <v>493549</v>
      </c>
      <c r="K669" s="181">
        <v>41228</v>
      </c>
      <c r="L669"/>
      <c r="M669">
        <v>80</v>
      </c>
      <c r="N669">
        <v>3473</v>
      </c>
      <c r="O669">
        <v>2952</v>
      </c>
      <c r="P669">
        <v>434</v>
      </c>
      <c r="Q669">
        <v>0</v>
      </c>
      <c r="R669" s="31" cm="1">
        <f t="array" ref="R669">_xlfn.IFS(Q669=0,(O669-P669)/2,Q669=1,O669-P669)</f>
        <v>1259</v>
      </c>
      <c r="S669" s="31" cm="1">
        <f t="array" ref="S669">_xlfn.IFS(Q669=0,P669/2,Q669=1,P669)</f>
        <v>217</v>
      </c>
      <c r="T669" s="31" t="str" cm="1">
        <f t="array" ref="T669">_xlfn.IFS(M669&lt;=Beräkningsförutsättningar!B$15,"2",M669=Beräkningsförutsättningar!B$16,"4",M669=Beräkningsförutsättningar!B$17,"4",M669&gt;=Beräkningsförutsättningar!B$18,"6")</f>
        <v>4</v>
      </c>
      <c r="U669" s="31">
        <f t="shared" si="20"/>
        <v>5036</v>
      </c>
      <c r="V669" s="31">
        <f t="shared" si="21"/>
        <v>868</v>
      </c>
    </row>
    <row r="670" spans="1:22" x14ac:dyDescent="0.3">
      <c r="A670">
        <v>6012</v>
      </c>
      <c r="B670" t="s">
        <v>881</v>
      </c>
      <c r="C670">
        <v>6012060</v>
      </c>
      <c r="D670" t="s">
        <v>889</v>
      </c>
      <c r="E670" t="s">
        <v>9</v>
      </c>
      <c r="F670" t="s">
        <v>820</v>
      </c>
      <c r="G670" t="s">
        <v>867</v>
      </c>
      <c r="H670" t="s">
        <v>884</v>
      </c>
      <c r="I670">
        <v>6362935</v>
      </c>
      <c r="J670">
        <v>499214</v>
      </c>
      <c r="K670" s="181">
        <v>41228</v>
      </c>
      <c r="L670"/>
      <c r="M670">
        <v>80</v>
      </c>
      <c r="N670">
        <v>3752</v>
      </c>
      <c r="O670">
        <v>3243</v>
      </c>
      <c r="P670">
        <v>431</v>
      </c>
      <c r="Q670">
        <v>0</v>
      </c>
      <c r="R670" s="31" cm="1">
        <f t="array" ref="R670">_xlfn.IFS(Q670=0,(O670-P670)/2,Q670=1,O670-P670)</f>
        <v>1406</v>
      </c>
      <c r="S670" s="31" cm="1">
        <f t="array" ref="S670">_xlfn.IFS(Q670=0,P670/2,Q670=1,P670)</f>
        <v>215.5</v>
      </c>
      <c r="T670" s="31" t="str" cm="1">
        <f t="array" ref="T670">_xlfn.IFS(M670&lt;=Beräkningsförutsättningar!B$15,"2",M670=Beräkningsförutsättningar!B$16,"4",M670=Beräkningsförutsättningar!B$17,"4",M670&gt;=Beräkningsförutsättningar!B$18,"6")</f>
        <v>4</v>
      </c>
      <c r="U670" s="31">
        <f t="shared" si="20"/>
        <v>5624</v>
      </c>
      <c r="V670" s="31">
        <f t="shared" si="21"/>
        <v>862</v>
      </c>
    </row>
    <row r="671" spans="1:22" x14ac:dyDescent="0.3">
      <c r="A671">
        <v>6012</v>
      </c>
      <c r="B671" t="s">
        <v>881</v>
      </c>
      <c r="C671">
        <v>6012070</v>
      </c>
      <c r="D671" t="s">
        <v>890</v>
      </c>
      <c r="E671" t="s">
        <v>3</v>
      </c>
      <c r="F671" t="s">
        <v>820</v>
      </c>
      <c r="G671" t="s">
        <v>867</v>
      </c>
      <c r="H671" t="s">
        <v>884</v>
      </c>
      <c r="I671">
        <v>6363319</v>
      </c>
      <c r="J671">
        <v>500195</v>
      </c>
      <c r="K671" s="181">
        <v>41228</v>
      </c>
      <c r="L671"/>
      <c r="M671">
        <v>80</v>
      </c>
      <c r="N671">
        <v>7224</v>
      </c>
      <c r="O671">
        <v>6510</v>
      </c>
      <c r="P671">
        <v>694</v>
      </c>
      <c r="Q671">
        <v>0</v>
      </c>
      <c r="R671" s="31" cm="1">
        <f t="array" ref="R671">_xlfn.IFS(Q671=0,(O671-P671)/2,Q671=1,O671-P671)</f>
        <v>2908</v>
      </c>
      <c r="S671" s="31" cm="1">
        <f t="array" ref="S671">_xlfn.IFS(Q671=0,P671/2,Q671=1,P671)</f>
        <v>347</v>
      </c>
      <c r="T671" s="31" t="str" cm="1">
        <f t="array" ref="T671">_xlfn.IFS(M671&lt;=Beräkningsförutsättningar!B$15,"2",M671=Beräkningsförutsättningar!B$16,"4",M671=Beräkningsförutsättningar!B$17,"4",M671&gt;=Beräkningsförutsättningar!B$18,"6")</f>
        <v>4</v>
      </c>
      <c r="U671" s="31">
        <f t="shared" si="20"/>
        <v>11632</v>
      </c>
      <c r="V671" s="31">
        <f t="shared" si="21"/>
        <v>1388</v>
      </c>
    </row>
    <row r="672" spans="1:22" x14ac:dyDescent="0.3">
      <c r="A672">
        <v>6012</v>
      </c>
      <c r="B672" t="s">
        <v>881</v>
      </c>
      <c r="C672">
        <v>6012080</v>
      </c>
      <c r="D672" t="s">
        <v>891</v>
      </c>
      <c r="E672" t="s">
        <v>3</v>
      </c>
      <c r="F672" t="s">
        <v>820</v>
      </c>
      <c r="G672" t="s">
        <v>867</v>
      </c>
      <c r="H672" t="s">
        <v>884</v>
      </c>
      <c r="I672">
        <v>6363998</v>
      </c>
      <c r="J672">
        <v>502240</v>
      </c>
      <c r="K672" s="181">
        <v>41228</v>
      </c>
      <c r="L672"/>
      <c r="M672">
        <v>80</v>
      </c>
      <c r="N672">
        <v>7224</v>
      </c>
      <c r="O672">
        <v>6510</v>
      </c>
      <c r="P672">
        <v>694</v>
      </c>
      <c r="Q672">
        <v>0</v>
      </c>
      <c r="R672" s="31" cm="1">
        <f t="array" ref="R672">_xlfn.IFS(Q672=0,(O672-P672)/2,Q672=1,O672-P672)</f>
        <v>2908</v>
      </c>
      <c r="S672" s="31" cm="1">
        <f t="array" ref="S672">_xlfn.IFS(Q672=0,P672/2,Q672=1,P672)</f>
        <v>347</v>
      </c>
      <c r="T672" s="31" t="str" cm="1">
        <f t="array" ref="T672">_xlfn.IFS(M672&lt;=Beräkningsförutsättningar!B$15,"2",M672=Beräkningsförutsättningar!B$16,"4",M672=Beräkningsförutsättningar!B$17,"4",M672&gt;=Beräkningsförutsättningar!B$18,"6")</f>
        <v>4</v>
      </c>
      <c r="U672" s="31">
        <f t="shared" si="20"/>
        <v>11632</v>
      </c>
      <c r="V672" s="31">
        <f t="shared" si="21"/>
        <v>1388</v>
      </c>
    </row>
    <row r="673" spans="1:22" x14ac:dyDescent="0.3">
      <c r="A673">
        <v>6012</v>
      </c>
      <c r="B673" t="s">
        <v>881</v>
      </c>
      <c r="C673">
        <v>6012090</v>
      </c>
      <c r="D673" t="s">
        <v>892</v>
      </c>
      <c r="E673" t="s">
        <v>9</v>
      </c>
      <c r="F673" t="s">
        <v>820</v>
      </c>
      <c r="G673" t="s">
        <v>867</v>
      </c>
      <c r="H673" t="s">
        <v>884</v>
      </c>
      <c r="I673">
        <v>6363993</v>
      </c>
      <c r="J673">
        <v>502254</v>
      </c>
      <c r="K673" s="181">
        <v>41912</v>
      </c>
      <c r="L673"/>
      <c r="M673">
        <v>80</v>
      </c>
      <c r="N673">
        <v>7224</v>
      </c>
      <c r="O673">
        <v>6510</v>
      </c>
      <c r="P673">
        <v>694</v>
      </c>
      <c r="Q673">
        <v>0</v>
      </c>
      <c r="R673" s="31" cm="1">
        <f t="array" ref="R673">_xlfn.IFS(Q673=0,(O673-P673)/2,Q673=1,O673-P673)</f>
        <v>2908</v>
      </c>
      <c r="S673" s="31" cm="1">
        <f t="array" ref="S673">_xlfn.IFS(Q673=0,P673/2,Q673=1,P673)</f>
        <v>347</v>
      </c>
      <c r="T673" s="31" t="str" cm="1">
        <f t="array" ref="T673">_xlfn.IFS(M673&lt;=Beräkningsförutsättningar!B$15,"2",M673=Beräkningsförutsättningar!B$16,"4",M673=Beräkningsförutsättningar!B$17,"4",M673&gt;=Beräkningsförutsättningar!B$18,"6")</f>
        <v>4</v>
      </c>
      <c r="U673" s="31">
        <f t="shared" si="20"/>
        <v>11632</v>
      </c>
      <c r="V673" s="31">
        <f t="shared" si="21"/>
        <v>1388</v>
      </c>
    </row>
    <row r="674" spans="1:22" x14ac:dyDescent="0.3">
      <c r="A674">
        <v>6013</v>
      </c>
      <c r="B674" t="s">
        <v>893</v>
      </c>
      <c r="C674">
        <v>6013005</v>
      </c>
      <c r="D674" t="s">
        <v>894</v>
      </c>
      <c r="E674" t="s">
        <v>9</v>
      </c>
      <c r="F674" t="s">
        <v>820</v>
      </c>
      <c r="G674" t="s">
        <v>895</v>
      </c>
      <c r="H674" t="s">
        <v>896</v>
      </c>
      <c r="I674">
        <v>6404252</v>
      </c>
      <c r="J674">
        <v>460289</v>
      </c>
      <c r="K674" s="181">
        <v>41911</v>
      </c>
      <c r="L674"/>
      <c r="M674">
        <v>80</v>
      </c>
      <c r="N674">
        <v>5025</v>
      </c>
      <c r="O674">
        <v>4733</v>
      </c>
      <c r="P674">
        <v>416</v>
      </c>
      <c r="Q674">
        <v>0</v>
      </c>
      <c r="R674" s="31" cm="1">
        <f t="array" ref="R674">_xlfn.IFS(Q674=0,(O674-P674)/2,Q674=1,O674-P674)</f>
        <v>2158.5</v>
      </c>
      <c r="S674" s="31" cm="1">
        <f t="array" ref="S674">_xlfn.IFS(Q674=0,P674/2,Q674=1,P674)</f>
        <v>208</v>
      </c>
      <c r="T674" s="31" t="str" cm="1">
        <f t="array" ref="T674">_xlfn.IFS(M674&lt;=Beräkningsförutsättningar!B$15,"2",M674=Beräkningsförutsättningar!B$16,"4",M674=Beräkningsförutsättningar!B$17,"4",M674&gt;=Beräkningsförutsättningar!B$18,"6")</f>
        <v>4</v>
      </c>
      <c r="U674" s="31">
        <f t="shared" si="20"/>
        <v>8634</v>
      </c>
      <c r="V674" s="31">
        <f t="shared" si="21"/>
        <v>832</v>
      </c>
    </row>
    <row r="675" spans="1:22" x14ac:dyDescent="0.3">
      <c r="A675">
        <v>6013</v>
      </c>
      <c r="B675" t="s">
        <v>893</v>
      </c>
      <c r="C675">
        <v>6013010</v>
      </c>
      <c r="D675" t="s">
        <v>897</v>
      </c>
      <c r="E675" t="s">
        <v>9</v>
      </c>
      <c r="F675" t="s">
        <v>820</v>
      </c>
      <c r="G675" t="s">
        <v>895</v>
      </c>
      <c r="H675" t="s">
        <v>896</v>
      </c>
      <c r="I675">
        <v>6404099</v>
      </c>
      <c r="J675">
        <v>462026</v>
      </c>
      <c r="K675" s="181">
        <v>41220</v>
      </c>
      <c r="L675"/>
      <c r="M675">
        <v>80</v>
      </c>
      <c r="N675">
        <v>5025</v>
      </c>
      <c r="O675">
        <v>4733</v>
      </c>
      <c r="P675">
        <v>416</v>
      </c>
      <c r="Q675">
        <v>0</v>
      </c>
      <c r="R675" s="31" cm="1">
        <f t="array" ref="R675">_xlfn.IFS(Q675=0,(O675-P675)/2,Q675=1,O675-P675)</f>
        <v>2158.5</v>
      </c>
      <c r="S675" s="31" cm="1">
        <f t="array" ref="S675">_xlfn.IFS(Q675=0,P675/2,Q675=1,P675)</f>
        <v>208</v>
      </c>
      <c r="T675" s="31" t="str" cm="1">
        <f t="array" ref="T675">_xlfn.IFS(M675&lt;=Beräkningsförutsättningar!B$15,"2",M675=Beräkningsförutsättningar!B$16,"4",M675=Beräkningsförutsättningar!B$17,"4",M675&gt;=Beräkningsförutsättningar!B$18,"6")</f>
        <v>4</v>
      </c>
      <c r="U675" s="31">
        <f t="shared" si="20"/>
        <v>8634</v>
      </c>
      <c r="V675" s="31">
        <f t="shared" si="21"/>
        <v>832</v>
      </c>
    </row>
    <row r="676" spans="1:22" x14ac:dyDescent="0.3">
      <c r="A676">
        <v>6013</v>
      </c>
      <c r="B676" t="s">
        <v>893</v>
      </c>
      <c r="C676">
        <v>6013020</v>
      </c>
      <c r="D676" t="s">
        <v>898</v>
      </c>
      <c r="E676" t="s">
        <v>3</v>
      </c>
      <c r="F676" t="s">
        <v>820</v>
      </c>
      <c r="G676" t="s">
        <v>895</v>
      </c>
      <c r="H676" t="s">
        <v>896</v>
      </c>
      <c r="I676">
        <v>6403804</v>
      </c>
      <c r="J676">
        <v>462999</v>
      </c>
      <c r="K676" s="181">
        <v>41220</v>
      </c>
      <c r="L676"/>
      <c r="M676">
        <v>80</v>
      </c>
      <c r="N676">
        <v>5025</v>
      </c>
      <c r="O676">
        <v>4733</v>
      </c>
      <c r="P676">
        <v>416</v>
      </c>
      <c r="Q676">
        <v>0</v>
      </c>
      <c r="R676" s="31" cm="1">
        <f t="array" ref="R676">_xlfn.IFS(Q676=0,(O676-P676)/2,Q676=1,O676-P676)</f>
        <v>2158.5</v>
      </c>
      <c r="S676" s="31" cm="1">
        <f t="array" ref="S676">_xlfn.IFS(Q676=0,P676/2,Q676=1,P676)</f>
        <v>208</v>
      </c>
      <c r="T676" s="31" t="str" cm="1">
        <f t="array" ref="T676">_xlfn.IFS(M676&lt;=Beräkningsförutsättningar!B$15,"2",M676=Beräkningsförutsättningar!B$16,"4",M676=Beräkningsförutsättningar!B$17,"4",M676&gt;=Beräkningsförutsättningar!B$18,"6")</f>
        <v>4</v>
      </c>
      <c r="U676" s="31">
        <f t="shared" si="20"/>
        <v>8634</v>
      </c>
      <c r="V676" s="31">
        <f t="shared" si="21"/>
        <v>832</v>
      </c>
    </row>
    <row r="677" spans="1:22" x14ac:dyDescent="0.3">
      <c r="A677">
        <v>6013</v>
      </c>
      <c r="B677" t="s">
        <v>893</v>
      </c>
      <c r="C677">
        <v>6013030</v>
      </c>
      <c r="D677" t="s">
        <v>790</v>
      </c>
      <c r="E677" t="s">
        <v>3</v>
      </c>
      <c r="F677" t="s">
        <v>820</v>
      </c>
      <c r="G677" t="s">
        <v>895</v>
      </c>
      <c r="H677" t="s">
        <v>896</v>
      </c>
      <c r="I677">
        <v>6403448</v>
      </c>
      <c r="J677">
        <v>463783</v>
      </c>
      <c r="K677" s="181">
        <v>41912</v>
      </c>
      <c r="L677"/>
      <c r="M677">
        <v>80</v>
      </c>
      <c r="N677">
        <v>5025</v>
      </c>
      <c r="O677">
        <v>4733</v>
      </c>
      <c r="P677">
        <v>416</v>
      </c>
      <c r="Q677">
        <v>0</v>
      </c>
      <c r="R677" s="31" cm="1">
        <f t="array" ref="R677">_xlfn.IFS(Q677=0,(O677-P677)/2,Q677=1,O677-P677)</f>
        <v>2158.5</v>
      </c>
      <c r="S677" s="31" cm="1">
        <f t="array" ref="S677">_xlfn.IFS(Q677=0,P677/2,Q677=1,P677)</f>
        <v>208</v>
      </c>
      <c r="T677" s="31" t="str" cm="1">
        <f t="array" ref="T677">_xlfn.IFS(M677&lt;=Beräkningsförutsättningar!B$15,"2",M677=Beräkningsförutsättningar!B$16,"4",M677=Beräkningsförutsättningar!B$17,"4",M677&gt;=Beräkningsförutsättningar!B$18,"6")</f>
        <v>4</v>
      </c>
      <c r="U677" s="31">
        <f t="shared" si="20"/>
        <v>8634</v>
      </c>
      <c r="V677" s="31">
        <f t="shared" si="21"/>
        <v>832</v>
      </c>
    </row>
    <row r="678" spans="1:22" x14ac:dyDescent="0.3">
      <c r="A678">
        <v>6014</v>
      </c>
      <c r="B678" t="s">
        <v>899</v>
      </c>
      <c r="C678">
        <v>6014010</v>
      </c>
      <c r="D678" t="s">
        <v>900</v>
      </c>
      <c r="E678" t="s">
        <v>9</v>
      </c>
      <c r="F678" t="s">
        <v>820</v>
      </c>
      <c r="G678" t="s">
        <v>867</v>
      </c>
      <c r="H678" t="s">
        <v>848</v>
      </c>
      <c r="I678">
        <v>6374224</v>
      </c>
      <c r="J678">
        <v>499875</v>
      </c>
      <c r="K678" s="181">
        <v>43039</v>
      </c>
      <c r="L678"/>
      <c r="M678">
        <v>80</v>
      </c>
      <c r="N678">
        <v>8931</v>
      </c>
      <c r="O678">
        <v>7680</v>
      </c>
      <c r="P678">
        <v>1213</v>
      </c>
      <c r="Q678">
        <v>0</v>
      </c>
      <c r="R678" s="31" cm="1">
        <f t="array" ref="R678">_xlfn.IFS(Q678=0,(O678-P678)/2,Q678=1,O678-P678)</f>
        <v>3233.5</v>
      </c>
      <c r="S678" s="31" cm="1">
        <f t="array" ref="S678">_xlfn.IFS(Q678=0,P678/2,Q678=1,P678)</f>
        <v>606.5</v>
      </c>
      <c r="T678" s="31" t="str" cm="1">
        <f t="array" ref="T678">_xlfn.IFS(M678&lt;=Beräkningsförutsättningar!B$15,"2",M678=Beräkningsförutsättningar!B$16,"4",M678=Beräkningsförutsättningar!B$17,"4",M678&gt;=Beräkningsförutsättningar!B$18,"6")</f>
        <v>4</v>
      </c>
      <c r="U678" s="31">
        <f t="shared" si="20"/>
        <v>12934</v>
      </c>
      <c r="V678" s="31">
        <f t="shared" si="21"/>
        <v>2426</v>
      </c>
    </row>
    <row r="679" spans="1:22" x14ac:dyDescent="0.3">
      <c r="A679">
        <v>6014</v>
      </c>
      <c r="B679" t="s">
        <v>899</v>
      </c>
      <c r="C679">
        <v>6014020</v>
      </c>
      <c r="D679" t="s">
        <v>901</v>
      </c>
      <c r="E679" t="s">
        <v>3</v>
      </c>
      <c r="F679" t="s">
        <v>820</v>
      </c>
      <c r="G679" t="s">
        <v>867</v>
      </c>
      <c r="H679" t="s">
        <v>848</v>
      </c>
      <c r="I679">
        <v>6374600</v>
      </c>
      <c r="J679">
        <v>499223</v>
      </c>
      <c r="K679" s="181">
        <v>43039</v>
      </c>
      <c r="L679"/>
      <c r="M679">
        <v>80</v>
      </c>
      <c r="N679">
        <v>5100</v>
      </c>
      <c r="O679">
        <v>4314</v>
      </c>
      <c r="P679">
        <v>714</v>
      </c>
      <c r="Q679">
        <v>0</v>
      </c>
      <c r="R679" s="31" cm="1">
        <f t="array" ref="R679">_xlfn.IFS(Q679=0,(O679-P679)/2,Q679=1,O679-P679)</f>
        <v>1800</v>
      </c>
      <c r="S679" s="31" cm="1">
        <f t="array" ref="S679">_xlfn.IFS(Q679=0,P679/2,Q679=1,P679)</f>
        <v>357</v>
      </c>
      <c r="T679" s="31" t="str" cm="1">
        <f t="array" ref="T679">_xlfn.IFS(M679&lt;=Beräkningsförutsättningar!B$15,"2",M679=Beräkningsförutsättningar!B$16,"4",M679=Beräkningsförutsättningar!B$17,"4",M679&gt;=Beräkningsförutsättningar!B$18,"6")</f>
        <v>4</v>
      </c>
      <c r="U679" s="31">
        <f t="shared" si="20"/>
        <v>7200</v>
      </c>
      <c r="V679" s="31">
        <f t="shared" si="21"/>
        <v>1428</v>
      </c>
    </row>
    <row r="680" spans="1:22" x14ac:dyDescent="0.3">
      <c r="A680">
        <v>6014</v>
      </c>
      <c r="B680" t="s">
        <v>899</v>
      </c>
      <c r="C680">
        <v>6014023</v>
      </c>
      <c r="D680" t="s">
        <v>902</v>
      </c>
      <c r="E680" t="s">
        <v>9</v>
      </c>
      <c r="F680" t="s">
        <v>820</v>
      </c>
      <c r="G680" t="s">
        <v>867</v>
      </c>
      <c r="H680" t="s">
        <v>848</v>
      </c>
      <c r="I680">
        <v>6375535</v>
      </c>
      <c r="J680">
        <v>498142</v>
      </c>
      <c r="K680" s="181">
        <v>43943</v>
      </c>
      <c r="L680"/>
      <c r="M680">
        <v>90</v>
      </c>
      <c r="N680">
        <v>5100</v>
      </c>
      <c r="O680">
        <v>4314</v>
      </c>
      <c r="P680">
        <v>714</v>
      </c>
      <c r="Q680">
        <v>0</v>
      </c>
      <c r="R680" s="31" cm="1">
        <f t="array" ref="R680">_xlfn.IFS(Q680=0,(O680-P680)/2,Q680=1,O680-P680)</f>
        <v>1800</v>
      </c>
      <c r="S680" s="31" cm="1">
        <f t="array" ref="S680">_xlfn.IFS(Q680=0,P680/2,Q680=1,P680)</f>
        <v>357</v>
      </c>
      <c r="T680" s="31" t="str" cm="1">
        <f t="array" ref="T680">_xlfn.IFS(M680&lt;=Beräkningsförutsättningar!B$15,"2",M680=Beräkningsförutsättningar!B$16,"4",M680=Beräkningsförutsättningar!B$17,"4",M680&gt;=Beräkningsförutsättningar!B$18,"6")</f>
        <v>6</v>
      </c>
      <c r="U680" s="31">
        <f t="shared" si="20"/>
        <v>10800</v>
      </c>
      <c r="V680" s="31">
        <f t="shared" si="21"/>
        <v>2142</v>
      </c>
    </row>
    <row r="681" spans="1:22" x14ac:dyDescent="0.3">
      <c r="A681">
        <v>6014</v>
      </c>
      <c r="B681" t="s">
        <v>899</v>
      </c>
      <c r="C681">
        <v>6014027</v>
      </c>
      <c r="D681" t="s">
        <v>903</v>
      </c>
      <c r="E681" t="s">
        <v>3</v>
      </c>
      <c r="F681" t="s">
        <v>820</v>
      </c>
      <c r="G681" t="s">
        <v>867</v>
      </c>
      <c r="H681" t="s">
        <v>848</v>
      </c>
      <c r="I681">
        <v>6376428</v>
      </c>
      <c r="J681">
        <v>497142</v>
      </c>
      <c r="K681" s="181">
        <v>43943</v>
      </c>
      <c r="L681"/>
      <c r="M681">
        <v>90</v>
      </c>
      <c r="N681">
        <v>4687</v>
      </c>
      <c r="O681">
        <v>3906</v>
      </c>
      <c r="P681">
        <v>688</v>
      </c>
      <c r="Q681">
        <v>0</v>
      </c>
      <c r="R681" s="31" cm="1">
        <f t="array" ref="R681">_xlfn.IFS(Q681=0,(O681-P681)/2,Q681=1,O681-P681)</f>
        <v>1609</v>
      </c>
      <c r="S681" s="31" cm="1">
        <f t="array" ref="S681">_xlfn.IFS(Q681=0,P681/2,Q681=1,P681)</f>
        <v>344</v>
      </c>
      <c r="T681" s="31" t="str" cm="1">
        <f t="array" ref="T681">_xlfn.IFS(M681&lt;=Beräkningsförutsättningar!B$15,"2",M681=Beräkningsförutsättningar!B$16,"4",M681=Beräkningsförutsättningar!B$17,"4",M681&gt;=Beräkningsförutsättningar!B$18,"6")</f>
        <v>6</v>
      </c>
      <c r="U681" s="31">
        <f t="shared" si="20"/>
        <v>9654</v>
      </c>
      <c r="V681" s="31">
        <f t="shared" si="21"/>
        <v>2064</v>
      </c>
    </row>
    <row r="682" spans="1:22" x14ac:dyDescent="0.3">
      <c r="A682">
        <v>6014</v>
      </c>
      <c r="B682" t="s">
        <v>899</v>
      </c>
      <c r="C682">
        <v>6014030</v>
      </c>
      <c r="D682" t="s">
        <v>184</v>
      </c>
      <c r="E682" t="s">
        <v>9</v>
      </c>
      <c r="F682" t="s">
        <v>820</v>
      </c>
      <c r="G682" t="s">
        <v>867</v>
      </c>
      <c r="H682" t="s">
        <v>848</v>
      </c>
      <c r="I682">
        <v>6377980</v>
      </c>
      <c r="J682">
        <v>494779</v>
      </c>
      <c r="K682" s="181">
        <v>43039</v>
      </c>
      <c r="L682"/>
      <c r="M682">
        <v>90</v>
      </c>
      <c r="N682">
        <v>4687</v>
      </c>
      <c r="O682">
        <v>3906</v>
      </c>
      <c r="P682">
        <v>688</v>
      </c>
      <c r="Q682">
        <v>0</v>
      </c>
      <c r="R682" s="31" cm="1">
        <f t="array" ref="R682">_xlfn.IFS(Q682=0,(O682-P682)/2,Q682=1,O682-P682)</f>
        <v>1609</v>
      </c>
      <c r="S682" s="31" cm="1">
        <f t="array" ref="S682">_xlfn.IFS(Q682=0,P682/2,Q682=1,P682)</f>
        <v>344</v>
      </c>
      <c r="T682" s="31" t="str" cm="1">
        <f t="array" ref="T682">_xlfn.IFS(M682&lt;=Beräkningsförutsättningar!B$15,"2",M682=Beräkningsförutsättningar!B$16,"4",M682=Beräkningsförutsättningar!B$17,"4",M682&gt;=Beräkningsförutsättningar!B$18,"6")</f>
        <v>6</v>
      </c>
      <c r="U682" s="31">
        <f t="shared" si="20"/>
        <v>9654</v>
      </c>
      <c r="V682" s="31">
        <f t="shared" si="21"/>
        <v>2064</v>
      </c>
    </row>
    <row r="683" spans="1:22" x14ac:dyDescent="0.3">
      <c r="A683">
        <v>6014</v>
      </c>
      <c r="B683" t="s">
        <v>899</v>
      </c>
      <c r="C683">
        <v>6014040</v>
      </c>
      <c r="D683" t="s">
        <v>904</v>
      </c>
      <c r="E683" t="s">
        <v>3</v>
      </c>
      <c r="F683" t="s">
        <v>820</v>
      </c>
      <c r="G683" t="s">
        <v>867</v>
      </c>
      <c r="H683" t="s">
        <v>848</v>
      </c>
      <c r="I683">
        <v>6380390</v>
      </c>
      <c r="J683">
        <v>492855</v>
      </c>
      <c r="K683" s="181">
        <v>43039</v>
      </c>
      <c r="L683"/>
      <c r="M683">
        <v>90</v>
      </c>
      <c r="N683">
        <v>4687</v>
      </c>
      <c r="O683">
        <v>3906</v>
      </c>
      <c r="P683">
        <v>688</v>
      </c>
      <c r="Q683">
        <v>0</v>
      </c>
      <c r="R683" s="31" cm="1">
        <f t="array" ref="R683">_xlfn.IFS(Q683=0,(O683-P683)/2,Q683=1,O683-P683)</f>
        <v>1609</v>
      </c>
      <c r="S683" s="31" cm="1">
        <f t="array" ref="S683">_xlfn.IFS(Q683=0,P683/2,Q683=1,P683)</f>
        <v>344</v>
      </c>
      <c r="T683" s="31" t="str" cm="1">
        <f t="array" ref="T683">_xlfn.IFS(M683&lt;=Beräkningsförutsättningar!B$15,"2",M683=Beräkningsförutsättningar!B$16,"4",M683=Beräkningsförutsättningar!B$17,"4",M683&gt;=Beräkningsförutsättningar!B$18,"6")</f>
        <v>6</v>
      </c>
      <c r="U683" s="31">
        <f t="shared" si="20"/>
        <v>9654</v>
      </c>
      <c r="V683" s="31">
        <f t="shared" si="21"/>
        <v>2064</v>
      </c>
    </row>
    <row r="684" spans="1:22" x14ac:dyDescent="0.3">
      <c r="A684">
        <v>6014</v>
      </c>
      <c r="B684" t="s">
        <v>899</v>
      </c>
      <c r="C684">
        <v>6014050</v>
      </c>
      <c r="D684" t="s">
        <v>905</v>
      </c>
      <c r="E684" t="s">
        <v>9</v>
      </c>
      <c r="F684" t="s">
        <v>820</v>
      </c>
      <c r="G684" t="s">
        <v>847</v>
      </c>
      <c r="H684" t="s">
        <v>848</v>
      </c>
      <c r="I684">
        <v>6382659</v>
      </c>
      <c r="J684">
        <v>491721</v>
      </c>
      <c r="K684" s="181">
        <v>43039</v>
      </c>
      <c r="L684"/>
      <c r="M684">
        <v>90</v>
      </c>
      <c r="N684">
        <v>4687</v>
      </c>
      <c r="O684">
        <v>3906</v>
      </c>
      <c r="P684">
        <v>688</v>
      </c>
      <c r="Q684">
        <v>0</v>
      </c>
      <c r="R684" s="31" cm="1">
        <f t="array" ref="R684">_xlfn.IFS(Q684=0,(O684-P684)/2,Q684=1,O684-P684)</f>
        <v>1609</v>
      </c>
      <c r="S684" s="31" cm="1">
        <f t="array" ref="S684">_xlfn.IFS(Q684=0,P684/2,Q684=1,P684)</f>
        <v>344</v>
      </c>
      <c r="T684" s="31" t="str" cm="1">
        <f t="array" ref="T684">_xlfn.IFS(M684&lt;=Beräkningsförutsättningar!B$15,"2",M684=Beräkningsförutsättningar!B$16,"4",M684=Beräkningsförutsättningar!B$17,"4",M684&gt;=Beräkningsförutsättningar!B$18,"6")</f>
        <v>6</v>
      </c>
      <c r="U684" s="31">
        <f t="shared" si="20"/>
        <v>9654</v>
      </c>
      <c r="V684" s="31">
        <f t="shared" si="21"/>
        <v>2064</v>
      </c>
    </row>
    <row r="685" spans="1:22" x14ac:dyDescent="0.3">
      <c r="A685">
        <v>6014</v>
      </c>
      <c r="B685" t="s">
        <v>899</v>
      </c>
      <c r="C685">
        <v>6014053</v>
      </c>
      <c r="D685" t="s">
        <v>906</v>
      </c>
      <c r="E685" t="s">
        <v>3</v>
      </c>
      <c r="F685" t="s">
        <v>820</v>
      </c>
      <c r="G685" t="s">
        <v>854</v>
      </c>
      <c r="H685" t="s">
        <v>848</v>
      </c>
      <c r="I685">
        <v>6384588</v>
      </c>
      <c r="J685">
        <v>490026</v>
      </c>
      <c r="K685" s="181">
        <v>43943</v>
      </c>
      <c r="L685"/>
      <c r="M685">
        <v>90</v>
      </c>
      <c r="N685">
        <v>5267</v>
      </c>
      <c r="O685">
        <v>4414</v>
      </c>
      <c r="P685">
        <v>752</v>
      </c>
      <c r="Q685">
        <v>0</v>
      </c>
      <c r="R685" s="31" cm="1">
        <f t="array" ref="R685">_xlfn.IFS(Q685=0,(O685-P685)/2,Q685=1,O685-P685)</f>
        <v>1831</v>
      </c>
      <c r="S685" s="31" cm="1">
        <f t="array" ref="S685">_xlfn.IFS(Q685=0,P685/2,Q685=1,P685)</f>
        <v>376</v>
      </c>
      <c r="T685" s="31" t="str" cm="1">
        <f t="array" ref="T685">_xlfn.IFS(M685&lt;=Beräkningsförutsättningar!B$15,"2",M685=Beräkningsförutsättningar!B$16,"4",M685=Beräkningsförutsättningar!B$17,"4",M685&gt;=Beräkningsförutsättningar!B$18,"6")</f>
        <v>6</v>
      </c>
      <c r="U685" s="31">
        <f t="shared" si="20"/>
        <v>10986</v>
      </c>
      <c r="V685" s="31">
        <f t="shared" si="21"/>
        <v>2256</v>
      </c>
    </row>
    <row r="686" spans="1:22" x14ac:dyDescent="0.3">
      <c r="A686">
        <v>6014</v>
      </c>
      <c r="B686" t="s">
        <v>899</v>
      </c>
      <c r="C686">
        <v>6014057</v>
      </c>
      <c r="D686" t="s">
        <v>907</v>
      </c>
      <c r="E686" t="s">
        <v>9</v>
      </c>
      <c r="F686" t="s">
        <v>820</v>
      </c>
      <c r="G686" t="s">
        <v>854</v>
      </c>
      <c r="H686" t="s">
        <v>848</v>
      </c>
      <c r="I686">
        <v>6385626</v>
      </c>
      <c r="J686">
        <v>489237</v>
      </c>
      <c r="K686" s="181">
        <v>43943</v>
      </c>
      <c r="L686"/>
      <c r="M686">
        <v>90</v>
      </c>
      <c r="N686">
        <v>5267</v>
      </c>
      <c r="O686">
        <v>4414</v>
      </c>
      <c r="P686">
        <v>752</v>
      </c>
      <c r="Q686">
        <v>0</v>
      </c>
      <c r="R686" s="31" cm="1">
        <f t="array" ref="R686">_xlfn.IFS(Q686=0,(O686-P686)/2,Q686=1,O686-P686)</f>
        <v>1831</v>
      </c>
      <c r="S686" s="31" cm="1">
        <f t="array" ref="S686">_xlfn.IFS(Q686=0,P686/2,Q686=1,P686)</f>
        <v>376</v>
      </c>
      <c r="T686" s="31" t="str" cm="1">
        <f t="array" ref="T686">_xlfn.IFS(M686&lt;=Beräkningsförutsättningar!B$15,"2",M686=Beräkningsförutsättningar!B$16,"4",M686=Beräkningsförutsättningar!B$17,"4",M686&gt;=Beräkningsförutsättningar!B$18,"6")</f>
        <v>6</v>
      </c>
      <c r="U686" s="31">
        <f t="shared" si="20"/>
        <v>10986</v>
      </c>
      <c r="V686" s="31">
        <f t="shared" si="21"/>
        <v>2256</v>
      </c>
    </row>
    <row r="687" spans="1:22" x14ac:dyDescent="0.3">
      <c r="A687">
        <v>6014</v>
      </c>
      <c r="B687" t="s">
        <v>899</v>
      </c>
      <c r="C687">
        <v>6014060</v>
      </c>
      <c r="D687" t="s">
        <v>908</v>
      </c>
      <c r="E687" t="s">
        <v>3</v>
      </c>
      <c r="F687" t="s">
        <v>820</v>
      </c>
      <c r="G687" t="s">
        <v>854</v>
      </c>
      <c r="H687" t="s">
        <v>848</v>
      </c>
      <c r="I687">
        <v>6386363</v>
      </c>
      <c r="J687">
        <v>488422</v>
      </c>
      <c r="K687" s="181">
        <v>43039</v>
      </c>
      <c r="L687"/>
      <c r="M687">
        <v>90</v>
      </c>
      <c r="N687">
        <v>5267</v>
      </c>
      <c r="O687">
        <v>4414</v>
      </c>
      <c r="P687">
        <v>752</v>
      </c>
      <c r="Q687">
        <v>0</v>
      </c>
      <c r="R687" s="31" cm="1">
        <f t="array" ref="R687">_xlfn.IFS(Q687=0,(O687-P687)/2,Q687=1,O687-P687)</f>
        <v>1831</v>
      </c>
      <c r="S687" s="31" cm="1">
        <f t="array" ref="S687">_xlfn.IFS(Q687=0,P687/2,Q687=1,P687)</f>
        <v>376</v>
      </c>
      <c r="T687" s="31" t="str" cm="1">
        <f t="array" ref="T687">_xlfn.IFS(M687&lt;=Beräkningsförutsättningar!B$15,"2",M687=Beräkningsförutsättningar!B$16,"4",M687=Beräkningsförutsättningar!B$17,"4",M687&gt;=Beräkningsförutsättningar!B$18,"6")</f>
        <v>6</v>
      </c>
      <c r="U687" s="31">
        <f t="shared" si="20"/>
        <v>10986</v>
      </c>
      <c r="V687" s="31">
        <f t="shared" si="21"/>
        <v>2256</v>
      </c>
    </row>
    <row r="688" spans="1:22" x14ac:dyDescent="0.3">
      <c r="A688">
        <v>6015</v>
      </c>
      <c r="B688" t="s">
        <v>909</v>
      </c>
      <c r="C688">
        <v>6015010</v>
      </c>
      <c r="D688" t="s">
        <v>910</v>
      </c>
      <c r="E688" t="s">
        <v>3</v>
      </c>
      <c r="F688" t="s">
        <v>820</v>
      </c>
      <c r="G688" t="s">
        <v>883</v>
      </c>
      <c r="H688" t="s">
        <v>911</v>
      </c>
      <c r="I688">
        <v>6340236</v>
      </c>
      <c r="J688">
        <v>471089</v>
      </c>
      <c r="K688" s="181">
        <v>43033</v>
      </c>
      <c r="L688"/>
      <c r="M688">
        <v>90</v>
      </c>
      <c r="N688">
        <v>3562</v>
      </c>
      <c r="O688">
        <v>2612</v>
      </c>
      <c r="P688">
        <v>658</v>
      </c>
      <c r="Q688">
        <v>0</v>
      </c>
      <c r="R688" s="31" cm="1">
        <f t="array" ref="R688">_xlfn.IFS(Q688=0,(O688-P688)/2,Q688=1,O688-P688)</f>
        <v>977</v>
      </c>
      <c r="S688" s="31" cm="1">
        <f t="array" ref="S688">_xlfn.IFS(Q688=0,P688/2,Q688=1,P688)</f>
        <v>329</v>
      </c>
      <c r="T688" s="31" t="str" cm="1">
        <f t="array" ref="T688">_xlfn.IFS(M688&lt;=Beräkningsförutsättningar!B$15,"2",M688=Beräkningsförutsättningar!B$16,"4",M688=Beräkningsförutsättningar!B$17,"4",M688&gt;=Beräkningsförutsättningar!B$18,"6")</f>
        <v>6</v>
      </c>
      <c r="U688" s="31">
        <f t="shared" si="20"/>
        <v>5862</v>
      </c>
      <c r="V688" s="31">
        <f t="shared" si="21"/>
        <v>1974</v>
      </c>
    </row>
    <row r="689" spans="1:22" x14ac:dyDescent="0.3">
      <c r="A689">
        <v>6015</v>
      </c>
      <c r="B689" t="s">
        <v>909</v>
      </c>
      <c r="C689">
        <v>6015020</v>
      </c>
      <c r="D689" t="s">
        <v>912</v>
      </c>
      <c r="E689" t="s">
        <v>9</v>
      </c>
      <c r="F689" t="s">
        <v>820</v>
      </c>
      <c r="G689" t="s">
        <v>883</v>
      </c>
      <c r="H689" t="s">
        <v>911</v>
      </c>
      <c r="I689">
        <v>6341460</v>
      </c>
      <c r="J689">
        <v>470639</v>
      </c>
      <c r="K689" s="181">
        <v>43040</v>
      </c>
      <c r="L689"/>
      <c r="M689">
        <v>90</v>
      </c>
      <c r="N689">
        <v>3562</v>
      </c>
      <c r="O689">
        <v>2612</v>
      </c>
      <c r="P689">
        <v>658</v>
      </c>
      <c r="Q689">
        <v>0</v>
      </c>
      <c r="R689" s="31" cm="1">
        <f t="array" ref="R689">_xlfn.IFS(Q689=0,(O689-P689)/2,Q689=1,O689-P689)</f>
        <v>977</v>
      </c>
      <c r="S689" s="31" cm="1">
        <f t="array" ref="S689">_xlfn.IFS(Q689=0,P689/2,Q689=1,P689)</f>
        <v>329</v>
      </c>
      <c r="T689" s="31" t="str" cm="1">
        <f t="array" ref="T689">_xlfn.IFS(M689&lt;=Beräkningsförutsättningar!B$15,"2",M689=Beräkningsförutsättningar!B$16,"4",M689=Beräkningsförutsättningar!B$17,"4",M689&gt;=Beräkningsförutsättningar!B$18,"6")</f>
        <v>6</v>
      </c>
      <c r="U689" s="31">
        <f t="shared" si="20"/>
        <v>5862</v>
      </c>
      <c r="V689" s="31">
        <f t="shared" si="21"/>
        <v>1974</v>
      </c>
    </row>
    <row r="690" spans="1:22" x14ac:dyDescent="0.3">
      <c r="A690">
        <v>6015</v>
      </c>
      <c r="B690" t="s">
        <v>909</v>
      </c>
      <c r="C690">
        <v>6015030</v>
      </c>
      <c r="D690" t="s">
        <v>913</v>
      </c>
      <c r="E690" t="s">
        <v>3</v>
      </c>
      <c r="F690" t="s">
        <v>820</v>
      </c>
      <c r="G690" t="s">
        <v>883</v>
      </c>
      <c r="H690" t="s">
        <v>911</v>
      </c>
      <c r="I690">
        <v>6343894</v>
      </c>
      <c r="J690">
        <v>470331</v>
      </c>
      <c r="K690" s="181">
        <v>43033</v>
      </c>
      <c r="L690"/>
      <c r="M690">
        <v>70</v>
      </c>
      <c r="N690">
        <v>3668</v>
      </c>
      <c r="O690">
        <v>2719</v>
      </c>
      <c r="P690">
        <v>668</v>
      </c>
      <c r="Q690">
        <v>0</v>
      </c>
      <c r="R690" s="31" cm="1">
        <f t="array" ref="R690">_xlfn.IFS(Q690=0,(O690-P690)/2,Q690=1,O690-P690)</f>
        <v>1025.5</v>
      </c>
      <c r="S690" s="31" cm="1">
        <f t="array" ref="S690">_xlfn.IFS(Q690=0,P690/2,Q690=1,P690)</f>
        <v>334</v>
      </c>
      <c r="T690" s="31" t="str" cm="1">
        <f t="array" ref="T690">_xlfn.IFS(M690&lt;=Beräkningsförutsättningar!B$15,"2",M690=Beräkningsförutsättningar!B$16,"4",M690=Beräkningsförutsättningar!B$17,"4",M690&gt;=Beräkningsförutsättningar!B$18,"6")</f>
        <v>4</v>
      </c>
      <c r="U690" s="31">
        <f t="shared" si="20"/>
        <v>4102</v>
      </c>
      <c r="V690" s="31">
        <f t="shared" si="21"/>
        <v>1336</v>
      </c>
    </row>
    <row r="691" spans="1:22" x14ac:dyDescent="0.3">
      <c r="A691">
        <v>6015</v>
      </c>
      <c r="B691" t="s">
        <v>909</v>
      </c>
      <c r="C691">
        <v>6015040</v>
      </c>
      <c r="D691" t="s">
        <v>914</v>
      </c>
      <c r="E691" t="s">
        <v>9</v>
      </c>
      <c r="F691" t="s">
        <v>820</v>
      </c>
      <c r="G691" t="s">
        <v>883</v>
      </c>
      <c r="H691" t="s">
        <v>911</v>
      </c>
      <c r="I691">
        <v>6346806</v>
      </c>
      <c r="J691">
        <v>471299</v>
      </c>
      <c r="K691" s="181">
        <v>43033</v>
      </c>
      <c r="L691"/>
      <c r="M691">
        <v>90</v>
      </c>
      <c r="N691">
        <v>3635</v>
      </c>
      <c r="O691">
        <v>2653</v>
      </c>
      <c r="P691">
        <v>666</v>
      </c>
      <c r="Q691">
        <v>0</v>
      </c>
      <c r="R691" s="31" cm="1">
        <f t="array" ref="R691">_xlfn.IFS(Q691=0,(O691-P691)/2,Q691=1,O691-P691)</f>
        <v>993.5</v>
      </c>
      <c r="S691" s="31" cm="1">
        <f t="array" ref="S691">_xlfn.IFS(Q691=0,P691/2,Q691=1,P691)</f>
        <v>333</v>
      </c>
      <c r="T691" s="31" t="str" cm="1">
        <f t="array" ref="T691">_xlfn.IFS(M691&lt;=Beräkningsförutsättningar!B$15,"2",M691=Beräkningsförutsättningar!B$16,"4",M691=Beräkningsförutsättningar!B$17,"4",M691&gt;=Beräkningsförutsättningar!B$18,"6")</f>
        <v>6</v>
      </c>
      <c r="U691" s="31">
        <f t="shared" si="20"/>
        <v>5961</v>
      </c>
      <c r="V691" s="31">
        <f t="shared" si="21"/>
        <v>1998</v>
      </c>
    </row>
    <row r="692" spans="1:22" x14ac:dyDescent="0.3">
      <c r="A692">
        <v>6015</v>
      </c>
      <c r="B692" t="s">
        <v>909</v>
      </c>
      <c r="C692">
        <v>6015050</v>
      </c>
      <c r="D692" t="s">
        <v>915</v>
      </c>
      <c r="E692" t="s">
        <v>3</v>
      </c>
      <c r="F692" t="s">
        <v>820</v>
      </c>
      <c r="G692" t="s">
        <v>883</v>
      </c>
      <c r="H692" t="s">
        <v>911</v>
      </c>
      <c r="I692">
        <v>6348204</v>
      </c>
      <c r="J692">
        <v>471205</v>
      </c>
      <c r="K692" s="181">
        <v>43033</v>
      </c>
      <c r="L692"/>
      <c r="M692">
        <v>90</v>
      </c>
      <c r="N692">
        <v>3635</v>
      </c>
      <c r="O692">
        <v>2653</v>
      </c>
      <c r="P692">
        <v>666</v>
      </c>
      <c r="Q692">
        <v>0</v>
      </c>
      <c r="R692" s="31" cm="1">
        <f t="array" ref="R692">_xlfn.IFS(Q692=0,(O692-P692)/2,Q692=1,O692-P692)</f>
        <v>993.5</v>
      </c>
      <c r="S692" s="31" cm="1">
        <f t="array" ref="S692">_xlfn.IFS(Q692=0,P692/2,Q692=1,P692)</f>
        <v>333</v>
      </c>
      <c r="T692" s="31" t="str" cm="1">
        <f t="array" ref="T692">_xlfn.IFS(M692&lt;=Beräkningsförutsättningar!B$15,"2",M692=Beräkningsförutsättningar!B$16,"4",M692=Beräkningsförutsättningar!B$17,"4",M692&gt;=Beräkningsförutsättningar!B$18,"6")</f>
        <v>6</v>
      </c>
      <c r="U692" s="31">
        <f t="shared" si="20"/>
        <v>5961</v>
      </c>
      <c r="V692" s="31">
        <f t="shared" si="21"/>
        <v>1998</v>
      </c>
    </row>
    <row r="693" spans="1:22" x14ac:dyDescent="0.3">
      <c r="A693">
        <v>6015</v>
      </c>
      <c r="B693" t="s">
        <v>909</v>
      </c>
      <c r="C693">
        <v>6015060</v>
      </c>
      <c r="D693" t="s">
        <v>916</v>
      </c>
      <c r="E693" t="s">
        <v>9</v>
      </c>
      <c r="F693" t="s">
        <v>820</v>
      </c>
      <c r="G693" t="s">
        <v>883</v>
      </c>
      <c r="H693" t="s">
        <v>911</v>
      </c>
      <c r="I693">
        <v>6351349</v>
      </c>
      <c r="J693">
        <v>470979</v>
      </c>
      <c r="K693" s="181">
        <v>43033</v>
      </c>
      <c r="L693"/>
      <c r="M693">
        <v>90</v>
      </c>
      <c r="N693">
        <v>3635</v>
      </c>
      <c r="O693">
        <v>2653</v>
      </c>
      <c r="P693">
        <v>666</v>
      </c>
      <c r="Q693">
        <v>0</v>
      </c>
      <c r="R693" s="31" cm="1">
        <f t="array" ref="R693">_xlfn.IFS(Q693=0,(O693-P693)/2,Q693=1,O693-P693)</f>
        <v>993.5</v>
      </c>
      <c r="S693" s="31" cm="1">
        <f t="array" ref="S693">_xlfn.IFS(Q693=0,P693/2,Q693=1,P693)</f>
        <v>333</v>
      </c>
      <c r="T693" s="31" t="str" cm="1">
        <f t="array" ref="T693">_xlfn.IFS(M693&lt;=Beräkningsförutsättningar!B$15,"2",M693=Beräkningsförutsättningar!B$16,"4",M693=Beräkningsförutsättningar!B$17,"4",M693&gt;=Beräkningsförutsättningar!B$18,"6")</f>
        <v>6</v>
      </c>
      <c r="U693" s="31">
        <f t="shared" si="20"/>
        <v>5961</v>
      </c>
      <c r="V693" s="31">
        <f t="shared" si="21"/>
        <v>1998</v>
      </c>
    </row>
    <row r="694" spans="1:22" x14ac:dyDescent="0.3">
      <c r="A694">
        <v>6015</v>
      </c>
      <c r="B694" t="s">
        <v>909</v>
      </c>
      <c r="C694">
        <v>6015070</v>
      </c>
      <c r="D694" t="s">
        <v>917</v>
      </c>
      <c r="E694" t="s">
        <v>3</v>
      </c>
      <c r="F694" t="s">
        <v>820</v>
      </c>
      <c r="G694" t="s">
        <v>883</v>
      </c>
      <c r="H694" t="s">
        <v>911</v>
      </c>
      <c r="I694">
        <v>6352695</v>
      </c>
      <c r="J694">
        <v>469744</v>
      </c>
      <c r="K694" s="181">
        <v>43032</v>
      </c>
      <c r="L694"/>
      <c r="M694">
        <v>90</v>
      </c>
      <c r="N694">
        <v>3635</v>
      </c>
      <c r="O694">
        <v>2653</v>
      </c>
      <c r="P694">
        <v>666</v>
      </c>
      <c r="Q694">
        <v>0</v>
      </c>
      <c r="R694" s="31" cm="1">
        <f t="array" ref="R694">_xlfn.IFS(Q694=0,(O694-P694)/2,Q694=1,O694-P694)</f>
        <v>993.5</v>
      </c>
      <c r="S694" s="31" cm="1">
        <f t="array" ref="S694">_xlfn.IFS(Q694=0,P694/2,Q694=1,P694)</f>
        <v>333</v>
      </c>
      <c r="T694" s="31" t="str" cm="1">
        <f t="array" ref="T694">_xlfn.IFS(M694&lt;=Beräkningsförutsättningar!B$15,"2",M694=Beräkningsförutsättningar!B$16,"4",M694=Beräkningsförutsättningar!B$17,"4",M694&gt;=Beräkningsförutsättningar!B$18,"6")</f>
        <v>6</v>
      </c>
      <c r="U694" s="31">
        <f t="shared" si="20"/>
        <v>5961</v>
      </c>
      <c r="V694" s="31">
        <f t="shared" si="21"/>
        <v>1998</v>
      </c>
    </row>
    <row r="695" spans="1:22" x14ac:dyDescent="0.3">
      <c r="A695">
        <v>6015</v>
      </c>
      <c r="B695" t="s">
        <v>909</v>
      </c>
      <c r="C695">
        <v>6015080</v>
      </c>
      <c r="D695" t="s">
        <v>918</v>
      </c>
      <c r="E695" t="s">
        <v>9</v>
      </c>
      <c r="F695" t="s">
        <v>820</v>
      </c>
      <c r="G695" t="s">
        <v>883</v>
      </c>
      <c r="H695" t="s">
        <v>911</v>
      </c>
      <c r="I695">
        <v>6354389</v>
      </c>
      <c r="J695">
        <v>468103</v>
      </c>
      <c r="K695" s="181">
        <v>43032</v>
      </c>
      <c r="L695"/>
      <c r="M695">
        <v>90</v>
      </c>
      <c r="N695">
        <v>3635</v>
      </c>
      <c r="O695">
        <v>2653</v>
      </c>
      <c r="P695">
        <v>666</v>
      </c>
      <c r="Q695">
        <v>0</v>
      </c>
      <c r="R695" s="31" cm="1">
        <f t="array" ref="R695">_xlfn.IFS(Q695=0,(O695-P695)/2,Q695=1,O695-P695)</f>
        <v>993.5</v>
      </c>
      <c r="S695" s="31" cm="1">
        <f t="array" ref="S695">_xlfn.IFS(Q695=0,P695/2,Q695=1,P695)</f>
        <v>333</v>
      </c>
      <c r="T695" s="31" t="str" cm="1">
        <f t="array" ref="T695">_xlfn.IFS(M695&lt;=Beräkningsförutsättningar!B$15,"2",M695=Beräkningsförutsättningar!B$16,"4",M695=Beräkningsförutsättningar!B$17,"4",M695&gt;=Beräkningsförutsättningar!B$18,"6")</f>
        <v>6</v>
      </c>
      <c r="U695" s="31">
        <f t="shared" si="20"/>
        <v>5961</v>
      </c>
      <c r="V695" s="31">
        <f t="shared" si="21"/>
        <v>1998</v>
      </c>
    </row>
    <row r="696" spans="1:22" x14ac:dyDescent="0.3">
      <c r="A696">
        <v>6016</v>
      </c>
      <c r="B696" t="s">
        <v>919</v>
      </c>
      <c r="C696">
        <v>6016010</v>
      </c>
      <c r="D696" t="s">
        <v>920</v>
      </c>
      <c r="E696" t="s">
        <v>9</v>
      </c>
      <c r="F696" t="s">
        <v>820</v>
      </c>
      <c r="G696" t="s">
        <v>883</v>
      </c>
      <c r="H696" t="s">
        <v>911</v>
      </c>
      <c r="I696">
        <v>6358277</v>
      </c>
      <c r="J696">
        <v>466000</v>
      </c>
      <c r="K696" s="181">
        <v>43066</v>
      </c>
      <c r="L696"/>
      <c r="M696">
        <v>90</v>
      </c>
      <c r="N696">
        <v>6627</v>
      </c>
      <c r="O696">
        <v>5123</v>
      </c>
      <c r="P696">
        <v>1112</v>
      </c>
      <c r="Q696">
        <v>0</v>
      </c>
      <c r="R696" s="31" cm="1">
        <f t="array" ref="R696">_xlfn.IFS(Q696=0,(O696-P696)/2,Q696=1,O696-P696)</f>
        <v>2005.5</v>
      </c>
      <c r="S696" s="31" cm="1">
        <f t="array" ref="S696">_xlfn.IFS(Q696=0,P696/2,Q696=1,P696)</f>
        <v>556</v>
      </c>
      <c r="T696" s="31" t="str" cm="1">
        <f t="array" ref="T696">_xlfn.IFS(M696&lt;=Beräkningsförutsättningar!B$15,"2",M696=Beräkningsförutsättningar!B$16,"4",M696=Beräkningsförutsättningar!B$17,"4",M696&gt;=Beräkningsförutsättningar!B$18,"6")</f>
        <v>6</v>
      </c>
      <c r="U696" s="31">
        <f t="shared" si="20"/>
        <v>12033</v>
      </c>
      <c r="V696" s="31">
        <f t="shared" si="21"/>
        <v>3336</v>
      </c>
    </row>
    <row r="697" spans="1:22" x14ac:dyDescent="0.3">
      <c r="A697">
        <v>6016</v>
      </c>
      <c r="B697" t="s">
        <v>919</v>
      </c>
      <c r="C697">
        <v>6016020</v>
      </c>
      <c r="D697" t="s">
        <v>921</v>
      </c>
      <c r="E697" t="s">
        <v>3</v>
      </c>
      <c r="F697" t="s">
        <v>820</v>
      </c>
      <c r="G697" t="s">
        <v>883</v>
      </c>
      <c r="H697" t="s">
        <v>911</v>
      </c>
      <c r="I697">
        <v>6358505</v>
      </c>
      <c r="J697">
        <v>465505</v>
      </c>
      <c r="K697" s="181">
        <v>43066</v>
      </c>
      <c r="L697"/>
      <c r="M697">
        <v>90</v>
      </c>
      <c r="N697">
        <v>4119</v>
      </c>
      <c r="O697">
        <v>2996</v>
      </c>
      <c r="P697">
        <v>771</v>
      </c>
      <c r="Q697">
        <v>0</v>
      </c>
      <c r="R697" s="31" cm="1">
        <f t="array" ref="R697">_xlfn.IFS(Q697=0,(O697-P697)/2,Q697=1,O697-P697)</f>
        <v>1112.5</v>
      </c>
      <c r="S697" s="31" cm="1">
        <f t="array" ref="S697">_xlfn.IFS(Q697=0,P697/2,Q697=1,P697)</f>
        <v>385.5</v>
      </c>
      <c r="T697" s="31" t="str" cm="1">
        <f t="array" ref="T697">_xlfn.IFS(M697&lt;=Beräkningsförutsättningar!B$15,"2",M697=Beräkningsförutsättningar!B$16,"4",M697=Beräkningsförutsättningar!B$17,"4",M697&gt;=Beräkningsförutsättningar!B$18,"6")</f>
        <v>6</v>
      </c>
      <c r="U697" s="31">
        <f t="shared" si="20"/>
        <v>6675</v>
      </c>
      <c r="V697" s="31">
        <f t="shared" si="21"/>
        <v>2313</v>
      </c>
    </row>
    <row r="698" spans="1:22" x14ac:dyDescent="0.3">
      <c r="A698">
        <v>6016</v>
      </c>
      <c r="B698" t="s">
        <v>919</v>
      </c>
      <c r="C698">
        <v>6016030</v>
      </c>
      <c r="D698" t="s">
        <v>922</v>
      </c>
      <c r="E698" t="s">
        <v>9</v>
      </c>
      <c r="F698" t="s">
        <v>820</v>
      </c>
      <c r="G698" t="s">
        <v>883</v>
      </c>
      <c r="H698" t="s">
        <v>911</v>
      </c>
      <c r="I698">
        <v>6360372</v>
      </c>
      <c r="J698">
        <v>463816</v>
      </c>
      <c r="K698" s="181">
        <v>43066</v>
      </c>
      <c r="L698"/>
      <c r="M698">
        <v>90</v>
      </c>
      <c r="N698">
        <v>4119</v>
      </c>
      <c r="O698">
        <v>2996</v>
      </c>
      <c r="P698">
        <v>771</v>
      </c>
      <c r="Q698">
        <v>0</v>
      </c>
      <c r="R698" s="31" cm="1">
        <f t="array" ref="R698">_xlfn.IFS(Q698=0,(O698-P698)/2,Q698=1,O698-P698)</f>
        <v>1112.5</v>
      </c>
      <c r="S698" s="31" cm="1">
        <f t="array" ref="S698">_xlfn.IFS(Q698=0,P698/2,Q698=1,P698)</f>
        <v>385.5</v>
      </c>
      <c r="T698" s="31" t="str" cm="1">
        <f t="array" ref="T698">_xlfn.IFS(M698&lt;=Beräkningsförutsättningar!B$15,"2",M698=Beräkningsförutsättningar!B$16,"4",M698=Beräkningsförutsättningar!B$17,"4",M698&gt;=Beräkningsförutsättningar!B$18,"6")</f>
        <v>6</v>
      </c>
      <c r="U698" s="31">
        <f t="shared" si="20"/>
        <v>6675</v>
      </c>
      <c r="V698" s="31">
        <f t="shared" si="21"/>
        <v>2313</v>
      </c>
    </row>
    <row r="699" spans="1:22" x14ac:dyDescent="0.3">
      <c r="A699">
        <v>6016</v>
      </c>
      <c r="B699" t="s">
        <v>919</v>
      </c>
      <c r="C699">
        <v>6016040</v>
      </c>
      <c r="D699" t="s">
        <v>923</v>
      </c>
      <c r="E699" t="s">
        <v>3</v>
      </c>
      <c r="F699" t="s">
        <v>820</v>
      </c>
      <c r="G699" t="s">
        <v>883</v>
      </c>
      <c r="H699" t="s">
        <v>911</v>
      </c>
      <c r="I699">
        <v>6362043</v>
      </c>
      <c r="J699">
        <v>462252</v>
      </c>
      <c r="K699" s="181">
        <v>43082</v>
      </c>
      <c r="L699"/>
      <c r="M699">
        <v>90</v>
      </c>
      <c r="N699">
        <v>4119</v>
      </c>
      <c r="O699">
        <v>2996</v>
      </c>
      <c r="P699">
        <v>771</v>
      </c>
      <c r="Q699">
        <v>0</v>
      </c>
      <c r="R699" s="31" cm="1">
        <f t="array" ref="R699">_xlfn.IFS(Q699=0,(O699-P699)/2,Q699=1,O699-P699)</f>
        <v>1112.5</v>
      </c>
      <c r="S699" s="31" cm="1">
        <f t="array" ref="S699">_xlfn.IFS(Q699=0,P699/2,Q699=1,P699)</f>
        <v>385.5</v>
      </c>
      <c r="T699" s="31" t="str" cm="1">
        <f t="array" ref="T699">_xlfn.IFS(M699&lt;=Beräkningsförutsättningar!B$15,"2",M699=Beräkningsförutsättningar!B$16,"4",M699=Beräkningsförutsättningar!B$17,"4",M699&gt;=Beräkningsförutsättningar!B$18,"6")</f>
        <v>6</v>
      </c>
      <c r="U699" s="31">
        <f t="shared" si="20"/>
        <v>6675</v>
      </c>
      <c r="V699" s="31">
        <f t="shared" si="21"/>
        <v>2313</v>
      </c>
    </row>
    <row r="700" spans="1:22" x14ac:dyDescent="0.3">
      <c r="A700">
        <v>6016</v>
      </c>
      <c r="B700" t="s">
        <v>919</v>
      </c>
      <c r="C700">
        <v>6016050</v>
      </c>
      <c r="D700" t="s">
        <v>924</v>
      </c>
      <c r="E700" t="s">
        <v>9</v>
      </c>
      <c r="F700" t="s">
        <v>820</v>
      </c>
      <c r="G700" t="s">
        <v>925</v>
      </c>
      <c r="H700" t="s">
        <v>911</v>
      </c>
      <c r="I700">
        <v>6364757</v>
      </c>
      <c r="J700">
        <v>459612</v>
      </c>
      <c r="K700" s="181">
        <v>43061</v>
      </c>
      <c r="L700"/>
      <c r="M700">
        <v>90</v>
      </c>
      <c r="N700">
        <v>4119</v>
      </c>
      <c r="O700">
        <v>2996</v>
      </c>
      <c r="P700">
        <v>771</v>
      </c>
      <c r="Q700">
        <v>0</v>
      </c>
      <c r="R700" s="31" cm="1">
        <f t="array" ref="R700">_xlfn.IFS(Q700=0,(O700-P700)/2,Q700=1,O700-P700)</f>
        <v>1112.5</v>
      </c>
      <c r="S700" s="31" cm="1">
        <f t="array" ref="S700">_xlfn.IFS(Q700=0,P700/2,Q700=1,P700)</f>
        <v>385.5</v>
      </c>
      <c r="T700" s="31" t="str" cm="1">
        <f t="array" ref="T700">_xlfn.IFS(M700&lt;=Beräkningsförutsättningar!B$15,"2",M700=Beräkningsförutsättningar!B$16,"4",M700=Beräkningsförutsättningar!B$17,"4",M700&gt;=Beräkningsförutsättningar!B$18,"6")</f>
        <v>6</v>
      </c>
      <c r="U700" s="31">
        <f t="shared" si="20"/>
        <v>6675</v>
      </c>
      <c r="V700" s="31">
        <f t="shared" si="21"/>
        <v>2313</v>
      </c>
    </row>
    <row r="701" spans="1:22" x14ac:dyDescent="0.3">
      <c r="A701">
        <v>6016</v>
      </c>
      <c r="B701" t="s">
        <v>919</v>
      </c>
      <c r="C701">
        <v>6016060</v>
      </c>
      <c r="D701" t="s">
        <v>926</v>
      </c>
      <c r="E701" t="s">
        <v>3</v>
      </c>
      <c r="F701" t="s">
        <v>820</v>
      </c>
      <c r="G701" t="s">
        <v>925</v>
      </c>
      <c r="H701" t="s">
        <v>911</v>
      </c>
      <c r="I701">
        <v>6365762</v>
      </c>
      <c r="J701">
        <v>459140</v>
      </c>
      <c r="K701" s="181">
        <v>43061</v>
      </c>
      <c r="L701"/>
      <c r="M701">
        <v>90</v>
      </c>
      <c r="N701">
        <v>4119</v>
      </c>
      <c r="O701">
        <v>2996</v>
      </c>
      <c r="P701">
        <v>771</v>
      </c>
      <c r="Q701">
        <v>0</v>
      </c>
      <c r="R701" s="31" cm="1">
        <f t="array" ref="R701">_xlfn.IFS(Q701=0,(O701-P701)/2,Q701=1,O701-P701)</f>
        <v>1112.5</v>
      </c>
      <c r="S701" s="31" cm="1">
        <f t="array" ref="S701">_xlfn.IFS(Q701=0,P701/2,Q701=1,P701)</f>
        <v>385.5</v>
      </c>
      <c r="T701" s="31" t="str" cm="1">
        <f t="array" ref="T701">_xlfn.IFS(M701&lt;=Beräkningsförutsättningar!B$15,"2",M701=Beräkningsförutsättningar!B$16,"4",M701=Beräkningsförutsättningar!B$17,"4",M701&gt;=Beräkningsförutsättningar!B$18,"6")</f>
        <v>6</v>
      </c>
      <c r="U701" s="31">
        <f t="shared" si="20"/>
        <v>6675</v>
      </c>
      <c r="V701" s="31">
        <f t="shared" si="21"/>
        <v>2313</v>
      </c>
    </row>
    <row r="702" spans="1:22" x14ac:dyDescent="0.3">
      <c r="A702">
        <v>6016</v>
      </c>
      <c r="B702" t="s">
        <v>919</v>
      </c>
      <c r="C702">
        <v>6016070</v>
      </c>
      <c r="D702" t="s">
        <v>927</v>
      </c>
      <c r="E702" t="s">
        <v>9</v>
      </c>
      <c r="F702" t="s">
        <v>820</v>
      </c>
      <c r="G702" t="s">
        <v>925</v>
      </c>
      <c r="H702" t="s">
        <v>911</v>
      </c>
      <c r="I702">
        <v>6368601</v>
      </c>
      <c r="J702">
        <v>458927</v>
      </c>
      <c r="K702" s="181">
        <v>43061</v>
      </c>
      <c r="L702"/>
      <c r="M702">
        <v>90</v>
      </c>
      <c r="N702">
        <v>4197</v>
      </c>
      <c r="O702">
        <v>3083</v>
      </c>
      <c r="P702">
        <v>768</v>
      </c>
      <c r="Q702">
        <v>0</v>
      </c>
      <c r="R702" s="31" cm="1">
        <f t="array" ref="R702">_xlfn.IFS(Q702=0,(O702-P702)/2,Q702=1,O702-P702)</f>
        <v>1157.5</v>
      </c>
      <c r="S702" s="31" cm="1">
        <f t="array" ref="S702">_xlfn.IFS(Q702=0,P702/2,Q702=1,P702)</f>
        <v>384</v>
      </c>
      <c r="T702" s="31" t="str" cm="1">
        <f t="array" ref="T702">_xlfn.IFS(M702&lt;=Beräkningsförutsättningar!B$15,"2",M702=Beräkningsförutsättningar!B$16,"4",M702=Beräkningsförutsättningar!B$17,"4",M702&gt;=Beräkningsförutsättningar!B$18,"6")</f>
        <v>6</v>
      </c>
      <c r="U702" s="31">
        <f t="shared" si="20"/>
        <v>6945</v>
      </c>
      <c r="V702" s="31">
        <f t="shared" si="21"/>
        <v>2304</v>
      </c>
    </row>
    <row r="703" spans="1:22" x14ac:dyDescent="0.3">
      <c r="A703">
        <v>6016</v>
      </c>
      <c r="B703" t="s">
        <v>919</v>
      </c>
      <c r="C703">
        <v>6016080</v>
      </c>
      <c r="D703" t="s">
        <v>928</v>
      </c>
      <c r="E703" t="s">
        <v>3</v>
      </c>
      <c r="F703" t="s">
        <v>820</v>
      </c>
      <c r="G703" t="s">
        <v>925</v>
      </c>
      <c r="H703" t="s">
        <v>911</v>
      </c>
      <c r="I703">
        <v>6372224</v>
      </c>
      <c r="J703">
        <v>457835</v>
      </c>
      <c r="K703" s="181">
        <v>43060</v>
      </c>
      <c r="L703"/>
      <c r="M703">
        <v>90</v>
      </c>
      <c r="N703">
        <v>3990</v>
      </c>
      <c r="O703">
        <v>2921</v>
      </c>
      <c r="P703">
        <v>744</v>
      </c>
      <c r="Q703">
        <v>0</v>
      </c>
      <c r="R703" s="31" cm="1">
        <f t="array" ref="R703">_xlfn.IFS(Q703=0,(O703-P703)/2,Q703=1,O703-P703)</f>
        <v>1088.5</v>
      </c>
      <c r="S703" s="31" cm="1">
        <f t="array" ref="S703">_xlfn.IFS(Q703=0,P703/2,Q703=1,P703)</f>
        <v>372</v>
      </c>
      <c r="T703" s="31" t="str" cm="1">
        <f t="array" ref="T703">_xlfn.IFS(M703&lt;=Beräkningsförutsättningar!B$15,"2",M703=Beräkningsförutsättningar!B$16,"4",M703=Beräkningsförutsättningar!B$17,"4",M703&gt;=Beräkningsförutsättningar!B$18,"6")</f>
        <v>6</v>
      </c>
      <c r="U703" s="31">
        <f t="shared" si="20"/>
        <v>6531</v>
      </c>
      <c r="V703" s="31">
        <f t="shared" si="21"/>
        <v>2232</v>
      </c>
    </row>
    <row r="704" spans="1:22" x14ac:dyDescent="0.3">
      <c r="A704">
        <v>6016</v>
      </c>
      <c r="B704" t="s">
        <v>919</v>
      </c>
      <c r="C704">
        <v>6016090</v>
      </c>
      <c r="D704" t="s">
        <v>929</v>
      </c>
      <c r="E704" t="s">
        <v>9</v>
      </c>
      <c r="F704" t="s">
        <v>820</v>
      </c>
      <c r="G704" t="s">
        <v>925</v>
      </c>
      <c r="H704" t="s">
        <v>911</v>
      </c>
      <c r="I704">
        <v>6377218</v>
      </c>
      <c r="J704">
        <v>456314</v>
      </c>
      <c r="K704" s="181">
        <v>43062</v>
      </c>
      <c r="L704"/>
      <c r="M704">
        <v>90</v>
      </c>
      <c r="N704">
        <v>4393</v>
      </c>
      <c r="O704">
        <v>3396</v>
      </c>
      <c r="P704">
        <v>731</v>
      </c>
      <c r="Q704">
        <v>0</v>
      </c>
      <c r="R704" s="31" cm="1">
        <f t="array" ref="R704">_xlfn.IFS(Q704=0,(O704-P704)/2,Q704=1,O704-P704)</f>
        <v>1332.5</v>
      </c>
      <c r="S704" s="31" cm="1">
        <f t="array" ref="S704">_xlfn.IFS(Q704=0,P704/2,Q704=1,P704)</f>
        <v>365.5</v>
      </c>
      <c r="T704" s="31" t="str" cm="1">
        <f t="array" ref="T704">_xlfn.IFS(M704&lt;=Beräkningsförutsättningar!B$15,"2",M704=Beräkningsförutsättningar!B$16,"4",M704=Beräkningsförutsättningar!B$17,"4",M704&gt;=Beräkningsförutsättningar!B$18,"6")</f>
        <v>6</v>
      </c>
      <c r="U704" s="31">
        <f t="shared" si="20"/>
        <v>7995</v>
      </c>
      <c r="V704" s="31">
        <f t="shared" si="21"/>
        <v>2193</v>
      </c>
    </row>
    <row r="705" spans="1:22" x14ac:dyDescent="0.3">
      <c r="A705">
        <v>6016</v>
      </c>
      <c r="B705" t="s">
        <v>919</v>
      </c>
      <c r="C705">
        <v>6016100</v>
      </c>
      <c r="D705" t="s">
        <v>930</v>
      </c>
      <c r="E705" t="s">
        <v>3</v>
      </c>
      <c r="F705" t="s">
        <v>820</v>
      </c>
      <c r="G705" t="s">
        <v>895</v>
      </c>
      <c r="H705" t="s">
        <v>911</v>
      </c>
      <c r="I705">
        <v>6381526</v>
      </c>
      <c r="J705">
        <v>454310</v>
      </c>
      <c r="K705" s="181">
        <v>43062</v>
      </c>
      <c r="L705"/>
      <c r="M705">
        <v>90</v>
      </c>
      <c r="N705">
        <v>4355</v>
      </c>
      <c r="O705">
        <v>3390</v>
      </c>
      <c r="P705">
        <v>705</v>
      </c>
      <c r="Q705">
        <v>0</v>
      </c>
      <c r="R705" s="31" cm="1">
        <f t="array" ref="R705">_xlfn.IFS(Q705=0,(O705-P705)/2,Q705=1,O705-P705)</f>
        <v>1342.5</v>
      </c>
      <c r="S705" s="31" cm="1">
        <f t="array" ref="S705">_xlfn.IFS(Q705=0,P705/2,Q705=1,P705)</f>
        <v>352.5</v>
      </c>
      <c r="T705" s="31" t="str" cm="1">
        <f t="array" ref="T705">_xlfn.IFS(M705&lt;=Beräkningsförutsättningar!B$15,"2",M705=Beräkningsförutsättningar!B$16,"4",M705=Beräkningsförutsättningar!B$17,"4",M705&gt;=Beräkningsförutsättningar!B$18,"6")</f>
        <v>6</v>
      </c>
      <c r="U705" s="31">
        <f t="shared" si="20"/>
        <v>8055</v>
      </c>
      <c r="V705" s="31">
        <f t="shared" si="21"/>
        <v>2115</v>
      </c>
    </row>
    <row r="706" spans="1:22" x14ac:dyDescent="0.3">
      <c r="A706">
        <v>6016</v>
      </c>
      <c r="B706" t="s">
        <v>919</v>
      </c>
      <c r="C706">
        <v>6016110</v>
      </c>
      <c r="D706" t="s">
        <v>931</v>
      </c>
      <c r="E706" t="s">
        <v>9</v>
      </c>
      <c r="F706" t="s">
        <v>820</v>
      </c>
      <c r="G706" t="s">
        <v>895</v>
      </c>
      <c r="H706" t="s">
        <v>911</v>
      </c>
      <c r="I706">
        <v>6384384</v>
      </c>
      <c r="J706">
        <v>453405</v>
      </c>
      <c r="K706" s="181">
        <v>43060</v>
      </c>
      <c r="L706"/>
      <c r="M706">
        <v>90</v>
      </c>
      <c r="N706">
        <v>4355</v>
      </c>
      <c r="O706">
        <v>3390</v>
      </c>
      <c r="P706">
        <v>705</v>
      </c>
      <c r="Q706">
        <v>0</v>
      </c>
      <c r="R706" s="31" cm="1">
        <f t="array" ref="R706">_xlfn.IFS(Q706=0,(O706-P706)/2,Q706=1,O706-P706)</f>
        <v>1342.5</v>
      </c>
      <c r="S706" s="31" cm="1">
        <f t="array" ref="S706">_xlfn.IFS(Q706=0,P706/2,Q706=1,P706)</f>
        <v>352.5</v>
      </c>
      <c r="T706" s="31" t="str" cm="1">
        <f t="array" ref="T706">_xlfn.IFS(M706&lt;=Beräkningsförutsättningar!B$15,"2",M706=Beräkningsförutsättningar!B$16,"4",M706=Beräkningsförutsättningar!B$17,"4",M706&gt;=Beräkningsförutsättningar!B$18,"6")</f>
        <v>6</v>
      </c>
      <c r="U706" s="31">
        <f t="shared" si="20"/>
        <v>8055</v>
      </c>
      <c r="V706" s="31">
        <f t="shared" si="21"/>
        <v>2115</v>
      </c>
    </row>
    <row r="707" spans="1:22" x14ac:dyDescent="0.3">
      <c r="A707">
        <v>6016</v>
      </c>
      <c r="B707" t="s">
        <v>919</v>
      </c>
      <c r="C707">
        <v>6016120</v>
      </c>
      <c r="D707" t="s">
        <v>932</v>
      </c>
      <c r="E707" t="s">
        <v>3</v>
      </c>
      <c r="F707" t="s">
        <v>820</v>
      </c>
      <c r="G707" t="s">
        <v>895</v>
      </c>
      <c r="H707" t="s">
        <v>911</v>
      </c>
      <c r="I707">
        <v>6385621</v>
      </c>
      <c r="J707">
        <v>452870</v>
      </c>
      <c r="K707" s="181">
        <v>43082</v>
      </c>
      <c r="L707"/>
      <c r="M707">
        <v>90</v>
      </c>
      <c r="N707">
        <v>5386</v>
      </c>
      <c r="O707">
        <v>4242</v>
      </c>
      <c r="P707">
        <v>843</v>
      </c>
      <c r="Q707">
        <v>0</v>
      </c>
      <c r="R707" s="31" cm="1">
        <f t="array" ref="R707">_xlfn.IFS(Q707=0,(O707-P707)/2,Q707=1,O707-P707)</f>
        <v>1699.5</v>
      </c>
      <c r="S707" s="31" cm="1">
        <f t="array" ref="S707">_xlfn.IFS(Q707=0,P707/2,Q707=1,P707)</f>
        <v>421.5</v>
      </c>
      <c r="T707" s="31" t="str" cm="1">
        <f t="array" ref="T707">_xlfn.IFS(M707&lt;=Beräkningsförutsättningar!B$15,"2",M707=Beräkningsförutsättningar!B$16,"4",M707=Beräkningsförutsättningar!B$17,"4",M707&gt;=Beräkningsförutsättningar!B$18,"6")</f>
        <v>6</v>
      </c>
      <c r="U707" s="31">
        <f t="shared" si="20"/>
        <v>10197</v>
      </c>
      <c r="V707" s="31">
        <f t="shared" si="21"/>
        <v>2529</v>
      </c>
    </row>
    <row r="708" spans="1:22" x14ac:dyDescent="0.3">
      <c r="A708">
        <v>6017</v>
      </c>
      <c r="B708" t="s">
        <v>933</v>
      </c>
      <c r="C708">
        <v>6017010</v>
      </c>
      <c r="D708" t="s">
        <v>934</v>
      </c>
      <c r="E708" t="s">
        <v>9</v>
      </c>
      <c r="F708" t="s">
        <v>820</v>
      </c>
      <c r="G708" t="s">
        <v>935</v>
      </c>
      <c r="H708" t="s">
        <v>936</v>
      </c>
      <c r="I708">
        <v>6420468</v>
      </c>
      <c r="J708">
        <v>446427</v>
      </c>
      <c r="K708" s="181">
        <v>43439</v>
      </c>
      <c r="L708"/>
      <c r="M708">
        <v>80</v>
      </c>
      <c r="N708">
        <v>4344</v>
      </c>
      <c r="O708">
        <v>3524</v>
      </c>
      <c r="P708">
        <v>625</v>
      </c>
      <c r="Q708">
        <v>0</v>
      </c>
      <c r="R708" s="31" cm="1">
        <f t="array" ref="R708">_xlfn.IFS(Q708=0,(O708-P708)/2,Q708=1,O708-P708)</f>
        <v>1449.5</v>
      </c>
      <c r="S708" s="31" cm="1">
        <f t="array" ref="S708">_xlfn.IFS(Q708=0,P708/2,Q708=1,P708)</f>
        <v>312.5</v>
      </c>
      <c r="T708" s="31" t="str" cm="1">
        <f t="array" ref="T708">_xlfn.IFS(M708&lt;=Beräkningsförutsättningar!B$15,"2",M708=Beräkningsförutsättningar!B$16,"4",M708=Beräkningsförutsättningar!B$17,"4",M708&gt;=Beräkningsförutsättningar!B$18,"6")</f>
        <v>4</v>
      </c>
      <c r="U708" s="31">
        <f t="shared" si="20"/>
        <v>5798</v>
      </c>
      <c r="V708" s="31">
        <f t="shared" si="21"/>
        <v>1250</v>
      </c>
    </row>
    <row r="709" spans="1:22" x14ac:dyDescent="0.3">
      <c r="A709">
        <v>6017</v>
      </c>
      <c r="B709" t="s">
        <v>933</v>
      </c>
      <c r="C709">
        <v>6017020</v>
      </c>
      <c r="D709" t="s">
        <v>937</v>
      </c>
      <c r="E709" t="s">
        <v>3</v>
      </c>
      <c r="F709" t="s">
        <v>820</v>
      </c>
      <c r="G709" t="s">
        <v>935</v>
      </c>
      <c r="H709" t="s">
        <v>936</v>
      </c>
      <c r="I709">
        <v>6420652</v>
      </c>
      <c r="J709">
        <v>446392</v>
      </c>
      <c r="K709" s="181">
        <v>43439</v>
      </c>
      <c r="L709"/>
      <c r="M709">
        <v>80</v>
      </c>
      <c r="N709">
        <v>4784</v>
      </c>
      <c r="O709">
        <v>4017</v>
      </c>
      <c r="P709">
        <v>599</v>
      </c>
      <c r="Q709">
        <v>0</v>
      </c>
      <c r="R709" s="31" cm="1">
        <f t="array" ref="R709">_xlfn.IFS(Q709=0,(O709-P709)/2,Q709=1,O709-P709)</f>
        <v>1709</v>
      </c>
      <c r="S709" s="31" cm="1">
        <f t="array" ref="S709">_xlfn.IFS(Q709=0,P709/2,Q709=1,P709)</f>
        <v>299.5</v>
      </c>
      <c r="T709" s="31" t="str" cm="1">
        <f t="array" ref="T709">_xlfn.IFS(M709&lt;=Beräkningsförutsättningar!B$15,"2",M709=Beräkningsförutsättningar!B$16,"4",M709=Beräkningsförutsättningar!B$17,"4",M709&gt;=Beräkningsförutsättningar!B$18,"6")</f>
        <v>4</v>
      </c>
      <c r="U709" s="31">
        <f t="shared" si="20"/>
        <v>6836</v>
      </c>
      <c r="V709" s="31">
        <f t="shared" si="21"/>
        <v>1198</v>
      </c>
    </row>
    <row r="710" spans="1:22" x14ac:dyDescent="0.3">
      <c r="A710">
        <v>6017</v>
      </c>
      <c r="B710" t="s">
        <v>933</v>
      </c>
      <c r="C710">
        <v>6017030</v>
      </c>
      <c r="D710" t="s">
        <v>938</v>
      </c>
      <c r="E710" t="s">
        <v>9</v>
      </c>
      <c r="F710" t="s">
        <v>820</v>
      </c>
      <c r="G710" t="s">
        <v>935</v>
      </c>
      <c r="H710" t="s">
        <v>936</v>
      </c>
      <c r="I710">
        <v>6423856</v>
      </c>
      <c r="J710">
        <v>447036</v>
      </c>
      <c r="K710" s="181">
        <v>43439</v>
      </c>
      <c r="L710"/>
      <c r="M710">
        <v>80</v>
      </c>
      <c r="N710">
        <v>4459</v>
      </c>
      <c r="O710">
        <v>3693</v>
      </c>
      <c r="P710">
        <v>587</v>
      </c>
      <c r="Q710">
        <v>0</v>
      </c>
      <c r="R710" s="31" cm="1">
        <f t="array" ref="R710">_xlfn.IFS(Q710=0,(O710-P710)/2,Q710=1,O710-P710)</f>
        <v>1553</v>
      </c>
      <c r="S710" s="31" cm="1">
        <f t="array" ref="S710">_xlfn.IFS(Q710=0,P710/2,Q710=1,P710)</f>
        <v>293.5</v>
      </c>
      <c r="T710" s="31" t="str" cm="1">
        <f t="array" ref="T710">_xlfn.IFS(M710&lt;=Beräkningsförutsättningar!B$15,"2",M710=Beräkningsförutsättningar!B$16,"4",M710=Beräkningsförutsättningar!B$17,"4",M710&gt;=Beräkningsförutsättningar!B$18,"6")</f>
        <v>4</v>
      </c>
      <c r="U710" s="31">
        <f t="shared" si="20"/>
        <v>6212</v>
      </c>
      <c r="V710" s="31">
        <f t="shared" si="21"/>
        <v>1174</v>
      </c>
    </row>
    <row r="711" spans="1:22" x14ac:dyDescent="0.3">
      <c r="A711">
        <v>6017</v>
      </c>
      <c r="B711" t="s">
        <v>933</v>
      </c>
      <c r="C711">
        <v>6017040</v>
      </c>
      <c r="D711" t="s">
        <v>939</v>
      </c>
      <c r="E711" t="s">
        <v>3</v>
      </c>
      <c r="F711" t="s">
        <v>820</v>
      </c>
      <c r="G711" t="s">
        <v>935</v>
      </c>
      <c r="H711" t="s">
        <v>936</v>
      </c>
      <c r="I711">
        <v>6425349</v>
      </c>
      <c r="J711">
        <v>447067</v>
      </c>
      <c r="K711" s="181">
        <v>43438</v>
      </c>
      <c r="L711"/>
      <c r="M711">
        <v>80</v>
      </c>
      <c r="N711">
        <v>4459</v>
      </c>
      <c r="O711">
        <v>3693</v>
      </c>
      <c r="P711">
        <v>587</v>
      </c>
      <c r="Q711">
        <v>0</v>
      </c>
      <c r="R711" s="31" cm="1">
        <f t="array" ref="R711">_xlfn.IFS(Q711=0,(O711-P711)/2,Q711=1,O711-P711)</f>
        <v>1553</v>
      </c>
      <c r="S711" s="31" cm="1">
        <f t="array" ref="S711">_xlfn.IFS(Q711=0,P711/2,Q711=1,P711)</f>
        <v>293.5</v>
      </c>
      <c r="T711" s="31" t="str" cm="1">
        <f t="array" ref="T711">_xlfn.IFS(M711&lt;=Beräkningsförutsättningar!B$15,"2",M711=Beräkningsförutsättningar!B$16,"4",M711=Beräkningsförutsättningar!B$17,"4",M711&gt;=Beräkningsförutsättningar!B$18,"6")</f>
        <v>4</v>
      </c>
      <c r="U711" s="31">
        <f t="shared" ref="U711:U774" si="22">R711*T711</f>
        <v>6212</v>
      </c>
      <c r="V711" s="31">
        <f t="shared" ref="V711:V774" si="23">S711*T711</f>
        <v>1174</v>
      </c>
    </row>
    <row r="712" spans="1:22" x14ac:dyDescent="0.3">
      <c r="A712">
        <v>6017</v>
      </c>
      <c r="B712" t="s">
        <v>933</v>
      </c>
      <c r="C712">
        <v>6017050</v>
      </c>
      <c r="D712" t="s">
        <v>940</v>
      </c>
      <c r="E712" t="s">
        <v>9</v>
      </c>
      <c r="F712" t="s">
        <v>820</v>
      </c>
      <c r="G712" t="s">
        <v>935</v>
      </c>
      <c r="H712" t="s">
        <v>936</v>
      </c>
      <c r="I712">
        <v>6428467</v>
      </c>
      <c r="J712">
        <v>447800</v>
      </c>
      <c r="K712" s="181">
        <v>43438</v>
      </c>
      <c r="L712"/>
      <c r="M712">
        <v>80</v>
      </c>
      <c r="N712">
        <v>4459</v>
      </c>
      <c r="O712">
        <v>3693</v>
      </c>
      <c r="P712">
        <v>587</v>
      </c>
      <c r="Q712">
        <v>0</v>
      </c>
      <c r="R712" s="31" cm="1">
        <f t="array" ref="R712">_xlfn.IFS(Q712=0,(O712-P712)/2,Q712=1,O712-P712)</f>
        <v>1553</v>
      </c>
      <c r="S712" s="31" cm="1">
        <f t="array" ref="S712">_xlfn.IFS(Q712=0,P712/2,Q712=1,P712)</f>
        <v>293.5</v>
      </c>
      <c r="T712" s="31" t="str" cm="1">
        <f t="array" ref="T712">_xlfn.IFS(M712&lt;=Beräkningsförutsättningar!B$15,"2",M712=Beräkningsförutsättningar!B$16,"4",M712=Beräkningsförutsättningar!B$17,"4",M712&gt;=Beräkningsförutsättningar!B$18,"6")</f>
        <v>4</v>
      </c>
      <c r="U712" s="31">
        <f t="shared" si="22"/>
        <v>6212</v>
      </c>
      <c r="V712" s="31">
        <f t="shared" si="23"/>
        <v>1174</v>
      </c>
    </row>
    <row r="713" spans="1:22" x14ac:dyDescent="0.3">
      <c r="A713">
        <v>6017</v>
      </c>
      <c r="B713" t="s">
        <v>933</v>
      </c>
      <c r="C713">
        <v>6017060</v>
      </c>
      <c r="D713" t="s">
        <v>941</v>
      </c>
      <c r="E713" t="s">
        <v>3</v>
      </c>
      <c r="F713" t="s">
        <v>820</v>
      </c>
      <c r="G713" t="s">
        <v>935</v>
      </c>
      <c r="H713" t="s">
        <v>936</v>
      </c>
      <c r="I713">
        <v>6429335</v>
      </c>
      <c r="J713">
        <v>448218</v>
      </c>
      <c r="K713" s="181">
        <v>43438</v>
      </c>
      <c r="L713"/>
      <c r="M713">
        <v>60</v>
      </c>
      <c r="N713">
        <v>3705</v>
      </c>
      <c r="O713">
        <v>2952</v>
      </c>
      <c r="P713">
        <v>537</v>
      </c>
      <c r="Q713">
        <v>0</v>
      </c>
      <c r="R713" s="31" cm="1">
        <f t="array" ref="R713">_xlfn.IFS(Q713=0,(O713-P713)/2,Q713=1,O713-P713)</f>
        <v>1207.5</v>
      </c>
      <c r="S713" s="31" cm="1">
        <f t="array" ref="S713">_xlfn.IFS(Q713=0,P713/2,Q713=1,P713)</f>
        <v>268.5</v>
      </c>
      <c r="T713" s="31" t="str" cm="1">
        <f t="array" ref="T713">_xlfn.IFS(M713&lt;=Beräkningsförutsättningar!B$15,"2",M713=Beräkningsförutsättningar!B$16,"4",M713=Beräkningsförutsättningar!B$17,"4",M713&gt;=Beräkningsförutsättningar!B$18,"6")</f>
        <v>2</v>
      </c>
      <c r="U713" s="31">
        <f t="shared" si="22"/>
        <v>2415</v>
      </c>
      <c r="V713" s="31">
        <f t="shared" si="23"/>
        <v>537</v>
      </c>
    </row>
    <row r="714" spans="1:22" x14ac:dyDescent="0.3">
      <c r="A714">
        <v>6018</v>
      </c>
      <c r="B714" t="s">
        <v>942</v>
      </c>
      <c r="C714">
        <v>6018010</v>
      </c>
      <c r="D714" t="s">
        <v>943</v>
      </c>
      <c r="E714" t="s">
        <v>9</v>
      </c>
      <c r="F714" t="s">
        <v>820</v>
      </c>
      <c r="G714" t="s">
        <v>859</v>
      </c>
      <c r="H714" t="s">
        <v>822</v>
      </c>
      <c r="I714">
        <v>6331381</v>
      </c>
      <c r="J714">
        <v>402065</v>
      </c>
      <c r="K714" s="181">
        <v>44124</v>
      </c>
      <c r="L714"/>
      <c r="M714">
        <v>80</v>
      </c>
      <c r="N714">
        <v>5557</v>
      </c>
      <c r="O714">
        <v>4439</v>
      </c>
      <c r="P714">
        <v>860</v>
      </c>
      <c r="Q714">
        <v>0</v>
      </c>
      <c r="R714" s="31" cm="1">
        <f t="array" ref="R714">_xlfn.IFS(Q714=0,(O714-P714)/2,Q714=1,O714-P714)</f>
        <v>1789.5</v>
      </c>
      <c r="S714" s="31" cm="1">
        <f t="array" ref="S714">_xlfn.IFS(Q714=0,P714/2,Q714=1,P714)</f>
        <v>430</v>
      </c>
      <c r="T714" s="31" t="str" cm="1">
        <f t="array" ref="T714">_xlfn.IFS(M714&lt;=Beräkningsförutsättningar!B$15,"2",M714=Beräkningsförutsättningar!B$16,"4",M714=Beräkningsförutsättningar!B$17,"4",M714&gt;=Beräkningsförutsättningar!B$18,"6")</f>
        <v>4</v>
      </c>
      <c r="U714" s="31">
        <f t="shared" si="22"/>
        <v>7158</v>
      </c>
      <c r="V714" s="31">
        <f t="shared" si="23"/>
        <v>1720</v>
      </c>
    </row>
    <row r="715" spans="1:22" x14ac:dyDescent="0.3">
      <c r="A715">
        <v>6018</v>
      </c>
      <c r="B715" t="s">
        <v>942</v>
      </c>
      <c r="C715">
        <v>6018020</v>
      </c>
      <c r="D715" t="s">
        <v>944</v>
      </c>
      <c r="E715" t="s">
        <v>3</v>
      </c>
      <c r="F715" t="s">
        <v>820</v>
      </c>
      <c r="G715" t="s">
        <v>859</v>
      </c>
      <c r="H715" t="s">
        <v>822</v>
      </c>
      <c r="I715">
        <v>6333790</v>
      </c>
      <c r="J715">
        <v>402103</v>
      </c>
      <c r="K715" s="181">
        <v>44124</v>
      </c>
      <c r="L715"/>
      <c r="M715">
        <v>80</v>
      </c>
      <c r="N715">
        <v>9546</v>
      </c>
      <c r="O715">
        <v>8116</v>
      </c>
      <c r="P715">
        <v>1173</v>
      </c>
      <c r="Q715">
        <v>0</v>
      </c>
      <c r="R715" s="31" cm="1">
        <f t="array" ref="R715">_xlfn.IFS(Q715=0,(O715-P715)/2,Q715=1,O715-P715)</f>
        <v>3471.5</v>
      </c>
      <c r="S715" s="31" cm="1">
        <f t="array" ref="S715">_xlfn.IFS(Q715=0,P715/2,Q715=1,P715)</f>
        <v>586.5</v>
      </c>
      <c r="T715" s="31" t="str" cm="1">
        <f t="array" ref="T715">_xlfn.IFS(M715&lt;=Beräkningsförutsättningar!B$15,"2",M715=Beräkningsförutsättningar!B$16,"4",M715=Beräkningsförutsättningar!B$17,"4",M715&gt;=Beräkningsförutsättningar!B$18,"6")</f>
        <v>4</v>
      </c>
      <c r="U715" s="31">
        <f t="shared" si="22"/>
        <v>13886</v>
      </c>
      <c r="V715" s="31">
        <f t="shared" si="23"/>
        <v>2346</v>
      </c>
    </row>
    <row r="716" spans="1:22" x14ac:dyDescent="0.3">
      <c r="A716">
        <v>6019</v>
      </c>
      <c r="B716" t="s">
        <v>945</v>
      </c>
      <c r="C716">
        <v>6019009</v>
      </c>
      <c r="D716" t="s">
        <v>946</v>
      </c>
      <c r="E716" t="s">
        <v>9</v>
      </c>
      <c r="F716" t="s">
        <v>820</v>
      </c>
      <c r="G716" t="s">
        <v>859</v>
      </c>
      <c r="H716" t="s">
        <v>822</v>
      </c>
      <c r="I716">
        <v>6371853</v>
      </c>
      <c r="J716">
        <v>420262</v>
      </c>
      <c r="K716" s="181">
        <v>44530</v>
      </c>
      <c r="L716"/>
      <c r="M716">
        <v>80</v>
      </c>
      <c r="N716">
        <v>4377</v>
      </c>
      <c r="O716">
        <v>3563</v>
      </c>
      <c r="P716">
        <v>621</v>
      </c>
      <c r="Q716">
        <v>0</v>
      </c>
      <c r="R716" s="31" cm="1">
        <f t="array" ref="R716">_xlfn.IFS(Q716=0,(O716-P716)/2,Q716=1,O716-P716)</f>
        <v>1471</v>
      </c>
      <c r="S716" s="31" cm="1">
        <f t="array" ref="S716">_xlfn.IFS(Q716=0,P716/2,Q716=1,P716)</f>
        <v>310.5</v>
      </c>
      <c r="T716" s="31" t="str" cm="1">
        <f t="array" ref="T716">_xlfn.IFS(M716&lt;=Beräkningsförutsättningar!B$15,"2",M716=Beräkningsförutsättningar!B$16,"4",M716=Beräkningsförutsättningar!B$17,"4",M716&gt;=Beräkningsförutsättningar!B$18,"6")</f>
        <v>4</v>
      </c>
      <c r="U716" s="31">
        <f t="shared" si="22"/>
        <v>5884</v>
      </c>
      <c r="V716" s="31">
        <f t="shared" si="23"/>
        <v>1242</v>
      </c>
    </row>
    <row r="717" spans="1:22" x14ac:dyDescent="0.3">
      <c r="A717">
        <v>6019</v>
      </c>
      <c r="B717" t="s">
        <v>945</v>
      </c>
      <c r="C717">
        <v>6019039</v>
      </c>
      <c r="D717" t="s">
        <v>947</v>
      </c>
      <c r="E717" t="s">
        <v>3</v>
      </c>
      <c r="F717" t="s">
        <v>820</v>
      </c>
      <c r="G717" t="s">
        <v>895</v>
      </c>
      <c r="H717" t="s">
        <v>822</v>
      </c>
      <c r="I717">
        <v>6385117</v>
      </c>
      <c r="J717">
        <v>425180</v>
      </c>
      <c r="K717" s="181">
        <v>44530</v>
      </c>
      <c r="L717"/>
      <c r="M717">
        <v>80</v>
      </c>
      <c r="N717">
        <v>4631</v>
      </c>
      <c r="O717">
        <v>3760</v>
      </c>
      <c r="P717">
        <v>647</v>
      </c>
      <c r="Q717">
        <v>0</v>
      </c>
      <c r="R717" s="31" cm="1">
        <f t="array" ref="R717">_xlfn.IFS(Q717=0,(O717-P717)/2,Q717=1,O717-P717)</f>
        <v>1556.5</v>
      </c>
      <c r="S717" s="31" cm="1">
        <f t="array" ref="S717">_xlfn.IFS(Q717=0,P717/2,Q717=1,P717)</f>
        <v>323.5</v>
      </c>
      <c r="T717" s="31" t="str" cm="1">
        <f t="array" ref="T717">_xlfn.IFS(M717&lt;=Beräkningsförutsättningar!B$15,"2",M717=Beräkningsförutsättningar!B$16,"4",M717=Beräkningsförutsättningar!B$17,"4",M717&gt;=Beräkningsförutsättningar!B$18,"6")</f>
        <v>4</v>
      </c>
      <c r="U717" s="31">
        <f t="shared" si="22"/>
        <v>6226</v>
      </c>
      <c r="V717" s="31">
        <f t="shared" si="23"/>
        <v>1294</v>
      </c>
    </row>
    <row r="718" spans="1:22" x14ac:dyDescent="0.3">
      <c r="A718">
        <v>6019</v>
      </c>
      <c r="B718" t="s">
        <v>945</v>
      </c>
      <c r="C718">
        <v>6019049</v>
      </c>
      <c r="D718" t="s">
        <v>948</v>
      </c>
      <c r="E718" t="s">
        <v>9</v>
      </c>
      <c r="F718" t="s">
        <v>820</v>
      </c>
      <c r="G718" t="s">
        <v>895</v>
      </c>
      <c r="H718" t="s">
        <v>822</v>
      </c>
      <c r="I718">
        <v>6389733</v>
      </c>
      <c r="J718">
        <v>428665</v>
      </c>
      <c r="K718" s="181">
        <v>44529</v>
      </c>
      <c r="L718"/>
      <c r="M718">
        <v>80</v>
      </c>
      <c r="N718">
        <v>4631</v>
      </c>
      <c r="O718">
        <v>3760</v>
      </c>
      <c r="P718">
        <v>647</v>
      </c>
      <c r="Q718">
        <v>0</v>
      </c>
      <c r="R718" s="31" cm="1">
        <f t="array" ref="R718">_xlfn.IFS(Q718=0,(O718-P718)/2,Q718=1,O718-P718)</f>
        <v>1556.5</v>
      </c>
      <c r="S718" s="31" cm="1">
        <f t="array" ref="S718">_xlfn.IFS(Q718=0,P718/2,Q718=1,P718)</f>
        <v>323.5</v>
      </c>
      <c r="T718" s="31" t="str" cm="1">
        <f t="array" ref="T718">_xlfn.IFS(M718&lt;=Beräkningsförutsättningar!B$15,"2",M718=Beräkningsförutsättningar!B$16,"4",M718=Beräkningsförutsättningar!B$17,"4",M718&gt;=Beräkningsförutsättningar!B$18,"6")</f>
        <v>4</v>
      </c>
      <c r="U718" s="31">
        <f t="shared" si="22"/>
        <v>6226</v>
      </c>
      <c r="V718" s="31">
        <f t="shared" si="23"/>
        <v>1294</v>
      </c>
    </row>
    <row r="719" spans="1:22" x14ac:dyDescent="0.3">
      <c r="A719">
        <v>6020</v>
      </c>
      <c r="B719" t="s">
        <v>949</v>
      </c>
      <c r="C719">
        <v>6020010</v>
      </c>
      <c r="D719" t="s">
        <v>950</v>
      </c>
      <c r="E719" t="s">
        <v>9</v>
      </c>
      <c r="F719" t="s">
        <v>820</v>
      </c>
      <c r="G719" t="s">
        <v>833</v>
      </c>
      <c r="H719" t="s">
        <v>834</v>
      </c>
      <c r="I719">
        <v>6312622</v>
      </c>
      <c r="J719">
        <v>460530</v>
      </c>
      <c r="K719" s="181">
        <v>43937</v>
      </c>
      <c r="L719"/>
      <c r="M719">
        <v>90</v>
      </c>
      <c r="N719">
        <v>5431</v>
      </c>
      <c r="O719">
        <v>4554</v>
      </c>
      <c r="P719">
        <v>769</v>
      </c>
      <c r="Q719">
        <v>0</v>
      </c>
      <c r="R719" s="31" cm="1">
        <f t="array" ref="R719">_xlfn.IFS(Q719=0,(O719-P719)/2,Q719=1,O719-P719)</f>
        <v>1892.5</v>
      </c>
      <c r="S719" s="31" cm="1">
        <f t="array" ref="S719">_xlfn.IFS(Q719=0,P719/2,Q719=1,P719)</f>
        <v>384.5</v>
      </c>
      <c r="T719" s="31" t="str" cm="1">
        <f t="array" ref="T719">_xlfn.IFS(M719&lt;=Beräkningsförutsättningar!B$15,"2",M719=Beräkningsförutsättningar!B$16,"4",M719=Beräkningsförutsättningar!B$17,"4",M719&gt;=Beräkningsförutsättningar!B$18,"6")</f>
        <v>6</v>
      </c>
      <c r="U719" s="31">
        <f t="shared" si="22"/>
        <v>11355</v>
      </c>
      <c r="V719" s="31">
        <f t="shared" si="23"/>
        <v>2307</v>
      </c>
    </row>
    <row r="720" spans="1:22" x14ac:dyDescent="0.3">
      <c r="A720">
        <v>6020</v>
      </c>
      <c r="B720" t="s">
        <v>949</v>
      </c>
      <c r="C720">
        <v>6020020</v>
      </c>
      <c r="D720" t="s">
        <v>951</v>
      </c>
      <c r="E720" t="s">
        <v>3</v>
      </c>
      <c r="F720" t="s">
        <v>820</v>
      </c>
      <c r="G720" t="s">
        <v>833</v>
      </c>
      <c r="H720" t="s">
        <v>834</v>
      </c>
      <c r="I720">
        <v>6317645</v>
      </c>
      <c r="J720">
        <v>456089</v>
      </c>
      <c r="K720" s="181">
        <v>44027</v>
      </c>
      <c r="L720"/>
      <c r="M720">
        <v>90</v>
      </c>
      <c r="N720">
        <v>5805</v>
      </c>
      <c r="O720">
        <v>4851</v>
      </c>
      <c r="P720">
        <v>857</v>
      </c>
      <c r="Q720">
        <v>0</v>
      </c>
      <c r="R720" s="31" cm="1">
        <f t="array" ref="R720">_xlfn.IFS(Q720=0,(O720-P720)/2,Q720=1,O720-P720)</f>
        <v>1997</v>
      </c>
      <c r="S720" s="31" cm="1">
        <f t="array" ref="S720">_xlfn.IFS(Q720=0,P720/2,Q720=1,P720)</f>
        <v>428.5</v>
      </c>
      <c r="T720" s="31" t="str" cm="1">
        <f t="array" ref="T720">_xlfn.IFS(M720&lt;=Beräkningsförutsättningar!B$15,"2",M720=Beräkningsförutsättningar!B$16,"4",M720=Beräkningsförutsättningar!B$17,"4",M720&gt;=Beräkningsförutsättningar!B$18,"6")</f>
        <v>6</v>
      </c>
      <c r="U720" s="31">
        <f t="shared" si="22"/>
        <v>11982</v>
      </c>
      <c r="V720" s="31">
        <f t="shared" si="23"/>
        <v>2571</v>
      </c>
    </row>
    <row r="721" spans="1:22" x14ac:dyDescent="0.3">
      <c r="A721">
        <v>6020</v>
      </c>
      <c r="B721" t="s">
        <v>949</v>
      </c>
      <c r="C721">
        <v>6020030</v>
      </c>
      <c r="D721" t="s">
        <v>952</v>
      </c>
      <c r="E721" t="s">
        <v>9</v>
      </c>
      <c r="F721" t="s">
        <v>820</v>
      </c>
      <c r="G721" t="s">
        <v>833</v>
      </c>
      <c r="H721" t="s">
        <v>834</v>
      </c>
      <c r="I721">
        <v>6321089</v>
      </c>
      <c r="J721">
        <v>454692</v>
      </c>
      <c r="K721" s="181">
        <v>43937</v>
      </c>
      <c r="L721"/>
      <c r="M721">
        <v>90</v>
      </c>
      <c r="N721">
        <v>5805</v>
      </c>
      <c r="O721">
        <v>4851</v>
      </c>
      <c r="P721">
        <v>857</v>
      </c>
      <c r="Q721">
        <v>0</v>
      </c>
      <c r="R721" s="31" cm="1">
        <f t="array" ref="R721">_xlfn.IFS(Q721=0,(O721-P721)/2,Q721=1,O721-P721)</f>
        <v>1997</v>
      </c>
      <c r="S721" s="31" cm="1">
        <f t="array" ref="S721">_xlfn.IFS(Q721=0,P721/2,Q721=1,P721)</f>
        <v>428.5</v>
      </c>
      <c r="T721" s="31" t="str" cm="1">
        <f t="array" ref="T721">_xlfn.IFS(M721&lt;=Beräkningsförutsättningar!B$15,"2",M721=Beräkningsförutsättningar!B$16,"4",M721=Beräkningsförutsättningar!B$17,"4",M721&gt;=Beräkningsförutsättningar!B$18,"6")</f>
        <v>6</v>
      </c>
      <c r="U721" s="31">
        <f t="shared" si="22"/>
        <v>11982</v>
      </c>
      <c r="V721" s="31">
        <f t="shared" si="23"/>
        <v>2571</v>
      </c>
    </row>
    <row r="722" spans="1:22" x14ac:dyDescent="0.3">
      <c r="A722">
        <v>6020</v>
      </c>
      <c r="B722" t="s">
        <v>949</v>
      </c>
      <c r="C722">
        <v>6020040</v>
      </c>
      <c r="D722" t="s">
        <v>953</v>
      </c>
      <c r="E722" t="s">
        <v>3</v>
      </c>
      <c r="F722" t="s">
        <v>820</v>
      </c>
      <c r="G722" t="s">
        <v>833</v>
      </c>
      <c r="H722" t="s">
        <v>834</v>
      </c>
      <c r="I722">
        <v>6321607</v>
      </c>
      <c r="J722">
        <v>454248</v>
      </c>
      <c r="K722" s="181">
        <v>43937</v>
      </c>
      <c r="L722"/>
      <c r="M722">
        <v>90</v>
      </c>
      <c r="N722">
        <v>5879</v>
      </c>
      <c r="O722">
        <v>4935</v>
      </c>
      <c r="P722">
        <v>856</v>
      </c>
      <c r="Q722">
        <v>0</v>
      </c>
      <c r="R722" s="31" cm="1">
        <f t="array" ref="R722">_xlfn.IFS(Q722=0,(O722-P722)/2,Q722=1,O722-P722)</f>
        <v>2039.5</v>
      </c>
      <c r="S722" s="31" cm="1">
        <f t="array" ref="S722">_xlfn.IFS(Q722=0,P722/2,Q722=1,P722)</f>
        <v>428</v>
      </c>
      <c r="T722" s="31" t="str" cm="1">
        <f t="array" ref="T722">_xlfn.IFS(M722&lt;=Beräkningsförutsättningar!B$15,"2",M722=Beräkningsförutsättningar!B$16,"4",M722=Beräkningsförutsättningar!B$17,"4",M722&gt;=Beräkningsförutsättningar!B$18,"6")</f>
        <v>6</v>
      </c>
      <c r="U722" s="31">
        <f t="shared" si="22"/>
        <v>12237</v>
      </c>
      <c r="V722" s="31">
        <f t="shared" si="23"/>
        <v>2568</v>
      </c>
    </row>
    <row r="723" spans="1:22" x14ac:dyDescent="0.3">
      <c r="A723">
        <v>6020</v>
      </c>
      <c r="B723" t="s">
        <v>949</v>
      </c>
      <c r="C723">
        <v>6020050</v>
      </c>
      <c r="D723" t="s">
        <v>954</v>
      </c>
      <c r="E723" t="s">
        <v>9</v>
      </c>
      <c r="F723" t="s">
        <v>820</v>
      </c>
      <c r="G723" t="s">
        <v>833</v>
      </c>
      <c r="H723" t="s">
        <v>834</v>
      </c>
      <c r="I723">
        <v>6325026</v>
      </c>
      <c r="J723">
        <v>450416</v>
      </c>
      <c r="K723" s="181">
        <v>43937</v>
      </c>
      <c r="L723"/>
      <c r="M723">
        <v>90</v>
      </c>
      <c r="N723">
        <v>5879</v>
      </c>
      <c r="O723">
        <v>4935</v>
      </c>
      <c r="P723">
        <v>856</v>
      </c>
      <c r="Q723">
        <v>0</v>
      </c>
      <c r="R723" s="31" cm="1">
        <f t="array" ref="R723">_xlfn.IFS(Q723=0,(O723-P723)/2,Q723=1,O723-P723)</f>
        <v>2039.5</v>
      </c>
      <c r="S723" s="31" cm="1">
        <f t="array" ref="S723">_xlfn.IFS(Q723=0,P723/2,Q723=1,P723)</f>
        <v>428</v>
      </c>
      <c r="T723" s="31" t="str" cm="1">
        <f t="array" ref="T723">_xlfn.IFS(M723&lt;=Beräkningsförutsättningar!B$15,"2",M723=Beräkningsförutsättningar!B$16,"4",M723=Beräkningsförutsättningar!B$17,"4",M723&gt;=Beräkningsförutsättningar!B$18,"6")</f>
        <v>6</v>
      </c>
      <c r="U723" s="31">
        <f t="shared" si="22"/>
        <v>12237</v>
      </c>
      <c r="V723" s="31">
        <f t="shared" si="23"/>
        <v>2568</v>
      </c>
    </row>
    <row r="724" spans="1:22" x14ac:dyDescent="0.3">
      <c r="A724">
        <v>6021</v>
      </c>
      <c r="B724" t="s">
        <v>955</v>
      </c>
      <c r="C724">
        <v>6021010</v>
      </c>
      <c r="D724" t="s">
        <v>956</v>
      </c>
      <c r="E724" t="s">
        <v>9</v>
      </c>
      <c r="F724" t="s">
        <v>820</v>
      </c>
      <c r="G724" t="s">
        <v>867</v>
      </c>
      <c r="H724" t="s">
        <v>763</v>
      </c>
      <c r="I724">
        <v>6375308</v>
      </c>
      <c r="J724">
        <v>499306</v>
      </c>
      <c r="K724" s="181">
        <v>44026</v>
      </c>
      <c r="L724"/>
      <c r="M724">
        <v>90</v>
      </c>
      <c r="N724">
        <v>4357</v>
      </c>
      <c r="O724">
        <v>3686</v>
      </c>
      <c r="P724">
        <v>616</v>
      </c>
      <c r="Q724">
        <v>0</v>
      </c>
      <c r="R724" s="31" cm="1">
        <f t="array" ref="R724">_xlfn.IFS(Q724=0,(O724-P724)/2,Q724=1,O724-P724)</f>
        <v>1535</v>
      </c>
      <c r="S724" s="31" cm="1">
        <f t="array" ref="S724">_xlfn.IFS(Q724=0,P724/2,Q724=1,P724)</f>
        <v>308</v>
      </c>
      <c r="T724" s="31" t="str" cm="1">
        <f t="array" ref="T724">_xlfn.IFS(M724&lt;=Beräkningsförutsättningar!B$15,"2",M724=Beräkningsförutsättningar!B$16,"4",M724=Beräkningsförutsättningar!B$17,"4",M724&gt;=Beräkningsförutsättningar!B$18,"6")</f>
        <v>6</v>
      </c>
      <c r="U724" s="31">
        <f t="shared" si="22"/>
        <v>9210</v>
      </c>
      <c r="V724" s="31">
        <f t="shared" si="23"/>
        <v>1848</v>
      </c>
    </row>
    <row r="725" spans="1:22" x14ac:dyDescent="0.3">
      <c r="A725">
        <v>6021</v>
      </c>
      <c r="B725" t="s">
        <v>955</v>
      </c>
      <c r="C725">
        <v>6021020</v>
      </c>
      <c r="D725" t="s">
        <v>957</v>
      </c>
      <c r="E725" t="s">
        <v>3</v>
      </c>
      <c r="F725" t="s">
        <v>820</v>
      </c>
      <c r="G725" t="s">
        <v>854</v>
      </c>
      <c r="H725" t="s">
        <v>763</v>
      </c>
      <c r="I725">
        <v>6377770</v>
      </c>
      <c r="J725">
        <v>499587</v>
      </c>
      <c r="K725" s="181">
        <v>44026</v>
      </c>
      <c r="L725"/>
      <c r="M725">
        <v>90</v>
      </c>
      <c r="N725">
        <v>4357</v>
      </c>
      <c r="O725">
        <v>3686</v>
      </c>
      <c r="P725">
        <v>616</v>
      </c>
      <c r="Q725">
        <v>0</v>
      </c>
      <c r="R725" s="31" cm="1">
        <f t="array" ref="R725">_xlfn.IFS(Q725=0,(O725-P725)/2,Q725=1,O725-P725)</f>
        <v>1535</v>
      </c>
      <c r="S725" s="31" cm="1">
        <f t="array" ref="S725">_xlfn.IFS(Q725=0,P725/2,Q725=1,P725)</f>
        <v>308</v>
      </c>
      <c r="T725" s="31" t="str" cm="1">
        <f t="array" ref="T725">_xlfn.IFS(M725&lt;=Beräkningsförutsättningar!B$15,"2",M725=Beräkningsförutsättningar!B$16,"4",M725=Beräkningsförutsättningar!B$17,"4",M725&gt;=Beräkningsförutsättningar!B$18,"6")</f>
        <v>6</v>
      </c>
      <c r="U725" s="31">
        <f t="shared" si="22"/>
        <v>9210</v>
      </c>
      <c r="V725" s="31">
        <f t="shared" si="23"/>
        <v>1848</v>
      </c>
    </row>
    <row r="726" spans="1:22" x14ac:dyDescent="0.3">
      <c r="A726">
        <v>6021</v>
      </c>
      <c r="B726" t="s">
        <v>955</v>
      </c>
      <c r="C726">
        <v>6021030</v>
      </c>
      <c r="D726" t="s">
        <v>958</v>
      </c>
      <c r="E726" t="s">
        <v>9</v>
      </c>
      <c r="F726" t="s">
        <v>820</v>
      </c>
      <c r="G726" t="s">
        <v>854</v>
      </c>
      <c r="H726" t="s">
        <v>763</v>
      </c>
      <c r="I726">
        <v>6379337</v>
      </c>
      <c r="J726">
        <v>498904</v>
      </c>
      <c r="K726" s="181">
        <v>44131</v>
      </c>
      <c r="L726"/>
      <c r="M726">
        <v>70</v>
      </c>
      <c r="N726">
        <v>4357</v>
      </c>
      <c r="O726">
        <v>3686</v>
      </c>
      <c r="P726">
        <v>616</v>
      </c>
      <c r="Q726">
        <v>0</v>
      </c>
      <c r="R726" s="31" cm="1">
        <f t="array" ref="R726">_xlfn.IFS(Q726=0,(O726-P726)/2,Q726=1,O726-P726)</f>
        <v>1535</v>
      </c>
      <c r="S726" s="31" cm="1">
        <f t="array" ref="S726">_xlfn.IFS(Q726=0,P726/2,Q726=1,P726)</f>
        <v>308</v>
      </c>
      <c r="T726" s="31" t="str" cm="1">
        <f t="array" ref="T726">_xlfn.IFS(M726&lt;=Beräkningsförutsättningar!B$15,"2",M726=Beräkningsförutsättningar!B$16,"4",M726=Beräkningsförutsättningar!B$17,"4",M726&gt;=Beräkningsförutsättningar!B$18,"6")</f>
        <v>4</v>
      </c>
      <c r="U726" s="31">
        <f t="shared" si="22"/>
        <v>6140</v>
      </c>
      <c r="V726" s="31">
        <f t="shared" si="23"/>
        <v>1232</v>
      </c>
    </row>
    <row r="727" spans="1:22" x14ac:dyDescent="0.3">
      <c r="A727">
        <v>6021</v>
      </c>
      <c r="B727" t="s">
        <v>955</v>
      </c>
      <c r="C727">
        <v>6021040</v>
      </c>
      <c r="D727" t="s">
        <v>959</v>
      </c>
      <c r="E727" t="s">
        <v>3</v>
      </c>
      <c r="F727" t="s">
        <v>820</v>
      </c>
      <c r="G727" t="s">
        <v>854</v>
      </c>
      <c r="H727" t="s">
        <v>763</v>
      </c>
      <c r="I727">
        <v>6381767</v>
      </c>
      <c r="J727">
        <v>498287</v>
      </c>
      <c r="K727" s="181">
        <v>44026</v>
      </c>
      <c r="L727"/>
      <c r="M727">
        <v>90</v>
      </c>
      <c r="N727">
        <v>4357</v>
      </c>
      <c r="O727">
        <v>3686</v>
      </c>
      <c r="P727">
        <v>616</v>
      </c>
      <c r="Q727">
        <v>0</v>
      </c>
      <c r="R727" s="31" cm="1">
        <f t="array" ref="R727">_xlfn.IFS(Q727=0,(O727-P727)/2,Q727=1,O727-P727)</f>
        <v>1535</v>
      </c>
      <c r="S727" s="31" cm="1">
        <f t="array" ref="S727">_xlfn.IFS(Q727=0,P727/2,Q727=1,P727)</f>
        <v>308</v>
      </c>
      <c r="T727" s="31" t="str" cm="1">
        <f t="array" ref="T727">_xlfn.IFS(M727&lt;=Beräkningsförutsättningar!B$15,"2",M727=Beräkningsförutsättningar!B$16,"4",M727=Beräkningsförutsättningar!B$17,"4",M727&gt;=Beräkningsförutsättningar!B$18,"6")</f>
        <v>6</v>
      </c>
      <c r="U727" s="31">
        <f t="shared" si="22"/>
        <v>9210</v>
      </c>
      <c r="V727" s="31">
        <f t="shared" si="23"/>
        <v>1848</v>
      </c>
    </row>
    <row r="728" spans="1:22" x14ac:dyDescent="0.3">
      <c r="A728">
        <v>6021</v>
      </c>
      <c r="B728" t="s">
        <v>955</v>
      </c>
      <c r="C728">
        <v>6021050</v>
      </c>
      <c r="D728" t="s">
        <v>960</v>
      </c>
      <c r="E728" t="s">
        <v>9</v>
      </c>
      <c r="F728" t="s">
        <v>820</v>
      </c>
      <c r="G728" t="s">
        <v>854</v>
      </c>
      <c r="H728" t="s">
        <v>763</v>
      </c>
      <c r="I728">
        <v>6387802</v>
      </c>
      <c r="J728">
        <v>498125</v>
      </c>
      <c r="K728" s="181">
        <v>44025</v>
      </c>
      <c r="L728"/>
      <c r="M728">
        <v>90</v>
      </c>
      <c r="N728">
        <v>4357</v>
      </c>
      <c r="O728">
        <v>3686</v>
      </c>
      <c r="P728">
        <v>616</v>
      </c>
      <c r="Q728">
        <v>0</v>
      </c>
      <c r="R728" s="31" cm="1">
        <f t="array" ref="R728">_xlfn.IFS(Q728=0,(O728-P728)/2,Q728=1,O728-P728)</f>
        <v>1535</v>
      </c>
      <c r="S728" s="31" cm="1">
        <f t="array" ref="S728">_xlfn.IFS(Q728=0,P728/2,Q728=1,P728)</f>
        <v>308</v>
      </c>
      <c r="T728" s="31" t="str" cm="1">
        <f t="array" ref="T728">_xlfn.IFS(M728&lt;=Beräkningsförutsättningar!B$15,"2",M728=Beräkningsförutsättningar!B$16,"4",M728=Beräkningsförutsättningar!B$17,"4",M728&gt;=Beräkningsförutsättningar!B$18,"6")</f>
        <v>6</v>
      </c>
      <c r="U728" s="31">
        <f t="shared" si="22"/>
        <v>9210</v>
      </c>
      <c r="V728" s="31">
        <f t="shared" si="23"/>
        <v>1848</v>
      </c>
    </row>
    <row r="729" spans="1:22" x14ac:dyDescent="0.3">
      <c r="A729">
        <v>6021</v>
      </c>
      <c r="B729" t="s">
        <v>955</v>
      </c>
      <c r="C729">
        <v>6021060</v>
      </c>
      <c r="D729" t="s">
        <v>961</v>
      </c>
      <c r="E729" t="s">
        <v>3</v>
      </c>
      <c r="F729" t="s">
        <v>820</v>
      </c>
      <c r="G729" t="s">
        <v>854</v>
      </c>
      <c r="H729" t="s">
        <v>763</v>
      </c>
      <c r="I729">
        <v>6388803</v>
      </c>
      <c r="J729">
        <v>497738</v>
      </c>
      <c r="K729" s="181">
        <v>44025</v>
      </c>
      <c r="L729"/>
      <c r="M729">
        <v>90</v>
      </c>
      <c r="N729">
        <v>5205</v>
      </c>
      <c r="O729">
        <v>4475</v>
      </c>
      <c r="P729">
        <v>635</v>
      </c>
      <c r="Q729">
        <v>0</v>
      </c>
      <c r="R729" s="31" cm="1">
        <f t="array" ref="R729">_xlfn.IFS(Q729=0,(O729-P729)/2,Q729=1,O729-P729)</f>
        <v>1920</v>
      </c>
      <c r="S729" s="31" cm="1">
        <f t="array" ref="S729">_xlfn.IFS(Q729=0,P729/2,Q729=1,P729)</f>
        <v>317.5</v>
      </c>
      <c r="T729" s="31" t="str" cm="1">
        <f t="array" ref="T729">_xlfn.IFS(M729&lt;=Beräkningsförutsättningar!B$15,"2",M729=Beräkningsförutsättningar!B$16,"4",M729=Beräkningsförutsättningar!B$17,"4",M729&gt;=Beräkningsförutsättningar!B$18,"6")</f>
        <v>6</v>
      </c>
      <c r="U729" s="31">
        <f t="shared" si="22"/>
        <v>11520</v>
      </c>
      <c r="V729" s="31">
        <f t="shared" si="23"/>
        <v>1905</v>
      </c>
    </row>
    <row r="730" spans="1:22" x14ac:dyDescent="0.3">
      <c r="A730">
        <v>6022</v>
      </c>
      <c r="B730" t="s">
        <v>962</v>
      </c>
      <c r="C730">
        <v>6022010</v>
      </c>
      <c r="D730" t="s">
        <v>963</v>
      </c>
      <c r="E730" t="s">
        <v>3</v>
      </c>
      <c r="F730" t="s">
        <v>820</v>
      </c>
      <c r="G730" t="s">
        <v>854</v>
      </c>
      <c r="H730" t="s">
        <v>852</v>
      </c>
      <c r="I730">
        <v>6390045</v>
      </c>
      <c r="J730">
        <v>501431</v>
      </c>
      <c r="K730" s="181">
        <v>44333</v>
      </c>
      <c r="L730"/>
      <c r="M730">
        <v>90</v>
      </c>
      <c r="N730">
        <v>5228</v>
      </c>
      <c r="O730">
        <v>4538</v>
      </c>
      <c r="P730">
        <v>655</v>
      </c>
      <c r="Q730">
        <v>0</v>
      </c>
      <c r="R730" s="31" cm="1">
        <f t="array" ref="R730">_xlfn.IFS(Q730=0,(O730-P730)/2,Q730=1,O730-P730)</f>
        <v>1941.5</v>
      </c>
      <c r="S730" s="31" cm="1">
        <f t="array" ref="S730">_xlfn.IFS(Q730=0,P730/2,Q730=1,P730)</f>
        <v>327.5</v>
      </c>
      <c r="T730" s="31" t="str" cm="1">
        <f t="array" ref="T730">_xlfn.IFS(M730&lt;=Beräkningsförutsättningar!B$15,"2",M730=Beräkningsförutsättningar!B$16,"4",M730=Beräkningsförutsättningar!B$17,"4",M730&gt;=Beräkningsförutsättningar!B$18,"6")</f>
        <v>6</v>
      </c>
      <c r="U730" s="31">
        <f t="shared" si="22"/>
        <v>11649</v>
      </c>
      <c r="V730" s="31">
        <f t="shared" si="23"/>
        <v>1965</v>
      </c>
    </row>
    <row r="731" spans="1:22" x14ac:dyDescent="0.3">
      <c r="A731">
        <v>6022</v>
      </c>
      <c r="B731" t="s">
        <v>962</v>
      </c>
      <c r="C731">
        <v>6022020</v>
      </c>
      <c r="D731" t="s">
        <v>964</v>
      </c>
      <c r="E731" t="s">
        <v>9</v>
      </c>
      <c r="F731" t="s">
        <v>820</v>
      </c>
      <c r="G731" t="s">
        <v>854</v>
      </c>
      <c r="H731" t="s">
        <v>852</v>
      </c>
      <c r="I731">
        <v>6388066</v>
      </c>
      <c r="J731">
        <v>507433</v>
      </c>
      <c r="K731" s="181">
        <v>44333</v>
      </c>
      <c r="L731"/>
      <c r="M731">
        <v>90</v>
      </c>
      <c r="N731">
        <v>5228</v>
      </c>
      <c r="O731">
        <v>4538</v>
      </c>
      <c r="P731">
        <v>655</v>
      </c>
      <c r="Q731">
        <v>0</v>
      </c>
      <c r="R731" s="31" cm="1">
        <f t="array" ref="R731">_xlfn.IFS(Q731=0,(O731-P731)/2,Q731=1,O731-P731)</f>
        <v>1941.5</v>
      </c>
      <c r="S731" s="31" cm="1">
        <f t="array" ref="S731">_xlfn.IFS(Q731=0,P731/2,Q731=1,P731)</f>
        <v>327.5</v>
      </c>
      <c r="T731" s="31" t="str" cm="1">
        <f t="array" ref="T731">_xlfn.IFS(M731&lt;=Beräkningsförutsättningar!B$15,"2",M731=Beräkningsförutsättningar!B$16,"4",M731=Beräkningsförutsättningar!B$17,"4",M731&gt;=Beräkningsförutsättningar!B$18,"6")</f>
        <v>6</v>
      </c>
      <c r="U731" s="31">
        <f t="shared" si="22"/>
        <v>11649</v>
      </c>
      <c r="V731" s="31">
        <f t="shared" si="23"/>
        <v>1965</v>
      </c>
    </row>
    <row r="732" spans="1:22" x14ac:dyDescent="0.3">
      <c r="A732">
        <v>6022</v>
      </c>
      <c r="B732" t="s">
        <v>962</v>
      </c>
      <c r="C732">
        <v>6022030</v>
      </c>
      <c r="D732" t="s">
        <v>965</v>
      </c>
      <c r="E732" t="s">
        <v>3</v>
      </c>
      <c r="F732" t="s">
        <v>820</v>
      </c>
      <c r="G732" t="s">
        <v>854</v>
      </c>
      <c r="H732" t="s">
        <v>852</v>
      </c>
      <c r="I732">
        <v>6388997</v>
      </c>
      <c r="J732">
        <v>511666</v>
      </c>
      <c r="K732" s="181">
        <v>44334</v>
      </c>
      <c r="L732"/>
      <c r="M732">
        <v>90</v>
      </c>
      <c r="N732">
        <v>3815</v>
      </c>
      <c r="O732">
        <v>3151</v>
      </c>
      <c r="P732">
        <v>583</v>
      </c>
      <c r="Q732">
        <v>0</v>
      </c>
      <c r="R732" s="31" cm="1">
        <f t="array" ref="R732">_xlfn.IFS(Q732=0,(O732-P732)/2,Q732=1,O732-P732)</f>
        <v>1284</v>
      </c>
      <c r="S732" s="31" cm="1">
        <f t="array" ref="S732">_xlfn.IFS(Q732=0,P732/2,Q732=1,P732)</f>
        <v>291.5</v>
      </c>
      <c r="T732" s="31" t="str" cm="1">
        <f t="array" ref="T732">_xlfn.IFS(M732&lt;=Beräkningsförutsättningar!B$15,"2",M732=Beräkningsförutsättningar!B$16,"4",M732=Beräkningsförutsättningar!B$17,"4",M732&gt;=Beräkningsförutsättningar!B$18,"6")</f>
        <v>6</v>
      </c>
      <c r="U732" s="31">
        <f t="shared" si="22"/>
        <v>7704</v>
      </c>
      <c r="V732" s="31">
        <f t="shared" si="23"/>
        <v>1749</v>
      </c>
    </row>
    <row r="733" spans="1:22" x14ac:dyDescent="0.3">
      <c r="A733">
        <v>6022</v>
      </c>
      <c r="B733" t="s">
        <v>962</v>
      </c>
      <c r="C733">
        <v>6022040</v>
      </c>
      <c r="D733" t="s">
        <v>966</v>
      </c>
      <c r="E733" t="s">
        <v>9</v>
      </c>
      <c r="F733" t="s">
        <v>820</v>
      </c>
      <c r="G733" t="s">
        <v>854</v>
      </c>
      <c r="H733" t="s">
        <v>852</v>
      </c>
      <c r="I733">
        <v>6388189</v>
      </c>
      <c r="J733">
        <v>519488</v>
      </c>
      <c r="K733" s="181">
        <v>44334</v>
      </c>
      <c r="L733"/>
      <c r="M733">
        <v>90</v>
      </c>
      <c r="N733">
        <v>3815</v>
      </c>
      <c r="O733">
        <v>3151</v>
      </c>
      <c r="P733">
        <v>583</v>
      </c>
      <c r="Q733">
        <v>0</v>
      </c>
      <c r="R733" s="31" cm="1">
        <f t="array" ref="R733">_xlfn.IFS(Q733=0,(O733-P733)/2,Q733=1,O733-P733)</f>
        <v>1284</v>
      </c>
      <c r="S733" s="31" cm="1">
        <f t="array" ref="S733">_xlfn.IFS(Q733=0,P733/2,Q733=1,P733)</f>
        <v>291.5</v>
      </c>
      <c r="T733" s="31" t="str" cm="1">
        <f t="array" ref="T733">_xlfn.IFS(M733&lt;=Beräkningsförutsättningar!B$15,"2",M733=Beräkningsförutsättningar!B$16,"4",M733=Beräkningsförutsättningar!B$17,"4",M733&gt;=Beräkningsförutsättningar!B$18,"6")</f>
        <v>6</v>
      </c>
      <c r="U733" s="31">
        <f t="shared" si="22"/>
        <v>7704</v>
      </c>
      <c r="V733" s="31">
        <f t="shared" si="23"/>
        <v>1749</v>
      </c>
    </row>
    <row r="734" spans="1:22" x14ac:dyDescent="0.3">
      <c r="A734">
        <v>6022</v>
      </c>
      <c r="B734" t="s">
        <v>962</v>
      </c>
      <c r="C734">
        <v>6022050</v>
      </c>
      <c r="D734" t="s">
        <v>967</v>
      </c>
      <c r="E734" t="s">
        <v>3</v>
      </c>
      <c r="F734" t="s">
        <v>820</v>
      </c>
      <c r="G734" t="s">
        <v>854</v>
      </c>
      <c r="H734" t="s">
        <v>852</v>
      </c>
      <c r="I734">
        <v>6387448</v>
      </c>
      <c r="J734">
        <v>526362</v>
      </c>
      <c r="K734" s="181">
        <v>44334</v>
      </c>
      <c r="L734"/>
      <c r="M734">
        <v>90</v>
      </c>
      <c r="N734">
        <v>3652</v>
      </c>
      <c r="O734">
        <v>2967</v>
      </c>
      <c r="P734">
        <v>569</v>
      </c>
      <c r="Q734">
        <v>0</v>
      </c>
      <c r="R734" s="31" cm="1">
        <f t="array" ref="R734">_xlfn.IFS(Q734=0,(O734-P734)/2,Q734=1,O734-P734)</f>
        <v>1199</v>
      </c>
      <c r="S734" s="31" cm="1">
        <f t="array" ref="S734">_xlfn.IFS(Q734=0,P734/2,Q734=1,P734)</f>
        <v>284.5</v>
      </c>
      <c r="T734" s="31" t="str" cm="1">
        <f t="array" ref="T734">_xlfn.IFS(M734&lt;=Beräkningsförutsättningar!B$15,"2",M734=Beräkningsförutsättningar!B$16,"4",M734=Beräkningsförutsättningar!B$17,"4",M734&gt;=Beräkningsförutsättningar!B$18,"6")</f>
        <v>6</v>
      </c>
      <c r="U734" s="31">
        <f t="shared" si="22"/>
        <v>7194</v>
      </c>
      <c r="V734" s="31">
        <f t="shared" si="23"/>
        <v>1707</v>
      </c>
    </row>
    <row r="735" spans="1:22" x14ac:dyDescent="0.3">
      <c r="A735">
        <v>6022</v>
      </c>
      <c r="B735" t="s">
        <v>962</v>
      </c>
      <c r="C735">
        <v>6022060</v>
      </c>
      <c r="D735" t="s">
        <v>968</v>
      </c>
      <c r="E735" t="s">
        <v>9</v>
      </c>
      <c r="F735" t="s">
        <v>820</v>
      </c>
      <c r="G735" t="s">
        <v>854</v>
      </c>
      <c r="H735" t="s">
        <v>852</v>
      </c>
      <c r="I735">
        <v>6385957</v>
      </c>
      <c r="J735">
        <v>531720</v>
      </c>
      <c r="K735"/>
      <c r="L735"/>
      <c r="M735">
        <v>90</v>
      </c>
      <c r="N735">
        <v>3652</v>
      </c>
      <c r="O735">
        <v>2967</v>
      </c>
      <c r="P735">
        <v>569</v>
      </c>
      <c r="Q735">
        <v>0</v>
      </c>
      <c r="R735" s="31" cm="1">
        <f t="array" ref="R735">_xlfn.IFS(Q735=0,(O735-P735)/2,Q735=1,O735-P735)</f>
        <v>1199</v>
      </c>
      <c r="S735" s="31" cm="1">
        <f t="array" ref="S735">_xlfn.IFS(Q735=0,P735/2,Q735=1,P735)</f>
        <v>284.5</v>
      </c>
      <c r="T735" s="31" t="str" cm="1">
        <f t="array" ref="T735">_xlfn.IFS(M735&lt;=Beräkningsförutsättningar!B$15,"2",M735=Beräkningsförutsättningar!B$16,"4",M735=Beräkningsförutsättningar!B$17,"4",M735&gt;=Beräkningsförutsättningar!B$18,"6")</f>
        <v>6</v>
      </c>
      <c r="U735" s="31">
        <f t="shared" si="22"/>
        <v>7194</v>
      </c>
      <c r="V735" s="31">
        <f t="shared" si="23"/>
        <v>1707</v>
      </c>
    </row>
    <row r="736" spans="1:22" x14ac:dyDescent="0.3">
      <c r="A736">
        <v>7002</v>
      </c>
      <c r="B736" t="s">
        <v>969</v>
      </c>
      <c r="C736">
        <v>7002010</v>
      </c>
      <c r="D736" t="s">
        <v>970</v>
      </c>
      <c r="E736" t="s">
        <v>9</v>
      </c>
      <c r="F736" t="s">
        <v>971</v>
      </c>
      <c r="G736" t="s">
        <v>972</v>
      </c>
      <c r="H736" t="s">
        <v>804</v>
      </c>
      <c r="I736">
        <v>6301498</v>
      </c>
      <c r="J736">
        <v>483591</v>
      </c>
      <c r="K736" s="181">
        <v>38833</v>
      </c>
      <c r="L736"/>
      <c r="M736">
        <v>70</v>
      </c>
      <c r="N736">
        <v>10477</v>
      </c>
      <c r="O736">
        <v>9395</v>
      </c>
      <c r="P736">
        <v>1119</v>
      </c>
      <c r="Q736">
        <v>0</v>
      </c>
      <c r="R736" s="31" cm="1">
        <f t="array" ref="R736">_xlfn.IFS(Q736=0,(O736-P736)/2,Q736=1,O736-P736)</f>
        <v>4138</v>
      </c>
      <c r="S736" s="31" cm="1">
        <f t="array" ref="S736">_xlfn.IFS(Q736=0,P736/2,Q736=1,P736)</f>
        <v>559.5</v>
      </c>
      <c r="T736" s="31" t="str" cm="1">
        <f t="array" ref="T736">_xlfn.IFS(M736&lt;=Beräkningsförutsättningar!B$15,"2",M736=Beräkningsförutsättningar!B$16,"4",M736=Beräkningsförutsättningar!B$17,"4",M736&gt;=Beräkningsförutsättningar!B$18,"6")</f>
        <v>4</v>
      </c>
      <c r="U736" s="31">
        <f t="shared" si="22"/>
        <v>16552</v>
      </c>
      <c r="V736" s="31">
        <f t="shared" si="23"/>
        <v>2238</v>
      </c>
    </row>
    <row r="737" spans="1:22" x14ac:dyDescent="0.3">
      <c r="A737">
        <v>7002</v>
      </c>
      <c r="B737" t="s">
        <v>969</v>
      </c>
      <c r="C737">
        <v>7002020</v>
      </c>
      <c r="D737" t="s">
        <v>973</v>
      </c>
      <c r="E737" t="s">
        <v>3</v>
      </c>
      <c r="F737" t="s">
        <v>971</v>
      </c>
      <c r="G737" t="s">
        <v>972</v>
      </c>
      <c r="H737" t="s">
        <v>804</v>
      </c>
      <c r="I737">
        <v>6301296</v>
      </c>
      <c r="J737">
        <v>483548</v>
      </c>
      <c r="K737" s="181">
        <v>38833</v>
      </c>
      <c r="L737"/>
      <c r="M737">
        <v>70</v>
      </c>
      <c r="N737">
        <v>7643</v>
      </c>
      <c r="O737">
        <v>6695</v>
      </c>
      <c r="P737">
        <v>880</v>
      </c>
      <c r="Q737">
        <v>0</v>
      </c>
      <c r="R737" s="31" cm="1">
        <f t="array" ref="R737">_xlfn.IFS(Q737=0,(O737-P737)/2,Q737=1,O737-P737)</f>
        <v>2907.5</v>
      </c>
      <c r="S737" s="31" cm="1">
        <f t="array" ref="S737">_xlfn.IFS(Q737=0,P737/2,Q737=1,P737)</f>
        <v>440</v>
      </c>
      <c r="T737" s="31" t="str" cm="1">
        <f t="array" ref="T737">_xlfn.IFS(M737&lt;=Beräkningsförutsättningar!B$15,"2",M737=Beräkningsförutsättningar!B$16,"4",M737=Beräkningsförutsättningar!B$17,"4",M737&gt;=Beräkningsförutsättningar!B$18,"6")</f>
        <v>4</v>
      </c>
      <c r="U737" s="31">
        <f t="shared" si="22"/>
        <v>11630</v>
      </c>
      <c r="V737" s="31">
        <f t="shared" si="23"/>
        <v>1760</v>
      </c>
    </row>
    <row r="738" spans="1:22" x14ac:dyDescent="0.3">
      <c r="A738">
        <v>7002</v>
      </c>
      <c r="B738" t="s">
        <v>969</v>
      </c>
      <c r="C738">
        <v>7002030</v>
      </c>
      <c r="D738" t="s">
        <v>974</v>
      </c>
      <c r="E738" t="s">
        <v>9</v>
      </c>
      <c r="F738" t="s">
        <v>971</v>
      </c>
      <c r="G738" t="s">
        <v>972</v>
      </c>
      <c r="H738" t="s">
        <v>804</v>
      </c>
      <c r="I738">
        <v>6300538</v>
      </c>
      <c r="J738">
        <v>482847</v>
      </c>
      <c r="K738" s="181">
        <v>38833</v>
      </c>
      <c r="L738"/>
      <c r="M738">
        <v>80</v>
      </c>
      <c r="N738">
        <v>7643</v>
      </c>
      <c r="O738">
        <v>6695</v>
      </c>
      <c r="P738">
        <v>880</v>
      </c>
      <c r="Q738">
        <v>0</v>
      </c>
      <c r="R738" s="31" cm="1">
        <f t="array" ref="R738">_xlfn.IFS(Q738=0,(O738-P738)/2,Q738=1,O738-P738)</f>
        <v>2907.5</v>
      </c>
      <c r="S738" s="31" cm="1">
        <f t="array" ref="S738">_xlfn.IFS(Q738=0,P738/2,Q738=1,P738)</f>
        <v>440</v>
      </c>
      <c r="T738" s="31" t="str" cm="1">
        <f t="array" ref="T738">_xlfn.IFS(M738&lt;=Beräkningsförutsättningar!B$15,"2",M738=Beräkningsförutsättningar!B$16,"4",M738=Beräkningsförutsättningar!B$17,"4",M738&gt;=Beräkningsförutsättningar!B$18,"6")</f>
        <v>4</v>
      </c>
      <c r="U738" s="31">
        <f t="shared" si="22"/>
        <v>11630</v>
      </c>
      <c r="V738" s="31">
        <f t="shared" si="23"/>
        <v>1760</v>
      </c>
    </row>
    <row r="739" spans="1:22" x14ac:dyDescent="0.3">
      <c r="A739">
        <v>7002</v>
      </c>
      <c r="B739" t="s">
        <v>969</v>
      </c>
      <c r="C739">
        <v>7002110</v>
      </c>
      <c r="D739" t="s">
        <v>975</v>
      </c>
      <c r="E739" t="s">
        <v>9</v>
      </c>
      <c r="F739" t="s">
        <v>971</v>
      </c>
      <c r="G739" t="s">
        <v>976</v>
      </c>
      <c r="H739" t="s">
        <v>804</v>
      </c>
      <c r="I739">
        <v>6287827</v>
      </c>
      <c r="J739">
        <v>468843</v>
      </c>
      <c r="K739" s="181">
        <v>38833</v>
      </c>
      <c r="L739"/>
      <c r="M739">
        <v>70</v>
      </c>
      <c r="N739">
        <v>2530</v>
      </c>
      <c r="O739">
        <v>2107</v>
      </c>
      <c r="P739">
        <v>382</v>
      </c>
      <c r="Q739">
        <v>1</v>
      </c>
      <c r="R739" s="31" cm="1">
        <f t="array" ref="R739">_xlfn.IFS(Q739=0,(O739-P739)/2,Q739=1,O739-P739)</f>
        <v>1725</v>
      </c>
      <c r="S739" s="31" cm="1">
        <f t="array" ref="S739">_xlfn.IFS(Q739=0,P739/2,Q739=1,P739)</f>
        <v>382</v>
      </c>
      <c r="T739" s="31" t="str" cm="1">
        <f t="array" ref="T739">_xlfn.IFS(M739&lt;=Beräkningsförutsättningar!B$15,"2",M739=Beräkningsförutsättningar!B$16,"4",M739=Beräkningsförutsättningar!B$17,"4",M739&gt;=Beräkningsförutsättningar!B$18,"6")</f>
        <v>4</v>
      </c>
      <c r="U739" s="31">
        <f t="shared" si="22"/>
        <v>6900</v>
      </c>
      <c r="V739" s="31">
        <f t="shared" si="23"/>
        <v>1528</v>
      </c>
    </row>
    <row r="740" spans="1:22" x14ac:dyDescent="0.3">
      <c r="A740">
        <v>7002</v>
      </c>
      <c r="B740" t="s">
        <v>969</v>
      </c>
      <c r="C740">
        <v>7002120</v>
      </c>
      <c r="D740" t="s">
        <v>977</v>
      </c>
      <c r="E740" t="s">
        <v>3</v>
      </c>
      <c r="F740" t="s">
        <v>971</v>
      </c>
      <c r="G740" t="s">
        <v>976</v>
      </c>
      <c r="H740" t="s">
        <v>804</v>
      </c>
      <c r="I740">
        <v>6287730</v>
      </c>
      <c r="J740">
        <v>468589</v>
      </c>
      <c r="K740" s="181">
        <v>38833</v>
      </c>
      <c r="L740"/>
      <c r="M740">
        <v>70</v>
      </c>
      <c r="N740">
        <v>2431</v>
      </c>
      <c r="O740">
        <v>1953</v>
      </c>
      <c r="P740">
        <v>390</v>
      </c>
      <c r="Q740">
        <v>1</v>
      </c>
      <c r="R740" s="31" cm="1">
        <f t="array" ref="R740">_xlfn.IFS(Q740=0,(O740-P740)/2,Q740=1,O740-P740)</f>
        <v>1563</v>
      </c>
      <c r="S740" s="31" cm="1">
        <f t="array" ref="S740">_xlfn.IFS(Q740=0,P740/2,Q740=1,P740)</f>
        <v>390</v>
      </c>
      <c r="T740" s="31" t="str" cm="1">
        <f t="array" ref="T740">_xlfn.IFS(M740&lt;=Beräkningsförutsättningar!B$15,"2",M740=Beräkningsförutsättningar!B$16,"4",M740=Beräkningsförutsättningar!B$17,"4",M740&gt;=Beräkningsförutsättningar!B$18,"6")</f>
        <v>4</v>
      </c>
      <c r="U740" s="31">
        <f t="shared" si="22"/>
        <v>6252</v>
      </c>
      <c r="V740" s="31">
        <f t="shared" si="23"/>
        <v>1560</v>
      </c>
    </row>
    <row r="741" spans="1:22" x14ac:dyDescent="0.3">
      <c r="A741">
        <v>7004</v>
      </c>
      <c r="B741" t="s">
        <v>978</v>
      </c>
      <c r="C741">
        <v>7004010</v>
      </c>
      <c r="D741" t="s">
        <v>979</v>
      </c>
      <c r="E741" t="s">
        <v>3</v>
      </c>
      <c r="F741" t="s">
        <v>971</v>
      </c>
      <c r="G741" t="s">
        <v>972</v>
      </c>
      <c r="H741" t="s">
        <v>834</v>
      </c>
      <c r="I741">
        <v>6290662</v>
      </c>
      <c r="J741">
        <v>494978</v>
      </c>
      <c r="K741" s="181">
        <v>39029</v>
      </c>
      <c r="L741"/>
      <c r="M741">
        <v>90</v>
      </c>
      <c r="N741">
        <v>6829</v>
      </c>
      <c r="O741">
        <v>5851</v>
      </c>
      <c r="P741">
        <v>883</v>
      </c>
      <c r="Q741">
        <v>0</v>
      </c>
      <c r="R741" s="31" cm="1">
        <f t="array" ref="R741">_xlfn.IFS(Q741=0,(O741-P741)/2,Q741=1,O741-P741)</f>
        <v>2484</v>
      </c>
      <c r="S741" s="31" cm="1">
        <f t="array" ref="S741">_xlfn.IFS(Q741=0,P741/2,Q741=1,P741)</f>
        <v>441.5</v>
      </c>
      <c r="T741" s="31" t="str" cm="1">
        <f t="array" ref="T741">_xlfn.IFS(M741&lt;=Beräkningsförutsättningar!B$15,"2",M741=Beräkningsförutsättningar!B$16,"4",M741=Beräkningsförutsättningar!B$17,"4",M741&gt;=Beräkningsförutsättningar!B$18,"6")</f>
        <v>6</v>
      </c>
      <c r="U741" s="31">
        <f t="shared" si="22"/>
        <v>14904</v>
      </c>
      <c r="V741" s="31">
        <f t="shared" si="23"/>
        <v>2649</v>
      </c>
    </row>
    <row r="742" spans="1:22" x14ac:dyDescent="0.3">
      <c r="A742">
        <v>7004</v>
      </c>
      <c r="B742" t="s">
        <v>978</v>
      </c>
      <c r="C742">
        <v>7004020</v>
      </c>
      <c r="D742" t="s">
        <v>980</v>
      </c>
      <c r="E742" t="s">
        <v>9</v>
      </c>
      <c r="F742" t="s">
        <v>971</v>
      </c>
      <c r="G742" t="s">
        <v>972</v>
      </c>
      <c r="H742" t="s">
        <v>834</v>
      </c>
      <c r="I742">
        <v>6292584</v>
      </c>
      <c r="J742">
        <v>494471</v>
      </c>
      <c r="K742" s="181">
        <v>38997</v>
      </c>
      <c r="L742"/>
      <c r="M742">
        <v>90</v>
      </c>
      <c r="N742">
        <v>6829</v>
      </c>
      <c r="O742">
        <v>5851</v>
      </c>
      <c r="P742">
        <v>883</v>
      </c>
      <c r="Q742">
        <v>0</v>
      </c>
      <c r="R742" s="31" cm="1">
        <f t="array" ref="R742">_xlfn.IFS(Q742=0,(O742-P742)/2,Q742=1,O742-P742)</f>
        <v>2484</v>
      </c>
      <c r="S742" s="31" cm="1">
        <f t="array" ref="S742">_xlfn.IFS(Q742=0,P742/2,Q742=1,P742)</f>
        <v>441.5</v>
      </c>
      <c r="T742" s="31" t="str" cm="1">
        <f t="array" ref="T742">_xlfn.IFS(M742&lt;=Beräkningsförutsättningar!B$15,"2",M742=Beräkningsförutsättningar!B$16,"4",M742=Beräkningsförutsättningar!B$17,"4",M742&gt;=Beräkningsförutsättningar!B$18,"6")</f>
        <v>6</v>
      </c>
      <c r="U742" s="31">
        <f t="shared" si="22"/>
        <v>14904</v>
      </c>
      <c r="V742" s="31">
        <f t="shared" si="23"/>
        <v>2649</v>
      </c>
    </row>
    <row r="743" spans="1:22" x14ac:dyDescent="0.3">
      <c r="A743">
        <v>7004</v>
      </c>
      <c r="B743" t="s">
        <v>978</v>
      </c>
      <c r="C743">
        <v>7004030</v>
      </c>
      <c r="D743" t="s">
        <v>981</v>
      </c>
      <c r="E743" t="s">
        <v>3</v>
      </c>
      <c r="F743" t="s">
        <v>971</v>
      </c>
      <c r="G743" t="s">
        <v>972</v>
      </c>
      <c r="H743" t="s">
        <v>834</v>
      </c>
      <c r="I743">
        <v>6293622</v>
      </c>
      <c r="J743">
        <v>493814</v>
      </c>
      <c r="K743" s="181">
        <v>38998</v>
      </c>
      <c r="L743"/>
      <c r="M743">
        <v>90</v>
      </c>
      <c r="N743">
        <v>6829</v>
      </c>
      <c r="O743">
        <v>5851</v>
      </c>
      <c r="P743">
        <v>883</v>
      </c>
      <c r="Q743">
        <v>0</v>
      </c>
      <c r="R743" s="31" cm="1">
        <f t="array" ref="R743">_xlfn.IFS(Q743=0,(O743-P743)/2,Q743=1,O743-P743)</f>
        <v>2484</v>
      </c>
      <c r="S743" s="31" cm="1">
        <f t="array" ref="S743">_xlfn.IFS(Q743=0,P743/2,Q743=1,P743)</f>
        <v>441.5</v>
      </c>
      <c r="T743" s="31" t="str" cm="1">
        <f t="array" ref="T743">_xlfn.IFS(M743&lt;=Beräkningsförutsättningar!B$15,"2",M743=Beräkningsförutsättningar!B$16,"4",M743=Beräkningsförutsättningar!B$17,"4",M743&gt;=Beräkningsförutsättningar!B$18,"6")</f>
        <v>6</v>
      </c>
      <c r="U743" s="31">
        <f t="shared" si="22"/>
        <v>14904</v>
      </c>
      <c r="V743" s="31">
        <f t="shared" si="23"/>
        <v>2649</v>
      </c>
    </row>
    <row r="744" spans="1:22" x14ac:dyDescent="0.3">
      <c r="A744">
        <v>7004</v>
      </c>
      <c r="B744" t="s">
        <v>978</v>
      </c>
      <c r="C744">
        <v>7004040</v>
      </c>
      <c r="D744" t="s">
        <v>982</v>
      </c>
      <c r="E744" t="s">
        <v>9</v>
      </c>
      <c r="F744" t="s">
        <v>971</v>
      </c>
      <c r="G744" t="s">
        <v>972</v>
      </c>
      <c r="H744" t="s">
        <v>834</v>
      </c>
      <c r="I744">
        <v>6296101</v>
      </c>
      <c r="J744">
        <v>493044</v>
      </c>
      <c r="K744" s="181">
        <v>38997</v>
      </c>
      <c r="L744"/>
      <c r="M744">
        <v>90</v>
      </c>
      <c r="N744">
        <v>6829</v>
      </c>
      <c r="O744">
        <v>5851</v>
      </c>
      <c r="P744">
        <v>883</v>
      </c>
      <c r="Q744">
        <v>0</v>
      </c>
      <c r="R744" s="31" cm="1">
        <f t="array" ref="R744">_xlfn.IFS(Q744=0,(O744-P744)/2,Q744=1,O744-P744)</f>
        <v>2484</v>
      </c>
      <c r="S744" s="31" cm="1">
        <f t="array" ref="S744">_xlfn.IFS(Q744=0,P744/2,Q744=1,P744)</f>
        <v>441.5</v>
      </c>
      <c r="T744" s="31" t="str" cm="1">
        <f t="array" ref="T744">_xlfn.IFS(M744&lt;=Beräkningsförutsättningar!B$15,"2",M744=Beräkningsförutsättningar!B$16,"4",M744=Beräkningsförutsättningar!B$17,"4",M744&gt;=Beräkningsförutsättningar!B$18,"6")</f>
        <v>6</v>
      </c>
      <c r="U744" s="31">
        <f t="shared" si="22"/>
        <v>14904</v>
      </c>
      <c r="V744" s="31">
        <f t="shared" si="23"/>
        <v>2649</v>
      </c>
    </row>
    <row r="745" spans="1:22" x14ac:dyDescent="0.3">
      <c r="A745">
        <v>7004</v>
      </c>
      <c r="B745" t="s">
        <v>978</v>
      </c>
      <c r="C745">
        <v>7004050</v>
      </c>
      <c r="D745" t="s">
        <v>983</v>
      </c>
      <c r="E745" t="s">
        <v>3</v>
      </c>
      <c r="F745" t="s">
        <v>971</v>
      </c>
      <c r="G745" t="s">
        <v>972</v>
      </c>
      <c r="H745" t="s">
        <v>834</v>
      </c>
      <c r="I745">
        <v>6297631</v>
      </c>
      <c r="J745">
        <v>492602</v>
      </c>
      <c r="K745" s="181">
        <v>38997</v>
      </c>
      <c r="L745"/>
      <c r="M745">
        <v>50</v>
      </c>
      <c r="N745">
        <v>7571</v>
      </c>
      <c r="O745">
        <v>6554</v>
      </c>
      <c r="P745">
        <v>965</v>
      </c>
      <c r="Q745">
        <v>0</v>
      </c>
      <c r="R745" s="31" cm="1">
        <f t="array" ref="R745">_xlfn.IFS(Q745=0,(O745-P745)/2,Q745=1,O745-P745)</f>
        <v>2794.5</v>
      </c>
      <c r="S745" s="31" cm="1">
        <f t="array" ref="S745">_xlfn.IFS(Q745=0,P745/2,Q745=1,P745)</f>
        <v>482.5</v>
      </c>
      <c r="T745" s="31" t="str" cm="1">
        <f t="array" ref="T745">_xlfn.IFS(M745&lt;=Beräkningsförutsättningar!B$15,"2",M745=Beräkningsförutsättningar!B$16,"4",M745=Beräkningsförutsättningar!B$17,"4",M745&gt;=Beräkningsförutsättningar!B$18,"6")</f>
        <v>2</v>
      </c>
      <c r="U745" s="31">
        <f t="shared" si="22"/>
        <v>5589</v>
      </c>
      <c r="V745" s="31">
        <f t="shared" si="23"/>
        <v>965</v>
      </c>
    </row>
    <row r="746" spans="1:22" x14ac:dyDescent="0.3">
      <c r="A746">
        <v>7004</v>
      </c>
      <c r="B746" t="s">
        <v>978</v>
      </c>
      <c r="C746">
        <v>7004060</v>
      </c>
      <c r="D746" t="s">
        <v>984</v>
      </c>
      <c r="E746" t="s">
        <v>9</v>
      </c>
      <c r="F746" t="s">
        <v>971</v>
      </c>
      <c r="G746" t="s">
        <v>972</v>
      </c>
      <c r="H746" t="s">
        <v>834</v>
      </c>
      <c r="I746">
        <v>6299902</v>
      </c>
      <c r="J746">
        <v>491454</v>
      </c>
      <c r="K746" s="181">
        <v>39044</v>
      </c>
      <c r="L746"/>
      <c r="M746">
        <v>90</v>
      </c>
      <c r="N746">
        <v>7571</v>
      </c>
      <c r="O746">
        <v>6554</v>
      </c>
      <c r="P746">
        <v>965</v>
      </c>
      <c r="Q746">
        <v>0</v>
      </c>
      <c r="R746" s="31" cm="1">
        <f t="array" ref="R746">_xlfn.IFS(Q746=0,(O746-P746)/2,Q746=1,O746-P746)</f>
        <v>2794.5</v>
      </c>
      <c r="S746" s="31" cm="1">
        <f t="array" ref="S746">_xlfn.IFS(Q746=0,P746/2,Q746=1,P746)</f>
        <v>482.5</v>
      </c>
      <c r="T746" s="31" t="str" cm="1">
        <f t="array" ref="T746">_xlfn.IFS(M746&lt;=Beräkningsförutsättningar!B$15,"2",M746=Beräkningsförutsättningar!B$16,"4",M746=Beräkningsförutsättningar!B$17,"4",M746&gt;=Beräkningsförutsättningar!B$18,"6")</f>
        <v>6</v>
      </c>
      <c r="U746" s="31">
        <f t="shared" si="22"/>
        <v>16767</v>
      </c>
      <c r="V746" s="31">
        <f t="shared" si="23"/>
        <v>2895</v>
      </c>
    </row>
    <row r="747" spans="1:22" x14ac:dyDescent="0.3">
      <c r="A747">
        <v>7005</v>
      </c>
      <c r="B747" t="s">
        <v>985</v>
      </c>
      <c r="C747">
        <v>7005010</v>
      </c>
      <c r="D747" t="s">
        <v>986</v>
      </c>
      <c r="E747" t="s">
        <v>3</v>
      </c>
      <c r="F747" t="s">
        <v>971</v>
      </c>
      <c r="G747" t="s">
        <v>972</v>
      </c>
      <c r="H747" t="s">
        <v>804</v>
      </c>
      <c r="I747">
        <v>6321343</v>
      </c>
      <c r="J747">
        <v>504431</v>
      </c>
      <c r="K747" s="181">
        <v>39804</v>
      </c>
      <c r="L747"/>
      <c r="M747">
        <v>80</v>
      </c>
      <c r="N747">
        <v>5352</v>
      </c>
      <c r="O747">
        <v>4330</v>
      </c>
      <c r="P747">
        <v>836</v>
      </c>
      <c r="Q747">
        <v>0</v>
      </c>
      <c r="R747" s="31" cm="1">
        <f t="array" ref="R747">_xlfn.IFS(Q747=0,(O747-P747)/2,Q747=1,O747-P747)</f>
        <v>1747</v>
      </c>
      <c r="S747" s="31" cm="1">
        <f t="array" ref="S747">_xlfn.IFS(Q747=0,P747/2,Q747=1,P747)</f>
        <v>418</v>
      </c>
      <c r="T747" s="31" t="str" cm="1">
        <f t="array" ref="T747">_xlfn.IFS(M747&lt;=Beräkningsförutsättningar!B$15,"2",M747=Beräkningsförutsättningar!B$16,"4",M747=Beräkningsförutsättningar!B$17,"4",M747&gt;=Beräkningsförutsättningar!B$18,"6")</f>
        <v>4</v>
      </c>
      <c r="U747" s="31">
        <f t="shared" si="22"/>
        <v>6988</v>
      </c>
      <c r="V747" s="31">
        <f t="shared" si="23"/>
        <v>1672</v>
      </c>
    </row>
    <row r="748" spans="1:22" x14ac:dyDescent="0.3">
      <c r="A748">
        <v>7005</v>
      </c>
      <c r="B748" t="s">
        <v>985</v>
      </c>
      <c r="C748">
        <v>7005020</v>
      </c>
      <c r="D748" t="s">
        <v>987</v>
      </c>
      <c r="E748" t="s">
        <v>9</v>
      </c>
      <c r="F748" t="s">
        <v>971</v>
      </c>
      <c r="G748" t="s">
        <v>972</v>
      </c>
      <c r="H748" t="s">
        <v>804</v>
      </c>
      <c r="I748">
        <v>6323548</v>
      </c>
      <c r="J748">
        <v>506562</v>
      </c>
      <c r="K748" s="181">
        <v>39804</v>
      </c>
      <c r="L748"/>
      <c r="M748">
        <v>80</v>
      </c>
      <c r="N748">
        <v>5352</v>
      </c>
      <c r="O748">
        <v>4330</v>
      </c>
      <c r="P748">
        <v>836</v>
      </c>
      <c r="Q748">
        <v>0</v>
      </c>
      <c r="R748" s="31" cm="1">
        <f t="array" ref="R748">_xlfn.IFS(Q748=0,(O748-P748)/2,Q748=1,O748-P748)</f>
        <v>1747</v>
      </c>
      <c r="S748" s="31" cm="1">
        <f t="array" ref="S748">_xlfn.IFS(Q748=0,P748/2,Q748=1,P748)</f>
        <v>418</v>
      </c>
      <c r="T748" s="31" t="str" cm="1">
        <f t="array" ref="T748">_xlfn.IFS(M748&lt;=Beräkningsförutsättningar!B$15,"2",M748=Beräkningsförutsättningar!B$16,"4",M748=Beräkningsförutsättningar!B$17,"4",M748&gt;=Beräkningsförutsättningar!B$18,"6")</f>
        <v>4</v>
      </c>
      <c r="U748" s="31">
        <f t="shared" si="22"/>
        <v>6988</v>
      </c>
      <c r="V748" s="31">
        <f t="shared" si="23"/>
        <v>1672</v>
      </c>
    </row>
    <row r="749" spans="1:22" x14ac:dyDescent="0.3">
      <c r="A749">
        <v>7005</v>
      </c>
      <c r="B749" t="s">
        <v>985</v>
      </c>
      <c r="C749">
        <v>7005030</v>
      </c>
      <c r="D749" t="s">
        <v>988</v>
      </c>
      <c r="E749" t="s">
        <v>9</v>
      </c>
      <c r="F749" t="s">
        <v>971</v>
      </c>
      <c r="G749" t="s">
        <v>989</v>
      </c>
      <c r="H749" t="s">
        <v>804</v>
      </c>
      <c r="I749">
        <v>6329323</v>
      </c>
      <c r="J749">
        <v>512597</v>
      </c>
      <c r="K749" s="181">
        <v>39804</v>
      </c>
      <c r="L749"/>
      <c r="M749">
        <v>80</v>
      </c>
      <c r="N749">
        <v>4962</v>
      </c>
      <c r="O749">
        <v>4049</v>
      </c>
      <c r="P749">
        <v>754</v>
      </c>
      <c r="Q749">
        <v>0</v>
      </c>
      <c r="R749" s="31" cm="1">
        <f t="array" ref="R749">_xlfn.IFS(Q749=0,(O749-P749)/2,Q749=1,O749-P749)</f>
        <v>1647.5</v>
      </c>
      <c r="S749" s="31" cm="1">
        <f t="array" ref="S749">_xlfn.IFS(Q749=0,P749/2,Q749=1,P749)</f>
        <v>377</v>
      </c>
      <c r="T749" s="31" t="str" cm="1">
        <f t="array" ref="T749">_xlfn.IFS(M749&lt;=Beräkningsförutsättningar!B$15,"2",M749=Beräkningsförutsättningar!B$16,"4",M749=Beräkningsförutsättningar!B$17,"4",M749&gt;=Beräkningsförutsättningar!B$18,"6")</f>
        <v>4</v>
      </c>
      <c r="U749" s="31">
        <f t="shared" si="22"/>
        <v>6590</v>
      </c>
      <c r="V749" s="31">
        <f t="shared" si="23"/>
        <v>1508</v>
      </c>
    </row>
    <row r="750" spans="1:22" x14ac:dyDescent="0.3">
      <c r="A750">
        <v>7005</v>
      </c>
      <c r="B750" t="s">
        <v>985</v>
      </c>
      <c r="C750">
        <v>7005040</v>
      </c>
      <c r="D750" t="s">
        <v>990</v>
      </c>
      <c r="E750" t="s">
        <v>3</v>
      </c>
      <c r="F750" t="s">
        <v>971</v>
      </c>
      <c r="G750" t="s">
        <v>989</v>
      </c>
      <c r="H750" t="s">
        <v>804</v>
      </c>
      <c r="I750">
        <v>6331493</v>
      </c>
      <c r="J750">
        <v>516234</v>
      </c>
      <c r="K750" s="181">
        <v>39804</v>
      </c>
      <c r="L750"/>
      <c r="M750">
        <v>80</v>
      </c>
      <c r="N750">
        <v>4962</v>
      </c>
      <c r="O750">
        <v>4049</v>
      </c>
      <c r="P750">
        <v>754</v>
      </c>
      <c r="Q750">
        <v>0</v>
      </c>
      <c r="R750" s="31" cm="1">
        <f t="array" ref="R750">_xlfn.IFS(Q750=0,(O750-P750)/2,Q750=1,O750-P750)</f>
        <v>1647.5</v>
      </c>
      <c r="S750" s="31" cm="1">
        <f t="array" ref="S750">_xlfn.IFS(Q750=0,P750/2,Q750=1,P750)</f>
        <v>377</v>
      </c>
      <c r="T750" s="31" t="str" cm="1">
        <f t="array" ref="T750">_xlfn.IFS(M750&lt;=Beräkningsförutsättningar!B$15,"2",M750=Beräkningsförutsättningar!B$16,"4",M750=Beräkningsförutsättningar!B$17,"4",M750&gt;=Beräkningsförutsättningar!B$18,"6")</f>
        <v>4</v>
      </c>
      <c r="U750" s="31">
        <f t="shared" si="22"/>
        <v>6590</v>
      </c>
      <c r="V750" s="31">
        <f t="shared" si="23"/>
        <v>1508</v>
      </c>
    </row>
    <row r="751" spans="1:22" x14ac:dyDescent="0.3">
      <c r="A751">
        <v>7005</v>
      </c>
      <c r="B751" t="s">
        <v>985</v>
      </c>
      <c r="C751">
        <v>7005050</v>
      </c>
      <c r="D751" t="s">
        <v>991</v>
      </c>
      <c r="E751" t="s">
        <v>9</v>
      </c>
      <c r="F751" t="s">
        <v>971</v>
      </c>
      <c r="G751" t="s">
        <v>989</v>
      </c>
      <c r="H751" t="s">
        <v>804</v>
      </c>
      <c r="I751">
        <v>6333207</v>
      </c>
      <c r="J751">
        <v>517486</v>
      </c>
      <c r="K751" s="181">
        <v>39804</v>
      </c>
      <c r="L751"/>
      <c r="M751">
        <v>80</v>
      </c>
      <c r="N751">
        <v>4962</v>
      </c>
      <c r="O751">
        <v>4049</v>
      </c>
      <c r="P751">
        <v>754</v>
      </c>
      <c r="Q751">
        <v>0</v>
      </c>
      <c r="R751" s="31" cm="1">
        <f t="array" ref="R751">_xlfn.IFS(Q751=0,(O751-P751)/2,Q751=1,O751-P751)</f>
        <v>1647.5</v>
      </c>
      <c r="S751" s="31" cm="1">
        <f t="array" ref="S751">_xlfn.IFS(Q751=0,P751/2,Q751=1,P751)</f>
        <v>377</v>
      </c>
      <c r="T751" s="31" t="str" cm="1">
        <f t="array" ref="T751">_xlfn.IFS(M751&lt;=Beräkningsförutsättningar!B$15,"2",M751=Beräkningsförutsättningar!B$16,"4",M751=Beräkningsförutsättningar!B$17,"4",M751&gt;=Beräkningsförutsättningar!B$18,"6")</f>
        <v>4</v>
      </c>
      <c r="U751" s="31">
        <f t="shared" si="22"/>
        <v>6590</v>
      </c>
      <c r="V751" s="31">
        <f t="shared" si="23"/>
        <v>1508</v>
      </c>
    </row>
    <row r="752" spans="1:22" x14ac:dyDescent="0.3">
      <c r="A752">
        <v>7005</v>
      </c>
      <c r="B752" t="s">
        <v>985</v>
      </c>
      <c r="C752">
        <v>7005060</v>
      </c>
      <c r="D752" t="s">
        <v>992</v>
      </c>
      <c r="E752" t="s">
        <v>3</v>
      </c>
      <c r="F752" t="s">
        <v>971</v>
      </c>
      <c r="G752" t="s">
        <v>989</v>
      </c>
      <c r="H752" t="s">
        <v>804</v>
      </c>
      <c r="I752">
        <v>6335084</v>
      </c>
      <c r="J752">
        <v>519918</v>
      </c>
      <c r="K752" s="181">
        <v>39804</v>
      </c>
      <c r="L752"/>
      <c r="M752">
        <v>80</v>
      </c>
      <c r="N752">
        <v>3881</v>
      </c>
      <c r="O752">
        <v>2970</v>
      </c>
      <c r="P752">
        <v>706</v>
      </c>
      <c r="Q752">
        <v>0</v>
      </c>
      <c r="R752" s="31" cm="1">
        <f t="array" ref="R752">_xlfn.IFS(Q752=0,(O752-P752)/2,Q752=1,O752-P752)</f>
        <v>1132</v>
      </c>
      <c r="S752" s="31" cm="1">
        <f t="array" ref="S752">_xlfn.IFS(Q752=0,P752/2,Q752=1,P752)</f>
        <v>353</v>
      </c>
      <c r="T752" s="31" t="str" cm="1">
        <f t="array" ref="T752">_xlfn.IFS(M752&lt;=Beräkningsförutsättningar!B$15,"2",M752=Beräkningsförutsättningar!B$16,"4",M752=Beräkningsförutsättningar!B$17,"4",M752&gt;=Beräkningsförutsättningar!B$18,"6")</f>
        <v>4</v>
      </c>
      <c r="U752" s="31">
        <f t="shared" si="22"/>
        <v>4528</v>
      </c>
      <c r="V752" s="31">
        <f t="shared" si="23"/>
        <v>1412</v>
      </c>
    </row>
    <row r="753" spans="1:22" x14ac:dyDescent="0.3">
      <c r="A753">
        <v>7005</v>
      </c>
      <c r="B753" t="s">
        <v>985</v>
      </c>
      <c r="C753">
        <v>7005070</v>
      </c>
      <c r="D753" t="s">
        <v>993</v>
      </c>
      <c r="E753" t="s">
        <v>9</v>
      </c>
      <c r="F753" t="s">
        <v>971</v>
      </c>
      <c r="G753" t="s">
        <v>989</v>
      </c>
      <c r="H753" t="s">
        <v>804</v>
      </c>
      <c r="I753">
        <v>6335410</v>
      </c>
      <c r="J753">
        <v>521356</v>
      </c>
      <c r="K753" s="181">
        <v>39804</v>
      </c>
      <c r="L753"/>
      <c r="M753">
        <v>80</v>
      </c>
      <c r="N753">
        <v>3881</v>
      </c>
      <c r="O753">
        <v>2970</v>
      </c>
      <c r="P753">
        <v>706</v>
      </c>
      <c r="Q753">
        <v>0</v>
      </c>
      <c r="R753" s="31" cm="1">
        <f t="array" ref="R753">_xlfn.IFS(Q753=0,(O753-P753)/2,Q753=1,O753-P753)</f>
        <v>1132</v>
      </c>
      <c r="S753" s="31" cm="1">
        <f t="array" ref="S753">_xlfn.IFS(Q753=0,P753/2,Q753=1,P753)</f>
        <v>353</v>
      </c>
      <c r="T753" s="31" t="str" cm="1">
        <f t="array" ref="T753">_xlfn.IFS(M753&lt;=Beräkningsförutsättningar!B$15,"2",M753=Beräkningsförutsättningar!B$16,"4",M753=Beräkningsförutsättningar!B$17,"4",M753&gt;=Beräkningsförutsättningar!B$18,"6")</f>
        <v>4</v>
      </c>
      <c r="U753" s="31">
        <f t="shared" si="22"/>
        <v>4528</v>
      </c>
      <c r="V753" s="31">
        <f t="shared" si="23"/>
        <v>1412</v>
      </c>
    </row>
    <row r="754" spans="1:22" x14ac:dyDescent="0.3">
      <c r="A754">
        <v>7006</v>
      </c>
      <c r="B754" t="s">
        <v>994</v>
      </c>
      <c r="C754">
        <v>7006030</v>
      </c>
      <c r="D754" t="s">
        <v>995</v>
      </c>
      <c r="E754" t="s">
        <v>3</v>
      </c>
      <c r="F754" t="s">
        <v>971</v>
      </c>
      <c r="G754" t="s">
        <v>996</v>
      </c>
      <c r="H754" t="s">
        <v>997</v>
      </c>
      <c r="I754">
        <v>6293101</v>
      </c>
      <c r="J754">
        <v>514143</v>
      </c>
      <c r="K754" s="181">
        <v>41312</v>
      </c>
      <c r="L754"/>
      <c r="M754">
        <v>70</v>
      </c>
      <c r="N754">
        <v>6453</v>
      </c>
      <c r="O754">
        <v>5753</v>
      </c>
      <c r="P754">
        <v>751</v>
      </c>
      <c r="Q754">
        <v>0</v>
      </c>
      <c r="R754" s="31" cm="1">
        <f t="array" ref="R754">_xlfn.IFS(Q754=0,(O754-P754)/2,Q754=1,O754-P754)</f>
        <v>2501</v>
      </c>
      <c r="S754" s="31" cm="1">
        <f t="array" ref="S754">_xlfn.IFS(Q754=0,P754/2,Q754=1,P754)</f>
        <v>375.5</v>
      </c>
      <c r="T754" s="31" t="str" cm="1">
        <f t="array" ref="T754">_xlfn.IFS(M754&lt;=Beräkningsförutsättningar!B$15,"2",M754=Beräkningsförutsättningar!B$16,"4",M754=Beräkningsförutsättningar!B$17,"4",M754&gt;=Beräkningsförutsättningar!B$18,"6")</f>
        <v>4</v>
      </c>
      <c r="U754" s="31">
        <f t="shared" si="22"/>
        <v>10004</v>
      </c>
      <c r="V754" s="31">
        <f t="shared" si="23"/>
        <v>1502</v>
      </c>
    </row>
    <row r="755" spans="1:22" x14ac:dyDescent="0.3">
      <c r="A755">
        <v>7006</v>
      </c>
      <c r="B755" t="s">
        <v>994</v>
      </c>
      <c r="C755">
        <v>7006040</v>
      </c>
      <c r="D755" t="s">
        <v>998</v>
      </c>
      <c r="E755" t="s">
        <v>9</v>
      </c>
      <c r="F755" t="s">
        <v>971</v>
      </c>
      <c r="G755" t="s">
        <v>996</v>
      </c>
      <c r="H755" t="s">
        <v>997</v>
      </c>
      <c r="I755">
        <v>6291054</v>
      </c>
      <c r="J755">
        <v>516192</v>
      </c>
      <c r="K755" s="181">
        <v>41312</v>
      </c>
      <c r="L755"/>
      <c r="M755">
        <v>60</v>
      </c>
      <c r="N755">
        <v>6453</v>
      </c>
      <c r="O755">
        <v>5753</v>
      </c>
      <c r="P755">
        <v>751</v>
      </c>
      <c r="Q755">
        <v>0</v>
      </c>
      <c r="R755" s="31" cm="1">
        <f t="array" ref="R755">_xlfn.IFS(Q755=0,(O755-P755)/2,Q755=1,O755-P755)</f>
        <v>2501</v>
      </c>
      <c r="S755" s="31" cm="1">
        <f t="array" ref="S755">_xlfn.IFS(Q755=0,P755/2,Q755=1,P755)</f>
        <v>375.5</v>
      </c>
      <c r="T755" s="31" t="str" cm="1">
        <f t="array" ref="T755">_xlfn.IFS(M755&lt;=Beräkningsförutsättningar!B$15,"2",M755=Beräkningsförutsättningar!B$16,"4",M755=Beräkningsförutsättningar!B$17,"4",M755&gt;=Beräkningsförutsättningar!B$18,"6")</f>
        <v>2</v>
      </c>
      <c r="U755" s="31">
        <f t="shared" si="22"/>
        <v>5002</v>
      </c>
      <c r="V755" s="31">
        <f t="shared" si="23"/>
        <v>751</v>
      </c>
    </row>
    <row r="756" spans="1:22" x14ac:dyDescent="0.3">
      <c r="A756">
        <v>7007</v>
      </c>
      <c r="B756" t="s">
        <v>999</v>
      </c>
      <c r="C756">
        <v>7007010</v>
      </c>
      <c r="D756" t="s">
        <v>1000</v>
      </c>
      <c r="E756" t="s">
        <v>9</v>
      </c>
      <c r="F756" t="s">
        <v>971</v>
      </c>
      <c r="G756" t="s">
        <v>972</v>
      </c>
      <c r="H756" t="s">
        <v>911</v>
      </c>
      <c r="I756">
        <v>6311446</v>
      </c>
      <c r="J756">
        <v>483108</v>
      </c>
      <c r="K756" s="181">
        <v>42698</v>
      </c>
      <c r="L756"/>
      <c r="M756">
        <v>90</v>
      </c>
      <c r="N756">
        <v>5477</v>
      </c>
      <c r="O756">
        <v>4688</v>
      </c>
      <c r="P756">
        <v>666</v>
      </c>
      <c r="Q756">
        <v>0</v>
      </c>
      <c r="R756" s="31" cm="1">
        <f t="array" ref="R756">_xlfn.IFS(Q756=0,(O756-P756)/2,Q756=1,O756-P756)</f>
        <v>2011</v>
      </c>
      <c r="S756" s="31" cm="1">
        <f t="array" ref="S756">_xlfn.IFS(Q756=0,P756/2,Q756=1,P756)</f>
        <v>333</v>
      </c>
      <c r="T756" s="31" t="str" cm="1">
        <f t="array" ref="T756">_xlfn.IFS(M756&lt;=Beräkningsförutsättningar!B$15,"2",M756=Beräkningsförutsättningar!B$16,"4",M756=Beräkningsförutsättningar!B$17,"4",M756&gt;=Beräkningsförutsättningar!B$18,"6")</f>
        <v>6</v>
      </c>
      <c r="U756" s="31">
        <f t="shared" si="22"/>
        <v>12066</v>
      </c>
      <c r="V756" s="31">
        <f t="shared" si="23"/>
        <v>1998</v>
      </c>
    </row>
    <row r="757" spans="1:22" x14ac:dyDescent="0.3">
      <c r="A757">
        <v>7007</v>
      </c>
      <c r="B757" t="s">
        <v>999</v>
      </c>
      <c r="C757">
        <v>7007020</v>
      </c>
      <c r="D757" t="s">
        <v>1001</v>
      </c>
      <c r="E757" t="s">
        <v>3</v>
      </c>
      <c r="F757" t="s">
        <v>971</v>
      </c>
      <c r="G757" t="s">
        <v>972</v>
      </c>
      <c r="H757" t="s">
        <v>911</v>
      </c>
      <c r="I757">
        <v>6313314</v>
      </c>
      <c r="J757">
        <v>482512</v>
      </c>
      <c r="K757" s="181">
        <v>42697</v>
      </c>
      <c r="L757"/>
      <c r="M757">
        <v>90</v>
      </c>
      <c r="N757">
        <v>5477</v>
      </c>
      <c r="O757">
        <v>4688</v>
      </c>
      <c r="P757">
        <v>666</v>
      </c>
      <c r="Q757">
        <v>0</v>
      </c>
      <c r="R757" s="31" cm="1">
        <f t="array" ref="R757">_xlfn.IFS(Q757=0,(O757-P757)/2,Q757=1,O757-P757)</f>
        <v>2011</v>
      </c>
      <c r="S757" s="31" cm="1">
        <f t="array" ref="S757">_xlfn.IFS(Q757=0,P757/2,Q757=1,P757)</f>
        <v>333</v>
      </c>
      <c r="T757" s="31" t="str" cm="1">
        <f t="array" ref="T757">_xlfn.IFS(M757&lt;=Beräkningsförutsättningar!B$15,"2",M757=Beräkningsförutsättningar!B$16,"4",M757=Beräkningsförutsättningar!B$17,"4",M757&gt;=Beräkningsförutsättningar!B$18,"6")</f>
        <v>6</v>
      </c>
      <c r="U757" s="31">
        <f t="shared" si="22"/>
        <v>12066</v>
      </c>
      <c r="V757" s="31">
        <f t="shared" si="23"/>
        <v>1998</v>
      </c>
    </row>
    <row r="758" spans="1:22" x14ac:dyDescent="0.3">
      <c r="A758">
        <v>7007</v>
      </c>
      <c r="B758" t="s">
        <v>999</v>
      </c>
      <c r="C758">
        <v>7007030</v>
      </c>
      <c r="D758" t="s">
        <v>1002</v>
      </c>
      <c r="E758" t="s">
        <v>9</v>
      </c>
      <c r="F758" t="s">
        <v>971</v>
      </c>
      <c r="G758" t="s">
        <v>972</v>
      </c>
      <c r="H758" t="s">
        <v>911</v>
      </c>
      <c r="I758">
        <v>6316679</v>
      </c>
      <c r="J758">
        <v>480523</v>
      </c>
      <c r="K758" s="181">
        <v>42697</v>
      </c>
      <c r="L758"/>
      <c r="M758">
        <v>70</v>
      </c>
      <c r="N758">
        <v>5477</v>
      </c>
      <c r="O758">
        <v>4688</v>
      </c>
      <c r="P758">
        <v>666</v>
      </c>
      <c r="Q758">
        <v>0</v>
      </c>
      <c r="R758" s="31" cm="1">
        <f t="array" ref="R758">_xlfn.IFS(Q758=0,(O758-P758)/2,Q758=1,O758-P758)</f>
        <v>2011</v>
      </c>
      <c r="S758" s="31" cm="1">
        <f t="array" ref="S758">_xlfn.IFS(Q758=0,P758/2,Q758=1,P758)</f>
        <v>333</v>
      </c>
      <c r="T758" s="31" t="str" cm="1">
        <f t="array" ref="T758">_xlfn.IFS(M758&lt;=Beräkningsförutsättningar!B$15,"2",M758=Beräkningsförutsättningar!B$16,"4",M758=Beräkningsförutsättningar!B$17,"4",M758&gt;=Beräkningsförutsättningar!B$18,"6")</f>
        <v>4</v>
      </c>
      <c r="U758" s="31">
        <f t="shared" si="22"/>
        <v>8044</v>
      </c>
      <c r="V758" s="31">
        <f t="shared" si="23"/>
        <v>1332</v>
      </c>
    </row>
    <row r="759" spans="1:22" x14ac:dyDescent="0.3">
      <c r="A759">
        <v>7007</v>
      </c>
      <c r="B759" t="s">
        <v>999</v>
      </c>
      <c r="C759">
        <v>7007040</v>
      </c>
      <c r="D759" t="s">
        <v>1003</v>
      </c>
      <c r="E759" t="s">
        <v>3</v>
      </c>
      <c r="F759" t="s">
        <v>971</v>
      </c>
      <c r="G759" t="s">
        <v>972</v>
      </c>
      <c r="H759" t="s">
        <v>911</v>
      </c>
      <c r="I759">
        <v>6316951</v>
      </c>
      <c r="J759">
        <v>480180</v>
      </c>
      <c r="K759" s="181">
        <v>42697</v>
      </c>
      <c r="L759"/>
      <c r="M759">
        <v>70</v>
      </c>
      <c r="N759">
        <v>3489</v>
      </c>
      <c r="O759">
        <v>2755</v>
      </c>
      <c r="P759">
        <v>550</v>
      </c>
      <c r="Q759">
        <v>0</v>
      </c>
      <c r="R759" s="31" cm="1">
        <f t="array" ref="R759">_xlfn.IFS(Q759=0,(O759-P759)/2,Q759=1,O759-P759)</f>
        <v>1102.5</v>
      </c>
      <c r="S759" s="31" cm="1">
        <f t="array" ref="S759">_xlfn.IFS(Q759=0,P759/2,Q759=1,P759)</f>
        <v>275</v>
      </c>
      <c r="T759" s="31" t="str" cm="1">
        <f t="array" ref="T759">_xlfn.IFS(M759&lt;=Beräkningsförutsättningar!B$15,"2",M759=Beräkningsförutsättningar!B$16,"4",M759=Beräkningsförutsättningar!B$17,"4",M759&gt;=Beräkningsförutsättningar!B$18,"6")</f>
        <v>4</v>
      </c>
      <c r="U759" s="31">
        <f t="shared" si="22"/>
        <v>4410</v>
      </c>
      <c r="V759" s="31">
        <f t="shared" si="23"/>
        <v>1100</v>
      </c>
    </row>
    <row r="760" spans="1:22" x14ac:dyDescent="0.3">
      <c r="A760">
        <v>7007</v>
      </c>
      <c r="B760" t="s">
        <v>999</v>
      </c>
      <c r="C760">
        <v>7007050</v>
      </c>
      <c r="D760" t="s">
        <v>1004</v>
      </c>
      <c r="E760" t="s">
        <v>9</v>
      </c>
      <c r="F760" t="s">
        <v>971</v>
      </c>
      <c r="G760" t="s">
        <v>972</v>
      </c>
      <c r="H760" t="s">
        <v>911</v>
      </c>
      <c r="I760">
        <v>6320402</v>
      </c>
      <c r="J760">
        <v>479213</v>
      </c>
      <c r="K760" s="181">
        <v>42697</v>
      </c>
      <c r="L760"/>
      <c r="M760">
        <v>90</v>
      </c>
      <c r="N760">
        <v>3489</v>
      </c>
      <c r="O760">
        <v>2755</v>
      </c>
      <c r="P760">
        <v>550</v>
      </c>
      <c r="Q760">
        <v>0</v>
      </c>
      <c r="R760" s="31" cm="1">
        <f t="array" ref="R760">_xlfn.IFS(Q760=0,(O760-P760)/2,Q760=1,O760-P760)</f>
        <v>1102.5</v>
      </c>
      <c r="S760" s="31" cm="1">
        <f t="array" ref="S760">_xlfn.IFS(Q760=0,P760/2,Q760=1,P760)</f>
        <v>275</v>
      </c>
      <c r="T760" s="31" t="str" cm="1">
        <f t="array" ref="T760">_xlfn.IFS(M760&lt;=Beräkningsförutsättningar!B$15,"2",M760=Beräkningsförutsättningar!B$16,"4",M760=Beräkningsförutsättningar!B$17,"4",M760&gt;=Beräkningsförutsättningar!B$18,"6")</f>
        <v>6</v>
      </c>
      <c r="U760" s="31">
        <f t="shared" si="22"/>
        <v>6615</v>
      </c>
      <c r="V760" s="31">
        <f t="shared" si="23"/>
        <v>1650</v>
      </c>
    </row>
    <row r="761" spans="1:22" x14ac:dyDescent="0.3">
      <c r="A761">
        <v>7007</v>
      </c>
      <c r="B761" t="s">
        <v>999</v>
      </c>
      <c r="C761">
        <v>7007060</v>
      </c>
      <c r="D761" t="s">
        <v>1005</v>
      </c>
      <c r="E761" t="s">
        <v>3</v>
      </c>
      <c r="F761" t="s">
        <v>971</v>
      </c>
      <c r="G761" t="s">
        <v>972</v>
      </c>
      <c r="H761" t="s">
        <v>911</v>
      </c>
      <c r="I761">
        <v>6323330</v>
      </c>
      <c r="J761">
        <v>478449</v>
      </c>
      <c r="K761" s="181">
        <v>42696</v>
      </c>
      <c r="L761"/>
      <c r="M761">
        <v>90</v>
      </c>
      <c r="N761">
        <v>3489</v>
      </c>
      <c r="O761">
        <v>2755</v>
      </c>
      <c r="P761">
        <v>550</v>
      </c>
      <c r="Q761">
        <v>0</v>
      </c>
      <c r="R761" s="31" cm="1">
        <f t="array" ref="R761">_xlfn.IFS(Q761=0,(O761-P761)/2,Q761=1,O761-P761)</f>
        <v>1102.5</v>
      </c>
      <c r="S761" s="31" cm="1">
        <f t="array" ref="S761">_xlfn.IFS(Q761=0,P761/2,Q761=1,P761)</f>
        <v>275</v>
      </c>
      <c r="T761" s="31" t="str" cm="1">
        <f t="array" ref="T761">_xlfn.IFS(M761&lt;=Beräkningsförutsättningar!B$15,"2",M761=Beräkningsförutsättningar!B$16,"4",M761=Beräkningsförutsättningar!B$17,"4",M761&gt;=Beräkningsförutsättningar!B$18,"6")</f>
        <v>6</v>
      </c>
      <c r="U761" s="31">
        <f t="shared" si="22"/>
        <v>6615</v>
      </c>
      <c r="V761" s="31">
        <f t="shared" si="23"/>
        <v>1650</v>
      </c>
    </row>
    <row r="762" spans="1:22" x14ac:dyDescent="0.3">
      <c r="A762">
        <v>7007</v>
      </c>
      <c r="B762" t="s">
        <v>999</v>
      </c>
      <c r="C762">
        <v>7007070</v>
      </c>
      <c r="D762" t="s">
        <v>1006</v>
      </c>
      <c r="E762" t="s">
        <v>9</v>
      </c>
      <c r="F762" t="s">
        <v>971</v>
      </c>
      <c r="G762" t="s">
        <v>972</v>
      </c>
      <c r="H762" t="s">
        <v>911</v>
      </c>
      <c r="I762">
        <v>6327051</v>
      </c>
      <c r="J762">
        <v>478261</v>
      </c>
      <c r="K762" s="181">
        <v>42696</v>
      </c>
      <c r="L762"/>
      <c r="M762">
        <v>90</v>
      </c>
      <c r="N762">
        <v>3489</v>
      </c>
      <c r="O762">
        <v>2755</v>
      </c>
      <c r="P762">
        <v>550</v>
      </c>
      <c r="Q762">
        <v>0</v>
      </c>
      <c r="R762" s="31" cm="1">
        <f t="array" ref="R762">_xlfn.IFS(Q762=0,(O762-P762)/2,Q762=1,O762-P762)</f>
        <v>1102.5</v>
      </c>
      <c r="S762" s="31" cm="1">
        <f t="array" ref="S762">_xlfn.IFS(Q762=0,P762/2,Q762=1,P762)</f>
        <v>275</v>
      </c>
      <c r="T762" s="31" t="str" cm="1">
        <f t="array" ref="T762">_xlfn.IFS(M762&lt;=Beräkningsförutsättningar!B$15,"2",M762=Beräkningsförutsättningar!B$16,"4",M762=Beräkningsförutsättningar!B$17,"4",M762&gt;=Beräkningsförutsättningar!B$18,"6")</f>
        <v>6</v>
      </c>
      <c r="U762" s="31">
        <f t="shared" si="22"/>
        <v>6615</v>
      </c>
      <c r="V762" s="31">
        <f t="shared" si="23"/>
        <v>1650</v>
      </c>
    </row>
    <row r="763" spans="1:22" x14ac:dyDescent="0.3">
      <c r="A763">
        <v>7007</v>
      </c>
      <c r="B763" t="s">
        <v>999</v>
      </c>
      <c r="C763">
        <v>7007080</v>
      </c>
      <c r="D763" t="s">
        <v>1007</v>
      </c>
      <c r="E763" t="s">
        <v>3</v>
      </c>
      <c r="F763" t="s">
        <v>971</v>
      </c>
      <c r="G763" t="s">
        <v>972</v>
      </c>
      <c r="H763" t="s">
        <v>911</v>
      </c>
      <c r="I763">
        <v>6327693</v>
      </c>
      <c r="J763">
        <v>478185</v>
      </c>
      <c r="K763" s="181">
        <v>42696</v>
      </c>
      <c r="L763"/>
      <c r="M763">
        <v>90</v>
      </c>
      <c r="N763">
        <v>4691</v>
      </c>
      <c r="O763">
        <v>3703</v>
      </c>
      <c r="P763">
        <v>758</v>
      </c>
      <c r="Q763">
        <v>0</v>
      </c>
      <c r="R763" s="31" cm="1">
        <f t="array" ref="R763">_xlfn.IFS(Q763=0,(O763-P763)/2,Q763=1,O763-P763)</f>
        <v>1472.5</v>
      </c>
      <c r="S763" s="31" cm="1">
        <f t="array" ref="S763">_xlfn.IFS(Q763=0,P763/2,Q763=1,P763)</f>
        <v>379</v>
      </c>
      <c r="T763" s="31" t="str" cm="1">
        <f t="array" ref="T763">_xlfn.IFS(M763&lt;=Beräkningsförutsättningar!B$15,"2",M763=Beräkningsförutsättningar!B$16,"4",M763=Beräkningsförutsättningar!B$17,"4",M763&gt;=Beräkningsförutsättningar!B$18,"6")</f>
        <v>6</v>
      </c>
      <c r="U763" s="31">
        <f t="shared" si="22"/>
        <v>8835</v>
      </c>
      <c r="V763" s="31">
        <f t="shared" si="23"/>
        <v>2274</v>
      </c>
    </row>
    <row r="764" spans="1:22" x14ac:dyDescent="0.3">
      <c r="A764">
        <v>7007</v>
      </c>
      <c r="B764" t="s">
        <v>999</v>
      </c>
      <c r="C764">
        <v>7007090</v>
      </c>
      <c r="D764" t="s">
        <v>1008</v>
      </c>
      <c r="E764" t="s">
        <v>9</v>
      </c>
      <c r="F764" t="s">
        <v>971</v>
      </c>
      <c r="G764" t="s">
        <v>972</v>
      </c>
      <c r="H764" t="s">
        <v>911</v>
      </c>
      <c r="I764">
        <v>6332672</v>
      </c>
      <c r="J764">
        <v>476343</v>
      </c>
      <c r="K764" s="181">
        <v>42696</v>
      </c>
      <c r="L764"/>
      <c r="M764">
        <v>90</v>
      </c>
      <c r="N764">
        <v>4691</v>
      </c>
      <c r="O764">
        <v>3703</v>
      </c>
      <c r="P764">
        <v>758</v>
      </c>
      <c r="Q764">
        <v>0</v>
      </c>
      <c r="R764" s="31" cm="1">
        <f t="array" ref="R764">_xlfn.IFS(Q764=0,(O764-P764)/2,Q764=1,O764-P764)</f>
        <v>1472.5</v>
      </c>
      <c r="S764" s="31" cm="1">
        <f t="array" ref="S764">_xlfn.IFS(Q764=0,P764/2,Q764=1,P764)</f>
        <v>379</v>
      </c>
      <c r="T764" s="31" t="str" cm="1">
        <f t="array" ref="T764">_xlfn.IFS(M764&lt;=Beräkningsförutsättningar!B$15,"2",M764=Beräkningsförutsättningar!B$16,"4",M764=Beräkningsförutsättningar!B$17,"4",M764&gt;=Beräkningsförutsättningar!B$18,"6")</f>
        <v>6</v>
      </c>
      <c r="U764" s="31">
        <f t="shared" si="22"/>
        <v>8835</v>
      </c>
      <c r="V764" s="31">
        <f t="shared" si="23"/>
        <v>2274</v>
      </c>
    </row>
    <row r="765" spans="1:22" x14ac:dyDescent="0.3">
      <c r="A765">
        <v>7007</v>
      </c>
      <c r="B765" t="s">
        <v>999</v>
      </c>
      <c r="C765">
        <v>7007100</v>
      </c>
      <c r="D765" t="s">
        <v>1009</v>
      </c>
      <c r="E765" t="s">
        <v>3</v>
      </c>
      <c r="F765" t="s">
        <v>971</v>
      </c>
      <c r="G765" t="s">
        <v>972</v>
      </c>
      <c r="H765" t="s">
        <v>911</v>
      </c>
      <c r="I765">
        <v>6333118</v>
      </c>
      <c r="J765">
        <v>476013</v>
      </c>
      <c r="K765" s="181">
        <v>42696</v>
      </c>
      <c r="L765"/>
      <c r="M765">
        <v>90</v>
      </c>
      <c r="N765">
        <v>4691</v>
      </c>
      <c r="O765">
        <v>3703</v>
      </c>
      <c r="P765">
        <v>758</v>
      </c>
      <c r="Q765">
        <v>0</v>
      </c>
      <c r="R765" s="31" cm="1">
        <f t="array" ref="R765">_xlfn.IFS(Q765=0,(O765-P765)/2,Q765=1,O765-P765)</f>
        <v>1472.5</v>
      </c>
      <c r="S765" s="31" cm="1">
        <f t="array" ref="S765">_xlfn.IFS(Q765=0,P765/2,Q765=1,P765)</f>
        <v>379</v>
      </c>
      <c r="T765" s="31" t="str" cm="1">
        <f t="array" ref="T765">_xlfn.IFS(M765&lt;=Beräkningsförutsättningar!B$15,"2",M765=Beräkningsförutsättningar!B$16,"4",M765=Beräkningsförutsättningar!B$17,"4",M765&gt;=Beräkningsförutsättningar!B$18,"6")</f>
        <v>6</v>
      </c>
      <c r="U765" s="31">
        <f t="shared" si="22"/>
        <v>8835</v>
      </c>
      <c r="V765" s="31">
        <f t="shared" si="23"/>
        <v>2274</v>
      </c>
    </row>
    <row r="766" spans="1:22" x14ac:dyDescent="0.3">
      <c r="A766">
        <v>7008</v>
      </c>
      <c r="B766" t="s">
        <v>1010</v>
      </c>
      <c r="C766">
        <v>7008010</v>
      </c>
      <c r="D766" t="s">
        <v>1011</v>
      </c>
      <c r="E766" t="s">
        <v>3</v>
      </c>
      <c r="F766" t="s">
        <v>971</v>
      </c>
      <c r="G766" t="s">
        <v>1012</v>
      </c>
      <c r="H766" t="s">
        <v>834</v>
      </c>
      <c r="I766">
        <v>6267135</v>
      </c>
      <c r="J766">
        <v>497224</v>
      </c>
      <c r="K766" s="181">
        <v>43712</v>
      </c>
      <c r="L766"/>
      <c r="M766">
        <v>90</v>
      </c>
      <c r="N766">
        <v>5369</v>
      </c>
      <c r="O766">
        <v>4562</v>
      </c>
      <c r="P766">
        <v>729</v>
      </c>
      <c r="Q766">
        <v>0</v>
      </c>
      <c r="R766" s="31" cm="1">
        <f t="array" ref="R766">_xlfn.IFS(Q766=0,(O766-P766)/2,Q766=1,O766-P766)</f>
        <v>1916.5</v>
      </c>
      <c r="S766" s="31" cm="1">
        <f t="array" ref="S766">_xlfn.IFS(Q766=0,P766/2,Q766=1,P766)</f>
        <v>364.5</v>
      </c>
      <c r="T766" s="31" t="str" cm="1">
        <f t="array" ref="T766">_xlfn.IFS(M766&lt;=Beräkningsförutsättningar!B$15,"2",M766=Beräkningsförutsättningar!B$16,"4",M766=Beräkningsförutsättningar!B$17,"4",M766&gt;=Beräkningsförutsättningar!B$18,"6")</f>
        <v>6</v>
      </c>
      <c r="U766" s="31">
        <f t="shared" si="22"/>
        <v>11499</v>
      </c>
      <c r="V766" s="31">
        <f t="shared" si="23"/>
        <v>2187</v>
      </c>
    </row>
    <row r="767" spans="1:22" x14ac:dyDescent="0.3">
      <c r="A767">
        <v>7008</v>
      </c>
      <c r="B767" t="s">
        <v>1010</v>
      </c>
      <c r="C767">
        <v>7008020</v>
      </c>
      <c r="D767" t="s">
        <v>1013</v>
      </c>
      <c r="E767" t="s">
        <v>9</v>
      </c>
      <c r="F767" t="s">
        <v>971</v>
      </c>
      <c r="G767" t="s">
        <v>1012</v>
      </c>
      <c r="H767" t="s">
        <v>834</v>
      </c>
      <c r="I767">
        <v>6269683</v>
      </c>
      <c r="J767">
        <v>496659</v>
      </c>
      <c r="K767" s="181">
        <v>43439</v>
      </c>
      <c r="L767"/>
      <c r="M767">
        <v>90</v>
      </c>
      <c r="N767">
        <v>5369</v>
      </c>
      <c r="O767">
        <v>4562</v>
      </c>
      <c r="P767">
        <v>729</v>
      </c>
      <c r="Q767">
        <v>0</v>
      </c>
      <c r="R767" s="31" cm="1">
        <f t="array" ref="R767">_xlfn.IFS(Q767=0,(O767-P767)/2,Q767=1,O767-P767)</f>
        <v>1916.5</v>
      </c>
      <c r="S767" s="31" cm="1">
        <f t="array" ref="S767">_xlfn.IFS(Q767=0,P767/2,Q767=1,P767)</f>
        <v>364.5</v>
      </c>
      <c r="T767" s="31" t="str" cm="1">
        <f t="array" ref="T767">_xlfn.IFS(M767&lt;=Beräkningsförutsättningar!B$15,"2",M767=Beräkningsförutsättningar!B$16,"4",M767=Beräkningsförutsättningar!B$17,"4",M767&gt;=Beräkningsförutsättningar!B$18,"6")</f>
        <v>6</v>
      </c>
      <c r="U767" s="31">
        <f t="shared" si="22"/>
        <v>11499</v>
      </c>
      <c r="V767" s="31">
        <f t="shared" si="23"/>
        <v>2187</v>
      </c>
    </row>
    <row r="768" spans="1:22" x14ac:dyDescent="0.3">
      <c r="A768">
        <v>7008</v>
      </c>
      <c r="B768" t="s">
        <v>1010</v>
      </c>
      <c r="C768">
        <v>7008030</v>
      </c>
      <c r="D768" t="s">
        <v>1014</v>
      </c>
      <c r="E768" t="s">
        <v>3</v>
      </c>
      <c r="F768" t="s">
        <v>971</v>
      </c>
      <c r="G768" t="s">
        <v>1012</v>
      </c>
      <c r="H768" t="s">
        <v>834</v>
      </c>
      <c r="I768">
        <v>6271595</v>
      </c>
      <c r="J768">
        <v>495781</v>
      </c>
      <c r="K768" s="181">
        <v>43705</v>
      </c>
      <c r="L768"/>
      <c r="M768">
        <v>90</v>
      </c>
      <c r="N768">
        <v>5369</v>
      </c>
      <c r="O768">
        <v>4562</v>
      </c>
      <c r="P768">
        <v>729</v>
      </c>
      <c r="Q768">
        <v>0</v>
      </c>
      <c r="R768" s="31" cm="1">
        <f t="array" ref="R768">_xlfn.IFS(Q768=0,(O768-P768)/2,Q768=1,O768-P768)</f>
        <v>1916.5</v>
      </c>
      <c r="S768" s="31" cm="1">
        <f t="array" ref="S768">_xlfn.IFS(Q768=0,P768/2,Q768=1,P768)</f>
        <v>364.5</v>
      </c>
      <c r="T768" s="31" t="str" cm="1">
        <f t="array" ref="T768">_xlfn.IFS(M768&lt;=Beräkningsförutsättningar!B$15,"2",M768=Beräkningsförutsättningar!B$16,"4",M768=Beräkningsförutsättningar!B$17,"4",M768&gt;=Beräkningsförutsättningar!B$18,"6")</f>
        <v>6</v>
      </c>
      <c r="U768" s="31">
        <f t="shared" si="22"/>
        <v>11499</v>
      </c>
      <c r="V768" s="31">
        <f t="shared" si="23"/>
        <v>2187</v>
      </c>
    </row>
    <row r="769" spans="1:22" x14ac:dyDescent="0.3">
      <c r="A769">
        <v>7008</v>
      </c>
      <c r="B769" t="s">
        <v>1010</v>
      </c>
      <c r="C769">
        <v>7008040</v>
      </c>
      <c r="D769" t="s">
        <v>1015</v>
      </c>
      <c r="E769" t="s">
        <v>9</v>
      </c>
      <c r="F769" t="s">
        <v>971</v>
      </c>
      <c r="G769" t="s">
        <v>1012</v>
      </c>
      <c r="H769" t="s">
        <v>834</v>
      </c>
      <c r="I769">
        <v>6275697</v>
      </c>
      <c r="J769">
        <v>495206</v>
      </c>
      <c r="K769" s="181">
        <v>43705</v>
      </c>
      <c r="L769"/>
      <c r="M769">
        <v>90</v>
      </c>
      <c r="N769">
        <v>5369</v>
      </c>
      <c r="O769">
        <v>4562</v>
      </c>
      <c r="P769">
        <v>729</v>
      </c>
      <c r="Q769">
        <v>0</v>
      </c>
      <c r="R769" s="31" cm="1">
        <f t="array" ref="R769">_xlfn.IFS(Q769=0,(O769-P769)/2,Q769=1,O769-P769)</f>
        <v>1916.5</v>
      </c>
      <c r="S769" s="31" cm="1">
        <f t="array" ref="S769">_xlfn.IFS(Q769=0,P769/2,Q769=1,P769)</f>
        <v>364.5</v>
      </c>
      <c r="T769" s="31" t="str" cm="1">
        <f t="array" ref="T769">_xlfn.IFS(M769&lt;=Beräkningsförutsättningar!B$15,"2",M769=Beräkningsförutsättningar!B$16,"4",M769=Beräkningsförutsättningar!B$17,"4",M769&gt;=Beräkningsförutsättningar!B$18,"6")</f>
        <v>6</v>
      </c>
      <c r="U769" s="31">
        <f t="shared" si="22"/>
        <v>11499</v>
      </c>
      <c r="V769" s="31">
        <f t="shared" si="23"/>
        <v>2187</v>
      </c>
    </row>
    <row r="770" spans="1:22" x14ac:dyDescent="0.3">
      <c r="A770">
        <v>7009</v>
      </c>
      <c r="B770" t="s">
        <v>1016</v>
      </c>
      <c r="C770">
        <v>7009010</v>
      </c>
      <c r="D770" t="s">
        <v>1017</v>
      </c>
      <c r="E770" t="s">
        <v>9</v>
      </c>
      <c r="F770" t="s">
        <v>971</v>
      </c>
      <c r="G770" t="s">
        <v>1018</v>
      </c>
      <c r="H770" t="s">
        <v>1019</v>
      </c>
      <c r="I770">
        <v>6259837</v>
      </c>
      <c r="J770">
        <v>409021</v>
      </c>
      <c r="K770" s="181">
        <v>44131</v>
      </c>
      <c r="L770"/>
      <c r="M770">
        <v>80</v>
      </c>
      <c r="N770">
        <v>3534</v>
      </c>
      <c r="O770">
        <v>2833</v>
      </c>
      <c r="P770">
        <v>512</v>
      </c>
      <c r="Q770">
        <v>0</v>
      </c>
      <c r="R770" s="31" cm="1">
        <f t="array" ref="R770">_xlfn.IFS(Q770=0,(O770-P770)/2,Q770=1,O770-P770)</f>
        <v>1160.5</v>
      </c>
      <c r="S770" s="31" cm="1">
        <f t="array" ref="S770">_xlfn.IFS(Q770=0,P770/2,Q770=1,P770)</f>
        <v>256</v>
      </c>
      <c r="T770" s="31" t="str" cm="1">
        <f t="array" ref="T770">_xlfn.IFS(M770&lt;=Beräkningsförutsättningar!B$15,"2",M770=Beräkningsförutsättningar!B$16,"4",M770=Beräkningsförutsättningar!B$17,"4",M770&gt;=Beräkningsförutsättningar!B$18,"6")</f>
        <v>4</v>
      </c>
      <c r="U770" s="31">
        <f t="shared" si="22"/>
        <v>4642</v>
      </c>
      <c r="V770" s="31">
        <f t="shared" si="23"/>
        <v>1024</v>
      </c>
    </row>
    <row r="771" spans="1:22" x14ac:dyDescent="0.3">
      <c r="A771">
        <v>7009</v>
      </c>
      <c r="B771" t="s">
        <v>1016</v>
      </c>
      <c r="C771">
        <v>7009020</v>
      </c>
      <c r="D771" t="s">
        <v>1020</v>
      </c>
      <c r="E771" t="s">
        <v>3</v>
      </c>
      <c r="F771" t="s">
        <v>971</v>
      </c>
      <c r="G771" t="s">
        <v>1018</v>
      </c>
      <c r="H771" t="s">
        <v>1019</v>
      </c>
      <c r="I771">
        <v>6259763</v>
      </c>
      <c r="J771">
        <v>409291</v>
      </c>
      <c r="K771" s="181">
        <v>44131</v>
      </c>
      <c r="L771"/>
      <c r="M771">
        <v>80</v>
      </c>
      <c r="N771">
        <v>4987</v>
      </c>
      <c r="O771">
        <v>4261</v>
      </c>
      <c r="P771">
        <v>615</v>
      </c>
      <c r="Q771">
        <v>0</v>
      </c>
      <c r="R771" s="31" cm="1">
        <f t="array" ref="R771">_xlfn.IFS(Q771=0,(O771-P771)/2,Q771=1,O771-P771)</f>
        <v>1823</v>
      </c>
      <c r="S771" s="31" cm="1">
        <f t="array" ref="S771">_xlfn.IFS(Q771=0,P771/2,Q771=1,P771)</f>
        <v>307.5</v>
      </c>
      <c r="T771" s="31" t="str" cm="1">
        <f t="array" ref="T771">_xlfn.IFS(M771&lt;=Beräkningsförutsättningar!B$15,"2",M771=Beräkningsförutsättningar!B$16,"4",M771=Beräkningsförutsättningar!B$17,"4",M771&gt;=Beräkningsförutsättningar!B$18,"6")</f>
        <v>4</v>
      </c>
      <c r="U771" s="31">
        <f t="shared" si="22"/>
        <v>7292</v>
      </c>
      <c r="V771" s="31">
        <f t="shared" si="23"/>
        <v>1230</v>
      </c>
    </row>
    <row r="772" spans="1:22" x14ac:dyDescent="0.3">
      <c r="A772">
        <v>7009</v>
      </c>
      <c r="B772" t="s">
        <v>1016</v>
      </c>
      <c r="C772">
        <v>7009030</v>
      </c>
      <c r="D772" t="s">
        <v>1021</v>
      </c>
      <c r="E772" t="s">
        <v>3</v>
      </c>
      <c r="F772" t="s">
        <v>971</v>
      </c>
      <c r="G772" t="s">
        <v>1018</v>
      </c>
      <c r="H772" t="s">
        <v>1019</v>
      </c>
      <c r="I772">
        <v>6259425</v>
      </c>
      <c r="J772">
        <v>412149</v>
      </c>
      <c r="K772" s="181">
        <v>44131</v>
      </c>
      <c r="L772"/>
      <c r="M772">
        <v>80</v>
      </c>
      <c r="N772">
        <v>4077</v>
      </c>
      <c r="O772">
        <v>3348</v>
      </c>
      <c r="P772">
        <v>600</v>
      </c>
      <c r="Q772">
        <v>0</v>
      </c>
      <c r="R772" s="31" cm="1">
        <f t="array" ref="R772">_xlfn.IFS(Q772=0,(O772-P772)/2,Q772=1,O772-P772)</f>
        <v>1374</v>
      </c>
      <c r="S772" s="31" cm="1">
        <f t="array" ref="S772">_xlfn.IFS(Q772=0,P772/2,Q772=1,P772)</f>
        <v>300</v>
      </c>
      <c r="T772" s="31" t="str" cm="1">
        <f t="array" ref="T772">_xlfn.IFS(M772&lt;=Beräkningsförutsättningar!B$15,"2",M772=Beräkningsförutsättningar!B$16,"4",M772=Beräkningsförutsättningar!B$17,"4",M772&gt;=Beräkningsförutsättningar!B$18,"6")</f>
        <v>4</v>
      </c>
      <c r="U772" s="31">
        <f t="shared" si="22"/>
        <v>5496</v>
      </c>
      <c r="V772" s="31">
        <f t="shared" si="23"/>
        <v>1200</v>
      </c>
    </row>
    <row r="773" spans="1:22" x14ac:dyDescent="0.3">
      <c r="A773">
        <v>7011</v>
      </c>
      <c r="B773" t="s">
        <v>1022</v>
      </c>
      <c r="C773">
        <v>7011010</v>
      </c>
      <c r="D773" t="s">
        <v>1023</v>
      </c>
      <c r="E773" t="s">
        <v>3</v>
      </c>
      <c r="F773" t="s">
        <v>971</v>
      </c>
      <c r="G773" t="s">
        <v>976</v>
      </c>
      <c r="H773" t="s">
        <v>834</v>
      </c>
      <c r="I773">
        <v>6307439</v>
      </c>
      <c r="J773">
        <v>465184</v>
      </c>
      <c r="K773" s="181">
        <v>44124</v>
      </c>
      <c r="L773"/>
      <c r="M773">
        <v>70</v>
      </c>
      <c r="N773">
        <v>5431</v>
      </c>
      <c r="O773">
        <v>4554</v>
      </c>
      <c r="P773">
        <v>769</v>
      </c>
      <c r="Q773">
        <v>0</v>
      </c>
      <c r="R773" s="31" cm="1">
        <f t="array" ref="R773">_xlfn.IFS(Q773=0,(O773-P773)/2,Q773=1,O773-P773)</f>
        <v>1892.5</v>
      </c>
      <c r="S773" s="31" cm="1">
        <f t="array" ref="S773">_xlfn.IFS(Q773=0,P773/2,Q773=1,P773)</f>
        <v>384.5</v>
      </c>
      <c r="T773" s="31" t="str" cm="1">
        <f t="array" ref="T773">_xlfn.IFS(M773&lt;=Beräkningsförutsättningar!B$15,"2",M773=Beräkningsförutsättningar!B$16,"4",M773=Beräkningsförutsättningar!B$17,"4",M773&gt;=Beräkningsförutsättningar!B$18,"6")</f>
        <v>4</v>
      </c>
      <c r="U773" s="31">
        <f t="shared" si="22"/>
        <v>7570</v>
      </c>
      <c r="V773" s="31">
        <f t="shared" si="23"/>
        <v>1538</v>
      </c>
    </row>
    <row r="774" spans="1:22" x14ac:dyDescent="0.3">
      <c r="A774">
        <v>7011</v>
      </c>
      <c r="B774" t="s">
        <v>1022</v>
      </c>
      <c r="C774">
        <v>7011020</v>
      </c>
      <c r="D774" t="s">
        <v>1024</v>
      </c>
      <c r="E774" t="s">
        <v>9</v>
      </c>
      <c r="F774" t="s">
        <v>971</v>
      </c>
      <c r="G774" t="s">
        <v>976</v>
      </c>
      <c r="H774" t="s">
        <v>834</v>
      </c>
      <c r="I774">
        <v>6308436</v>
      </c>
      <c r="J774">
        <v>464728</v>
      </c>
      <c r="K774" s="181">
        <v>44124</v>
      </c>
      <c r="L774"/>
      <c r="M774">
        <v>90</v>
      </c>
      <c r="N774">
        <v>5431</v>
      </c>
      <c r="O774">
        <v>4554</v>
      </c>
      <c r="P774">
        <v>769</v>
      </c>
      <c r="Q774">
        <v>0</v>
      </c>
      <c r="R774" s="31" cm="1">
        <f t="array" ref="R774">_xlfn.IFS(Q774=0,(O774-P774)/2,Q774=1,O774-P774)</f>
        <v>1892.5</v>
      </c>
      <c r="S774" s="31" cm="1">
        <f t="array" ref="S774">_xlfn.IFS(Q774=0,P774/2,Q774=1,P774)</f>
        <v>384.5</v>
      </c>
      <c r="T774" s="31" t="str" cm="1">
        <f t="array" ref="T774">_xlfn.IFS(M774&lt;=Beräkningsförutsättningar!B$15,"2",M774=Beräkningsförutsättningar!B$16,"4",M774=Beräkningsförutsättningar!B$17,"4",M774&gt;=Beräkningsförutsättningar!B$18,"6")</f>
        <v>6</v>
      </c>
      <c r="U774" s="31">
        <f t="shared" si="22"/>
        <v>11355</v>
      </c>
      <c r="V774" s="31">
        <f t="shared" si="23"/>
        <v>2307</v>
      </c>
    </row>
    <row r="775" spans="1:22" x14ac:dyDescent="0.3">
      <c r="A775">
        <v>7012</v>
      </c>
      <c r="B775" t="s">
        <v>1025</v>
      </c>
      <c r="C775">
        <v>7012010</v>
      </c>
      <c r="D775" t="s">
        <v>1026</v>
      </c>
      <c r="E775" t="s">
        <v>3</v>
      </c>
      <c r="F775" t="s">
        <v>971</v>
      </c>
      <c r="G775" t="s">
        <v>972</v>
      </c>
      <c r="H775" t="s">
        <v>1027</v>
      </c>
      <c r="I775">
        <v>6309333</v>
      </c>
      <c r="J775">
        <v>491035</v>
      </c>
      <c r="K775" s="181">
        <v>44139</v>
      </c>
      <c r="L775"/>
      <c r="M775">
        <v>70</v>
      </c>
      <c r="N775">
        <v>3452</v>
      </c>
      <c r="O775">
        <v>3333</v>
      </c>
      <c r="P775">
        <v>192</v>
      </c>
      <c r="Q775">
        <v>0</v>
      </c>
      <c r="R775" s="31" cm="1">
        <f t="array" ref="R775">_xlfn.IFS(Q775=0,(O775-P775)/2,Q775=1,O775-P775)</f>
        <v>1570.5</v>
      </c>
      <c r="S775" s="31" cm="1">
        <f t="array" ref="S775">_xlfn.IFS(Q775=0,P775/2,Q775=1,P775)</f>
        <v>96</v>
      </c>
      <c r="T775" s="31" t="str" cm="1">
        <f t="array" ref="T775">_xlfn.IFS(M775&lt;=Beräkningsförutsättningar!B$15,"2",M775=Beräkningsförutsättningar!B$16,"4",M775=Beräkningsförutsättningar!B$17,"4",M775&gt;=Beräkningsförutsättningar!B$18,"6")</f>
        <v>4</v>
      </c>
      <c r="U775" s="31">
        <f t="shared" ref="U775:U838" si="24">R775*T775</f>
        <v>6282</v>
      </c>
      <c r="V775" s="31">
        <f t="shared" ref="V775:V838" si="25">S775*T775</f>
        <v>384</v>
      </c>
    </row>
    <row r="776" spans="1:22" x14ac:dyDescent="0.3">
      <c r="A776">
        <v>7012</v>
      </c>
      <c r="B776" t="s">
        <v>1025</v>
      </c>
      <c r="C776">
        <v>7012020</v>
      </c>
      <c r="D776" t="s">
        <v>334</v>
      </c>
      <c r="E776" t="s">
        <v>9</v>
      </c>
      <c r="F776" t="s">
        <v>971</v>
      </c>
      <c r="G776" t="s">
        <v>972</v>
      </c>
      <c r="H776" t="s">
        <v>1027</v>
      </c>
      <c r="I776">
        <v>6312519</v>
      </c>
      <c r="J776">
        <v>490181</v>
      </c>
      <c r="K776" s="181">
        <v>44139</v>
      </c>
      <c r="L776"/>
      <c r="M776">
        <v>90</v>
      </c>
      <c r="N776">
        <v>3452</v>
      </c>
      <c r="O776">
        <v>3333</v>
      </c>
      <c r="P776">
        <v>192</v>
      </c>
      <c r="Q776">
        <v>0</v>
      </c>
      <c r="R776" s="31" cm="1">
        <f t="array" ref="R776">_xlfn.IFS(Q776=0,(O776-P776)/2,Q776=1,O776-P776)</f>
        <v>1570.5</v>
      </c>
      <c r="S776" s="31" cm="1">
        <f t="array" ref="S776">_xlfn.IFS(Q776=0,P776/2,Q776=1,P776)</f>
        <v>96</v>
      </c>
      <c r="T776" s="31" t="str" cm="1">
        <f t="array" ref="T776">_xlfn.IFS(M776&lt;=Beräkningsförutsättningar!B$15,"2",M776=Beräkningsförutsättningar!B$16,"4",M776=Beräkningsförutsättningar!B$17,"4",M776&gt;=Beräkningsförutsättningar!B$18,"6")</f>
        <v>6</v>
      </c>
      <c r="U776" s="31">
        <f t="shared" si="24"/>
        <v>9423</v>
      </c>
      <c r="V776" s="31">
        <f t="shared" si="25"/>
        <v>576</v>
      </c>
    </row>
    <row r="777" spans="1:22" x14ac:dyDescent="0.3">
      <c r="A777">
        <v>7012</v>
      </c>
      <c r="B777" t="s">
        <v>1025</v>
      </c>
      <c r="C777">
        <v>7012030</v>
      </c>
      <c r="D777" t="s">
        <v>1028</v>
      </c>
      <c r="E777" t="s">
        <v>9</v>
      </c>
      <c r="F777" t="s">
        <v>971</v>
      </c>
      <c r="G777" t="s">
        <v>972</v>
      </c>
      <c r="H777" t="s">
        <v>1027</v>
      </c>
      <c r="I777">
        <v>6315112</v>
      </c>
      <c r="J777">
        <v>490973</v>
      </c>
      <c r="K777" s="181">
        <v>44138</v>
      </c>
      <c r="L777"/>
      <c r="M777">
        <v>90</v>
      </c>
      <c r="N777">
        <v>3452</v>
      </c>
      <c r="O777">
        <v>3333</v>
      </c>
      <c r="P777">
        <v>192</v>
      </c>
      <c r="Q777">
        <v>0</v>
      </c>
      <c r="R777" s="31" cm="1">
        <f t="array" ref="R777">_xlfn.IFS(Q777=0,(O777-P777)/2,Q777=1,O777-P777)</f>
        <v>1570.5</v>
      </c>
      <c r="S777" s="31" cm="1">
        <f t="array" ref="S777">_xlfn.IFS(Q777=0,P777/2,Q777=1,P777)</f>
        <v>96</v>
      </c>
      <c r="T777" s="31" t="str" cm="1">
        <f t="array" ref="T777">_xlfn.IFS(M777&lt;=Beräkningsförutsättningar!B$15,"2",M777=Beräkningsförutsättningar!B$16,"4",M777=Beräkningsförutsättningar!B$17,"4",M777&gt;=Beräkningsförutsättningar!B$18,"6")</f>
        <v>6</v>
      </c>
      <c r="U777" s="31">
        <f t="shared" si="24"/>
        <v>9423</v>
      </c>
      <c r="V777" s="31">
        <f t="shared" si="25"/>
        <v>576</v>
      </c>
    </row>
    <row r="778" spans="1:22" x14ac:dyDescent="0.3">
      <c r="A778">
        <v>7012</v>
      </c>
      <c r="B778" t="s">
        <v>1025</v>
      </c>
      <c r="C778">
        <v>7012040</v>
      </c>
      <c r="D778" t="s">
        <v>816</v>
      </c>
      <c r="E778" t="s">
        <v>3</v>
      </c>
      <c r="F778" t="s">
        <v>971</v>
      </c>
      <c r="G778" t="s">
        <v>972</v>
      </c>
      <c r="H778" t="s">
        <v>1027</v>
      </c>
      <c r="I778">
        <v>6317476</v>
      </c>
      <c r="J778">
        <v>491329</v>
      </c>
      <c r="K778" s="181">
        <v>44138</v>
      </c>
      <c r="L778"/>
      <c r="M778">
        <v>90</v>
      </c>
      <c r="N778">
        <v>2578</v>
      </c>
      <c r="O778">
        <v>2483</v>
      </c>
      <c r="P778">
        <v>151</v>
      </c>
      <c r="Q778">
        <v>0</v>
      </c>
      <c r="R778" s="31" cm="1">
        <f t="array" ref="R778">_xlfn.IFS(Q778=0,(O778-P778)/2,Q778=1,O778-P778)</f>
        <v>1166</v>
      </c>
      <c r="S778" s="31" cm="1">
        <f t="array" ref="S778">_xlfn.IFS(Q778=0,P778/2,Q778=1,P778)</f>
        <v>75.5</v>
      </c>
      <c r="T778" s="31" t="str" cm="1">
        <f t="array" ref="T778">_xlfn.IFS(M778&lt;=Beräkningsförutsättningar!B$15,"2",M778=Beräkningsförutsättningar!B$16,"4",M778=Beräkningsförutsättningar!B$17,"4",M778&gt;=Beräkningsförutsättningar!B$18,"6")</f>
        <v>6</v>
      </c>
      <c r="U778" s="31">
        <f t="shared" si="24"/>
        <v>6996</v>
      </c>
      <c r="V778" s="31">
        <f t="shared" si="25"/>
        <v>453</v>
      </c>
    </row>
    <row r="779" spans="1:22" x14ac:dyDescent="0.3">
      <c r="A779">
        <v>8001</v>
      </c>
      <c r="B779" t="s">
        <v>1029</v>
      </c>
      <c r="C779">
        <v>8001010</v>
      </c>
      <c r="D779" t="s">
        <v>1030</v>
      </c>
      <c r="E779" t="s">
        <v>3</v>
      </c>
      <c r="F779" t="s">
        <v>1031</v>
      </c>
      <c r="G779" t="s">
        <v>1032</v>
      </c>
      <c r="H779" t="s">
        <v>1033</v>
      </c>
      <c r="I779">
        <v>6243419</v>
      </c>
      <c r="J779">
        <v>564535</v>
      </c>
      <c r="K779" s="181">
        <v>38832</v>
      </c>
      <c r="L779"/>
      <c r="M779">
        <v>80</v>
      </c>
      <c r="N779">
        <v>4864</v>
      </c>
      <c r="O779">
        <v>4098</v>
      </c>
      <c r="P779">
        <v>660</v>
      </c>
      <c r="Q779">
        <v>0</v>
      </c>
      <c r="R779" s="31" cm="1">
        <f t="array" ref="R779">_xlfn.IFS(Q779=0,(O779-P779)/2,Q779=1,O779-P779)</f>
        <v>1719</v>
      </c>
      <c r="S779" s="31" cm="1">
        <f t="array" ref="S779">_xlfn.IFS(Q779=0,P779/2,Q779=1,P779)</f>
        <v>330</v>
      </c>
      <c r="T779" s="31" t="str" cm="1">
        <f t="array" ref="T779">_xlfn.IFS(M779&lt;=Beräkningsförutsättningar!B$15,"2",M779=Beräkningsförutsättningar!B$16,"4",M779=Beräkningsförutsättningar!B$17,"4",M779&gt;=Beräkningsförutsättningar!B$18,"6")</f>
        <v>4</v>
      </c>
      <c r="U779" s="31">
        <f t="shared" si="24"/>
        <v>6876</v>
      </c>
      <c r="V779" s="31">
        <f t="shared" si="25"/>
        <v>1320</v>
      </c>
    </row>
    <row r="780" spans="1:22" x14ac:dyDescent="0.3">
      <c r="A780">
        <v>8001</v>
      </c>
      <c r="B780" t="s">
        <v>1029</v>
      </c>
      <c r="C780">
        <v>8001020</v>
      </c>
      <c r="D780" t="s">
        <v>1030</v>
      </c>
      <c r="E780" t="s">
        <v>9</v>
      </c>
      <c r="F780" t="s">
        <v>1031</v>
      </c>
      <c r="G780" t="s">
        <v>1032</v>
      </c>
      <c r="H780" t="s">
        <v>1033</v>
      </c>
      <c r="I780">
        <v>6243875</v>
      </c>
      <c r="J780">
        <v>564798</v>
      </c>
      <c r="K780" s="181">
        <v>38832</v>
      </c>
      <c r="L780"/>
      <c r="M780">
        <v>80</v>
      </c>
      <c r="N780">
        <v>4864</v>
      </c>
      <c r="O780">
        <v>4098</v>
      </c>
      <c r="P780">
        <v>660</v>
      </c>
      <c r="Q780">
        <v>0</v>
      </c>
      <c r="R780" s="31" cm="1">
        <f t="array" ref="R780">_xlfn.IFS(Q780=0,(O780-P780)/2,Q780=1,O780-P780)</f>
        <v>1719</v>
      </c>
      <c r="S780" s="31" cm="1">
        <f t="array" ref="S780">_xlfn.IFS(Q780=0,P780/2,Q780=1,P780)</f>
        <v>330</v>
      </c>
      <c r="T780" s="31" t="str" cm="1">
        <f t="array" ref="T780">_xlfn.IFS(M780&lt;=Beräkningsförutsättningar!B$15,"2",M780=Beräkningsförutsättningar!B$16,"4",M780=Beräkningsförutsättningar!B$17,"4",M780&gt;=Beräkningsförutsättningar!B$18,"6")</f>
        <v>4</v>
      </c>
      <c r="U780" s="31">
        <f t="shared" si="24"/>
        <v>6876</v>
      </c>
      <c r="V780" s="31">
        <f t="shared" si="25"/>
        <v>1320</v>
      </c>
    </row>
    <row r="781" spans="1:22" x14ac:dyDescent="0.3">
      <c r="A781">
        <v>8001</v>
      </c>
      <c r="B781" t="s">
        <v>1029</v>
      </c>
      <c r="C781">
        <v>8001030</v>
      </c>
      <c r="D781" t="s">
        <v>1034</v>
      </c>
      <c r="E781" t="s">
        <v>9</v>
      </c>
      <c r="F781" t="s">
        <v>1031</v>
      </c>
      <c r="G781" t="s">
        <v>1032</v>
      </c>
      <c r="H781" t="s">
        <v>1033</v>
      </c>
      <c r="I781">
        <v>6248428</v>
      </c>
      <c r="J781">
        <v>566026</v>
      </c>
      <c r="K781" s="181">
        <v>38832</v>
      </c>
      <c r="L781"/>
      <c r="M781">
        <v>70</v>
      </c>
      <c r="N781">
        <v>5102</v>
      </c>
      <c r="O781">
        <v>4333</v>
      </c>
      <c r="P781">
        <v>664</v>
      </c>
      <c r="Q781">
        <v>0</v>
      </c>
      <c r="R781" s="31" cm="1">
        <f t="array" ref="R781">_xlfn.IFS(Q781=0,(O781-P781)/2,Q781=1,O781-P781)</f>
        <v>1834.5</v>
      </c>
      <c r="S781" s="31" cm="1">
        <f t="array" ref="S781">_xlfn.IFS(Q781=0,P781/2,Q781=1,P781)</f>
        <v>332</v>
      </c>
      <c r="T781" s="31" t="str" cm="1">
        <f t="array" ref="T781">_xlfn.IFS(M781&lt;=Beräkningsförutsättningar!B$15,"2",M781=Beräkningsförutsättningar!B$16,"4",M781=Beräkningsförutsättningar!B$17,"4",M781&gt;=Beräkningsförutsättningar!B$18,"6")</f>
        <v>4</v>
      </c>
      <c r="U781" s="31">
        <f t="shared" si="24"/>
        <v>7338</v>
      </c>
      <c r="V781" s="31">
        <f t="shared" si="25"/>
        <v>1328</v>
      </c>
    </row>
    <row r="782" spans="1:22" x14ac:dyDescent="0.3">
      <c r="A782">
        <v>8001</v>
      </c>
      <c r="B782" t="s">
        <v>1029</v>
      </c>
      <c r="C782">
        <v>8001040</v>
      </c>
      <c r="D782" t="s">
        <v>1034</v>
      </c>
      <c r="E782" t="s">
        <v>3</v>
      </c>
      <c r="F782" t="s">
        <v>1031</v>
      </c>
      <c r="G782" t="s">
        <v>1032</v>
      </c>
      <c r="H782" t="s">
        <v>1033</v>
      </c>
      <c r="I782">
        <v>6249260</v>
      </c>
      <c r="J782">
        <v>565998</v>
      </c>
      <c r="K782" s="181">
        <v>38832</v>
      </c>
      <c r="L782"/>
      <c r="M782">
        <v>70</v>
      </c>
      <c r="N782">
        <v>5066</v>
      </c>
      <c r="O782">
        <v>4278</v>
      </c>
      <c r="P782">
        <v>680</v>
      </c>
      <c r="Q782">
        <v>0</v>
      </c>
      <c r="R782" s="31" cm="1">
        <f t="array" ref="R782">_xlfn.IFS(Q782=0,(O782-P782)/2,Q782=1,O782-P782)</f>
        <v>1799</v>
      </c>
      <c r="S782" s="31" cm="1">
        <f t="array" ref="S782">_xlfn.IFS(Q782=0,P782/2,Q782=1,P782)</f>
        <v>340</v>
      </c>
      <c r="T782" s="31" t="str" cm="1">
        <f t="array" ref="T782">_xlfn.IFS(M782&lt;=Beräkningsförutsättningar!B$15,"2",M782=Beräkningsförutsättningar!B$16,"4",M782=Beräkningsförutsättningar!B$17,"4",M782&gt;=Beräkningsförutsättningar!B$18,"6")</f>
        <v>4</v>
      </c>
      <c r="U782" s="31">
        <f t="shared" si="24"/>
        <v>7196</v>
      </c>
      <c r="V782" s="31">
        <f t="shared" si="25"/>
        <v>1360</v>
      </c>
    </row>
    <row r="783" spans="1:22" x14ac:dyDescent="0.3">
      <c r="A783">
        <v>8001</v>
      </c>
      <c r="B783" t="s">
        <v>1029</v>
      </c>
      <c r="C783">
        <v>8001050</v>
      </c>
      <c r="D783" t="s">
        <v>1035</v>
      </c>
      <c r="E783" t="s">
        <v>9</v>
      </c>
      <c r="F783" t="s">
        <v>1031</v>
      </c>
      <c r="G783" t="s">
        <v>1032</v>
      </c>
      <c r="H783" t="s">
        <v>1033</v>
      </c>
      <c r="I783">
        <v>6250108</v>
      </c>
      <c r="J783">
        <v>565856</v>
      </c>
      <c r="K783" s="181">
        <v>38832</v>
      </c>
      <c r="L783"/>
      <c r="M783">
        <v>50</v>
      </c>
      <c r="N783">
        <v>5403</v>
      </c>
      <c r="O783">
        <v>4721</v>
      </c>
      <c r="P783">
        <v>687</v>
      </c>
      <c r="Q783">
        <v>0</v>
      </c>
      <c r="R783" s="31" cm="1">
        <f t="array" ref="R783">_xlfn.IFS(Q783=0,(O783-P783)/2,Q783=1,O783-P783)</f>
        <v>2017</v>
      </c>
      <c r="S783" s="31" cm="1">
        <f t="array" ref="S783">_xlfn.IFS(Q783=0,P783/2,Q783=1,P783)</f>
        <v>343.5</v>
      </c>
      <c r="T783" s="31" t="str" cm="1">
        <f t="array" ref="T783">_xlfn.IFS(M783&lt;=Beräkningsförutsättningar!B$15,"2",M783=Beräkningsförutsättningar!B$16,"4",M783=Beräkningsförutsättningar!B$17,"4",M783&gt;=Beräkningsförutsättningar!B$18,"6")</f>
        <v>2</v>
      </c>
      <c r="U783" s="31">
        <f t="shared" si="24"/>
        <v>4034</v>
      </c>
      <c r="V783" s="31">
        <f t="shared" si="25"/>
        <v>687</v>
      </c>
    </row>
    <row r="784" spans="1:22" x14ac:dyDescent="0.3">
      <c r="A784">
        <v>8001</v>
      </c>
      <c r="B784" t="s">
        <v>1029</v>
      </c>
      <c r="C784">
        <v>8001060</v>
      </c>
      <c r="D784" t="s">
        <v>1035</v>
      </c>
      <c r="E784" t="s">
        <v>3</v>
      </c>
      <c r="F784" t="s">
        <v>1031</v>
      </c>
      <c r="G784" t="s">
        <v>1032</v>
      </c>
      <c r="H784" t="s">
        <v>1033</v>
      </c>
      <c r="I784">
        <v>6250330</v>
      </c>
      <c r="J784">
        <v>565833</v>
      </c>
      <c r="K784" s="181">
        <v>38980</v>
      </c>
      <c r="L784"/>
      <c r="M784">
        <v>50</v>
      </c>
      <c r="N784">
        <v>5403</v>
      </c>
      <c r="O784">
        <v>4721</v>
      </c>
      <c r="P784">
        <v>687</v>
      </c>
      <c r="Q784">
        <v>0</v>
      </c>
      <c r="R784" s="31" cm="1">
        <f t="array" ref="R784">_xlfn.IFS(Q784=0,(O784-P784)/2,Q784=1,O784-P784)</f>
        <v>2017</v>
      </c>
      <c r="S784" s="31" cm="1">
        <f t="array" ref="S784">_xlfn.IFS(Q784=0,P784/2,Q784=1,P784)</f>
        <v>343.5</v>
      </c>
      <c r="T784" s="31" t="str" cm="1">
        <f t="array" ref="T784">_xlfn.IFS(M784&lt;=Beräkningsförutsättningar!B$15,"2",M784=Beräkningsförutsättningar!B$16,"4",M784=Beräkningsförutsättningar!B$17,"4",M784&gt;=Beräkningsförutsättningar!B$18,"6")</f>
        <v>2</v>
      </c>
      <c r="U784" s="31">
        <f t="shared" si="24"/>
        <v>4034</v>
      </c>
      <c r="V784" s="31">
        <f t="shared" si="25"/>
        <v>687</v>
      </c>
    </row>
    <row r="785" spans="1:22" x14ac:dyDescent="0.3">
      <c r="A785">
        <v>8001</v>
      </c>
      <c r="B785" t="s">
        <v>1029</v>
      </c>
      <c r="C785">
        <v>8001070</v>
      </c>
      <c r="D785" t="s">
        <v>1036</v>
      </c>
      <c r="E785" t="s">
        <v>9</v>
      </c>
      <c r="F785" t="s">
        <v>1031</v>
      </c>
      <c r="G785" t="s">
        <v>1032</v>
      </c>
      <c r="H785" t="s">
        <v>1033</v>
      </c>
      <c r="I785">
        <v>6250806</v>
      </c>
      <c r="J785">
        <v>565868</v>
      </c>
      <c r="K785" s="181">
        <v>38832</v>
      </c>
      <c r="L785"/>
      <c r="M785">
        <v>50</v>
      </c>
      <c r="N785">
        <v>5079</v>
      </c>
      <c r="O785">
        <v>4411</v>
      </c>
      <c r="P785">
        <v>690</v>
      </c>
      <c r="Q785">
        <v>0</v>
      </c>
      <c r="R785" s="31" cm="1">
        <f t="array" ref="R785">_xlfn.IFS(Q785=0,(O785-P785)/2,Q785=1,O785-P785)</f>
        <v>1860.5</v>
      </c>
      <c r="S785" s="31" cm="1">
        <f t="array" ref="S785">_xlfn.IFS(Q785=0,P785/2,Q785=1,P785)</f>
        <v>345</v>
      </c>
      <c r="T785" s="31" t="str" cm="1">
        <f t="array" ref="T785">_xlfn.IFS(M785&lt;=Beräkningsförutsättningar!B$15,"2",M785=Beräkningsförutsättningar!B$16,"4",M785=Beräkningsförutsättningar!B$17,"4",M785&gt;=Beräkningsförutsättningar!B$18,"6")</f>
        <v>2</v>
      </c>
      <c r="U785" s="31">
        <f t="shared" si="24"/>
        <v>3721</v>
      </c>
      <c r="V785" s="31">
        <f t="shared" si="25"/>
        <v>690</v>
      </c>
    </row>
    <row r="786" spans="1:22" x14ac:dyDescent="0.3">
      <c r="A786">
        <v>8001</v>
      </c>
      <c r="B786" t="s">
        <v>1029</v>
      </c>
      <c r="C786">
        <v>8001080</v>
      </c>
      <c r="D786" t="s">
        <v>1036</v>
      </c>
      <c r="E786" t="s">
        <v>3</v>
      </c>
      <c r="F786" t="s">
        <v>1031</v>
      </c>
      <c r="G786" t="s">
        <v>1032</v>
      </c>
      <c r="H786" t="s">
        <v>1033</v>
      </c>
      <c r="I786">
        <v>6250954</v>
      </c>
      <c r="J786">
        <v>565885</v>
      </c>
      <c r="K786" s="181">
        <v>38832</v>
      </c>
      <c r="L786"/>
      <c r="M786">
        <v>50</v>
      </c>
      <c r="N786">
        <v>5079</v>
      </c>
      <c r="O786">
        <v>4411</v>
      </c>
      <c r="P786">
        <v>690</v>
      </c>
      <c r="Q786">
        <v>0</v>
      </c>
      <c r="R786" s="31" cm="1">
        <f t="array" ref="R786">_xlfn.IFS(Q786=0,(O786-P786)/2,Q786=1,O786-P786)</f>
        <v>1860.5</v>
      </c>
      <c r="S786" s="31" cm="1">
        <f t="array" ref="S786">_xlfn.IFS(Q786=0,P786/2,Q786=1,P786)</f>
        <v>345</v>
      </c>
      <c r="T786" s="31" t="str" cm="1">
        <f t="array" ref="T786">_xlfn.IFS(M786&lt;=Beräkningsförutsättningar!B$15,"2",M786=Beräkningsförutsättningar!B$16,"4",M786=Beräkningsförutsättningar!B$17,"4",M786&gt;=Beräkningsförutsättningar!B$18,"6")</f>
        <v>2</v>
      </c>
      <c r="U786" s="31">
        <f t="shared" si="24"/>
        <v>3721</v>
      </c>
      <c r="V786" s="31">
        <f t="shared" si="25"/>
        <v>690</v>
      </c>
    </row>
    <row r="787" spans="1:22" x14ac:dyDescent="0.3">
      <c r="A787">
        <v>8001</v>
      </c>
      <c r="B787" t="s">
        <v>1029</v>
      </c>
      <c r="C787">
        <v>8001090</v>
      </c>
      <c r="D787" t="s">
        <v>1037</v>
      </c>
      <c r="E787" t="s">
        <v>9</v>
      </c>
      <c r="F787" t="s">
        <v>1031</v>
      </c>
      <c r="G787" t="s">
        <v>1032</v>
      </c>
      <c r="H787" t="s">
        <v>1033</v>
      </c>
      <c r="I787">
        <v>6252575</v>
      </c>
      <c r="J787">
        <v>565980</v>
      </c>
      <c r="K787" s="181">
        <v>38832</v>
      </c>
      <c r="L787"/>
      <c r="M787">
        <v>80</v>
      </c>
      <c r="N787">
        <v>5079</v>
      </c>
      <c r="O787">
        <v>4411</v>
      </c>
      <c r="P787">
        <v>690</v>
      </c>
      <c r="Q787">
        <v>0</v>
      </c>
      <c r="R787" s="31" cm="1">
        <f t="array" ref="R787">_xlfn.IFS(Q787=0,(O787-P787)/2,Q787=1,O787-P787)</f>
        <v>1860.5</v>
      </c>
      <c r="S787" s="31" cm="1">
        <f t="array" ref="S787">_xlfn.IFS(Q787=0,P787/2,Q787=1,P787)</f>
        <v>345</v>
      </c>
      <c r="T787" s="31" t="str" cm="1">
        <f t="array" ref="T787">_xlfn.IFS(M787&lt;=Beräkningsförutsättningar!B$15,"2",M787=Beräkningsförutsättningar!B$16,"4",M787=Beräkningsförutsättningar!B$17,"4",M787&gt;=Beräkningsförutsättningar!B$18,"6")</f>
        <v>4</v>
      </c>
      <c r="U787" s="31">
        <f t="shared" si="24"/>
        <v>7442</v>
      </c>
      <c r="V787" s="31">
        <f t="shared" si="25"/>
        <v>1380</v>
      </c>
    </row>
    <row r="788" spans="1:22" x14ac:dyDescent="0.3">
      <c r="A788">
        <v>8001</v>
      </c>
      <c r="B788" t="s">
        <v>1029</v>
      </c>
      <c r="C788">
        <v>8001100</v>
      </c>
      <c r="D788" t="s">
        <v>1037</v>
      </c>
      <c r="E788" t="s">
        <v>3</v>
      </c>
      <c r="F788" t="s">
        <v>1031</v>
      </c>
      <c r="G788" t="s">
        <v>1032</v>
      </c>
      <c r="H788" t="s">
        <v>1033</v>
      </c>
      <c r="I788">
        <v>6252672</v>
      </c>
      <c r="J788">
        <v>565941</v>
      </c>
      <c r="K788" s="181">
        <v>38832</v>
      </c>
      <c r="L788"/>
      <c r="M788">
        <v>80</v>
      </c>
      <c r="N788">
        <v>5079</v>
      </c>
      <c r="O788">
        <v>4411</v>
      </c>
      <c r="P788">
        <v>690</v>
      </c>
      <c r="Q788">
        <v>0</v>
      </c>
      <c r="R788" s="31" cm="1">
        <f t="array" ref="R788">_xlfn.IFS(Q788=0,(O788-P788)/2,Q788=1,O788-P788)</f>
        <v>1860.5</v>
      </c>
      <c r="S788" s="31" cm="1">
        <f t="array" ref="S788">_xlfn.IFS(Q788=0,P788/2,Q788=1,P788)</f>
        <v>345</v>
      </c>
      <c r="T788" s="31" t="str" cm="1">
        <f t="array" ref="T788">_xlfn.IFS(M788&lt;=Beräkningsförutsättningar!B$15,"2",M788=Beräkningsförutsättningar!B$16,"4",M788=Beräkningsförutsättningar!B$17,"4",M788&gt;=Beräkningsförutsättningar!B$18,"6")</f>
        <v>4</v>
      </c>
      <c r="U788" s="31">
        <f t="shared" si="24"/>
        <v>7442</v>
      </c>
      <c r="V788" s="31">
        <f t="shared" si="25"/>
        <v>1380</v>
      </c>
    </row>
    <row r="789" spans="1:22" x14ac:dyDescent="0.3">
      <c r="A789">
        <v>8001</v>
      </c>
      <c r="B789" t="s">
        <v>1029</v>
      </c>
      <c r="C789">
        <v>8001110</v>
      </c>
      <c r="D789" t="s">
        <v>1038</v>
      </c>
      <c r="E789" t="s">
        <v>3</v>
      </c>
      <c r="F789" t="s">
        <v>1031</v>
      </c>
      <c r="G789" t="s">
        <v>1032</v>
      </c>
      <c r="H789" t="s">
        <v>1033</v>
      </c>
      <c r="I789">
        <v>6254203</v>
      </c>
      <c r="J789">
        <v>566351</v>
      </c>
      <c r="K789" s="181">
        <v>38832</v>
      </c>
      <c r="L789"/>
      <c r="M789">
        <v>80</v>
      </c>
      <c r="N789">
        <v>5079</v>
      </c>
      <c r="O789">
        <v>4411</v>
      </c>
      <c r="P789">
        <v>690</v>
      </c>
      <c r="Q789">
        <v>0</v>
      </c>
      <c r="R789" s="31" cm="1">
        <f t="array" ref="R789">_xlfn.IFS(Q789=0,(O789-P789)/2,Q789=1,O789-P789)</f>
        <v>1860.5</v>
      </c>
      <c r="S789" s="31" cm="1">
        <f t="array" ref="S789">_xlfn.IFS(Q789=0,P789/2,Q789=1,P789)</f>
        <v>345</v>
      </c>
      <c r="T789" s="31" t="str" cm="1">
        <f t="array" ref="T789">_xlfn.IFS(M789&lt;=Beräkningsförutsättningar!B$15,"2",M789=Beräkningsförutsättningar!B$16,"4",M789=Beräkningsförutsättningar!B$17,"4",M789&gt;=Beräkningsförutsättningar!B$18,"6")</f>
        <v>4</v>
      </c>
      <c r="U789" s="31">
        <f t="shared" si="24"/>
        <v>7442</v>
      </c>
      <c r="V789" s="31">
        <f t="shared" si="25"/>
        <v>1380</v>
      </c>
    </row>
    <row r="790" spans="1:22" x14ac:dyDescent="0.3">
      <c r="A790">
        <v>8003</v>
      </c>
      <c r="B790" t="s">
        <v>1039</v>
      </c>
      <c r="C790">
        <v>8003010</v>
      </c>
      <c r="D790" t="s">
        <v>1040</v>
      </c>
      <c r="E790" t="s">
        <v>9</v>
      </c>
      <c r="F790" t="s">
        <v>1031</v>
      </c>
      <c r="G790" t="s">
        <v>1041</v>
      </c>
      <c r="H790" t="s">
        <v>1033</v>
      </c>
      <c r="I790">
        <v>6397271</v>
      </c>
      <c r="J790">
        <v>586271</v>
      </c>
      <c r="K790" s="181">
        <v>38832</v>
      </c>
      <c r="L790"/>
      <c r="M790">
        <v>70</v>
      </c>
      <c r="N790">
        <v>5123</v>
      </c>
      <c r="O790">
        <v>4420</v>
      </c>
      <c r="P790">
        <v>684</v>
      </c>
      <c r="Q790">
        <v>0</v>
      </c>
      <c r="R790" s="31" cm="1">
        <f t="array" ref="R790">_xlfn.IFS(Q790=0,(O790-P790)/2,Q790=1,O790-P790)</f>
        <v>1868</v>
      </c>
      <c r="S790" s="31" cm="1">
        <f t="array" ref="S790">_xlfn.IFS(Q790=0,P790/2,Q790=1,P790)</f>
        <v>342</v>
      </c>
      <c r="T790" s="31" t="str" cm="1">
        <f t="array" ref="T790">_xlfn.IFS(M790&lt;=Beräkningsförutsättningar!B$15,"2",M790=Beräkningsförutsättningar!B$16,"4",M790=Beräkningsförutsättningar!B$17,"4",M790&gt;=Beräkningsförutsättningar!B$18,"6")</f>
        <v>4</v>
      </c>
      <c r="U790" s="31">
        <f t="shared" si="24"/>
        <v>7472</v>
      </c>
      <c r="V790" s="31">
        <f t="shared" si="25"/>
        <v>1368</v>
      </c>
    </row>
    <row r="791" spans="1:22" x14ac:dyDescent="0.3">
      <c r="A791">
        <v>8003</v>
      </c>
      <c r="B791" t="s">
        <v>1039</v>
      </c>
      <c r="C791">
        <v>8003020</v>
      </c>
      <c r="D791" t="s">
        <v>1040</v>
      </c>
      <c r="E791" t="s">
        <v>3</v>
      </c>
      <c r="F791" t="s">
        <v>1031</v>
      </c>
      <c r="G791" t="s">
        <v>1041</v>
      </c>
      <c r="H791" t="s">
        <v>1033</v>
      </c>
      <c r="I791">
        <v>6397398</v>
      </c>
      <c r="J791">
        <v>586293</v>
      </c>
      <c r="K791" s="181">
        <v>38832</v>
      </c>
      <c r="L791"/>
      <c r="M791">
        <v>70</v>
      </c>
      <c r="N791">
        <v>5123</v>
      </c>
      <c r="O791">
        <v>4420</v>
      </c>
      <c r="P791">
        <v>684</v>
      </c>
      <c r="Q791">
        <v>0</v>
      </c>
      <c r="R791" s="31" cm="1">
        <f t="array" ref="R791">_xlfn.IFS(Q791=0,(O791-P791)/2,Q791=1,O791-P791)</f>
        <v>1868</v>
      </c>
      <c r="S791" s="31" cm="1">
        <f t="array" ref="S791">_xlfn.IFS(Q791=0,P791/2,Q791=1,P791)</f>
        <v>342</v>
      </c>
      <c r="T791" s="31" t="str" cm="1">
        <f t="array" ref="T791">_xlfn.IFS(M791&lt;=Beräkningsförutsättningar!B$15,"2",M791=Beräkningsförutsättningar!B$16,"4",M791=Beräkningsförutsättningar!B$17,"4",M791&gt;=Beräkningsförutsättningar!B$18,"6")</f>
        <v>4</v>
      </c>
      <c r="U791" s="31">
        <f t="shared" si="24"/>
        <v>7472</v>
      </c>
      <c r="V791" s="31">
        <f t="shared" si="25"/>
        <v>1368</v>
      </c>
    </row>
    <row r="792" spans="1:22" x14ac:dyDescent="0.3">
      <c r="A792">
        <v>8003</v>
      </c>
      <c r="B792" t="s">
        <v>1039</v>
      </c>
      <c r="C792">
        <v>8003030</v>
      </c>
      <c r="D792" t="s">
        <v>1042</v>
      </c>
      <c r="E792" t="s">
        <v>9</v>
      </c>
      <c r="F792" t="s">
        <v>1031</v>
      </c>
      <c r="G792" t="s">
        <v>1041</v>
      </c>
      <c r="H792" t="s">
        <v>1033</v>
      </c>
      <c r="I792">
        <v>6398655</v>
      </c>
      <c r="J792">
        <v>586590</v>
      </c>
      <c r="K792" s="181">
        <v>38832</v>
      </c>
      <c r="L792"/>
      <c r="M792">
        <v>80</v>
      </c>
      <c r="N792">
        <v>2342</v>
      </c>
      <c r="O792">
        <v>2015</v>
      </c>
      <c r="P792">
        <v>318</v>
      </c>
      <c r="Q792">
        <v>1</v>
      </c>
      <c r="R792" s="31" cm="1">
        <f t="array" ref="R792">_xlfn.IFS(Q792=0,(O792-P792)/2,Q792=1,O792-P792)</f>
        <v>1697</v>
      </c>
      <c r="S792" s="31" cm="1">
        <f t="array" ref="S792">_xlfn.IFS(Q792=0,P792/2,Q792=1,P792)</f>
        <v>318</v>
      </c>
      <c r="T792" s="31" t="str" cm="1">
        <f t="array" ref="T792">_xlfn.IFS(M792&lt;=Beräkningsförutsättningar!B$15,"2",M792=Beräkningsförutsättningar!B$16,"4",M792=Beräkningsförutsättningar!B$17,"4",M792&gt;=Beräkningsförutsättningar!B$18,"6")</f>
        <v>4</v>
      </c>
      <c r="U792" s="31">
        <f t="shared" si="24"/>
        <v>6788</v>
      </c>
      <c r="V792" s="31">
        <f t="shared" si="25"/>
        <v>1272</v>
      </c>
    </row>
    <row r="793" spans="1:22" x14ac:dyDescent="0.3">
      <c r="A793">
        <v>8003</v>
      </c>
      <c r="B793" t="s">
        <v>1039</v>
      </c>
      <c r="C793">
        <v>8003035</v>
      </c>
      <c r="D793" t="s">
        <v>1043</v>
      </c>
      <c r="E793" t="s">
        <v>3</v>
      </c>
      <c r="F793" t="s">
        <v>1031</v>
      </c>
      <c r="G793" t="s">
        <v>1041</v>
      </c>
      <c r="H793" t="s">
        <v>1033</v>
      </c>
      <c r="I793">
        <v>6398713</v>
      </c>
      <c r="J793">
        <v>586631</v>
      </c>
      <c r="K793" s="181">
        <v>39855</v>
      </c>
      <c r="L793"/>
      <c r="M793">
        <v>80</v>
      </c>
      <c r="N793">
        <v>2781</v>
      </c>
      <c r="O793">
        <v>2406</v>
      </c>
      <c r="P793">
        <v>367</v>
      </c>
      <c r="Q793">
        <v>1</v>
      </c>
      <c r="R793" s="31" cm="1">
        <f t="array" ref="R793">_xlfn.IFS(Q793=0,(O793-P793)/2,Q793=1,O793-P793)</f>
        <v>2039</v>
      </c>
      <c r="S793" s="31" cm="1">
        <f t="array" ref="S793">_xlfn.IFS(Q793=0,P793/2,Q793=1,P793)</f>
        <v>367</v>
      </c>
      <c r="T793" s="31" t="str" cm="1">
        <f t="array" ref="T793">_xlfn.IFS(M793&lt;=Beräkningsförutsättningar!B$15,"2",M793=Beräkningsförutsättningar!B$16,"4",M793=Beräkningsförutsättningar!B$17,"4",M793&gt;=Beräkningsförutsättningar!B$18,"6")</f>
        <v>4</v>
      </c>
      <c r="U793" s="31">
        <f t="shared" si="24"/>
        <v>8156</v>
      </c>
      <c r="V793" s="31">
        <f t="shared" si="25"/>
        <v>1468</v>
      </c>
    </row>
    <row r="794" spans="1:22" x14ac:dyDescent="0.3">
      <c r="A794">
        <v>8003</v>
      </c>
      <c r="B794" t="s">
        <v>1039</v>
      </c>
      <c r="C794">
        <v>8003060</v>
      </c>
      <c r="D794" t="s">
        <v>1044</v>
      </c>
      <c r="E794" t="s">
        <v>9</v>
      </c>
      <c r="F794" t="s">
        <v>1031</v>
      </c>
      <c r="G794" t="s">
        <v>1041</v>
      </c>
      <c r="H794" t="s">
        <v>1033</v>
      </c>
      <c r="I794">
        <v>6398752</v>
      </c>
      <c r="J794">
        <v>587926</v>
      </c>
      <c r="K794" s="181">
        <v>38832</v>
      </c>
      <c r="L794"/>
      <c r="M794">
        <v>80</v>
      </c>
      <c r="N794">
        <v>8710</v>
      </c>
      <c r="O794">
        <v>7855</v>
      </c>
      <c r="P794">
        <v>1079</v>
      </c>
      <c r="Q794">
        <v>0</v>
      </c>
      <c r="R794" s="31" cm="1">
        <f t="array" ref="R794">_xlfn.IFS(Q794=0,(O794-P794)/2,Q794=1,O794-P794)</f>
        <v>3388</v>
      </c>
      <c r="S794" s="31" cm="1">
        <f t="array" ref="S794">_xlfn.IFS(Q794=0,P794/2,Q794=1,P794)</f>
        <v>539.5</v>
      </c>
      <c r="T794" s="31" t="str" cm="1">
        <f t="array" ref="T794">_xlfn.IFS(M794&lt;=Beräkningsförutsättningar!B$15,"2",M794=Beräkningsförutsättningar!B$16,"4",M794=Beräkningsförutsättningar!B$17,"4",M794&gt;=Beräkningsförutsättningar!B$18,"6")</f>
        <v>4</v>
      </c>
      <c r="U794" s="31">
        <f t="shared" si="24"/>
        <v>13552</v>
      </c>
      <c r="V794" s="31">
        <f t="shared" si="25"/>
        <v>2158</v>
      </c>
    </row>
    <row r="795" spans="1:22" x14ac:dyDescent="0.3">
      <c r="A795">
        <v>8003</v>
      </c>
      <c r="B795" t="s">
        <v>1039</v>
      </c>
      <c r="C795">
        <v>8003070</v>
      </c>
      <c r="D795" t="s">
        <v>1044</v>
      </c>
      <c r="E795" t="s">
        <v>3</v>
      </c>
      <c r="F795" t="s">
        <v>1031</v>
      </c>
      <c r="G795" t="s">
        <v>1041</v>
      </c>
      <c r="H795" t="s">
        <v>1033</v>
      </c>
      <c r="I795">
        <v>6398769</v>
      </c>
      <c r="J795">
        <v>587992</v>
      </c>
      <c r="K795" s="181">
        <v>38832</v>
      </c>
      <c r="L795"/>
      <c r="M795">
        <v>80</v>
      </c>
      <c r="N795">
        <v>8710</v>
      </c>
      <c r="O795">
        <v>7855</v>
      </c>
      <c r="P795">
        <v>1079</v>
      </c>
      <c r="Q795">
        <v>0</v>
      </c>
      <c r="R795" s="31" cm="1">
        <f t="array" ref="R795">_xlfn.IFS(Q795=0,(O795-P795)/2,Q795=1,O795-P795)</f>
        <v>3388</v>
      </c>
      <c r="S795" s="31" cm="1">
        <f t="array" ref="S795">_xlfn.IFS(Q795=0,P795/2,Q795=1,P795)</f>
        <v>539.5</v>
      </c>
      <c r="T795" s="31" t="str" cm="1">
        <f t="array" ref="T795">_xlfn.IFS(M795&lt;=Beräkningsförutsättningar!B$15,"2",M795=Beräkningsförutsättningar!B$16,"4",M795=Beräkningsförutsättningar!B$17,"4",M795&gt;=Beräkningsförutsättningar!B$18,"6")</f>
        <v>4</v>
      </c>
      <c r="U795" s="31">
        <f t="shared" si="24"/>
        <v>13552</v>
      </c>
      <c r="V795" s="31">
        <f t="shared" si="25"/>
        <v>2158</v>
      </c>
    </row>
    <row r="796" spans="1:22" x14ac:dyDescent="0.3">
      <c r="A796">
        <v>8003</v>
      </c>
      <c r="B796" t="s">
        <v>1039</v>
      </c>
      <c r="C796">
        <v>8003080</v>
      </c>
      <c r="D796" t="s">
        <v>1045</v>
      </c>
      <c r="E796" t="s">
        <v>9</v>
      </c>
      <c r="F796" t="s">
        <v>1031</v>
      </c>
      <c r="G796" t="s">
        <v>1041</v>
      </c>
      <c r="H796" t="s">
        <v>1033</v>
      </c>
      <c r="I796">
        <v>6399225</v>
      </c>
      <c r="J796">
        <v>590277</v>
      </c>
      <c r="K796" s="181">
        <v>38832</v>
      </c>
      <c r="L796"/>
      <c r="M796">
        <v>50</v>
      </c>
      <c r="N796">
        <v>9864</v>
      </c>
      <c r="O796">
        <v>8976</v>
      </c>
      <c r="P796">
        <v>1134</v>
      </c>
      <c r="Q796">
        <v>0</v>
      </c>
      <c r="R796" s="31" cm="1">
        <f t="array" ref="R796">_xlfn.IFS(Q796=0,(O796-P796)/2,Q796=1,O796-P796)</f>
        <v>3921</v>
      </c>
      <c r="S796" s="31" cm="1">
        <f t="array" ref="S796">_xlfn.IFS(Q796=0,P796/2,Q796=1,P796)</f>
        <v>567</v>
      </c>
      <c r="T796" s="31" t="str" cm="1">
        <f t="array" ref="T796">_xlfn.IFS(M796&lt;=Beräkningsförutsättningar!B$15,"2",M796=Beräkningsförutsättningar!B$16,"4",M796=Beräkningsförutsättningar!B$17,"4",M796&gt;=Beräkningsförutsättningar!B$18,"6")</f>
        <v>2</v>
      </c>
      <c r="U796" s="31">
        <f t="shared" si="24"/>
        <v>7842</v>
      </c>
      <c r="V796" s="31">
        <f t="shared" si="25"/>
        <v>1134</v>
      </c>
    </row>
    <row r="797" spans="1:22" x14ac:dyDescent="0.3">
      <c r="A797">
        <v>8003</v>
      </c>
      <c r="B797" t="s">
        <v>1039</v>
      </c>
      <c r="C797">
        <v>8003090</v>
      </c>
      <c r="D797" t="s">
        <v>1045</v>
      </c>
      <c r="E797" t="s">
        <v>3</v>
      </c>
      <c r="F797" t="s">
        <v>1031</v>
      </c>
      <c r="G797" t="s">
        <v>1041</v>
      </c>
      <c r="H797" t="s">
        <v>1033</v>
      </c>
      <c r="I797">
        <v>6399307</v>
      </c>
      <c r="J797">
        <v>590376</v>
      </c>
      <c r="K797" s="181">
        <v>38832</v>
      </c>
      <c r="L797"/>
      <c r="M797">
        <v>50</v>
      </c>
      <c r="N797">
        <v>9864</v>
      </c>
      <c r="O797">
        <v>8976</v>
      </c>
      <c r="P797">
        <v>1134</v>
      </c>
      <c r="Q797">
        <v>0</v>
      </c>
      <c r="R797" s="31" cm="1">
        <f t="array" ref="R797">_xlfn.IFS(Q797=0,(O797-P797)/2,Q797=1,O797-P797)</f>
        <v>3921</v>
      </c>
      <c r="S797" s="31" cm="1">
        <f t="array" ref="S797">_xlfn.IFS(Q797=0,P797/2,Q797=1,P797)</f>
        <v>567</v>
      </c>
      <c r="T797" s="31" t="str" cm="1">
        <f t="array" ref="T797">_xlfn.IFS(M797&lt;=Beräkningsförutsättningar!B$15,"2",M797=Beräkningsförutsättningar!B$16,"4",M797=Beräkningsförutsättningar!B$17,"4",M797&gt;=Beräkningsförutsättningar!B$18,"6")</f>
        <v>2</v>
      </c>
      <c r="U797" s="31">
        <f t="shared" si="24"/>
        <v>7842</v>
      </c>
      <c r="V797" s="31">
        <f t="shared" si="25"/>
        <v>1134</v>
      </c>
    </row>
    <row r="798" spans="1:22" x14ac:dyDescent="0.3">
      <c r="A798">
        <v>8004</v>
      </c>
      <c r="B798" t="s">
        <v>1046</v>
      </c>
      <c r="C798">
        <v>8004010</v>
      </c>
      <c r="D798" t="s">
        <v>1047</v>
      </c>
      <c r="E798" t="s">
        <v>9</v>
      </c>
      <c r="F798" t="s">
        <v>1031</v>
      </c>
      <c r="G798" t="s">
        <v>1048</v>
      </c>
      <c r="H798" t="s">
        <v>804</v>
      </c>
      <c r="I798">
        <v>6366185</v>
      </c>
      <c r="J798">
        <v>550035</v>
      </c>
      <c r="K798" s="181">
        <v>39055</v>
      </c>
      <c r="L798"/>
      <c r="M798">
        <v>80</v>
      </c>
      <c r="N798">
        <v>6302</v>
      </c>
      <c r="O798">
        <v>5225</v>
      </c>
      <c r="P798">
        <v>915</v>
      </c>
      <c r="Q798">
        <v>0</v>
      </c>
      <c r="R798" s="31" cm="1">
        <f t="array" ref="R798">_xlfn.IFS(Q798=0,(O798-P798)/2,Q798=1,O798-P798)</f>
        <v>2155</v>
      </c>
      <c r="S798" s="31" cm="1">
        <f t="array" ref="S798">_xlfn.IFS(Q798=0,P798/2,Q798=1,P798)</f>
        <v>457.5</v>
      </c>
      <c r="T798" s="31" t="str" cm="1">
        <f t="array" ref="T798">_xlfn.IFS(M798&lt;=Beräkningsförutsättningar!B$15,"2",M798=Beräkningsförutsättningar!B$16,"4",M798=Beräkningsförutsättningar!B$17,"4",M798&gt;=Beräkningsförutsättningar!B$18,"6")</f>
        <v>4</v>
      </c>
      <c r="U798" s="31">
        <f t="shared" si="24"/>
        <v>8620</v>
      </c>
      <c r="V798" s="31">
        <f t="shared" si="25"/>
        <v>1830</v>
      </c>
    </row>
    <row r="799" spans="1:22" x14ac:dyDescent="0.3">
      <c r="A799">
        <v>8004</v>
      </c>
      <c r="B799" t="s">
        <v>1046</v>
      </c>
      <c r="C799">
        <v>8004020</v>
      </c>
      <c r="D799" t="s">
        <v>1047</v>
      </c>
      <c r="E799" t="s">
        <v>3</v>
      </c>
      <c r="F799" t="s">
        <v>1031</v>
      </c>
      <c r="G799" t="s">
        <v>1048</v>
      </c>
      <c r="H799" t="s">
        <v>804</v>
      </c>
      <c r="I799">
        <v>6366379</v>
      </c>
      <c r="J799">
        <v>550109</v>
      </c>
      <c r="K799" s="181">
        <v>39049</v>
      </c>
      <c r="L799"/>
      <c r="M799">
        <v>80</v>
      </c>
      <c r="N799">
        <v>6302</v>
      </c>
      <c r="O799">
        <v>5225</v>
      </c>
      <c r="P799">
        <v>915</v>
      </c>
      <c r="Q799">
        <v>0</v>
      </c>
      <c r="R799" s="31" cm="1">
        <f t="array" ref="R799">_xlfn.IFS(Q799=0,(O799-P799)/2,Q799=1,O799-P799)</f>
        <v>2155</v>
      </c>
      <c r="S799" s="31" cm="1">
        <f t="array" ref="S799">_xlfn.IFS(Q799=0,P799/2,Q799=1,P799)</f>
        <v>457.5</v>
      </c>
      <c r="T799" s="31" t="str" cm="1">
        <f t="array" ref="T799">_xlfn.IFS(M799&lt;=Beräkningsförutsättningar!B$15,"2",M799=Beräkningsförutsättningar!B$16,"4",M799=Beräkningsförutsättningar!B$17,"4",M799&gt;=Beräkningsförutsättningar!B$18,"6")</f>
        <v>4</v>
      </c>
      <c r="U799" s="31">
        <f t="shared" si="24"/>
        <v>8620</v>
      </c>
      <c r="V799" s="31">
        <f t="shared" si="25"/>
        <v>1830</v>
      </c>
    </row>
    <row r="800" spans="1:22" x14ac:dyDescent="0.3">
      <c r="A800">
        <v>8004</v>
      </c>
      <c r="B800" t="s">
        <v>1046</v>
      </c>
      <c r="C800">
        <v>8004030</v>
      </c>
      <c r="D800" t="s">
        <v>1049</v>
      </c>
      <c r="E800" t="s">
        <v>9</v>
      </c>
      <c r="F800" t="s">
        <v>1031</v>
      </c>
      <c r="G800" t="s">
        <v>1048</v>
      </c>
      <c r="H800" t="s">
        <v>804</v>
      </c>
      <c r="I800">
        <v>6368574</v>
      </c>
      <c r="J800">
        <v>550206</v>
      </c>
      <c r="K800" s="181">
        <v>39049</v>
      </c>
      <c r="L800"/>
      <c r="M800">
        <v>80</v>
      </c>
      <c r="N800">
        <v>6302</v>
      </c>
      <c r="O800">
        <v>5225</v>
      </c>
      <c r="P800">
        <v>915</v>
      </c>
      <c r="Q800">
        <v>0</v>
      </c>
      <c r="R800" s="31" cm="1">
        <f t="array" ref="R800">_xlfn.IFS(Q800=0,(O800-P800)/2,Q800=1,O800-P800)</f>
        <v>2155</v>
      </c>
      <c r="S800" s="31" cm="1">
        <f t="array" ref="S800">_xlfn.IFS(Q800=0,P800/2,Q800=1,P800)</f>
        <v>457.5</v>
      </c>
      <c r="T800" s="31" t="str" cm="1">
        <f t="array" ref="T800">_xlfn.IFS(M800&lt;=Beräkningsförutsättningar!B$15,"2",M800=Beräkningsförutsättningar!B$16,"4",M800=Beräkningsförutsättningar!B$17,"4",M800&gt;=Beräkningsförutsättningar!B$18,"6")</f>
        <v>4</v>
      </c>
      <c r="U800" s="31">
        <f t="shared" si="24"/>
        <v>8620</v>
      </c>
      <c r="V800" s="31">
        <f t="shared" si="25"/>
        <v>1830</v>
      </c>
    </row>
    <row r="801" spans="1:22" x14ac:dyDescent="0.3">
      <c r="A801">
        <v>8004</v>
      </c>
      <c r="B801" t="s">
        <v>1046</v>
      </c>
      <c r="C801">
        <v>8004040</v>
      </c>
      <c r="D801" t="s">
        <v>1050</v>
      </c>
      <c r="E801" t="s">
        <v>3</v>
      </c>
      <c r="F801" t="s">
        <v>1031</v>
      </c>
      <c r="G801" t="s">
        <v>1048</v>
      </c>
      <c r="H801" t="s">
        <v>804</v>
      </c>
      <c r="I801">
        <v>6372058</v>
      </c>
      <c r="J801">
        <v>549551</v>
      </c>
      <c r="K801" s="181">
        <v>39092</v>
      </c>
      <c r="L801"/>
      <c r="M801">
        <v>80</v>
      </c>
      <c r="N801">
        <v>5444</v>
      </c>
      <c r="O801">
        <v>4239</v>
      </c>
      <c r="P801">
        <v>892</v>
      </c>
      <c r="Q801">
        <v>0</v>
      </c>
      <c r="R801" s="31" cm="1">
        <f t="array" ref="R801">_xlfn.IFS(Q801=0,(O801-P801)/2,Q801=1,O801-P801)</f>
        <v>1673.5</v>
      </c>
      <c r="S801" s="31" cm="1">
        <f t="array" ref="S801">_xlfn.IFS(Q801=0,P801/2,Q801=1,P801)</f>
        <v>446</v>
      </c>
      <c r="T801" s="31" t="str" cm="1">
        <f t="array" ref="T801">_xlfn.IFS(M801&lt;=Beräkningsförutsättningar!B$15,"2",M801=Beräkningsförutsättningar!B$16,"4",M801=Beräkningsförutsättningar!B$17,"4",M801&gt;=Beräkningsförutsättningar!B$18,"6")</f>
        <v>4</v>
      </c>
      <c r="U801" s="31">
        <f t="shared" si="24"/>
        <v>6694</v>
      </c>
      <c r="V801" s="31">
        <f t="shared" si="25"/>
        <v>1784</v>
      </c>
    </row>
    <row r="802" spans="1:22" x14ac:dyDescent="0.3">
      <c r="A802">
        <v>8004</v>
      </c>
      <c r="B802" t="s">
        <v>1046</v>
      </c>
      <c r="C802">
        <v>8004050</v>
      </c>
      <c r="D802" t="s">
        <v>1050</v>
      </c>
      <c r="E802" t="s">
        <v>9</v>
      </c>
      <c r="F802" t="s">
        <v>1031</v>
      </c>
      <c r="G802" t="s">
        <v>1048</v>
      </c>
      <c r="H802" t="s">
        <v>804</v>
      </c>
      <c r="I802">
        <v>6372148</v>
      </c>
      <c r="J802">
        <v>549520</v>
      </c>
      <c r="K802" s="181">
        <v>39092</v>
      </c>
      <c r="L802"/>
      <c r="M802">
        <v>80</v>
      </c>
      <c r="N802">
        <v>5444</v>
      </c>
      <c r="O802">
        <v>4239</v>
      </c>
      <c r="P802">
        <v>892</v>
      </c>
      <c r="Q802">
        <v>0</v>
      </c>
      <c r="R802" s="31" cm="1">
        <f t="array" ref="R802">_xlfn.IFS(Q802=0,(O802-P802)/2,Q802=1,O802-P802)</f>
        <v>1673.5</v>
      </c>
      <c r="S802" s="31" cm="1">
        <f t="array" ref="S802">_xlfn.IFS(Q802=0,P802/2,Q802=1,P802)</f>
        <v>446</v>
      </c>
      <c r="T802" s="31" t="str" cm="1">
        <f t="array" ref="T802">_xlfn.IFS(M802&lt;=Beräkningsförutsättningar!B$15,"2",M802=Beräkningsförutsättningar!B$16,"4",M802=Beräkningsförutsättningar!B$17,"4",M802&gt;=Beräkningsförutsättningar!B$18,"6")</f>
        <v>4</v>
      </c>
      <c r="U802" s="31">
        <f t="shared" si="24"/>
        <v>6694</v>
      </c>
      <c r="V802" s="31">
        <f t="shared" si="25"/>
        <v>1784</v>
      </c>
    </row>
    <row r="803" spans="1:22" x14ac:dyDescent="0.3">
      <c r="A803">
        <v>8004</v>
      </c>
      <c r="B803" t="s">
        <v>1046</v>
      </c>
      <c r="C803">
        <v>8004070</v>
      </c>
      <c r="D803" t="s">
        <v>1051</v>
      </c>
      <c r="E803" t="s">
        <v>9</v>
      </c>
      <c r="F803" t="s">
        <v>1031</v>
      </c>
      <c r="G803" t="s">
        <v>1048</v>
      </c>
      <c r="H803" t="s">
        <v>804</v>
      </c>
      <c r="I803">
        <v>6375102</v>
      </c>
      <c r="J803">
        <v>550417</v>
      </c>
      <c r="K803" s="181">
        <v>39092</v>
      </c>
      <c r="L803"/>
      <c r="M803">
        <v>80</v>
      </c>
      <c r="N803">
        <v>6343</v>
      </c>
      <c r="O803">
        <v>5306</v>
      </c>
      <c r="P803">
        <v>870</v>
      </c>
      <c r="Q803">
        <v>0</v>
      </c>
      <c r="R803" s="31" cm="1">
        <f t="array" ref="R803">_xlfn.IFS(Q803=0,(O803-P803)/2,Q803=1,O803-P803)</f>
        <v>2218</v>
      </c>
      <c r="S803" s="31" cm="1">
        <f t="array" ref="S803">_xlfn.IFS(Q803=0,P803/2,Q803=1,P803)</f>
        <v>435</v>
      </c>
      <c r="T803" s="31" t="str" cm="1">
        <f t="array" ref="T803">_xlfn.IFS(M803&lt;=Beräkningsförutsättningar!B$15,"2",M803=Beräkningsförutsättningar!B$16,"4",M803=Beräkningsförutsättningar!B$17,"4",M803&gt;=Beräkningsförutsättningar!B$18,"6")</f>
        <v>4</v>
      </c>
      <c r="U803" s="31">
        <f t="shared" si="24"/>
        <v>8872</v>
      </c>
      <c r="V803" s="31">
        <f t="shared" si="25"/>
        <v>1740</v>
      </c>
    </row>
    <row r="804" spans="1:22" x14ac:dyDescent="0.3">
      <c r="A804">
        <v>8004</v>
      </c>
      <c r="B804" t="s">
        <v>1046</v>
      </c>
      <c r="C804">
        <v>8004080</v>
      </c>
      <c r="D804" t="s">
        <v>1052</v>
      </c>
      <c r="E804" t="s">
        <v>9</v>
      </c>
      <c r="F804" t="s">
        <v>1031</v>
      </c>
      <c r="G804" t="s">
        <v>1048</v>
      </c>
      <c r="H804" t="s">
        <v>804</v>
      </c>
      <c r="I804">
        <v>6377792</v>
      </c>
      <c r="J804">
        <v>550647</v>
      </c>
      <c r="K804" s="181">
        <v>39092</v>
      </c>
      <c r="L804"/>
      <c r="M804">
        <v>80</v>
      </c>
      <c r="N804">
        <v>6320</v>
      </c>
      <c r="O804">
        <v>5299</v>
      </c>
      <c r="P804">
        <v>858</v>
      </c>
      <c r="Q804">
        <v>0</v>
      </c>
      <c r="R804" s="31" cm="1">
        <f t="array" ref="R804">_xlfn.IFS(Q804=0,(O804-P804)/2,Q804=1,O804-P804)</f>
        <v>2220.5</v>
      </c>
      <c r="S804" s="31" cm="1">
        <f t="array" ref="S804">_xlfn.IFS(Q804=0,P804/2,Q804=1,P804)</f>
        <v>429</v>
      </c>
      <c r="T804" s="31" t="str" cm="1">
        <f t="array" ref="T804">_xlfn.IFS(M804&lt;=Beräkningsförutsättningar!B$15,"2",M804=Beräkningsförutsättningar!B$16,"4",M804=Beräkningsförutsättningar!B$17,"4",M804&gt;=Beräkningsförutsättningar!B$18,"6")</f>
        <v>4</v>
      </c>
      <c r="U804" s="31">
        <f t="shared" si="24"/>
        <v>8882</v>
      </c>
      <c r="V804" s="31">
        <f t="shared" si="25"/>
        <v>1716</v>
      </c>
    </row>
    <row r="805" spans="1:22" x14ac:dyDescent="0.3">
      <c r="A805">
        <v>8004</v>
      </c>
      <c r="B805" t="s">
        <v>1046</v>
      </c>
      <c r="C805">
        <v>8004090</v>
      </c>
      <c r="D805" t="s">
        <v>1053</v>
      </c>
      <c r="E805" t="s">
        <v>3</v>
      </c>
      <c r="F805" t="s">
        <v>1031</v>
      </c>
      <c r="G805" t="s">
        <v>1048</v>
      </c>
      <c r="H805" t="s">
        <v>804</v>
      </c>
      <c r="I805">
        <v>6378818</v>
      </c>
      <c r="J805">
        <v>550595</v>
      </c>
      <c r="K805" s="181">
        <v>39048</v>
      </c>
      <c r="L805"/>
      <c r="M805">
        <v>80</v>
      </c>
      <c r="N805">
        <v>6320</v>
      </c>
      <c r="O805">
        <v>5299</v>
      </c>
      <c r="P805">
        <v>858</v>
      </c>
      <c r="Q805">
        <v>0</v>
      </c>
      <c r="R805" s="31" cm="1">
        <f t="array" ref="R805">_xlfn.IFS(Q805=0,(O805-P805)/2,Q805=1,O805-P805)</f>
        <v>2220.5</v>
      </c>
      <c r="S805" s="31" cm="1">
        <f t="array" ref="S805">_xlfn.IFS(Q805=0,P805/2,Q805=1,P805)</f>
        <v>429</v>
      </c>
      <c r="T805" s="31" t="str" cm="1">
        <f t="array" ref="T805">_xlfn.IFS(M805&lt;=Beräkningsförutsättningar!B$15,"2",M805=Beräkningsförutsättningar!B$16,"4",M805=Beräkningsförutsättningar!B$17,"4",M805&gt;=Beräkningsförutsättningar!B$18,"6")</f>
        <v>4</v>
      </c>
      <c r="U805" s="31">
        <f t="shared" si="24"/>
        <v>8882</v>
      </c>
      <c r="V805" s="31">
        <f t="shared" si="25"/>
        <v>1716</v>
      </c>
    </row>
    <row r="806" spans="1:22" x14ac:dyDescent="0.3">
      <c r="A806">
        <v>8004</v>
      </c>
      <c r="B806" t="s">
        <v>1046</v>
      </c>
      <c r="C806">
        <v>8004100</v>
      </c>
      <c r="D806" t="s">
        <v>1054</v>
      </c>
      <c r="E806" t="s">
        <v>3</v>
      </c>
      <c r="F806" t="s">
        <v>1031</v>
      </c>
      <c r="G806" t="s">
        <v>1055</v>
      </c>
      <c r="H806" t="s">
        <v>804</v>
      </c>
      <c r="I806">
        <v>6382361</v>
      </c>
      <c r="J806">
        <v>550481</v>
      </c>
      <c r="K806" s="181">
        <v>39048</v>
      </c>
      <c r="L806"/>
      <c r="M806">
        <v>80</v>
      </c>
      <c r="N806">
        <v>6320</v>
      </c>
      <c r="O806">
        <v>5299</v>
      </c>
      <c r="P806">
        <v>858</v>
      </c>
      <c r="Q806">
        <v>0</v>
      </c>
      <c r="R806" s="31" cm="1">
        <f t="array" ref="R806">_xlfn.IFS(Q806=0,(O806-P806)/2,Q806=1,O806-P806)</f>
        <v>2220.5</v>
      </c>
      <c r="S806" s="31" cm="1">
        <f t="array" ref="S806">_xlfn.IFS(Q806=0,P806/2,Q806=1,P806)</f>
        <v>429</v>
      </c>
      <c r="T806" s="31" t="str" cm="1">
        <f t="array" ref="T806">_xlfn.IFS(M806&lt;=Beräkningsförutsättningar!B$15,"2",M806=Beräkningsförutsättningar!B$16,"4",M806=Beräkningsförutsättningar!B$17,"4",M806&gt;=Beräkningsförutsättningar!B$18,"6")</f>
        <v>4</v>
      </c>
      <c r="U806" s="31">
        <f t="shared" si="24"/>
        <v>8882</v>
      </c>
      <c r="V806" s="31">
        <f t="shared" si="25"/>
        <v>1716</v>
      </c>
    </row>
    <row r="807" spans="1:22" x14ac:dyDescent="0.3">
      <c r="A807">
        <v>8004</v>
      </c>
      <c r="B807" t="s">
        <v>1046</v>
      </c>
      <c r="C807">
        <v>8004110</v>
      </c>
      <c r="D807" t="s">
        <v>1056</v>
      </c>
      <c r="E807" t="s">
        <v>9</v>
      </c>
      <c r="F807" t="s">
        <v>1031</v>
      </c>
      <c r="G807" t="s">
        <v>1055</v>
      </c>
      <c r="H807" t="s">
        <v>804</v>
      </c>
      <c r="I807">
        <v>6383667</v>
      </c>
      <c r="J807">
        <v>550693</v>
      </c>
      <c r="K807" s="181">
        <v>39048</v>
      </c>
      <c r="L807"/>
      <c r="M807">
        <v>80</v>
      </c>
      <c r="N807">
        <v>6482</v>
      </c>
      <c r="O807">
        <v>5498</v>
      </c>
      <c r="P807">
        <v>830</v>
      </c>
      <c r="Q807">
        <v>0</v>
      </c>
      <c r="R807" s="31" cm="1">
        <f t="array" ref="R807">_xlfn.IFS(Q807=0,(O807-P807)/2,Q807=1,O807-P807)</f>
        <v>2334</v>
      </c>
      <c r="S807" s="31" cm="1">
        <f t="array" ref="S807">_xlfn.IFS(Q807=0,P807/2,Q807=1,P807)</f>
        <v>415</v>
      </c>
      <c r="T807" s="31" t="str" cm="1">
        <f t="array" ref="T807">_xlfn.IFS(M807&lt;=Beräkningsförutsättningar!B$15,"2",M807=Beräkningsförutsättningar!B$16,"4",M807=Beräkningsförutsättningar!B$17,"4",M807&gt;=Beräkningsförutsättningar!B$18,"6")</f>
        <v>4</v>
      </c>
      <c r="U807" s="31">
        <f t="shared" si="24"/>
        <v>9336</v>
      </c>
      <c r="V807" s="31">
        <f t="shared" si="25"/>
        <v>1660</v>
      </c>
    </row>
    <row r="808" spans="1:22" x14ac:dyDescent="0.3">
      <c r="A808">
        <v>8004</v>
      </c>
      <c r="B808" t="s">
        <v>1046</v>
      </c>
      <c r="C808">
        <v>8004120</v>
      </c>
      <c r="D808" t="s">
        <v>1057</v>
      </c>
      <c r="E808" t="s">
        <v>3</v>
      </c>
      <c r="F808" t="s">
        <v>1031</v>
      </c>
      <c r="G808" t="s">
        <v>1055</v>
      </c>
      <c r="H808" t="s">
        <v>804</v>
      </c>
      <c r="I808">
        <v>6385625</v>
      </c>
      <c r="J808">
        <v>550416</v>
      </c>
      <c r="K808" s="181">
        <v>39092</v>
      </c>
      <c r="L808"/>
      <c r="M808">
        <v>80</v>
      </c>
      <c r="N808">
        <v>7441</v>
      </c>
      <c r="O808">
        <v>6397</v>
      </c>
      <c r="P808">
        <v>913</v>
      </c>
      <c r="Q808">
        <v>0</v>
      </c>
      <c r="R808" s="31" cm="1">
        <f t="array" ref="R808">_xlfn.IFS(Q808=0,(O808-P808)/2,Q808=1,O808-P808)</f>
        <v>2742</v>
      </c>
      <c r="S808" s="31" cm="1">
        <f t="array" ref="S808">_xlfn.IFS(Q808=0,P808/2,Q808=1,P808)</f>
        <v>456.5</v>
      </c>
      <c r="T808" s="31" t="str" cm="1">
        <f t="array" ref="T808">_xlfn.IFS(M808&lt;=Beräkningsförutsättningar!B$15,"2",M808=Beräkningsförutsättningar!B$16,"4",M808=Beräkningsförutsättningar!B$17,"4",M808&gt;=Beräkningsförutsättningar!B$18,"6")</f>
        <v>4</v>
      </c>
      <c r="U808" s="31">
        <f t="shared" si="24"/>
        <v>10968</v>
      </c>
      <c r="V808" s="31">
        <f t="shared" si="25"/>
        <v>1826</v>
      </c>
    </row>
    <row r="809" spans="1:22" x14ac:dyDescent="0.3">
      <c r="A809">
        <v>8004</v>
      </c>
      <c r="B809" t="s">
        <v>1046</v>
      </c>
      <c r="C809">
        <v>8004130</v>
      </c>
      <c r="D809" t="s">
        <v>1057</v>
      </c>
      <c r="E809" t="s">
        <v>9</v>
      </c>
      <c r="F809" t="s">
        <v>1031</v>
      </c>
      <c r="G809" t="s">
        <v>1055</v>
      </c>
      <c r="H809" t="s">
        <v>804</v>
      </c>
      <c r="I809">
        <v>6385679</v>
      </c>
      <c r="J809">
        <v>550432</v>
      </c>
      <c r="K809" s="181">
        <v>39048</v>
      </c>
      <c r="L809"/>
      <c r="M809">
        <v>80</v>
      </c>
      <c r="N809">
        <v>7441</v>
      </c>
      <c r="O809">
        <v>6397</v>
      </c>
      <c r="P809">
        <v>913</v>
      </c>
      <c r="Q809">
        <v>0</v>
      </c>
      <c r="R809" s="31" cm="1">
        <f t="array" ref="R809">_xlfn.IFS(Q809=0,(O809-P809)/2,Q809=1,O809-P809)</f>
        <v>2742</v>
      </c>
      <c r="S809" s="31" cm="1">
        <f t="array" ref="S809">_xlfn.IFS(Q809=0,P809/2,Q809=1,P809)</f>
        <v>456.5</v>
      </c>
      <c r="T809" s="31" t="str" cm="1">
        <f t="array" ref="T809">_xlfn.IFS(M809&lt;=Beräkningsförutsättningar!B$15,"2",M809=Beräkningsförutsättningar!B$16,"4",M809=Beräkningsförutsättningar!B$17,"4",M809&gt;=Beräkningsförutsättningar!B$18,"6")</f>
        <v>4</v>
      </c>
      <c r="U809" s="31">
        <f t="shared" si="24"/>
        <v>10968</v>
      </c>
      <c r="V809" s="31">
        <f t="shared" si="25"/>
        <v>1826</v>
      </c>
    </row>
    <row r="810" spans="1:22" x14ac:dyDescent="0.3">
      <c r="A810">
        <v>8004</v>
      </c>
      <c r="B810" t="s">
        <v>1046</v>
      </c>
      <c r="C810">
        <v>8004140</v>
      </c>
      <c r="D810" t="s">
        <v>1058</v>
      </c>
      <c r="E810" t="s">
        <v>3</v>
      </c>
      <c r="F810" t="s">
        <v>1031</v>
      </c>
      <c r="G810" t="s">
        <v>1055</v>
      </c>
      <c r="H810" t="s">
        <v>804</v>
      </c>
      <c r="I810">
        <v>6398465</v>
      </c>
      <c r="J810">
        <v>546630</v>
      </c>
      <c r="K810" s="181">
        <v>39048</v>
      </c>
      <c r="L810"/>
      <c r="M810">
        <v>80</v>
      </c>
      <c r="N810">
        <v>5420</v>
      </c>
      <c r="O810">
        <v>4637</v>
      </c>
      <c r="P810">
        <v>662</v>
      </c>
      <c r="Q810">
        <v>0</v>
      </c>
      <c r="R810" s="31" cm="1">
        <f t="array" ref="R810">_xlfn.IFS(Q810=0,(O810-P810)/2,Q810=1,O810-P810)</f>
        <v>1987.5</v>
      </c>
      <c r="S810" s="31" cm="1">
        <f t="array" ref="S810">_xlfn.IFS(Q810=0,P810/2,Q810=1,P810)</f>
        <v>331</v>
      </c>
      <c r="T810" s="31" t="str" cm="1">
        <f t="array" ref="T810">_xlfn.IFS(M810&lt;=Beräkningsförutsättningar!B$15,"2",M810=Beräkningsförutsättningar!B$16,"4",M810=Beräkningsförutsättningar!B$17,"4",M810&gt;=Beräkningsförutsättningar!B$18,"6")</f>
        <v>4</v>
      </c>
      <c r="U810" s="31">
        <f t="shared" si="24"/>
        <v>7950</v>
      </c>
      <c r="V810" s="31">
        <f t="shared" si="25"/>
        <v>1324</v>
      </c>
    </row>
    <row r="811" spans="1:22" x14ac:dyDescent="0.3">
      <c r="A811">
        <v>8004</v>
      </c>
      <c r="B811" t="s">
        <v>1046</v>
      </c>
      <c r="C811">
        <v>8004150</v>
      </c>
      <c r="D811" t="s">
        <v>1058</v>
      </c>
      <c r="E811" t="s">
        <v>9</v>
      </c>
      <c r="F811" t="s">
        <v>1031</v>
      </c>
      <c r="G811" t="s">
        <v>1055</v>
      </c>
      <c r="H811" t="s">
        <v>804</v>
      </c>
      <c r="I811">
        <v>6398526</v>
      </c>
      <c r="J811">
        <v>546600</v>
      </c>
      <c r="K811" s="181">
        <v>39048</v>
      </c>
      <c r="L811"/>
      <c r="M811">
        <v>80</v>
      </c>
      <c r="N811">
        <v>3746</v>
      </c>
      <c r="O811">
        <v>3044</v>
      </c>
      <c r="P811">
        <v>550</v>
      </c>
      <c r="Q811">
        <v>0</v>
      </c>
      <c r="R811" s="31" cm="1">
        <f t="array" ref="R811">_xlfn.IFS(Q811=0,(O811-P811)/2,Q811=1,O811-P811)</f>
        <v>1247</v>
      </c>
      <c r="S811" s="31" cm="1">
        <f t="array" ref="S811">_xlfn.IFS(Q811=0,P811/2,Q811=1,P811)</f>
        <v>275</v>
      </c>
      <c r="T811" s="31" t="str" cm="1">
        <f t="array" ref="T811">_xlfn.IFS(M811&lt;=Beräkningsförutsättningar!B$15,"2",M811=Beräkningsförutsättningar!B$16,"4",M811=Beräkningsförutsättningar!B$17,"4",M811&gt;=Beräkningsförutsättningar!B$18,"6")</f>
        <v>4</v>
      </c>
      <c r="U811" s="31">
        <f t="shared" si="24"/>
        <v>4988</v>
      </c>
      <c r="V811" s="31">
        <f t="shared" si="25"/>
        <v>1100</v>
      </c>
    </row>
    <row r="812" spans="1:22" x14ac:dyDescent="0.3">
      <c r="A812">
        <v>8004</v>
      </c>
      <c r="B812" t="s">
        <v>1046</v>
      </c>
      <c r="C812">
        <v>8004160</v>
      </c>
      <c r="D812" t="s">
        <v>1059</v>
      </c>
      <c r="E812" t="s">
        <v>3</v>
      </c>
      <c r="F812" t="s">
        <v>1031</v>
      </c>
      <c r="G812" t="s">
        <v>1055</v>
      </c>
      <c r="H812" t="s">
        <v>804</v>
      </c>
      <c r="I812">
        <v>6406700</v>
      </c>
      <c r="J812">
        <v>544831</v>
      </c>
      <c r="K812" s="181">
        <v>39092</v>
      </c>
      <c r="L812"/>
      <c r="M812">
        <v>80</v>
      </c>
      <c r="N812">
        <v>4121</v>
      </c>
      <c r="O812">
        <v>3417</v>
      </c>
      <c r="P812">
        <v>570</v>
      </c>
      <c r="Q812">
        <v>0</v>
      </c>
      <c r="R812" s="31" cm="1">
        <f t="array" ref="R812">_xlfn.IFS(Q812=0,(O812-P812)/2,Q812=1,O812-P812)</f>
        <v>1423.5</v>
      </c>
      <c r="S812" s="31" cm="1">
        <f t="array" ref="S812">_xlfn.IFS(Q812=0,P812/2,Q812=1,P812)</f>
        <v>285</v>
      </c>
      <c r="T812" s="31" t="str" cm="1">
        <f t="array" ref="T812">_xlfn.IFS(M812&lt;=Beräkningsförutsättningar!B$15,"2",M812=Beräkningsförutsättningar!B$16,"4",M812=Beräkningsförutsättningar!B$17,"4",M812&gt;=Beräkningsförutsättningar!B$18,"6")</f>
        <v>4</v>
      </c>
      <c r="U812" s="31">
        <f t="shared" si="24"/>
        <v>5694</v>
      </c>
      <c r="V812" s="31">
        <f t="shared" si="25"/>
        <v>1140</v>
      </c>
    </row>
    <row r="813" spans="1:22" x14ac:dyDescent="0.3">
      <c r="A813">
        <v>8005</v>
      </c>
      <c r="B813" t="s">
        <v>1060</v>
      </c>
      <c r="C813">
        <v>8005010</v>
      </c>
      <c r="D813" t="s">
        <v>1061</v>
      </c>
      <c r="E813" t="s">
        <v>9</v>
      </c>
      <c r="F813" t="s">
        <v>1031</v>
      </c>
      <c r="G813" t="s">
        <v>1062</v>
      </c>
      <c r="H813" t="s">
        <v>1063</v>
      </c>
      <c r="I813">
        <v>6283738</v>
      </c>
      <c r="J813">
        <v>593238</v>
      </c>
      <c r="K813" s="181">
        <v>39420</v>
      </c>
      <c r="L813"/>
      <c r="M813">
        <v>70</v>
      </c>
      <c r="N813">
        <v>8105</v>
      </c>
      <c r="O813">
        <v>7650</v>
      </c>
      <c r="P813">
        <v>670</v>
      </c>
      <c r="Q813">
        <v>0</v>
      </c>
      <c r="R813" s="31" cm="1">
        <f t="array" ref="R813">_xlfn.IFS(Q813=0,(O813-P813)/2,Q813=1,O813-P813)</f>
        <v>3490</v>
      </c>
      <c r="S813" s="31" cm="1">
        <f t="array" ref="S813">_xlfn.IFS(Q813=0,P813/2,Q813=1,P813)</f>
        <v>335</v>
      </c>
      <c r="T813" s="31" t="str" cm="1">
        <f t="array" ref="T813">_xlfn.IFS(M813&lt;=Beräkningsförutsättningar!B$15,"2",M813=Beräkningsförutsättningar!B$16,"4",M813=Beräkningsförutsättningar!B$17,"4",M813&gt;=Beräkningsförutsättningar!B$18,"6")</f>
        <v>4</v>
      </c>
      <c r="U813" s="31">
        <f t="shared" si="24"/>
        <v>13960</v>
      </c>
      <c r="V813" s="31">
        <f t="shared" si="25"/>
        <v>1340</v>
      </c>
    </row>
    <row r="814" spans="1:22" x14ac:dyDescent="0.3">
      <c r="A814">
        <v>8005</v>
      </c>
      <c r="B814" t="s">
        <v>1060</v>
      </c>
      <c r="C814">
        <v>8005020</v>
      </c>
      <c r="D814" t="s">
        <v>1064</v>
      </c>
      <c r="E814" t="s">
        <v>3</v>
      </c>
      <c r="F814" t="s">
        <v>1031</v>
      </c>
      <c r="G814" t="s">
        <v>1065</v>
      </c>
      <c r="H814" t="s">
        <v>1063</v>
      </c>
      <c r="I814">
        <v>6291016</v>
      </c>
      <c r="J814">
        <v>594925</v>
      </c>
      <c r="K814" s="181">
        <v>39350</v>
      </c>
      <c r="L814"/>
      <c r="M814">
        <v>80</v>
      </c>
      <c r="N814">
        <v>7502</v>
      </c>
      <c r="O814">
        <v>7135</v>
      </c>
      <c r="P814">
        <v>495</v>
      </c>
      <c r="Q814">
        <v>0</v>
      </c>
      <c r="R814" s="31" cm="1">
        <f t="array" ref="R814">_xlfn.IFS(Q814=0,(O814-P814)/2,Q814=1,O814-P814)</f>
        <v>3320</v>
      </c>
      <c r="S814" s="31" cm="1">
        <f t="array" ref="S814">_xlfn.IFS(Q814=0,P814/2,Q814=1,P814)</f>
        <v>247.5</v>
      </c>
      <c r="T814" s="31" t="str" cm="1">
        <f t="array" ref="T814">_xlfn.IFS(M814&lt;=Beräkningsförutsättningar!B$15,"2",M814=Beräkningsförutsättningar!B$16,"4",M814=Beräkningsförutsättningar!B$17,"4",M814&gt;=Beräkningsförutsättningar!B$18,"6")</f>
        <v>4</v>
      </c>
      <c r="U814" s="31">
        <f t="shared" si="24"/>
        <v>13280</v>
      </c>
      <c r="V814" s="31">
        <f t="shared" si="25"/>
        <v>990</v>
      </c>
    </row>
    <row r="815" spans="1:22" x14ac:dyDescent="0.3">
      <c r="A815">
        <v>8005</v>
      </c>
      <c r="B815" t="s">
        <v>1060</v>
      </c>
      <c r="C815">
        <v>8005030</v>
      </c>
      <c r="D815" t="s">
        <v>1066</v>
      </c>
      <c r="E815" t="s">
        <v>3</v>
      </c>
      <c r="F815" t="s">
        <v>1031</v>
      </c>
      <c r="G815" t="s">
        <v>1065</v>
      </c>
      <c r="H815" t="s">
        <v>1063</v>
      </c>
      <c r="I815">
        <v>6293259</v>
      </c>
      <c r="J815">
        <v>595907</v>
      </c>
      <c r="K815" s="181">
        <v>39350</v>
      </c>
      <c r="L815"/>
      <c r="M815">
        <v>40</v>
      </c>
      <c r="N815">
        <v>7430</v>
      </c>
      <c r="O815">
        <v>7041</v>
      </c>
      <c r="P815">
        <v>591</v>
      </c>
      <c r="Q815">
        <v>0</v>
      </c>
      <c r="R815" s="31" cm="1">
        <f t="array" ref="R815">_xlfn.IFS(Q815=0,(O815-P815)/2,Q815=1,O815-P815)</f>
        <v>3225</v>
      </c>
      <c r="S815" s="31" cm="1">
        <f t="array" ref="S815">_xlfn.IFS(Q815=0,P815/2,Q815=1,P815)</f>
        <v>295.5</v>
      </c>
      <c r="T815" s="31" t="str" cm="1">
        <f t="array" ref="T815">_xlfn.IFS(M815&lt;=Beräkningsförutsättningar!B$15,"2",M815=Beräkningsförutsättningar!B$16,"4",M815=Beräkningsförutsättningar!B$17,"4",M815&gt;=Beräkningsförutsättningar!B$18,"6")</f>
        <v>2</v>
      </c>
      <c r="U815" s="31">
        <f t="shared" si="24"/>
        <v>6450</v>
      </c>
      <c r="V815" s="31">
        <f t="shared" si="25"/>
        <v>591</v>
      </c>
    </row>
    <row r="816" spans="1:22" x14ac:dyDescent="0.3">
      <c r="A816">
        <v>8005</v>
      </c>
      <c r="B816" t="s">
        <v>1060</v>
      </c>
      <c r="C816">
        <v>8005040</v>
      </c>
      <c r="D816" t="s">
        <v>1067</v>
      </c>
      <c r="E816" t="s">
        <v>9</v>
      </c>
      <c r="F816" t="s">
        <v>1031</v>
      </c>
      <c r="G816" t="s">
        <v>1065</v>
      </c>
      <c r="H816" t="s">
        <v>1063</v>
      </c>
      <c r="I816">
        <v>6296455</v>
      </c>
      <c r="J816">
        <v>597112</v>
      </c>
      <c r="K816" s="181">
        <v>39420</v>
      </c>
      <c r="L816"/>
      <c r="M816">
        <v>80</v>
      </c>
      <c r="N816">
        <v>6598</v>
      </c>
      <c r="O816">
        <v>6257</v>
      </c>
      <c r="P816">
        <v>563</v>
      </c>
      <c r="Q816">
        <v>0</v>
      </c>
      <c r="R816" s="31" cm="1">
        <f t="array" ref="R816">_xlfn.IFS(Q816=0,(O816-P816)/2,Q816=1,O816-P816)</f>
        <v>2847</v>
      </c>
      <c r="S816" s="31" cm="1">
        <f t="array" ref="S816">_xlfn.IFS(Q816=0,P816/2,Q816=1,P816)</f>
        <v>281.5</v>
      </c>
      <c r="T816" s="31" t="str" cm="1">
        <f t="array" ref="T816">_xlfn.IFS(M816&lt;=Beräkningsförutsättningar!B$15,"2",M816=Beräkningsförutsättningar!B$16,"4",M816=Beräkningsförutsättningar!B$17,"4",M816&gt;=Beräkningsförutsättningar!B$18,"6")</f>
        <v>4</v>
      </c>
      <c r="U816" s="31">
        <f t="shared" si="24"/>
        <v>11388</v>
      </c>
      <c r="V816" s="31">
        <f t="shared" si="25"/>
        <v>1126</v>
      </c>
    </row>
    <row r="817" spans="1:22" x14ac:dyDescent="0.3">
      <c r="A817">
        <v>8005</v>
      </c>
      <c r="B817" t="s">
        <v>1060</v>
      </c>
      <c r="C817">
        <v>8005050</v>
      </c>
      <c r="D817" t="s">
        <v>1068</v>
      </c>
      <c r="E817" t="s">
        <v>3</v>
      </c>
      <c r="F817" t="s">
        <v>1031</v>
      </c>
      <c r="G817" t="s">
        <v>1065</v>
      </c>
      <c r="H817" t="s">
        <v>1063</v>
      </c>
      <c r="I817">
        <v>6299947</v>
      </c>
      <c r="J817">
        <v>598661</v>
      </c>
      <c r="K817" s="181">
        <v>39420</v>
      </c>
      <c r="L817"/>
      <c r="M817">
        <v>80</v>
      </c>
      <c r="N817">
        <v>6044</v>
      </c>
      <c r="O817">
        <v>5759</v>
      </c>
      <c r="P817">
        <v>530</v>
      </c>
      <c r="Q817">
        <v>0</v>
      </c>
      <c r="R817" s="31" cm="1">
        <f t="array" ref="R817">_xlfn.IFS(Q817=0,(O817-P817)/2,Q817=1,O817-P817)</f>
        <v>2614.5</v>
      </c>
      <c r="S817" s="31" cm="1">
        <f t="array" ref="S817">_xlfn.IFS(Q817=0,P817/2,Q817=1,P817)</f>
        <v>265</v>
      </c>
      <c r="T817" s="31" t="str" cm="1">
        <f t="array" ref="T817">_xlfn.IFS(M817&lt;=Beräkningsförutsättningar!B$15,"2",M817=Beräkningsförutsättningar!B$16,"4",M817=Beräkningsförutsättningar!B$17,"4",M817&gt;=Beräkningsförutsättningar!B$18,"6")</f>
        <v>4</v>
      </c>
      <c r="U817" s="31">
        <f t="shared" si="24"/>
        <v>10458</v>
      </c>
      <c r="V817" s="31">
        <f t="shared" si="25"/>
        <v>1060</v>
      </c>
    </row>
    <row r="818" spans="1:22" x14ac:dyDescent="0.3">
      <c r="A818">
        <v>8005</v>
      </c>
      <c r="B818" t="s">
        <v>1060</v>
      </c>
      <c r="C818">
        <v>8005060</v>
      </c>
      <c r="D818" t="s">
        <v>1069</v>
      </c>
      <c r="E818" t="s">
        <v>9</v>
      </c>
      <c r="F818" t="s">
        <v>1031</v>
      </c>
      <c r="G818" t="s">
        <v>1065</v>
      </c>
      <c r="H818" t="s">
        <v>1063</v>
      </c>
      <c r="I818">
        <v>6303099</v>
      </c>
      <c r="J818">
        <v>600685</v>
      </c>
      <c r="K818" s="181">
        <v>39350</v>
      </c>
      <c r="L818"/>
      <c r="M818">
        <v>80</v>
      </c>
      <c r="N818">
        <v>7537</v>
      </c>
      <c r="O818">
        <v>7144</v>
      </c>
      <c r="P818">
        <v>611</v>
      </c>
      <c r="Q818">
        <v>0</v>
      </c>
      <c r="R818" s="31" cm="1">
        <f t="array" ref="R818">_xlfn.IFS(Q818=0,(O818-P818)/2,Q818=1,O818-P818)</f>
        <v>3266.5</v>
      </c>
      <c r="S818" s="31" cm="1">
        <f t="array" ref="S818">_xlfn.IFS(Q818=0,P818/2,Q818=1,P818)</f>
        <v>305.5</v>
      </c>
      <c r="T818" s="31" t="str" cm="1">
        <f t="array" ref="T818">_xlfn.IFS(M818&lt;=Beräkningsförutsättningar!B$15,"2",M818=Beräkningsförutsättningar!B$16,"4",M818=Beräkningsförutsättningar!B$17,"4",M818&gt;=Beräkningsförutsättningar!B$18,"6")</f>
        <v>4</v>
      </c>
      <c r="U818" s="31">
        <f t="shared" si="24"/>
        <v>13066</v>
      </c>
      <c r="V818" s="31">
        <f t="shared" si="25"/>
        <v>1222</v>
      </c>
    </row>
    <row r="819" spans="1:22" x14ac:dyDescent="0.3">
      <c r="A819">
        <v>8005</v>
      </c>
      <c r="B819" t="s">
        <v>1060</v>
      </c>
      <c r="C819">
        <v>8005070</v>
      </c>
      <c r="D819" t="s">
        <v>1070</v>
      </c>
      <c r="E819" t="s">
        <v>3</v>
      </c>
      <c r="F819" t="s">
        <v>1031</v>
      </c>
      <c r="G819" t="s">
        <v>1065</v>
      </c>
      <c r="H819" t="s">
        <v>1063</v>
      </c>
      <c r="I819">
        <v>6305187</v>
      </c>
      <c r="J819">
        <v>603065</v>
      </c>
      <c r="K819" s="181">
        <v>39350</v>
      </c>
      <c r="L819"/>
      <c r="M819">
        <v>70</v>
      </c>
      <c r="N819">
        <v>6837</v>
      </c>
      <c r="O819">
        <v>6607</v>
      </c>
      <c r="P819">
        <v>540</v>
      </c>
      <c r="Q819">
        <v>0</v>
      </c>
      <c r="R819" s="31" cm="1">
        <f t="array" ref="R819">_xlfn.IFS(Q819=0,(O819-P819)/2,Q819=1,O819-P819)</f>
        <v>3033.5</v>
      </c>
      <c r="S819" s="31" cm="1">
        <f t="array" ref="S819">_xlfn.IFS(Q819=0,P819/2,Q819=1,P819)</f>
        <v>270</v>
      </c>
      <c r="T819" s="31" t="str" cm="1">
        <f t="array" ref="T819">_xlfn.IFS(M819&lt;=Beräkningsförutsättningar!B$15,"2",M819=Beräkningsförutsättningar!B$16,"4",M819=Beräkningsförutsättningar!B$17,"4",M819&gt;=Beräkningsförutsättningar!B$18,"6")</f>
        <v>4</v>
      </c>
      <c r="U819" s="31">
        <f t="shared" si="24"/>
        <v>12134</v>
      </c>
      <c r="V819" s="31">
        <f t="shared" si="25"/>
        <v>1080</v>
      </c>
    </row>
    <row r="820" spans="1:22" x14ac:dyDescent="0.3">
      <c r="A820">
        <v>8005</v>
      </c>
      <c r="B820" t="s">
        <v>1060</v>
      </c>
      <c r="C820">
        <v>8005080</v>
      </c>
      <c r="D820" t="s">
        <v>1070</v>
      </c>
      <c r="E820" t="s">
        <v>9</v>
      </c>
      <c r="F820" t="s">
        <v>1031</v>
      </c>
      <c r="G820" t="s">
        <v>1065</v>
      </c>
      <c r="H820" t="s">
        <v>1063</v>
      </c>
      <c r="I820">
        <v>6305072</v>
      </c>
      <c r="J820">
        <v>603892</v>
      </c>
      <c r="K820" s="181">
        <v>39350</v>
      </c>
      <c r="L820"/>
      <c r="M820">
        <v>70</v>
      </c>
      <c r="N820">
        <v>6837</v>
      </c>
      <c r="O820">
        <v>6607</v>
      </c>
      <c r="P820">
        <v>540</v>
      </c>
      <c r="Q820">
        <v>0</v>
      </c>
      <c r="R820" s="31" cm="1">
        <f t="array" ref="R820">_xlfn.IFS(Q820=0,(O820-P820)/2,Q820=1,O820-P820)</f>
        <v>3033.5</v>
      </c>
      <c r="S820" s="31" cm="1">
        <f t="array" ref="S820">_xlfn.IFS(Q820=0,P820/2,Q820=1,P820)</f>
        <v>270</v>
      </c>
      <c r="T820" s="31" t="str" cm="1">
        <f t="array" ref="T820">_xlfn.IFS(M820&lt;=Beräkningsförutsättningar!B$15,"2",M820=Beräkningsförutsättningar!B$16,"4",M820=Beräkningsförutsättningar!B$17,"4",M820&gt;=Beräkningsförutsättningar!B$18,"6")</f>
        <v>4</v>
      </c>
      <c r="U820" s="31">
        <f t="shared" si="24"/>
        <v>12134</v>
      </c>
      <c r="V820" s="31">
        <f t="shared" si="25"/>
        <v>1080</v>
      </c>
    </row>
    <row r="821" spans="1:22" x14ac:dyDescent="0.3">
      <c r="A821">
        <v>8006</v>
      </c>
      <c r="B821" t="s">
        <v>1071</v>
      </c>
      <c r="C821">
        <v>8006020</v>
      </c>
      <c r="D821" t="s">
        <v>1072</v>
      </c>
      <c r="E821" t="s">
        <v>9</v>
      </c>
      <c r="F821" t="s">
        <v>1031</v>
      </c>
      <c r="G821" t="s">
        <v>1073</v>
      </c>
      <c r="H821" t="s">
        <v>997</v>
      </c>
      <c r="I821">
        <v>6287734</v>
      </c>
      <c r="J821">
        <v>526603</v>
      </c>
      <c r="K821" s="181">
        <v>41914</v>
      </c>
      <c r="L821"/>
      <c r="M821">
        <v>90</v>
      </c>
      <c r="N821">
        <v>4090</v>
      </c>
      <c r="O821">
        <v>3411</v>
      </c>
      <c r="P821">
        <v>555</v>
      </c>
      <c r="Q821">
        <v>0</v>
      </c>
      <c r="R821" s="31" cm="1">
        <f t="array" ref="R821">_xlfn.IFS(Q821=0,(O821-P821)/2,Q821=1,O821-P821)</f>
        <v>1428</v>
      </c>
      <c r="S821" s="31" cm="1">
        <f t="array" ref="S821">_xlfn.IFS(Q821=0,P821/2,Q821=1,P821)</f>
        <v>277.5</v>
      </c>
      <c r="T821" s="31" t="str" cm="1">
        <f t="array" ref="T821">_xlfn.IFS(M821&lt;=Beräkningsförutsättningar!B$15,"2",M821=Beräkningsförutsättningar!B$16,"4",M821=Beräkningsförutsättningar!B$17,"4",M821&gt;=Beräkningsförutsättningar!B$18,"6")</f>
        <v>6</v>
      </c>
      <c r="U821" s="31">
        <f t="shared" si="24"/>
        <v>8568</v>
      </c>
      <c r="V821" s="31">
        <f t="shared" si="25"/>
        <v>1665</v>
      </c>
    </row>
    <row r="822" spans="1:22" x14ac:dyDescent="0.3">
      <c r="A822">
        <v>8006</v>
      </c>
      <c r="B822" t="s">
        <v>1071</v>
      </c>
      <c r="C822">
        <v>8006030</v>
      </c>
      <c r="D822" t="s">
        <v>1074</v>
      </c>
      <c r="E822" t="s">
        <v>3</v>
      </c>
      <c r="F822" t="s">
        <v>1031</v>
      </c>
      <c r="G822" t="s">
        <v>1073</v>
      </c>
      <c r="H822" t="s">
        <v>997</v>
      </c>
      <c r="I822">
        <v>6287780</v>
      </c>
      <c r="J822">
        <v>526950</v>
      </c>
      <c r="K822" s="181">
        <v>41914</v>
      </c>
      <c r="L822"/>
      <c r="M822">
        <v>90</v>
      </c>
      <c r="N822">
        <v>4090</v>
      </c>
      <c r="O822">
        <v>3411</v>
      </c>
      <c r="P822">
        <v>555</v>
      </c>
      <c r="Q822">
        <v>0</v>
      </c>
      <c r="R822" s="31" cm="1">
        <f t="array" ref="R822">_xlfn.IFS(Q822=0,(O822-P822)/2,Q822=1,O822-P822)</f>
        <v>1428</v>
      </c>
      <c r="S822" s="31" cm="1">
        <f t="array" ref="S822">_xlfn.IFS(Q822=0,P822/2,Q822=1,P822)</f>
        <v>277.5</v>
      </c>
      <c r="T822" s="31" t="str" cm="1">
        <f t="array" ref="T822">_xlfn.IFS(M822&lt;=Beräkningsförutsättningar!B$15,"2",M822=Beräkningsförutsättningar!B$16,"4",M822=Beräkningsförutsättningar!B$17,"4",M822&gt;=Beräkningsförutsättningar!B$18,"6")</f>
        <v>6</v>
      </c>
      <c r="U822" s="31">
        <f t="shared" si="24"/>
        <v>8568</v>
      </c>
      <c r="V822" s="31">
        <f t="shared" si="25"/>
        <v>1665</v>
      </c>
    </row>
    <row r="823" spans="1:22" x14ac:dyDescent="0.3">
      <c r="A823">
        <v>8007</v>
      </c>
      <c r="B823" t="s">
        <v>1075</v>
      </c>
      <c r="C823">
        <v>8007050</v>
      </c>
      <c r="D823" t="s">
        <v>1076</v>
      </c>
      <c r="E823" t="s">
        <v>9</v>
      </c>
      <c r="F823" t="s">
        <v>1031</v>
      </c>
      <c r="G823" t="s">
        <v>1062</v>
      </c>
      <c r="H823" t="s">
        <v>1077</v>
      </c>
      <c r="I823">
        <v>6277470</v>
      </c>
      <c r="J823">
        <v>590057</v>
      </c>
      <c r="K823" s="181">
        <v>42712</v>
      </c>
      <c r="L823"/>
      <c r="M823">
        <v>50</v>
      </c>
      <c r="N823">
        <v>3329</v>
      </c>
      <c r="O823">
        <v>3176</v>
      </c>
      <c r="P823">
        <v>188</v>
      </c>
      <c r="Q823">
        <v>0</v>
      </c>
      <c r="R823" s="31" cm="1">
        <f t="array" ref="R823">_xlfn.IFS(Q823=0,(O823-P823)/2,Q823=1,O823-P823)</f>
        <v>1494</v>
      </c>
      <c r="S823" s="31" cm="1">
        <f t="array" ref="S823">_xlfn.IFS(Q823=0,P823/2,Q823=1,P823)</f>
        <v>94</v>
      </c>
      <c r="T823" s="31" t="str" cm="1">
        <f t="array" ref="T823">_xlfn.IFS(M823&lt;=Beräkningsförutsättningar!B$15,"2",M823=Beräkningsförutsättningar!B$16,"4",M823=Beräkningsförutsättningar!B$17,"4",M823&gt;=Beräkningsförutsättningar!B$18,"6")</f>
        <v>2</v>
      </c>
      <c r="U823" s="31">
        <f t="shared" si="24"/>
        <v>2988</v>
      </c>
      <c r="V823" s="31">
        <f t="shared" si="25"/>
        <v>188</v>
      </c>
    </row>
    <row r="824" spans="1:22" x14ac:dyDescent="0.3">
      <c r="A824">
        <v>8007</v>
      </c>
      <c r="B824" t="s">
        <v>1075</v>
      </c>
      <c r="C824">
        <v>8007060</v>
      </c>
      <c r="D824" t="s">
        <v>1078</v>
      </c>
      <c r="E824" t="s">
        <v>3</v>
      </c>
      <c r="F824" t="s">
        <v>1031</v>
      </c>
      <c r="G824" t="s">
        <v>1062</v>
      </c>
      <c r="H824" t="s">
        <v>1077</v>
      </c>
      <c r="I824">
        <v>6278068</v>
      </c>
      <c r="J824">
        <v>589818</v>
      </c>
      <c r="K824" s="181">
        <v>42712</v>
      </c>
      <c r="L824"/>
      <c r="M824">
        <v>50</v>
      </c>
      <c r="N824">
        <v>4213</v>
      </c>
      <c r="O824">
        <v>4051</v>
      </c>
      <c r="P824">
        <v>189</v>
      </c>
      <c r="Q824">
        <v>0</v>
      </c>
      <c r="R824" s="31" cm="1">
        <f t="array" ref="R824">_xlfn.IFS(Q824=0,(O824-P824)/2,Q824=1,O824-P824)</f>
        <v>1931</v>
      </c>
      <c r="S824" s="31" cm="1">
        <f t="array" ref="S824">_xlfn.IFS(Q824=0,P824/2,Q824=1,P824)</f>
        <v>94.5</v>
      </c>
      <c r="T824" s="31" t="str" cm="1">
        <f t="array" ref="T824">_xlfn.IFS(M824&lt;=Beräkningsförutsättningar!B$15,"2",M824=Beräkningsförutsättningar!B$16,"4",M824=Beräkningsförutsättningar!B$17,"4",M824&gt;=Beräkningsförutsättningar!B$18,"6")</f>
        <v>2</v>
      </c>
      <c r="U824" s="31">
        <f t="shared" si="24"/>
        <v>3862</v>
      </c>
      <c r="V824" s="31">
        <f t="shared" si="25"/>
        <v>189</v>
      </c>
    </row>
    <row r="825" spans="1:22" x14ac:dyDescent="0.3">
      <c r="A825">
        <v>8007</v>
      </c>
      <c r="B825" t="s">
        <v>1075</v>
      </c>
      <c r="C825">
        <v>8007070</v>
      </c>
      <c r="D825" t="s">
        <v>1079</v>
      </c>
      <c r="E825" t="s">
        <v>9</v>
      </c>
      <c r="F825" t="s">
        <v>1031</v>
      </c>
      <c r="G825" t="s">
        <v>1062</v>
      </c>
      <c r="H825" t="s">
        <v>1077</v>
      </c>
      <c r="I825">
        <v>6280502</v>
      </c>
      <c r="J825">
        <v>591144</v>
      </c>
      <c r="K825" s="181">
        <v>42712</v>
      </c>
      <c r="L825"/>
      <c r="M825">
        <v>40</v>
      </c>
      <c r="N825">
        <v>8153</v>
      </c>
      <c r="O825">
        <v>7912</v>
      </c>
      <c r="P825">
        <v>415</v>
      </c>
      <c r="Q825">
        <v>0</v>
      </c>
      <c r="R825" s="31" cm="1">
        <f t="array" ref="R825">_xlfn.IFS(Q825=0,(O825-P825)/2,Q825=1,O825-P825)</f>
        <v>3748.5</v>
      </c>
      <c r="S825" s="31" cm="1">
        <f t="array" ref="S825">_xlfn.IFS(Q825=0,P825/2,Q825=1,P825)</f>
        <v>207.5</v>
      </c>
      <c r="T825" s="31" t="str" cm="1">
        <f t="array" ref="T825">_xlfn.IFS(M825&lt;=Beräkningsförutsättningar!B$15,"2",M825=Beräkningsförutsättningar!B$16,"4",M825=Beräkningsförutsättningar!B$17,"4",M825&gt;=Beräkningsförutsättningar!B$18,"6")</f>
        <v>2</v>
      </c>
      <c r="U825" s="31">
        <f t="shared" si="24"/>
        <v>7497</v>
      </c>
      <c r="V825" s="31">
        <f t="shared" si="25"/>
        <v>415</v>
      </c>
    </row>
    <row r="826" spans="1:22" x14ac:dyDescent="0.3">
      <c r="A826">
        <v>8007</v>
      </c>
      <c r="B826" t="s">
        <v>1075</v>
      </c>
      <c r="C826">
        <v>8007080</v>
      </c>
      <c r="D826" t="s">
        <v>1080</v>
      </c>
      <c r="E826" t="s">
        <v>3</v>
      </c>
      <c r="F826" t="s">
        <v>1031</v>
      </c>
      <c r="G826" t="s">
        <v>1062</v>
      </c>
      <c r="H826" t="s">
        <v>1077</v>
      </c>
      <c r="I826">
        <v>6280670</v>
      </c>
      <c r="J826">
        <v>591183</v>
      </c>
      <c r="K826" s="181">
        <v>42712</v>
      </c>
      <c r="L826"/>
      <c r="M826">
        <v>40</v>
      </c>
      <c r="N826">
        <v>8153</v>
      </c>
      <c r="O826">
        <v>7912</v>
      </c>
      <c r="P826">
        <v>415</v>
      </c>
      <c r="Q826">
        <v>0</v>
      </c>
      <c r="R826" s="31" cm="1">
        <f t="array" ref="R826">_xlfn.IFS(Q826=0,(O826-P826)/2,Q826=1,O826-P826)</f>
        <v>3748.5</v>
      </c>
      <c r="S826" s="31" cm="1">
        <f t="array" ref="S826">_xlfn.IFS(Q826=0,P826/2,Q826=1,P826)</f>
        <v>207.5</v>
      </c>
      <c r="T826" s="31" t="str" cm="1">
        <f t="array" ref="T826">_xlfn.IFS(M826&lt;=Beräkningsförutsättningar!B$15,"2",M826=Beräkningsförutsättningar!B$16,"4",M826=Beräkningsförutsättningar!B$17,"4",M826&gt;=Beräkningsförutsättningar!B$18,"6")</f>
        <v>2</v>
      </c>
      <c r="U826" s="31">
        <f t="shared" si="24"/>
        <v>7497</v>
      </c>
      <c r="V826" s="31">
        <f t="shared" si="25"/>
        <v>415</v>
      </c>
    </row>
    <row r="827" spans="1:22" x14ac:dyDescent="0.3">
      <c r="A827">
        <v>8008</v>
      </c>
      <c r="B827" t="s">
        <v>1081</v>
      </c>
      <c r="C827">
        <v>8008010</v>
      </c>
      <c r="D827" t="s">
        <v>1082</v>
      </c>
      <c r="E827" t="s">
        <v>9</v>
      </c>
      <c r="F827" t="s">
        <v>1031</v>
      </c>
      <c r="G827" t="s">
        <v>1083</v>
      </c>
      <c r="H827" t="s">
        <v>1084</v>
      </c>
      <c r="I827">
        <v>6347419</v>
      </c>
      <c r="J827">
        <v>569220</v>
      </c>
      <c r="K827" s="181">
        <v>43768</v>
      </c>
      <c r="L827"/>
      <c r="M827">
        <v>90</v>
      </c>
      <c r="N827">
        <v>4504</v>
      </c>
      <c r="O827">
        <v>3489</v>
      </c>
      <c r="P827">
        <v>750</v>
      </c>
      <c r="Q827">
        <v>0</v>
      </c>
      <c r="R827" s="31" cm="1">
        <f t="array" ref="R827">_xlfn.IFS(Q827=0,(O827-P827)/2,Q827=1,O827-P827)</f>
        <v>1369.5</v>
      </c>
      <c r="S827" s="31" cm="1">
        <f t="array" ref="S827">_xlfn.IFS(Q827=0,P827/2,Q827=1,P827)</f>
        <v>375</v>
      </c>
      <c r="T827" s="31" t="str" cm="1">
        <f t="array" ref="T827">_xlfn.IFS(M827&lt;=Beräkningsförutsättningar!B$15,"2",M827=Beräkningsförutsättningar!B$16,"4",M827=Beräkningsförutsättningar!B$17,"4",M827&gt;=Beräkningsförutsättningar!B$18,"6")</f>
        <v>6</v>
      </c>
      <c r="U827" s="31">
        <f t="shared" si="24"/>
        <v>8217</v>
      </c>
      <c r="V827" s="31">
        <f t="shared" si="25"/>
        <v>2250</v>
      </c>
    </row>
    <row r="828" spans="1:22" x14ac:dyDescent="0.3">
      <c r="A828">
        <v>8008</v>
      </c>
      <c r="B828" t="s">
        <v>1081</v>
      </c>
      <c r="C828">
        <v>8008020</v>
      </c>
      <c r="D828" t="s">
        <v>1085</v>
      </c>
      <c r="E828" t="s">
        <v>3</v>
      </c>
      <c r="F828" t="s">
        <v>1031</v>
      </c>
      <c r="G828" t="s">
        <v>1083</v>
      </c>
      <c r="H828" t="s">
        <v>1084</v>
      </c>
      <c r="I828">
        <v>6347443</v>
      </c>
      <c r="J828">
        <v>569482</v>
      </c>
      <c r="K828" s="181">
        <v>43768</v>
      </c>
      <c r="L828"/>
      <c r="M828">
        <v>90</v>
      </c>
      <c r="N828">
        <v>4504</v>
      </c>
      <c r="O828">
        <v>3489</v>
      </c>
      <c r="P828">
        <v>750</v>
      </c>
      <c r="Q828">
        <v>0</v>
      </c>
      <c r="R828" s="31" cm="1">
        <f t="array" ref="R828">_xlfn.IFS(Q828=0,(O828-P828)/2,Q828=1,O828-P828)</f>
        <v>1369.5</v>
      </c>
      <c r="S828" s="31" cm="1">
        <f t="array" ref="S828">_xlfn.IFS(Q828=0,P828/2,Q828=1,P828)</f>
        <v>375</v>
      </c>
      <c r="T828" s="31" t="str" cm="1">
        <f t="array" ref="T828">_xlfn.IFS(M828&lt;=Beräkningsförutsättningar!B$15,"2",M828=Beräkningsförutsättningar!B$16,"4",M828=Beräkningsförutsättningar!B$17,"4",M828&gt;=Beräkningsförutsättningar!B$18,"6")</f>
        <v>6</v>
      </c>
      <c r="U828" s="31">
        <f t="shared" si="24"/>
        <v>8217</v>
      </c>
      <c r="V828" s="31">
        <f t="shared" si="25"/>
        <v>2250</v>
      </c>
    </row>
    <row r="829" spans="1:22" x14ac:dyDescent="0.3">
      <c r="A829">
        <v>8008</v>
      </c>
      <c r="B829" t="s">
        <v>1081</v>
      </c>
      <c r="C829">
        <v>8008030</v>
      </c>
      <c r="D829" t="s">
        <v>1086</v>
      </c>
      <c r="E829" t="s">
        <v>9</v>
      </c>
      <c r="F829" t="s">
        <v>1031</v>
      </c>
      <c r="G829" t="s">
        <v>1083</v>
      </c>
      <c r="H829" t="s">
        <v>1084</v>
      </c>
      <c r="I829">
        <v>6347644</v>
      </c>
      <c r="J829">
        <v>575300</v>
      </c>
      <c r="K829" s="181">
        <v>43425</v>
      </c>
      <c r="L829"/>
      <c r="M829">
        <v>90</v>
      </c>
      <c r="N829">
        <v>4504</v>
      </c>
      <c r="O829">
        <v>3489</v>
      </c>
      <c r="P829">
        <v>750</v>
      </c>
      <c r="Q829">
        <v>0</v>
      </c>
      <c r="R829" s="31" cm="1">
        <f t="array" ref="R829">_xlfn.IFS(Q829=0,(O829-P829)/2,Q829=1,O829-P829)</f>
        <v>1369.5</v>
      </c>
      <c r="S829" s="31" cm="1">
        <f t="array" ref="S829">_xlfn.IFS(Q829=0,P829/2,Q829=1,P829)</f>
        <v>375</v>
      </c>
      <c r="T829" s="31" t="str" cm="1">
        <f t="array" ref="T829">_xlfn.IFS(M829&lt;=Beräkningsförutsättningar!B$15,"2",M829=Beräkningsförutsättningar!B$16,"4",M829=Beräkningsförutsättningar!B$17,"4",M829&gt;=Beräkningsförutsättningar!B$18,"6")</f>
        <v>6</v>
      </c>
      <c r="U829" s="31">
        <f t="shared" si="24"/>
        <v>8217</v>
      </c>
      <c r="V829" s="31">
        <f t="shared" si="25"/>
        <v>2250</v>
      </c>
    </row>
    <row r="830" spans="1:22" x14ac:dyDescent="0.3">
      <c r="A830">
        <v>8008</v>
      </c>
      <c r="B830" t="s">
        <v>1081</v>
      </c>
      <c r="C830">
        <v>8008040</v>
      </c>
      <c r="D830" t="s">
        <v>1087</v>
      </c>
      <c r="E830" t="s">
        <v>3</v>
      </c>
      <c r="F830" t="s">
        <v>1031</v>
      </c>
      <c r="G830" t="s">
        <v>1083</v>
      </c>
      <c r="H830" t="s">
        <v>1084</v>
      </c>
      <c r="I830">
        <v>6347316</v>
      </c>
      <c r="J830">
        <v>579453</v>
      </c>
      <c r="K830" s="181">
        <v>43424</v>
      </c>
      <c r="L830"/>
      <c r="M830">
        <v>70</v>
      </c>
      <c r="N830">
        <v>6636</v>
      </c>
      <c r="O830">
        <v>5519</v>
      </c>
      <c r="P830">
        <v>890</v>
      </c>
      <c r="Q830">
        <v>0</v>
      </c>
      <c r="R830" s="31" cm="1">
        <f t="array" ref="R830">_xlfn.IFS(Q830=0,(O830-P830)/2,Q830=1,O830-P830)</f>
        <v>2314.5</v>
      </c>
      <c r="S830" s="31" cm="1">
        <f t="array" ref="S830">_xlfn.IFS(Q830=0,P830/2,Q830=1,P830)</f>
        <v>445</v>
      </c>
      <c r="T830" s="31" t="str" cm="1">
        <f t="array" ref="T830">_xlfn.IFS(M830&lt;=Beräkningsförutsättningar!B$15,"2",M830=Beräkningsförutsättningar!B$16,"4",M830=Beräkningsförutsättningar!B$17,"4",M830&gt;=Beräkningsförutsättningar!B$18,"6")</f>
        <v>4</v>
      </c>
      <c r="U830" s="31">
        <f t="shared" si="24"/>
        <v>9258</v>
      </c>
      <c r="V830" s="31">
        <f t="shared" si="25"/>
        <v>1780</v>
      </c>
    </row>
    <row r="831" spans="1:22" x14ac:dyDescent="0.3">
      <c r="A831">
        <v>8008</v>
      </c>
      <c r="B831" t="s">
        <v>1081</v>
      </c>
      <c r="C831">
        <v>8008050</v>
      </c>
      <c r="D831" t="s">
        <v>1088</v>
      </c>
      <c r="E831" t="s">
        <v>9</v>
      </c>
      <c r="F831" t="s">
        <v>1031</v>
      </c>
      <c r="G831" t="s">
        <v>1083</v>
      </c>
      <c r="H831" t="s">
        <v>1084</v>
      </c>
      <c r="I831">
        <v>6346857</v>
      </c>
      <c r="J831">
        <v>581506</v>
      </c>
      <c r="K831" s="181">
        <v>43424</v>
      </c>
      <c r="L831"/>
      <c r="M831">
        <v>70</v>
      </c>
      <c r="N831">
        <v>6636</v>
      </c>
      <c r="O831">
        <v>5519</v>
      </c>
      <c r="P831">
        <v>890</v>
      </c>
      <c r="Q831">
        <v>0</v>
      </c>
      <c r="R831" s="31" cm="1">
        <f t="array" ref="R831">_xlfn.IFS(Q831=0,(O831-P831)/2,Q831=1,O831-P831)</f>
        <v>2314.5</v>
      </c>
      <c r="S831" s="31" cm="1">
        <f t="array" ref="S831">_xlfn.IFS(Q831=0,P831/2,Q831=1,P831)</f>
        <v>445</v>
      </c>
      <c r="T831" s="31" t="str" cm="1">
        <f t="array" ref="T831">_xlfn.IFS(M831&lt;=Beräkningsförutsättningar!B$15,"2",M831=Beräkningsförutsättningar!B$16,"4",M831=Beräkningsförutsättningar!B$17,"4",M831&gt;=Beräkningsförutsättningar!B$18,"6")</f>
        <v>4</v>
      </c>
      <c r="U831" s="31">
        <f t="shared" si="24"/>
        <v>9258</v>
      </c>
      <c r="V831" s="31">
        <f t="shared" si="25"/>
        <v>1780</v>
      </c>
    </row>
    <row r="832" spans="1:22" x14ac:dyDescent="0.3">
      <c r="A832">
        <v>8008</v>
      </c>
      <c r="B832" t="s">
        <v>1081</v>
      </c>
      <c r="C832">
        <v>8008060</v>
      </c>
      <c r="D832" t="s">
        <v>1089</v>
      </c>
      <c r="E832" t="s">
        <v>3</v>
      </c>
      <c r="F832" t="s">
        <v>1031</v>
      </c>
      <c r="G832" t="s">
        <v>1083</v>
      </c>
      <c r="H832" t="s">
        <v>1084</v>
      </c>
      <c r="I832">
        <v>6347273</v>
      </c>
      <c r="J832">
        <v>583181</v>
      </c>
      <c r="K832" s="181">
        <v>43424</v>
      </c>
      <c r="L832"/>
      <c r="M832">
        <v>70</v>
      </c>
      <c r="N832">
        <v>7054</v>
      </c>
      <c r="O832">
        <v>5922</v>
      </c>
      <c r="P832">
        <v>911</v>
      </c>
      <c r="Q832">
        <v>0</v>
      </c>
      <c r="R832" s="31" cm="1">
        <f t="array" ref="R832">_xlfn.IFS(Q832=0,(O832-P832)/2,Q832=1,O832-P832)</f>
        <v>2505.5</v>
      </c>
      <c r="S832" s="31" cm="1">
        <f t="array" ref="S832">_xlfn.IFS(Q832=0,P832/2,Q832=1,P832)</f>
        <v>455.5</v>
      </c>
      <c r="T832" s="31" t="str" cm="1">
        <f t="array" ref="T832">_xlfn.IFS(M832&lt;=Beräkningsförutsättningar!B$15,"2",M832=Beräkningsförutsättningar!B$16,"4",M832=Beräkningsförutsättningar!B$17,"4",M832&gt;=Beräkningsförutsättningar!B$18,"6")</f>
        <v>4</v>
      </c>
      <c r="U832" s="31">
        <f t="shared" si="24"/>
        <v>10022</v>
      </c>
      <c r="V832" s="31">
        <f t="shared" si="25"/>
        <v>1822</v>
      </c>
    </row>
    <row r="833" spans="1:22" x14ac:dyDescent="0.3">
      <c r="A833">
        <v>8009</v>
      </c>
      <c r="B833" t="s">
        <v>1090</v>
      </c>
      <c r="C833">
        <v>8009010</v>
      </c>
      <c r="D833" t="s">
        <v>1091</v>
      </c>
      <c r="E833" t="s">
        <v>9</v>
      </c>
      <c r="F833" t="s">
        <v>1031</v>
      </c>
      <c r="G833" t="s">
        <v>1092</v>
      </c>
      <c r="H833" t="s">
        <v>1084</v>
      </c>
      <c r="I833">
        <v>6334651</v>
      </c>
      <c r="J833">
        <v>533949</v>
      </c>
      <c r="K833" s="181">
        <v>43928</v>
      </c>
      <c r="L833"/>
      <c r="M833">
        <v>90</v>
      </c>
      <c r="N833">
        <v>1746</v>
      </c>
      <c r="O833">
        <v>1378</v>
      </c>
      <c r="P833">
        <v>284</v>
      </c>
      <c r="Q833">
        <v>0</v>
      </c>
      <c r="R833" s="31" cm="1">
        <f t="array" ref="R833">_xlfn.IFS(Q833=0,(O833-P833)/2,Q833=1,O833-P833)</f>
        <v>547</v>
      </c>
      <c r="S833" s="31" cm="1">
        <f t="array" ref="S833">_xlfn.IFS(Q833=0,P833/2,Q833=1,P833)</f>
        <v>142</v>
      </c>
      <c r="T833" s="31" t="str" cm="1">
        <f t="array" ref="T833">_xlfn.IFS(M833&lt;=Beräkningsförutsättningar!B$15,"2",M833=Beräkningsförutsättningar!B$16,"4",M833=Beräkningsförutsättningar!B$17,"4",M833&gt;=Beräkningsförutsättningar!B$18,"6")</f>
        <v>6</v>
      </c>
      <c r="U833" s="31">
        <f t="shared" si="24"/>
        <v>3282</v>
      </c>
      <c r="V833" s="31">
        <f t="shared" si="25"/>
        <v>852</v>
      </c>
    </row>
    <row r="834" spans="1:22" x14ac:dyDescent="0.3">
      <c r="A834">
        <v>8009</v>
      </c>
      <c r="B834" t="s">
        <v>1090</v>
      </c>
      <c r="C834">
        <v>8009020</v>
      </c>
      <c r="D834" t="s">
        <v>1093</v>
      </c>
      <c r="E834" t="s">
        <v>3</v>
      </c>
      <c r="F834" t="s">
        <v>1031</v>
      </c>
      <c r="G834" t="s">
        <v>1092</v>
      </c>
      <c r="H834" t="s">
        <v>1084</v>
      </c>
      <c r="I834">
        <v>6333069</v>
      </c>
      <c r="J834">
        <v>540089</v>
      </c>
      <c r="K834" s="181">
        <v>43928</v>
      </c>
      <c r="L834"/>
      <c r="M834">
        <v>90</v>
      </c>
      <c r="N834">
        <v>1654</v>
      </c>
      <c r="O834">
        <v>1286</v>
      </c>
      <c r="P834">
        <v>289</v>
      </c>
      <c r="Q834">
        <v>0</v>
      </c>
      <c r="R834" s="31" cm="1">
        <f t="array" ref="R834">_xlfn.IFS(Q834=0,(O834-P834)/2,Q834=1,O834-P834)</f>
        <v>498.5</v>
      </c>
      <c r="S834" s="31" cm="1">
        <f t="array" ref="S834">_xlfn.IFS(Q834=0,P834/2,Q834=1,P834)</f>
        <v>144.5</v>
      </c>
      <c r="T834" s="31" t="str" cm="1">
        <f t="array" ref="T834">_xlfn.IFS(M834&lt;=Beräkningsförutsättningar!B$15,"2",M834=Beräkningsförutsättningar!B$16,"4",M834=Beräkningsförutsättningar!B$17,"4",M834&gt;=Beräkningsförutsättningar!B$18,"6")</f>
        <v>6</v>
      </c>
      <c r="U834" s="31">
        <f t="shared" si="24"/>
        <v>2991</v>
      </c>
      <c r="V834" s="31">
        <f t="shared" si="25"/>
        <v>867</v>
      </c>
    </row>
    <row r="835" spans="1:22" x14ac:dyDescent="0.3">
      <c r="A835">
        <v>8009</v>
      </c>
      <c r="B835" t="s">
        <v>1090</v>
      </c>
      <c r="C835">
        <v>8009030</v>
      </c>
      <c r="D835" t="s">
        <v>1094</v>
      </c>
      <c r="E835" t="s">
        <v>9</v>
      </c>
      <c r="F835" t="s">
        <v>1031</v>
      </c>
      <c r="G835" t="s">
        <v>1092</v>
      </c>
      <c r="H835" t="s">
        <v>1084</v>
      </c>
      <c r="I835">
        <v>6332453</v>
      </c>
      <c r="J835">
        <v>545525</v>
      </c>
      <c r="K835" s="181">
        <v>43928</v>
      </c>
      <c r="L835"/>
      <c r="M835">
        <v>90</v>
      </c>
      <c r="N835">
        <v>1654</v>
      </c>
      <c r="O835">
        <v>1286</v>
      </c>
      <c r="P835">
        <v>289</v>
      </c>
      <c r="Q835">
        <v>0</v>
      </c>
      <c r="R835" s="31" cm="1">
        <f t="array" ref="R835">_xlfn.IFS(Q835=0,(O835-P835)/2,Q835=1,O835-P835)</f>
        <v>498.5</v>
      </c>
      <c r="S835" s="31" cm="1">
        <f t="array" ref="S835">_xlfn.IFS(Q835=0,P835/2,Q835=1,P835)</f>
        <v>144.5</v>
      </c>
      <c r="T835" s="31" t="str" cm="1">
        <f t="array" ref="T835">_xlfn.IFS(M835&lt;=Beräkningsförutsättningar!B$15,"2",M835=Beräkningsförutsättningar!B$16,"4",M835=Beräkningsförutsättningar!B$17,"4",M835&gt;=Beräkningsförutsättningar!B$18,"6")</f>
        <v>6</v>
      </c>
      <c r="U835" s="31">
        <f t="shared" si="24"/>
        <v>2991</v>
      </c>
      <c r="V835" s="31">
        <f t="shared" si="25"/>
        <v>867</v>
      </c>
    </row>
    <row r="836" spans="1:22" x14ac:dyDescent="0.3">
      <c r="A836">
        <v>8009</v>
      </c>
      <c r="B836" t="s">
        <v>1090</v>
      </c>
      <c r="C836">
        <v>8009040</v>
      </c>
      <c r="D836" t="s">
        <v>1095</v>
      </c>
      <c r="E836" t="s">
        <v>3</v>
      </c>
      <c r="F836" t="s">
        <v>1031</v>
      </c>
      <c r="G836" t="s">
        <v>1092</v>
      </c>
      <c r="H836" t="s">
        <v>1084</v>
      </c>
      <c r="I836">
        <v>6332955</v>
      </c>
      <c r="J836">
        <v>553895</v>
      </c>
      <c r="K836" s="181">
        <v>44537</v>
      </c>
      <c r="L836"/>
      <c r="M836">
        <v>90</v>
      </c>
      <c r="N836">
        <v>1958</v>
      </c>
      <c r="O836">
        <v>1518</v>
      </c>
      <c r="P836">
        <v>331</v>
      </c>
      <c r="Q836">
        <v>0</v>
      </c>
      <c r="R836" s="31" cm="1">
        <f t="array" ref="R836">_xlfn.IFS(Q836=0,(O836-P836)/2,Q836=1,O836-P836)</f>
        <v>593.5</v>
      </c>
      <c r="S836" s="31" cm="1">
        <f t="array" ref="S836">_xlfn.IFS(Q836=0,P836/2,Q836=1,P836)</f>
        <v>165.5</v>
      </c>
      <c r="T836" s="31" t="str" cm="1">
        <f t="array" ref="T836">_xlfn.IFS(M836&lt;=Beräkningsförutsättningar!B$15,"2",M836=Beräkningsförutsättningar!B$16,"4",M836=Beräkningsförutsättningar!B$17,"4",M836&gt;=Beräkningsförutsättningar!B$18,"6")</f>
        <v>6</v>
      </c>
      <c r="U836" s="31">
        <f t="shared" si="24"/>
        <v>3561</v>
      </c>
      <c r="V836" s="31">
        <f t="shared" si="25"/>
        <v>993</v>
      </c>
    </row>
    <row r="837" spans="1:22" x14ac:dyDescent="0.3">
      <c r="A837">
        <v>8009</v>
      </c>
      <c r="B837" t="s">
        <v>1090</v>
      </c>
      <c r="C837">
        <v>8009050</v>
      </c>
      <c r="D837" t="s">
        <v>1096</v>
      </c>
      <c r="E837" t="s">
        <v>9</v>
      </c>
      <c r="F837" t="s">
        <v>1031</v>
      </c>
      <c r="G837" t="s">
        <v>1092</v>
      </c>
      <c r="H837" t="s">
        <v>1084</v>
      </c>
      <c r="I837">
        <v>6334347</v>
      </c>
      <c r="J837">
        <v>556537</v>
      </c>
      <c r="K837" s="181">
        <v>43928</v>
      </c>
      <c r="L837"/>
      <c r="M837">
        <v>90</v>
      </c>
      <c r="N837">
        <v>1958</v>
      </c>
      <c r="O837">
        <v>1518</v>
      </c>
      <c r="P837">
        <v>331</v>
      </c>
      <c r="Q837">
        <v>0</v>
      </c>
      <c r="R837" s="31" cm="1">
        <f t="array" ref="R837">_xlfn.IFS(Q837=0,(O837-P837)/2,Q837=1,O837-P837)</f>
        <v>593.5</v>
      </c>
      <c r="S837" s="31" cm="1">
        <f t="array" ref="S837">_xlfn.IFS(Q837=0,P837/2,Q837=1,P837)</f>
        <v>165.5</v>
      </c>
      <c r="T837" s="31" t="str" cm="1">
        <f t="array" ref="T837">_xlfn.IFS(M837&lt;=Beräkningsförutsättningar!B$15,"2",M837=Beräkningsförutsättningar!B$16,"4",M837=Beräkningsförutsättningar!B$17,"4",M837&gt;=Beräkningsförutsättningar!B$18,"6")</f>
        <v>6</v>
      </c>
      <c r="U837" s="31">
        <f t="shared" si="24"/>
        <v>3561</v>
      </c>
      <c r="V837" s="31">
        <f t="shared" si="25"/>
        <v>993</v>
      </c>
    </row>
    <row r="838" spans="1:22" x14ac:dyDescent="0.3">
      <c r="A838">
        <v>8009</v>
      </c>
      <c r="B838" t="s">
        <v>1090</v>
      </c>
      <c r="C838">
        <v>8009060</v>
      </c>
      <c r="D838" t="s">
        <v>1097</v>
      </c>
      <c r="E838" t="s">
        <v>3</v>
      </c>
      <c r="F838" t="s">
        <v>1031</v>
      </c>
      <c r="G838" t="s">
        <v>1092</v>
      </c>
      <c r="H838" t="s">
        <v>1084</v>
      </c>
      <c r="I838">
        <v>6336439</v>
      </c>
      <c r="J838">
        <v>560653</v>
      </c>
      <c r="K838" s="181">
        <v>43935</v>
      </c>
      <c r="L838"/>
      <c r="M838">
        <v>70</v>
      </c>
      <c r="N838">
        <v>1958</v>
      </c>
      <c r="O838">
        <v>1518</v>
      </c>
      <c r="P838">
        <v>331</v>
      </c>
      <c r="Q838">
        <v>0</v>
      </c>
      <c r="R838" s="31" cm="1">
        <f t="array" ref="R838">_xlfn.IFS(Q838=0,(O838-P838)/2,Q838=1,O838-P838)</f>
        <v>593.5</v>
      </c>
      <c r="S838" s="31" cm="1">
        <f t="array" ref="S838">_xlfn.IFS(Q838=0,P838/2,Q838=1,P838)</f>
        <v>165.5</v>
      </c>
      <c r="T838" s="31" t="str" cm="1">
        <f t="array" ref="T838">_xlfn.IFS(M838&lt;=Beräkningsförutsättningar!B$15,"2",M838=Beräkningsförutsättningar!B$16,"4",M838=Beräkningsförutsättningar!B$17,"4",M838&gt;=Beräkningsförutsättningar!B$18,"6")</f>
        <v>4</v>
      </c>
      <c r="U838" s="31">
        <f t="shared" si="24"/>
        <v>2374</v>
      </c>
      <c r="V838" s="31">
        <f t="shared" si="25"/>
        <v>662</v>
      </c>
    </row>
    <row r="839" spans="1:22" x14ac:dyDescent="0.3">
      <c r="A839">
        <v>8010</v>
      </c>
      <c r="B839" t="s">
        <v>1098</v>
      </c>
      <c r="C839">
        <v>8010010</v>
      </c>
      <c r="D839" t="s">
        <v>1099</v>
      </c>
      <c r="E839" t="s">
        <v>9</v>
      </c>
      <c r="F839" t="s">
        <v>1031</v>
      </c>
      <c r="G839" t="s">
        <v>1048</v>
      </c>
      <c r="H839" t="s">
        <v>804</v>
      </c>
      <c r="I839">
        <v>6354778</v>
      </c>
      <c r="J839">
        <v>535933</v>
      </c>
      <c r="K839" s="181">
        <v>43937</v>
      </c>
      <c r="L839"/>
      <c r="M839">
        <v>70</v>
      </c>
      <c r="N839">
        <v>3174</v>
      </c>
      <c r="O839">
        <v>2652</v>
      </c>
      <c r="P839">
        <v>476</v>
      </c>
      <c r="Q839">
        <v>0</v>
      </c>
      <c r="R839" s="31" cm="1">
        <f t="array" ref="R839">_xlfn.IFS(Q839=0,(O839-P839)/2,Q839=1,O839-P839)</f>
        <v>1088</v>
      </c>
      <c r="S839" s="31" cm="1">
        <f t="array" ref="S839">_xlfn.IFS(Q839=0,P839/2,Q839=1,P839)</f>
        <v>238</v>
      </c>
      <c r="T839" s="31" t="str" cm="1">
        <f t="array" ref="T839">_xlfn.IFS(M839&lt;=Beräkningsförutsättningar!B$15,"2",M839=Beräkningsförutsättningar!B$16,"4",M839=Beräkningsförutsättningar!B$17,"4",M839&gt;=Beräkningsförutsättningar!B$18,"6")</f>
        <v>4</v>
      </c>
      <c r="U839" s="31">
        <f t="shared" ref="U839:U902" si="26">R839*T839</f>
        <v>4352</v>
      </c>
      <c r="V839" s="31">
        <f t="shared" ref="V839:V902" si="27">S839*T839</f>
        <v>952</v>
      </c>
    </row>
    <row r="840" spans="1:22" x14ac:dyDescent="0.3">
      <c r="A840">
        <v>8010</v>
      </c>
      <c r="B840" t="s">
        <v>1098</v>
      </c>
      <c r="C840">
        <v>8010020</v>
      </c>
      <c r="D840" t="s">
        <v>1100</v>
      </c>
      <c r="E840" t="s">
        <v>3</v>
      </c>
      <c r="F840" t="s">
        <v>1031</v>
      </c>
      <c r="G840" t="s">
        <v>1048</v>
      </c>
      <c r="H840" t="s">
        <v>804</v>
      </c>
      <c r="I840">
        <v>6359626</v>
      </c>
      <c r="J840">
        <v>541973</v>
      </c>
      <c r="K840" s="181">
        <v>43937</v>
      </c>
      <c r="L840"/>
      <c r="M840">
        <v>80</v>
      </c>
      <c r="N840">
        <v>2960</v>
      </c>
      <c r="O840">
        <v>2466</v>
      </c>
      <c r="P840">
        <v>450</v>
      </c>
      <c r="Q840">
        <v>0</v>
      </c>
      <c r="R840" s="31" cm="1">
        <f t="array" ref="R840">_xlfn.IFS(Q840=0,(O840-P840)/2,Q840=1,O840-P840)</f>
        <v>1008</v>
      </c>
      <c r="S840" s="31" cm="1">
        <f t="array" ref="S840">_xlfn.IFS(Q840=0,P840/2,Q840=1,P840)</f>
        <v>225</v>
      </c>
      <c r="T840" s="31" t="str" cm="1">
        <f t="array" ref="T840">_xlfn.IFS(M840&lt;=Beräkningsförutsättningar!B$15,"2",M840=Beräkningsförutsättningar!B$16,"4",M840=Beräkningsförutsättningar!B$17,"4",M840&gt;=Beräkningsförutsättningar!B$18,"6")</f>
        <v>4</v>
      </c>
      <c r="U840" s="31">
        <f t="shared" si="26"/>
        <v>4032</v>
      </c>
      <c r="V840" s="31">
        <f t="shared" si="27"/>
        <v>900</v>
      </c>
    </row>
    <row r="841" spans="1:22" x14ac:dyDescent="0.3">
      <c r="A841">
        <v>8011</v>
      </c>
      <c r="B841" t="s">
        <v>1101</v>
      </c>
      <c r="C841">
        <v>8011010</v>
      </c>
      <c r="D841" t="s">
        <v>1102</v>
      </c>
      <c r="E841" t="s">
        <v>9</v>
      </c>
      <c r="F841" t="s">
        <v>1031</v>
      </c>
      <c r="G841" t="s">
        <v>1103</v>
      </c>
      <c r="H841" t="s">
        <v>848</v>
      </c>
      <c r="I841">
        <v>6291197</v>
      </c>
      <c r="J841">
        <v>553099</v>
      </c>
      <c r="K841" s="181">
        <v>44132</v>
      </c>
      <c r="L841"/>
      <c r="M841">
        <v>80</v>
      </c>
      <c r="N841">
        <v>4269</v>
      </c>
      <c r="O841">
        <v>3816</v>
      </c>
      <c r="P841">
        <v>442</v>
      </c>
      <c r="Q841">
        <v>0</v>
      </c>
      <c r="R841" s="31" cm="1">
        <f t="array" ref="R841">_xlfn.IFS(Q841=0,(O841-P841)/2,Q841=1,O841-P841)</f>
        <v>1687</v>
      </c>
      <c r="S841" s="31" cm="1">
        <f t="array" ref="S841">_xlfn.IFS(Q841=0,P841/2,Q841=1,P841)</f>
        <v>221</v>
      </c>
      <c r="T841" s="31" t="str" cm="1">
        <f t="array" ref="T841">_xlfn.IFS(M841&lt;=Beräkningsförutsättningar!B$15,"2",M841=Beräkningsförutsättningar!B$16,"4",M841=Beräkningsförutsättningar!B$17,"4",M841&gt;=Beräkningsförutsättningar!B$18,"6")</f>
        <v>4</v>
      </c>
      <c r="U841" s="31">
        <f t="shared" si="26"/>
        <v>6748</v>
      </c>
      <c r="V841" s="31">
        <f t="shared" si="27"/>
        <v>884</v>
      </c>
    </row>
    <row r="842" spans="1:22" x14ac:dyDescent="0.3">
      <c r="A842">
        <v>8011</v>
      </c>
      <c r="B842" t="s">
        <v>1101</v>
      </c>
      <c r="C842">
        <v>8011020</v>
      </c>
      <c r="D842" t="s">
        <v>1104</v>
      </c>
      <c r="E842" t="s">
        <v>3</v>
      </c>
      <c r="F842" t="s">
        <v>1031</v>
      </c>
      <c r="G842" t="s">
        <v>1103</v>
      </c>
      <c r="H842" t="s">
        <v>848</v>
      </c>
      <c r="I842">
        <v>6293310</v>
      </c>
      <c r="J842">
        <v>550719</v>
      </c>
      <c r="K842" s="181">
        <v>44132</v>
      </c>
      <c r="L842"/>
      <c r="M842">
        <v>80</v>
      </c>
      <c r="N842">
        <v>3627</v>
      </c>
      <c r="O842">
        <v>3206</v>
      </c>
      <c r="P842">
        <v>388</v>
      </c>
      <c r="Q842">
        <v>0</v>
      </c>
      <c r="R842" s="31" cm="1">
        <f t="array" ref="R842">_xlfn.IFS(Q842=0,(O842-P842)/2,Q842=1,O842-P842)</f>
        <v>1409</v>
      </c>
      <c r="S842" s="31" cm="1">
        <f t="array" ref="S842">_xlfn.IFS(Q842=0,P842/2,Q842=1,P842)</f>
        <v>194</v>
      </c>
      <c r="T842" s="31" t="str" cm="1">
        <f t="array" ref="T842">_xlfn.IFS(M842&lt;=Beräkningsförutsättningar!B$15,"2",M842=Beräkningsförutsättningar!B$16,"4",M842=Beräkningsförutsättningar!B$17,"4",M842&gt;=Beräkningsförutsättningar!B$18,"6")</f>
        <v>4</v>
      </c>
      <c r="U842" s="31">
        <f t="shared" si="26"/>
        <v>5636</v>
      </c>
      <c r="V842" s="31">
        <f t="shared" si="27"/>
        <v>776</v>
      </c>
    </row>
    <row r="843" spans="1:22" x14ac:dyDescent="0.3">
      <c r="A843">
        <v>8011</v>
      </c>
      <c r="B843" t="s">
        <v>1101</v>
      </c>
      <c r="C843">
        <v>8011040</v>
      </c>
      <c r="D843" t="s">
        <v>1105</v>
      </c>
      <c r="E843" t="s">
        <v>3</v>
      </c>
      <c r="F843" t="s">
        <v>1031</v>
      </c>
      <c r="G843" t="s">
        <v>1103</v>
      </c>
      <c r="H843" t="s">
        <v>848</v>
      </c>
      <c r="I843">
        <v>6299330</v>
      </c>
      <c r="J843">
        <v>544749</v>
      </c>
      <c r="K843" s="181">
        <v>44131</v>
      </c>
      <c r="L843"/>
      <c r="M843">
        <v>90</v>
      </c>
      <c r="N843">
        <v>2773</v>
      </c>
      <c r="O843">
        <v>2400</v>
      </c>
      <c r="P843">
        <v>301</v>
      </c>
      <c r="Q843">
        <v>0</v>
      </c>
      <c r="R843" s="31" cm="1">
        <f t="array" ref="R843">_xlfn.IFS(Q843=0,(O843-P843)/2,Q843=1,O843-P843)</f>
        <v>1049.5</v>
      </c>
      <c r="S843" s="31" cm="1">
        <f t="array" ref="S843">_xlfn.IFS(Q843=0,P843/2,Q843=1,P843)</f>
        <v>150.5</v>
      </c>
      <c r="T843" s="31" t="str" cm="1">
        <f t="array" ref="T843">_xlfn.IFS(M843&lt;=Beräkningsförutsättningar!B$15,"2",M843=Beräkningsförutsättningar!B$16,"4",M843=Beräkningsförutsättningar!B$17,"4",M843&gt;=Beräkningsförutsättningar!B$18,"6")</f>
        <v>6</v>
      </c>
      <c r="U843" s="31">
        <f t="shared" si="26"/>
        <v>6297</v>
      </c>
      <c r="V843" s="31">
        <f t="shared" si="27"/>
        <v>903</v>
      </c>
    </row>
    <row r="844" spans="1:22" x14ac:dyDescent="0.3">
      <c r="A844">
        <v>8012</v>
      </c>
      <c r="B844" t="s">
        <v>1106</v>
      </c>
      <c r="C844">
        <v>8012010</v>
      </c>
      <c r="D844" t="s">
        <v>1107</v>
      </c>
      <c r="E844" t="s">
        <v>9</v>
      </c>
      <c r="F844" t="s">
        <v>1031</v>
      </c>
      <c r="G844" t="s">
        <v>1073</v>
      </c>
      <c r="H844" t="s">
        <v>1108</v>
      </c>
      <c r="I844">
        <v>6265349</v>
      </c>
      <c r="J844">
        <v>537657</v>
      </c>
      <c r="K844" s="181">
        <v>43936</v>
      </c>
      <c r="L844"/>
      <c r="M844">
        <v>90</v>
      </c>
      <c r="N844">
        <v>2601</v>
      </c>
      <c r="O844">
        <v>2218</v>
      </c>
      <c r="P844">
        <v>324</v>
      </c>
      <c r="Q844">
        <v>0</v>
      </c>
      <c r="R844" s="31" cm="1">
        <f t="array" ref="R844">_xlfn.IFS(Q844=0,(O844-P844)/2,Q844=1,O844-P844)</f>
        <v>947</v>
      </c>
      <c r="S844" s="31" cm="1">
        <f t="array" ref="S844">_xlfn.IFS(Q844=0,P844/2,Q844=1,P844)</f>
        <v>162</v>
      </c>
      <c r="T844" s="31" t="str" cm="1">
        <f t="array" ref="T844">_xlfn.IFS(M844&lt;=Beräkningsförutsättningar!B$15,"2",M844=Beräkningsförutsättningar!B$16,"4",M844=Beräkningsförutsättningar!B$17,"4",M844&gt;=Beräkningsförutsättningar!B$18,"6")</f>
        <v>6</v>
      </c>
      <c r="U844" s="31">
        <f t="shared" si="26"/>
        <v>5682</v>
      </c>
      <c r="V844" s="31">
        <f t="shared" si="27"/>
        <v>972</v>
      </c>
    </row>
    <row r="845" spans="1:22" x14ac:dyDescent="0.3">
      <c r="A845">
        <v>8012</v>
      </c>
      <c r="B845" t="s">
        <v>1106</v>
      </c>
      <c r="C845">
        <v>8012020</v>
      </c>
      <c r="D845" t="s">
        <v>1109</v>
      </c>
      <c r="E845" t="s">
        <v>3</v>
      </c>
      <c r="F845" t="s">
        <v>1031</v>
      </c>
      <c r="G845" t="s">
        <v>1073</v>
      </c>
      <c r="H845" t="s">
        <v>1108</v>
      </c>
      <c r="I845">
        <v>6270204</v>
      </c>
      <c r="J845">
        <v>536237</v>
      </c>
      <c r="K845" s="181">
        <v>43936</v>
      </c>
      <c r="L845"/>
      <c r="M845">
        <v>90</v>
      </c>
      <c r="N845">
        <v>3113</v>
      </c>
      <c r="O845">
        <v>2785</v>
      </c>
      <c r="P845">
        <v>340</v>
      </c>
      <c r="Q845">
        <v>0</v>
      </c>
      <c r="R845" s="31" cm="1">
        <f t="array" ref="R845">_xlfn.IFS(Q845=0,(O845-P845)/2,Q845=1,O845-P845)</f>
        <v>1222.5</v>
      </c>
      <c r="S845" s="31" cm="1">
        <f t="array" ref="S845">_xlfn.IFS(Q845=0,P845/2,Q845=1,P845)</f>
        <v>170</v>
      </c>
      <c r="T845" s="31" t="str" cm="1">
        <f t="array" ref="T845">_xlfn.IFS(M845&lt;=Beräkningsförutsättningar!B$15,"2",M845=Beräkningsförutsättningar!B$16,"4",M845=Beräkningsförutsättningar!B$17,"4",M845&gt;=Beräkningsförutsättningar!B$18,"6")</f>
        <v>6</v>
      </c>
      <c r="U845" s="31">
        <f t="shared" si="26"/>
        <v>7335</v>
      </c>
      <c r="V845" s="31">
        <f t="shared" si="27"/>
        <v>1020</v>
      </c>
    </row>
    <row r="846" spans="1:22" x14ac:dyDescent="0.3">
      <c r="A846">
        <v>8012</v>
      </c>
      <c r="B846" t="s">
        <v>1106</v>
      </c>
      <c r="C846">
        <v>8012030</v>
      </c>
      <c r="D846" t="s">
        <v>1110</v>
      </c>
      <c r="E846" t="s">
        <v>9</v>
      </c>
      <c r="F846" t="s">
        <v>1031</v>
      </c>
      <c r="G846" t="s">
        <v>1073</v>
      </c>
      <c r="H846" t="s">
        <v>1108</v>
      </c>
      <c r="I846">
        <v>6274058</v>
      </c>
      <c r="J846">
        <v>534310</v>
      </c>
      <c r="K846" s="181">
        <v>43936</v>
      </c>
      <c r="L846"/>
      <c r="M846">
        <v>90</v>
      </c>
      <c r="N846">
        <v>3113</v>
      </c>
      <c r="O846">
        <v>2785</v>
      </c>
      <c r="P846">
        <v>340</v>
      </c>
      <c r="Q846">
        <v>0</v>
      </c>
      <c r="R846" s="31" cm="1">
        <f t="array" ref="R846">_xlfn.IFS(Q846=0,(O846-P846)/2,Q846=1,O846-P846)</f>
        <v>1222.5</v>
      </c>
      <c r="S846" s="31" cm="1">
        <f t="array" ref="S846">_xlfn.IFS(Q846=0,P846/2,Q846=1,P846)</f>
        <v>170</v>
      </c>
      <c r="T846" s="31" t="str" cm="1">
        <f t="array" ref="T846">_xlfn.IFS(M846&lt;=Beräkningsförutsättningar!B$15,"2",M846=Beräkningsförutsättningar!B$16,"4",M846=Beräkningsförutsättningar!B$17,"4",M846&gt;=Beräkningsförutsättningar!B$18,"6")</f>
        <v>6</v>
      </c>
      <c r="U846" s="31">
        <f t="shared" si="26"/>
        <v>7335</v>
      </c>
      <c r="V846" s="31">
        <f t="shared" si="27"/>
        <v>1020</v>
      </c>
    </row>
    <row r="847" spans="1:22" x14ac:dyDescent="0.3">
      <c r="A847">
        <v>8012</v>
      </c>
      <c r="B847" t="s">
        <v>1106</v>
      </c>
      <c r="C847">
        <v>8012040</v>
      </c>
      <c r="D847" t="s">
        <v>1111</v>
      </c>
      <c r="E847" t="s">
        <v>3</v>
      </c>
      <c r="F847" t="s">
        <v>1031</v>
      </c>
      <c r="G847" t="s">
        <v>1073</v>
      </c>
      <c r="H847" t="s">
        <v>1108</v>
      </c>
      <c r="I847">
        <v>6281104</v>
      </c>
      <c r="J847">
        <v>533296</v>
      </c>
      <c r="K847" s="181">
        <v>43936</v>
      </c>
      <c r="L847"/>
      <c r="M847">
        <v>90</v>
      </c>
      <c r="N847">
        <v>3088</v>
      </c>
      <c r="O847">
        <v>2715</v>
      </c>
      <c r="P847">
        <v>385</v>
      </c>
      <c r="Q847">
        <v>0</v>
      </c>
      <c r="R847" s="31" cm="1">
        <f t="array" ref="R847">_xlfn.IFS(Q847=0,(O847-P847)/2,Q847=1,O847-P847)</f>
        <v>1165</v>
      </c>
      <c r="S847" s="31" cm="1">
        <f t="array" ref="S847">_xlfn.IFS(Q847=0,P847/2,Q847=1,P847)</f>
        <v>192.5</v>
      </c>
      <c r="T847" s="31" t="str" cm="1">
        <f t="array" ref="T847">_xlfn.IFS(M847&lt;=Beräkningsförutsättningar!B$15,"2",M847=Beräkningsförutsättningar!B$16,"4",M847=Beräkningsförutsättningar!B$17,"4",M847&gt;=Beräkningsförutsättningar!B$18,"6")</f>
        <v>6</v>
      </c>
      <c r="U847" s="31">
        <f t="shared" si="26"/>
        <v>6990</v>
      </c>
      <c r="V847" s="31">
        <f t="shared" si="27"/>
        <v>1155</v>
      </c>
    </row>
    <row r="848" spans="1:22" x14ac:dyDescent="0.3">
      <c r="A848">
        <v>8012</v>
      </c>
      <c r="B848" t="s">
        <v>1106</v>
      </c>
      <c r="C848">
        <v>8012050</v>
      </c>
      <c r="D848" t="s">
        <v>1112</v>
      </c>
      <c r="E848" t="s">
        <v>9</v>
      </c>
      <c r="F848" t="s">
        <v>1031</v>
      </c>
      <c r="G848" t="s">
        <v>1073</v>
      </c>
      <c r="H848" t="s">
        <v>1108</v>
      </c>
      <c r="I848">
        <v>6284200</v>
      </c>
      <c r="J848">
        <v>532133</v>
      </c>
      <c r="K848" s="181">
        <v>43936</v>
      </c>
      <c r="L848"/>
      <c r="M848">
        <v>90</v>
      </c>
      <c r="N848">
        <v>2769</v>
      </c>
      <c r="O848">
        <v>2390</v>
      </c>
      <c r="P848">
        <v>367</v>
      </c>
      <c r="Q848">
        <v>0</v>
      </c>
      <c r="R848" s="31" cm="1">
        <f t="array" ref="R848">_xlfn.IFS(Q848=0,(O848-P848)/2,Q848=1,O848-P848)</f>
        <v>1011.5</v>
      </c>
      <c r="S848" s="31" cm="1">
        <f t="array" ref="S848">_xlfn.IFS(Q848=0,P848/2,Q848=1,P848)</f>
        <v>183.5</v>
      </c>
      <c r="T848" s="31" t="str" cm="1">
        <f t="array" ref="T848">_xlfn.IFS(M848&lt;=Beräkningsförutsättningar!B$15,"2",M848=Beräkningsförutsättningar!B$16,"4",M848=Beräkningsförutsättningar!B$17,"4",M848&gt;=Beräkningsförutsättningar!B$18,"6")</f>
        <v>6</v>
      </c>
      <c r="U848" s="31">
        <f t="shared" si="26"/>
        <v>6069</v>
      </c>
      <c r="V848" s="31">
        <f t="shared" si="27"/>
        <v>1101</v>
      </c>
    </row>
    <row r="849" spans="1:22" x14ac:dyDescent="0.3">
      <c r="A849">
        <v>8012</v>
      </c>
      <c r="B849" t="s">
        <v>1106</v>
      </c>
      <c r="C849">
        <v>8012060</v>
      </c>
      <c r="D849" t="s">
        <v>1113</v>
      </c>
      <c r="E849" t="s">
        <v>3</v>
      </c>
      <c r="F849" t="s">
        <v>1031</v>
      </c>
      <c r="G849" t="s">
        <v>1073</v>
      </c>
      <c r="H849" t="s">
        <v>1108</v>
      </c>
      <c r="I849">
        <v>6287268</v>
      </c>
      <c r="J849">
        <v>530430</v>
      </c>
      <c r="K849" s="181">
        <v>43936</v>
      </c>
      <c r="L849"/>
      <c r="M849">
        <v>90</v>
      </c>
      <c r="N849">
        <v>2125</v>
      </c>
      <c r="O849">
        <v>1803</v>
      </c>
      <c r="P849">
        <v>309</v>
      </c>
      <c r="Q849">
        <v>0</v>
      </c>
      <c r="R849" s="31" cm="1">
        <f t="array" ref="R849">_xlfn.IFS(Q849=0,(O849-P849)/2,Q849=1,O849-P849)</f>
        <v>747</v>
      </c>
      <c r="S849" s="31" cm="1">
        <f t="array" ref="S849">_xlfn.IFS(Q849=0,P849/2,Q849=1,P849)</f>
        <v>154.5</v>
      </c>
      <c r="T849" s="31" t="str" cm="1">
        <f t="array" ref="T849">_xlfn.IFS(M849&lt;=Beräkningsförutsättningar!B$15,"2",M849=Beräkningsförutsättningar!B$16,"4",M849=Beräkningsförutsättningar!B$17,"4",M849&gt;=Beräkningsförutsättningar!B$18,"6")</f>
        <v>6</v>
      </c>
      <c r="U849" s="31">
        <f t="shared" si="26"/>
        <v>4482</v>
      </c>
      <c r="V849" s="31">
        <f t="shared" si="27"/>
        <v>927</v>
      </c>
    </row>
    <row r="850" spans="1:22" x14ac:dyDescent="0.3">
      <c r="A850">
        <v>8013</v>
      </c>
      <c r="B850" t="s">
        <v>1114</v>
      </c>
      <c r="C850">
        <v>8013010</v>
      </c>
      <c r="D850" t="s">
        <v>1115</v>
      </c>
      <c r="E850" t="s">
        <v>9</v>
      </c>
      <c r="F850" t="s">
        <v>1031</v>
      </c>
      <c r="G850" t="s">
        <v>1055</v>
      </c>
      <c r="H850" t="s">
        <v>852</v>
      </c>
      <c r="I850">
        <v>6388137</v>
      </c>
      <c r="J850">
        <v>537710</v>
      </c>
      <c r="K850" s="181">
        <v>44152</v>
      </c>
      <c r="L850"/>
      <c r="M850">
        <v>90</v>
      </c>
      <c r="N850">
        <v>2847</v>
      </c>
      <c r="O850">
        <v>2405</v>
      </c>
      <c r="P850">
        <v>399</v>
      </c>
      <c r="Q850">
        <v>0</v>
      </c>
      <c r="R850" s="31" cm="1">
        <f t="array" ref="R850">_xlfn.IFS(Q850=0,(O850-P850)/2,Q850=1,O850-P850)</f>
        <v>1003</v>
      </c>
      <c r="S850" s="31" cm="1">
        <f t="array" ref="S850">_xlfn.IFS(Q850=0,P850/2,Q850=1,P850)</f>
        <v>199.5</v>
      </c>
      <c r="T850" s="31" t="str" cm="1">
        <f t="array" ref="T850">_xlfn.IFS(M850&lt;=Beräkningsförutsättningar!B$15,"2",M850=Beräkningsförutsättningar!B$16,"4",M850=Beräkningsförutsättningar!B$17,"4",M850&gt;=Beräkningsförutsättningar!B$18,"6")</f>
        <v>6</v>
      </c>
      <c r="U850" s="31">
        <f t="shared" si="26"/>
        <v>6018</v>
      </c>
      <c r="V850" s="31">
        <f t="shared" si="27"/>
        <v>1197</v>
      </c>
    </row>
    <row r="851" spans="1:22" x14ac:dyDescent="0.3">
      <c r="A851">
        <v>8013</v>
      </c>
      <c r="B851" t="s">
        <v>1114</v>
      </c>
      <c r="C851">
        <v>8013020</v>
      </c>
      <c r="D851" t="s">
        <v>1116</v>
      </c>
      <c r="E851" t="s">
        <v>3</v>
      </c>
      <c r="F851" t="s">
        <v>1031</v>
      </c>
      <c r="G851" t="s">
        <v>1055</v>
      </c>
      <c r="H851" t="s">
        <v>852</v>
      </c>
      <c r="I851">
        <v>6389481</v>
      </c>
      <c r="J851">
        <v>546820</v>
      </c>
      <c r="K851" s="181">
        <v>44152</v>
      </c>
      <c r="L851"/>
      <c r="M851">
        <v>90</v>
      </c>
      <c r="N851">
        <v>2980</v>
      </c>
      <c r="O851">
        <v>2543</v>
      </c>
      <c r="P851">
        <v>409</v>
      </c>
      <c r="Q851">
        <v>0</v>
      </c>
      <c r="R851" s="31" cm="1">
        <f t="array" ref="R851">_xlfn.IFS(Q851=0,(O851-P851)/2,Q851=1,O851-P851)</f>
        <v>1067</v>
      </c>
      <c r="S851" s="31" cm="1">
        <f t="array" ref="S851">_xlfn.IFS(Q851=0,P851/2,Q851=1,P851)</f>
        <v>204.5</v>
      </c>
      <c r="T851" s="31" t="str" cm="1">
        <f t="array" ref="T851">_xlfn.IFS(M851&lt;=Beräkningsförutsättningar!B$15,"2",M851=Beräkningsförutsättningar!B$16,"4",M851=Beräkningsförutsättningar!B$17,"4",M851&gt;=Beräkningsförutsättningar!B$18,"6")</f>
        <v>6</v>
      </c>
      <c r="U851" s="31">
        <f t="shared" si="26"/>
        <v>6402</v>
      </c>
      <c r="V851" s="31">
        <f t="shared" si="27"/>
        <v>1227</v>
      </c>
    </row>
    <row r="852" spans="1:22" x14ac:dyDescent="0.3">
      <c r="A852">
        <v>8013</v>
      </c>
      <c r="B852" t="s">
        <v>1114</v>
      </c>
      <c r="C852">
        <v>8013030</v>
      </c>
      <c r="D852" t="s">
        <v>1117</v>
      </c>
      <c r="E852" t="s">
        <v>9</v>
      </c>
      <c r="F852" t="s">
        <v>1031</v>
      </c>
      <c r="G852" t="s">
        <v>1055</v>
      </c>
      <c r="H852" t="s">
        <v>852</v>
      </c>
      <c r="I852">
        <v>6396162</v>
      </c>
      <c r="J852">
        <v>569100</v>
      </c>
      <c r="K852" s="181">
        <v>44153</v>
      </c>
      <c r="L852"/>
      <c r="M852">
        <v>90</v>
      </c>
      <c r="N852">
        <v>2725</v>
      </c>
      <c r="O852">
        <v>2436</v>
      </c>
      <c r="P852">
        <v>358</v>
      </c>
      <c r="Q852">
        <v>0</v>
      </c>
      <c r="R852" s="31" cm="1">
        <f t="array" ref="R852">_xlfn.IFS(Q852=0,(O852-P852)/2,Q852=1,O852-P852)</f>
        <v>1039</v>
      </c>
      <c r="S852" s="31" cm="1">
        <f t="array" ref="S852">_xlfn.IFS(Q852=0,P852/2,Q852=1,P852)</f>
        <v>179</v>
      </c>
      <c r="T852" s="31" t="str" cm="1">
        <f t="array" ref="T852">_xlfn.IFS(M852&lt;=Beräkningsförutsättningar!B$15,"2",M852=Beräkningsförutsättningar!B$16,"4",M852=Beräkningsförutsättningar!B$17,"4",M852&gt;=Beräkningsförutsättningar!B$18,"6")</f>
        <v>6</v>
      </c>
      <c r="U852" s="31">
        <f t="shared" si="26"/>
        <v>6234</v>
      </c>
      <c r="V852" s="31">
        <f t="shared" si="27"/>
        <v>1074</v>
      </c>
    </row>
    <row r="853" spans="1:22" x14ac:dyDescent="0.3">
      <c r="A853">
        <v>8013</v>
      </c>
      <c r="B853" t="s">
        <v>1114</v>
      </c>
      <c r="C853">
        <v>8013040</v>
      </c>
      <c r="D853" t="s">
        <v>1118</v>
      </c>
      <c r="E853" t="s">
        <v>9</v>
      </c>
      <c r="F853" t="s">
        <v>1031</v>
      </c>
      <c r="G853" t="s">
        <v>1041</v>
      </c>
      <c r="H853" t="s">
        <v>852</v>
      </c>
      <c r="I853">
        <v>6395605</v>
      </c>
      <c r="J853">
        <v>576810</v>
      </c>
      <c r="K853" s="181">
        <v>44153</v>
      </c>
      <c r="L853"/>
      <c r="M853">
        <v>90</v>
      </c>
      <c r="N853">
        <v>2725</v>
      </c>
      <c r="O853">
        <v>2436</v>
      </c>
      <c r="P853">
        <v>358</v>
      </c>
      <c r="Q853">
        <v>0</v>
      </c>
      <c r="R853" s="31" cm="1">
        <f t="array" ref="R853">_xlfn.IFS(Q853=0,(O853-P853)/2,Q853=1,O853-P853)</f>
        <v>1039</v>
      </c>
      <c r="S853" s="31" cm="1">
        <f t="array" ref="S853">_xlfn.IFS(Q853=0,P853/2,Q853=1,P853)</f>
        <v>179</v>
      </c>
      <c r="T853" s="31" t="str" cm="1">
        <f t="array" ref="T853">_xlfn.IFS(M853&lt;=Beräkningsförutsättningar!B$15,"2",M853=Beräkningsförutsättningar!B$16,"4",M853=Beräkningsförutsättningar!B$17,"4",M853&gt;=Beräkningsförutsättningar!B$18,"6")</f>
        <v>6</v>
      </c>
      <c r="U853" s="31">
        <f t="shared" si="26"/>
        <v>6234</v>
      </c>
      <c r="V853" s="31">
        <f t="shared" si="27"/>
        <v>1074</v>
      </c>
    </row>
    <row r="854" spans="1:22" x14ac:dyDescent="0.3">
      <c r="A854">
        <v>8013</v>
      </c>
      <c r="B854" t="s">
        <v>1114</v>
      </c>
      <c r="C854">
        <v>8013050</v>
      </c>
      <c r="D854" t="s">
        <v>1119</v>
      </c>
      <c r="E854" t="s">
        <v>3</v>
      </c>
      <c r="F854" t="s">
        <v>1031</v>
      </c>
      <c r="G854" t="s">
        <v>1041</v>
      </c>
      <c r="H854" t="s">
        <v>852</v>
      </c>
      <c r="I854">
        <v>6395782</v>
      </c>
      <c r="J854">
        <v>577287</v>
      </c>
      <c r="K854" s="181">
        <v>44531</v>
      </c>
      <c r="L854"/>
      <c r="M854">
        <v>70</v>
      </c>
      <c r="N854">
        <v>2725</v>
      </c>
      <c r="O854">
        <v>2436</v>
      </c>
      <c r="P854">
        <v>358</v>
      </c>
      <c r="Q854">
        <v>0</v>
      </c>
      <c r="R854" s="31" cm="1">
        <f t="array" ref="R854">_xlfn.IFS(Q854=0,(O854-P854)/2,Q854=1,O854-P854)</f>
        <v>1039</v>
      </c>
      <c r="S854" s="31" cm="1">
        <f t="array" ref="S854">_xlfn.IFS(Q854=0,P854/2,Q854=1,P854)</f>
        <v>179</v>
      </c>
      <c r="T854" s="31" t="str" cm="1">
        <f t="array" ref="T854">_xlfn.IFS(M854&lt;=Beräkningsförutsättningar!B$15,"2",M854=Beräkningsförutsättningar!B$16,"4",M854=Beräkningsförutsättningar!B$17,"4",M854&gt;=Beräkningsförutsättningar!B$18,"6")</f>
        <v>4</v>
      </c>
      <c r="U854" s="31">
        <f t="shared" si="26"/>
        <v>4156</v>
      </c>
      <c r="V854" s="31">
        <f t="shared" si="27"/>
        <v>716</v>
      </c>
    </row>
    <row r="855" spans="1:22" x14ac:dyDescent="0.3">
      <c r="A855">
        <v>9001</v>
      </c>
      <c r="B855" t="s">
        <v>1120</v>
      </c>
      <c r="C855">
        <v>9001010</v>
      </c>
      <c r="D855" t="s">
        <v>1121</v>
      </c>
      <c r="E855" t="s">
        <v>3</v>
      </c>
      <c r="F855" t="s">
        <v>1122</v>
      </c>
      <c r="G855" t="s">
        <v>1123</v>
      </c>
      <c r="H855" t="s">
        <v>1124</v>
      </c>
      <c r="I855">
        <v>6380678</v>
      </c>
      <c r="J855">
        <v>706118</v>
      </c>
      <c r="K855" s="181">
        <v>39028</v>
      </c>
      <c r="L855"/>
      <c r="M855">
        <v>70</v>
      </c>
      <c r="N855">
        <v>5343</v>
      </c>
      <c r="O855">
        <v>5074</v>
      </c>
      <c r="P855">
        <v>458</v>
      </c>
      <c r="Q855">
        <v>0</v>
      </c>
      <c r="R855" s="31" cm="1">
        <f t="array" ref="R855">_xlfn.IFS(Q855=0,(O855-P855)/2,Q855=1,O855-P855)</f>
        <v>2308</v>
      </c>
      <c r="S855" s="31" cm="1">
        <f t="array" ref="S855">_xlfn.IFS(Q855=0,P855/2,Q855=1,P855)</f>
        <v>229</v>
      </c>
      <c r="T855" s="31" t="str" cm="1">
        <f t="array" ref="T855">_xlfn.IFS(M855&lt;=Beräkningsförutsättningar!B$15,"2",M855=Beräkningsförutsättningar!B$16,"4",M855=Beräkningsförutsättningar!B$17,"4",M855&gt;=Beräkningsförutsättningar!B$18,"6")</f>
        <v>4</v>
      </c>
      <c r="U855" s="31">
        <f t="shared" si="26"/>
        <v>9232</v>
      </c>
      <c r="V855" s="31">
        <f t="shared" si="27"/>
        <v>916</v>
      </c>
    </row>
    <row r="856" spans="1:22" x14ac:dyDescent="0.3">
      <c r="A856">
        <v>9001</v>
      </c>
      <c r="B856" t="s">
        <v>1120</v>
      </c>
      <c r="C856">
        <v>9001020</v>
      </c>
      <c r="D856" t="s">
        <v>1125</v>
      </c>
      <c r="E856" t="s">
        <v>9</v>
      </c>
      <c r="F856" t="s">
        <v>1122</v>
      </c>
      <c r="G856" t="s">
        <v>1123</v>
      </c>
      <c r="H856" t="s">
        <v>1124</v>
      </c>
      <c r="I856">
        <v>6380832</v>
      </c>
      <c r="J856">
        <v>706090</v>
      </c>
      <c r="K856" s="181">
        <v>39028</v>
      </c>
      <c r="L856"/>
      <c r="M856">
        <v>70</v>
      </c>
      <c r="N856">
        <v>5343</v>
      </c>
      <c r="O856">
        <v>5074</v>
      </c>
      <c r="P856">
        <v>458</v>
      </c>
      <c r="Q856">
        <v>0</v>
      </c>
      <c r="R856" s="31" cm="1">
        <f t="array" ref="R856">_xlfn.IFS(Q856=0,(O856-P856)/2,Q856=1,O856-P856)</f>
        <v>2308</v>
      </c>
      <c r="S856" s="31" cm="1">
        <f t="array" ref="S856">_xlfn.IFS(Q856=0,P856/2,Q856=1,P856)</f>
        <v>229</v>
      </c>
      <c r="T856" s="31" t="str" cm="1">
        <f t="array" ref="T856">_xlfn.IFS(M856&lt;=Beräkningsförutsättningar!B$15,"2",M856=Beräkningsförutsättningar!B$16,"4",M856=Beräkningsförutsättningar!B$17,"4",M856&gt;=Beräkningsförutsättningar!B$18,"6")</f>
        <v>4</v>
      </c>
      <c r="U856" s="31">
        <f t="shared" si="26"/>
        <v>9232</v>
      </c>
      <c r="V856" s="31">
        <f t="shared" si="27"/>
        <v>916</v>
      </c>
    </row>
    <row r="857" spans="1:22" x14ac:dyDescent="0.3">
      <c r="A857">
        <v>9002</v>
      </c>
      <c r="B857" t="s">
        <v>1126</v>
      </c>
      <c r="C857">
        <v>9002010</v>
      </c>
      <c r="D857" t="s">
        <v>1127</v>
      </c>
      <c r="E857" t="s">
        <v>9</v>
      </c>
      <c r="F857" t="s">
        <v>1122</v>
      </c>
      <c r="G857" t="s">
        <v>1123</v>
      </c>
      <c r="H857" t="s">
        <v>1128</v>
      </c>
      <c r="I857">
        <v>6366563</v>
      </c>
      <c r="J857">
        <v>691444</v>
      </c>
      <c r="K857" s="181">
        <v>44055</v>
      </c>
      <c r="L857"/>
      <c r="M857">
        <v>80</v>
      </c>
      <c r="N857">
        <v>2582</v>
      </c>
      <c r="O857">
        <v>2452</v>
      </c>
      <c r="P857">
        <v>272</v>
      </c>
      <c r="Q857">
        <v>0</v>
      </c>
      <c r="R857" s="31" cm="1">
        <f t="array" ref="R857">_xlfn.IFS(Q857=0,(O857-P857)/2,Q857=1,O857-P857)</f>
        <v>1090</v>
      </c>
      <c r="S857" s="31" cm="1">
        <f t="array" ref="S857">_xlfn.IFS(Q857=0,P857/2,Q857=1,P857)</f>
        <v>136</v>
      </c>
      <c r="T857" s="31" t="str" cm="1">
        <f t="array" ref="T857">_xlfn.IFS(M857&lt;=Beräkningsförutsättningar!B$15,"2",M857=Beräkningsförutsättningar!B$16,"4",M857=Beräkningsförutsättningar!B$17,"4",M857&gt;=Beräkningsförutsättningar!B$18,"6")</f>
        <v>4</v>
      </c>
      <c r="U857" s="31">
        <f t="shared" si="26"/>
        <v>4360</v>
      </c>
      <c r="V857" s="31">
        <f t="shared" si="27"/>
        <v>544</v>
      </c>
    </row>
    <row r="858" spans="1:22" x14ac:dyDescent="0.3">
      <c r="A858">
        <v>9002</v>
      </c>
      <c r="B858" t="s">
        <v>1126</v>
      </c>
      <c r="C858">
        <v>9002020</v>
      </c>
      <c r="D858" t="s">
        <v>1129</v>
      </c>
      <c r="E858" t="s">
        <v>3</v>
      </c>
      <c r="F858" t="s">
        <v>1122</v>
      </c>
      <c r="G858" t="s">
        <v>1123</v>
      </c>
      <c r="H858" t="s">
        <v>1128</v>
      </c>
      <c r="I858">
        <v>6367616</v>
      </c>
      <c r="J858">
        <v>689811</v>
      </c>
      <c r="K858" s="181">
        <v>44055</v>
      </c>
      <c r="L858"/>
      <c r="M858">
        <v>60</v>
      </c>
      <c r="N858">
        <v>2582</v>
      </c>
      <c r="O858">
        <v>2452</v>
      </c>
      <c r="P858">
        <v>272</v>
      </c>
      <c r="Q858">
        <v>0</v>
      </c>
      <c r="R858" s="31" cm="1">
        <f t="array" ref="R858">_xlfn.IFS(Q858=0,(O858-P858)/2,Q858=1,O858-P858)</f>
        <v>1090</v>
      </c>
      <c r="S858" s="31" cm="1">
        <f t="array" ref="S858">_xlfn.IFS(Q858=0,P858/2,Q858=1,P858)</f>
        <v>136</v>
      </c>
      <c r="T858" s="31" t="str" cm="1">
        <f t="array" ref="T858">_xlfn.IFS(M858&lt;=Beräkningsförutsättningar!B$15,"2",M858=Beräkningsförutsättningar!B$16,"4",M858=Beräkningsförutsättningar!B$17,"4",M858&gt;=Beräkningsförutsättningar!B$18,"6")</f>
        <v>2</v>
      </c>
      <c r="U858" s="31">
        <f t="shared" si="26"/>
        <v>2180</v>
      </c>
      <c r="V858" s="31">
        <f t="shared" si="27"/>
        <v>272</v>
      </c>
    </row>
    <row r="859" spans="1:22" x14ac:dyDescent="0.3">
      <c r="A859">
        <v>9002</v>
      </c>
      <c r="B859" t="s">
        <v>1126</v>
      </c>
      <c r="C859">
        <v>9002050</v>
      </c>
      <c r="D859" t="s">
        <v>1130</v>
      </c>
      <c r="E859" t="s">
        <v>9</v>
      </c>
      <c r="F859" t="s">
        <v>1122</v>
      </c>
      <c r="G859" t="s">
        <v>1123</v>
      </c>
      <c r="H859" t="s">
        <v>1128</v>
      </c>
      <c r="I859">
        <v>6381294</v>
      </c>
      <c r="J859">
        <v>690392</v>
      </c>
      <c r="K859" s="181">
        <v>44055</v>
      </c>
      <c r="L859"/>
      <c r="M859">
        <v>90</v>
      </c>
      <c r="N859">
        <v>4463</v>
      </c>
      <c r="O859">
        <v>4203</v>
      </c>
      <c r="P859">
        <v>418</v>
      </c>
      <c r="Q859">
        <v>0</v>
      </c>
      <c r="R859" s="31" cm="1">
        <f t="array" ref="R859">_xlfn.IFS(Q859=0,(O859-P859)/2,Q859=1,O859-P859)</f>
        <v>1892.5</v>
      </c>
      <c r="S859" s="31" cm="1">
        <f t="array" ref="S859">_xlfn.IFS(Q859=0,P859/2,Q859=1,P859)</f>
        <v>209</v>
      </c>
      <c r="T859" s="31" t="str" cm="1">
        <f t="array" ref="T859">_xlfn.IFS(M859&lt;=Beräkningsförutsättningar!B$15,"2",M859=Beräkningsförutsättningar!B$16,"4",M859=Beräkningsförutsättningar!B$17,"4",M859&gt;=Beräkningsförutsättningar!B$18,"6")</f>
        <v>6</v>
      </c>
      <c r="U859" s="31">
        <f t="shared" si="26"/>
        <v>11355</v>
      </c>
      <c r="V859" s="31">
        <f t="shared" si="27"/>
        <v>1254</v>
      </c>
    </row>
    <row r="860" spans="1:22" x14ac:dyDescent="0.3">
      <c r="A860">
        <v>9002</v>
      </c>
      <c r="B860" t="s">
        <v>1126</v>
      </c>
      <c r="C860">
        <v>9002060</v>
      </c>
      <c r="D860" t="s">
        <v>1131</v>
      </c>
      <c r="E860" t="s">
        <v>3</v>
      </c>
      <c r="F860" t="s">
        <v>1122</v>
      </c>
      <c r="G860" t="s">
        <v>1123</v>
      </c>
      <c r="H860" t="s">
        <v>1128</v>
      </c>
      <c r="I860">
        <v>6382666</v>
      </c>
      <c r="J860">
        <v>691325</v>
      </c>
      <c r="K860" s="181">
        <v>43782</v>
      </c>
      <c r="L860"/>
      <c r="M860">
        <v>90</v>
      </c>
      <c r="N860">
        <v>4463</v>
      </c>
      <c r="O860">
        <v>4203</v>
      </c>
      <c r="P860">
        <v>418</v>
      </c>
      <c r="Q860">
        <v>0</v>
      </c>
      <c r="R860" s="31" cm="1">
        <f t="array" ref="R860">_xlfn.IFS(Q860=0,(O860-P860)/2,Q860=1,O860-P860)</f>
        <v>1892.5</v>
      </c>
      <c r="S860" s="31" cm="1">
        <f t="array" ref="S860">_xlfn.IFS(Q860=0,P860/2,Q860=1,P860)</f>
        <v>209</v>
      </c>
      <c r="T860" s="31" t="str" cm="1">
        <f t="array" ref="T860">_xlfn.IFS(M860&lt;=Beräkningsförutsättningar!B$15,"2",M860=Beräkningsförutsättningar!B$16,"4",M860=Beräkningsförutsättningar!B$17,"4",M860&gt;=Beräkningsförutsättningar!B$18,"6")</f>
        <v>6</v>
      </c>
      <c r="U860" s="31">
        <f t="shared" si="26"/>
        <v>11355</v>
      </c>
      <c r="V860" s="31">
        <f t="shared" si="27"/>
        <v>1254</v>
      </c>
    </row>
    <row r="861" spans="1:22" x14ac:dyDescent="0.3">
      <c r="A861">
        <v>9002</v>
      </c>
      <c r="B861" t="s">
        <v>1126</v>
      </c>
      <c r="C861">
        <v>9002070</v>
      </c>
      <c r="D861" t="s">
        <v>1132</v>
      </c>
      <c r="E861" t="s">
        <v>9</v>
      </c>
      <c r="F861" t="s">
        <v>1122</v>
      </c>
      <c r="G861" t="s">
        <v>1123</v>
      </c>
      <c r="H861" t="s">
        <v>1128</v>
      </c>
      <c r="I861">
        <v>6386952</v>
      </c>
      <c r="J861">
        <v>692586</v>
      </c>
      <c r="K861" s="181">
        <v>43782</v>
      </c>
      <c r="L861"/>
      <c r="M861">
        <v>60</v>
      </c>
      <c r="N861">
        <v>4463</v>
      </c>
      <c r="O861">
        <v>4203</v>
      </c>
      <c r="P861">
        <v>418</v>
      </c>
      <c r="Q861">
        <v>0</v>
      </c>
      <c r="R861" s="31" cm="1">
        <f t="array" ref="R861">_xlfn.IFS(Q861=0,(O861-P861)/2,Q861=1,O861-P861)</f>
        <v>1892.5</v>
      </c>
      <c r="S861" s="31" cm="1">
        <f t="array" ref="S861">_xlfn.IFS(Q861=0,P861/2,Q861=1,P861)</f>
        <v>209</v>
      </c>
      <c r="T861" s="31" t="str" cm="1">
        <f t="array" ref="T861">_xlfn.IFS(M861&lt;=Beräkningsförutsättningar!B$15,"2",M861=Beräkningsförutsättningar!B$16,"4",M861=Beräkningsförutsättningar!B$17,"4",M861&gt;=Beräkningsförutsättningar!B$18,"6")</f>
        <v>2</v>
      </c>
      <c r="U861" s="31">
        <f t="shared" si="26"/>
        <v>3785</v>
      </c>
      <c r="V861" s="31">
        <f t="shared" si="27"/>
        <v>418</v>
      </c>
    </row>
    <row r="862" spans="1:22" x14ac:dyDescent="0.3">
      <c r="A862">
        <v>9002</v>
      </c>
      <c r="B862" t="s">
        <v>1126</v>
      </c>
      <c r="C862">
        <v>9002080</v>
      </c>
      <c r="D862" t="s">
        <v>1133</v>
      </c>
      <c r="E862" t="s">
        <v>3</v>
      </c>
      <c r="F862" t="s">
        <v>1122</v>
      </c>
      <c r="G862" t="s">
        <v>1123</v>
      </c>
      <c r="H862" t="s">
        <v>1128</v>
      </c>
      <c r="I862">
        <v>6389471</v>
      </c>
      <c r="J862">
        <v>694485</v>
      </c>
      <c r="K862" s="181">
        <v>43782</v>
      </c>
      <c r="L862"/>
      <c r="M862">
        <v>60</v>
      </c>
      <c r="N862">
        <v>6546</v>
      </c>
      <c r="O862">
        <v>6310</v>
      </c>
      <c r="P862">
        <v>521</v>
      </c>
      <c r="Q862">
        <v>0</v>
      </c>
      <c r="R862" s="31" cm="1">
        <f t="array" ref="R862">_xlfn.IFS(Q862=0,(O862-P862)/2,Q862=1,O862-P862)</f>
        <v>2894.5</v>
      </c>
      <c r="S862" s="31" cm="1">
        <f t="array" ref="S862">_xlfn.IFS(Q862=0,P862/2,Q862=1,P862)</f>
        <v>260.5</v>
      </c>
      <c r="T862" s="31" t="str" cm="1">
        <f t="array" ref="T862">_xlfn.IFS(M862&lt;=Beräkningsförutsättningar!B$15,"2",M862=Beräkningsförutsättningar!B$16,"4",M862=Beräkningsförutsättningar!B$17,"4",M862&gt;=Beräkningsförutsättningar!B$18,"6")</f>
        <v>2</v>
      </c>
      <c r="U862" s="31">
        <f t="shared" si="26"/>
        <v>5789</v>
      </c>
      <c r="V862" s="31">
        <f t="shared" si="27"/>
        <v>521</v>
      </c>
    </row>
    <row r="863" spans="1:22" x14ac:dyDescent="0.3">
      <c r="A863">
        <v>9003</v>
      </c>
      <c r="B863" t="s">
        <v>1134</v>
      </c>
      <c r="C863">
        <v>9003010</v>
      </c>
      <c r="D863" t="s">
        <v>1135</v>
      </c>
      <c r="E863" t="s">
        <v>9</v>
      </c>
      <c r="F863" t="s">
        <v>1122</v>
      </c>
      <c r="G863" t="s">
        <v>1123</v>
      </c>
      <c r="H863" t="s">
        <v>1136</v>
      </c>
      <c r="I863">
        <v>6394475</v>
      </c>
      <c r="J863">
        <v>700733</v>
      </c>
      <c r="K863"/>
      <c r="L863"/>
      <c r="M863">
        <v>80</v>
      </c>
      <c r="N863">
        <v>4619</v>
      </c>
      <c r="O863">
        <v>4453</v>
      </c>
      <c r="P863">
        <v>361</v>
      </c>
      <c r="Q863">
        <v>0</v>
      </c>
      <c r="R863" s="31" cm="1">
        <f t="array" ref="R863">_xlfn.IFS(Q863=0,(O863-P863)/2,Q863=1,O863-P863)</f>
        <v>2046</v>
      </c>
      <c r="S863" s="31" cm="1">
        <f t="array" ref="S863">_xlfn.IFS(Q863=0,P863/2,Q863=1,P863)</f>
        <v>180.5</v>
      </c>
      <c r="T863" s="31" t="str" cm="1">
        <f t="array" ref="T863">_xlfn.IFS(M863&lt;=Beräkningsförutsättningar!B$15,"2",M863=Beräkningsförutsättningar!B$16,"4",M863=Beräkningsförutsättningar!B$17,"4",M863&gt;=Beräkningsförutsättningar!B$18,"6")</f>
        <v>4</v>
      </c>
      <c r="U863" s="31">
        <f t="shared" si="26"/>
        <v>8184</v>
      </c>
      <c r="V863" s="31">
        <f t="shared" si="27"/>
        <v>722</v>
      </c>
    </row>
    <row r="864" spans="1:22" x14ac:dyDescent="0.3">
      <c r="A864">
        <v>9003</v>
      </c>
      <c r="B864" t="s">
        <v>1134</v>
      </c>
      <c r="C864">
        <v>9003020</v>
      </c>
      <c r="D864" t="s">
        <v>1137</v>
      </c>
      <c r="E864" t="s">
        <v>3</v>
      </c>
      <c r="F864" t="s">
        <v>1122</v>
      </c>
      <c r="G864" t="s">
        <v>1123</v>
      </c>
      <c r="H864" t="s">
        <v>1136</v>
      </c>
      <c r="I864">
        <v>6395041</v>
      </c>
      <c r="J864">
        <v>702142</v>
      </c>
      <c r="K864"/>
      <c r="L864"/>
      <c r="M864">
        <v>80</v>
      </c>
      <c r="N864">
        <v>4619</v>
      </c>
      <c r="O864">
        <v>4453</v>
      </c>
      <c r="P864">
        <v>361</v>
      </c>
      <c r="Q864">
        <v>0</v>
      </c>
      <c r="R864" s="31" cm="1">
        <f t="array" ref="R864">_xlfn.IFS(Q864=0,(O864-P864)/2,Q864=1,O864-P864)</f>
        <v>2046</v>
      </c>
      <c r="S864" s="31" cm="1">
        <f t="array" ref="S864">_xlfn.IFS(Q864=0,P864/2,Q864=1,P864)</f>
        <v>180.5</v>
      </c>
      <c r="T864" s="31" t="str" cm="1">
        <f t="array" ref="T864">_xlfn.IFS(M864&lt;=Beräkningsförutsättningar!B$15,"2",M864=Beräkningsförutsättningar!B$16,"4",M864=Beräkningsförutsättningar!B$17,"4",M864&gt;=Beräkningsförutsättningar!B$18,"6")</f>
        <v>4</v>
      </c>
      <c r="U864" s="31">
        <f t="shared" si="26"/>
        <v>8184</v>
      </c>
      <c r="V864" s="31">
        <f t="shared" si="27"/>
        <v>722</v>
      </c>
    </row>
    <row r="865" spans="1:22" x14ac:dyDescent="0.3">
      <c r="A865">
        <v>9003</v>
      </c>
      <c r="B865" t="s">
        <v>1134</v>
      </c>
      <c r="C865">
        <v>9003030</v>
      </c>
      <c r="D865" t="s">
        <v>1138</v>
      </c>
      <c r="E865" t="s">
        <v>9</v>
      </c>
      <c r="F865" t="s">
        <v>1122</v>
      </c>
      <c r="G865" t="s">
        <v>1123</v>
      </c>
      <c r="H865" t="s">
        <v>1136</v>
      </c>
      <c r="I865">
        <v>6397102</v>
      </c>
      <c r="J865">
        <v>706982</v>
      </c>
      <c r="K865"/>
      <c r="L865"/>
      <c r="M865">
        <v>60</v>
      </c>
      <c r="N865">
        <v>3531</v>
      </c>
      <c r="O865">
        <v>3417</v>
      </c>
      <c r="P865">
        <v>310</v>
      </c>
      <c r="Q865">
        <v>0</v>
      </c>
      <c r="R865" s="31" cm="1">
        <f t="array" ref="R865">_xlfn.IFS(Q865=0,(O865-P865)/2,Q865=1,O865-P865)</f>
        <v>1553.5</v>
      </c>
      <c r="S865" s="31" cm="1">
        <f t="array" ref="S865">_xlfn.IFS(Q865=0,P865/2,Q865=1,P865)</f>
        <v>155</v>
      </c>
      <c r="T865" s="31" t="str" cm="1">
        <f t="array" ref="T865">_xlfn.IFS(M865&lt;=Beräkningsförutsättningar!B$15,"2",M865=Beräkningsförutsättningar!B$16,"4",M865=Beräkningsförutsättningar!B$17,"4",M865&gt;=Beräkningsförutsättningar!B$18,"6")</f>
        <v>2</v>
      </c>
      <c r="U865" s="31">
        <f t="shared" si="26"/>
        <v>3107</v>
      </c>
      <c r="V865" s="31">
        <f t="shared" si="27"/>
        <v>310</v>
      </c>
    </row>
    <row r="866" spans="1:22" x14ac:dyDescent="0.3">
      <c r="A866">
        <v>9003</v>
      </c>
      <c r="B866" t="s">
        <v>1134</v>
      </c>
      <c r="C866">
        <v>9003040</v>
      </c>
      <c r="D866" t="s">
        <v>1139</v>
      </c>
      <c r="E866" t="s">
        <v>3</v>
      </c>
      <c r="F866" t="s">
        <v>1122</v>
      </c>
      <c r="G866" t="s">
        <v>1123</v>
      </c>
      <c r="H866" t="s">
        <v>1136</v>
      </c>
      <c r="I866">
        <v>6397520</v>
      </c>
      <c r="J866">
        <v>707653</v>
      </c>
      <c r="K866"/>
      <c r="L866"/>
      <c r="M866">
        <v>60</v>
      </c>
      <c r="N866">
        <v>3531</v>
      </c>
      <c r="O866">
        <v>3417</v>
      </c>
      <c r="P866">
        <v>310</v>
      </c>
      <c r="Q866">
        <v>0</v>
      </c>
      <c r="R866" s="31" cm="1">
        <f t="array" ref="R866">_xlfn.IFS(Q866=0,(O866-P866)/2,Q866=1,O866-P866)</f>
        <v>1553.5</v>
      </c>
      <c r="S866" s="31" cm="1">
        <f t="array" ref="S866">_xlfn.IFS(Q866=0,P866/2,Q866=1,P866)</f>
        <v>155</v>
      </c>
      <c r="T866" s="31" t="str" cm="1">
        <f t="array" ref="T866">_xlfn.IFS(M866&lt;=Beräkningsförutsättningar!B$15,"2",M866=Beräkningsförutsättningar!B$16,"4",M866=Beräkningsförutsättningar!B$17,"4",M866&gt;=Beräkningsförutsättningar!B$18,"6")</f>
        <v>2</v>
      </c>
      <c r="U866" s="31">
        <f t="shared" si="26"/>
        <v>3107</v>
      </c>
      <c r="V866" s="31">
        <f t="shared" si="27"/>
        <v>310</v>
      </c>
    </row>
    <row r="867" spans="1:22" x14ac:dyDescent="0.3">
      <c r="A867">
        <v>9003</v>
      </c>
      <c r="B867" t="s">
        <v>1134</v>
      </c>
      <c r="C867">
        <v>9003050</v>
      </c>
      <c r="D867" t="s">
        <v>1140</v>
      </c>
      <c r="E867" t="s">
        <v>3</v>
      </c>
      <c r="F867" t="s">
        <v>1122</v>
      </c>
      <c r="G867" t="s">
        <v>1123</v>
      </c>
      <c r="H867" t="s">
        <v>1136</v>
      </c>
      <c r="I867">
        <v>6401516</v>
      </c>
      <c r="J867">
        <v>709916</v>
      </c>
      <c r="K867"/>
      <c r="L867"/>
      <c r="M867">
        <v>80</v>
      </c>
      <c r="N867">
        <v>2810</v>
      </c>
      <c r="O867">
        <v>2630</v>
      </c>
      <c r="P867">
        <v>255</v>
      </c>
      <c r="Q867">
        <v>0</v>
      </c>
      <c r="R867" s="31" cm="1">
        <f t="array" ref="R867">_xlfn.IFS(Q867=0,(O867-P867)/2,Q867=1,O867-P867)</f>
        <v>1187.5</v>
      </c>
      <c r="S867" s="31" cm="1">
        <f t="array" ref="S867">_xlfn.IFS(Q867=0,P867/2,Q867=1,P867)</f>
        <v>127.5</v>
      </c>
      <c r="T867" s="31" t="str" cm="1">
        <f t="array" ref="T867">_xlfn.IFS(M867&lt;=Beräkningsförutsättningar!B$15,"2",M867=Beräkningsförutsättningar!B$16,"4",M867=Beräkningsförutsättningar!B$17,"4",M867&gt;=Beräkningsförutsättningar!B$18,"6")</f>
        <v>4</v>
      </c>
      <c r="U867" s="31">
        <f t="shared" si="26"/>
        <v>4750</v>
      </c>
      <c r="V867" s="31">
        <f t="shared" si="27"/>
        <v>510</v>
      </c>
    </row>
    <row r="868" spans="1:22" x14ac:dyDescent="0.3">
      <c r="A868">
        <v>9003</v>
      </c>
      <c r="B868" t="s">
        <v>1134</v>
      </c>
      <c r="C868">
        <v>9003060</v>
      </c>
      <c r="D868" t="s">
        <v>1141</v>
      </c>
      <c r="E868" t="s">
        <v>9</v>
      </c>
      <c r="F868" t="s">
        <v>1122</v>
      </c>
      <c r="G868" t="s">
        <v>1123</v>
      </c>
      <c r="H868" t="s">
        <v>1136</v>
      </c>
      <c r="I868">
        <v>6403318</v>
      </c>
      <c r="J868">
        <v>712126</v>
      </c>
      <c r="K868"/>
      <c r="L868"/>
      <c r="M868">
        <v>80</v>
      </c>
      <c r="N868">
        <v>2810</v>
      </c>
      <c r="O868">
        <v>2630</v>
      </c>
      <c r="P868">
        <v>255</v>
      </c>
      <c r="Q868">
        <v>0</v>
      </c>
      <c r="R868" s="31" cm="1">
        <f t="array" ref="R868">_xlfn.IFS(Q868=0,(O868-P868)/2,Q868=1,O868-P868)</f>
        <v>1187.5</v>
      </c>
      <c r="S868" s="31" cm="1">
        <f t="array" ref="S868">_xlfn.IFS(Q868=0,P868/2,Q868=1,P868)</f>
        <v>127.5</v>
      </c>
      <c r="T868" s="31" t="str" cm="1">
        <f t="array" ref="T868">_xlfn.IFS(M868&lt;=Beräkningsförutsättningar!B$15,"2",M868=Beräkningsförutsättningar!B$16,"4",M868=Beräkningsförutsättningar!B$17,"4",M868&gt;=Beräkningsförutsättningar!B$18,"6")</f>
        <v>4</v>
      </c>
      <c r="U868" s="31">
        <f t="shared" si="26"/>
        <v>4750</v>
      </c>
      <c r="V868" s="31">
        <f t="shared" si="27"/>
        <v>510</v>
      </c>
    </row>
    <row r="869" spans="1:22" x14ac:dyDescent="0.3">
      <c r="A869">
        <v>9003</v>
      </c>
      <c r="B869" t="s">
        <v>1134</v>
      </c>
      <c r="C869">
        <v>9003070</v>
      </c>
      <c r="D869" t="s">
        <v>1142</v>
      </c>
      <c r="E869" t="s">
        <v>9</v>
      </c>
      <c r="F869" t="s">
        <v>1122</v>
      </c>
      <c r="G869" t="s">
        <v>1123</v>
      </c>
      <c r="H869" t="s">
        <v>1136</v>
      </c>
      <c r="I869">
        <v>6406987</v>
      </c>
      <c r="J869">
        <v>721812</v>
      </c>
      <c r="K869"/>
      <c r="L869"/>
      <c r="M869">
        <v>60</v>
      </c>
      <c r="N869">
        <v>2789</v>
      </c>
      <c r="O869">
        <v>2680</v>
      </c>
      <c r="P869">
        <v>263</v>
      </c>
      <c r="Q869">
        <v>0</v>
      </c>
      <c r="R869" s="31" cm="1">
        <f t="array" ref="R869">_xlfn.IFS(Q869=0,(O869-P869)/2,Q869=1,O869-P869)</f>
        <v>1208.5</v>
      </c>
      <c r="S869" s="31" cm="1">
        <f t="array" ref="S869">_xlfn.IFS(Q869=0,P869/2,Q869=1,P869)</f>
        <v>131.5</v>
      </c>
      <c r="T869" s="31" t="str" cm="1">
        <f t="array" ref="T869">_xlfn.IFS(M869&lt;=Beräkningsförutsättningar!B$15,"2",M869=Beräkningsförutsättningar!B$16,"4",M869=Beräkningsförutsättningar!B$17,"4",M869&gt;=Beräkningsförutsättningar!B$18,"6")</f>
        <v>2</v>
      </c>
      <c r="U869" s="31">
        <f t="shared" si="26"/>
        <v>2417</v>
      </c>
      <c r="V869" s="31">
        <f t="shared" si="27"/>
        <v>263</v>
      </c>
    </row>
    <row r="870" spans="1:22" x14ac:dyDescent="0.3">
      <c r="A870">
        <v>9003</v>
      </c>
      <c r="B870" t="s">
        <v>1134</v>
      </c>
      <c r="C870">
        <v>9003080</v>
      </c>
      <c r="D870" t="s">
        <v>1143</v>
      </c>
      <c r="E870" t="s">
        <v>3</v>
      </c>
      <c r="F870" t="s">
        <v>1122</v>
      </c>
      <c r="G870" t="s">
        <v>1123</v>
      </c>
      <c r="H870" t="s">
        <v>1136</v>
      </c>
      <c r="I870">
        <v>6407061</v>
      </c>
      <c r="J870">
        <v>722024</v>
      </c>
      <c r="K870"/>
      <c r="L870"/>
      <c r="M870">
        <v>60</v>
      </c>
      <c r="N870">
        <v>2196</v>
      </c>
      <c r="O870">
        <v>2132</v>
      </c>
      <c r="P870">
        <v>199</v>
      </c>
      <c r="Q870">
        <v>0</v>
      </c>
      <c r="R870" s="31" cm="1">
        <f t="array" ref="R870">_xlfn.IFS(Q870=0,(O870-P870)/2,Q870=1,O870-P870)</f>
        <v>966.5</v>
      </c>
      <c r="S870" s="31" cm="1">
        <f t="array" ref="S870">_xlfn.IFS(Q870=0,P870/2,Q870=1,P870)</f>
        <v>99.5</v>
      </c>
      <c r="T870" s="31" t="str" cm="1">
        <f t="array" ref="T870">_xlfn.IFS(M870&lt;=Beräkningsförutsättningar!B$15,"2",M870=Beräkningsförutsättningar!B$16,"4",M870=Beräkningsförutsättningar!B$17,"4",M870&gt;=Beräkningsförutsättningar!B$18,"6")</f>
        <v>2</v>
      </c>
      <c r="U870" s="31">
        <f t="shared" si="26"/>
        <v>1933</v>
      </c>
      <c r="V870" s="31">
        <f t="shared" si="27"/>
        <v>199</v>
      </c>
    </row>
    <row r="871" spans="1:22" x14ac:dyDescent="0.3">
      <c r="A871">
        <v>9003</v>
      </c>
      <c r="B871" t="s">
        <v>1134</v>
      </c>
      <c r="C871">
        <v>9003090</v>
      </c>
      <c r="D871" t="s">
        <v>1144</v>
      </c>
      <c r="E871" t="s">
        <v>9</v>
      </c>
      <c r="F871" t="s">
        <v>1122</v>
      </c>
      <c r="G871" t="s">
        <v>1123</v>
      </c>
      <c r="H871" t="s">
        <v>1136</v>
      </c>
      <c r="I871">
        <v>6409714</v>
      </c>
      <c r="J871">
        <v>724630</v>
      </c>
      <c r="K871"/>
      <c r="L871"/>
      <c r="M871">
        <v>60</v>
      </c>
      <c r="N871">
        <v>2196</v>
      </c>
      <c r="O871">
        <v>2132</v>
      </c>
      <c r="P871">
        <v>199</v>
      </c>
      <c r="Q871">
        <v>0</v>
      </c>
      <c r="R871" s="31" cm="1">
        <f t="array" ref="R871">_xlfn.IFS(Q871=0,(O871-P871)/2,Q871=1,O871-P871)</f>
        <v>966.5</v>
      </c>
      <c r="S871" s="31" cm="1">
        <f t="array" ref="S871">_xlfn.IFS(Q871=0,P871/2,Q871=1,P871)</f>
        <v>99.5</v>
      </c>
      <c r="T871" s="31" t="str" cm="1">
        <f t="array" ref="T871">_xlfn.IFS(M871&lt;=Beräkningsförutsättningar!B$15,"2",M871=Beräkningsförutsättningar!B$16,"4",M871=Beräkningsförutsättningar!B$17,"4",M871&gt;=Beräkningsförutsättningar!B$18,"6")</f>
        <v>2</v>
      </c>
      <c r="U871" s="31">
        <f t="shared" si="26"/>
        <v>1933</v>
      </c>
      <c r="V871" s="31">
        <f t="shared" si="27"/>
        <v>199</v>
      </c>
    </row>
    <row r="872" spans="1:22" x14ac:dyDescent="0.3">
      <c r="A872">
        <v>9003</v>
      </c>
      <c r="B872" t="s">
        <v>1134</v>
      </c>
      <c r="C872">
        <v>9003100</v>
      </c>
      <c r="D872" t="s">
        <v>1145</v>
      </c>
      <c r="E872" t="s">
        <v>3</v>
      </c>
      <c r="F872" t="s">
        <v>1122</v>
      </c>
      <c r="G872" t="s">
        <v>1123</v>
      </c>
      <c r="H872" t="s">
        <v>1136</v>
      </c>
      <c r="I872">
        <v>6411135</v>
      </c>
      <c r="J872">
        <v>725400</v>
      </c>
      <c r="K872"/>
      <c r="L872"/>
      <c r="M872">
        <v>50</v>
      </c>
      <c r="N872">
        <v>2201</v>
      </c>
      <c r="O872">
        <v>2274</v>
      </c>
      <c r="P872">
        <v>244</v>
      </c>
      <c r="Q872">
        <v>0</v>
      </c>
      <c r="R872" s="31" cm="1">
        <f t="array" ref="R872">_xlfn.IFS(Q872=0,(O872-P872)/2,Q872=1,O872-P872)</f>
        <v>1015</v>
      </c>
      <c r="S872" s="31" cm="1">
        <f t="array" ref="S872">_xlfn.IFS(Q872=0,P872/2,Q872=1,P872)</f>
        <v>122</v>
      </c>
      <c r="T872" s="31" t="str" cm="1">
        <f t="array" ref="T872">_xlfn.IFS(M872&lt;=Beräkningsförutsättningar!B$15,"2",M872=Beräkningsförutsättningar!B$16,"4",M872=Beräkningsförutsättningar!B$17,"4",M872&gt;=Beräkningsförutsättningar!B$18,"6")</f>
        <v>2</v>
      </c>
      <c r="U872" s="31">
        <f t="shared" si="26"/>
        <v>2030</v>
      </c>
      <c r="V872" s="31">
        <f t="shared" si="27"/>
        <v>244</v>
      </c>
    </row>
    <row r="873" spans="1:22" x14ac:dyDescent="0.3">
      <c r="A873">
        <v>10001</v>
      </c>
      <c r="B873" t="s">
        <v>1146</v>
      </c>
      <c r="C873">
        <v>10001010</v>
      </c>
      <c r="D873" t="s">
        <v>1147</v>
      </c>
      <c r="E873" t="s">
        <v>9</v>
      </c>
      <c r="F873" t="s">
        <v>1148</v>
      </c>
      <c r="G873" t="s">
        <v>1149</v>
      </c>
      <c r="H873" t="s">
        <v>1033</v>
      </c>
      <c r="I873">
        <v>6227313</v>
      </c>
      <c r="J873">
        <v>544051</v>
      </c>
      <c r="K873" s="181">
        <v>39049</v>
      </c>
      <c r="L873"/>
      <c r="M873">
        <v>80</v>
      </c>
      <c r="N873">
        <v>14622</v>
      </c>
      <c r="O873">
        <v>13748</v>
      </c>
      <c r="P873">
        <v>1254</v>
      </c>
      <c r="Q873">
        <v>0</v>
      </c>
      <c r="R873" s="31" cm="1">
        <f t="array" ref="R873">_xlfn.IFS(Q873=0,(O873-P873)/2,Q873=1,O873-P873)</f>
        <v>6247</v>
      </c>
      <c r="S873" s="31" cm="1">
        <f t="array" ref="S873">_xlfn.IFS(Q873=0,P873/2,Q873=1,P873)</f>
        <v>627</v>
      </c>
      <c r="T873" s="31" t="str" cm="1">
        <f t="array" ref="T873">_xlfn.IFS(M873&lt;=Beräkningsförutsättningar!B$15,"2",M873=Beräkningsförutsättningar!B$16,"4",M873=Beräkningsförutsättningar!B$17,"4",M873&gt;=Beräkningsförutsättningar!B$18,"6")</f>
        <v>4</v>
      </c>
      <c r="U873" s="31">
        <f t="shared" si="26"/>
        <v>24988</v>
      </c>
      <c r="V873" s="31">
        <f t="shared" si="27"/>
        <v>2508</v>
      </c>
    </row>
    <row r="874" spans="1:22" x14ac:dyDescent="0.3">
      <c r="A874">
        <v>10001</v>
      </c>
      <c r="B874" t="s">
        <v>1146</v>
      </c>
      <c r="C874">
        <v>10001020</v>
      </c>
      <c r="D874" t="s">
        <v>1150</v>
      </c>
      <c r="E874" t="s">
        <v>9</v>
      </c>
      <c r="F874" t="s">
        <v>1148</v>
      </c>
      <c r="G874" t="s">
        <v>1149</v>
      </c>
      <c r="H874" t="s">
        <v>1033</v>
      </c>
      <c r="I874">
        <v>6226941</v>
      </c>
      <c r="J874">
        <v>547731</v>
      </c>
      <c r="K874" s="181">
        <v>39091</v>
      </c>
      <c r="L874"/>
      <c r="M874">
        <v>80</v>
      </c>
      <c r="N874">
        <v>10064</v>
      </c>
      <c r="O874">
        <v>9320</v>
      </c>
      <c r="P874">
        <v>1011</v>
      </c>
      <c r="Q874">
        <v>0</v>
      </c>
      <c r="R874" s="31" cm="1">
        <f t="array" ref="R874">_xlfn.IFS(Q874=0,(O874-P874)/2,Q874=1,O874-P874)</f>
        <v>4154.5</v>
      </c>
      <c r="S874" s="31" cm="1">
        <f t="array" ref="S874">_xlfn.IFS(Q874=0,P874/2,Q874=1,P874)</f>
        <v>505.5</v>
      </c>
      <c r="T874" s="31" t="str" cm="1">
        <f t="array" ref="T874">_xlfn.IFS(M874&lt;=Beräkningsförutsättningar!B$15,"2",M874=Beräkningsförutsättningar!B$16,"4",M874=Beräkningsförutsättningar!B$17,"4",M874&gt;=Beräkningsförutsättningar!B$18,"6")</f>
        <v>4</v>
      </c>
      <c r="U874" s="31">
        <f t="shared" si="26"/>
        <v>16618</v>
      </c>
      <c r="V874" s="31">
        <f t="shared" si="27"/>
        <v>2022</v>
      </c>
    </row>
    <row r="875" spans="1:22" x14ac:dyDescent="0.3">
      <c r="A875">
        <v>10001</v>
      </c>
      <c r="B875" t="s">
        <v>1146</v>
      </c>
      <c r="C875">
        <v>10001030</v>
      </c>
      <c r="D875" t="s">
        <v>1151</v>
      </c>
      <c r="E875" t="s">
        <v>3</v>
      </c>
      <c r="F875" t="s">
        <v>1148</v>
      </c>
      <c r="G875" t="s">
        <v>1149</v>
      </c>
      <c r="H875" t="s">
        <v>1033</v>
      </c>
      <c r="I875">
        <v>6226933</v>
      </c>
      <c r="J875">
        <v>547818</v>
      </c>
      <c r="K875" s="181">
        <v>39091</v>
      </c>
      <c r="L875"/>
      <c r="M875">
        <v>80</v>
      </c>
      <c r="N875">
        <v>10064</v>
      </c>
      <c r="O875">
        <v>9320</v>
      </c>
      <c r="P875">
        <v>1011</v>
      </c>
      <c r="Q875">
        <v>0</v>
      </c>
      <c r="R875" s="31" cm="1">
        <f t="array" ref="R875">_xlfn.IFS(Q875=0,(O875-P875)/2,Q875=1,O875-P875)</f>
        <v>4154.5</v>
      </c>
      <c r="S875" s="31" cm="1">
        <f t="array" ref="S875">_xlfn.IFS(Q875=0,P875/2,Q875=1,P875)</f>
        <v>505.5</v>
      </c>
      <c r="T875" s="31" t="str" cm="1">
        <f t="array" ref="T875">_xlfn.IFS(M875&lt;=Beräkningsförutsättningar!B$15,"2",M875=Beräkningsförutsättningar!B$16,"4",M875=Beräkningsförutsättningar!B$17,"4",M875&gt;=Beräkningsförutsättningar!B$18,"6")</f>
        <v>4</v>
      </c>
      <c r="U875" s="31">
        <f t="shared" si="26"/>
        <v>16618</v>
      </c>
      <c r="V875" s="31">
        <f t="shared" si="27"/>
        <v>2022</v>
      </c>
    </row>
    <row r="876" spans="1:22" x14ac:dyDescent="0.3">
      <c r="A876">
        <v>10001</v>
      </c>
      <c r="B876" t="s">
        <v>1146</v>
      </c>
      <c r="C876">
        <v>10001038</v>
      </c>
      <c r="D876" t="s">
        <v>1152</v>
      </c>
      <c r="E876" t="s">
        <v>3</v>
      </c>
      <c r="F876" t="s">
        <v>1148</v>
      </c>
      <c r="G876" t="s">
        <v>1149</v>
      </c>
      <c r="H876" t="s">
        <v>1033</v>
      </c>
      <c r="I876">
        <v>6227632</v>
      </c>
      <c r="J876">
        <v>551416</v>
      </c>
      <c r="K876" s="181">
        <v>41914</v>
      </c>
      <c r="L876"/>
      <c r="M876">
        <v>40</v>
      </c>
      <c r="N876">
        <v>10064</v>
      </c>
      <c r="O876">
        <v>9320</v>
      </c>
      <c r="P876">
        <v>1011</v>
      </c>
      <c r="Q876">
        <v>0</v>
      </c>
      <c r="R876" s="31" cm="1">
        <f t="array" ref="R876">_xlfn.IFS(Q876=0,(O876-P876)/2,Q876=1,O876-P876)</f>
        <v>4154.5</v>
      </c>
      <c r="S876" s="31" cm="1">
        <f t="array" ref="S876">_xlfn.IFS(Q876=0,P876/2,Q876=1,P876)</f>
        <v>505.5</v>
      </c>
      <c r="T876" s="31" t="str" cm="1">
        <f t="array" ref="T876">_xlfn.IFS(M876&lt;=Beräkningsförutsättningar!B$15,"2",M876=Beräkningsförutsättningar!B$16,"4",M876=Beräkningsförutsättningar!B$17,"4",M876&gt;=Beräkningsförutsättningar!B$18,"6")</f>
        <v>2</v>
      </c>
      <c r="U876" s="31">
        <f t="shared" si="26"/>
        <v>8309</v>
      </c>
      <c r="V876" s="31">
        <f t="shared" si="27"/>
        <v>1011</v>
      </c>
    </row>
    <row r="877" spans="1:22" x14ac:dyDescent="0.3">
      <c r="A877">
        <v>10001</v>
      </c>
      <c r="B877" t="s">
        <v>1146</v>
      </c>
      <c r="C877">
        <v>10001040</v>
      </c>
      <c r="D877" t="s">
        <v>1153</v>
      </c>
      <c r="E877" t="s">
        <v>9</v>
      </c>
      <c r="F877" t="s">
        <v>1148</v>
      </c>
      <c r="G877" t="s">
        <v>1149</v>
      </c>
      <c r="H877" t="s">
        <v>1033</v>
      </c>
      <c r="I877">
        <v>6227651</v>
      </c>
      <c r="J877">
        <v>551481</v>
      </c>
      <c r="K877" s="181">
        <v>39049</v>
      </c>
      <c r="L877"/>
      <c r="M877">
        <v>40</v>
      </c>
      <c r="N877">
        <v>10064</v>
      </c>
      <c r="O877">
        <v>9320</v>
      </c>
      <c r="P877">
        <v>1011</v>
      </c>
      <c r="Q877">
        <v>0</v>
      </c>
      <c r="R877" s="31" cm="1">
        <f t="array" ref="R877">_xlfn.IFS(Q877=0,(O877-P877)/2,Q877=1,O877-P877)</f>
        <v>4154.5</v>
      </c>
      <c r="S877" s="31" cm="1">
        <f t="array" ref="S877">_xlfn.IFS(Q877=0,P877/2,Q877=1,P877)</f>
        <v>505.5</v>
      </c>
      <c r="T877" s="31" t="str" cm="1">
        <f t="array" ref="T877">_xlfn.IFS(M877&lt;=Beräkningsförutsättningar!B$15,"2",M877=Beräkningsförutsättningar!B$16,"4",M877=Beräkningsförutsättningar!B$17,"4",M877&gt;=Beräkningsförutsättningar!B$18,"6")</f>
        <v>2</v>
      </c>
      <c r="U877" s="31">
        <f t="shared" si="26"/>
        <v>8309</v>
      </c>
      <c r="V877" s="31">
        <f t="shared" si="27"/>
        <v>1011</v>
      </c>
    </row>
    <row r="878" spans="1:22" x14ac:dyDescent="0.3">
      <c r="A878">
        <v>10001</v>
      </c>
      <c r="B878" t="s">
        <v>1146</v>
      </c>
      <c r="C878">
        <v>10001050</v>
      </c>
      <c r="D878" t="s">
        <v>1154</v>
      </c>
      <c r="E878" t="s">
        <v>3</v>
      </c>
      <c r="F878" t="s">
        <v>1148</v>
      </c>
      <c r="G878" t="s">
        <v>1149</v>
      </c>
      <c r="H878" t="s">
        <v>1033</v>
      </c>
      <c r="I878">
        <v>6228228</v>
      </c>
      <c r="J878">
        <v>552632</v>
      </c>
      <c r="K878" s="181">
        <v>39049</v>
      </c>
      <c r="L878"/>
      <c r="M878">
        <v>60</v>
      </c>
      <c r="N878">
        <v>6015</v>
      </c>
      <c r="O878">
        <v>5331</v>
      </c>
      <c r="P878">
        <v>718</v>
      </c>
      <c r="Q878">
        <v>0</v>
      </c>
      <c r="R878" s="31" cm="1">
        <f t="array" ref="R878">_xlfn.IFS(Q878=0,(O878-P878)/2,Q878=1,O878-P878)</f>
        <v>2306.5</v>
      </c>
      <c r="S878" s="31" cm="1">
        <f t="array" ref="S878">_xlfn.IFS(Q878=0,P878/2,Q878=1,P878)</f>
        <v>359</v>
      </c>
      <c r="T878" s="31" t="str" cm="1">
        <f t="array" ref="T878">_xlfn.IFS(M878&lt;=Beräkningsförutsättningar!B$15,"2",M878=Beräkningsförutsättningar!B$16,"4",M878=Beräkningsförutsättningar!B$17,"4",M878&gt;=Beräkningsförutsättningar!B$18,"6")</f>
        <v>2</v>
      </c>
      <c r="U878" s="31">
        <f t="shared" si="26"/>
        <v>4613</v>
      </c>
      <c r="V878" s="31">
        <f t="shared" si="27"/>
        <v>718</v>
      </c>
    </row>
    <row r="879" spans="1:22" x14ac:dyDescent="0.3">
      <c r="A879">
        <v>10002</v>
      </c>
      <c r="B879" t="s">
        <v>1155</v>
      </c>
      <c r="C879">
        <v>10002010</v>
      </c>
      <c r="D879" t="s">
        <v>1156</v>
      </c>
      <c r="E879" t="s">
        <v>9</v>
      </c>
      <c r="F879" t="s">
        <v>1148</v>
      </c>
      <c r="G879" t="s">
        <v>1157</v>
      </c>
      <c r="H879" t="s">
        <v>1033</v>
      </c>
      <c r="I879">
        <v>6228360</v>
      </c>
      <c r="J879">
        <v>523247</v>
      </c>
      <c r="K879" s="181">
        <v>39069</v>
      </c>
      <c r="L879"/>
      <c r="M879">
        <v>70</v>
      </c>
      <c r="N879">
        <v>7808</v>
      </c>
      <c r="O879">
        <v>7323</v>
      </c>
      <c r="P879">
        <v>746</v>
      </c>
      <c r="Q879">
        <v>1</v>
      </c>
      <c r="R879" s="31" cm="1">
        <f t="array" ref="R879">_xlfn.IFS(Q879=0,(O879-P879)/2,Q879=1,O879-P879)</f>
        <v>6577</v>
      </c>
      <c r="S879" s="31" cm="1">
        <f t="array" ref="S879">_xlfn.IFS(Q879=0,P879/2,Q879=1,P879)</f>
        <v>746</v>
      </c>
      <c r="T879" s="31" t="str" cm="1">
        <f t="array" ref="T879">_xlfn.IFS(M879&lt;=Beräkningsförutsättningar!B$15,"2",M879=Beräkningsförutsättningar!B$16,"4",M879=Beräkningsförutsättningar!B$17,"4",M879&gt;=Beräkningsförutsättningar!B$18,"6")</f>
        <v>4</v>
      </c>
      <c r="U879" s="31">
        <f t="shared" si="26"/>
        <v>26308</v>
      </c>
      <c r="V879" s="31">
        <f t="shared" si="27"/>
        <v>2984</v>
      </c>
    </row>
    <row r="880" spans="1:22" x14ac:dyDescent="0.3">
      <c r="A880">
        <v>10002</v>
      </c>
      <c r="B880" t="s">
        <v>1155</v>
      </c>
      <c r="C880">
        <v>10002020</v>
      </c>
      <c r="D880" t="s">
        <v>1158</v>
      </c>
      <c r="E880" t="s">
        <v>3</v>
      </c>
      <c r="F880" t="s">
        <v>1148</v>
      </c>
      <c r="G880" t="s">
        <v>1157</v>
      </c>
      <c r="H880" t="s">
        <v>1033</v>
      </c>
      <c r="I880">
        <v>6228372</v>
      </c>
      <c r="J880">
        <v>523328</v>
      </c>
      <c r="K880" s="181">
        <v>39069</v>
      </c>
      <c r="L880"/>
      <c r="M880">
        <v>70</v>
      </c>
      <c r="N880">
        <v>7701</v>
      </c>
      <c r="O880">
        <v>7112</v>
      </c>
      <c r="P880">
        <v>741</v>
      </c>
      <c r="Q880">
        <v>1</v>
      </c>
      <c r="R880" s="31" cm="1">
        <f t="array" ref="R880">_xlfn.IFS(Q880=0,(O880-P880)/2,Q880=1,O880-P880)</f>
        <v>6371</v>
      </c>
      <c r="S880" s="31" cm="1">
        <f t="array" ref="S880">_xlfn.IFS(Q880=0,P880/2,Q880=1,P880)</f>
        <v>741</v>
      </c>
      <c r="T880" s="31" t="str" cm="1">
        <f t="array" ref="T880">_xlfn.IFS(M880&lt;=Beräkningsförutsättningar!B$15,"2",M880=Beräkningsförutsättningar!B$16,"4",M880=Beräkningsförutsättningar!B$17,"4",M880&gt;=Beräkningsförutsättningar!B$18,"6")</f>
        <v>4</v>
      </c>
      <c r="U880" s="31">
        <f t="shared" si="26"/>
        <v>25484</v>
      </c>
      <c r="V880" s="31">
        <f t="shared" si="27"/>
        <v>2964</v>
      </c>
    </row>
    <row r="881" spans="1:22" x14ac:dyDescent="0.3">
      <c r="A881">
        <v>10004</v>
      </c>
      <c r="B881" t="s">
        <v>1159</v>
      </c>
      <c r="C881">
        <v>10004010</v>
      </c>
      <c r="D881" t="s">
        <v>1160</v>
      </c>
      <c r="E881" t="s">
        <v>9</v>
      </c>
      <c r="F881" t="s">
        <v>1148</v>
      </c>
      <c r="G881" t="s">
        <v>1157</v>
      </c>
      <c r="H881" t="s">
        <v>834</v>
      </c>
      <c r="I881">
        <v>6244684</v>
      </c>
      <c r="J881">
        <v>509474</v>
      </c>
      <c r="K881" s="181">
        <v>39832</v>
      </c>
      <c r="L881"/>
      <c r="M881">
        <v>50</v>
      </c>
      <c r="N881">
        <v>3724</v>
      </c>
      <c r="O881">
        <v>3361</v>
      </c>
      <c r="P881">
        <v>385</v>
      </c>
      <c r="Q881">
        <v>0</v>
      </c>
      <c r="R881" s="31" cm="1">
        <f t="array" ref="R881">_xlfn.IFS(Q881=0,(O881-P881)/2,Q881=1,O881-P881)</f>
        <v>1488</v>
      </c>
      <c r="S881" s="31" cm="1">
        <f t="array" ref="S881">_xlfn.IFS(Q881=0,P881/2,Q881=1,P881)</f>
        <v>192.5</v>
      </c>
      <c r="T881" s="31" t="str" cm="1">
        <f t="array" ref="T881">_xlfn.IFS(M881&lt;=Beräkningsförutsättningar!B$15,"2",M881=Beräkningsförutsättningar!B$16,"4",M881=Beräkningsförutsättningar!B$17,"4",M881&gt;=Beräkningsförutsättningar!B$18,"6")</f>
        <v>2</v>
      </c>
      <c r="U881" s="31">
        <f t="shared" si="26"/>
        <v>2976</v>
      </c>
      <c r="V881" s="31">
        <f t="shared" si="27"/>
        <v>385</v>
      </c>
    </row>
    <row r="882" spans="1:22" x14ac:dyDescent="0.3">
      <c r="A882">
        <v>10005</v>
      </c>
      <c r="B882" t="s">
        <v>1161</v>
      </c>
      <c r="C882">
        <v>10005010</v>
      </c>
      <c r="D882" t="s">
        <v>1162</v>
      </c>
      <c r="E882" t="s">
        <v>9</v>
      </c>
      <c r="F882" t="s">
        <v>1148</v>
      </c>
      <c r="G882" t="s">
        <v>1149</v>
      </c>
      <c r="H882" t="s">
        <v>1033</v>
      </c>
      <c r="I882">
        <v>6228711</v>
      </c>
      <c r="J882">
        <v>531708</v>
      </c>
      <c r="K882" s="181">
        <v>43173</v>
      </c>
      <c r="L882"/>
      <c r="M882">
        <v>60</v>
      </c>
      <c r="N882">
        <v>8314</v>
      </c>
      <c r="O882">
        <v>7800</v>
      </c>
      <c r="P882">
        <v>760</v>
      </c>
      <c r="Q882">
        <v>1</v>
      </c>
      <c r="R882" s="31" cm="1">
        <f t="array" ref="R882">_xlfn.IFS(Q882=0,(O882-P882)/2,Q882=1,O882-P882)</f>
        <v>7040</v>
      </c>
      <c r="S882" s="31" cm="1">
        <f t="array" ref="S882">_xlfn.IFS(Q882=0,P882/2,Q882=1,P882)</f>
        <v>760</v>
      </c>
      <c r="T882" s="31" t="str" cm="1">
        <f t="array" ref="T882">_xlfn.IFS(M882&lt;=Beräkningsförutsättningar!B$15,"2",M882=Beräkningsförutsättningar!B$16,"4",M882=Beräkningsförutsättningar!B$17,"4",M882&gt;=Beräkningsförutsättningar!B$18,"6")</f>
        <v>2</v>
      </c>
      <c r="U882" s="31">
        <f t="shared" si="26"/>
        <v>14080</v>
      </c>
      <c r="V882" s="31">
        <f t="shared" si="27"/>
        <v>1520</v>
      </c>
    </row>
    <row r="883" spans="1:22" x14ac:dyDescent="0.3">
      <c r="A883">
        <v>10005</v>
      </c>
      <c r="B883" t="s">
        <v>1161</v>
      </c>
      <c r="C883">
        <v>10005020</v>
      </c>
      <c r="D883" t="s">
        <v>1163</v>
      </c>
      <c r="E883" t="s">
        <v>3</v>
      </c>
      <c r="F883" t="s">
        <v>1148</v>
      </c>
      <c r="G883" t="s">
        <v>1149</v>
      </c>
      <c r="H883" t="s">
        <v>1033</v>
      </c>
      <c r="I883">
        <v>6228738</v>
      </c>
      <c r="J883">
        <v>531726</v>
      </c>
      <c r="K883" s="181">
        <v>43173</v>
      </c>
      <c r="L883"/>
      <c r="M883">
        <v>60</v>
      </c>
      <c r="N883">
        <v>8301</v>
      </c>
      <c r="O883">
        <v>7732</v>
      </c>
      <c r="P883">
        <v>776</v>
      </c>
      <c r="Q883">
        <v>1</v>
      </c>
      <c r="R883" s="31" cm="1">
        <f t="array" ref="R883">_xlfn.IFS(Q883=0,(O883-P883)/2,Q883=1,O883-P883)</f>
        <v>6956</v>
      </c>
      <c r="S883" s="31" cm="1">
        <f t="array" ref="S883">_xlfn.IFS(Q883=0,P883/2,Q883=1,P883)</f>
        <v>776</v>
      </c>
      <c r="T883" s="31" t="str" cm="1">
        <f t="array" ref="T883">_xlfn.IFS(M883&lt;=Beräkningsförutsättningar!B$15,"2",M883=Beräkningsförutsättningar!B$16,"4",M883=Beräkningsförutsättningar!B$17,"4",M883&gt;=Beräkningsförutsättningar!B$18,"6")</f>
        <v>2</v>
      </c>
      <c r="U883" s="31">
        <f t="shared" si="26"/>
        <v>13912</v>
      </c>
      <c r="V883" s="31">
        <f t="shared" si="27"/>
        <v>1552</v>
      </c>
    </row>
    <row r="884" spans="1:22" x14ac:dyDescent="0.3">
      <c r="A884">
        <v>10006</v>
      </c>
      <c r="B884" t="s">
        <v>1164</v>
      </c>
      <c r="C884">
        <v>10006010</v>
      </c>
      <c r="D884" t="s">
        <v>1165</v>
      </c>
      <c r="E884" t="s">
        <v>9</v>
      </c>
      <c r="F884" t="s">
        <v>1148</v>
      </c>
      <c r="G884" t="s">
        <v>1166</v>
      </c>
      <c r="H884" t="s">
        <v>1019</v>
      </c>
      <c r="I884">
        <v>6226596</v>
      </c>
      <c r="J884">
        <v>476779</v>
      </c>
      <c r="K884" s="181">
        <v>43795</v>
      </c>
      <c r="L884"/>
      <c r="M884">
        <v>80</v>
      </c>
      <c r="N884">
        <v>6331</v>
      </c>
      <c r="O884">
        <v>5623</v>
      </c>
      <c r="P884">
        <v>699</v>
      </c>
      <c r="Q884">
        <v>0</v>
      </c>
      <c r="R884" s="31" cm="1">
        <f t="array" ref="R884">_xlfn.IFS(Q884=0,(O884-P884)/2,Q884=1,O884-P884)</f>
        <v>2462</v>
      </c>
      <c r="S884" s="31" cm="1">
        <f t="array" ref="S884">_xlfn.IFS(Q884=0,P884/2,Q884=1,P884)</f>
        <v>349.5</v>
      </c>
      <c r="T884" s="31" t="str" cm="1">
        <f t="array" ref="T884">_xlfn.IFS(M884&lt;=Beräkningsförutsättningar!B$15,"2",M884=Beräkningsförutsättningar!B$16,"4",M884=Beräkningsförutsättningar!B$17,"4",M884&gt;=Beräkningsförutsättningar!B$18,"6")</f>
        <v>4</v>
      </c>
      <c r="U884" s="31">
        <f t="shared" si="26"/>
        <v>9848</v>
      </c>
      <c r="V884" s="31">
        <f t="shared" si="27"/>
        <v>1398</v>
      </c>
    </row>
    <row r="885" spans="1:22" x14ac:dyDescent="0.3">
      <c r="A885">
        <v>10006</v>
      </c>
      <c r="B885" t="s">
        <v>1164</v>
      </c>
      <c r="C885">
        <v>10006020</v>
      </c>
      <c r="D885" t="s">
        <v>1167</v>
      </c>
      <c r="E885" t="s">
        <v>3</v>
      </c>
      <c r="F885" t="s">
        <v>1168</v>
      </c>
      <c r="G885" t="s">
        <v>1169</v>
      </c>
      <c r="H885" t="s">
        <v>1019</v>
      </c>
      <c r="I885">
        <v>6230980</v>
      </c>
      <c r="J885">
        <v>472609</v>
      </c>
      <c r="K885" s="181">
        <v>43796</v>
      </c>
      <c r="L885"/>
      <c r="M885">
        <v>80</v>
      </c>
      <c r="N885">
        <v>5673</v>
      </c>
      <c r="O885">
        <v>5036</v>
      </c>
      <c r="P885">
        <v>609</v>
      </c>
      <c r="Q885">
        <v>0</v>
      </c>
      <c r="R885" s="31" cm="1">
        <f t="array" ref="R885">_xlfn.IFS(Q885=0,(O885-P885)/2,Q885=1,O885-P885)</f>
        <v>2213.5</v>
      </c>
      <c r="S885" s="31" cm="1">
        <f t="array" ref="S885">_xlfn.IFS(Q885=0,P885/2,Q885=1,P885)</f>
        <v>304.5</v>
      </c>
      <c r="T885" s="31" t="str" cm="1">
        <f t="array" ref="T885">_xlfn.IFS(M885&lt;=Beräkningsförutsättningar!B$15,"2",M885=Beräkningsförutsättningar!B$16,"4",M885=Beräkningsförutsättningar!B$17,"4",M885&gt;=Beräkningsförutsättningar!B$18,"6")</f>
        <v>4</v>
      </c>
      <c r="U885" s="31">
        <f t="shared" si="26"/>
        <v>8854</v>
      </c>
      <c r="V885" s="31">
        <f t="shared" si="27"/>
        <v>1218</v>
      </c>
    </row>
    <row r="886" spans="1:22" x14ac:dyDescent="0.3">
      <c r="A886">
        <v>10006</v>
      </c>
      <c r="B886" t="s">
        <v>1164</v>
      </c>
      <c r="C886">
        <v>10006030</v>
      </c>
      <c r="D886" t="s">
        <v>1170</v>
      </c>
      <c r="E886" t="s">
        <v>9</v>
      </c>
      <c r="F886" t="s">
        <v>1148</v>
      </c>
      <c r="G886" t="s">
        <v>1171</v>
      </c>
      <c r="H886" t="s">
        <v>1019</v>
      </c>
      <c r="I886">
        <v>6232061</v>
      </c>
      <c r="J886">
        <v>471850</v>
      </c>
      <c r="K886" s="181">
        <v>43797</v>
      </c>
      <c r="L886"/>
      <c r="M886">
        <v>80</v>
      </c>
      <c r="N886">
        <v>5673</v>
      </c>
      <c r="O886">
        <v>5036</v>
      </c>
      <c r="P886">
        <v>609</v>
      </c>
      <c r="Q886">
        <v>0</v>
      </c>
      <c r="R886" s="31" cm="1">
        <f t="array" ref="R886">_xlfn.IFS(Q886=0,(O886-P886)/2,Q886=1,O886-P886)</f>
        <v>2213.5</v>
      </c>
      <c r="S886" s="31" cm="1">
        <f t="array" ref="S886">_xlfn.IFS(Q886=0,P886/2,Q886=1,P886)</f>
        <v>304.5</v>
      </c>
      <c r="T886" s="31" t="str" cm="1">
        <f t="array" ref="T886">_xlfn.IFS(M886&lt;=Beräkningsförutsättningar!B$15,"2",M886=Beräkningsförutsättningar!B$16,"4",M886=Beräkningsförutsättningar!B$17,"4",M886&gt;=Beräkningsförutsättningar!B$18,"6")</f>
        <v>4</v>
      </c>
      <c r="U886" s="31">
        <f t="shared" si="26"/>
        <v>8854</v>
      </c>
      <c r="V886" s="31">
        <f t="shared" si="27"/>
        <v>1218</v>
      </c>
    </row>
    <row r="887" spans="1:22" x14ac:dyDescent="0.3">
      <c r="A887">
        <v>10006</v>
      </c>
      <c r="B887" t="s">
        <v>1164</v>
      </c>
      <c r="C887">
        <v>10006040</v>
      </c>
      <c r="D887" t="s">
        <v>90</v>
      </c>
      <c r="E887" t="s">
        <v>3</v>
      </c>
      <c r="F887" t="s">
        <v>1148</v>
      </c>
      <c r="G887" t="s">
        <v>1171</v>
      </c>
      <c r="H887" t="s">
        <v>1019</v>
      </c>
      <c r="I887">
        <v>6234127</v>
      </c>
      <c r="J887">
        <v>471095</v>
      </c>
      <c r="K887" s="181">
        <v>43798</v>
      </c>
      <c r="L887"/>
      <c r="M887">
        <v>80</v>
      </c>
      <c r="N887">
        <v>5596</v>
      </c>
      <c r="O887">
        <v>5070</v>
      </c>
      <c r="P887">
        <v>498</v>
      </c>
      <c r="Q887">
        <v>0</v>
      </c>
      <c r="R887" s="31" cm="1">
        <f t="array" ref="R887">_xlfn.IFS(Q887=0,(O887-P887)/2,Q887=1,O887-P887)</f>
        <v>2286</v>
      </c>
      <c r="S887" s="31" cm="1">
        <f t="array" ref="S887">_xlfn.IFS(Q887=0,P887/2,Q887=1,P887)</f>
        <v>249</v>
      </c>
      <c r="T887" s="31" t="str" cm="1">
        <f t="array" ref="T887">_xlfn.IFS(M887&lt;=Beräkningsförutsättningar!B$15,"2",M887=Beräkningsförutsättningar!B$16,"4",M887=Beräkningsförutsättningar!B$17,"4",M887&gt;=Beräkningsförutsättningar!B$18,"6")</f>
        <v>4</v>
      </c>
      <c r="U887" s="31">
        <f t="shared" si="26"/>
        <v>9144</v>
      </c>
      <c r="V887" s="31">
        <f t="shared" si="27"/>
        <v>996</v>
      </c>
    </row>
    <row r="888" spans="1:22" x14ac:dyDescent="0.3">
      <c r="A888">
        <v>10007</v>
      </c>
      <c r="B888" t="s">
        <v>1172</v>
      </c>
      <c r="C888">
        <v>10007010</v>
      </c>
      <c r="D888" t="s">
        <v>51</v>
      </c>
      <c r="E888" t="s">
        <v>9</v>
      </c>
      <c r="F888" t="s">
        <v>1148</v>
      </c>
      <c r="G888" t="s">
        <v>1171</v>
      </c>
      <c r="H888" t="s">
        <v>1019</v>
      </c>
      <c r="I888">
        <v>6238627</v>
      </c>
      <c r="J888">
        <v>470234</v>
      </c>
      <c r="K888" s="181">
        <v>43999</v>
      </c>
      <c r="L888"/>
      <c r="M888">
        <v>80</v>
      </c>
      <c r="N888">
        <v>3414</v>
      </c>
      <c r="O888">
        <v>2817</v>
      </c>
      <c r="P888">
        <v>495</v>
      </c>
      <c r="Q888">
        <v>0</v>
      </c>
      <c r="R888" s="31" cm="1">
        <f t="array" ref="R888">_xlfn.IFS(Q888=0,(O888-P888)/2,Q888=1,O888-P888)</f>
        <v>1161</v>
      </c>
      <c r="S888" s="31" cm="1">
        <f t="array" ref="S888">_xlfn.IFS(Q888=0,P888/2,Q888=1,P888)</f>
        <v>247.5</v>
      </c>
      <c r="T888" s="31" t="str" cm="1">
        <f t="array" ref="T888">_xlfn.IFS(M888&lt;=Beräkningsförutsättningar!B$15,"2",M888=Beräkningsförutsättningar!B$16,"4",M888=Beräkningsförutsättningar!B$17,"4",M888&gt;=Beräkningsförutsättningar!B$18,"6")</f>
        <v>4</v>
      </c>
      <c r="U888" s="31">
        <f t="shared" si="26"/>
        <v>4644</v>
      </c>
      <c r="V888" s="31">
        <f t="shared" si="27"/>
        <v>990</v>
      </c>
    </row>
    <row r="889" spans="1:22" x14ac:dyDescent="0.3">
      <c r="A889">
        <v>10007</v>
      </c>
      <c r="B889" t="s">
        <v>1172</v>
      </c>
      <c r="C889">
        <v>10007020</v>
      </c>
      <c r="D889" t="s">
        <v>1173</v>
      </c>
      <c r="E889" t="s">
        <v>3</v>
      </c>
      <c r="F889" t="s">
        <v>1148</v>
      </c>
      <c r="G889" t="s">
        <v>1171</v>
      </c>
      <c r="H889" t="s">
        <v>1019</v>
      </c>
      <c r="I889">
        <v>6242316</v>
      </c>
      <c r="J889">
        <v>469227</v>
      </c>
      <c r="K889" s="181">
        <v>43999</v>
      </c>
      <c r="L889"/>
      <c r="M889">
        <v>80</v>
      </c>
      <c r="N889">
        <v>3105</v>
      </c>
      <c r="O889">
        <v>2610</v>
      </c>
      <c r="P889">
        <v>406</v>
      </c>
      <c r="Q889">
        <v>0</v>
      </c>
      <c r="R889" s="31" cm="1">
        <f t="array" ref="R889">_xlfn.IFS(Q889=0,(O889-P889)/2,Q889=1,O889-P889)</f>
        <v>1102</v>
      </c>
      <c r="S889" s="31" cm="1">
        <f t="array" ref="S889">_xlfn.IFS(Q889=0,P889/2,Q889=1,P889)</f>
        <v>203</v>
      </c>
      <c r="T889" s="31" t="str" cm="1">
        <f t="array" ref="T889">_xlfn.IFS(M889&lt;=Beräkningsförutsättningar!B$15,"2",M889=Beräkningsförutsättningar!B$16,"4",M889=Beräkningsförutsättningar!B$17,"4",M889&gt;=Beräkningsförutsättningar!B$18,"6")</f>
        <v>4</v>
      </c>
      <c r="U889" s="31">
        <f t="shared" si="26"/>
        <v>4408</v>
      </c>
      <c r="V889" s="31">
        <f t="shared" si="27"/>
        <v>812</v>
      </c>
    </row>
    <row r="890" spans="1:22" x14ac:dyDescent="0.3">
      <c r="A890">
        <v>10007</v>
      </c>
      <c r="B890" t="s">
        <v>1172</v>
      </c>
      <c r="C890">
        <v>10007030</v>
      </c>
      <c r="D890" t="s">
        <v>1174</v>
      </c>
      <c r="E890" t="s">
        <v>9</v>
      </c>
      <c r="F890" t="s">
        <v>1148</v>
      </c>
      <c r="G890" t="s">
        <v>1171</v>
      </c>
      <c r="H890" t="s">
        <v>1019</v>
      </c>
      <c r="I890">
        <v>6244275</v>
      </c>
      <c r="J890">
        <v>468581</v>
      </c>
      <c r="K890" s="181">
        <v>43999</v>
      </c>
      <c r="L890"/>
      <c r="M890">
        <v>80</v>
      </c>
      <c r="N890">
        <v>3105</v>
      </c>
      <c r="O890">
        <v>2610</v>
      </c>
      <c r="P890">
        <v>406</v>
      </c>
      <c r="Q890">
        <v>0</v>
      </c>
      <c r="R890" s="31" cm="1">
        <f t="array" ref="R890">_xlfn.IFS(Q890=0,(O890-P890)/2,Q890=1,O890-P890)</f>
        <v>1102</v>
      </c>
      <c r="S890" s="31" cm="1">
        <f t="array" ref="S890">_xlfn.IFS(Q890=0,P890/2,Q890=1,P890)</f>
        <v>203</v>
      </c>
      <c r="T890" s="31" t="str" cm="1">
        <f t="array" ref="T890">_xlfn.IFS(M890&lt;=Beräkningsförutsättningar!B$15,"2",M890=Beräkningsförutsättningar!B$16,"4",M890=Beräkningsförutsättningar!B$17,"4",M890&gt;=Beräkningsförutsättningar!B$18,"6")</f>
        <v>4</v>
      </c>
      <c r="U890" s="31">
        <f t="shared" si="26"/>
        <v>4408</v>
      </c>
      <c r="V890" s="31">
        <f t="shared" si="27"/>
        <v>812</v>
      </c>
    </row>
    <row r="891" spans="1:22" x14ac:dyDescent="0.3">
      <c r="A891">
        <v>10007</v>
      </c>
      <c r="B891" t="s">
        <v>1172</v>
      </c>
      <c r="C891">
        <v>10007040</v>
      </c>
      <c r="D891" t="s">
        <v>1175</v>
      </c>
      <c r="E891" t="s">
        <v>3</v>
      </c>
      <c r="F891" t="s">
        <v>1148</v>
      </c>
      <c r="G891" t="s">
        <v>1171</v>
      </c>
      <c r="H891" t="s">
        <v>1019</v>
      </c>
      <c r="I891">
        <v>6246824</v>
      </c>
      <c r="J891">
        <v>467633</v>
      </c>
      <c r="K891" s="181">
        <v>43999</v>
      </c>
      <c r="L891"/>
      <c r="M891">
        <v>80</v>
      </c>
      <c r="N891">
        <v>2595</v>
      </c>
      <c r="O891">
        <v>2119</v>
      </c>
      <c r="P891">
        <v>386</v>
      </c>
      <c r="Q891">
        <v>0</v>
      </c>
      <c r="R891" s="31" cm="1">
        <f t="array" ref="R891">_xlfn.IFS(Q891=0,(O891-P891)/2,Q891=1,O891-P891)</f>
        <v>866.5</v>
      </c>
      <c r="S891" s="31" cm="1">
        <f t="array" ref="S891">_xlfn.IFS(Q891=0,P891/2,Q891=1,P891)</f>
        <v>193</v>
      </c>
      <c r="T891" s="31" t="str" cm="1">
        <f t="array" ref="T891">_xlfn.IFS(M891&lt;=Beräkningsförutsättningar!B$15,"2",M891=Beräkningsförutsättningar!B$16,"4",M891=Beräkningsförutsättningar!B$17,"4",M891&gt;=Beräkningsförutsättningar!B$18,"6")</f>
        <v>4</v>
      </c>
      <c r="U891" s="31">
        <f t="shared" si="26"/>
        <v>3466</v>
      </c>
      <c r="V891" s="31">
        <f t="shared" si="27"/>
        <v>772</v>
      </c>
    </row>
    <row r="892" spans="1:22" x14ac:dyDescent="0.3">
      <c r="A892">
        <v>10007</v>
      </c>
      <c r="B892" t="s">
        <v>1172</v>
      </c>
      <c r="C892">
        <v>10007050</v>
      </c>
      <c r="D892" t="s">
        <v>1176</v>
      </c>
      <c r="E892" t="s">
        <v>9</v>
      </c>
      <c r="F892" t="s">
        <v>1148</v>
      </c>
      <c r="G892" t="s">
        <v>1171</v>
      </c>
      <c r="H892" t="s">
        <v>1019</v>
      </c>
      <c r="I892">
        <v>6249325</v>
      </c>
      <c r="J892">
        <v>466762</v>
      </c>
      <c r="K892" s="181">
        <v>43998</v>
      </c>
      <c r="L892"/>
      <c r="M892">
        <v>80</v>
      </c>
      <c r="N892">
        <v>2595</v>
      </c>
      <c r="O892">
        <v>2119</v>
      </c>
      <c r="P892">
        <v>386</v>
      </c>
      <c r="Q892">
        <v>0</v>
      </c>
      <c r="R892" s="31" cm="1">
        <f t="array" ref="R892">_xlfn.IFS(Q892=0,(O892-P892)/2,Q892=1,O892-P892)</f>
        <v>866.5</v>
      </c>
      <c r="S892" s="31" cm="1">
        <f t="array" ref="S892">_xlfn.IFS(Q892=0,P892/2,Q892=1,P892)</f>
        <v>193</v>
      </c>
      <c r="T892" s="31" t="str" cm="1">
        <f t="array" ref="T892">_xlfn.IFS(M892&lt;=Beräkningsförutsättningar!B$15,"2",M892=Beräkningsförutsättningar!B$16,"4",M892=Beräkningsförutsättningar!B$17,"4",M892&gt;=Beräkningsförutsättningar!B$18,"6")</f>
        <v>4</v>
      </c>
      <c r="U892" s="31">
        <f t="shared" si="26"/>
        <v>3466</v>
      </c>
      <c r="V892" s="31">
        <f t="shared" si="27"/>
        <v>772</v>
      </c>
    </row>
    <row r="893" spans="1:22" x14ac:dyDescent="0.3">
      <c r="A893">
        <v>10008</v>
      </c>
      <c r="B893" t="s">
        <v>1177</v>
      </c>
      <c r="C893">
        <v>10008010</v>
      </c>
      <c r="D893" t="s">
        <v>1178</v>
      </c>
      <c r="E893" t="s">
        <v>9</v>
      </c>
      <c r="F893" t="s">
        <v>1148</v>
      </c>
      <c r="G893" t="s">
        <v>1179</v>
      </c>
      <c r="H893" t="s">
        <v>1180</v>
      </c>
      <c r="I893">
        <v>6230230</v>
      </c>
      <c r="J893">
        <v>488430</v>
      </c>
      <c r="K893" s="181">
        <v>43907</v>
      </c>
      <c r="L893"/>
      <c r="M893">
        <v>90</v>
      </c>
      <c r="N893">
        <v>6443</v>
      </c>
      <c r="O893">
        <v>5485</v>
      </c>
      <c r="P893">
        <v>778</v>
      </c>
      <c r="Q893">
        <v>0</v>
      </c>
      <c r="R893" s="31" cm="1">
        <f t="array" ref="R893">_xlfn.IFS(Q893=0,(O893-P893)/2,Q893=1,O893-P893)</f>
        <v>2353.5</v>
      </c>
      <c r="S893" s="31" cm="1">
        <f t="array" ref="S893">_xlfn.IFS(Q893=0,P893/2,Q893=1,P893)</f>
        <v>389</v>
      </c>
      <c r="T893" s="31" t="str" cm="1">
        <f t="array" ref="T893">_xlfn.IFS(M893&lt;=Beräkningsförutsättningar!B$15,"2",M893=Beräkningsförutsättningar!B$16,"4",M893=Beräkningsförutsättningar!B$17,"4",M893&gt;=Beräkningsförutsättningar!B$18,"6")</f>
        <v>6</v>
      </c>
      <c r="U893" s="31">
        <f t="shared" si="26"/>
        <v>14121</v>
      </c>
      <c r="V893" s="31">
        <f t="shared" si="27"/>
        <v>2334</v>
      </c>
    </row>
    <row r="894" spans="1:22" x14ac:dyDescent="0.3">
      <c r="A894">
        <v>10008</v>
      </c>
      <c r="B894" t="s">
        <v>1177</v>
      </c>
      <c r="C894">
        <v>10008020</v>
      </c>
      <c r="D894" t="s">
        <v>1181</v>
      </c>
      <c r="E894" t="s">
        <v>3</v>
      </c>
      <c r="F894" t="s">
        <v>1148</v>
      </c>
      <c r="G894" t="s">
        <v>1179</v>
      </c>
      <c r="H894" t="s">
        <v>1180</v>
      </c>
      <c r="I894">
        <v>6230683</v>
      </c>
      <c r="J894">
        <v>488562</v>
      </c>
      <c r="K894" s="181">
        <v>43795</v>
      </c>
      <c r="L894"/>
      <c r="M894">
        <v>90</v>
      </c>
      <c r="N894">
        <v>6443</v>
      </c>
      <c r="O894">
        <v>5485</v>
      </c>
      <c r="P894">
        <v>778</v>
      </c>
      <c r="Q894">
        <v>0</v>
      </c>
      <c r="R894" s="31" cm="1">
        <f t="array" ref="R894">_xlfn.IFS(Q894=0,(O894-P894)/2,Q894=1,O894-P894)</f>
        <v>2353.5</v>
      </c>
      <c r="S894" s="31" cm="1">
        <f t="array" ref="S894">_xlfn.IFS(Q894=0,P894/2,Q894=1,P894)</f>
        <v>389</v>
      </c>
      <c r="T894" s="31" t="str" cm="1">
        <f t="array" ref="T894">_xlfn.IFS(M894&lt;=Beräkningsförutsättningar!B$15,"2",M894=Beräkningsförutsättningar!B$16,"4",M894=Beräkningsförutsättningar!B$17,"4",M894&gt;=Beräkningsförutsättningar!B$18,"6")</f>
        <v>6</v>
      </c>
      <c r="U894" s="31">
        <f t="shared" si="26"/>
        <v>14121</v>
      </c>
      <c r="V894" s="31">
        <f t="shared" si="27"/>
        <v>2334</v>
      </c>
    </row>
    <row r="895" spans="1:22" x14ac:dyDescent="0.3">
      <c r="A895">
        <v>10009</v>
      </c>
      <c r="B895" t="s">
        <v>1182</v>
      </c>
      <c r="C895">
        <v>10009020</v>
      </c>
      <c r="D895" t="s">
        <v>1183</v>
      </c>
      <c r="E895" t="s">
        <v>3</v>
      </c>
      <c r="F895" t="s">
        <v>1148</v>
      </c>
      <c r="G895" t="s">
        <v>1179</v>
      </c>
      <c r="H895" t="s">
        <v>1180</v>
      </c>
      <c r="I895">
        <v>6236789</v>
      </c>
      <c r="J895">
        <v>491454</v>
      </c>
      <c r="K895" s="181">
        <v>44362</v>
      </c>
      <c r="L895"/>
      <c r="M895">
        <v>90</v>
      </c>
      <c r="N895">
        <v>2899</v>
      </c>
      <c r="O895">
        <v>2149</v>
      </c>
      <c r="P895">
        <v>504</v>
      </c>
      <c r="Q895">
        <v>0</v>
      </c>
      <c r="R895" s="31" cm="1">
        <f t="array" ref="R895">_xlfn.IFS(Q895=0,(O895-P895)/2,Q895=1,O895-P895)</f>
        <v>822.5</v>
      </c>
      <c r="S895" s="31" cm="1">
        <f t="array" ref="S895">_xlfn.IFS(Q895=0,P895/2,Q895=1,P895)</f>
        <v>252</v>
      </c>
      <c r="T895" s="31" t="str" cm="1">
        <f t="array" ref="T895">_xlfn.IFS(M895&lt;=Beräkningsförutsättningar!B$15,"2",M895=Beräkningsförutsättningar!B$16,"4",M895=Beräkningsförutsättningar!B$17,"4",M895&gt;=Beräkningsförutsättningar!B$18,"6")</f>
        <v>6</v>
      </c>
      <c r="U895" s="31">
        <f t="shared" si="26"/>
        <v>4935</v>
      </c>
      <c r="V895" s="31">
        <f t="shared" si="27"/>
        <v>1512</v>
      </c>
    </row>
    <row r="896" spans="1:22" x14ac:dyDescent="0.3">
      <c r="A896">
        <v>10009</v>
      </c>
      <c r="B896" t="s">
        <v>1182</v>
      </c>
      <c r="C896">
        <v>10009040</v>
      </c>
      <c r="D896" t="s">
        <v>1184</v>
      </c>
      <c r="E896" t="s">
        <v>3</v>
      </c>
      <c r="F896" t="s">
        <v>1148</v>
      </c>
      <c r="G896" t="s">
        <v>1179</v>
      </c>
      <c r="H896" t="s">
        <v>1180</v>
      </c>
      <c r="I896">
        <v>6242451</v>
      </c>
      <c r="J896">
        <v>493054</v>
      </c>
      <c r="K896" s="181">
        <v>44362</v>
      </c>
      <c r="L896"/>
      <c r="M896">
        <v>90</v>
      </c>
      <c r="N896">
        <v>2899</v>
      </c>
      <c r="O896">
        <v>2149</v>
      </c>
      <c r="P896">
        <v>504</v>
      </c>
      <c r="Q896">
        <v>0</v>
      </c>
      <c r="R896" s="31" cm="1">
        <f t="array" ref="R896">_xlfn.IFS(Q896=0,(O896-P896)/2,Q896=1,O896-P896)</f>
        <v>822.5</v>
      </c>
      <c r="S896" s="31" cm="1">
        <f t="array" ref="S896">_xlfn.IFS(Q896=0,P896/2,Q896=1,P896)</f>
        <v>252</v>
      </c>
      <c r="T896" s="31" t="str" cm="1">
        <f t="array" ref="T896">_xlfn.IFS(M896&lt;=Beräkningsförutsättningar!B$15,"2",M896=Beräkningsförutsättningar!B$16,"4",M896=Beräkningsförutsättningar!B$17,"4",M896&gt;=Beräkningsförutsättningar!B$18,"6")</f>
        <v>6</v>
      </c>
      <c r="U896" s="31">
        <f t="shared" si="26"/>
        <v>4935</v>
      </c>
      <c r="V896" s="31">
        <f t="shared" si="27"/>
        <v>1512</v>
      </c>
    </row>
    <row r="897" spans="1:22" x14ac:dyDescent="0.3">
      <c r="A897">
        <v>12001</v>
      </c>
      <c r="B897" t="s">
        <v>1185</v>
      </c>
      <c r="C897">
        <v>12001030</v>
      </c>
      <c r="D897" t="s">
        <v>1186</v>
      </c>
      <c r="E897" t="s">
        <v>9</v>
      </c>
      <c r="F897" t="s">
        <v>1168</v>
      </c>
      <c r="G897" t="s">
        <v>1187</v>
      </c>
      <c r="H897" t="s">
        <v>1188</v>
      </c>
      <c r="I897">
        <v>6210872</v>
      </c>
      <c r="J897">
        <v>440156</v>
      </c>
      <c r="K897" s="181">
        <v>39051</v>
      </c>
      <c r="L897"/>
      <c r="M897">
        <v>70</v>
      </c>
      <c r="N897">
        <v>8646</v>
      </c>
      <c r="O897">
        <v>7658</v>
      </c>
      <c r="P897">
        <v>1031</v>
      </c>
      <c r="Q897">
        <v>1</v>
      </c>
      <c r="R897" s="31" cm="1">
        <f t="array" ref="R897">_xlfn.IFS(Q897=0,(O897-P897)/2,Q897=1,O897-P897)</f>
        <v>6627</v>
      </c>
      <c r="S897" s="31" cm="1">
        <f t="array" ref="S897">_xlfn.IFS(Q897=0,P897/2,Q897=1,P897)</f>
        <v>1031</v>
      </c>
      <c r="T897" s="31" t="str" cm="1">
        <f t="array" ref="T897">_xlfn.IFS(M897&lt;=Beräkningsförutsättningar!B$15,"2",M897=Beräkningsförutsättningar!B$16,"4",M897=Beräkningsförutsättningar!B$17,"4",M897&gt;=Beräkningsförutsättningar!B$18,"6")</f>
        <v>4</v>
      </c>
      <c r="U897" s="31">
        <f t="shared" si="26"/>
        <v>26508</v>
      </c>
      <c r="V897" s="31">
        <f t="shared" si="27"/>
        <v>4124</v>
      </c>
    </row>
    <row r="898" spans="1:22" x14ac:dyDescent="0.3">
      <c r="A898">
        <v>12001</v>
      </c>
      <c r="B898" t="s">
        <v>1185</v>
      </c>
      <c r="C898">
        <v>12001035</v>
      </c>
      <c r="D898" t="s">
        <v>1186</v>
      </c>
      <c r="E898" t="s">
        <v>3</v>
      </c>
      <c r="F898" t="s">
        <v>1168</v>
      </c>
      <c r="G898" t="s">
        <v>1187</v>
      </c>
      <c r="H898" t="s">
        <v>1188</v>
      </c>
      <c r="I898">
        <v>6210877</v>
      </c>
      <c r="J898">
        <v>440204</v>
      </c>
      <c r="K898" s="181">
        <v>39051</v>
      </c>
      <c r="L898"/>
      <c r="M898">
        <v>70</v>
      </c>
      <c r="N898">
        <v>8096</v>
      </c>
      <c r="O898">
        <v>7132</v>
      </c>
      <c r="P898">
        <v>1013</v>
      </c>
      <c r="Q898">
        <v>1</v>
      </c>
      <c r="R898" s="31" cm="1">
        <f t="array" ref="R898">_xlfn.IFS(Q898=0,(O898-P898)/2,Q898=1,O898-P898)</f>
        <v>6119</v>
      </c>
      <c r="S898" s="31" cm="1">
        <f t="array" ref="S898">_xlfn.IFS(Q898=0,P898/2,Q898=1,P898)</f>
        <v>1013</v>
      </c>
      <c r="T898" s="31" t="str" cm="1">
        <f t="array" ref="T898">_xlfn.IFS(M898&lt;=Beräkningsförutsättningar!B$15,"2",M898=Beräkningsförutsättningar!B$16,"4",M898=Beräkningsförutsättningar!B$17,"4",M898&gt;=Beräkningsförutsättningar!B$18,"6")</f>
        <v>4</v>
      </c>
      <c r="U898" s="31">
        <f t="shared" si="26"/>
        <v>24476</v>
      </c>
      <c r="V898" s="31">
        <f t="shared" si="27"/>
        <v>4052</v>
      </c>
    </row>
    <row r="899" spans="1:22" x14ac:dyDescent="0.3">
      <c r="A899">
        <v>12002</v>
      </c>
      <c r="B899" t="s">
        <v>1189</v>
      </c>
      <c r="C899">
        <v>12002010</v>
      </c>
      <c r="D899" t="s">
        <v>1190</v>
      </c>
      <c r="E899" t="s">
        <v>9</v>
      </c>
      <c r="F899" t="s">
        <v>1168</v>
      </c>
      <c r="G899" t="s">
        <v>1191</v>
      </c>
      <c r="H899" t="s">
        <v>1192</v>
      </c>
      <c r="I899">
        <v>6155813</v>
      </c>
      <c r="J899">
        <v>390915</v>
      </c>
      <c r="K899" s="181">
        <v>39015</v>
      </c>
      <c r="L899"/>
      <c r="M899">
        <v>80</v>
      </c>
      <c r="N899">
        <v>6394</v>
      </c>
      <c r="O899">
        <v>5962</v>
      </c>
      <c r="P899">
        <v>604</v>
      </c>
      <c r="Q899">
        <v>0</v>
      </c>
      <c r="R899" s="31" cm="1">
        <f t="array" ref="R899">_xlfn.IFS(Q899=0,(O899-P899)/2,Q899=1,O899-P899)</f>
        <v>2679</v>
      </c>
      <c r="S899" s="31" cm="1">
        <f t="array" ref="S899">_xlfn.IFS(Q899=0,P899/2,Q899=1,P899)</f>
        <v>302</v>
      </c>
      <c r="T899" s="31" t="str" cm="1">
        <f t="array" ref="T899">_xlfn.IFS(M899&lt;=Beräkningsförutsättningar!B$15,"2",M899=Beräkningsförutsättningar!B$16,"4",M899=Beräkningsförutsättningar!B$17,"4",M899&gt;=Beräkningsförutsättningar!B$18,"6")</f>
        <v>4</v>
      </c>
      <c r="U899" s="31">
        <f t="shared" si="26"/>
        <v>10716</v>
      </c>
      <c r="V899" s="31">
        <f t="shared" si="27"/>
        <v>1208</v>
      </c>
    </row>
    <row r="900" spans="1:22" x14ac:dyDescent="0.3">
      <c r="A900">
        <v>12002</v>
      </c>
      <c r="B900" t="s">
        <v>1189</v>
      </c>
      <c r="C900">
        <v>12002020</v>
      </c>
      <c r="D900" t="s">
        <v>1190</v>
      </c>
      <c r="E900" t="s">
        <v>3</v>
      </c>
      <c r="F900" t="s">
        <v>1168</v>
      </c>
      <c r="G900" t="s">
        <v>1191</v>
      </c>
      <c r="H900" t="s">
        <v>1192</v>
      </c>
      <c r="I900">
        <v>6155842</v>
      </c>
      <c r="J900">
        <v>390911</v>
      </c>
      <c r="K900" s="181">
        <v>39015</v>
      </c>
      <c r="L900"/>
      <c r="M900">
        <v>80</v>
      </c>
      <c r="N900">
        <v>6394</v>
      </c>
      <c r="O900">
        <v>5962</v>
      </c>
      <c r="P900">
        <v>604</v>
      </c>
      <c r="Q900">
        <v>0</v>
      </c>
      <c r="R900" s="31" cm="1">
        <f t="array" ref="R900">_xlfn.IFS(Q900=0,(O900-P900)/2,Q900=1,O900-P900)</f>
        <v>2679</v>
      </c>
      <c r="S900" s="31" cm="1">
        <f t="array" ref="S900">_xlfn.IFS(Q900=0,P900/2,Q900=1,P900)</f>
        <v>302</v>
      </c>
      <c r="T900" s="31" t="str" cm="1">
        <f t="array" ref="T900">_xlfn.IFS(M900&lt;=Beräkningsförutsättningar!B$15,"2",M900=Beräkningsförutsättningar!B$16,"4",M900=Beräkningsförutsättningar!B$17,"4",M900&gt;=Beräkningsförutsättningar!B$18,"6")</f>
        <v>4</v>
      </c>
      <c r="U900" s="31">
        <f t="shared" si="26"/>
        <v>10716</v>
      </c>
      <c r="V900" s="31">
        <f t="shared" si="27"/>
        <v>1208</v>
      </c>
    </row>
    <row r="901" spans="1:22" x14ac:dyDescent="0.3">
      <c r="A901">
        <v>12002</v>
      </c>
      <c r="B901" t="s">
        <v>1189</v>
      </c>
      <c r="C901">
        <v>12002060</v>
      </c>
      <c r="D901" t="s">
        <v>1193</v>
      </c>
      <c r="E901" t="s">
        <v>3</v>
      </c>
      <c r="F901" t="s">
        <v>1168</v>
      </c>
      <c r="G901" t="s">
        <v>1194</v>
      </c>
      <c r="H901" t="s">
        <v>1192</v>
      </c>
      <c r="I901">
        <v>6165966</v>
      </c>
      <c r="J901">
        <v>389596</v>
      </c>
      <c r="K901" s="181">
        <v>39015</v>
      </c>
      <c r="L901"/>
      <c r="M901">
        <v>80</v>
      </c>
      <c r="N901">
        <v>9734</v>
      </c>
      <c r="O901">
        <v>9137</v>
      </c>
      <c r="P901">
        <v>873</v>
      </c>
      <c r="Q901">
        <v>0</v>
      </c>
      <c r="R901" s="31" cm="1">
        <f t="array" ref="R901">_xlfn.IFS(Q901=0,(O901-P901)/2,Q901=1,O901-P901)</f>
        <v>4132</v>
      </c>
      <c r="S901" s="31" cm="1">
        <f t="array" ref="S901">_xlfn.IFS(Q901=0,P901/2,Q901=1,P901)</f>
        <v>436.5</v>
      </c>
      <c r="T901" s="31" t="str" cm="1">
        <f t="array" ref="T901">_xlfn.IFS(M901&lt;=Beräkningsförutsättningar!B$15,"2",M901=Beräkningsförutsättningar!B$16,"4",M901=Beräkningsförutsättningar!B$17,"4",M901&gt;=Beräkningsförutsättningar!B$18,"6")</f>
        <v>4</v>
      </c>
      <c r="U901" s="31">
        <f t="shared" si="26"/>
        <v>16528</v>
      </c>
      <c r="V901" s="31">
        <f t="shared" si="27"/>
        <v>1746</v>
      </c>
    </row>
    <row r="902" spans="1:22" x14ac:dyDescent="0.3">
      <c r="A902">
        <v>12002</v>
      </c>
      <c r="B902" t="s">
        <v>1189</v>
      </c>
      <c r="C902">
        <v>12002070</v>
      </c>
      <c r="D902" t="s">
        <v>1195</v>
      </c>
      <c r="E902" t="s">
        <v>9</v>
      </c>
      <c r="F902" t="s">
        <v>1168</v>
      </c>
      <c r="G902" t="s">
        <v>1194</v>
      </c>
      <c r="H902" t="s">
        <v>1192</v>
      </c>
      <c r="I902">
        <v>6166008</v>
      </c>
      <c r="J902">
        <v>389576</v>
      </c>
      <c r="K902" s="181">
        <v>39015</v>
      </c>
      <c r="L902"/>
      <c r="M902">
        <v>80</v>
      </c>
      <c r="N902">
        <v>9734</v>
      </c>
      <c r="O902">
        <v>9137</v>
      </c>
      <c r="P902">
        <v>873</v>
      </c>
      <c r="Q902">
        <v>0</v>
      </c>
      <c r="R902" s="31" cm="1">
        <f t="array" ref="R902">_xlfn.IFS(Q902=0,(O902-P902)/2,Q902=1,O902-P902)</f>
        <v>4132</v>
      </c>
      <c r="S902" s="31" cm="1">
        <f t="array" ref="S902">_xlfn.IFS(Q902=0,P902/2,Q902=1,P902)</f>
        <v>436.5</v>
      </c>
      <c r="T902" s="31" t="str" cm="1">
        <f t="array" ref="T902">_xlfn.IFS(M902&lt;=Beräkningsförutsättningar!B$15,"2",M902=Beräkningsförutsättningar!B$16,"4",M902=Beräkningsförutsättningar!B$17,"4",M902&gt;=Beräkningsförutsättningar!B$18,"6")</f>
        <v>4</v>
      </c>
      <c r="U902" s="31">
        <f t="shared" si="26"/>
        <v>16528</v>
      </c>
      <c r="V902" s="31">
        <f t="shared" si="27"/>
        <v>1746</v>
      </c>
    </row>
    <row r="903" spans="1:22" x14ac:dyDescent="0.3">
      <c r="A903">
        <v>12002</v>
      </c>
      <c r="B903" t="s">
        <v>1189</v>
      </c>
      <c r="C903">
        <v>12002080</v>
      </c>
      <c r="D903" t="s">
        <v>1196</v>
      </c>
      <c r="E903" t="s">
        <v>9</v>
      </c>
      <c r="F903" t="s">
        <v>1168</v>
      </c>
      <c r="G903" t="s">
        <v>1194</v>
      </c>
      <c r="H903" t="s">
        <v>1192</v>
      </c>
      <c r="I903">
        <v>6170146</v>
      </c>
      <c r="J903">
        <v>387188</v>
      </c>
      <c r="K903" s="181">
        <v>39015</v>
      </c>
      <c r="L903"/>
      <c r="M903">
        <v>80</v>
      </c>
      <c r="N903">
        <v>14292</v>
      </c>
      <c r="O903">
        <v>13404</v>
      </c>
      <c r="P903">
        <v>1418</v>
      </c>
      <c r="Q903">
        <v>0</v>
      </c>
      <c r="R903" s="31" cm="1">
        <f t="array" ref="R903">_xlfn.IFS(Q903=0,(O903-P903)/2,Q903=1,O903-P903)</f>
        <v>5993</v>
      </c>
      <c r="S903" s="31" cm="1">
        <f t="array" ref="S903">_xlfn.IFS(Q903=0,P903/2,Q903=1,P903)</f>
        <v>709</v>
      </c>
      <c r="T903" s="31" t="str" cm="1">
        <f t="array" ref="T903">_xlfn.IFS(M903&lt;=Beräkningsförutsättningar!B$15,"2",M903=Beräkningsförutsättningar!B$16,"4",M903=Beräkningsförutsättningar!B$17,"4",M903&gt;=Beräkningsförutsättningar!B$18,"6")</f>
        <v>4</v>
      </c>
      <c r="U903" s="31">
        <f t="shared" ref="U903:U966" si="28">R903*T903</f>
        <v>23972</v>
      </c>
      <c r="V903" s="31">
        <f t="shared" ref="V903:V966" si="29">S903*T903</f>
        <v>2836</v>
      </c>
    </row>
    <row r="904" spans="1:22" x14ac:dyDescent="0.3">
      <c r="A904">
        <v>12002</v>
      </c>
      <c r="B904" t="s">
        <v>1189</v>
      </c>
      <c r="C904">
        <v>12002090</v>
      </c>
      <c r="D904" t="s">
        <v>1196</v>
      </c>
      <c r="E904" t="s">
        <v>3</v>
      </c>
      <c r="F904" t="s">
        <v>1168</v>
      </c>
      <c r="G904" t="s">
        <v>1194</v>
      </c>
      <c r="H904" t="s">
        <v>1192</v>
      </c>
      <c r="I904">
        <v>6170412</v>
      </c>
      <c r="J904">
        <v>386921</v>
      </c>
      <c r="K904" s="181">
        <v>39015</v>
      </c>
      <c r="L904"/>
      <c r="M904">
        <v>80</v>
      </c>
      <c r="N904">
        <v>14292</v>
      </c>
      <c r="O904">
        <v>13404</v>
      </c>
      <c r="P904">
        <v>1418</v>
      </c>
      <c r="Q904">
        <v>0</v>
      </c>
      <c r="R904" s="31" cm="1">
        <f t="array" ref="R904">_xlfn.IFS(Q904=0,(O904-P904)/2,Q904=1,O904-P904)</f>
        <v>5993</v>
      </c>
      <c r="S904" s="31" cm="1">
        <f t="array" ref="S904">_xlfn.IFS(Q904=0,P904/2,Q904=1,P904)</f>
        <v>709</v>
      </c>
      <c r="T904" s="31" t="str" cm="1">
        <f t="array" ref="T904">_xlfn.IFS(M904&lt;=Beräkningsförutsättningar!B$15,"2",M904=Beräkningsförutsättningar!B$16,"4",M904=Beräkningsförutsättningar!B$17,"4",M904&gt;=Beräkningsförutsättningar!B$18,"6")</f>
        <v>4</v>
      </c>
      <c r="U904" s="31">
        <f t="shared" si="28"/>
        <v>23972</v>
      </c>
      <c r="V904" s="31">
        <f t="shared" si="29"/>
        <v>2836</v>
      </c>
    </row>
    <row r="905" spans="1:22" x14ac:dyDescent="0.3">
      <c r="A905">
        <v>12003</v>
      </c>
      <c r="B905" t="s">
        <v>1197</v>
      </c>
      <c r="C905">
        <v>12003040</v>
      </c>
      <c r="D905" t="s">
        <v>1198</v>
      </c>
      <c r="E905" t="s">
        <v>9</v>
      </c>
      <c r="F905" t="s">
        <v>1168</v>
      </c>
      <c r="G905" t="s">
        <v>1199</v>
      </c>
      <c r="H905" t="s">
        <v>1200</v>
      </c>
      <c r="I905">
        <v>6231129</v>
      </c>
      <c r="J905">
        <v>362172</v>
      </c>
      <c r="K905" s="181">
        <v>39016</v>
      </c>
      <c r="L905"/>
      <c r="M905">
        <v>90</v>
      </c>
      <c r="N905">
        <v>6140</v>
      </c>
      <c r="O905">
        <v>5661</v>
      </c>
      <c r="P905">
        <v>596</v>
      </c>
      <c r="Q905">
        <v>0</v>
      </c>
      <c r="R905" s="31" cm="1">
        <f t="array" ref="R905">_xlfn.IFS(Q905=0,(O905-P905)/2,Q905=1,O905-P905)</f>
        <v>2532.5</v>
      </c>
      <c r="S905" s="31" cm="1">
        <f t="array" ref="S905">_xlfn.IFS(Q905=0,P905/2,Q905=1,P905)</f>
        <v>298</v>
      </c>
      <c r="T905" s="31" t="str" cm="1">
        <f t="array" ref="T905">_xlfn.IFS(M905&lt;=Beräkningsförutsättningar!B$15,"2",M905=Beräkningsförutsättningar!B$16,"4",M905=Beräkningsförutsättningar!B$17,"4",M905&gt;=Beräkningsförutsättningar!B$18,"6")</f>
        <v>6</v>
      </c>
      <c r="U905" s="31">
        <f t="shared" si="28"/>
        <v>15195</v>
      </c>
      <c r="V905" s="31">
        <f t="shared" si="29"/>
        <v>1788</v>
      </c>
    </row>
    <row r="906" spans="1:22" x14ac:dyDescent="0.3">
      <c r="A906">
        <v>12003</v>
      </c>
      <c r="B906" t="s">
        <v>1197</v>
      </c>
      <c r="C906">
        <v>12003050</v>
      </c>
      <c r="D906" t="s">
        <v>1201</v>
      </c>
      <c r="E906" t="s">
        <v>3</v>
      </c>
      <c r="F906" t="s">
        <v>1168</v>
      </c>
      <c r="G906" t="s">
        <v>1199</v>
      </c>
      <c r="H906" t="s">
        <v>1200</v>
      </c>
      <c r="I906">
        <v>6231146</v>
      </c>
      <c r="J906">
        <v>362095</v>
      </c>
      <c r="K906" s="181">
        <v>39016</v>
      </c>
      <c r="L906"/>
      <c r="M906">
        <v>90</v>
      </c>
      <c r="N906">
        <v>7154</v>
      </c>
      <c r="O906">
        <v>6714</v>
      </c>
      <c r="P906">
        <v>615</v>
      </c>
      <c r="Q906">
        <v>0</v>
      </c>
      <c r="R906" s="31" cm="1">
        <f t="array" ref="R906">_xlfn.IFS(Q906=0,(O906-P906)/2,Q906=1,O906-P906)</f>
        <v>3049.5</v>
      </c>
      <c r="S906" s="31" cm="1">
        <f t="array" ref="S906">_xlfn.IFS(Q906=0,P906/2,Q906=1,P906)</f>
        <v>307.5</v>
      </c>
      <c r="T906" s="31" t="str" cm="1">
        <f t="array" ref="T906">_xlfn.IFS(M906&lt;=Beräkningsförutsättningar!B$15,"2",M906=Beräkningsförutsättningar!B$16,"4",M906=Beräkningsförutsättningar!B$17,"4",M906&gt;=Beräkningsförutsättningar!B$18,"6")</f>
        <v>6</v>
      </c>
      <c r="U906" s="31">
        <f t="shared" si="28"/>
        <v>18297</v>
      </c>
      <c r="V906" s="31">
        <f t="shared" si="29"/>
        <v>1845</v>
      </c>
    </row>
    <row r="907" spans="1:22" x14ac:dyDescent="0.3">
      <c r="A907">
        <v>12003</v>
      </c>
      <c r="B907" t="s">
        <v>1197</v>
      </c>
      <c r="C907">
        <v>12003060</v>
      </c>
      <c r="D907" t="s">
        <v>1202</v>
      </c>
      <c r="E907" t="s">
        <v>3</v>
      </c>
      <c r="F907" t="s">
        <v>1168</v>
      </c>
      <c r="G907" t="s">
        <v>1203</v>
      </c>
      <c r="H907" t="s">
        <v>1200</v>
      </c>
      <c r="I907">
        <v>6231744</v>
      </c>
      <c r="J907">
        <v>357796</v>
      </c>
      <c r="K907" s="181">
        <v>39016</v>
      </c>
      <c r="L907"/>
      <c r="M907">
        <v>90</v>
      </c>
      <c r="N907">
        <v>7266</v>
      </c>
      <c r="O907">
        <v>6827</v>
      </c>
      <c r="P907">
        <v>595</v>
      </c>
      <c r="Q907">
        <v>0</v>
      </c>
      <c r="R907" s="31" cm="1">
        <f t="array" ref="R907">_xlfn.IFS(Q907=0,(O907-P907)/2,Q907=1,O907-P907)</f>
        <v>3116</v>
      </c>
      <c r="S907" s="31" cm="1">
        <f t="array" ref="S907">_xlfn.IFS(Q907=0,P907/2,Q907=1,P907)</f>
        <v>297.5</v>
      </c>
      <c r="T907" s="31" t="str" cm="1">
        <f t="array" ref="T907">_xlfn.IFS(M907&lt;=Beräkningsförutsättningar!B$15,"2",M907=Beräkningsförutsättningar!B$16,"4",M907=Beräkningsförutsättningar!B$17,"4",M907&gt;=Beräkningsförutsättningar!B$18,"6")</f>
        <v>6</v>
      </c>
      <c r="U907" s="31">
        <f t="shared" si="28"/>
        <v>18696</v>
      </c>
      <c r="V907" s="31">
        <f t="shared" si="29"/>
        <v>1785</v>
      </c>
    </row>
    <row r="908" spans="1:22" x14ac:dyDescent="0.3">
      <c r="A908">
        <v>12003</v>
      </c>
      <c r="B908" t="s">
        <v>1197</v>
      </c>
      <c r="C908">
        <v>12003070</v>
      </c>
      <c r="D908" t="s">
        <v>1204</v>
      </c>
      <c r="E908" t="s">
        <v>9</v>
      </c>
      <c r="F908" t="s">
        <v>1168</v>
      </c>
      <c r="G908" t="s">
        <v>1203</v>
      </c>
      <c r="H908" t="s">
        <v>1200</v>
      </c>
      <c r="I908">
        <v>6232458</v>
      </c>
      <c r="J908">
        <v>356096</v>
      </c>
      <c r="K908" s="181">
        <v>39016</v>
      </c>
      <c r="L908"/>
      <c r="M908">
        <v>70</v>
      </c>
      <c r="N908">
        <v>7266</v>
      </c>
      <c r="O908">
        <v>6827</v>
      </c>
      <c r="P908">
        <v>595</v>
      </c>
      <c r="Q908">
        <v>0</v>
      </c>
      <c r="R908" s="31" cm="1">
        <f t="array" ref="R908">_xlfn.IFS(Q908=0,(O908-P908)/2,Q908=1,O908-P908)</f>
        <v>3116</v>
      </c>
      <c r="S908" s="31" cm="1">
        <f t="array" ref="S908">_xlfn.IFS(Q908=0,P908/2,Q908=1,P908)</f>
        <v>297.5</v>
      </c>
      <c r="T908" s="31" t="str" cm="1">
        <f t="array" ref="T908">_xlfn.IFS(M908&lt;=Beräkningsförutsättningar!B$15,"2",M908=Beräkningsförutsättningar!B$16,"4",M908=Beräkningsförutsättningar!B$17,"4",M908&gt;=Beräkningsförutsättningar!B$18,"6")</f>
        <v>4</v>
      </c>
      <c r="U908" s="31">
        <f t="shared" si="28"/>
        <v>12464</v>
      </c>
      <c r="V908" s="31">
        <f t="shared" si="29"/>
        <v>1190</v>
      </c>
    </row>
    <row r="909" spans="1:22" x14ac:dyDescent="0.3">
      <c r="A909">
        <v>12003</v>
      </c>
      <c r="B909" t="s">
        <v>1197</v>
      </c>
      <c r="C909">
        <v>12003080</v>
      </c>
      <c r="D909" t="s">
        <v>1205</v>
      </c>
      <c r="E909" t="s">
        <v>3</v>
      </c>
      <c r="F909" t="s">
        <v>1168</v>
      </c>
      <c r="G909" t="s">
        <v>1203</v>
      </c>
      <c r="H909" t="s">
        <v>1200</v>
      </c>
      <c r="I909">
        <v>6232459</v>
      </c>
      <c r="J909">
        <v>356018</v>
      </c>
      <c r="K909" s="181">
        <v>39016</v>
      </c>
      <c r="L909"/>
      <c r="M909">
        <v>70</v>
      </c>
      <c r="N909">
        <v>7266</v>
      </c>
      <c r="O909">
        <v>6827</v>
      </c>
      <c r="P909">
        <v>595</v>
      </c>
      <c r="Q909">
        <v>0</v>
      </c>
      <c r="R909" s="31" cm="1">
        <f t="array" ref="R909">_xlfn.IFS(Q909=0,(O909-P909)/2,Q909=1,O909-P909)</f>
        <v>3116</v>
      </c>
      <c r="S909" s="31" cm="1">
        <f t="array" ref="S909">_xlfn.IFS(Q909=0,P909/2,Q909=1,P909)</f>
        <v>297.5</v>
      </c>
      <c r="T909" s="31" t="str" cm="1">
        <f t="array" ref="T909">_xlfn.IFS(M909&lt;=Beräkningsförutsättningar!B$15,"2",M909=Beräkningsförutsättningar!B$16,"4",M909=Beräkningsförutsättningar!B$17,"4",M909&gt;=Beräkningsförutsättningar!B$18,"6")</f>
        <v>4</v>
      </c>
      <c r="U909" s="31">
        <f t="shared" si="28"/>
        <v>12464</v>
      </c>
      <c r="V909" s="31">
        <f t="shared" si="29"/>
        <v>1190</v>
      </c>
    </row>
    <row r="910" spans="1:22" x14ac:dyDescent="0.3">
      <c r="A910">
        <v>12003</v>
      </c>
      <c r="B910" t="s">
        <v>1197</v>
      </c>
      <c r="C910">
        <v>12003090</v>
      </c>
      <c r="D910" t="s">
        <v>1206</v>
      </c>
      <c r="E910" t="s">
        <v>9</v>
      </c>
      <c r="F910" t="s">
        <v>1168</v>
      </c>
      <c r="G910" t="s">
        <v>1203</v>
      </c>
      <c r="H910" t="s">
        <v>1200</v>
      </c>
      <c r="I910">
        <v>6231808</v>
      </c>
      <c r="J910">
        <v>353347</v>
      </c>
      <c r="K910" s="181">
        <v>39016</v>
      </c>
      <c r="L910"/>
      <c r="M910">
        <v>90</v>
      </c>
      <c r="N910">
        <v>6932</v>
      </c>
      <c r="O910">
        <v>6513</v>
      </c>
      <c r="P910">
        <v>569</v>
      </c>
      <c r="Q910">
        <v>0</v>
      </c>
      <c r="R910" s="31" cm="1">
        <f t="array" ref="R910">_xlfn.IFS(Q910=0,(O910-P910)/2,Q910=1,O910-P910)</f>
        <v>2972</v>
      </c>
      <c r="S910" s="31" cm="1">
        <f t="array" ref="S910">_xlfn.IFS(Q910=0,P910/2,Q910=1,P910)</f>
        <v>284.5</v>
      </c>
      <c r="T910" s="31" t="str" cm="1">
        <f t="array" ref="T910">_xlfn.IFS(M910&lt;=Beräkningsförutsättningar!B$15,"2",M910=Beräkningsförutsättningar!B$16,"4",M910=Beräkningsförutsättningar!B$17,"4",M910&gt;=Beräkningsförutsättningar!B$18,"6")</f>
        <v>6</v>
      </c>
      <c r="U910" s="31">
        <f t="shared" si="28"/>
        <v>17832</v>
      </c>
      <c r="V910" s="31">
        <f t="shared" si="29"/>
        <v>1707</v>
      </c>
    </row>
    <row r="911" spans="1:22" x14ac:dyDescent="0.3">
      <c r="A911">
        <v>12003</v>
      </c>
      <c r="B911" t="s">
        <v>1197</v>
      </c>
      <c r="C911">
        <v>12003100</v>
      </c>
      <c r="D911" t="s">
        <v>1207</v>
      </c>
      <c r="E911" t="s">
        <v>3</v>
      </c>
      <c r="F911" t="s">
        <v>1168</v>
      </c>
      <c r="G911" t="s">
        <v>1203</v>
      </c>
      <c r="H911" t="s">
        <v>1200</v>
      </c>
      <c r="I911">
        <v>6231732</v>
      </c>
      <c r="J911">
        <v>353112</v>
      </c>
      <c r="K911" s="181">
        <v>39016</v>
      </c>
      <c r="L911"/>
      <c r="M911">
        <v>90</v>
      </c>
      <c r="N911">
        <v>6932</v>
      </c>
      <c r="O911">
        <v>6513</v>
      </c>
      <c r="P911">
        <v>569</v>
      </c>
      <c r="Q911">
        <v>0</v>
      </c>
      <c r="R911" s="31" cm="1">
        <f t="array" ref="R911">_xlfn.IFS(Q911=0,(O911-P911)/2,Q911=1,O911-P911)</f>
        <v>2972</v>
      </c>
      <c r="S911" s="31" cm="1">
        <f t="array" ref="S911">_xlfn.IFS(Q911=0,P911/2,Q911=1,P911)</f>
        <v>284.5</v>
      </c>
      <c r="T911" s="31" t="str" cm="1">
        <f t="array" ref="T911">_xlfn.IFS(M911&lt;=Beräkningsförutsättningar!B$15,"2",M911=Beräkningsförutsättningar!B$16,"4",M911=Beräkningsförutsättningar!B$17,"4",M911&gt;=Beräkningsförutsättningar!B$18,"6")</f>
        <v>6</v>
      </c>
      <c r="U911" s="31">
        <f t="shared" si="28"/>
        <v>17832</v>
      </c>
      <c r="V911" s="31">
        <f t="shared" si="29"/>
        <v>1707</v>
      </c>
    </row>
    <row r="912" spans="1:22" x14ac:dyDescent="0.3">
      <c r="A912">
        <v>12005</v>
      </c>
      <c r="B912" t="s">
        <v>1208</v>
      </c>
      <c r="C912">
        <v>12005010</v>
      </c>
      <c r="D912" t="s">
        <v>1209</v>
      </c>
      <c r="E912" t="s">
        <v>9</v>
      </c>
      <c r="F912" t="s">
        <v>1168</v>
      </c>
      <c r="G912" t="s">
        <v>1210</v>
      </c>
      <c r="H912" t="s">
        <v>1211</v>
      </c>
      <c r="I912">
        <v>6224442</v>
      </c>
      <c r="J912">
        <v>382315</v>
      </c>
      <c r="K912" s="181">
        <v>39009</v>
      </c>
      <c r="L912"/>
      <c r="M912">
        <v>80</v>
      </c>
      <c r="N912">
        <v>4803</v>
      </c>
      <c r="O912">
        <v>4232</v>
      </c>
      <c r="P912">
        <v>553</v>
      </c>
      <c r="Q912">
        <v>0</v>
      </c>
      <c r="R912" s="31" cm="1">
        <f t="array" ref="R912">_xlfn.IFS(Q912=0,(O912-P912)/2,Q912=1,O912-P912)</f>
        <v>1839.5</v>
      </c>
      <c r="S912" s="31" cm="1">
        <f t="array" ref="S912">_xlfn.IFS(Q912=0,P912/2,Q912=1,P912)</f>
        <v>276.5</v>
      </c>
      <c r="T912" s="31" t="str" cm="1">
        <f t="array" ref="T912">_xlfn.IFS(M912&lt;=Beräkningsförutsättningar!B$15,"2",M912=Beräkningsförutsättningar!B$16,"4",M912=Beräkningsförutsättningar!B$17,"4",M912&gt;=Beräkningsförutsättningar!B$18,"6")</f>
        <v>4</v>
      </c>
      <c r="U912" s="31">
        <f t="shared" si="28"/>
        <v>7358</v>
      </c>
      <c r="V912" s="31">
        <f t="shared" si="29"/>
        <v>1106</v>
      </c>
    </row>
    <row r="913" spans="1:22" x14ac:dyDescent="0.3">
      <c r="A913">
        <v>12005</v>
      </c>
      <c r="B913" t="s">
        <v>1208</v>
      </c>
      <c r="C913">
        <v>12005020</v>
      </c>
      <c r="D913" t="s">
        <v>1212</v>
      </c>
      <c r="E913" t="s">
        <v>3</v>
      </c>
      <c r="F913" t="s">
        <v>1168</v>
      </c>
      <c r="G913" t="s">
        <v>1210</v>
      </c>
      <c r="H913" t="s">
        <v>1211</v>
      </c>
      <c r="I913">
        <v>6224601</v>
      </c>
      <c r="J913">
        <v>382157</v>
      </c>
      <c r="K913" s="181">
        <v>39009</v>
      </c>
      <c r="L913"/>
      <c r="M913">
        <v>80</v>
      </c>
      <c r="N913">
        <v>4803</v>
      </c>
      <c r="O913">
        <v>4232</v>
      </c>
      <c r="P913">
        <v>553</v>
      </c>
      <c r="Q913">
        <v>0</v>
      </c>
      <c r="R913" s="31" cm="1">
        <f t="array" ref="R913">_xlfn.IFS(Q913=0,(O913-P913)/2,Q913=1,O913-P913)</f>
        <v>1839.5</v>
      </c>
      <c r="S913" s="31" cm="1">
        <f t="array" ref="S913">_xlfn.IFS(Q913=0,P913/2,Q913=1,P913)</f>
        <v>276.5</v>
      </c>
      <c r="T913" s="31" t="str" cm="1">
        <f t="array" ref="T913">_xlfn.IFS(M913&lt;=Beräkningsförutsättningar!B$15,"2",M913=Beräkningsförutsättningar!B$16,"4",M913=Beräkningsförutsättningar!B$17,"4",M913&gt;=Beräkningsförutsättningar!B$18,"6")</f>
        <v>4</v>
      </c>
      <c r="U913" s="31">
        <f t="shared" si="28"/>
        <v>7358</v>
      </c>
      <c r="V913" s="31">
        <f t="shared" si="29"/>
        <v>1106</v>
      </c>
    </row>
    <row r="914" spans="1:22" x14ac:dyDescent="0.3">
      <c r="A914">
        <v>12005</v>
      </c>
      <c r="B914" t="s">
        <v>1208</v>
      </c>
      <c r="C914">
        <v>12005023</v>
      </c>
      <c r="D914" t="s">
        <v>1213</v>
      </c>
      <c r="E914" t="s">
        <v>3</v>
      </c>
      <c r="F914" t="s">
        <v>1168</v>
      </c>
      <c r="G914" t="s">
        <v>1210</v>
      </c>
      <c r="H914" t="s">
        <v>1211</v>
      </c>
      <c r="I914">
        <v>6226177</v>
      </c>
      <c r="J914">
        <v>380397</v>
      </c>
      <c r="K914" s="181">
        <v>43502</v>
      </c>
      <c r="L914"/>
      <c r="M914">
        <v>80</v>
      </c>
      <c r="N914">
        <v>4803</v>
      </c>
      <c r="O914">
        <v>4232</v>
      </c>
      <c r="P914">
        <v>553</v>
      </c>
      <c r="Q914">
        <v>0</v>
      </c>
      <c r="R914" s="31" cm="1">
        <f t="array" ref="R914">_xlfn.IFS(Q914=0,(O914-P914)/2,Q914=1,O914-P914)</f>
        <v>1839.5</v>
      </c>
      <c r="S914" s="31" cm="1">
        <f t="array" ref="S914">_xlfn.IFS(Q914=0,P914/2,Q914=1,P914)</f>
        <v>276.5</v>
      </c>
      <c r="T914" s="31" t="str" cm="1">
        <f t="array" ref="T914">_xlfn.IFS(M914&lt;=Beräkningsförutsättningar!B$15,"2",M914=Beräkningsförutsättningar!B$16,"4",M914=Beräkningsförutsättningar!B$17,"4",M914&gt;=Beräkningsförutsättningar!B$18,"6")</f>
        <v>4</v>
      </c>
      <c r="U914" s="31">
        <f t="shared" si="28"/>
        <v>7358</v>
      </c>
      <c r="V914" s="31">
        <f t="shared" si="29"/>
        <v>1106</v>
      </c>
    </row>
    <row r="915" spans="1:22" x14ac:dyDescent="0.3">
      <c r="A915">
        <v>12005</v>
      </c>
      <c r="B915" t="s">
        <v>1208</v>
      </c>
      <c r="C915">
        <v>12005026</v>
      </c>
      <c r="D915" t="s">
        <v>1214</v>
      </c>
      <c r="E915" t="s">
        <v>9</v>
      </c>
      <c r="F915" t="s">
        <v>1168</v>
      </c>
      <c r="G915" t="s">
        <v>1210</v>
      </c>
      <c r="H915" t="s">
        <v>1211</v>
      </c>
      <c r="I915">
        <v>6227115</v>
      </c>
      <c r="J915">
        <v>379991</v>
      </c>
      <c r="K915" s="181">
        <v>43502</v>
      </c>
      <c r="L915"/>
      <c r="M915">
        <v>80</v>
      </c>
      <c r="N915">
        <v>4803</v>
      </c>
      <c r="O915">
        <v>4232</v>
      </c>
      <c r="P915">
        <v>553</v>
      </c>
      <c r="Q915">
        <v>0</v>
      </c>
      <c r="R915" s="31" cm="1">
        <f t="array" ref="R915">_xlfn.IFS(Q915=0,(O915-P915)/2,Q915=1,O915-P915)</f>
        <v>1839.5</v>
      </c>
      <c r="S915" s="31" cm="1">
        <f t="array" ref="S915">_xlfn.IFS(Q915=0,P915/2,Q915=1,P915)</f>
        <v>276.5</v>
      </c>
      <c r="T915" s="31" t="str" cm="1">
        <f t="array" ref="T915">_xlfn.IFS(M915&lt;=Beräkningsförutsättningar!B$15,"2",M915=Beräkningsförutsättningar!B$16,"4",M915=Beräkningsförutsättningar!B$17,"4",M915&gt;=Beräkningsförutsättningar!B$18,"6")</f>
        <v>4</v>
      </c>
      <c r="U915" s="31">
        <f t="shared" si="28"/>
        <v>7358</v>
      </c>
      <c r="V915" s="31">
        <f t="shared" si="29"/>
        <v>1106</v>
      </c>
    </row>
    <row r="916" spans="1:22" x14ac:dyDescent="0.3">
      <c r="A916">
        <v>12005</v>
      </c>
      <c r="B916" t="s">
        <v>1208</v>
      </c>
      <c r="C916">
        <v>12005030</v>
      </c>
      <c r="D916" t="s">
        <v>1215</v>
      </c>
      <c r="E916" t="s">
        <v>9</v>
      </c>
      <c r="F916" t="s">
        <v>1168</v>
      </c>
      <c r="G916" t="s">
        <v>1210</v>
      </c>
      <c r="H916" t="s">
        <v>1211</v>
      </c>
      <c r="I916">
        <v>6230851</v>
      </c>
      <c r="J916">
        <v>378509</v>
      </c>
      <c r="K916" s="181">
        <v>39009</v>
      </c>
      <c r="L916"/>
      <c r="M916">
        <v>80</v>
      </c>
      <c r="N916">
        <v>4778</v>
      </c>
      <c r="O916">
        <v>4284</v>
      </c>
      <c r="P916">
        <v>525</v>
      </c>
      <c r="Q916">
        <v>0</v>
      </c>
      <c r="R916" s="31" cm="1">
        <f t="array" ref="R916">_xlfn.IFS(Q916=0,(O916-P916)/2,Q916=1,O916-P916)</f>
        <v>1879.5</v>
      </c>
      <c r="S916" s="31" cm="1">
        <f t="array" ref="S916">_xlfn.IFS(Q916=0,P916/2,Q916=1,P916)</f>
        <v>262.5</v>
      </c>
      <c r="T916" s="31" t="str" cm="1">
        <f t="array" ref="T916">_xlfn.IFS(M916&lt;=Beräkningsförutsättningar!B$15,"2",M916=Beräkningsförutsättningar!B$16,"4",M916=Beräkningsförutsättningar!B$17,"4",M916&gt;=Beräkningsförutsättningar!B$18,"6")</f>
        <v>4</v>
      </c>
      <c r="U916" s="31">
        <f t="shared" si="28"/>
        <v>7518</v>
      </c>
      <c r="V916" s="31">
        <f t="shared" si="29"/>
        <v>1050</v>
      </c>
    </row>
    <row r="917" spans="1:22" x14ac:dyDescent="0.3">
      <c r="A917">
        <v>12005</v>
      </c>
      <c r="B917" t="s">
        <v>1208</v>
      </c>
      <c r="C917">
        <v>12005040</v>
      </c>
      <c r="D917" t="s">
        <v>1216</v>
      </c>
      <c r="E917" t="s">
        <v>3</v>
      </c>
      <c r="F917" t="s">
        <v>1168</v>
      </c>
      <c r="G917" t="s">
        <v>1210</v>
      </c>
      <c r="H917" t="s">
        <v>1211</v>
      </c>
      <c r="I917">
        <v>6231253</v>
      </c>
      <c r="J917">
        <v>378350</v>
      </c>
      <c r="K917" s="181">
        <v>39009</v>
      </c>
      <c r="L917"/>
      <c r="M917">
        <v>80</v>
      </c>
      <c r="N917">
        <v>4778</v>
      </c>
      <c r="O917">
        <v>4284</v>
      </c>
      <c r="P917">
        <v>525</v>
      </c>
      <c r="Q917">
        <v>0</v>
      </c>
      <c r="R917" s="31" cm="1">
        <f t="array" ref="R917">_xlfn.IFS(Q917=0,(O917-P917)/2,Q917=1,O917-P917)</f>
        <v>1879.5</v>
      </c>
      <c r="S917" s="31" cm="1">
        <f t="array" ref="S917">_xlfn.IFS(Q917=0,P917/2,Q917=1,P917)</f>
        <v>262.5</v>
      </c>
      <c r="T917" s="31" t="str" cm="1">
        <f t="array" ref="T917">_xlfn.IFS(M917&lt;=Beräkningsförutsättningar!B$15,"2",M917=Beräkningsförutsättningar!B$16,"4",M917=Beräkningsförutsättningar!B$17,"4",M917&gt;=Beräkningsförutsättningar!B$18,"6")</f>
        <v>4</v>
      </c>
      <c r="U917" s="31">
        <f t="shared" si="28"/>
        <v>7518</v>
      </c>
      <c r="V917" s="31">
        <f t="shared" si="29"/>
        <v>1050</v>
      </c>
    </row>
    <row r="918" spans="1:22" x14ac:dyDescent="0.3">
      <c r="A918">
        <v>12005</v>
      </c>
      <c r="B918" t="s">
        <v>1208</v>
      </c>
      <c r="C918">
        <v>12005050</v>
      </c>
      <c r="D918" t="s">
        <v>1217</v>
      </c>
      <c r="E918" t="s">
        <v>9</v>
      </c>
      <c r="F918" t="s">
        <v>1168</v>
      </c>
      <c r="G918" t="s">
        <v>1218</v>
      </c>
      <c r="H918" t="s">
        <v>1211</v>
      </c>
      <c r="I918">
        <v>6232724</v>
      </c>
      <c r="J918">
        <v>378230</v>
      </c>
      <c r="K918" s="181">
        <v>39009</v>
      </c>
      <c r="L918"/>
      <c r="M918">
        <v>80</v>
      </c>
      <c r="N918">
        <v>4937</v>
      </c>
      <c r="O918">
        <v>4451</v>
      </c>
      <c r="P918">
        <v>529</v>
      </c>
      <c r="Q918">
        <v>0</v>
      </c>
      <c r="R918" s="31" cm="1">
        <f t="array" ref="R918">_xlfn.IFS(Q918=0,(O918-P918)/2,Q918=1,O918-P918)</f>
        <v>1961</v>
      </c>
      <c r="S918" s="31" cm="1">
        <f t="array" ref="S918">_xlfn.IFS(Q918=0,P918/2,Q918=1,P918)</f>
        <v>264.5</v>
      </c>
      <c r="T918" s="31" t="str" cm="1">
        <f t="array" ref="T918">_xlfn.IFS(M918&lt;=Beräkningsförutsättningar!B$15,"2",M918=Beräkningsförutsättningar!B$16,"4",M918=Beräkningsförutsättningar!B$17,"4",M918&gt;=Beräkningsförutsättningar!B$18,"6")</f>
        <v>4</v>
      </c>
      <c r="U918" s="31">
        <f t="shared" si="28"/>
        <v>7844</v>
      </c>
      <c r="V918" s="31">
        <f t="shared" si="29"/>
        <v>1058</v>
      </c>
    </row>
    <row r="919" spans="1:22" x14ac:dyDescent="0.3">
      <c r="A919">
        <v>12005</v>
      </c>
      <c r="B919" t="s">
        <v>1208</v>
      </c>
      <c r="C919">
        <v>12005060</v>
      </c>
      <c r="D919" t="s">
        <v>1219</v>
      </c>
      <c r="E919" t="s">
        <v>3</v>
      </c>
      <c r="F919" t="s">
        <v>1168</v>
      </c>
      <c r="G919" t="s">
        <v>1218</v>
      </c>
      <c r="H919" t="s">
        <v>1211</v>
      </c>
      <c r="I919">
        <v>6233645</v>
      </c>
      <c r="J919">
        <v>378283</v>
      </c>
      <c r="K919" s="181">
        <v>39009</v>
      </c>
      <c r="L919"/>
      <c r="M919">
        <v>80</v>
      </c>
      <c r="N919">
        <v>4937</v>
      </c>
      <c r="O919">
        <v>4451</v>
      </c>
      <c r="P919">
        <v>529</v>
      </c>
      <c r="Q919">
        <v>0</v>
      </c>
      <c r="R919" s="31" cm="1">
        <f t="array" ref="R919">_xlfn.IFS(Q919=0,(O919-P919)/2,Q919=1,O919-P919)</f>
        <v>1961</v>
      </c>
      <c r="S919" s="31" cm="1">
        <f t="array" ref="S919">_xlfn.IFS(Q919=0,P919/2,Q919=1,P919)</f>
        <v>264.5</v>
      </c>
      <c r="T919" s="31" t="str" cm="1">
        <f t="array" ref="T919">_xlfn.IFS(M919&lt;=Beräkningsförutsättningar!B$15,"2",M919=Beräkningsförutsättningar!B$16,"4",M919=Beräkningsförutsättningar!B$17,"4",M919&gt;=Beräkningsförutsättningar!B$18,"6")</f>
        <v>4</v>
      </c>
      <c r="U919" s="31">
        <f t="shared" si="28"/>
        <v>7844</v>
      </c>
      <c r="V919" s="31">
        <f t="shared" si="29"/>
        <v>1058</v>
      </c>
    </row>
    <row r="920" spans="1:22" x14ac:dyDescent="0.3">
      <c r="A920">
        <v>12005</v>
      </c>
      <c r="B920" t="s">
        <v>1208</v>
      </c>
      <c r="C920">
        <v>12005070</v>
      </c>
      <c r="D920" t="s">
        <v>1220</v>
      </c>
      <c r="E920" t="s">
        <v>9</v>
      </c>
      <c r="F920" t="s">
        <v>1168</v>
      </c>
      <c r="G920" t="s">
        <v>1218</v>
      </c>
      <c r="H920" t="s">
        <v>1211</v>
      </c>
      <c r="I920">
        <v>6236159</v>
      </c>
      <c r="J920">
        <v>375655</v>
      </c>
      <c r="K920" s="181">
        <v>39017</v>
      </c>
      <c r="L920"/>
      <c r="M920">
        <v>60</v>
      </c>
      <c r="N920">
        <v>4937</v>
      </c>
      <c r="O920">
        <v>4451</v>
      </c>
      <c r="P920">
        <v>529</v>
      </c>
      <c r="Q920">
        <v>0</v>
      </c>
      <c r="R920" s="31" cm="1">
        <f t="array" ref="R920">_xlfn.IFS(Q920=0,(O920-P920)/2,Q920=1,O920-P920)</f>
        <v>1961</v>
      </c>
      <c r="S920" s="31" cm="1">
        <f t="array" ref="S920">_xlfn.IFS(Q920=0,P920/2,Q920=1,P920)</f>
        <v>264.5</v>
      </c>
      <c r="T920" s="31" t="str" cm="1">
        <f t="array" ref="T920">_xlfn.IFS(M920&lt;=Beräkningsförutsättningar!B$15,"2",M920=Beräkningsförutsättningar!B$16,"4",M920=Beräkningsförutsättningar!B$17,"4",M920&gt;=Beräkningsförutsättningar!B$18,"6")</f>
        <v>2</v>
      </c>
      <c r="U920" s="31">
        <f t="shared" si="28"/>
        <v>3922</v>
      </c>
      <c r="V920" s="31">
        <f t="shared" si="29"/>
        <v>529</v>
      </c>
    </row>
    <row r="921" spans="1:22" x14ac:dyDescent="0.3">
      <c r="A921">
        <v>12005</v>
      </c>
      <c r="B921" t="s">
        <v>1208</v>
      </c>
      <c r="C921">
        <v>12005080</v>
      </c>
      <c r="D921" t="s">
        <v>1221</v>
      </c>
      <c r="E921" t="s">
        <v>3</v>
      </c>
      <c r="F921" t="s">
        <v>1168</v>
      </c>
      <c r="G921" t="s">
        <v>1218</v>
      </c>
      <c r="H921" t="s">
        <v>1211</v>
      </c>
      <c r="I921">
        <v>6236199</v>
      </c>
      <c r="J921">
        <v>375077</v>
      </c>
      <c r="K921" s="181">
        <v>43502</v>
      </c>
      <c r="L921"/>
      <c r="M921">
        <v>60</v>
      </c>
      <c r="N921">
        <v>7647</v>
      </c>
      <c r="O921">
        <v>7075</v>
      </c>
      <c r="P921">
        <v>694</v>
      </c>
      <c r="Q921">
        <v>0</v>
      </c>
      <c r="R921" s="31" cm="1">
        <f t="array" ref="R921">_xlfn.IFS(Q921=0,(O921-P921)/2,Q921=1,O921-P921)</f>
        <v>3190.5</v>
      </c>
      <c r="S921" s="31" cm="1">
        <f t="array" ref="S921">_xlfn.IFS(Q921=0,P921/2,Q921=1,P921)</f>
        <v>347</v>
      </c>
      <c r="T921" s="31" t="str" cm="1">
        <f t="array" ref="T921">_xlfn.IFS(M921&lt;=Beräkningsförutsättningar!B$15,"2",M921=Beräkningsförutsättningar!B$16,"4",M921=Beräkningsförutsättningar!B$17,"4",M921&gt;=Beräkningsförutsättningar!B$18,"6")</f>
        <v>2</v>
      </c>
      <c r="U921" s="31">
        <f t="shared" si="28"/>
        <v>6381</v>
      </c>
      <c r="V921" s="31">
        <f t="shared" si="29"/>
        <v>694</v>
      </c>
    </row>
    <row r="922" spans="1:22" x14ac:dyDescent="0.3">
      <c r="A922">
        <v>12005</v>
      </c>
      <c r="B922" t="s">
        <v>1208</v>
      </c>
      <c r="C922">
        <v>12005090</v>
      </c>
      <c r="D922" t="s">
        <v>1222</v>
      </c>
      <c r="E922" t="s">
        <v>9</v>
      </c>
      <c r="F922" t="s">
        <v>1168</v>
      </c>
      <c r="G922" t="s">
        <v>1218</v>
      </c>
      <c r="H922" t="s">
        <v>1211</v>
      </c>
      <c r="I922">
        <v>6236277</v>
      </c>
      <c r="J922">
        <v>374369</v>
      </c>
      <c r="K922" s="181">
        <v>43502</v>
      </c>
      <c r="L922"/>
      <c r="M922">
        <v>60</v>
      </c>
      <c r="N922">
        <v>7647</v>
      </c>
      <c r="O922">
        <v>7075</v>
      </c>
      <c r="P922">
        <v>694</v>
      </c>
      <c r="Q922">
        <v>0</v>
      </c>
      <c r="R922" s="31" cm="1">
        <f t="array" ref="R922">_xlfn.IFS(Q922=0,(O922-P922)/2,Q922=1,O922-P922)</f>
        <v>3190.5</v>
      </c>
      <c r="S922" s="31" cm="1">
        <f t="array" ref="S922">_xlfn.IFS(Q922=0,P922/2,Q922=1,P922)</f>
        <v>347</v>
      </c>
      <c r="T922" s="31" t="str" cm="1">
        <f t="array" ref="T922">_xlfn.IFS(M922&lt;=Beräkningsförutsättningar!B$15,"2",M922=Beräkningsförutsättningar!B$16,"4",M922=Beräkningsförutsättningar!B$17,"4",M922&gt;=Beräkningsförutsättningar!B$18,"6")</f>
        <v>2</v>
      </c>
      <c r="U922" s="31">
        <f t="shared" si="28"/>
        <v>6381</v>
      </c>
      <c r="V922" s="31">
        <f t="shared" si="29"/>
        <v>694</v>
      </c>
    </row>
    <row r="923" spans="1:22" x14ac:dyDescent="0.3">
      <c r="A923">
        <v>12006</v>
      </c>
      <c r="B923" t="s">
        <v>1223</v>
      </c>
      <c r="C923">
        <v>12006005</v>
      </c>
      <c r="D923" t="s">
        <v>1224</v>
      </c>
      <c r="E923" t="s">
        <v>9</v>
      </c>
      <c r="F923" t="s">
        <v>1168</v>
      </c>
      <c r="G923" t="s">
        <v>1225</v>
      </c>
      <c r="H923" t="s">
        <v>804</v>
      </c>
      <c r="I923">
        <v>6186822</v>
      </c>
      <c r="J923">
        <v>404751</v>
      </c>
      <c r="K923" s="181">
        <v>43509</v>
      </c>
      <c r="L923"/>
      <c r="M923">
        <v>80</v>
      </c>
      <c r="N923">
        <v>7351</v>
      </c>
      <c r="O923">
        <v>6603</v>
      </c>
      <c r="P923">
        <v>814</v>
      </c>
      <c r="Q923">
        <v>0</v>
      </c>
      <c r="R923" s="31" cm="1">
        <f t="array" ref="R923">_xlfn.IFS(Q923=0,(O923-P923)/2,Q923=1,O923-P923)</f>
        <v>2894.5</v>
      </c>
      <c r="S923" s="31" cm="1">
        <f t="array" ref="S923">_xlfn.IFS(Q923=0,P923/2,Q923=1,P923)</f>
        <v>407</v>
      </c>
      <c r="T923" s="31" t="str" cm="1">
        <f t="array" ref="T923">_xlfn.IFS(M923&lt;=Beräkningsförutsättningar!B$15,"2",M923=Beräkningsförutsättningar!B$16,"4",M923=Beräkningsförutsättningar!B$17,"4",M923&gt;=Beräkningsförutsättningar!B$18,"6")</f>
        <v>4</v>
      </c>
      <c r="U923" s="31">
        <f t="shared" si="28"/>
        <v>11578</v>
      </c>
      <c r="V923" s="31">
        <f t="shared" si="29"/>
        <v>1628</v>
      </c>
    </row>
    <row r="924" spans="1:22" x14ac:dyDescent="0.3">
      <c r="A924">
        <v>12006</v>
      </c>
      <c r="B924" t="s">
        <v>1223</v>
      </c>
      <c r="C924">
        <v>12006010</v>
      </c>
      <c r="D924" t="s">
        <v>1226</v>
      </c>
      <c r="E924" t="s">
        <v>9</v>
      </c>
      <c r="F924" t="s">
        <v>1168</v>
      </c>
      <c r="G924" t="s">
        <v>1225</v>
      </c>
      <c r="H924" t="s">
        <v>804</v>
      </c>
      <c r="I924">
        <v>6188719</v>
      </c>
      <c r="J924">
        <v>405805</v>
      </c>
      <c r="K924" s="181">
        <v>39009</v>
      </c>
      <c r="L924"/>
      <c r="M924">
        <v>60</v>
      </c>
      <c r="N924">
        <v>7351</v>
      </c>
      <c r="O924">
        <v>6603</v>
      </c>
      <c r="P924">
        <v>814</v>
      </c>
      <c r="Q924">
        <v>0</v>
      </c>
      <c r="R924" s="31" cm="1">
        <f t="array" ref="R924">_xlfn.IFS(Q924=0,(O924-P924)/2,Q924=1,O924-P924)</f>
        <v>2894.5</v>
      </c>
      <c r="S924" s="31" cm="1">
        <f t="array" ref="S924">_xlfn.IFS(Q924=0,P924/2,Q924=1,P924)</f>
        <v>407</v>
      </c>
      <c r="T924" s="31" t="str" cm="1">
        <f t="array" ref="T924">_xlfn.IFS(M924&lt;=Beräkningsförutsättningar!B$15,"2",M924=Beräkningsförutsättningar!B$16,"4",M924=Beräkningsförutsättningar!B$17,"4",M924&gt;=Beräkningsförutsättningar!B$18,"6")</f>
        <v>2</v>
      </c>
      <c r="U924" s="31">
        <f t="shared" si="28"/>
        <v>5789</v>
      </c>
      <c r="V924" s="31">
        <f t="shared" si="29"/>
        <v>814</v>
      </c>
    </row>
    <row r="925" spans="1:22" x14ac:dyDescent="0.3">
      <c r="A925">
        <v>12006</v>
      </c>
      <c r="B925" t="s">
        <v>1223</v>
      </c>
      <c r="C925">
        <v>12006022</v>
      </c>
      <c r="D925" t="s">
        <v>1227</v>
      </c>
      <c r="E925" t="s">
        <v>3</v>
      </c>
      <c r="F925" t="s">
        <v>1168</v>
      </c>
      <c r="G925" t="s">
        <v>1225</v>
      </c>
      <c r="H925" t="s">
        <v>804</v>
      </c>
      <c r="I925">
        <v>6188976</v>
      </c>
      <c r="J925">
        <v>405817</v>
      </c>
      <c r="K925" s="181">
        <v>40212</v>
      </c>
      <c r="L925"/>
      <c r="M925">
        <v>40</v>
      </c>
      <c r="N925">
        <v>7351</v>
      </c>
      <c r="O925">
        <v>6603</v>
      </c>
      <c r="P925">
        <v>814</v>
      </c>
      <c r="Q925">
        <v>0</v>
      </c>
      <c r="R925" s="31" cm="1">
        <f t="array" ref="R925">_xlfn.IFS(Q925=0,(O925-P925)/2,Q925=1,O925-P925)</f>
        <v>2894.5</v>
      </c>
      <c r="S925" s="31" cm="1">
        <f t="array" ref="S925">_xlfn.IFS(Q925=0,P925/2,Q925=1,P925)</f>
        <v>407</v>
      </c>
      <c r="T925" s="31" t="str" cm="1">
        <f t="array" ref="T925">_xlfn.IFS(M925&lt;=Beräkningsförutsättningar!B$15,"2",M925=Beräkningsförutsättningar!B$16,"4",M925=Beräkningsförutsättningar!B$17,"4",M925&gt;=Beräkningsförutsättningar!B$18,"6")</f>
        <v>2</v>
      </c>
      <c r="U925" s="31">
        <f t="shared" si="28"/>
        <v>5789</v>
      </c>
      <c r="V925" s="31">
        <f t="shared" si="29"/>
        <v>814</v>
      </c>
    </row>
    <row r="926" spans="1:22" x14ac:dyDescent="0.3">
      <c r="A926">
        <v>12006</v>
      </c>
      <c r="B926" t="s">
        <v>1223</v>
      </c>
      <c r="C926">
        <v>12006025</v>
      </c>
      <c r="D926" t="s">
        <v>1228</v>
      </c>
      <c r="E926" t="s">
        <v>3</v>
      </c>
      <c r="F926" t="s">
        <v>1168</v>
      </c>
      <c r="G926" t="s">
        <v>1225</v>
      </c>
      <c r="H926" t="s">
        <v>804</v>
      </c>
      <c r="I926">
        <v>6190925</v>
      </c>
      <c r="J926">
        <v>406051</v>
      </c>
      <c r="K926" s="181">
        <v>43509</v>
      </c>
      <c r="L926"/>
      <c r="M926">
        <v>80</v>
      </c>
      <c r="N926">
        <v>8476</v>
      </c>
      <c r="O926">
        <v>7736</v>
      </c>
      <c r="P926">
        <v>922</v>
      </c>
      <c r="Q926">
        <v>0</v>
      </c>
      <c r="R926" s="31" cm="1">
        <f t="array" ref="R926">_xlfn.IFS(Q926=0,(O926-P926)/2,Q926=1,O926-P926)</f>
        <v>3407</v>
      </c>
      <c r="S926" s="31" cm="1">
        <f t="array" ref="S926">_xlfn.IFS(Q926=0,P926/2,Q926=1,P926)</f>
        <v>461</v>
      </c>
      <c r="T926" s="31" t="str" cm="1">
        <f t="array" ref="T926">_xlfn.IFS(M926&lt;=Beräkningsförutsättningar!B$15,"2",M926=Beräkningsförutsättningar!B$16,"4",M926=Beräkningsförutsättningar!B$17,"4",M926&gt;=Beräkningsförutsättningar!B$18,"6")</f>
        <v>4</v>
      </c>
      <c r="U926" s="31">
        <f t="shared" si="28"/>
        <v>13628</v>
      </c>
      <c r="V926" s="31">
        <f t="shared" si="29"/>
        <v>1844</v>
      </c>
    </row>
    <row r="927" spans="1:22" x14ac:dyDescent="0.3">
      <c r="A927">
        <v>12006</v>
      </c>
      <c r="B927" t="s">
        <v>1223</v>
      </c>
      <c r="C927">
        <v>12006030</v>
      </c>
      <c r="D927" t="s">
        <v>1229</v>
      </c>
      <c r="E927" t="s">
        <v>9</v>
      </c>
      <c r="F927" t="s">
        <v>1168</v>
      </c>
      <c r="G927" t="s">
        <v>1225</v>
      </c>
      <c r="H927" t="s">
        <v>804</v>
      </c>
      <c r="I927">
        <v>6192658</v>
      </c>
      <c r="J927">
        <v>405825</v>
      </c>
      <c r="K927" s="181">
        <v>39009</v>
      </c>
      <c r="L927"/>
      <c r="M927">
        <v>50</v>
      </c>
      <c r="N927">
        <v>8445</v>
      </c>
      <c r="O927">
        <v>7729</v>
      </c>
      <c r="P927">
        <v>916</v>
      </c>
      <c r="Q927">
        <v>0</v>
      </c>
      <c r="R927" s="31" cm="1">
        <f t="array" ref="R927">_xlfn.IFS(Q927=0,(O927-P927)/2,Q927=1,O927-P927)</f>
        <v>3406.5</v>
      </c>
      <c r="S927" s="31" cm="1">
        <f t="array" ref="S927">_xlfn.IFS(Q927=0,P927/2,Q927=1,P927)</f>
        <v>458</v>
      </c>
      <c r="T927" s="31" t="str" cm="1">
        <f t="array" ref="T927">_xlfn.IFS(M927&lt;=Beräkningsförutsättningar!B$15,"2",M927=Beräkningsförutsättningar!B$16,"4",M927=Beräkningsförutsättningar!B$17,"4",M927&gt;=Beräkningsförutsättningar!B$18,"6")</f>
        <v>2</v>
      </c>
      <c r="U927" s="31">
        <f t="shared" si="28"/>
        <v>6813</v>
      </c>
      <c r="V927" s="31">
        <f t="shared" si="29"/>
        <v>916</v>
      </c>
    </row>
    <row r="928" spans="1:22" x14ac:dyDescent="0.3">
      <c r="A928">
        <v>12006</v>
      </c>
      <c r="B928" t="s">
        <v>1223</v>
      </c>
      <c r="C928">
        <v>12006040</v>
      </c>
      <c r="D928" t="s">
        <v>1229</v>
      </c>
      <c r="E928" t="s">
        <v>3</v>
      </c>
      <c r="F928" t="s">
        <v>1168</v>
      </c>
      <c r="G928" t="s">
        <v>1225</v>
      </c>
      <c r="H928" t="s">
        <v>804</v>
      </c>
      <c r="I928">
        <v>6192918</v>
      </c>
      <c r="J928">
        <v>405800</v>
      </c>
      <c r="K928" s="181">
        <v>39008</v>
      </c>
      <c r="L928"/>
      <c r="M928">
        <v>50</v>
      </c>
      <c r="N928">
        <v>8445</v>
      </c>
      <c r="O928">
        <v>7729</v>
      </c>
      <c r="P928">
        <v>916</v>
      </c>
      <c r="Q928">
        <v>0</v>
      </c>
      <c r="R928" s="31" cm="1">
        <f t="array" ref="R928">_xlfn.IFS(Q928=0,(O928-P928)/2,Q928=1,O928-P928)</f>
        <v>3406.5</v>
      </c>
      <c r="S928" s="31" cm="1">
        <f t="array" ref="S928">_xlfn.IFS(Q928=0,P928/2,Q928=1,P928)</f>
        <v>458</v>
      </c>
      <c r="T928" s="31" t="str" cm="1">
        <f t="array" ref="T928">_xlfn.IFS(M928&lt;=Beräkningsförutsättningar!B$15,"2",M928=Beräkningsförutsättningar!B$16,"4",M928=Beräkningsförutsättningar!B$17,"4",M928&gt;=Beräkningsförutsättningar!B$18,"6")</f>
        <v>2</v>
      </c>
      <c r="U928" s="31">
        <f t="shared" si="28"/>
        <v>6813</v>
      </c>
      <c r="V928" s="31">
        <f t="shared" si="29"/>
        <v>916</v>
      </c>
    </row>
    <row r="929" spans="1:22" x14ac:dyDescent="0.3">
      <c r="A929">
        <v>12006</v>
      </c>
      <c r="B929" t="s">
        <v>1223</v>
      </c>
      <c r="C929">
        <v>12006050</v>
      </c>
      <c r="D929" t="s">
        <v>1230</v>
      </c>
      <c r="E929" t="s">
        <v>9</v>
      </c>
      <c r="F929" t="s">
        <v>1168</v>
      </c>
      <c r="G929" t="s">
        <v>1225</v>
      </c>
      <c r="H929" t="s">
        <v>804</v>
      </c>
      <c r="I929">
        <v>6205584</v>
      </c>
      <c r="J929">
        <v>413773</v>
      </c>
      <c r="K929" s="181">
        <v>39008</v>
      </c>
      <c r="L929"/>
      <c r="M929">
        <v>80</v>
      </c>
      <c r="N929">
        <v>9133</v>
      </c>
      <c r="O929">
        <v>7740</v>
      </c>
      <c r="P929">
        <v>1344</v>
      </c>
      <c r="Q929">
        <v>0</v>
      </c>
      <c r="R929" s="31" cm="1">
        <f t="array" ref="R929">_xlfn.IFS(Q929=0,(O929-P929)/2,Q929=1,O929-P929)</f>
        <v>3198</v>
      </c>
      <c r="S929" s="31" cm="1">
        <f t="array" ref="S929">_xlfn.IFS(Q929=0,P929/2,Q929=1,P929)</f>
        <v>672</v>
      </c>
      <c r="T929" s="31" t="str" cm="1">
        <f t="array" ref="T929">_xlfn.IFS(M929&lt;=Beräkningsförutsättningar!B$15,"2",M929=Beräkningsförutsättningar!B$16,"4",M929=Beräkningsförutsättningar!B$17,"4",M929&gt;=Beräkningsförutsättningar!B$18,"6")</f>
        <v>4</v>
      </c>
      <c r="U929" s="31">
        <f t="shared" si="28"/>
        <v>12792</v>
      </c>
      <c r="V929" s="31">
        <f t="shared" si="29"/>
        <v>2688</v>
      </c>
    </row>
    <row r="930" spans="1:22" x14ac:dyDescent="0.3">
      <c r="A930">
        <v>12006</v>
      </c>
      <c r="B930" t="s">
        <v>1223</v>
      </c>
      <c r="C930">
        <v>12006060</v>
      </c>
      <c r="D930" t="s">
        <v>1230</v>
      </c>
      <c r="E930" t="s">
        <v>3</v>
      </c>
      <c r="F930" t="s">
        <v>1168</v>
      </c>
      <c r="G930" t="s">
        <v>1225</v>
      </c>
      <c r="H930" t="s">
        <v>804</v>
      </c>
      <c r="I930">
        <v>6206026</v>
      </c>
      <c r="J930">
        <v>414416</v>
      </c>
      <c r="K930" s="181">
        <v>39008</v>
      </c>
      <c r="L930"/>
      <c r="M930">
        <v>80</v>
      </c>
      <c r="N930">
        <v>8413</v>
      </c>
      <c r="O930">
        <v>6992</v>
      </c>
      <c r="P930">
        <v>1327</v>
      </c>
      <c r="Q930">
        <v>0</v>
      </c>
      <c r="R930" s="31" cm="1">
        <f t="array" ref="R930">_xlfn.IFS(Q930=0,(O930-P930)/2,Q930=1,O930-P930)</f>
        <v>2832.5</v>
      </c>
      <c r="S930" s="31" cm="1">
        <f t="array" ref="S930">_xlfn.IFS(Q930=0,P930/2,Q930=1,P930)</f>
        <v>663.5</v>
      </c>
      <c r="T930" s="31" t="str" cm="1">
        <f t="array" ref="T930">_xlfn.IFS(M930&lt;=Beräkningsförutsättningar!B$15,"2",M930=Beräkningsförutsättningar!B$16,"4",M930=Beräkningsförutsättningar!B$17,"4",M930&gt;=Beräkningsförutsättningar!B$18,"6")</f>
        <v>4</v>
      </c>
      <c r="U930" s="31">
        <f t="shared" si="28"/>
        <v>11330</v>
      </c>
      <c r="V930" s="31">
        <f t="shared" si="29"/>
        <v>2654</v>
      </c>
    </row>
    <row r="931" spans="1:22" x14ac:dyDescent="0.3">
      <c r="A931">
        <v>12006</v>
      </c>
      <c r="B931" t="s">
        <v>1223</v>
      </c>
      <c r="C931">
        <v>12006070</v>
      </c>
      <c r="D931" t="s">
        <v>1231</v>
      </c>
      <c r="E931" t="s">
        <v>9</v>
      </c>
      <c r="F931" t="s">
        <v>1168</v>
      </c>
      <c r="G931" t="s">
        <v>1225</v>
      </c>
      <c r="H931" t="s">
        <v>804</v>
      </c>
      <c r="I931">
        <v>6207801</v>
      </c>
      <c r="J931">
        <v>416099</v>
      </c>
      <c r="K931" s="181">
        <v>39008</v>
      </c>
      <c r="L931"/>
      <c r="M931">
        <v>80</v>
      </c>
      <c r="N931">
        <v>8384</v>
      </c>
      <c r="O931">
        <v>7020</v>
      </c>
      <c r="P931">
        <v>1294</v>
      </c>
      <c r="Q931">
        <v>0</v>
      </c>
      <c r="R931" s="31" cm="1">
        <f t="array" ref="R931">_xlfn.IFS(Q931=0,(O931-P931)/2,Q931=1,O931-P931)</f>
        <v>2863</v>
      </c>
      <c r="S931" s="31" cm="1">
        <f t="array" ref="S931">_xlfn.IFS(Q931=0,P931/2,Q931=1,P931)</f>
        <v>647</v>
      </c>
      <c r="T931" s="31" t="str" cm="1">
        <f t="array" ref="T931">_xlfn.IFS(M931&lt;=Beräkningsförutsättningar!B$15,"2",M931=Beräkningsförutsättningar!B$16,"4",M931=Beräkningsförutsättningar!B$17,"4",M931&gt;=Beräkningsförutsättningar!B$18,"6")</f>
        <v>4</v>
      </c>
      <c r="U931" s="31">
        <f t="shared" si="28"/>
        <v>11452</v>
      </c>
      <c r="V931" s="31">
        <f t="shared" si="29"/>
        <v>2588</v>
      </c>
    </row>
    <row r="932" spans="1:22" x14ac:dyDescent="0.3">
      <c r="A932">
        <v>12006</v>
      </c>
      <c r="B932" t="s">
        <v>1223</v>
      </c>
      <c r="C932">
        <v>12006080</v>
      </c>
      <c r="D932" t="s">
        <v>1232</v>
      </c>
      <c r="E932" t="s">
        <v>3</v>
      </c>
      <c r="F932" t="s">
        <v>1168</v>
      </c>
      <c r="G932" t="s">
        <v>1225</v>
      </c>
      <c r="H932" t="s">
        <v>804</v>
      </c>
      <c r="I932">
        <v>6207987</v>
      </c>
      <c r="J932">
        <v>416254</v>
      </c>
      <c r="K932" s="181">
        <v>39008</v>
      </c>
      <c r="L932"/>
      <c r="M932">
        <v>80</v>
      </c>
      <c r="N932">
        <v>8384</v>
      </c>
      <c r="O932">
        <v>7020</v>
      </c>
      <c r="P932">
        <v>1294</v>
      </c>
      <c r="Q932">
        <v>0</v>
      </c>
      <c r="R932" s="31" cm="1">
        <f t="array" ref="R932">_xlfn.IFS(Q932=0,(O932-P932)/2,Q932=1,O932-P932)</f>
        <v>2863</v>
      </c>
      <c r="S932" s="31" cm="1">
        <f t="array" ref="S932">_xlfn.IFS(Q932=0,P932/2,Q932=1,P932)</f>
        <v>647</v>
      </c>
      <c r="T932" s="31" t="str" cm="1">
        <f t="array" ref="T932">_xlfn.IFS(M932&lt;=Beräkningsförutsättningar!B$15,"2",M932=Beräkningsförutsättningar!B$16,"4",M932=Beräkningsförutsättningar!B$17,"4",M932&gt;=Beräkningsförutsättningar!B$18,"6")</f>
        <v>4</v>
      </c>
      <c r="U932" s="31">
        <f t="shared" si="28"/>
        <v>11452</v>
      </c>
      <c r="V932" s="31">
        <f t="shared" si="29"/>
        <v>2588</v>
      </c>
    </row>
    <row r="933" spans="1:22" x14ac:dyDescent="0.3">
      <c r="A933">
        <v>12006</v>
      </c>
      <c r="B933" t="s">
        <v>1223</v>
      </c>
      <c r="C933">
        <v>12006084</v>
      </c>
      <c r="D933" t="s">
        <v>1233</v>
      </c>
      <c r="E933" t="s">
        <v>9</v>
      </c>
      <c r="F933" t="s">
        <v>1168</v>
      </c>
      <c r="G933" t="s">
        <v>1234</v>
      </c>
      <c r="H933" t="s">
        <v>804</v>
      </c>
      <c r="I933">
        <v>6209868</v>
      </c>
      <c r="J933">
        <v>417535</v>
      </c>
      <c r="K933" s="181">
        <v>43509</v>
      </c>
      <c r="L933"/>
      <c r="M933">
        <v>80</v>
      </c>
      <c r="N933">
        <v>8384</v>
      </c>
      <c r="O933">
        <v>7020</v>
      </c>
      <c r="P933">
        <v>1294</v>
      </c>
      <c r="Q933">
        <v>0</v>
      </c>
      <c r="R933" s="31" cm="1">
        <f t="array" ref="R933">_xlfn.IFS(Q933=0,(O933-P933)/2,Q933=1,O933-P933)</f>
        <v>2863</v>
      </c>
      <c r="S933" s="31" cm="1">
        <f t="array" ref="S933">_xlfn.IFS(Q933=0,P933/2,Q933=1,P933)</f>
        <v>647</v>
      </c>
      <c r="T933" s="31" t="str" cm="1">
        <f t="array" ref="T933">_xlfn.IFS(M933&lt;=Beräkningsförutsättningar!B$15,"2",M933=Beräkningsförutsättningar!B$16,"4",M933=Beräkningsförutsättningar!B$17,"4",M933&gt;=Beräkningsförutsättningar!B$18,"6")</f>
        <v>4</v>
      </c>
      <c r="U933" s="31">
        <f t="shared" si="28"/>
        <v>11452</v>
      </c>
      <c r="V933" s="31">
        <f t="shared" si="29"/>
        <v>2588</v>
      </c>
    </row>
    <row r="934" spans="1:22" x14ac:dyDescent="0.3">
      <c r="A934">
        <v>12006</v>
      </c>
      <c r="B934" t="s">
        <v>1223</v>
      </c>
      <c r="C934">
        <v>12006086</v>
      </c>
      <c r="D934" t="s">
        <v>1235</v>
      </c>
      <c r="E934" t="s">
        <v>3</v>
      </c>
      <c r="F934" t="s">
        <v>1168</v>
      </c>
      <c r="G934" t="s">
        <v>1234</v>
      </c>
      <c r="H934" t="s">
        <v>804</v>
      </c>
      <c r="I934">
        <v>6210944</v>
      </c>
      <c r="J934">
        <v>418543</v>
      </c>
      <c r="K934" s="181">
        <v>43509</v>
      </c>
      <c r="L934"/>
      <c r="M934">
        <v>80</v>
      </c>
      <c r="N934">
        <v>8604</v>
      </c>
      <c r="O934">
        <v>7223</v>
      </c>
      <c r="P934">
        <v>1319</v>
      </c>
      <c r="Q934">
        <v>0</v>
      </c>
      <c r="R934" s="31" cm="1">
        <f t="array" ref="R934">_xlfn.IFS(Q934=0,(O934-P934)/2,Q934=1,O934-P934)</f>
        <v>2952</v>
      </c>
      <c r="S934" s="31" cm="1">
        <f t="array" ref="S934">_xlfn.IFS(Q934=0,P934/2,Q934=1,P934)</f>
        <v>659.5</v>
      </c>
      <c r="T934" s="31" t="str" cm="1">
        <f t="array" ref="T934">_xlfn.IFS(M934&lt;=Beräkningsförutsättningar!B$15,"2",M934=Beräkningsförutsättningar!B$16,"4",M934=Beräkningsförutsättningar!B$17,"4",M934&gt;=Beräkningsförutsättningar!B$18,"6")</f>
        <v>4</v>
      </c>
      <c r="U934" s="31">
        <f t="shared" si="28"/>
        <v>11808</v>
      </c>
      <c r="V934" s="31">
        <f t="shared" si="29"/>
        <v>2638</v>
      </c>
    </row>
    <row r="935" spans="1:22" x14ac:dyDescent="0.3">
      <c r="A935">
        <v>12006</v>
      </c>
      <c r="B935" t="s">
        <v>1223</v>
      </c>
      <c r="C935">
        <v>12006090</v>
      </c>
      <c r="D935" t="s">
        <v>1236</v>
      </c>
      <c r="E935" t="s">
        <v>9</v>
      </c>
      <c r="F935" t="s">
        <v>1168</v>
      </c>
      <c r="G935" t="s">
        <v>1234</v>
      </c>
      <c r="H935" t="s">
        <v>804</v>
      </c>
      <c r="I935">
        <v>6212537</v>
      </c>
      <c r="J935">
        <v>420196</v>
      </c>
      <c r="K935" s="181">
        <v>39039</v>
      </c>
      <c r="L935"/>
      <c r="M935">
        <v>80</v>
      </c>
      <c r="N935">
        <v>9509</v>
      </c>
      <c r="O935">
        <v>8091</v>
      </c>
      <c r="P935">
        <v>1403</v>
      </c>
      <c r="Q935">
        <v>0</v>
      </c>
      <c r="R935" s="31" cm="1">
        <f t="array" ref="R935">_xlfn.IFS(Q935=0,(O935-P935)/2,Q935=1,O935-P935)</f>
        <v>3344</v>
      </c>
      <c r="S935" s="31" cm="1">
        <f t="array" ref="S935">_xlfn.IFS(Q935=0,P935/2,Q935=1,P935)</f>
        <v>701.5</v>
      </c>
      <c r="T935" s="31" t="str" cm="1">
        <f t="array" ref="T935">_xlfn.IFS(M935&lt;=Beräkningsförutsättningar!B$15,"2",M935=Beräkningsförutsättningar!B$16,"4",M935=Beräkningsförutsättningar!B$17,"4",M935&gt;=Beräkningsförutsättningar!B$18,"6")</f>
        <v>4</v>
      </c>
      <c r="U935" s="31">
        <f t="shared" si="28"/>
        <v>13376</v>
      </c>
      <c r="V935" s="31">
        <f t="shared" si="29"/>
        <v>2806</v>
      </c>
    </row>
    <row r="936" spans="1:22" x14ac:dyDescent="0.3">
      <c r="A936">
        <v>12006</v>
      </c>
      <c r="B936" t="s">
        <v>1223</v>
      </c>
      <c r="C936">
        <v>12006100</v>
      </c>
      <c r="D936" t="s">
        <v>1237</v>
      </c>
      <c r="E936" t="s">
        <v>3</v>
      </c>
      <c r="F936" t="s">
        <v>1168</v>
      </c>
      <c r="G936" t="s">
        <v>1234</v>
      </c>
      <c r="H936" t="s">
        <v>804</v>
      </c>
      <c r="I936">
        <v>6214727</v>
      </c>
      <c r="J936">
        <v>421702</v>
      </c>
      <c r="K936" s="181">
        <v>39008</v>
      </c>
      <c r="L936"/>
      <c r="M936">
        <v>80</v>
      </c>
      <c r="N936">
        <v>9509</v>
      </c>
      <c r="O936">
        <v>8091</v>
      </c>
      <c r="P936">
        <v>1403</v>
      </c>
      <c r="Q936">
        <v>0</v>
      </c>
      <c r="R936" s="31" cm="1">
        <f t="array" ref="R936">_xlfn.IFS(Q936=0,(O936-P936)/2,Q936=1,O936-P936)</f>
        <v>3344</v>
      </c>
      <c r="S936" s="31" cm="1">
        <f t="array" ref="S936">_xlfn.IFS(Q936=0,P936/2,Q936=1,P936)</f>
        <v>701.5</v>
      </c>
      <c r="T936" s="31" t="str" cm="1">
        <f t="array" ref="T936">_xlfn.IFS(M936&lt;=Beräkningsförutsättningar!B$15,"2",M936=Beräkningsförutsättningar!B$16,"4",M936=Beräkningsförutsättningar!B$17,"4",M936&gt;=Beräkningsförutsättningar!B$18,"6")</f>
        <v>4</v>
      </c>
      <c r="U936" s="31">
        <f t="shared" si="28"/>
        <v>13376</v>
      </c>
      <c r="V936" s="31">
        <f t="shared" si="29"/>
        <v>2806</v>
      </c>
    </row>
    <row r="937" spans="1:22" x14ac:dyDescent="0.3">
      <c r="A937">
        <v>12007</v>
      </c>
      <c r="B937" t="s">
        <v>1238</v>
      </c>
      <c r="C937">
        <v>12007013</v>
      </c>
      <c r="D937" t="s">
        <v>1239</v>
      </c>
      <c r="E937" t="s">
        <v>3</v>
      </c>
      <c r="F937" t="s">
        <v>1168</v>
      </c>
      <c r="G937" t="s">
        <v>466</v>
      </c>
      <c r="H937" t="s">
        <v>1240</v>
      </c>
      <c r="I937">
        <v>6167036</v>
      </c>
      <c r="J937">
        <v>411767</v>
      </c>
      <c r="K937" s="181">
        <v>40191</v>
      </c>
      <c r="L937"/>
      <c r="M937">
        <v>100</v>
      </c>
      <c r="N937">
        <v>5638</v>
      </c>
      <c r="O937">
        <v>5262</v>
      </c>
      <c r="P937">
        <v>593</v>
      </c>
      <c r="Q937">
        <v>1</v>
      </c>
      <c r="R937" s="31" cm="1">
        <f t="array" ref="R937">_xlfn.IFS(Q937=0,(O937-P937)/2,Q937=1,O937-P937)</f>
        <v>4669</v>
      </c>
      <c r="S937" s="31" cm="1">
        <f t="array" ref="S937">_xlfn.IFS(Q937=0,P937/2,Q937=1,P937)</f>
        <v>593</v>
      </c>
      <c r="T937" s="31" t="str" cm="1">
        <f t="array" ref="T937">_xlfn.IFS(M937&lt;=Beräkningsförutsättningar!B$15,"2",M937=Beräkningsförutsättningar!B$16,"4",M937=Beräkningsförutsättningar!B$17,"4",M937&gt;=Beräkningsförutsättningar!B$18,"6")</f>
        <v>6</v>
      </c>
      <c r="U937" s="31">
        <f t="shared" si="28"/>
        <v>28014</v>
      </c>
      <c r="V937" s="31">
        <f t="shared" si="29"/>
        <v>3558</v>
      </c>
    </row>
    <row r="938" spans="1:22" x14ac:dyDescent="0.3">
      <c r="A938">
        <v>12007</v>
      </c>
      <c r="B938" t="s">
        <v>1238</v>
      </c>
      <c r="C938">
        <v>12007016</v>
      </c>
      <c r="D938" t="s">
        <v>1241</v>
      </c>
      <c r="E938" t="s">
        <v>9</v>
      </c>
      <c r="F938" t="s">
        <v>1168</v>
      </c>
      <c r="G938" t="s">
        <v>466</v>
      </c>
      <c r="H938" t="s">
        <v>1240</v>
      </c>
      <c r="I938">
        <v>6167024</v>
      </c>
      <c r="J938">
        <v>411825</v>
      </c>
      <c r="K938" s="181">
        <v>40465</v>
      </c>
      <c r="L938"/>
      <c r="M938">
        <v>100</v>
      </c>
      <c r="N938">
        <v>5281</v>
      </c>
      <c r="O938">
        <v>4920</v>
      </c>
      <c r="P938">
        <v>556</v>
      </c>
      <c r="Q938">
        <v>1</v>
      </c>
      <c r="R938" s="31" cm="1">
        <f t="array" ref="R938">_xlfn.IFS(Q938=0,(O938-P938)/2,Q938=1,O938-P938)</f>
        <v>4364</v>
      </c>
      <c r="S938" s="31" cm="1">
        <f t="array" ref="S938">_xlfn.IFS(Q938=0,P938/2,Q938=1,P938)</f>
        <v>556</v>
      </c>
      <c r="T938" s="31" t="str" cm="1">
        <f t="array" ref="T938">_xlfn.IFS(M938&lt;=Beräkningsförutsättningar!B$15,"2",M938=Beräkningsförutsättningar!B$16,"4",M938=Beräkningsförutsättningar!B$17,"4",M938&gt;=Beräkningsförutsättningar!B$18,"6")</f>
        <v>6</v>
      </c>
      <c r="U938" s="31">
        <f t="shared" si="28"/>
        <v>26184</v>
      </c>
      <c r="V938" s="31">
        <f t="shared" si="29"/>
        <v>3336</v>
      </c>
    </row>
    <row r="939" spans="1:22" x14ac:dyDescent="0.3">
      <c r="A939">
        <v>12007</v>
      </c>
      <c r="B939" t="s">
        <v>1238</v>
      </c>
      <c r="C939">
        <v>12007033</v>
      </c>
      <c r="D939" t="s">
        <v>1242</v>
      </c>
      <c r="E939" t="s">
        <v>3</v>
      </c>
      <c r="F939" t="s">
        <v>1168</v>
      </c>
      <c r="G939" t="s">
        <v>1243</v>
      </c>
      <c r="H939" t="s">
        <v>1240</v>
      </c>
      <c r="I939">
        <v>6166574</v>
      </c>
      <c r="J939">
        <v>415196</v>
      </c>
      <c r="K939" s="181">
        <v>40465</v>
      </c>
      <c r="L939"/>
      <c r="M939">
        <v>80</v>
      </c>
      <c r="N939">
        <v>5395</v>
      </c>
      <c r="O939">
        <v>5070</v>
      </c>
      <c r="P939">
        <v>564</v>
      </c>
      <c r="Q939">
        <v>1</v>
      </c>
      <c r="R939" s="31" cm="1">
        <f t="array" ref="R939">_xlfn.IFS(Q939=0,(O939-P939)/2,Q939=1,O939-P939)</f>
        <v>4506</v>
      </c>
      <c r="S939" s="31" cm="1">
        <f t="array" ref="S939">_xlfn.IFS(Q939=0,P939/2,Q939=1,P939)</f>
        <v>564</v>
      </c>
      <c r="T939" s="31" t="str" cm="1">
        <f t="array" ref="T939">_xlfn.IFS(M939&lt;=Beräkningsförutsättningar!B$15,"2",M939=Beräkningsförutsättningar!B$16,"4",M939=Beräkningsförutsättningar!B$17,"4",M939&gt;=Beräkningsförutsättningar!B$18,"6")</f>
        <v>4</v>
      </c>
      <c r="U939" s="31">
        <f t="shared" si="28"/>
        <v>18024</v>
      </c>
      <c r="V939" s="31">
        <f t="shared" si="29"/>
        <v>2256</v>
      </c>
    </row>
    <row r="940" spans="1:22" x14ac:dyDescent="0.3">
      <c r="A940">
        <v>12007</v>
      </c>
      <c r="B940" t="s">
        <v>1238</v>
      </c>
      <c r="C940">
        <v>12007036</v>
      </c>
      <c r="D940" t="s">
        <v>1244</v>
      </c>
      <c r="E940" t="s">
        <v>9</v>
      </c>
      <c r="F940" t="s">
        <v>1168</v>
      </c>
      <c r="G940" t="s">
        <v>1243</v>
      </c>
      <c r="H940" t="s">
        <v>1240</v>
      </c>
      <c r="I940">
        <v>6166533</v>
      </c>
      <c r="J940">
        <v>415322</v>
      </c>
      <c r="K940" s="181">
        <v>40465</v>
      </c>
      <c r="L940"/>
      <c r="M940">
        <v>80</v>
      </c>
      <c r="N940">
        <v>5785</v>
      </c>
      <c r="O940">
        <v>5428</v>
      </c>
      <c r="P940">
        <v>566</v>
      </c>
      <c r="Q940">
        <v>1</v>
      </c>
      <c r="R940" s="31" cm="1">
        <f t="array" ref="R940">_xlfn.IFS(Q940=0,(O940-P940)/2,Q940=1,O940-P940)</f>
        <v>4862</v>
      </c>
      <c r="S940" s="31" cm="1">
        <f t="array" ref="S940">_xlfn.IFS(Q940=0,P940/2,Q940=1,P940)</f>
        <v>566</v>
      </c>
      <c r="T940" s="31" t="str" cm="1">
        <f t="array" ref="T940">_xlfn.IFS(M940&lt;=Beräkningsförutsättningar!B$15,"2",M940=Beräkningsförutsättningar!B$16,"4",M940=Beräkningsförutsättningar!B$17,"4",M940&gt;=Beräkningsförutsättningar!B$18,"6")</f>
        <v>4</v>
      </c>
      <c r="U940" s="31">
        <f t="shared" si="28"/>
        <v>19448</v>
      </c>
      <c r="V940" s="31">
        <f t="shared" si="29"/>
        <v>2264</v>
      </c>
    </row>
    <row r="941" spans="1:22" x14ac:dyDescent="0.3">
      <c r="A941">
        <v>12007</v>
      </c>
      <c r="B941" t="s">
        <v>1238</v>
      </c>
      <c r="C941">
        <v>12007050</v>
      </c>
      <c r="D941" t="s">
        <v>1245</v>
      </c>
      <c r="E941" t="s">
        <v>9</v>
      </c>
      <c r="F941" t="s">
        <v>1168</v>
      </c>
      <c r="G941" t="s">
        <v>1243</v>
      </c>
      <c r="H941" t="s">
        <v>1240</v>
      </c>
      <c r="I941">
        <v>6163721</v>
      </c>
      <c r="J941">
        <v>422726</v>
      </c>
      <c r="K941" s="181">
        <v>39015</v>
      </c>
      <c r="L941"/>
      <c r="M941">
        <v>80</v>
      </c>
      <c r="N941">
        <v>3732</v>
      </c>
      <c r="O941">
        <v>3399</v>
      </c>
      <c r="P941">
        <v>407</v>
      </c>
      <c r="Q941">
        <v>1</v>
      </c>
      <c r="R941" s="31" cm="1">
        <f t="array" ref="R941">_xlfn.IFS(Q941=0,(O941-P941)/2,Q941=1,O941-P941)</f>
        <v>2992</v>
      </c>
      <c r="S941" s="31" cm="1">
        <f t="array" ref="S941">_xlfn.IFS(Q941=0,P941/2,Q941=1,P941)</f>
        <v>407</v>
      </c>
      <c r="T941" s="31" t="str" cm="1">
        <f t="array" ref="T941">_xlfn.IFS(M941&lt;=Beräkningsförutsättningar!B$15,"2",M941=Beräkningsförutsättningar!B$16,"4",M941=Beräkningsförutsättningar!B$17,"4",M941&gt;=Beräkningsförutsättningar!B$18,"6")</f>
        <v>4</v>
      </c>
      <c r="U941" s="31">
        <f t="shared" si="28"/>
        <v>11968</v>
      </c>
      <c r="V941" s="31">
        <f t="shared" si="29"/>
        <v>1628</v>
      </c>
    </row>
    <row r="942" spans="1:22" x14ac:dyDescent="0.3">
      <c r="A942">
        <v>12007</v>
      </c>
      <c r="B942" t="s">
        <v>1238</v>
      </c>
      <c r="C942">
        <v>12007060</v>
      </c>
      <c r="D942" t="s">
        <v>1245</v>
      </c>
      <c r="E942" t="s">
        <v>3</v>
      </c>
      <c r="F942" t="s">
        <v>1168</v>
      </c>
      <c r="G942" t="s">
        <v>1243</v>
      </c>
      <c r="H942" t="s">
        <v>1240</v>
      </c>
      <c r="I942">
        <v>6163547</v>
      </c>
      <c r="J942">
        <v>422916</v>
      </c>
      <c r="K942" s="181">
        <v>39014</v>
      </c>
      <c r="L942"/>
      <c r="M942">
        <v>80</v>
      </c>
      <c r="N942">
        <v>5374</v>
      </c>
      <c r="O942">
        <v>4761</v>
      </c>
      <c r="P942">
        <v>753</v>
      </c>
      <c r="Q942">
        <v>0</v>
      </c>
      <c r="R942" s="31" cm="1">
        <f t="array" ref="R942">_xlfn.IFS(Q942=0,(O942-P942)/2,Q942=1,O942-P942)</f>
        <v>2004</v>
      </c>
      <c r="S942" s="31" cm="1">
        <f t="array" ref="S942">_xlfn.IFS(Q942=0,P942/2,Q942=1,P942)</f>
        <v>376.5</v>
      </c>
      <c r="T942" s="31" t="str" cm="1">
        <f t="array" ref="T942">_xlfn.IFS(M942&lt;=Beräkningsförutsättningar!B$15,"2",M942=Beräkningsförutsättningar!B$16,"4",M942=Beräkningsförutsättningar!B$17,"4",M942&gt;=Beräkningsförutsättningar!B$18,"6")</f>
        <v>4</v>
      </c>
      <c r="U942" s="31">
        <f t="shared" si="28"/>
        <v>8016</v>
      </c>
      <c r="V942" s="31">
        <f t="shared" si="29"/>
        <v>1506</v>
      </c>
    </row>
    <row r="943" spans="1:22" x14ac:dyDescent="0.3">
      <c r="A943">
        <v>12007</v>
      </c>
      <c r="B943" t="s">
        <v>1238</v>
      </c>
      <c r="C943">
        <v>12007070</v>
      </c>
      <c r="D943" t="s">
        <v>1246</v>
      </c>
      <c r="E943" t="s">
        <v>9</v>
      </c>
      <c r="F943" t="s">
        <v>1168</v>
      </c>
      <c r="G943" t="s">
        <v>1243</v>
      </c>
      <c r="H943" t="s">
        <v>1240</v>
      </c>
      <c r="I943">
        <v>6160645</v>
      </c>
      <c r="J943">
        <v>426353</v>
      </c>
      <c r="K943" s="181">
        <v>39014</v>
      </c>
      <c r="L943"/>
      <c r="M943">
        <v>80</v>
      </c>
      <c r="N943">
        <v>5374</v>
      </c>
      <c r="O943">
        <v>4761</v>
      </c>
      <c r="P943">
        <v>753</v>
      </c>
      <c r="Q943">
        <v>0</v>
      </c>
      <c r="R943" s="31" cm="1">
        <f t="array" ref="R943">_xlfn.IFS(Q943=0,(O943-P943)/2,Q943=1,O943-P943)</f>
        <v>2004</v>
      </c>
      <c r="S943" s="31" cm="1">
        <f t="array" ref="S943">_xlfn.IFS(Q943=0,P943/2,Q943=1,P943)</f>
        <v>376.5</v>
      </c>
      <c r="T943" s="31" t="str" cm="1">
        <f t="array" ref="T943">_xlfn.IFS(M943&lt;=Beräkningsförutsättningar!B$15,"2",M943=Beräkningsförutsättningar!B$16,"4",M943=Beräkningsförutsättningar!B$17,"4",M943&gt;=Beräkningsförutsättningar!B$18,"6")</f>
        <v>4</v>
      </c>
      <c r="U943" s="31">
        <f t="shared" si="28"/>
        <v>8016</v>
      </c>
      <c r="V943" s="31">
        <f t="shared" si="29"/>
        <v>1506</v>
      </c>
    </row>
    <row r="944" spans="1:22" x14ac:dyDescent="0.3">
      <c r="A944">
        <v>12007</v>
      </c>
      <c r="B944" t="s">
        <v>1238</v>
      </c>
      <c r="C944">
        <v>12007080</v>
      </c>
      <c r="D944" t="s">
        <v>1246</v>
      </c>
      <c r="E944" t="s">
        <v>3</v>
      </c>
      <c r="F944" t="s">
        <v>1168</v>
      </c>
      <c r="G944" t="s">
        <v>1243</v>
      </c>
      <c r="H944" t="s">
        <v>1240</v>
      </c>
      <c r="I944">
        <v>6160460</v>
      </c>
      <c r="J944">
        <v>426543</v>
      </c>
      <c r="K944" s="181">
        <v>39014</v>
      </c>
      <c r="L944"/>
      <c r="M944">
        <v>80</v>
      </c>
      <c r="N944">
        <v>5374</v>
      </c>
      <c r="O944">
        <v>4761</v>
      </c>
      <c r="P944">
        <v>753</v>
      </c>
      <c r="Q944">
        <v>0</v>
      </c>
      <c r="R944" s="31" cm="1">
        <f t="array" ref="R944">_xlfn.IFS(Q944=0,(O944-P944)/2,Q944=1,O944-P944)</f>
        <v>2004</v>
      </c>
      <c r="S944" s="31" cm="1">
        <f t="array" ref="S944">_xlfn.IFS(Q944=0,P944/2,Q944=1,P944)</f>
        <v>376.5</v>
      </c>
      <c r="T944" s="31" t="str" cm="1">
        <f t="array" ref="T944">_xlfn.IFS(M944&lt;=Beräkningsförutsättningar!B$15,"2",M944=Beräkningsförutsättningar!B$16,"4",M944=Beräkningsförutsättningar!B$17,"4",M944&gt;=Beräkningsförutsättningar!B$18,"6")</f>
        <v>4</v>
      </c>
      <c r="U944" s="31">
        <f t="shared" si="28"/>
        <v>8016</v>
      </c>
      <c r="V944" s="31">
        <f t="shared" si="29"/>
        <v>1506</v>
      </c>
    </row>
    <row r="945" spans="1:22" x14ac:dyDescent="0.3">
      <c r="A945">
        <v>12007</v>
      </c>
      <c r="B945" t="s">
        <v>1238</v>
      </c>
      <c r="C945">
        <v>12007090</v>
      </c>
      <c r="D945" t="s">
        <v>1247</v>
      </c>
      <c r="E945" t="s">
        <v>9</v>
      </c>
      <c r="F945" t="s">
        <v>1168</v>
      </c>
      <c r="G945" t="s">
        <v>1247</v>
      </c>
      <c r="H945" t="s">
        <v>1240</v>
      </c>
      <c r="I945">
        <v>6156240</v>
      </c>
      <c r="J945">
        <v>433894</v>
      </c>
      <c r="K945" s="181">
        <v>39091</v>
      </c>
      <c r="L945"/>
      <c r="M945">
        <v>50</v>
      </c>
      <c r="N945">
        <v>8854</v>
      </c>
      <c r="O945">
        <v>8260</v>
      </c>
      <c r="P945">
        <v>822</v>
      </c>
      <c r="Q945">
        <v>0</v>
      </c>
      <c r="R945" s="31" cm="1">
        <f t="array" ref="R945">_xlfn.IFS(Q945=0,(O945-P945)/2,Q945=1,O945-P945)</f>
        <v>3719</v>
      </c>
      <c r="S945" s="31" cm="1">
        <f t="array" ref="S945">_xlfn.IFS(Q945=0,P945/2,Q945=1,P945)</f>
        <v>411</v>
      </c>
      <c r="T945" s="31" t="str" cm="1">
        <f t="array" ref="T945">_xlfn.IFS(M945&lt;=Beräkningsförutsättningar!B$15,"2",M945=Beräkningsförutsättningar!B$16,"4",M945=Beräkningsförutsättningar!B$17,"4",M945&gt;=Beräkningsförutsättningar!B$18,"6")</f>
        <v>2</v>
      </c>
      <c r="U945" s="31">
        <f t="shared" si="28"/>
        <v>7438</v>
      </c>
      <c r="V945" s="31">
        <f t="shared" si="29"/>
        <v>822</v>
      </c>
    </row>
    <row r="946" spans="1:22" x14ac:dyDescent="0.3">
      <c r="A946">
        <v>12007</v>
      </c>
      <c r="B946" t="s">
        <v>1238</v>
      </c>
      <c r="C946">
        <v>12007100</v>
      </c>
      <c r="D946" t="s">
        <v>1247</v>
      </c>
      <c r="E946" t="s">
        <v>3</v>
      </c>
      <c r="F946" t="s">
        <v>1168</v>
      </c>
      <c r="G946" t="s">
        <v>1247</v>
      </c>
      <c r="H946" t="s">
        <v>1240</v>
      </c>
      <c r="I946">
        <v>6156266</v>
      </c>
      <c r="J946">
        <v>434500</v>
      </c>
      <c r="K946" s="181">
        <v>39014</v>
      </c>
      <c r="L946"/>
      <c r="M946">
        <v>70</v>
      </c>
      <c r="N946">
        <v>7973</v>
      </c>
      <c r="O946">
        <v>7333</v>
      </c>
      <c r="P946">
        <v>819</v>
      </c>
      <c r="Q946">
        <v>0</v>
      </c>
      <c r="R946" s="31" cm="1">
        <f t="array" ref="R946">_xlfn.IFS(Q946=0,(O946-P946)/2,Q946=1,O946-P946)</f>
        <v>3257</v>
      </c>
      <c r="S946" s="31" cm="1">
        <f t="array" ref="S946">_xlfn.IFS(Q946=0,P946/2,Q946=1,P946)</f>
        <v>409.5</v>
      </c>
      <c r="T946" s="31" t="str" cm="1">
        <f t="array" ref="T946">_xlfn.IFS(M946&lt;=Beräkningsförutsättningar!B$15,"2",M946=Beräkningsförutsättningar!B$16,"4",M946=Beräkningsförutsättningar!B$17,"4",M946&gt;=Beräkningsförutsättningar!B$18,"6")</f>
        <v>4</v>
      </c>
      <c r="U946" s="31">
        <f t="shared" si="28"/>
        <v>13028</v>
      </c>
      <c r="V946" s="31">
        <f t="shared" si="29"/>
        <v>1638</v>
      </c>
    </row>
    <row r="947" spans="1:22" x14ac:dyDescent="0.3">
      <c r="A947">
        <v>12007</v>
      </c>
      <c r="B947" t="s">
        <v>1238</v>
      </c>
      <c r="C947">
        <v>12007110</v>
      </c>
      <c r="D947" t="s">
        <v>1248</v>
      </c>
      <c r="E947" t="s">
        <v>9</v>
      </c>
      <c r="F947" t="s">
        <v>1168</v>
      </c>
      <c r="G947" t="s">
        <v>1247</v>
      </c>
      <c r="H947" t="s">
        <v>1240</v>
      </c>
      <c r="I947">
        <v>6155677</v>
      </c>
      <c r="J947">
        <v>439540</v>
      </c>
      <c r="K947" s="181">
        <v>39014</v>
      </c>
      <c r="L947"/>
      <c r="M947">
        <v>70</v>
      </c>
      <c r="N947">
        <v>4823</v>
      </c>
      <c r="O947">
        <v>4417</v>
      </c>
      <c r="P947">
        <v>542</v>
      </c>
      <c r="Q947">
        <v>0</v>
      </c>
      <c r="R947" s="31" cm="1">
        <f t="array" ref="R947">_xlfn.IFS(Q947=0,(O947-P947)/2,Q947=1,O947-P947)</f>
        <v>1937.5</v>
      </c>
      <c r="S947" s="31" cm="1">
        <f t="array" ref="S947">_xlfn.IFS(Q947=0,P947/2,Q947=1,P947)</f>
        <v>271</v>
      </c>
      <c r="T947" s="31" t="str" cm="1">
        <f t="array" ref="T947">_xlfn.IFS(M947&lt;=Beräkningsförutsättningar!B$15,"2",M947=Beräkningsförutsättningar!B$16,"4",M947=Beräkningsförutsättningar!B$17,"4",M947&gt;=Beräkningsförutsättningar!B$18,"6")</f>
        <v>4</v>
      </c>
      <c r="U947" s="31">
        <f t="shared" si="28"/>
        <v>7750</v>
      </c>
      <c r="V947" s="31">
        <f t="shared" si="29"/>
        <v>1084</v>
      </c>
    </row>
    <row r="948" spans="1:22" x14ac:dyDescent="0.3">
      <c r="A948">
        <v>12007</v>
      </c>
      <c r="B948" t="s">
        <v>1238</v>
      </c>
      <c r="C948">
        <v>12007120</v>
      </c>
      <c r="D948" t="s">
        <v>1248</v>
      </c>
      <c r="E948" t="s">
        <v>3</v>
      </c>
      <c r="F948" t="s">
        <v>1168</v>
      </c>
      <c r="G948" t="s">
        <v>1247</v>
      </c>
      <c r="H948" t="s">
        <v>1240</v>
      </c>
      <c r="I948">
        <v>6155683</v>
      </c>
      <c r="J948">
        <v>439755</v>
      </c>
      <c r="K948" s="181">
        <v>39014</v>
      </c>
      <c r="L948"/>
      <c r="M948">
        <v>70</v>
      </c>
      <c r="N948">
        <v>4823</v>
      </c>
      <c r="O948">
        <v>4417</v>
      </c>
      <c r="P948">
        <v>542</v>
      </c>
      <c r="Q948">
        <v>0</v>
      </c>
      <c r="R948" s="31" cm="1">
        <f t="array" ref="R948">_xlfn.IFS(Q948=0,(O948-P948)/2,Q948=1,O948-P948)</f>
        <v>1937.5</v>
      </c>
      <c r="S948" s="31" cm="1">
        <f t="array" ref="S948">_xlfn.IFS(Q948=0,P948/2,Q948=1,P948)</f>
        <v>271</v>
      </c>
      <c r="T948" s="31" t="str" cm="1">
        <f t="array" ref="T948">_xlfn.IFS(M948&lt;=Beräkningsförutsättningar!B$15,"2",M948=Beräkningsförutsättningar!B$16,"4",M948=Beräkningsförutsättningar!B$17,"4",M948&gt;=Beräkningsförutsättningar!B$18,"6")</f>
        <v>4</v>
      </c>
      <c r="U948" s="31">
        <f t="shared" si="28"/>
        <v>7750</v>
      </c>
      <c r="V948" s="31">
        <f t="shared" si="29"/>
        <v>1084</v>
      </c>
    </row>
    <row r="949" spans="1:22" x14ac:dyDescent="0.3">
      <c r="A949">
        <v>12007</v>
      </c>
      <c r="B949" t="s">
        <v>1238</v>
      </c>
      <c r="C949">
        <v>12007130</v>
      </c>
      <c r="D949" t="s">
        <v>540</v>
      </c>
      <c r="E949" t="s">
        <v>9</v>
      </c>
      <c r="F949" t="s">
        <v>1168</v>
      </c>
      <c r="G949" t="s">
        <v>1247</v>
      </c>
      <c r="H949" t="s">
        <v>1240</v>
      </c>
      <c r="I949">
        <v>6157216</v>
      </c>
      <c r="J949">
        <v>443966</v>
      </c>
      <c r="K949" s="181">
        <v>39014</v>
      </c>
      <c r="L949"/>
      <c r="M949">
        <v>70</v>
      </c>
      <c r="N949">
        <v>4823</v>
      </c>
      <c r="O949">
        <v>4417</v>
      </c>
      <c r="P949">
        <v>542</v>
      </c>
      <c r="Q949">
        <v>0</v>
      </c>
      <c r="R949" s="31" cm="1">
        <f t="array" ref="R949">_xlfn.IFS(Q949=0,(O949-P949)/2,Q949=1,O949-P949)</f>
        <v>1937.5</v>
      </c>
      <c r="S949" s="31" cm="1">
        <f t="array" ref="S949">_xlfn.IFS(Q949=0,P949/2,Q949=1,P949)</f>
        <v>271</v>
      </c>
      <c r="T949" s="31" t="str" cm="1">
        <f t="array" ref="T949">_xlfn.IFS(M949&lt;=Beräkningsförutsättningar!B$15,"2",M949=Beräkningsförutsättningar!B$16,"4",M949=Beräkningsförutsättningar!B$17,"4",M949&gt;=Beräkningsförutsättningar!B$18,"6")</f>
        <v>4</v>
      </c>
      <c r="U949" s="31">
        <f t="shared" si="28"/>
        <v>7750</v>
      </c>
      <c r="V949" s="31">
        <f t="shared" si="29"/>
        <v>1084</v>
      </c>
    </row>
    <row r="950" spans="1:22" x14ac:dyDescent="0.3">
      <c r="A950">
        <v>12007</v>
      </c>
      <c r="B950" t="s">
        <v>1238</v>
      </c>
      <c r="C950">
        <v>12007140</v>
      </c>
      <c r="D950" t="s">
        <v>540</v>
      </c>
      <c r="E950" t="s">
        <v>3</v>
      </c>
      <c r="F950" t="s">
        <v>1168</v>
      </c>
      <c r="G950" t="s">
        <v>1247</v>
      </c>
      <c r="H950" t="s">
        <v>1240</v>
      </c>
      <c r="I950">
        <v>6157276</v>
      </c>
      <c r="J950">
        <v>444129</v>
      </c>
      <c r="K950" s="181">
        <v>39014</v>
      </c>
      <c r="L950"/>
      <c r="M950">
        <v>70</v>
      </c>
      <c r="N950">
        <v>3583</v>
      </c>
      <c r="O950">
        <v>3272</v>
      </c>
      <c r="P950">
        <v>413</v>
      </c>
      <c r="Q950">
        <v>0</v>
      </c>
      <c r="R950" s="31" cm="1">
        <f t="array" ref="R950">_xlfn.IFS(Q950=0,(O950-P950)/2,Q950=1,O950-P950)</f>
        <v>1429.5</v>
      </c>
      <c r="S950" s="31" cm="1">
        <f t="array" ref="S950">_xlfn.IFS(Q950=0,P950/2,Q950=1,P950)</f>
        <v>206.5</v>
      </c>
      <c r="T950" s="31" t="str" cm="1">
        <f t="array" ref="T950">_xlfn.IFS(M950&lt;=Beräkningsförutsättningar!B$15,"2",M950=Beräkningsförutsättningar!B$16,"4",M950=Beräkningsförutsättningar!B$17,"4",M950&gt;=Beräkningsförutsättningar!B$18,"6")</f>
        <v>4</v>
      </c>
      <c r="U950" s="31">
        <f t="shared" si="28"/>
        <v>5718</v>
      </c>
      <c r="V950" s="31">
        <f t="shared" si="29"/>
        <v>826</v>
      </c>
    </row>
    <row r="951" spans="1:22" x14ac:dyDescent="0.3">
      <c r="A951">
        <v>12007</v>
      </c>
      <c r="B951" t="s">
        <v>1238</v>
      </c>
      <c r="C951">
        <v>12007150</v>
      </c>
      <c r="D951" t="s">
        <v>1249</v>
      </c>
      <c r="E951" t="s">
        <v>9</v>
      </c>
      <c r="F951" t="s">
        <v>1168</v>
      </c>
      <c r="G951" t="s">
        <v>1250</v>
      </c>
      <c r="H951" t="s">
        <v>1240</v>
      </c>
      <c r="I951">
        <v>6154507</v>
      </c>
      <c r="J951">
        <v>451902</v>
      </c>
      <c r="K951" s="181">
        <v>39014</v>
      </c>
      <c r="L951"/>
      <c r="M951">
        <v>70</v>
      </c>
      <c r="N951">
        <v>4185</v>
      </c>
      <c r="O951">
        <v>3899</v>
      </c>
      <c r="P951">
        <v>434</v>
      </c>
      <c r="Q951">
        <v>0</v>
      </c>
      <c r="R951" s="31" cm="1">
        <f t="array" ref="R951">_xlfn.IFS(Q951=0,(O951-P951)/2,Q951=1,O951-P951)</f>
        <v>1732.5</v>
      </c>
      <c r="S951" s="31" cm="1">
        <f t="array" ref="S951">_xlfn.IFS(Q951=0,P951/2,Q951=1,P951)</f>
        <v>217</v>
      </c>
      <c r="T951" s="31" t="str" cm="1">
        <f t="array" ref="T951">_xlfn.IFS(M951&lt;=Beräkningsförutsättningar!B$15,"2",M951=Beräkningsförutsättningar!B$16,"4",M951=Beräkningsförutsättningar!B$17,"4",M951&gt;=Beräkningsförutsättningar!B$18,"6")</f>
        <v>4</v>
      </c>
      <c r="U951" s="31">
        <f t="shared" si="28"/>
        <v>6930</v>
      </c>
      <c r="V951" s="31">
        <f t="shared" si="29"/>
        <v>868</v>
      </c>
    </row>
    <row r="952" spans="1:22" x14ac:dyDescent="0.3">
      <c r="A952">
        <v>12007</v>
      </c>
      <c r="B952" t="s">
        <v>1238</v>
      </c>
      <c r="C952">
        <v>12007160</v>
      </c>
      <c r="D952" t="s">
        <v>1249</v>
      </c>
      <c r="E952" t="s">
        <v>3</v>
      </c>
      <c r="F952" t="s">
        <v>1168</v>
      </c>
      <c r="G952" t="s">
        <v>1250</v>
      </c>
      <c r="H952" t="s">
        <v>1240</v>
      </c>
      <c r="I952">
        <v>6154497</v>
      </c>
      <c r="J952">
        <v>452104</v>
      </c>
      <c r="K952" s="181">
        <v>39014</v>
      </c>
      <c r="L952"/>
      <c r="M952">
        <v>70</v>
      </c>
      <c r="N952">
        <v>3761</v>
      </c>
      <c r="O952">
        <v>3531</v>
      </c>
      <c r="P952">
        <v>389</v>
      </c>
      <c r="Q952">
        <v>0</v>
      </c>
      <c r="R952" s="31" cm="1">
        <f t="array" ref="R952">_xlfn.IFS(Q952=0,(O952-P952)/2,Q952=1,O952-P952)</f>
        <v>1571</v>
      </c>
      <c r="S952" s="31" cm="1">
        <f t="array" ref="S952">_xlfn.IFS(Q952=0,P952/2,Q952=1,P952)</f>
        <v>194.5</v>
      </c>
      <c r="T952" s="31" t="str" cm="1">
        <f t="array" ref="T952">_xlfn.IFS(M952&lt;=Beräkningsförutsättningar!B$15,"2",M952=Beräkningsförutsättningar!B$16,"4",M952=Beräkningsförutsättningar!B$17,"4",M952&gt;=Beräkningsförutsättningar!B$18,"6")</f>
        <v>4</v>
      </c>
      <c r="U952" s="31">
        <f t="shared" si="28"/>
        <v>6284</v>
      </c>
      <c r="V952" s="31">
        <f t="shared" si="29"/>
        <v>778</v>
      </c>
    </row>
    <row r="953" spans="1:22" x14ac:dyDescent="0.3">
      <c r="A953">
        <v>12008</v>
      </c>
      <c r="B953" t="s">
        <v>1251</v>
      </c>
      <c r="C953">
        <v>12008010</v>
      </c>
      <c r="D953" t="s">
        <v>1252</v>
      </c>
      <c r="E953" t="s">
        <v>3</v>
      </c>
      <c r="F953" t="s">
        <v>1168</v>
      </c>
      <c r="G953" t="s">
        <v>1252</v>
      </c>
      <c r="H953" t="s">
        <v>1192</v>
      </c>
      <c r="I953">
        <v>6139502</v>
      </c>
      <c r="J953">
        <v>382925</v>
      </c>
      <c r="K953" s="181">
        <v>39058</v>
      </c>
      <c r="L953"/>
      <c r="M953">
        <v>60</v>
      </c>
      <c r="N953">
        <v>2846</v>
      </c>
      <c r="O953">
        <v>2752</v>
      </c>
      <c r="P953">
        <v>194</v>
      </c>
      <c r="Q953">
        <v>1</v>
      </c>
      <c r="R953" s="31" cm="1">
        <f t="array" ref="R953">_xlfn.IFS(Q953=0,(O953-P953)/2,Q953=1,O953-P953)</f>
        <v>2558</v>
      </c>
      <c r="S953" s="31" cm="1">
        <f t="array" ref="S953">_xlfn.IFS(Q953=0,P953/2,Q953=1,P953)</f>
        <v>194</v>
      </c>
      <c r="T953" s="31" t="str" cm="1">
        <f t="array" ref="T953">_xlfn.IFS(M953&lt;=Beräkningsförutsättningar!B$15,"2",M953=Beräkningsförutsättningar!B$16,"4",M953=Beräkningsförutsättningar!B$17,"4",M953&gt;=Beräkningsförutsättningar!B$18,"6")</f>
        <v>2</v>
      </c>
      <c r="U953" s="31">
        <f t="shared" si="28"/>
        <v>5116</v>
      </c>
      <c r="V953" s="31">
        <f t="shared" si="29"/>
        <v>388</v>
      </c>
    </row>
    <row r="954" spans="1:22" x14ac:dyDescent="0.3">
      <c r="A954">
        <v>12008</v>
      </c>
      <c r="B954" t="s">
        <v>1251</v>
      </c>
      <c r="C954">
        <v>12008020</v>
      </c>
      <c r="D954" t="s">
        <v>1253</v>
      </c>
      <c r="E954" t="s">
        <v>9</v>
      </c>
      <c r="F954" t="s">
        <v>1168</v>
      </c>
      <c r="G954" t="s">
        <v>1252</v>
      </c>
      <c r="H954" t="s">
        <v>1192</v>
      </c>
      <c r="I954">
        <v>6141997</v>
      </c>
      <c r="J954">
        <v>383962</v>
      </c>
      <c r="K954" s="181">
        <v>39058</v>
      </c>
      <c r="L954"/>
      <c r="M954">
        <v>90</v>
      </c>
      <c r="N954">
        <v>6369</v>
      </c>
      <c r="O954">
        <v>6005</v>
      </c>
      <c r="P954">
        <v>553</v>
      </c>
      <c r="Q954">
        <v>0</v>
      </c>
      <c r="R954" s="31" cm="1">
        <f t="array" ref="R954">_xlfn.IFS(Q954=0,(O954-P954)/2,Q954=1,O954-P954)</f>
        <v>2726</v>
      </c>
      <c r="S954" s="31" cm="1">
        <f t="array" ref="S954">_xlfn.IFS(Q954=0,P954/2,Q954=1,P954)</f>
        <v>276.5</v>
      </c>
      <c r="T954" s="31" t="str" cm="1">
        <f t="array" ref="T954">_xlfn.IFS(M954&lt;=Beräkningsförutsättningar!B$15,"2",M954=Beräkningsförutsättningar!B$16,"4",M954=Beräkningsförutsättningar!B$17,"4",M954&gt;=Beräkningsförutsättningar!B$18,"6")</f>
        <v>6</v>
      </c>
      <c r="U954" s="31">
        <f t="shared" si="28"/>
        <v>16356</v>
      </c>
      <c r="V954" s="31">
        <f t="shared" si="29"/>
        <v>1659</v>
      </c>
    </row>
    <row r="955" spans="1:22" x14ac:dyDescent="0.3">
      <c r="A955">
        <v>12008</v>
      </c>
      <c r="B955" t="s">
        <v>1251</v>
      </c>
      <c r="C955">
        <v>12008030</v>
      </c>
      <c r="D955" t="s">
        <v>1253</v>
      </c>
      <c r="E955" t="s">
        <v>3</v>
      </c>
      <c r="F955" t="s">
        <v>1168</v>
      </c>
      <c r="G955" t="s">
        <v>1252</v>
      </c>
      <c r="H955" t="s">
        <v>1192</v>
      </c>
      <c r="I955">
        <v>6142392</v>
      </c>
      <c r="J955">
        <v>384110</v>
      </c>
      <c r="K955" s="181">
        <v>39058</v>
      </c>
      <c r="L955"/>
      <c r="M955">
        <v>90</v>
      </c>
      <c r="N955">
        <v>6369</v>
      </c>
      <c r="O955">
        <v>6005</v>
      </c>
      <c r="P955">
        <v>553</v>
      </c>
      <c r="Q955">
        <v>0</v>
      </c>
      <c r="R955" s="31" cm="1">
        <f t="array" ref="R955">_xlfn.IFS(Q955=0,(O955-P955)/2,Q955=1,O955-P955)</f>
        <v>2726</v>
      </c>
      <c r="S955" s="31" cm="1">
        <f t="array" ref="S955">_xlfn.IFS(Q955=0,P955/2,Q955=1,P955)</f>
        <v>276.5</v>
      </c>
      <c r="T955" s="31" t="str" cm="1">
        <f t="array" ref="T955">_xlfn.IFS(M955&lt;=Beräkningsförutsättningar!B$15,"2",M955=Beräkningsförutsättningar!B$16,"4",M955=Beräkningsförutsättningar!B$17,"4",M955&gt;=Beräkningsförutsättningar!B$18,"6")</f>
        <v>6</v>
      </c>
      <c r="U955" s="31">
        <f t="shared" si="28"/>
        <v>16356</v>
      </c>
      <c r="V955" s="31">
        <f t="shared" si="29"/>
        <v>1659</v>
      </c>
    </row>
    <row r="956" spans="1:22" x14ac:dyDescent="0.3">
      <c r="A956">
        <v>12008</v>
      </c>
      <c r="B956" t="s">
        <v>1251</v>
      </c>
      <c r="C956">
        <v>12008040</v>
      </c>
      <c r="D956" t="s">
        <v>1254</v>
      </c>
      <c r="E956" t="s">
        <v>9</v>
      </c>
      <c r="F956" t="s">
        <v>1168</v>
      </c>
      <c r="G956" t="s">
        <v>1252</v>
      </c>
      <c r="H956" t="s">
        <v>1192</v>
      </c>
      <c r="I956">
        <v>6144089</v>
      </c>
      <c r="J956">
        <v>385319</v>
      </c>
      <c r="K956" s="181">
        <v>39058</v>
      </c>
      <c r="L956"/>
      <c r="M956">
        <v>70</v>
      </c>
      <c r="N956">
        <v>6369</v>
      </c>
      <c r="O956">
        <v>6005</v>
      </c>
      <c r="P956">
        <v>553</v>
      </c>
      <c r="Q956">
        <v>0</v>
      </c>
      <c r="R956" s="31" cm="1">
        <f t="array" ref="R956">_xlfn.IFS(Q956=0,(O956-P956)/2,Q956=1,O956-P956)</f>
        <v>2726</v>
      </c>
      <c r="S956" s="31" cm="1">
        <f t="array" ref="S956">_xlfn.IFS(Q956=0,P956/2,Q956=1,P956)</f>
        <v>276.5</v>
      </c>
      <c r="T956" s="31" t="str" cm="1">
        <f t="array" ref="T956">_xlfn.IFS(M956&lt;=Beräkningsförutsättningar!B$15,"2",M956=Beräkningsförutsättningar!B$16,"4",M956=Beräkningsförutsättningar!B$17,"4",M956&gt;=Beräkningsförutsättningar!B$18,"6")</f>
        <v>4</v>
      </c>
      <c r="U956" s="31">
        <f t="shared" si="28"/>
        <v>10904</v>
      </c>
      <c r="V956" s="31">
        <f t="shared" si="29"/>
        <v>1106</v>
      </c>
    </row>
    <row r="957" spans="1:22" x14ac:dyDescent="0.3">
      <c r="A957">
        <v>12008</v>
      </c>
      <c r="B957" t="s">
        <v>1251</v>
      </c>
      <c r="C957">
        <v>12008050</v>
      </c>
      <c r="D957" t="s">
        <v>1254</v>
      </c>
      <c r="E957" t="s">
        <v>3</v>
      </c>
      <c r="F957" t="s">
        <v>1168</v>
      </c>
      <c r="G957" t="s">
        <v>1252</v>
      </c>
      <c r="H957" t="s">
        <v>1192</v>
      </c>
      <c r="I957">
        <v>6144453</v>
      </c>
      <c r="J957">
        <v>385322</v>
      </c>
      <c r="K957" s="181">
        <v>39057</v>
      </c>
      <c r="L957"/>
      <c r="M957">
        <v>70</v>
      </c>
      <c r="N957">
        <v>7305</v>
      </c>
      <c r="O957">
        <v>6852</v>
      </c>
      <c r="P957">
        <v>666</v>
      </c>
      <c r="Q957">
        <v>0</v>
      </c>
      <c r="R957" s="31" cm="1">
        <f t="array" ref="R957">_xlfn.IFS(Q957=0,(O957-P957)/2,Q957=1,O957-P957)</f>
        <v>3093</v>
      </c>
      <c r="S957" s="31" cm="1">
        <f t="array" ref="S957">_xlfn.IFS(Q957=0,P957/2,Q957=1,P957)</f>
        <v>333</v>
      </c>
      <c r="T957" s="31" t="str" cm="1">
        <f t="array" ref="T957">_xlfn.IFS(M957&lt;=Beräkningsförutsättningar!B$15,"2",M957=Beräkningsförutsättningar!B$16,"4",M957=Beräkningsförutsättningar!B$17,"4",M957&gt;=Beräkningsförutsättningar!B$18,"6")</f>
        <v>4</v>
      </c>
      <c r="U957" s="31">
        <f t="shared" si="28"/>
        <v>12372</v>
      </c>
      <c r="V957" s="31">
        <f t="shared" si="29"/>
        <v>1332</v>
      </c>
    </row>
    <row r="958" spans="1:22" x14ac:dyDescent="0.3">
      <c r="A958">
        <v>12008</v>
      </c>
      <c r="B958" t="s">
        <v>1251</v>
      </c>
      <c r="C958">
        <v>12008060</v>
      </c>
      <c r="D958" t="s">
        <v>1191</v>
      </c>
      <c r="E958" t="s">
        <v>9</v>
      </c>
      <c r="F958" t="s">
        <v>1168</v>
      </c>
      <c r="G958" t="s">
        <v>1191</v>
      </c>
      <c r="H958" t="s">
        <v>1192</v>
      </c>
      <c r="I958">
        <v>6152338</v>
      </c>
      <c r="J958">
        <v>389399</v>
      </c>
      <c r="K958" s="181">
        <v>39057</v>
      </c>
      <c r="L958"/>
      <c r="M958">
        <v>80</v>
      </c>
      <c r="N958">
        <v>7243</v>
      </c>
      <c r="O958">
        <v>6658</v>
      </c>
      <c r="P958">
        <v>749</v>
      </c>
      <c r="Q958">
        <v>0</v>
      </c>
      <c r="R958" s="31" cm="1">
        <f t="array" ref="R958">_xlfn.IFS(Q958=0,(O958-P958)/2,Q958=1,O958-P958)</f>
        <v>2954.5</v>
      </c>
      <c r="S958" s="31" cm="1">
        <f t="array" ref="S958">_xlfn.IFS(Q958=0,P958/2,Q958=1,P958)</f>
        <v>374.5</v>
      </c>
      <c r="T958" s="31" t="str" cm="1">
        <f t="array" ref="T958">_xlfn.IFS(M958&lt;=Beräkningsförutsättningar!B$15,"2",M958=Beräkningsförutsättningar!B$16,"4",M958=Beräkningsförutsättningar!B$17,"4",M958&gt;=Beräkningsförutsättningar!B$18,"6")</f>
        <v>4</v>
      </c>
      <c r="U958" s="31">
        <f t="shared" si="28"/>
        <v>11818</v>
      </c>
      <c r="V958" s="31">
        <f t="shared" si="29"/>
        <v>1498</v>
      </c>
    </row>
    <row r="959" spans="1:22" x14ac:dyDescent="0.3">
      <c r="A959">
        <v>12008</v>
      </c>
      <c r="B959" t="s">
        <v>1251</v>
      </c>
      <c r="C959">
        <v>12008070</v>
      </c>
      <c r="D959" t="s">
        <v>1191</v>
      </c>
      <c r="E959" t="s">
        <v>3</v>
      </c>
      <c r="F959" t="s">
        <v>1168</v>
      </c>
      <c r="G959" t="s">
        <v>1191</v>
      </c>
      <c r="H959" t="s">
        <v>1192</v>
      </c>
      <c r="I959">
        <v>6152829</v>
      </c>
      <c r="J959">
        <v>389434</v>
      </c>
      <c r="K959" s="181">
        <v>39057</v>
      </c>
      <c r="L959"/>
      <c r="M959">
        <v>60</v>
      </c>
      <c r="N959">
        <v>9871</v>
      </c>
      <c r="O959">
        <v>9172</v>
      </c>
      <c r="P959">
        <v>925</v>
      </c>
      <c r="Q959">
        <v>0</v>
      </c>
      <c r="R959" s="31" cm="1">
        <f t="array" ref="R959">_xlfn.IFS(Q959=0,(O959-P959)/2,Q959=1,O959-P959)</f>
        <v>4123.5</v>
      </c>
      <c r="S959" s="31" cm="1">
        <f t="array" ref="S959">_xlfn.IFS(Q959=0,P959/2,Q959=1,P959)</f>
        <v>462.5</v>
      </c>
      <c r="T959" s="31" t="str" cm="1">
        <f t="array" ref="T959">_xlfn.IFS(M959&lt;=Beräkningsförutsättningar!B$15,"2",M959=Beräkningsförutsättningar!B$16,"4",M959=Beräkningsförutsättningar!B$17,"4",M959&gt;=Beräkningsförutsättningar!B$18,"6")</f>
        <v>2</v>
      </c>
      <c r="U959" s="31">
        <f t="shared" si="28"/>
        <v>8247</v>
      </c>
      <c r="V959" s="31">
        <f t="shared" si="29"/>
        <v>925</v>
      </c>
    </row>
    <row r="960" spans="1:22" x14ac:dyDescent="0.3">
      <c r="A960">
        <v>12010</v>
      </c>
      <c r="B960" t="s">
        <v>1255</v>
      </c>
      <c r="C960">
        <v>12010010</v>
      </c>
      <c r="D960" t="s">
        <v>1256</v>
      </c>
      <c r="E960" t="s">
        <v>9</v>
      </c>
      <c r="F960" t="s">
        <v>1168</v>
      </c>
      <c r="G960" t="s">
        <v>1187</v>
      </c>
      <c r="H960" t="s">
        <v>1257</v>
      </c>
      <c r="I960">
        <v>6200303</v>
      </c>
      <c r="J960">
        <v>431281</v>
      </c>
      <c r="K960" s="181">
        <v>39050</v>
      </c>
      <c r="L960"/>
      <c r="M960">
        <v>60</v>
      </c>
      <c r="N960">
        <v>1000</v>
      </c>
      <c r="O960">
        <v>900</v>
      </c>
      <c r="P960">
        <v>100</v>
      </c>
      <c r="Q960">
        <v>0</v>
      </c>
      <c r="R960" s="31" cm="1">
        <f t="array" ref="R960">_xlfn.IFS(Q960=0,(O960-P960)/2,Q960=1,O960-P960)</f>
        <v>400</v>
      </c>
      <c r="S960" s="31" cm="1">
        <f t="array" ref="S960">_xlfn.IFS(Q960=0,P960/2,Q960=1,P960)</f>
        <v>50</v>
      </c>
      <c r="T960" s="31" t="str" cm="1">
        <f t="array" ref="T960">_xlfn.IFS(M960&lt;=Beräkningsförutsättningar!B$15,"2",M960=Beräkningsförutsättningar!B$16,"4",M960=Beräkningsförutsättningar!B$17,"4",M960&gt;=Beräkningsförutsättningar!B$18,"6")</f>
        <v>2</v>
      </c>
      <c r="U960" s="31">
        <f t="shared" si="28"/>
        <v>800</v>
      </c>
      <c r="V960" s="31">
        <f t="shared" si="29"/>
        <v>100</v>
      </c>
    </row>
    <row r="961" spans="1:22" x14ac:dyDescent="0.3">
      <c r="A961">
        <v>12010</v>
      </c>
      <c r="B961" t="s">
        <v>1255</v>
      </c>
      <c r="C961">
        <v>12010020</v>
      </c>
      <c r="D961" t="s">
        <v>1256</v>
      </c>
      <c r="E961" t="s">
        <v>3</v>
      </c>
      <c r="F961" t="s">
        <v>1168</v>
      </c>
      <c r="G961" t="s">
        <v>1187</v>
      </c>
      <c r="H961" t="s">
        <v>1257</v>
      </c>
      <c r="I961">
        <v>6200049</v>
      </c>
      <c r="J961">
        <v>431579</v>
      </c>
      <c r="K961" s="181">
        <v>39050</v>
      </c>
      <c r="L961"/>
      <c r="M961">
        <v>60</v>
      </c>
      <c r="N961">
        <v>1000</v>
      </c>
      <c r="O961">
        <v>900</v>
      </c>
      <c r="P961">
        <v>100</v>
      </c>
      <c r="Q961">
        <v>0</v>
      </c>
      <c r="R961" s="31" cm="1">
        <f t="array" ref="R961">_xlfn.IFS(Q961=0,(O961-P961)/2,Q961=1,O961-P961)</f>
        <v>400</v>
      </c>
      <c r="S961" s="31" cm="1">
        <f t="array" ref="S961">_xlfn.IFS(Q961=0,P961/2,Q961=1,P961)</f>
        <v>50</v>
      </c>
      <c r="T961" s="31" t="str" cm="1">
        <f t="array" ref="T961">_xlfn.IFS(M961&lt;=Beräkningsförutsättningar!B$15,"2",M961=Beräkningsförutsättningar!B$16,"4",M961=Beräkningsförutsättningar!B$17,"4",M961&gt;=Beräkningsförutsättningar!B$18,"6")</f>
        <v>2</v>
      </c>
      <c r="U961" s="31">
        <f t="shared" si="28"/>
        <v>800</v>
      </c>
      <c r="V961" s="31">
        <f t="shared" si="29"/>
        <v>100</v>
      </c>
    </row>
    <row r="962" spans="1:22" x14ac:dyDescent="0.3">
      <c r="A962">
        <v>12011</v>
      </c>
      <c r="B962" t="s">
        <v>1258</v>
      </c>
      <c r="C962">
        <v>12011010</v>
      </c>
      <c r="D962" t="s">
        <v>1259</v>
      </c>
      <c r="E962" t="s">
        <v>9</v>
      </c>
      <c r="F962" t="s">
        <v>1168</v>
      </c>
      <c r="G962" t="s">
        <v>1187</v>
      </c>
      <c r="H962" t="s">
        <v>1257</v>
      </c>
      <c r="I962">
        <v>6198642</v>
      </c>
      <c r="J962">
        <v>435537</v>
      </c>
      <c r="K962" s="181">
        <v>39051</v>
      </c>
      <c r="L962"/>
      <c r="M962">
        <v>60</v>
      </c>
      <c r="N962">
        <v>1000</v>
      </c>
      <c r="O962">
        <v>900</v>
      </c>
      <c r="P962">
        <v>100</v>
      </c>
      <c r="Q962">
        <v>0</v>
      </c>
      <c r="R962" s="31" cm="1">
        <f t="array" ref="R962">_xlfn.IFS(Q962=0,(O962-P962)/2,Q962=1,O962-P962)</f>
        <v>400</v>
      </c>
      <c r="S962" s="31" cm="1">
        <f t="array" ref="S962">_xlfn.IFS(Q962=0,P962/2,Q962=1,P962)</f>
        <v>50</v>
      </c>
      <c r="T962" s="31" t="str" cm="1">
        <f t="array" ref="T962">_xlfn.IFS(M962&lt;=Beräkningsförutsättningar!B$15,"2",M962=Beräkningsförutsättningar!B$16,"4",M962=Beräkningsförutsättningar!B$17,"4",M962&gt;=Beräkningsförutsättningar!B$18,"6")</f>
        <v>2</v>
      </c>
      <c r="U962" s="31">
        <f t="shared" si="28"/>
        <v>800</v>
      </c>
      <c r="V962" s="31">
        <f t="shared" si="29"/>
        <v>100</v>
      </c>
    </row>
    <row r="963" spans="1:22" x14ac:dyDescent="0.3">
      <c r="A963">
        <v>12011</v>
      </c>
      <c r="B963" t="s">
        <v>1258</v>
      </c>
      <c r="C963">
        <v>12011020</v>
      </c>
      <c r="D963" t="s">
        <v>1259</v>
      </c>
      <c r="E963" t="s">
        <v>3</v>
      </c>
      <c r="F963" t="s">
        <v>1168</v>
      </c>
      <c r="G963" t="s">
        <v>1187</v>
      </c>
      <c r="H963" t="s">
        <v>1257</v>
      </c>
      <c r="I963">
        <v>6198620</v>
      </c>
      <c r="J963">
        <v>435589</v>
      </c>
      <c r="K963" s="181">
        <v>39051</v>
      </c>
      <c r="L963"/>
      <c r="M963">
        <v>60</v>
      </c>
      <c r="N963">
        <v>1000</v>
      </c>
      <c r="O963">
        <v>900</v>
      </c>
      <c r="P963">
        <v>100</v>
      </c>
      <c r="Q963">
        <v>0</v>
      </c>
      <c r="R963" s="31" cm="1">
        <f t="array" ref="R963">_xlfn.IFS(Q963=0,(O963-P963)/2,Q963=1,O963-P963)</f>
        <v>400</v>
      </c>
      <c r="S963" s="31" cm="1">
        <f t="array" ref="S963">_xlfn.IFS(Q963=0,P963/2,Q963=1,P963)</f>
        <v>50</v>
      </c>
      <c r="T963" s="31" t="str" cm="1">
        <f t="array" ref="T963">_xlfn.IFS(M963&lt;=Beräkningsförutsättningar!B$15,"2",M963=Beräkningsförutsättningar!B$16,"4",M963=Beräkningsförutsättningar!B$17,"4",M963&gt;=Beräkningsförutsättningar!B$18,"6")</f>
        <v>2</v>
      </c>
      <c r="U963" s="31">
        <f t="shared" si="28"/>
        <v>800</v>
      </c>
      <c r="V963" s="31">
        <f t="shared" si="29"/>
        <v>100</v>
      </c>
    </row>
    <row r="964" spans="1:22" x14ac:dyDescent="0.3">
      <c r="A964">
        <v>12012</v>
      </c>
      <c r="B964" t="s">
        <v>1260</v>
      </c>
      <c r="C964">
        <v>12012005</v>
      </c>
      <c r="D964" t="s">
        <v>1261</v>
      </c>
      <c r="E964" t="s">
        <v>9</v>
      </c>
      <c r="F964" t="s">
        <v>1168</v>
      </c>
      <c r="G964" t="s">
        <v>1262</v>
      </c>
      <c r="H964" t="s">
        <v>1263</v>
      </c>
      <c r="I964">
        <v>6195774</v>
      </c>
      <c r="J964">
        <v>371012</v>
      </c>
      <c r="K964" s="181">
        <v>43522</v>
      </c>
      <c r="L964"/>
      <c r="M964">
        <v>90</v>
      </c>
      <c r="N964">
        <v>9664</v>
      </c>
      <c r="O964">
        <v>8867</v>
      </c>
      <c r="P964">
        <v>940</v>
      </c>
      <c r="Q964">
        <v>0</v>
      </c>
      <c r="R964" s="31" cm="1">
        <f t="array" ref="R964">_xlfn.IFS(Q964=0,(O964-P964)/2,Q964=1,O964-P964)</f>
        <v>3963.5</v>
      </c>
      <c r="S964" s="31" cm="1">
        <f t="array" ref="S964">_xlfn.IFS(Q964=0,P964/2,Q964=1,P964)</f>
        <v>470</v>
      </c>
      <c r="T964" s="31" t="str" cm="1">
        <f t="array" ref="T964">_xlfn.IFS(M964&lt;=Beräkningsförutsättningar!B$15,"2",M964=Beräkningsförutsättningar!B$16,"4",M964=Beräkningsförutsättningar!B$17,"4",M964&gt;=Beräkningsförutsättningar!B$18,"6")</f>
        <v>6</v>
      </c>
      <c r="U964" s="31">
        <f t="shared" si="28"/>
        <v>23781</v>
      </c>
      <c r="V964" s="31">
        <f t="shared" si="29"/>
        <v>2820</v>
      </c>
    </row>
    <row r="965" spans="1:22" x14ac:dyDescent="0.3">
      <c r="A965">
        <v>12012</v>
      </c>
      <c r="B965" t="s">
        <v>1260</v>
      </c>
      <c r="C965">
        <v>12012008</v>
      </c>
      <c r="D965" t="s">
        <v>1264</v>
      </c>
      <c r="E965" t="s">
        <v>3</v>
      </c>
      <c r="F965" t="s">
        <v>1168</v>
      </c>
      <c r="G965" t="s">
        <v>1262</v>
      </c>
      <c r="H965" t="s">
        <v>1263</v>
      </c>
      <c r="I965">
        <v>6195830</v>
      </c>
      <c r="J965">
        <v>371919</v>
      </c>
      <c r="K965" s="181">
        <v>43523</v>
      </c>
      <c r="L965"/>
      <c r="M965">
        <v>90</v>
      </c>
      <c r="N965">
        <v>8656</v>
      </c>
      <c r="O965">
        <v>7945</v>
      </c>
      <c r="P965">
        <v>872</v>
      </c>
      <c r="Q965">
        <v>0</v>
      </c>
      <c r="R965" s="31" cm="1">
        <f t="array" ref="R965">_xlfn.IFS(Q965=0,(O965-P965)/2,Q965=1,O965-P965)</f>
        <v>3536.5</v>
      </c>
      <c r="S965" s="31" cm="1">
        <f t="array" ref="S965">_xlfn.IFS(Q965=0,P965/2,Q965=1,P965)</f>
        <v>436</v>
      </c>
      <c r="T965" s="31" t="str" cm="1">
        <f t="array" ref="T965">_xlfn.IFS(M965&lt;=Beräkningsförutsättningar!B$15,"2",M965=Beräkningsförutsättningar!B$16,"4",M965=Beräkningsförutsättningar!B$17,"4",M965&gt;=Beräkningsförutsättningar!B$18,"6")</f>
        <v>6</v>
      </c>
      <c r="U965" s="31">
        <f t="shared" si="28"/>
        <v>21219</v>
      </c>
      <c r="V965" s="31">
        <f t="shared" si="29"/>
        <v>2616</v>
      </c>
    </row>
    <row r="966" spans="1:22" x14ac:dyDescent="0.3">
      <c r="A966">
        <v>12012</v>
      </c>
      <c r="B966" t="s">
        <v>1260</v>
      </c>
      <c r="C966">
        <v>12012010</v>
      </c>
      <c r="D966" t="s">
        <v>1265</v>
      </c>
      <c r="E966" t="s">
        <v>9</v>
      </c>
      <c r="F966" t="s">
        <v>1168</v>
      </c>
      <c r="G966" t="s">
        <v>1266</v>
      </c>
      <c r="H966" t="s">
        <v>1263</v>
      </c>
      <c r="I966">
        <v>6195162</v>
      </c>
      <c r="J966">
        <v>375333</v>
      </c>
      <c r="K966" s="181">
        <v>39343</v>
      </c>
      <c r="L966"/>
      <c r="M966">
        <v>70</v>
      </c>
      <c r="N966">
        <v>8460</v>
      </c>
      <c r="O966">
        <v>7663</v>
      </c>
      <c r="P966">
        <v>918</v>
      </c>
      <c r="Q966">
        <v>0</v>
      </c>
      <c r="R966" s="31" cm="1">
        <f t="array" ref="R966">_xlfn.IFS(Q966=0,(O966-P966)/2,Q966=1,O966-P966)</f>
        <v>3372.5</v>
      </c>
      <c r="S966" s="31" cm="1">
        <f t="array" ref="S966">_xlfn.IFS(Q966=0,P966/2,Q966=1,P966)</f>
        <v>459</v>
      </c>
      <c r="T966" s="31" t="str" cm="1">
        <f t="array" ref="T966">_xlfn.IFS(M966&lt;=Beräkningsförutsättningar!B$15,"2",M966=Beräkningsförutsättningar!B$16,"4",M966=Beräkningsförutsättningar!B$17,"4",M966&gt;=Beräkningsförutsättningar!B$18,"6")</f>
        <v>4</v>
      </c>
      <c r="U966" s="31">
        <f t="shared" si="28"/>
        <v>13490</v>
      </c>
      <c r="V966" s="31">
        <f t="shared" si="29"/>
        <v>1836</v>
      </c>
    </row>
    <row r="967" spans="1:22" x14ac:dyDescent="0.3">
      <c r="A967">
        <v>12012</v>
      </c>
      <c r="B967" t="s">
        <v>1260</v>
      </c>
      <c r="C967">
        <v>12012015</v>
      </c>
      <c r="D967" t="s">
        <v>1267</v>
      </c>
      <c r="E967" t="s">
        <v>3</v>
      </c>
      <c r="F967" t="s">
        <v>1168</v>
      </c>
      <c r="G967" t="s">
        <v>1266</v>
      </c>
      <c r="H967" t="s">
        <v>1263</v>
      </c>
      <c r="I967">
        <v>6194550</v>
      </c>
      <c r="J967">
        <v>376736</v>
      </c>
      <c r="K967" s="181">
        <v>43523</v>
      </c>
      <c r="L967"/>
      <c r="M967">
        <v>90</v>
      </c>
      <c r="N967">
        <v>5634</v>
      </c>
      <c r="O967">
        <v>4954</v>
      </c>
      <c r="P967">
        <v>689</v>
      </c>
      <c r="Q967">
        <v>0</v>
      </c>
      <c r="R967" s="31" cm="1">
        <f t="array" ref="R967">_xlfn.IFS(Q967=0,(O967-P967)/2,Q967=1,O967-P967)</f>
        <v>2132.5</v>
      </c>
      <c r="S967" s="31" cm="1">
        <f t="array" ref="S967">_xlfn.IFS(Q967=0,P967/2,Q967=1,P967)</f>
        <v>344.5</v>
      </c>
      <c r="T967" s="31" t="str" cm="1">
        <f t="array" ref="T967">_xlfn.IFS(M967&lt;=Beräkningsförutsättningar!B$15,"2",M967=Beräkningsförutsättningar!B$16,"4",M967=Beräkningsförutsättningar!B$17,"4",M967&gt;=Beräkningsförutsättningar!B$18,"6")</f>
        <v>6</v>
      </c>
      <c r="U967" s="31">
        <f t="shared" ref="U967:U1030" si="30">R967*T967</f>
        <v>12795</v>
      </c>
      <c r="V967" s="31">
        <f t="shared" ref="V967:V1030" si="31">S967*T967</f>
        <v>2067</v>
      </c>
    </row>
    <row r="968" spans="1:22" x14ac:dyDescent="0.3">
      <c r="A968">
        <v>12012</v>
      </c>
      <c r="B968" t="s">
        <v>1260</v>
      </c>
      <c r="C968">
        <v>12012020</v>
      </c>
      <c r="D968" t="s">
        <v>1266</v>
      </c>
      <c r="E968" t="s">
        <v>9</v>
      </c>
      <c r="F968" t="s">
        <v>1168</v>
      </c>
      <c r="G968" t="s">
        <v>1266</v>
      </c>
      <c r="H968" t="s">
        <v>1263</v>
      </c>
      <c r="I968">
        <v>6193993</v>
      </c>
      <c r="J968">
        <v>379370</v>
      </c>
      <c r="K968" s="181">
        <v>39345</v>
      </c>
      <c r="L968"/>
      <c r="M968">
        <v>70</v>
      </c>
      <c r="N968">
        <v>5634</v>
      </c>
      <c r="O968">
        <v>4954</v>
      </c>
      <c r="P968">
        <v>689</v>
      </c>
      <c r="Q968">
        <v>0</v>
      </c>
      <c r="R968" s="31" cm="1">
        <f t="array" ref="R968">_xlfn.IFS(Q968=0,(O968-P968)/2,Q968=1,O968-P968)</f>
        <v>2132.5</v>
      </c>
      <c r="S968" s="31" cm="1">
        <f t="array" ref="S968">_xlfn.IFS(Q968=0,P968/2,Q968=1,P968)</f>
        <v>344.5</v>
      </c>
      <c r="T968" s="31" t="str" cm="1">
        <f t="array" ref="T968">_xlfn.IFS(M968&lt;=Beräkningsförutsättningar!B$15,"2",M968=Beräkningsförutsättningar!B$16,"4",M968=Beräkningsförutsättningar!B$17,"4",M968&gt;=Beräkningsförutsättningar!B$18,"6")</f>
        <v>4</v>
      </c>
      <c r="U968" s="31">
        <f t="shared" si="30"/>
        <v>8530</v>
      </c>
      <c r="V968" s="31">
        <f t="shared" si="31"/>
        <v>1378</v>
      </c>
    </row>
    <row r="969" spans="1:22" x14ac:dyDescent="0.3">
      <c r="A969">
        <v>12012</v>
      </c>
      <c r="B969" t="s">
        <v>1260</v>
      </c>
      <c r="C969">
        <v>12012030</v>
      </c>
      <c r="D969" t="s">
        <v>1268</v>
      </c>
      <c r="E969" t="s">
        <v>3</v>
      </c>
      <c r="F969" t="s">
        <v>1168</v>
      </c>
      <c r="G969" t="s">
        <v>1266</v>
      </c>
      <c r="H969" t="s">
        <v>1263</v>
      </c>
      <c r="I969">
        <v>6193760</v>
      </c>
      <c r="J969">
        <v>380403</v>
      </c>
      <c r="K969" s="181">
        <v>39343</v>
      </c>
      <c r="L969"/>
      <c r="M969">
        <v>70</v>
      </c>
      <c r="N969">
        <v>5404</v>
      </c>
      <c r="O969">
        <v>4767</v>
      </c>
      <c r="P969">
        <v>668</v>
      </c>
      <c r="Q969">
        <v>0</v>
      </c>
      <c r="R969" s="31" cm="1">
        <f t="array" ref="R969">_xlfn.IFS(Q969=0,(O969-P969)/2,Q969=1,O969-P969)</f>
        <v>2049.5</v>
      </c>
      <c r="S969" s="31" cm="1">
        <f t="array" ref="S969">_xlfn.IFS(Q969=0,P969/2,Q969=1,P969)</f>
        <v>334</v>
      </c>
      <c r="T969" s="31" t="str" cm="1">
        <f t="array" ref="T969">_xlfn.IFS(M969&lt;=Beräkningsförutsättningar!B$15,"2",M969=Beräkningsförutsättningar!B$16,"4",M969=Beräkningsförutsättningar!B$17,"4",M969&gt;=Beräkningsförutsättningar!B$18,"6")</f>
        <v>4</v>
      </c>
      <c r="U969" s="31">
        <f t="shared" si="30"/>
        <v>8198</v>
      </c>
      <c r="V969" s="31">
        <f t="shared" si="31"/>
        <v>1336</v>
      </c>
    </row>
    <row r="970" spans="1:22" x14ac:dyDescent="0.3">
      <c r="A970">
        <v>12013</v>
      </c>
      <c r="B970" t="s">
        <v>1269</v>
      </c>
      <c r="C970">
        <v>12013010</v>
      </c>
      <c r="D970" t="s">
        <v>1270</v>
      </c>
      <c r="E970" t="s">
        <v>9</v>
      </c>
      <c r="F970" t="s">
        <v>1168</v>
      </c>
      <c r="G970" t="s">
        <v>1210</v>
      </c>
      <c r="H970" t="s">
        <v>1188</v>
      </c>
      <c r="I970">
        <v>6221580</v>
      </c>
      <c r="J970">
        <v>390440</v>
      </c>
      <c r="K970" s="181">
        <v>39378</v>
      </c>
      <c r="L970"/>
      <c r="M970">
        <v>80</v>
      </c>
      <c r="N970">
        <v>6708</v>
      </c>
      <c r="O970">
        <v>5570</v>
      </c>
      <c r="P970">
        <v>960</v>
      </c>
      <c r="Q970">
        <v>0</v>
      </c>
      <c r="R970" s="31" cm="1">
        <f t="array" ref="R970">_xlfn.IFS(Q970=0,(O970-P970)/2,Q970=1,O970-P970)</f>
        <v>2305</v>
      </c>
      <c r="S970" s="31" cm="1">
        <f t="array" ref="S970">_xlfn.IFS(Q970=0,P970/2,Q970=1,P970)</f>
        <v>480</v>
      </c>
      <c r="T970" s="31" t="str" cm="1">
        <f t="array" ref="T970">_xlfn.IFS(M970&lt;=Beräkningsförutsättningar!B$15,"2",M970=Beräkningsförutsättningar!B$16,"4",M970=Beräkningsförutsättningar!B$17,"4",M970&gt;=Beräkningsförutsättningar!B$18,"6")</f>
        <v>4</v>
      </c>
      <c r="U970" s="31">
        <f t="shared" si="30"/>
        <v>9220</v>
      </c>
      <c r="V970" s="31">
        <f t="shared" si="31"/>
        <v>1920</v>
      </c>
    </row>
    <row r="971" spans="1:22" x14ac:dyDescent="0.3">
      <c r="A971">
        <v>12013</v>
      </c>
      <c r="B971" t="s">
        <v>1269</v>
      </c>
      <c r="C971">
        <v>12013020</v>
      </c>
      <c r="D971" t="s">
        <v>1270</v>
      </c>
      <c r="E971" t="s">
        <v>3</v>
      </c>
      <c r="F971" t="s">
        <v>1168</v>
      </c>
      <c r="G971" t="s">
        <v>1210</v>
      </c>
      <c r="H971" t="s">
        <v>1188</v>
      </c>
      <c r="I971">
        <v>6221425</v>
      </c>
      <c r="J971">
        <v>392210</v>
      </c>
      <c r="K971" s="181">
        <v>39378</v>
      </c>
      <c r="L971"/>
      <c r="M971">
        <v>80</v>
      </c>
      <c r="N971">
        <v>6708</v>
      </c>
      <c r="O971">
        <v>5570</v>
      </c>
      <c r="P971">
        <v>960</v>
      </c>
      <c r="Q971">
        <v>0</v>
      </c>
      <c r="R971" s="31" cm="1">
        <f t="array" ref="R971">_xlfn.IFS(Q971=0,(O971-P971)/2,Q971=1,O971-P971)</f>
        <v>2305</v>
      </c>
      <c r="S971" s="31" cm="1">
        <f t="array" ref="S971">_xlfn.IFS(Q971=0,P971/2,Q971=1,P971)</f>
        <v>480</v>
      </c>
      <c r="T971" s="31" t="str" cm="1">
        <f t="array" ref="T971">_xlfn.IFS(M971&lt;=Beräkningsförutsättningar!B$15,"2",M971=Beräkningsförutsättningar!B$16,"4",M971=Beräkningsförutsättningar!B$17,"4",M971&gt;=Beräkningsförutsättningar!B$18,"6")</f>
        <v>4</v>
      </c>
      <c r="U971" s="31">
        <f t="shared" si="30"/>
        <v>9220</v>
      </c>
      <c r="V971" s="31">
        <f t="shared" si="31"/>
        <v>1920</v>
      </c>
    </row>
    <row r="972" spans="1:22" x14ac:dyDescent="0.3">
      <c r="A972">
        <v>12014</v>
      </c>
      <c r="B972" t="s">
        <v>1271</v>
      </c>
      <c r="C972">
        <v>12014010</v>
      </c>
      <c r="D972" t="s">
        <v>1272</v>
      </c>
      <c r="E972" t="s">
        <v>9</v>
      </c>
      <c r="F972" t="s">
        <v>1168</v>
      </c>
      <c r="G972" t="s">
        <v>1225</v>
      </c>
      <c r="H972" t="s">
        <v>1263</v>
      </c>
      <c r="I972">
        <v>6188605</v>
      </c>
      <c r="J972">
        <v>406748</v>
      </c>
      <c r="K972" s="181">
        <v>39343</v>
      </c>
      <c r="L972"/>
      <c r="M972">
        <v>70</v>
      </c>
      <c r="N972">
        <v>2785</v>
      </c>
      <c r="O972">
        <v>2523</v>
      </c>
      <c r="P972">
        <v>339</v>
      </c>
      <c r="Q972">
        <v>0</v>
      </c>
      <c r="R972" s="31" cm="1">
        <f t="array" ref="R972">_xlfn.IFS(Q972=0,(O972-P972)/2,Q972=1,O972-P972)</f>
        <v>1092</v>
      </c>
      <c r="S972" s="31" cm="1">
        <f t="array" ref="S972">_xlfn.IFS(Q972=0,P972/2,Q972=1,P972)</f>
        <v>169.5</v>
      </c>
      <c r="T972" s="31" t="str" cm="1">
        <f t="array" ref="T972">_xlfn.IFS(M972&lt;=Beräkningsförutsättningar!B$15,"2",M972=Beräkningsförutsättningar!B$16,"4",M972=Beräkningsförutsättningar!B$17,"4",M972&gt;=Beräkningsförutsättningar!B$18,"6")</f>
        <v>4</v>
      </c>
      <c r="U972" s="31">
        <f t="shared" si="30"/>
        <v>4368</v>
      </c>
      <c r="V972" s="31">
        <f t="shared" si="31"/>
        <v>678</v>
      </c>
    </row>
    <row r="973" spans="1:22" x14ac:dyDescent="0.3">
      <c r="A973">
        <v>12014</v>
      </c>
      <c r="B973" t="s">
        <v>1271</v>
      </c>
      <c r="C973">
        <v>12014020</v>
      </c>
      <c r="D973" t="s">
        <v>1272</v>
      </c>
      <c r="E973" t="s">
        <v>3</v>
      </c>
      <c r="F973" t="s">
        <v>1168</v>
      </c>
      <c r="G973" t="s">
        <v>1225</v>
      </c>
      <c r="H973" t="s">
        <v>1263</v>
      </c>
      <c r="I973">
        <v>6188426</v>
      </c>
      <c r="J973">
        <v>406988</v>
      </c>
      <c r="K973" s="181">
        <v>39343</v>
      </c>
      <c r="L973"/>
      <c r="M973">
        <v>70</v>
      </c>
      <c r="N973">
        <v>2785</v>
      </c>
      <c r="O973">
        <v>2523</v>
      </c>
      <c r="P973">
        <v>339</v>
      </c>
      <c r="Q973">
        <v>0</v>
      </c>
      <c r="R973" s="31" cm="1">
        <f t="array" ref="R973">_xlfn.IFS(Q973=0,(O973-P973)/2,Q973=1,O973-P973)</f>
        <v>1092</v>
      </c>
      <c r="S973" s="31" cm="1">
        <f t="array" ref="S973">_xlfn.IFS(Q973=0,P973/2,Q973=1,P973)</f>
        <v>169.5</v>
      </c>
      <c r="T973" s="31" t="str" cm="1">
        <f t="array" ref="T973">_xlfn.IFS(M973&lt;=Beräkningsförutsättningar!B$15,"2",M973=Beräkningsförutsättningar!B$16,"4",M973=Beräkningsförutsättningar!B$17,"4",M973&gt;=Beräkningsförutsättningar!B$18,"6")</f>
        <v>4</v>
      </c>
      <c r="U973" s="31">
        <f t="shared" si="30"/>
        <v>4368</v>
      </c>
      <c r="V973" s="31">
        <f t="shared" si="31"/>
        <v>678</v>
      </c>
    </row>
    <row r="974" spans="1:22" x14ac:dyDescent="0.3">
      <c r="A974">
        <v>12015</v>
      </c>
      <c r="B974" t="s">
        <v>1273</v>
      </c>
      <c r="C974">
        <v>12015010</v>
      </c>
      <c r="D974" t="s">
        <v>1274</v>
      </c>
      <c r="E974" t="s">
        <v>9</v>
      </c>
      <c r="F974" t="s">
        <v>1168</v>
      </c>
      <c r="G974" t="s">
        <v>1247</v>
      </c>
      <c r="H974" t="s">
        <v>1275</v>
      </c>
      <c r="I974">
        <v>6176064</v>
      </c>
      <c r="J974">
        <v>443193</v>
      </c>
      <c r="K974" s="181">
        <v>39421</v>
      </c>
      <c r="L974"/>
      <c r="M974">
        <v>70</v>
      </c>
      <c r="N974">
        <v>4242</v>
      </c>
      <c r="O974">
        <v>3585</v>
      </c>
      <c r="P974">
        <v>653</v>
      </c>
      <c r="Q974">
        <v>0</v>
      </c>
      <c r="R974" s="31" cm="1">
        <f t="array" ref="R974">_xlfn.IFS(Q974=0,(O974-P974)/2,Q974=1,O974-P974)</f>
        <v>1466</v>
      </c>
      <c r="S974" s="31" cm="1">
        <f t="array" ref="S974">_xlfn.IFS(Q974=0,P974/2,Q974=1,P974)</f>
        <v>326.5</v>
      </c>
      <c r="T974" s="31" t="str" cm="1">
        <f t="array" ref="T974">_xlfn.IFS(M974&lt;=Beräkningsförutsättningar!B$15,"2",M974=Beräkningsförutsättningar!B$16,"4",M974=Beräkningsförutsättningar!B$17,"4",M974&gt;=Beräkningsförutsättningar!B$18,"6")</f>
        <v>4</v>
      </c>
      <c r="U974" s="31">
        <f t="shared" si="30"/>
        <v>5864</v>
      </c>
      <c r="V974" s="31">
        <f t="shared" si="31"/>
        <v>1306</v>
      </c>
    </row>
    <row r="975" spans="1:22" x14ac:dyDescent="0.3">
      <c r="A975">
        <v>12015</v>
      </c>
      <c r="B975" t="s">
        <v>1273</v>
      </c>
      <c r="C975">
        <v>12015012</v>
      </c>
      <c r="D975" t="s">
        <v>1276</v>
      </c>
      <c r="E975" t="s">
        <v>3</v>
      </c>
      <c r="F975" t="s">
        <v>1168</v>
      </c>
      <c r="G975" t="s">
        <v>1250</v>
      </c>
      <c r="H975" t="s">
        <v>1275</v>
      </c>
      <c r="I975">
        <v>6176960</v>
      </c>
      <c r="J975">
        <v>444514</v>
      </c>
      <c r="K975" s="181">
        <v>43417</v>
      </c>
      <c r="L975"/>
      <c r="M975">
        <v>90</v>
      </c>
      <c r="N975">
        <v>5719</v>
      </c>
      <c r="O975">
        <v>4970</v>
      </c>
      <c r="P975">
        <v>907</v>
      </c>
      <c r="Q975">
        <v>0</v>
      </c>
      <c r="R975" s="31" cm="1">
        <f t="array" ref="R975">_xlfn.IFS(Q975=0,(O975-P975)/2,Q975=1,O975-P975)</f>
        <v>2031.5</v>
      </c>
      <c r="S975" s="31" cm="1">
        <f t="array" ref="S975">_xlfn.IFS(Q975=0,P975/2,Q975=1,P975)</f>
        <v>453.5</v>
      </c>
      <c r="T975" s="31" t="str" cm="1">
        <f t="array" ref="T975">_xlfn.IFS(M975&lt;=Beräkningsförutsättningar!B$15,"2",M975=Beräkningsförutsättningar!B$16,"4",M975=Beräkningsförutsättningar!B$17,"4",M975&gt;=Beräkningsförutsättningar!B$18,"6")</f>
        <v>6</v>
      </c>
      <c r="U975" s="31">
        <f t="shared" si="30"/>
        <v>12189</v>
      </c>
      <c r="V975" s="31">
        <f t="shared" si="31"/>
        <v>2721</v>
      </c>
    </row>
    <row r="976" spans="1:22" x14ac:dyDescent="0.3">
      <c r="A976">
        <v>12015</v>
      </c>
      <c r="B976" t="s">
        <v>1273</v>
      </c>
      <c r="C976">
        <v>12015015</v>
      </c>
      <c r="D976" t="s">
        <v>1277</v>
      </c>
      <c r="E976" t="s">
        <v>9</v>
      </c>
      <c r="F976" t="s">
        <v>1168</v>
      </c>
      <c r="G976" t="s">
        <v>1250</v>
      </c>
      <c r="H976" t="s">
        <v>1275</v>
      </c>
      <c r="I976">
        <v>6177833</v>
      </c>
      <c r="J976">
        <v>445458</v>
      </c>
      <c r="K976" s="181">
        <v>43418</v>
      </c>
      <c r="L976"/>
      <c r="M976">
        <v>90</v>
      </c>
      <c r="N976">
        <v>5719</v>
      </c>
      <c r="O976">
        <v>4970</v>
      </c>
      <c r="P976">
        <v>907</v>
      </c>
      <c r="Q976">
        <v>0</v>
      </c>
      <c r="R976" s="31" cm="1">
        <f t="array" ref="R976">_xlfn.IFS(Q976=0,(O976-P976)/2,Q976=1,O976-P976)</f>
        <v>2031.5</v>
      </c>
      <c r="S976" s="31" cm="1">
        <f t="array" ref="S976">_xlfn.IFS(Q976=0,P976/2,Q976=1,P976)</f>
        <v>453.5</v>
      </c>
      <c r="T976" s="31" t="str" cm="1">
        <f t="array" ref="T976">_xlfn.IFS(M976&lt;=Beräkningsförutsättningar!B$15,"2",M976=Beräkningsförutsättningar!B$16,"4",M976=Beräkningsförutsättningar!B$17,"4",M976&gt;=Beräkningsförutsättningar!B$18,"6")</f>
        <v>6</v>
      </c>
      <c r="U976" s="31">
        <f t="shared" si="30"/>
        <v>12189</v>
      </c>
      <c r="V976" s="31">
        <f t="shared" si="31"/>
        <v>2721</v>
      </c>
    </row>
    <row r="977" spans="1:22" x14ac:dyDescent="0.3">
      <c r="A977">
        <v>12015</v>
      </c>
      <c r="B977" t="s">
        <v>1273</v>
      </c>
      <c r="C977">
        <v>12015020</v>
      </c>
      <c r="D977" t="s">
        <v>1278</v>
      </c>
      <c r="E977" t="s">
        <v>3</v>
      </c>
      <c r="F977" t="s">
        <v>1168</v>
      </c>
      <c r="G977" t="s">
        <v>1187</v>
      </c>
      <c r="H977" t="s">
        <v>1275</v>
      </c>
      <c r="I977">
        <v>6181120</v>
      </c>
      <c r="J977">
        <v>446083</v>
      </c>
      <c r="K977" s="181">
        <v>39430</v>
      </c>
      <c r="L977"/>
      <c r="M977">
        <v>90</v>
      </c>
      <c r="N977">
        <v>5719</v>
      </c>
      <c r="O977">
        <v>4970</v>
      </c>
      <c r="P977">
        <v>907</v>
      </c>
      <c r="Q977">
        <v>0</v>
      </c>
      <c r="R977" s="31" cm="1">
        <f t="array" ref="R977">_xlfn.IFS(Q977=0,(O977-P977)/2,Q977=1,O977-P977)</f>
        <v>2031.5</v>
      </c>
      <c r="S977" s="31" cm="1">
        <f t="array" ref="S977">_xlfn.IFS(Q977=0,P977/2,Q977=1,P977)</f>
        <v>453.5</v>
      </c>
      <c r="T977" s="31" t="str" cm="1">
        <f t="array" ref="T977">_xlfn.IFS(M977&lt;=Beräkningsförutsättningar!B$15,"2",M977=Beräkningsförutsättningar!B$16,"4",M977=Beräkningsförutsättningar!B$17,"4",M977&gt;=Beräkningsförutsättningar!B$18,"6")</f>
        <v>6</v>
      </c>
      <c r="U977" s="31">
        <f t="shared" si="30"/>
        <v>12189</v>
      </c>
      <c r="V977" s="31">
        <f t="shared" si="31"/>
        <v>2721</v>
      </c>
    </row>
    <row r="978" spans="1:22" x14ac:dyDescent="0.3">
      <c r="A978">
        <v>12015</v>
      </c>
      <c r="B978" t="s">
        <v>1273</v>
      </c>
      <c r="C978">
        <v>12015022</v>
      </c>
      <c r="D978" t="s">
        <v>1279</v>
      </c>
      <c r="E978" t="s">
        <v>9</v>
      </c>
      <c r="F978" t="s">
        <v>1168</v>
      </c>
      <c r="G978" t="s">
        <v>1187</v>
      </c>
      <c r="H978" t="s">
        <v>1275</v>
      </c>
      <c r="I978">
        <v>6183197</v>
      </c>
      <c r="J978">
        <v>446346</v>
      </c>
      <c r="K978" s="181">
        <v>43418</v>
      </c>
      <c r="L978"/>
      <c r="M978">
        <v>90</v>
      </c>
      <c r="N978">
        <v>5719</v>
      </c>
      <c r="O978">
        <v>4970</v>
      </c>
      <c r="P978">
        <v>907</v>
      </c>
      <c r="Q978">
        <v>0</v>
      </c>
      <c r="R978" s="31" cm="1">
        <f t="array" ref="R978">_xlfn.IFS(Q978=0,(O978-P978)/2,Q978=1,O978-P978)</f>
        <v>2031.5</v>
      </c>
      <c r="S978" s="31" cm="1">
        <f t="array" ref="S978">_xlfn.IFS(Q978=0,P978/2,Q978=1,P978)</f>
        <v>453.5</v>
      </c>
      <c r="T978" s="31" t="str" cm="1">
        <f t="array" ref="T978">_xlfn.IFS(M978&lt;=Beräkningsförutsättningar!B$15,"2",M978=Beräkningsförutsättningar!B$16,"4",M978=Beräkningsförutsättningar!B$17,"4",M978&gt;=Beräkningsförutsättningar!B$18,"6")</f>
        <v>6</v>
      </c>
      <c r="U978" s="31">
        <f t="shared" si="30"/>
        <v>12189</v>
      </c>
      <c r="V978" s="31">
        <f t="shared" si="31"/>
        <v>2721</v>
      </c>
    </row>
    <row r="979" spans="1:22" x14ac:dyDescent="0.3">
      <c r="A979">
        <v>12015</v>
      </c>
      <c r="B979" t="s">
        <v>1273</v>
      </c>
      <c r="C979">
        <v>12015025</v>
      </c>
      <c r="D979" t="s">
        <v>1280</v>
      </c>
      <c r="E979" t="s">
        <v>3</v>
      </c>
      <c r="F979" t="s">
        <v>1168</v>
      </c>
      <c r="G979" t="s">
        <v>1187</v>
      </c>
      <c r="H979" t="s">
        <v>1275</v>
      </c>
      <c r="I979">
        <v>6185420</v>
      </c>
      <c r="J979">
        <v>445985</v>
      </c>
      <c r="K979" s="181">
        <v>43418</v>
      </c>
      <c r="L979"/>
      <c r="M979">
        <v>70</v>
      </c>
      <c r="N979">
        <v>4971</v>
      </c>
      <c r="O979">
        <v>4253</v>
      </c>
      <c r="P979">
        <v>747</v>
      </c>
      <c r="Q979">
        <v>0</v>
      </c>
      <c r="R979" s="31" cm="1">
        <f t="array" ref="R979">_xlfn.IFS(Q979=0,(O979-P979)/2,Q979=1,O979-P979)</f>
        <v>1753</v>
      </c>
      <c r="S979" s="31" cm="1">
        <f t="array" ref="S979">_xlfn.IFS(Q979=0,P979/2,Q979=1,P979)</f>
        <v>373.5</v>
      </c>
      <c r="T979" s="31" t="str" cm="1">
        <f t="array" ref="T979">_xlfn.IFS(M979&lt;=Beräkningsförutsättningar!B$15,"2",M979=Beräkningsförutsättningar!B$16,"4",M979=Beräkningsförutsättningar!B$17,"4",M979&gt;=Beräkningsförutsättningar!B$18,"6")</f>
        <v>4</v>
      </c>
      <c r="U979" s="31">
        <f t="shared" si="30"/>
        <v>7012</v>
      </c>
      <c r="V979" s="31">
        <f t="shared" si="31"/>
        <v>1494</v>
      </c>
    </row>
    <row r="980" spans="1:22" x14ac:dyDescent="0.3">
      <c r="A980">
        <v>12015</v>
      </c>
      <c r="B980" t="s">
        <v>1273</v>
      </c>
      <c r="C980">
        <v>12015030</v>
      </c>
      <c r="D980" t="s">
        <v>1281</v>
      </c>
      <c r="E980" t="s">
        <v>9</v>
      </c>
      <c r="F980" t="s">
        <v>1168</v>
      </c>
      <c r="G980" t="s">
        <v>1187</v>
      </c>
      <c r="H980" t="s">
        <v>1275</v>
      </c>
      <c r="I980">
        <v>6187418</v>
      </c>
      <c r="J980">
        <v>443118</v>
      </c>
      <c r="K980" s="181">
        <v>39343</v>
      </c>
      <c r="L980"/>
      <c r="M980">
        <v>40</v>
      </c>
      <c r="N980">
        <v>4971</v>
      </c>
      <c r="O980">
        <v>4253</v>
      </c>
      <c r="P980">
        <v>747</v>
      </c>
      <c r="Q980">
        <v>0</v>
      </c>
      <c r="R980" s="31" cm="1">
        <f t="array" ref="R980">_xlfn.IFS(Q980=0,(O980-P980)/2,Q980=1,O980-P980)</f>
        <v>1753</v>
      </c>
      <c r="S980" s="31" cm="1">
        <f t="array" ref="S980">_xlfn.IFS(Q980=0,P980/2,Q980=1,P980)</f>
        <v>373.5</v>
      </c>
      <c r="T980" s="31" t="str" cm="1">
        <f t="array" ref="T980">_xlfn.IFS(M980&lt;=Beräkningsförutsättningar!B$15,"2",M980=Beräkningsförutsättningar!B$16,"4",M980=Beräkningsförutsättningar!B$17,"4",M980&gt;=Beräkningsförutsättningar!B$18,"6")</f>
        <v>2</v>
      </c>
      <c r="U980" s="31">
        <f t="shared" si="30"/>
        <v>3506</v>
      </c>
      <c r="V980" s="31">
        <f t="shared" si="31"/>
        <v>747</v>
      </c>
    </row>
    <row r="981" spans="1:22" x14ac:dyDescent="0.3">
      <c r="A981">
        <v>12015</v>
      </c>
      <c r="B981" t="s">
        <v>1273</v>
      </c>
      <c r="C981">
        <v>12015040</v>
      </c>
      <c r="D981" t="s">
        <v>1282</v>
      </c>
      <c r="E981" t="s">
        <v>3</v>
      </c>
      <c r="F981" t="s">
        <v>1168</v>
      </c>
      <c r="G981" t="s">
        <v>1187</v>
      </c>
      <c r="H981" t="s">
        <v>1275</v>
      </c>
      <c r="I981">
        <v>6188765</v>
      </c>
      <c r="J981">
        <v>443029</v>
      </c>
      <c r="K981" s="181">
        <v>39343</v>
      </c>
      <c r="L981"/>
      <c r="M981">
        <v>40</v>
      </c>
      <c r="N981">
        <v>6713</v>
      </c>
      <c r="O981">
        <v>5982</v>
      </c>
      <c r="P981">
        <v>833</v>
      </c>
      <c r="Q981">
        <v>0</v>
      </c>
      <c r="R981" s="31" cm="1">
        <f t="array" ref="R981">_xlfn.IFS(Q981=0,(O981-P981)/2,Q981=1,O981-P981)</f>
        <v>2574.5</v>
      </c>
      <c r="S981" s="31" cm="1">
        <f t="array" ref="S981">_xlfn.IFS(Q981=0,P981/2,Q981=1,P981)</f>
        <v>416.5</v>
      </c>
      <c r="T981" s="31" t="str" cm="1">
        <f t="array" ref="T981">_xlfn.IFS(M981&lt;=Beräkningsförutsättningar!B$15,"2",M981=Beräkningsförutsättningar!B$16,"4",M981=Beräkningsförutsättningar!B$17,"4",M981&gt;=Beräkningsförutsättningar!B$18,"6")</f>
        <v>2</v>
      </c>
      <c r="U981" s="31">
        <f t="shared" si="30"/>
        <v>5149</v>
      </c>
      <c r="V981" s="31">
        <f t="shared" si="31"/>
        <v>833</v>
      </c>
    </row>
    <row r="982" spans="1:22" x14ac:dyDescent="0.3">
      <c r="A982">
        <v>12016</v>
      </c>
      <c r="B982" t="s">
        <v>1283</v>
      </c>
      <c r="C982">
        <v>12016003</v>
      </c>
      <c r="D982" t="s">
        <v>1284</v>
      </c>
      <c r="E982" t="s">
        <v>3</v>
      </c>
      <c r="F982" t="s">
        <v>1168</v>
      </c>
      <c r="G982" t="s">
        <v>1234</v>
      </c>
      <c r="H982" t="s">
        <v>1285</v>
      </c>
      <c r="I982">
        <v>6229803</v>
      </c>
      <c r="J982">
        <v>415817</v>
      </c>
      <c r="K982" s="181">
        <v>42039</v>
      </c>
      <c r="L982"/>
      <c r="M982">
        <v>80</v>
      </c>
      <c r="N982">
        <v>4254</v>
      </c>
      <c r="O982">
        <v>3575</v>
      </c>
      <c r="P982">
        <v>612</v>
      </c>
      <c r="Q982">
        <v>0</v>
      </c>
      <c r="R982" s="31" cm="1">
        <f t="array" ref="R982">_xlfn.IFS(Q982=0,(O982-P982)/2,Q982=1,O982-P982)</f>
        <v>1481.5</v>
      </c>
      <c r="S982" s="31" cm="1">
        <f t="array" ref="S982">_xlfn.IFS(Q982=0,P982/2,Q982=1,P982)</f>
        <v>306</v>
      </c>
      <c r="T982" s="31" t="str" cm="1">
        <f t="array" ref="T982">_xlfn.IFS(M982&lt;=Beräkningsförutsättningar!B$15,"2",M982=Beräkningsförutsättningar!B$16,"4",M982=Beräkningsförutsättningar!B$17,"4",M982&gt;=Beräkningsförutsättningar!B$18,"6")</f>
        <v>4</v>
      </c>
      <c r="U982" s="31">
        <f t="shared" si="30"/>
        <v>5926</v>
      </c>
      <c r="V982" s="31">
        <f t="shared" si="31"/>
        <v>1224</v>
      </c>
    </row>
    <row r="983" spans="1:22" x14ac:dyDescent="0.3">
      <c r="A983">
        <v>12016</v>
      </c>
      <c r="B983" t="s">
        <v>1283</v>
      </c>
      <c r="C983">
        <v>12016005</v>
      </c>
      <c r="D983" t="s">
        <v>1286</v>
      </c>
      <c r="E983" t="s">
        <v>9</v>
      </c>
      <c r="F983" t="s">
        <v>1168</v>
      </c>
      <c r="G983" t="s">
        <v>1234</v>
      </c>
      <c r="H983" t="s">
        <v>1285</v>
      </c>
      <c r="I983">
        <v>6229940</v>
      </c>
      <c r="J983">
        <v>414632</v>
      </c>
      <c r="K983" s="181">
        <v>42039</v>
      </c>
      <c r="L983"/>
      <c r="M983">
        <v>80</v>
      </c>
      <c r="N983">
        <v>4254</v>
      </c>
      <c r="O983">
        <v>3575</v>
      </c>
      <c r="P983">
        <v>612</v>
      </c>
      <c r="Q983">
        <v>0</v>
      </c>
      <c r="R983" s="31" cm="1">
        <f t="array" ref="R983">_xlfn.IFS(Q983=0,(O983-P983)/2,Q983=1,O983-P983)</f>
        <v>1481.5</v>
      </c>
      <c r="S983" s="31" cm="1">
        <f t="array" ref="S983">_xlfn.IFS(Q983=0,P983/2,Q983=1,P983)</f>
        <v>306</v>
      </c>
      <c r="T983" s="31" t="str" cm="1">
        <f t="array" ref="T983">_xlfn.IFS(M983&lt;=Beräkningsförutsättningar!B$15,"2",M983=Beräkningsförutsättningar!B$16,"4",M983=Beräkningsförutsättningar!B$17,"4",M983&gt;=Beräkningsförutsättningar!B$18,"6")</f>
        <v>4</v>
      </c>
      <c r="U983" s="31">
        <f t="shared" si="30"/>
        <v>5926</v>
      </c>
      <c r="V983" s="31">
        <f t="shared" si="31"/>
        <v>1224</v>
      </c>
    </row>
    <row r="984" spans="1:22" x14ac:dyDescent="0.3">
      <c r="A984">
        <v>12016</v>
      </c>
      <c r="B984" t="s">
        <v>1283</v>
      </c>
      <c r="C984">
        <v>12016007</v>
      </c>
      <c r="D984" t="s">
        <v>1287</v>
      </c>
      <c r="E984" t="s">
        <v>3</v>
      </c>
      <c r="F984" t="s">
        <v>1168</v>
      </c>
      <c r="G984" t="s">
        <v>1234</v>
      </c>
      <c r="H984" t="s">
        <v>1285</v>
      </c>
      <c r="I984">
        <v>6231574</v>
      </c>
      <c r="J984">
        <v>410701</v>
      </c>
      <c r="K984" s="181">
        <v>42039</v>
      </c>
      <c r="L984"/>
      <c r="M984">
        <v>80</v>
      </c>
      <c r="N984">
        <v>4364</v>
      </c>
      <c r="O984">
        <v>3779</v>
      </c>
      <c r="P984">
        <v>639</v>
      </c>
      <c r="Q984">
        <v>0</v>
      </c>
      <c r="R984" s="31" cm="1">
        <f t="array" ref="R984">_xlfn.IFS(Q984=0,(O984-P984)/2,Q984=1,O984-P984)</f>
        <v>1570</v>
      </c>
      <c r="S984" s="31" cm="1">
        <f t="array" ref="S984">_xlfn.IFS(Q984=0,P984/2,Q984=1,P984)</f>
        <v>319.5</v>
      </c>
      <c r="T984" s="31" t="str" cm="1">
        <f t="array" ref="T984">_xlfn.IFS(M984&lt;=Beräkningsförutsättningar!B$15,"2",M984=Beräkningsförutsättningar!B$16,"4",M984=Beräkningsförutsättningar!B$17,"4",M984&gt;=Beräkningsförutsättningar!B$18,"6")</f>
        <v>4</v>
      </c>
      <c r="U984" s="31">
        <f t="shared" si="30"/>
        <v>6280</v>
      </c>
      <c r="V984" s="31">
        <f t="shared" si="31"/>
        <v>1278</v>
      </c>
    </row>
    <row r="985" spans="1:22" x14ac:dyDescent="0.3">
      <c r="A985">
        <v>12016</v>
      </c>
      <c r="B985" t="s">
        <v>1283</v>
      </c>
      <c r="C985">
        <v>12016010</v>
      </c>
      <c r="D985" t="s">
        <v>1288</v>
      </c>
      <c r="E985" t="s">
        <v>9</v>
      </c>
      <c r="F985" t="s">
        <v>1168</v>
      </c>
      <c r="G985" t="s">
        <v>1234</v>
      </c>
      <c r="H985" t="s">
        <v>1285</v>
      </c>
      <c r="I985">
        <v>6233228</v>
      </c>
      <c r="J985">
        <v>408285</v>
      </c>
      <c r="K985" s="181">
        <v>39344</v>
      </c>
      <c r="L985"/>
      <c r="M985">
        <v>60</v>
      </c>
      <c r="N985">
        <v>4285</v>
      </c>
      <c r="O985">
        <v>3594</v>
      </c>
      <c r="P985">
        <v>619</v>
      </c>
      <c r="Q985">
        <v>0</v>
      </c>
      <c r="R985" s="31" cm="1">
        <f t="array" ref="R985">_xlfn.IFS(Q985=0,(O985-P985)/2,Q985=1,O985-P985)</f>
        <v>1487.5</v>
      </c>
      <c r="S985" s="31" cm="1">
        <f t="array" ref="S985">_xlfn.IFS(Q985=0,P985/2,Q985=1,P985)</f>
        <v>309.5</v>
      </c>
      <c r="T985" s="31" t="str" cm="1">
        <f t="array" ref="T985">_xlfn.IFS(M985&lt;=Beräkningsförutsättningar!B$15,"2",M985=Beräkningsförutsättningar!B$16,"4",M985=Beräkningsförutsättningar!B$17,"4",M985&gt;=Beräkningsförutsättningar!B$18,"6")</f>
        <v>2</v>
      </c>
      <c r="U985" s="31">
        <f t="shared" si="30"/>
        <v>2975</v>
      </c>
      <c r="V985" s="31">
        <f t="shared" si="31"/>
        <v>619</v>
      </c>
    </row>
    <row r="986" spans="1:22" x14ac:dyDescent="0.3">
      <c r="A986">
        <v>12016</v>
      </c>
      <c r="B986" t="s">
        <v>1283</v>
      </c>
      <c r="C986">
        <v>12016020</v>
      </c>
      <c r="D986" t="s">
        <v>1288</v>
      </c>
      <c r="E986" t="s">
        <v>3</v>
      </c>
      <c r="F986" t="s">
        <v>1168</v>
      </c>
      <c r="G986" t="s">
        <v>1234</v>
      </c>
      <c r="H986" t="s">
        <v>1285</v>
      </c>
      <c r="I986">
        <v>6233750</v>
      </c>
      <c r="J986">
        <v>407270</v>
      </c>
      <c r="K986" s="181">
        <v>39344</v>
      </c>
      <c r="L986"/>
      <c r="M986">
        <v>60</v>
      </c>
      <c r="N986">
        <v>4285</v>
      </c>
      <c r="O986">
        <v>3594</v>
      </c>
      <c r="P986">
        <v>619</v>
      </c>
      <c r="Q986">
        <v>0</v>
      </c>
      <c r="R986" s="31" cm="1">
        <f t="array" ref="R986">_xlfn.IFS(Q986=0,(O986-P986)/2,Q986=1,O986-P986)</f>
        <v>1487.5</v>
      </c>
      <c r="S986" s="31" cm="1">
        <f t="array" ref="S986">_xlfn.IFS(Q986=0,P986/2,Q986=1,P986)</f>
        <v>309.5</v>
      </c>
      <c r="T986" s="31" t="str" cm="1">
        <f t="array" ref="T986">_xlfn.IFS(M986&lt;=Beräkningsförutsättningar!B$15,"2",M986=Beräkningsförutsättningar!B$16,"4",M986=Beräkningsförutsättningar!B$17,"4",M986&gt;=Beräkningsförutsättningar!B$18,"6")</f>
        <v>2</v>
      </c>
      <c r="U986" s="31">
        <f t="shared" si="30"/>
        <v>2975</v>
      </c>
      <c r="V986" s="31">
        <f t="shared" si="31"/>
        <v>619</v>
      </c>
    </row>
    <row r="987" spans="1:22" x14ac:dyDescent="0.3">
      <c r="A987">
        <v>12016</v>
      </c>
      <c r="B987" t="s">
        <v>1283</v>
      </c>
      <c r="C987">
        <v>12016025</v>
      </c>
      <c r="D987" t="s">
        <v>1289</v>
      </c>
      <c r="E987" t="s">
        <v>9</v>
      </c>
      <c r="F987" t="s">
        <v>1168</v>
      </c>
      <c r="G987" t="s">
        <v>1234</v>
      </c>
      <c r="H987" t="s">
        <v>1285</v>
      </c>
      <c r="I987">
        <v>6235270</v>
      </c>
      <c r="J987">
        <v>403731</v>
      </c>
      <c r="K987" s="181">
        <v>42040</v>
      </c>
      <c r="L987"/>
      <c r="M987">
        <v>80</v>
      </c>
      <c r="N987">
        <v>4285</v>
      </c>
      <c r="O987">
        <v>3594</v>
      </c>
      <c r="P987">
        <v>619</v>
      </c>
      <c r="Q987">
        <v>0</v>
      </c>
      <c r="R987" s="31" cm="1">
        <f t="array" ref="R987">_xlfn.IFS(Q987=0,(O987-P987)/2,Q987=1,O987-P987)</f>
        <v>1487.5</v>
      </c>
      <c r="S987" s="31" cm="1">
        <f t="array" ref="S987">_xlfn.IFS(Q987=0,P987/2,Q987=1,P987)</f>
        <v>309.5</v>
      </c>
      <c r="T987" s="31" t="str" cm="1">
        <f t="array" ref="T987">_xlfn.IFS(M987&lt;=Beräkningsförutsättningar!B$15,"2",M987=Beräkningsförutsättningar!B$16,"4",M987=Beräkningsförutsättningar!B$17,"4",M987&gt;=Beräkningsförutsättningar!B$18,"6")</f>
        <v>4</v>
      </c>
      <c r="U987" s="31">
        <f t="shared" si="30"/>
        <v>5950</v>
      </c>
      <c r="V987" s="31">
        <f t="shared" si="31"/>
        <v>1238</v>
      </c>
    </row>
    <row r="988" spans="1:22" x14ac:dyDescent="0.3">
      <c r="A988">
        <v>12016</v>
      </c>
      <c r="B988" t="s">
        <v>1283</v>
      </c>
      <c r="C988">
        <v>12016030</v>
      </c>
      <c r="D988" t="s">
        <v>1290</v>
      </c>
      <c r="E988" t="s">
        <v>3</v>
      </c>
      <c r="F988" t="s">
        <v>1168</v>
      </c>
      <c r="G988" t="s">
        <v>1234</v>
      </c>
      <c r="H988" t="s">
        <v>1285</v>
      </c>
      <c r="I988">
        <v>6235429</v>
      </c>
      <c r="J988">
        <v>402874</v>
      </c>
      <c r="K988" s="181">
        <v>39344</v>
      </c>
      <c r="L988"/>
      <c r="M988">
        <v>80</v>
      </c>
      <c r="N988">
        <v>4285</v>
      </c>
      <c r="O988">
        <v>3594</v>
      </c>
      <c r="P988">
        <v>619</v>
      </c>
      <c r="Q988">
        <v>0</v>
      </c>
      <c r="R988" s="31" cm="1">
        <f t="array" ref="R988">_xlfn.IFS(Q988=0,(O988-P988)/2,Q988=1,O988-P988)</f>
        <v>1487.5</v>
      </c>
      <c r="S988" s="31" cm="1">
        <f t="array" ref="S988">_xlfn.IFS(Q988=0,P988/2,Q988=1,P988)</f>
        <v>309.5</v>
      </c>
      <c r="T988" s="31" t="str" cm="1">
        <f t="array" ref="T988">_xlfn.IFS(M988&lt;=Beräkningsförutsättningar!B$15,"2",M988=Beräkningsförutsättningar!B$16,"4",M988=Beräkningsförutsättningar!B$17,"4",M988&gt;=Beräkningsförutsättningar!B$18,"6")</f>
        <v>4</v>
      </c>
      <c r="U988" s="31">
        <f t="shared" si="30"/>
        <v>5950</v>
      </c>
      <c r="V988" s="31">
        <f t="shared" si="31"/>
        <v>1238</v>
      </c>
    </row>
    <row r="989" spans="1:22" x14ac:dyDescent="0.3">
      <c r="A989">
        <v>12016</v>
      </c>
      <c r="B989" t="s">
        <v>1283</v>
      </c>
      <c r="C989">
        <v>12016032</v>
      </c>
      <c r="D989" t="s">
        <v>1291</v>
      </c>
      <c r="E989" t="s">
        <v>9</v>
      </c>
      <c r="F989" t="s">
        <v>1168</v>
      </c>
      <c r="G989" t="s">
        <v>1292</v>
      </c>
      <c r="H989" t="s">
        <v>1285</v>
      </c>
      <c r="I989">
        <v>6235467</v>
      </c>
      <c r="J989">
        <v>401104</v>
      </c>
      <c r="K989" s="181">
        <v>43417</v>
      </c>
      <c r="L989"/>
      <c r="M989">
        <v>80</v>
      </c>
      <c r="N989">
        <v>4285</v>
      </c>
      <c r="O989">
        <v>3594</v>
      </c>
      <c r="P989">
        <v>619</v>
      </c>
      <c r="Q989">
        <v>0</v>
      </c>
      <c r="R989" s="31" cm="1">
        <f t="array" ref="R989">_xlfn.IFS(Q989=0,(O989-P989)/2,Q989=1,O989-P989)</f>
        <v>1487.5</v>
      </c>
      <c r="S989" s="31" cm="1">
        <f t="array" ref="S989">_xlfn.IFS(Q989=0,P989/2,Q989=1,P989)</f>
        <v>309.5</v>
      </c>
      <c r="T989" s="31" t="str" cm="1">
        <f t="array" ref="T989">_xlfn.IFS(M989&lt;=Beräkningsförutsättningar!B$15,"2",M989=Beräkningsförutsättningar!B$16,"4",M989=Beräkningsförutsättningar!B$17,"4",M989&gt;=Beräkningsförutsättningar!B$18,"6")</f>
        <v>4</v>
      </c>
      <c r="U989" s="31">
        <f t="shared" si="30"/>
        <v>5950</v>
      </c>
      <c r="V989" s="31">
        <f t="shared" si="31"/>
        <v>1238</v>
      </c>
    </row>
    <row r="990" spans="1:22" x14ac:dyDescent="0.3">
      <c r="A990">
        <v>12016</v>
      </c>
      <c r="B990" t="s">
        <v>1283</v>
      </c>
      <c r="C990">
        <v>12016037</v>
      </c>
      <c r="D990" t="s">
        <v>1293</v>
      </c>
      <c r="E990" t="s">
        <v>3</v>
      </c>
      <c r="F990" t="s">
        <v>1168</v>
      </c>
      <c r="G990" t="s">
        <v>1292</v>
      </c>
      <c r="H990" t="s">
        <v>1285</v>
      </c>
      <c r="I990">
        <v>6235514</v>
      </c>
      <c r="J990">
        <v>400080</v>
      </c>
      <c r="K990" s="181">
        <v>43417</v>
      </c>
      <c r="L990"/>
      <c r="M990">
        <v>80</v>
      </c>
      <c r="N990">
        <v>4285</v>
      </c>
      <c r="O990">
        <v>3594</v>
      </c>
      <c r="P990">
        <v>619</v>
      </c>
      <c r="Q990">
        <v>0</v>
      </c>
      <c r="R990" s="31" cm="1">
        <f t="array" ref="R990">_xlfn.IFS(Q990=0,(O990-P990)/2,Q990=1,O990-P990)</f>
        <v>1487.5</v>
      </c>
      <c r="S990" s="31" cm="1">
        <f t="array" ref="S990">_xlfn.IFS(Q990=0,P990/2,Q990=1,P990)</f>
        <v>309.5</v>
      </c>
      <c r="T990" s="31" t="str" cm="1">
        <f t="array" ref="T990">_xlfn.IFS(M990&lt;=Beräkningsförutsättningar!B$15,"2",M990=Beräkningsförutsättningar!B$16,"4",M990=Beräkningsförutsättningar!B$17,"4",M990&gt;=Beräkningsförutsättningar!B$18,"6")</f>
        <v>4</v>
      </c>
      <c r="U990" s="31">
        <f t="shared" si="30"/>
        <v>5950</v>
      </c>
      <c r="V990" s="31">
        <f t="shared" si="31"/>
        <v>1238</v>
      </c>
    </row>
    <row r="991" spans="1:22" x14ac:dyDescent="0.3">
      <c r="A991">
        <v>12016</v>
      </c>
      <c r="B991" t="s">
        <v>1283</v>
      </c>
      <c r="C991">
        <v>12016040</v>
      </c>
      <c r="D991" t="s">
        <v>1294</v>
      </c>
      <c r="E991" t="s">
        <v>3</v>
      </c>
      <c r="F991" t="s">
        <v>1168</v>
      </c>
      <c r="G991" t="s">
        <v>1292</v>
      </c>
      <c r="H991" t="s">
        <v>1285</v>
      </c>
      <c r="I991">
        <v>6236288</v>
      </c>
      <c r="J991">
        <v>398355</v>
      </c>
      <c r="K991" s="181">
        <v>42040</v>
      </c>
      <c r="L991"/>
      <c r="M991">
        <v>80</v>
      </c>
      <c r="N991">
        <v>5652</v>
      </c>
      <c r="O991">
        <v>4747</v>
      </c>
      <c r="P991">
        <v>786</v>
      </c>
      <c r="Q991">
        <v>0</v>
      </c>
      <c r="R991" s="31" cm="1">
        <f t="array" ref="R991">_xlfn.IFS(Q991=0,(O991-P991)/2,Q991=1,O991-P991)</f>
        <v>1980.5</v>
      </c>
      <c r="S991" s="31" cm="1">
        <f t="array" ref="S991">_xlfn.IFS(Q991=0,P991/2,Q991=1,P991)</f>
        <v>393</v>
      </c>
      <c r="T991" s="31" t="str" cm="1">
        <f t="array" ref="T991">_xlfn.IFS(M991&lt;=Beräkningsförutsättningar!B$15,"2",M991=Beräkningsförutsättningar!B$16,"4",M991=Beräkningsförutsättningar!B$17,"4",M991&gt;=Beräkningsförutsättningar!B$18,"6")</f>
        <v>4</v>
      </c>
      <c r="U991" s="31">
        <f t="shared" si="30"/>
        <v>7922</v>
      </c>
      <c r="V991" s="31">
        <f t="shared" si="31"/>
        <v>1572</v>
      </c>
    </row>
    <row r="992" spans="1:22" x14ac:dyDescent="0.3">
      <c r="A992">
        <v>12016</v>
      </c>
      <c r="B992" t="s">
        <v>1283</v>
      </c>
      <c r="C992">
        <v>12016050</v>
      </c>
      <c r="D992" t="s">
        <v>1295</v>
      </c>
      <c r="E992" t="s">
        <v>9</v>
      </c>
      <c r="F992" t="s">
        <v>1168</v>
      </c>
      <c r="G992" t="s">
        <v>1292</v>
      </c>
      <c r="H992" t="s">
        <v>1285</v>
      </c>
      <c r="I992">
        <v>6236333</v>
      </c>
      <c r="J992">
        <v>398339</v>
      </c>
      <c r="K992" s="181">
        <v>42040</v>
      </c>
      <c r="L992"/>
      <c r="M992">
        <v>80</v>
      </c>
      <c r="N992">
        <v>5652</v>
      </c>
      <c r="O992">
        <v>4747</v>
      </c>
      <c r="P992">
        <v>786</v>
      </c>
      <c r="Q992">
        <v>0</v>
      </c>
      <c r="R992" s="31" cm="1">
        <f t="array" ref="R992">_xlfn.IFS(Q992=0,(O992-P992)/2,Q992=1,O992-P992)</f>
        <v>1980.5</v>
      </c>
      <c r="S992" s="31" cm="1">
        <f t="array" ref="S992">_xlfn.IFS(Q992=0,P992/2,Q992=1,P992)</f>
        <v>393</v>
      </c>
      <c r="T992" s="31" t="str" cm="1">
        <f t="array" ref="T992">_xlfn.IFS(M992&lt;=Beräkningsförutsättningar!B$15,"2",M992=Beräkningsförutsättningar!B$16,"4",M992=Beräkningsförutsättningar!B$17,"4",M992&gt;=Beräkningsförutsättningar!B$18,"6")</f>
        <v>4</v>
      </c>
      <c r="U992" s="31">
        <f t="shared" si="30"/>
        <v>7922</v>
      </c>
      <c r="V992" s="31">
        <f t="shared" si="31"/>
        <v>1572</v>
      </c>
    </row>
    <row r="993" spans="1:22" x14ac:dyDescent="0.3">
      <c r="A993">
        <v>12017</v>
      </c>
      <c r="B993" t="s">
        <v>1296</v>
      </c>
      <c r="C993">
        <v>12017010</v>
      </c>
      <c r="D993" t="s">
        <v>1297</v>
      </c>
      <c r="E993" t="s">
        <v>9</v>
      </c>
      <c r="F993" t="s">
        <v>1168</v>
      </c>
      <c r="G993" t="s">
        <v>1234</v>
      </c>
      <c r="H993" t="s">
        <v>1298</v>
      </c>
      <c r="I993">
        <v>6228817</v>
      </c>
      <c r="J993">
        <v>422254</v>
      </c>
      <c r="K993" s="181">
        <v>39344</v>
      </c>
      <c r="L993"/>
      <c r="M993">
        <v>70</v>
      </c>
      <c r="N993">
        <v>7321</v>
      </c>
      <c r="O993">
        <v>6271</v>
      </c>
      <c r="P993">
        <v>954</v>
      </c>
      <c r="Q993">
        <v>0</v>
      </c>
      <c r="R993" s="31" cm="1">
        <f t="array" ref="R993">_xlfn.IFS(Q993=0,(O993-P993)/2,Q993=1,O993-P993)</f>
        <v>2658.5</v>
      </c>
      <c r="S993" s="31" cm="1">
        <f t="array" ref="S993">_xlfn.IFS(Q993=0,P993/2,Q993=1,P993)</f>
        <v>477</v>
      </c>
      <c r="T993" s="31" t="str" cm="1">
        <f t="array" ref="T993">_xlfn.IFS(M993&lt;=Beräkningsförutsättningar!B$15,"2",M993=Beräkningsförutsättningar!B$16,"4",M993=Beräkningsförutsättningar!B$17,"4",M993&gt;=Beräkningsförutsättningar!B$18,"6")</f>
        <v>4</v>
      </c>
      <c r="U993" s="31">
        <f t="shared" si="30"/>
        <v>10634</v>
      </c>
      <c r="V993" s="31">
        <f t="shared" si="31"/>
        <v>1908</v>
      </c>
    </row>
    <row r="994" spans="1:22" x14ac:dyDescent="0.3">
      <c r="A994">
        <v>12017</v>
      </c>
      <c r="B994" t="s">
        <v>1296</v>
      </c>
      <c r="C994">
        <v>12017012</v>
      </c>
      <c r="D994" t="s">
        <v>1299</v>
      </c>
      <c r="E994" t="s">
        <v>3</v>
      </c>
      <c r="F994" t="s">
        <v>1168</v>
      </c>
      <c r="G994" t="s">
        <v>1234</v>
      </c>
      <c r="H994" t="s">
        <v>1298</v>
      </c>
      <c r="I994">
        <v>6233150</v>
      </c>
      <c r="J994">
        <v>420253</v>
      </c>
      <c r="K994" s="181">
        <v>41976</v>
      </c>
      <c r="L994"/>
      <c r="M994">
        <v>80</v>
      </c>
      <c r="N994">
        <v>7321</v>
      </c>
      <c r="O994">
        <v>6271</v>
      </c>
      <c r="P994">
        <v>954</v>
      </c>
      <c r="Q994">
        <v>0</v>
      </c>
      <c r="R994" s="31" cm="1">
        <f t="array" ref="R994">_xlfn.IFS(Q994=0,(O994-P994)/2,Q994=1,O994-P994)</f>
        <v>2658.5</v>
      </c>
      <c r="S994" s="31" cm="1">
        <f t="array" ref="S994">_xlfn.IFS(Q994=0,P994/2,Q994=1,P994)</f>
        <v>477</v>
      </c>
      <c r="T994" s="31" t="str" cm="1">
        <f t="array" ref="T994">_xlfn.IFS(M994&lt;=Beräkningsförutsättningar!B$15,"2",M994=Beräkningsförutsättningar!B$16,"4",M994=Beräkningsförutsättningar!B$17,"4",M994&gt;=Beräkningsförutsättningar!B$18,"6")</f>
        <v>4</v>
      </c>
      <c r="U994" s="31">
        <f t="shared" si="30"/>
        <v>10634</v>
      </c>
      <c r="V994" s="31">
        <f t="shared" si="31"/>
        <v>1908</v>
      </c>
    </row>
    <row r="995" spans="1:22" x14ac:dyDescent="0.3">
      <c r="A995">
        <v>12017</v>
      </c>
      <c r="B995" t="s">
        <v>1296</v>
      </c>
      <c r="C995">
        <v>12017013</v>
      </c>
      <c r="D995" t="s">
        <v>1300</v>
      </c>
      <c r="E995" t="s">
        <v>9</v>
      </c>
      <c r="F995" t="s">
        <v>1168</v>
      </c>
      <c r="G995" t="s">
        <v>1234</v>
      </c>
      <c r="H995" t="s">
        <v>1298</v>
      </c>
      <c r="I995">
        <v>6233120</v>
      </c>
      <c r="J995">
        <v>420268</v>
      </c>
      <c r="K995" s="181">
        <v>41976</v>
      </c>
      <c r="L995"/>
      <c r="M995">
        <v>80</v>
      </c>
      <c r="N995">
        <v>7321</v>
      </c>
      <c r="O995">
        <v>6271</v>
      </c>
      <c r="P995">
        <v>954</v>
      </c>
      <c r="Q995">
        <v>0</v>
      </c>
      <c r="R995" s="31" cm="1">
        <f t="array" ref="R995">_xlfn.IFS(Q995=0,(O995-P995)/2,Q995=1,O995-P995)</f>
        <v>2658.5</v>
      </c>
      <c r="S995" s="31" cm="1">
        <f t="array" ref="S995">_xlfn.IFS(Q995=0,P995/2,Q995=1,P995)</f>
        <v>477</v>
      </c>
      <c r="T995" s="31" t="str" cm="1">
        <f t="array" ref="T995">_xlfn.IFS(M995&lt;=Beräkningsförutsättningar!B$15,"2",M995=Beräkningsförutsättningar!B$16,"4",M995=Beräkningsförutsättningar!B$17,"4",M995&gt;=Beräkningsförutsättningar!B$18,"6")</f>
        <v>4</v>
      </c>
      <c r="U995" s="31">
        <f t="shared" si="30"/>
        <v>10634</v>
      </c>
      <c r="V995" s="31">
        <f t="shared" si="31"/>
        <v>1908</v>
      </c>
    </row>
    <row r="996" spans="1:22" x14ac:dyDescent="0.3">
      <c r="A996">
        <v>12017</v>
      </c>
      <c r="B996" t="s">
        <v>1296</v>
      </c>
      <c r="C996">
        <v>12017015</v>
      </c>
      <c r="D996" t="s">
        <v>1301</v>
      </c>
      <c r="E996" t="s">
        <v>9</v>
      </c>
      <c r="F996" t="s">
        <v>1168</v>
      </c>
      <c r="G996" t="s">
        <v>1234</v>
      </c>
      <c r="H996" t="s">
        <v>1298</v>
      </c>
      <c r="I996">
        <v>6237688</v>
      </c>
      <c r="J996">
        <v>420399</v>
      </c>
      <c r="K996" s="181">
        <v>41976</v>
      </c>
      <c r="L996"/>
      <c r="M996">
        <v>80</v>
      </c>
      <c r="N996">
        <v>7321</v>
      </c>
      <c r="O996">
        <v>6271</v>
      </c>
      <c r="P996">
        <v>954</v>
      </c>
      <c r="Q996">
        <v>0</v>
      </c>
      <c r="R996" s="31" cm="1">
        <f t="array" ref="R996">_xlfn.IFS(Q996=0,(O996-P996)/2,Q996=1,O996-P996)</f>
        <v>2658.5</v>
      </c>
      <c r="S996" s="31" cm="1">
        <f t="array" ref="S996">_xlfn.IFS(Q996=0,P996/2,Q996=1,P996)</f>
        <v>477</v>
      </c>
      <c r="T996" s="31" t="str" cm="1">
        <f t="array" ref="T996">_xlfn.IFS(M996&lt;=Beräkningsförutsättningar!B$15,"2",M996=Beräkningsförutsättningar!B$16,"4",M996=Beräkningsförutsättningar!B$17,"4",M996&gt;=Beräkningsförutsättningar!B$18,"6")</f>
        <v>4</v>
      </c>
      <c r="U996" s="31">
        <f t="shared" si="30"/>
        <v>10634</v>
      </c>
      <c r="V996" s="31">
        <f t="shared" si="31"/>
        <v>1908</v>
      </c>
    </row>
    <row r="997" spans="1:22" x14ac:dyDescent="0.3">
      <c r="A997">
        <v>12017</v>
      </c>
      <c r="B997" t="s">
        <v>1296</v>
      </c>
      <c r="C997">
        <v>12017017</v>
      </c>
      <c r="D997" t="s">
        <v>1302</v>
      </c>
      <c r="E997" t="s">
        <v>3</v>
      </c>
      <c r="F997" t="s">
        <v>1168</v>
      </c>
      <c r="G997" t="s">
        <v>1234</v>
      </c>
      <c r="H997" t="s">
        <v>1298</v>
      </c>
      <c r="I997">
        <v>6241338</v>
      </c>
      <c r="J997">
        <v>419213</v>
      </c>
      <c r="K997" s="181">
        <v>41977</v>
      </c>
      <c r="L997"/>
      <c r="M997">
        <v>80</v>
      </c>
      <c r="N997">
        <v>5955</v>
      </c>
      <c r="O997">
        <v>4887</v>
      </c>
      <c r="P997">
        <v>892</v>
      </c>
      <c r="Q997">
        <v>0</v>
      </c>
      <c r="R997" s="31" cm="1">
        <f t="array" ref="R997">_xlfn.IFS(Q997=0,(O997-P997)/2,Q997=1,O997-P997)</f>
        <v>1997.5</v>
      </c>
      <c r="S997" s="31" cm="1">
        <f t="array" ref="S997">_xlfn.IFS(Q997=0,P997/2,Q997=1,P997)</f>
        <v>446</v>
      </c>
      <c r="T997" s="31" t="str" cm="1">
        <f t="array" ref="T997">_xlfn.IFS(M997&lt;=Beräkningsförutsättningar!B$15,"2",M997=Beräkningsförutsättningar!B$16,"4",M997=Beräkningsförutsättningar!B$17,"4",M997&gt;=Beräkningsförutsättningar!B$18,"6")</f>
        <v>4</v>
      </c>
      <c r="U997" s="31">
        <f t="shared" si="30"/>
        <v>7990</v>
      </c>
      <c r="V997" s="31">
        <f t="shared" si="31"/>
        <v>1784</v>
      </c>
    </row>
    <row r="998" spans="1:22" x14ac:dyDescent="0.3">
      <c r="A998">
        <v>12017</v>
      </c>
      <c r="B998" t="s">
        <v>1296</v>
      </c>
      <c r="C998">
        <v>12017018</v>
      </c>
      <c r="D998" t="s">
        <v>1303</v>
      </c>
      <c r="E998" t="s">
        <v>3</v>
      </c>
      <c r="F998" t="s">
        <v>1168</v>
      </c>
      <c r="G998" t="s">
        <v>1234</v>
      </c>
      <c r="H998" t="s">
        <v>1298</v>
      </c>
      <c r="I998">
        <v>6247268</v>
      </c>
      <c r="J998">
        <v>417071</v>
      </c>
      <c r="K998" s="181">
        <v>41977</v>
      </c>
      <c r="L998"/>
      <c r="M998">
        <v>80</v>
      </c>
      <c r="N998">
        <v>4809</v>
      </c>
      <c r="O998">
        <v>3785</v>
      </c>
      <c r="P998">
        <v>812</v>
      </c>
      <c r="Q998">
        <v>0</v>
      </c>
      <c r="R998" s="31" cm="1">
        <f t="array" ref="R998">_xlfn.IFS(Q998=0,(O998-P998)/2,Q998=1,O998-P998)</f>
        <v>1486.5</v>
      </c>
      <c r="S998" s="31" cm="1">
        <f t="array" ref="S998">_xlfn.IFS(Q998=0,P998/2,Q998=1,P998)</f>
        <v>406</v>
      </c>
      <c r="T998" s="31" t="str" cm="1">
        <f t="array" ref="T998">_xlfn.IFS(M998&lt;=Beräkningsförutsättningar!B$15,"2",M998=Beräkningsförutsättningar!B$16,"4",M998=Beräkningsförutsättningar!B$17,"4",M998&gt;=Beräkningsförutsättningar!B$18,"6")</f>
        <v>4</v>
      </c>
      <c r="U998" s="31">
        <f t="shared" si="30"/>
        <v>5946</v>
      </c>
      <c r="V998" s="31">
        <f t="shared" si="31"/>
        <v>1624</v>
      </c>
    </row>
    <row r="999" spans="1:22" x14ac:dyDescent="0.3">
      <c r="A999">
        <v>12017</v>
      </c>
      <c r="B999" t="s">
        <v>1296</v>
      </c>
      <c r="C999">
        <v>12017019</v>
      </c>
      <c r="D999" t="s">
        <v>1304</v>
      </c>
      <c r="E999" t="s">
        <v>9</v>
      </c>
      <c r="F999" t="s">
        <v>1168</v>
      </c>
      <c r="G999" t="s">
        <v>1234</v>
      </c>
      <c r="H999" t="s">
        <v>1298</v>
      </c>
      <c r="I999">
        <v>6247700</v>
      </c>
      <c r="J999">
        <v>417280</v>
      </c>
      <c r="K999" s="181">
        <v>41977</v>
      </c>
      <c r="L999"/>
      <c r="M999">
        <v>80</v>
      </c>
      <c r="N999">
        <v>4809</v>
      </c>
      <c r="O999">
        <v>3785</v>
      </c>
      <c r="P999">
        <v>812</v>
      </c>
      <c r="Q999">
        <v>0</v>
      </c>
      <c r="R999" s="31" cm="1">
        <f t="array" ref="R999">_xlfn.IFS(Q999=0,(O999-P999)/2,Q999=1,O999-P999)</f>
        <v>1486.5</v>
      </c>
      <c r="S999" s="31" cm="1">
        <f t="array" ref="S999">_xlfn.IFS(Q999=0,P999/2,Q999=1,P999)</f>
        <v>406</v>
      </c>
      <c r="T999" s="31" t="str" cm="1">
        <f t="array" ref="T999">_xlfn.IFS(M999&lt;=Beräkningsförutsättningar!B$15,"2",M999=Beräkningsförutsättningar!B$16,"4",M999=Beräkningsförutsättningar!B$17,"4",M999&gt;=Beräkningsförutsättningar!B$18,"6")</f>
        <v>4</v>
      </c>
      <c r="U999" s="31">
        <f t="shared" si="30"/>
        <v>5946</v>
      </c>
      <c r="V999" s="31">
        <f t="shared" si="31"/>
        <v>1624</v>
      </c>
    </row>
    <row r="1000" spans="1:22" x14ac:dyDescent="0.3">
      <c r="A1000">
        <v>12017</v>
      </c>
      <c r="B1000" t="s">
        <v>1296</v>
      </c>
      <c r="C1000">
        <v>12017020</v>
      </c>
      <c r="D1000" t="s">
        <v>1305</v>
      </c>
      <c r="E1000" t="s">
        <v>3</v>
      </c>
      <c r="F1000" t="s">
        <v>1168</v>
      </c>
      <c r="G1000" t="s">
        <v>1234</v>
      </c>
      <c r="H1000" t="s">
        <v>1298</v>
      </c>
      <c r="I1000">
        <v>6251216</v>
      </c>
      <c r="J1000">
        <v>416648</v>
      </c>
      <c r="K1000" s="181">
        <v>39344</v>
      </c>
      <c r="L1000"/>
      <c r="M1000">
        <v>70</v>
      </c>
      <c r="N1000">
        <v>4791</v>
      </c>
      <c r="O1000">
        <v>3714</v>
      </c>
      <c r="P1000">
        <v>827</v>
      </c>
      <c r="Q1000">
        <v>0</v>
      </c>
      <c r="R1000" s="31" cm="1">
        <f t="array" ref="R1000">_xlfn.IFS(Q1000=0,(O1000-P1000)/2,Q1000=1,O1000-P1000)</f>
        <v>1443.5</v>
      </c>
      <c r="S1000" s="31" cm="1">
        <f t="array" ref="S1000">_xlfn.IFS(Q1000=0,P1000/2,Q1000=1,P1000)</f>
        <v>413.5</v>
      </c>
      <c r="T1000" s="31" t="str" cm="1">
        <f t="array" ref="T1000">_xlfn.IFS(M1000&lt;=Beräkningsförutsättningar!B$15,"2",M1000=Beräkningsförutsättningar!B$16,"4",M1000=Beräkningsförutsättningar!B$17,"4",M1000&gt;=Beräkningsförutsättningar!B$18,"6")</f>
        <v>4</v>
      </c>
      <c r="U1000" s="31">
        <f t="shared" si="30"/>
        <v>5774</v>
      </c>
      <c r="V1000" s="31">
        <f t="shared" si="31"/>
        <v>1654</v>
      </c>
    </row>
    <row r="1001" spans="1:22" x14ac:dyDescent="0.3">
      <c r="A1001">
        <v>12018</v>
      </c>
      <c r="B1001" t="s">
        <v>1306</v>
      </c>
      <c r="C1001">
        <v>12018005</v>
      </c>
      <c r="D1001" t="s">
        <v>1307</v>
      </c>
      <c r="E1001" t="s">
        <v>9</v>
      </c>
      <c r="F1001" t="s">
        <v>1168</v>
      </c>
      <c r="G1001" t="s">
        <v>1308</v>
      </c>
      <c r="H1001" t="s">
        <v>1211</v>
      </c>
      <c r="I1001">
        <v>6147160</v>
      </c>
      <c r="J1001">
        <v>424036</v>
      </c>
      <c r="K1001" s="181">
        <v>42061</v>
      </c>
      <c r="L1001"/>
      <c r="M1001">
        <v>80</v>
      </c>
      <c r="N1001">
        <v>4869</v>
      </c>
      <c r="O1001">
        <v>4364</v>
      </c>
      <c r="P1001">
        <v>632</v>
      </c>
      <c r="Q1001">
        <v>0</v>
      </c>
      <c r="R1001" s="31" cm="1">
        <f t="array" ref="R1001">_xlfn.IFS(Q1001=0,(O1001-P1001)/2,Q1001=1,O1001-P1001)</f>
        <v>1866</v>
      </c>
      <c r="S1001" s="31" cm="1">
        <f t="array" ref="S1001">_xlfn.IFS(Q1001=0,P1001/2,Q1001=1,P1001)</f>
        <v>316</v>
      </c>
      <c r="T1001" s="31" t="str" cm="1">
        <f t="array" ref="T1001">_xlfn.IFS(M1001&lt;=Beräkningsförutsättningar!B$15,"2",M1001=Beräkningsförutsättningar!B$16,"4",M1001=Beräkningsförutsättningar!B$17,"4",M1001&gt;=Beräkningsförutsättningar!B$18,"6")</f>
        <v>4</v>
      </c>
      <c r="U1001" s="31">
        <f t="shared" si="30"/>
        <v>7464</v>
      </c>
      <c r="V1001" s="31">
        <f t="shared" si="31"/>
        <v>1264</v>
      </c>
    </row>
    <row r="1002" spans="1:22" x14ac:dyDescent="0.3">
      <c r="A1002">
        <v>12018</v>
      </c>
      <c r="B1002" t="s">
        <v>1306</v>
      </c>
      <c r="C1002">
        <v>12018010</v>
      </c>
      <c r="D1002" t="s">
        <v>1309</v>
      </c>
      <c r="E1002" t="s">
        <v>3</v>
      </c>
      <c r="F1002" t="s">
        <v>1168</v>
      </c>
      <c r="G1002" t="s">
        <v>1308</v>
      </c>
      <c r="H1002" t="s">
        <v>1211</v>
      </c>
      <c r="I1002">
        <v>6147706</v>
      </c>
      <c r="J1002">
        <v>423940</v>
      </c>
      <c r="K1002" s="181">
        <v>39758</v>
      </c>
      <c r="L1002"/>
      <c r="M1002">
        <v>80</v>
      </c>
      <c r="N1002">
        <v>4869</v>
      </c>
      <c r="O1002">
        <v>4364</v>
      </c>
      <c r="P1002">
        <v>632</v>
      </c>
      <c r="Q1002">
        <v>0</v>
      </c>
      <c r="R1002" s="31" cm="1">
        <f t="array" ref="R1002">_xlfn.IFS(Q1002=0,(O1002-P1002)/2,Q1002=1,O1002-P1002)</f>
        <v>1866</v>
      </c>
      <c r="S1002" s="31" cm="1">
        <f t="array" ref="S1002">_xlfn.IFS(Q1002=0,P1002/2,Q1002=1,P1002)</f>
        <v>316</v>
      </c>
      <c r="T1002" s="31" t="str" cm="1">
        <f t="array" ref="T1002">_xlfn.IFS(M1002&lt;=Beräkningsförutsättningar!B$15,"2",M1002=Beräkningsförutsättningar!B$16,"4",M1002=Beräkningsförutsättningar!B$17,"4",M1002&gt;=Beräkningsförutsättningar!B$18,"6")</f>
        <v>4</v>
      </c>
      <c r="U1002" s="31">
        <f t="shared" si="30"/>
        <v>7464</v>
      </c>
      <c r="V1002" s="31">
        <f t="shared" si="31"/>
        <v>1264</v>
      </c>
    </row>
    <row r="1003" spans="1:22" x14ac:dyDescent="0.3">
      <c r="A1003">
        <v>12018</v>
      </c>
      <c r="B1003" t="s">
        <v>1306</v>
      </c>
      <c r="C1003">
        <v>12018020</v>
      </c>
      <c r="D1003" t="s">
        <v>1310</v>
      </c>
      <c r="E1003" t="s">
        <v>9</v>
      </c>
      <c r="F1003" t="s">
        <v>1168</v>
      </c>
      <c r="G1003" t="s">
        <v>1308</v>
      </c>
      <c r="H1003" t="s">
        <v>1211</v>
      </c>
      <c r="I1003">
        <v>6151054</v>
      </c>
      <c r="J1003">
        <v>424166</v>
      </c>
      <c r="K1003" s="181">
        <v>39758</v>
      </c>
      <c r="L1003"/>
      <c r="M1003">
        <v>50</v>
      </c>
      <c r="N1003">
        <v>4869</v>
      </c>
      <c r="O1003">
        <v>4364</v>
      </c>
      <c r="P1003">
        <v>632</v>
      </c>
      <c r="Q1003">
        <v>0</v>
      </c>
      <c r="R1003" s="31" cm="1">
        <f t="array" ref="R1003">_xlfn.IFS(Q1003=0,(O1003-P1003)/2,Q1003=1,O1003-P1003)</f>
        <v>1866</v>
      </c>
      <c r="S1003" s="31" cm="1">
        <f t="array" ref="S1003">_xlfn.IFS(Q1003=0,P1003/2,Q1003=1,P1003)</f>
        <v>316</v>
      </c>
      <c r="T1003" s="31" t="str" cm="1">
        <f t="array" ref="T1003">_xlfn.IFS(M1003&lt;=Beräkningsförutsättningar!B$15,"2",M1003=Beräkningsförutsättningar!B$16,"4",M1003=Beräkningsförutsättningar!B$17,"4",M1003&gt;=Beräkningsförutsättningar!B$18,"6")</f>
        <v>2</v>
      </c>
      <c r="U1003" s="31">
        <f t="shared" si="30"/>
        <v>3732</v>
      </c>
      <c r="V1003" s="31">
        <f t="shared" si="31"/>
        <v>632</v>
      </c>
    </row>
    <row r="1004" spans="1:22" x14ac:dyDescent="0.3">
      <c r="A1004">
        <v>12018</v>
      </c>
      <c r="B1004" t="s">
        <v>1306</v>
      </c>
      <c r="C1004">
        <v>12018030</v>
      </c>
      <c r="D1004" t="s">
        <v>1311</v>
      </c>
      <c r="E1004" t="s">
        <v>3</v>
      </c>
      <c r="F1004" t="s">
        <v>1168</v>
      </c>
      <c r="G1004" t="s">
        <v>1308</v>
      </c>
      <c r="H1004" t="s">
        <v>1211</v>
      </c>
      <c r="I1004">
        <v>6151515</v>
      </c>
      <c r="J1004">
        <v>423983</v>
      </c>
      <c r="K1004" s="181">
        <v>39758</v>
      </c>
      <c r="L1004"/>
      <c r="M1004">
        <v>50</v>
      </c>
      <c r="N1004">
        <v>4254</v>
      </c>
      <c r="O1004">
        <v>3775</v>
      </c>
      <c r="P1004">
        <v>584</v>
      </c>
      <c r="Q1004">
        <v>0</v>
      </c>
      <c r="R1004" s="31" cm="1">
        <f t="array" ref="R1004">_xlfn.IFS(Q1004=0,(O1004-P1004)/2,Q1004=1,O1004-P1004)</f>
        <v>1595.5</v>
      </c>
      <c r="S1004" s="31" cm="1">
        <f t="array" ref="S1004">_xlfn.IFS(Q1004=0,P1004/2,Q1004=1,P1004)</f>
        <v>292</v>
      </c>
      <c r="T1004" s="31" t="str" cm="1">
        <f t="array" ref="T1004">_xlfn.IFS(M1004&lt;=Beräkningsförutsättningar!B$15,"2",M1004=Beräkningsförutsättningar!B$16,"4",M1004=Beräkningsförutsättningar!B$17,"4",M1004&gt;=Beräkningsförutsättningar!B$18,"6")</f>
        <v>2</v>
      </c>
      <c r="U1004" s="31">
        <f t="shared" si="30"/>
        <v>3191</v>
      </c>
      <c r="V1004" s="31">
        <f t="shared" si="31"/>
        <v>584</v>
      </c>
    </row>
    <row r="1005" spans="1:22" x14ac:dyDescent="0.3">
      <c r="A1005">
        <v>12018</v>
      </c>
      <c r="B1005" t="s">
        <v>1306</v>
      </c>
      <c r="C1005">
        <v>12018040</v>
      </c>
      <c r="D1005" t="s">
        <v>1312</v>
      </c>
      <c r="E1005" t="s">
        <v>3</v>
      </c>
      <c r="F1005" t="s">
        <v>1168</v>
      </c>
      <c r="G1005" t="s">
        <v>1243</v>
      </c>
      <c r="H1005" t="s">
        <v>1211</v>
      </c>
      <c r="I1005">
        <v>6155624</v>
      </c>
      <c r="J1005">
        <v>422076</v>
      </c>
      <c r="K1005" s="181">
        <v>42060</v>
      </c>
      <c r="L1005"/>
      <c r="M1005">
        <v>80</v>
      </c>
      <c r="N1005">
        <v>4254</v>
      </c>
      <c r="O1005">
        <v>3775</v>
      </c>
      <c r="P1005">
        <v>584</v>
      </c>
      <c r="Q1005">
        <v>0</v>
      </c>
      <c r="R1005" s="31" cm="1">
        <f t="array" ref="R1005">_xlfn.IFS(Q1005=0,(O1005-P1005)/2,Q1005=1,O1005-P1005)</f>
        <v>1595.5</v>
      </c>
      <c r="S1005" s="31" cm="1">
        <f t="array" ref="S1005">_xlfn.IFS(Q1005=0,P1005/2,Q1005=1,P1005)</f>
        <v>292</v>
      </c>
      <c r="T1005" s="31" t="str" cm="1">
        <f t="array" ref="T1005">_xlfn.IFS(M1005&lt;=Beräkningsförutsättningar!B$15,"2",M1005=Beräkningsförutsättningar!B$16,"4",M1005=Beräkningsförutsättningar!B$17,"4",M1005&gt;=Beräkningsförutsättningar!B$18,"6")</f>
        <v>4</v>
      </c>
      <c r="U1005" s="31">
        <f t="shared" si="30"/>
        <v>6382</v>
      </c>
      <c r="V1005" s="31">
        <f t="shared" si="31"/>
        <v>1168</v>
      </c>
    </row>
    <row r="1006" spans="1:22" x14ac:dyDescent="0.3">
      <c r="A1006">
        <v>12018</v>
      </c>
      <c r="B1006" t="s">
        <v>1306</v>
      </c>
      <c r="C1006">
        <v>12018050</v>
      </c>
      <c r="D1006" t="s">
        <v>1313</v>
      </c>
      <c r="E1006" t="s">
        <v>9</v>
      </c>
      <c r="F1006" t="s">
        <v>1168</v>
      </c>
      <c r="G1006" t="s">
        <v>1243</v>
      </c>
      <c r="H1006" t="s">
        <v>1211</v>
      </c>
      <c r="I1006">
        <v>6155765</v>
      </c>
      <c r="J1006">
        <v>422020</v>
      </c>
      <c r="K1006" s="181">
        <v>42060</v>
      </c>
      <c r="L1006"/>
      <c r="M1006">
        <v>80</v>
      </c>
      <c r="N1006">
        <v>4254</v>
      </c>
      <c r="O1006">
        <v>3775</v>
      </c>
      <c r="P1006">
        <v>584</v>
      </c>
      <c r="Q1006">
        <v>0</v>
      </c>
      <c r="R1006" s="31" cm="1">
        <f t="array" ref="R1006">_xlfn.IFS(Q1006=0,(O1006-P1006)/2,Q1006=1,O1006-P1006)</f>
        <v>1595.5</v>
      </c>
      <c r="S1006" s="31" cm="1">
        <f t="array" ref="S1006">_xlfn.IFS(Q1006=0,P1006/2,Q1006=1,P1006)</f>
        <v>292</v>
      </c>
      <c r="T1006" s="31" t="str" cm="1">
        <f t="array" ref="T1006">_xlfn.IFS(M1006&lt;=Beräkningsförutsättningar!B$15,"2",M1006=Beräkningsförutsättningar!B$16,"4",M1006=Beräkningsförutsättningar!B$17,"4",M1006&gt;=Beräkningsförutsättningar!B$18,"6")</f>
        <v>4</v>
      </c>
      <c r="U1006" s="31">
        <f t="shared" si="30"/>
        <v>6382</v>
      </c>
      <c r="V1006" s="31">
        <f t="shared" si="31"/>
        <v>1168</v>
      </c>
    </row>
    <row r="1007" spans="1:22" x14ac:dyDescent="0.3">
      <c r="A1007">
        <v>12018</v>
      </c>
      <c r="B1007" t="s">
        <v>1306</v>
      </c>
      <c r="C1007">
        <v>12018060</v>
      </c>
      <c r="D1007" t="s">
        <v>1314</v>
      </c>
      <c r="E1007" t="s">
        <v>3</v>
      </c>
      <c r="F1007" t="s">
        <v>1168</v>
      </c>
      <c r="G1007" t="s">
        <v>1243</v>
      </c>
      <c r="H1007" t="s">
        <v>1211</v>
      </c>
      <c r="I1007">
        <v>6163487</v>
      </c>
      <c r="J1007">
        <v>418252</v>
      </c>
      <c r="K1007" s="181">
        <v>42060</v>
      </c>
      <c r="L1007"/>
      <c r="M1007">
        <v>80</v>
      </c>
      <c r="N1007">
        <v>5465</v>
      </c>
      <c r="O1007">
        <v>4910</v>
      </c>
      <c r="P1007">
        <v>675</v>
      </c>
      <c r="Q1007">
        <v>0</v>
      </c>
      <c r="R1007" s="31" cm="1">
        <f t="array" ref="R1007">_xlfn.IFS(Q1007=0,(O1007-P1007)/2,Q1007=1,O1007-P1007)</f>
        <v>2117.5</v>
      </c>
      <c r="S1007" s="31" cm="1">
        <f t="array" ref="S1007">_xlfn.IFS(Q1007=0,P1007/2,Q1007=1,P1007)</f>
        <v>337.5</v>
      </c>
      <c r="T1007" s="31" t="str" cm="1">
        <f t="array" ref="T1007">_xlfn.IFS(M1007&lt;=Beräkningsförutsättningar!B$15,"2",M1007=Beräkningsförutsättningar!B$16,"4",M1007=Beräkningsförutsättningar!B$17,"4",M1007&gt;=Beräkningsförutsättningar!B$18,"6")</f>
        <v>4</v>
      </c>
      <c r="U1007" s="31">
        <f t="shared" si="30"/>
        <v>8470</v>
      </c>
      <c r="V1007" s="31">
        <f t="shared" si="31"/>
        <v>1350</v>
      </c>
    </row>
    <row r="1008" spans="1:22" x14ac:dyDescent="0.3">
      <c r="A1008">
        <v>12018</v>
      </c>
      <c r="B1008" t="s">
        <v>1306</v>
      </c>
      <c r="C1008">
        <v>12018070</v>
      </c>
      <c r="D1008" t="s">
        <v>1315</v>
      </c>
      <c r="E1008" t="s">
        <v>9</v>
      </c>
      <c r="F1008" t="s">
        <v>1168</v>
      </c>
      <c r="G1008" t="s">
        <v>1243</v>
      </c>
      <c r="H1008" t="s">
        <v>1211</v>
      </c>
      <c r="I1008">
        <v>6164050</v>
      </c>
      <c r="J1008">
        <v>418415</v>
      </c>
      <c r="K1008" s="181">
        <v>42061</v>
      </c>
      <c r="L1008"/>
      <c r="M1008">
        <v>80</v>
      </c>
      <c r="N1008">
        <v>5465</v>
      </c>
      <c r="O1008">
        <v>4910</v>
      </c>
      <c r="P1008">
        <v>675</v>
      </c>
      <c r="Q1008">
        <v>0</v>
      </c>
      <c r="R1008" s="31" cm="1">
        <f t="array" ref="R1008">_xlfn.IFS(Q1008=0,(O1008-P1008)/2,Q1008=1,O1008-P1008)</f>
        <v>2117.5</v>
      </c>
      <c r="S1008" s="31" cm="1">
        <f t="array" ref="S1008">_xlfn.IFS(Q1008=0,P1008/2,Q1008=1,P1008)</f>
        <v>337.5</v>
      </c>
      <c r="T1008" s="31" t="str" cm="1">
        <f t="array" ref="T1008">_xlfn.IFS(M1008&lt;=Beräkningsförutsättningar!B$15,"2",M1008=Beräkningsförutsättningar!B$16,"4",M1008=Beräkningsförutsättningar!B$17,"4",M1008&gt;=Beräkningsförutsättningar!B$18,"6")</f>
        <v>4</v>
      </c>
      <c r="U1008" s="31">
        <f t="shared" si="30"/>
        <v>8470</v>
      </c>
      <c r="V1008" s="31">
        <f t="shared" si="31"/>
        <v>1350</v>
      </c>
    </row>
    <row r="1009" spans="1:22" x14ac:dyDescent="0.3">
      <c r="A1009">
        <v>12019</v>
      </c>
      <c r="B1009" t="s">
        <v>1316</v>
      </c>
      <c r="C1009">
        <v>12019010</v>
      </c>
      <c r="D1009" t="s">
        <v>1317</v>
      </c>
      <c r="E1009" t="s">
        <v>9</v>
      </c>
      <c r="F1009" t="s">
        <v>1168</v>
      </c>
      <c r="G1009" t="s">
        <v>1243</v>
      </c>
      <c r="H1009" t="s">
        <v>1211</v>
      </c>
      <c r="I1009">
        <v>6168205</v>
      </c>
      <c r="J1009">
        <v>418143</v>
      </c>
      <c r="K1009" s="181">
        <v>39757</v>
      </c>
      <c r="L1009"/>
      <c r="M1009">
        <v>80</v>
      </c>
      <c r="N1009">
        <v>8019</v>
      </c>
      <c r="O1009">
        <v>7198</v>
      </c>
      <c r="P1009">
        <v>958</v>
      </c>
      <c r="Q1009">
        <v>0</v>
      </c>
      <c r="R1009" s="31" cm="1">
        <f t="array" ref="R1009">_xlfn.IFS(Q1009=0,(O1009-P1009)/2,Q1009=1,O1009-P1009)</f>
        <v>3120</v>
      </c>
      <c r="S1009" s="31" cm="1">
        <f t="array" ref="S1009">_xlfn.IFS(Q1009=0,P1009/2,Q1009=1,P1009)</f>
        <v>479</v>
      </c>
      <c r="T1009" s="31" t="str" cm="1">
        <f t="array" ref="T1009">_xlfn.IFS(M1009&lt;=Beräkningsförutsättningar!B$15,"2",M1009=Beräkningsförutsättningar!B$16,"4",M1009=Beräkningsförutsättningar!B$17,"4",M1009&gt;=Beräkningsförutsättningar!B$18,"6")</f>
        <v>4</v>
      </c>
      <c r="U1009" s="31">
        <f t="shared" si="30"/>
        <v>12480</v>
      </c>
      <c r="V1009" s="31">
        <f t="shared" si="31"/>
        <v>1916</v>
      </c>
    </row>
    <row r="1010" spans="1:22" x14ac:dyDescent="0.3">
      <c r="A1010">
        <v>12019</v>
      </c>
      <c r="B1010" t="s">
        <v>1316</v>
      </c>
      <c r="C1010">
        <v>12019020</v>
      </c>
      <c r="D1010" t="s">
        <v>1318</v>
      </c>
      <c r="E1010" t="s">
        <v>3</v>
      </c>
      <c r="F1010" t="s">
        <v>1168</v>
      </c>
      <c r="G1010" t="s">
        <v>1243</v>
      </c>
      <c r="H1010" t="s">
        <v>1211</v>
      </c>
      <c r="I1010">
        <v>6168334</v>
      </c>
      <c r="J1010">
        <v>418223</v>
      </c>
      <c r="K1010" s="181">
        <v>39757</v>
      </c>
      <c r="L1010"/>
      <c r="M1010">
        <v>80</v>
      </c>
      <c r="N1010">
        <v>6156</v>
      </c>
      <c r="O1010">
        <v>5495</v>
      </c>
      <c r="P1010">
        <v>766</v>
      </c>
      <c r="Q1010">
        <v>0</v>
      </c>
      <c r="R1010" s="31" cm="1">
        <f t="array" ref="R1010">_xlfn.IFS(Q1010=0,(O1010-P1010)/2,Q1010=1,O1010-P1010)</f>
        <v>2364.5</v>
      </c>
      <c r="S1010" s="31" cm="1">
        <f t="array" ref="S1010">_xlfn.IFS(Q1010=0,P1010/2,Q1010=1,P1010)</f>
        <v>383</v>
      </c>
      <c r="T1010" s="31" t="str" cm="1">
        <f t="array" ref="T1010">_xlfn.IFS(M1010&lt;=Beräkningsförutsättningar!B$15,"2",M1010=Beräkningsförutsättningar!B$16,"4",M1010=Beräkningsförutsättningar!B$17,"4",M1010&gt;=Beräkningsförutsättningar!B$18,"6")</f>
        <v>4</v>
      </c>
      <c r="U1010" s="31">
        <f t="shared" si="30"/>
        <v>9458</v>
      </c>
      <c r="V1010" s="31">
        <f t="shared" si="31"/>
        <v>1532</v>
      </c>
    </row>
    <row r="1011" spans="1:22" x14ac:dyDescent="0.3">
      <c r="A1011">
        <v>12019</v>
      </c>
      <c r="B1011" t="s">
        <v>1316</v>
      </c>
      <c r="C1011">
        <v>12019025</v>
      </c>
      <c r="D1011" t="s">
        <v>1319</v>
      </c>
      <c r="E1011" t="s">
        <v>9</v>
      </c>
      <c r="F1011" t="s">
        <v>1168</v>
      </c>
      <c r="G1011" t="s">
        <v>1243</v>
      </c>
      <c r="H1011" t="s">
        <v>1211</v>
      </c>
      <c r="I1011">
        <v>6173008</v>
      </c>
      <c r="J1011">
        <v>419387</v>
      </c>
      <c r="K1011" s="181">
        <v>42109</v>
      </c>
      <c r="L1011"/>
      <c r="M1011">
        <v>80</v>
      </c>
      <c r="N1011">
        <v>4227</v>
      </c>
      <c r="O1011">
        <v>3634</v>
      </c>
      <c r="P1011">
        <v>639</v>
      </c>
      <c r="Q1011">
        <v>0</v>
      </c>
      <c r="R1011" s="31" cm="1">
        <f t="array" ref="R1011">_xlfn.IFS(Q1011=0,(O1011-P1011)/2,Q1011=1,O1011-P1011)</f>
        <v>1497.5</v>
      </c>
      <c r="S1011" s="31" cm="1">
        <f t="array" ref="S1011">_xlfn.IFS(Q1011=0,P1011/2,Q1011=1,P1011)</f>
        <v>319.5</v>
      </c>
      <c r="T1011" s="31" t="str" cm="1">
        <f t="array" ref="T1011">_xlfn.IFS(M1011&lt;=Beräkningsförutsättningar!B$15,"2",M1011=Beräkningsförutsättningar!B$16,"4",M1011=Beräkningsförutsättningar!B$17,"4",M1011&gt;=Beräkningsförutsättningar!B$18,"6")</f>
        <v>4</v>
      </c>
      <c r="U1011" s="31">
        <f t="shared" si="30"/>
        <v>5990</v>
      </c>
      <c r="V1011" s="31">
        <f t="shared" si="31"/>
        <v>1278</v>
      </c>
    </row>
    <row r="1012" spans="1:22" x14ac:dyDescent="0.3">
      <c r="A1012">
        <v>12019</v>
      </c>
      <c r="B1012" t="s">
        <v>1316</v>
      </c>
      <c r="C1012">
        <v>12019030</v>
      </c>
      <c r="D1012" t="s">
        <v>1320</v>
      </c>
      <c r="E1012" t="s">
        <v>9</v>
      </c>
      <c r="F1012" t="s">
        <v>1168</v>
      </c>
      <c r="G1012" t="s">
        <v>1243</v>
      </c>
      <c r="H1012" t="s">
        <v>1211</v>
      </c>
      <c r="I1012">
        <v>6176922</v>
      </c>
      <c r="J1012">
        <v>418854</v>
      </c>
      <c r="K1012" s="181">
        <v>39757</v>
      </c>
      <c r="L1012"/>
      <c r="M1012">
        <v>80</v>
      </c>
      <c r="N1012">
        <v>4227</v>
      </c>
      <c r="O1012">
        <v>3634</v>
      </c>
      <c r="P1012">
        <v>639</v>
      </c>
      <c r="Q1012">
        <v>0</v>
      </c>
      <c r="R1012" s="31" cm="1">
        <f t="array" ref="R1012">_xlfn.IFS(Q1012=0,(O1012-P1012)/2,Q1012=1,O1012-P1012)</f>
        <v>1497.5</v>
      </c>
      <c r="S1012" s="31" cm="1">
        <f t="array" ref="S1012">_xlfn.IFS(Q1012=0,P1012/2,Q1012=1,P1012)</f>
        <v>319.5</v>
      </c>
      <c r="T1012" s="31" t="str" cm="1">
        <f t="array" ref="T1012">_xlfn.IFS(M1012&lt;=Beräkningsförutsättningar!B$15,"2",M1012=Beräkningsförutsättningar!B$16,"4",M1012=Beräkningsförutsättningar!B$17,"4",M1012&gt;=Beräkningsförutsättningar!B$18,"6")</f>
        <v>4</v>
      </c>
      <c r="U1012" s="31">
        <f t="shared" si="30"/>
        <v>5990</v>
      </c>
      <c r="V1012" s="31">
        <f t="shared" si="31"/>
        <v>1278</v>
      </c>
    </row>
    <row r="1013" spans="1:22" x14ac:dyDescent="0.3">
      <c r="A1013">
        <v>12019</v>
      </c>
      <c r="B1013" t="s">
        <v>1316</v>
      </c>
      <c r="C1013">
        <v>12019032</v>
      </c>
      <c r="D1013" t="s">
        <v>1321</v>
      </c>
      <c r="E1013" t="s">
        <v>3</v>
      </c>
      <c r="F1013" t="s">
        <v>1168</v>
      </c>
      <c r="G1013" t="s">
        <v>1243</v>
      </c>
      <c r="H1013" t="s">
        <v>1211</v>
      </c>
      <c r="I1013">
        <v>6177488</v>
      </c>
      <c r="J1013">
        <v>418605</v>
      </c>
      <c r="K1013" s="181">
        <v>42122</v>
      </c>
      <c r="L1013"/>
      <c r="M1013">
        <v>80</v>
      </c>
      <c r="N1013">
        <v>4227</v>
      </c>
      <c r="O1013">
        <v>3634</v>
      </c>
      <c r="P1013">
        <v>639</v>
      </c>
      <c r="Q1013">
        <v>0</v>
      </c>
      <c r="R1013" s="31" cm="1">
        <f t="array" ref="R1013">_xlfn.IFS(Q1013=0,(O1013-P1013)/2,Q1013=1,O1013-P1013)</f>
        <v>1497.5</v>
      </c>
      <c r="S1013" s="31" cm="1">
        <f t="array" ref="S1013">_xlfn.IFS(Q1013=0,P1013/2,Q1013=1,P1013)</f>
        <v>319.5</v>
      </c>
      <c r="T1013" s="31" t="str" cm="1">
        <f t="array" ref="T1013">_xlfn.IFS(M1013&lt;=Beräkningsförutsättningar!B$15,"2",M1013=Beräkningsförutsättningar!B$16,"4",M1013=Beräkningsförutsättningar!B$17,"4",M1013&gt;=Beräkningsförutsättningar!B$18,"6")</f>
        <v>4</v>
      </c>
      <c r="U1013" s="31">
        <f t="shared" si="30"/>
        <v>5990</v>
      </c>
      <c r="V1013" s="31">
        <f t="shared" si="31"/>
        <v>1278</v>
      </c>
    </row>
    <row r="1014" spans="1:22" x14ac:dyDescent="0.3">
      <c r="A1014">
        <v>12019</v>
      </c>
      <c r="B1014" t="s">
        <v>1316</v>
      </c>
      <c r="C1014">
        <v>12019036</v>
      </c>
      <c r="D1014" t="s">
        <v>1322</v>
      </c>
      <c r="E1014" t="s">
        <v>3</v>
      </c>
      <c r="F1014" t="s">
        <v>1168</v>
      </c>
      <c r="G1014" t="s">
        <v>1323</v>
      </c>
      <c r="H1014" t="s">
        <v>1211</v>
      </c>
      <c r="I1014">
        <v>6182194</v>
      </c>
      <c r="J1014">
        <v>416872</v>
      </c>
      <c r="K1014" s="181">
        <v>42109</v>
      </c>
      <c r="L1014"/>
      <c r="M1014">
        <v>80</v>
      </c>
      <c r="N1014">
        <v>5169</v>
      </c>
      <c r="O1014">
        <v>4484</v>
      </c>
      <c r="P1014">
        <v>712</v>
      </c>
      <c r="Q1014">
        <v>0</v>
      </c>
      <c r="R1014" s="31" cm="1">
        <f t="array" ref="R1014">_xlfn.IFS(Q1014=0,(O1014-P1014)/2,Q1014=1,O1014-P1014)</f>
        <v>1886</v>
      </c>
      <c r="S1014" s="31" cm="1">
        <f t="array" ref="S1014">_xlfn.IFS(Q1014=0,P1014/2,Q1014=1,P1014)</f>
        <v>356</v>
      </c>
      <c r="T1014" s="31" t="str" cm="1">
        <f t="array" ref="T1014">_xlfn.IFS(M1014&lt;=Beräkningsförutsättningar!B$15,"2",M1014=Beräkningsförutsättningar!B$16,"4",M1014=Beräkningsförutsättningar!B$17,"4",M1014&gt;=Beräkningsförutsättningar!B$18,"6")</f>
        <v>4</v>
      </c>
      <c r="U1014" s="31">
        <f t="shared" si="30"/>
        <v>7544</v>
      </c>
      <c r="V1014" s="31">
        <f t="shared" si="31"/>
        <v>1424</v>
      </c>
    </row>
    <row r="1015" spans="1:22" x14ac:dyDescent="0.3">
      <c r="A1015">
        <v>12019</v>
      </c>
      <c r="B1015" t="s">
        <v>1316</v>
      </c>
      <c r="C1015">
        <v>12019038</v>
      </c>
      <c r="D1015" t="s">
        <v>1324</v>
      </c>
      <c r="E1015" t="s">
        <v>9</v>
      </c>
      <c r="F1015" t="s">
        <v>1168</v>
      </c>
      <c r="G1015" t="s">
        <v>1323</v>
      </c>
      <c r="H1015" t="s">
        <v>1211</v>
      </c>
      <c r="I1015">
        <v>6182724</v>
      </c>
      <c r="J1015">
        <v>417036</v>
      </c>
      <c r="K1015" s="181">
        <v>42109</v>
      </c>
      <c r="L1015"/>
      <c r="M1015">
        <v>80</v>
      </c>
      <c r="N1015">
        <v>5169</v>
      </c>
      <c r="O1015">
        <v>4484</v>
      </c>
      <c r="P1015">
        <v>712</v>
      </c>
      <c r="Q1015">
        <v>0</v>
      </c>
      <c r="R1015" s="31" cm="1">
        <f t="array" ref="R1015">_xlfn.IFS(Q1015=0,(O1015-P1015)/2,Q1015=1,O1015-P1015)</f>
        <v>1886</v>
      </c>
      <c r="S1015" s="31" cm="1">
        <f t="array" ref="S1015">_xlfn.IFS(Q1015=0,P1015/2,Q1015=1,P1015)</f>
        <v>356</v>
      </c>
      <c r="T1015" s="31" t="str" cm="1">
        <f t="array" ref="T1015">_xlfn.IFS(M1015&lt;=Beräkningsförutsättningar!B$15,"2",M1015=Beräkningsförutsättningar!B$16,"4",M1015=Beräkningsförutsättningar!B$17,"4",M1015&gt;=Beräkningsförutsättningar!B$18,"6")</f>
        <v>4</v>
      </c>
      <c r="U1015" s="31">
        <f t="shared" si="30"/>
        <v>7544</v>
      </c>
      <c r="V1015" s="31">
        <f t="shared" si="31"/>
        <v>1424</v>
      </c>
    </row>
    <row r="1016" spans="1:22" x14ac:dyDescent="0.3">
      <c r="A1016">
        <v>12019</v>
      </c>
      <c r="B1016" t="s">
        <v>1316</v>
      </c>
      <c r="C1016">
        <v>12019040</v>
      </c>
      <c r="D1016" t="s">
        <v>1325</v>
      </c>
      <c r="E1016" t="s">
        <v>3</v>
      </c>
      <c r="F1016" t="s">
        <v>1168</v>
      </c>
      <c r="G1016" t="s">
        <v>1323</v>
      </c>
      <c r="H1016" t="s">
        <v>1211</v>
      </c>
      <c r="I1016">
        <v>6187224</v>
      </c>
      <c r="J1016">
        <v>416237</v>
      </c>
      <c r="K1016" s="181">
        <v>39757</v>
      </c>
      <c r="L1016"/>
      <c r="M1016">
        <v>80</v>
      </c>
      <c r="N1016">
        <v>5993</v>
      </c>
      <c r="O1016">
        <v>5319</v>
      </c>
      <c r="P1016">
        <v>766</v>
      </c>
      <c r="Q1016">
        <v>0</v>
      </c>
      <c r="R1016" s="31" cm="1">
        <f t="array" ref="R1016">_xlfn.IFS(Q1016=0,(O1016-P1016)/2,Q1016=1,O1016-P1016)</f>
        <v>2276.5</v>
      </c>
      <c r="S1016" s="31" cm="1">
        <f t="array" ref="S1016">_xlfn.IFS(Q1016=0,P1016/2,Q1016=1,P1016)</f>
        <v>383</v>
      </c>
      <c r="T1016" s="31" t="str" cm="1">
        <f t="array" ref="T1016">_xlfn.IFS(M1016&lt;=Beräkningsförutsättningar!B$15,"2",M1016=Beräkningsförutsättningar!B$16,"4",M1016=Beräkningsförutsättningar!B$17,"4",M1016&gt;=Beräkningsförutsättningar!B$18,"6")</f>
        <v>4</v>
      </c>
      <c r="U1016" s="31">
        <f t="shared" si="30"/>
        <v>9106</v>
      </c>
      <c r="V1016" s="31">
        <f t="shared" si="31"/>
        <v>1532</v>
      </c>
    </row>
    <row r="1017" spans="1:22" x14ac:dyDescent="0.3">
      <c r="A1017">
        <v>12020</v>
      </c>
      <c r="B1017" t="s">
        <v>1326</v>
      </c>
      <c r="C1017">
        <v>12020010</v>
      </c>
      <c r="D1017" t="s">
        <v>1327</v>
      </c>
      <c r="E1017" t="s">
        <v>9</v>
      </c>
      <c r="F1017" t="s">
        <v>1168</v>
      </c>
      <c r="G1017" t="s">
        <v>1187</v>
      </c>
      <c r="H1017" t="s">
        <v>1328</v>
      </c>
      <c r="I1017">
        <v>6214033</v>
      </c>
      <c r="J1017">
        <v>447846</v>
      </c>
      <c r="K1017" s="181">
        <v>39779</v>
      </c>
      <c r="L1017"/>
      <c r="M1017">
        <v>90</v>
      </c>
      <c r="N1017">
        <v>5626</v>
      </c>
      <c r="O1017">
        <v>5312</v>
      </c>
      <c r="P1017">
        <v>455</v>
      </c>
      <c r="Q1017">
        <v>0</v>
      </c>
      <c r="R1017" s="31" cm="1">
        <f t="array" ref="R1017">_xlfn.IFS(Q1017=0,(O1017-P1017)/2,Q1017=1,O1017-P1017)</f>
        <v>2428.5</v>
      </c>
      <c r="S1017" s="31" cm="1">
        <f t="array" ref="S1017">_xlfn.IFS(Q1017=0,P1017/2,Q1017=1,P1017)</f>
        <v>227.5</v>
      </c>
      <c r="T1017" s="31" t="str" cm="1">
        <f t="array" ref="T1017">_xlfn.IFS(M1017&lt;=Beräkningsförutsättningar!B$15,"2",M1017=Beräkningsförutsättningar!B$16,"4",M1017=Beräkningsförutsättningar!B$17,"4",M1017&gt;=Beräkningsförutsättningar!B$18,"6")</f>
        <v>6</v>
      </c>
      <c r="U1017" s="31">
        <f t="shared" si="30"/>
        <v>14571</v>
      </c>
      <c r="V1017" s="31">
        <f t="shared" si="31"/>
        <v>1365</v>
      </c>
    </row>
    <row r="1018" spans="1:22" x14ac:dyDescent="0.3">
      <c r="A1018">
        <v>12020</v>
      </c>
      <c r="B1018" t="s">
        <v>1326</v>
      </c>
      <c r="C1018">
        <v>12020020</v>
      </c>
      <c r="D1018" t="s">
        <v>1329</v>
      </c>
      <c r="E1018" t="s">
        <v>9</v>
      </c>
      <c r="F1018" t="s">
        <v>1168</v>
      </c>
      <c r="G1018" t="s">
        <v>1187</v>
      </c>
      <c r="H1018" t="s">
        <v>1328</v>
      </c>
      <c r="I1018">
        <v>6217121</v>
      </c>
      <c r="J1018">
        <v>445892</v>
      </c>
      <c r="K1018" s="181">
        <v>39779</v>
      </c>
      <c r="L1018"/>
      <c r="M1018">
        <v>90</v>
      </c>
      <c r="N1018">
        <v>5626</v>
      </c>
      <c r="O1018">
        <v>5312</v>
      </c>
      <c r="P1018">
        <v>455</v>
      </c>
      <c r="Q1018">
        <v>0</v>
      </c>
      <c r="R1018" s="31" cm="1">
        <f t="array" ref="R1018">_xlfn.IFS(Q1018=0,(O1018-P1018)/2,Q1018=1,O1018-P1018)</f>
        <v>2428.5</v>
      </c>
      <c r="S1018" s="31" cm="1">
        <f t="array" ref="S1018">_xlfn.IFS(Q1018=0,P1018/2,Q1018=1,P1018)</f>
        <v>227.5</v>
      </c>
      <c r="T1018" s="31" t="str" cm="1">
        <f t="array" ref="T1018">_xlfn.IFS(M1018&lt;=Beräkningsförutsättningar!B$15,"2",M1018=Beräkningsförutsättningar!B$16,"4",M1018=Beräkningsförutsättningar!B$17,"4",M1018&gt;=Beräkningsförutsättningar!B$18,"6")</f>
        <v>6</v>
      </c>
      <c r="U1018" s="31">
        <f t="shared" si="30"/>
        <v>14571</v>
      </c>
      <c r="V1018" s="31">
        <f t="shared" si="31"/>
        <v>1365</v>
      </c>
    </row>
    <row r="1019" spans="1:22" x14ac:dyDescent="0.3">
      <c r="A1019">
        <v>12020</v>
      </c>
      <c r="B1019" t="s">
        <v>1326</v>
      </c>
      <c r="C1019">
        <v>12020030</v>
      </c>
      <c r="D1019" t="s">
        <v>1330</v>
      </c>
      <c r="E1019" t="s">
        <v>3</v>
      </c>
      <c r="F1019" t="s">
        <v>1168</v>
      </c>
      <c r="G1019" t="s">
        <v>1187</v>
      </c>
      <c r="H1019" t="s">
        <v>1328</v>
      </c>
      <c r="I1019">
        <v>6217318</v>
      </c>
      <c r="J1019">
        <v>445728</v>
      </c>
      <c r="K1019" s="181">
        <v>39779</v>
      </c>
      <c r="L1019"/>
      <c r="M1019">
        <v>90</v>
      </c>
      <c r="N1019">
        <v>5626</v>
      </c>
      <c r="O1019">
        <v>5312</v>
      </c>
      <c r="P1019">
        <v>455</v>
      </c>
      <c r="Q1019">
        <v>0</v>
      </c>
      <c r="R1019" s="31" cm="1">
        <f t="array" ref="R1019">_xlfn.IFS(Q1019=0,(O1019-P1019)/2,Q1019=1,O1019-P1019)</f>
        <v>2428.5</v>
      </c>
      <c r="S1019" s="31" cm="1">
        <f t="array" ref="S1019">_xlfn.IFS(Q1019=0,P1019/2,Q1019=1,P1019)</f>
        <v>227.5</v>
      </c>
      <c r="T1019" s="31" t="str" cm="1">
        <f t="array" ref="T1019">_xlfn.IFS(M1019&lt;=Beräkningsförutsättningar!B$15,"2",M1019=Beräkningsförutsättningar!B$16,"4",M1019=Beräkningsförutsättningar!B$17,"4",M1019&gt;=Beräkningsförutsättningar!B$18,"6")</f>
        <v>6</v>
      </c>
      <c r="U1019" s="31">
        <f t="shared" si="30"/>
        <v>14571</v>
      </c>
      <c r="V1019" s="31">
        <f t="shared" si="31"/>
        <v>1365</v>
      </c>
    </row>
    <row r="1020" spans="1:22" x14ac:dyDescent="0.3">
      <c r="A1020">
        <v>12020</v>
      </c>
      <c r="B1020" t="s">
        <v>1326</v>
      </c>
      <c r="C1020">
        <v>12020040</v>
      </c>
      <c r="D1020" t="s">
        <v>1331</v>
      </c>
      <c r="E1020" t="s">
        <v>3</v>
      </c>
      <c r="F1020" t="s">
        <v>1168</v>
      </c>
      <c r="G1020" t="s">
        <v>1187</v>
      </c>
      <c r="H1020" t="s">
        <v>1328</v>
      </c>
      <c r="I1020">
        <v>6218058</v>
      </c>
      <c r="J1020">
        <v>444122</v>
      </c>
      <c r="K1020" s="181">
        <v>39771</v>
      </c>
      <c r="L1020"/>
      <c r="M1020">
        <v>90</v>
      </c>
      <c r="N1020">
        <v>5626</v>
      </c>
      <c r="O1020">
        <v>5312</v>
      </c>
      <c r="P1020">
        <v>455</v>
      </c>
      <c r="Q1020">
        <v>0</v>
      </c>
      <c r="R1020" s="31" cm="1">
        <f t="array" ref="R1020">_xlfn.IFS(Q1020=0,(O1020-P1020)/2,Q1020=1,O1020-P1020)</f>
        <v>2428.5</v>
      </c>
      <c r="S1020" s="31" cm="1">
        <f t="array" ref="S1020">_xlfn.IFS(Q1020=0,P1020/2,Q1020=1,P1020)</f>
        <v>227.5</v>
      </c>
      <c r="T1020" s="31" t="str" cm="1">
        <f t="array" ref="T1020">_xlfn.IFS(M1020&lt;=Beräkningsförutsättningar!B$15,"2",M1020=Beräkningsförutsättningar!B$16,"4",M1020=Beräkningsförutsättningar!B$17,"4",M1020&gt;=Beräkningsförutsättningar!B$18,"6")</f>
        <v>6</v>
      </c>
      <c r="U1020" s="31">
        <f t="shared" si="30"/>
        <v>14571</v>
      </c>
      <c r="V1020" s="31">
        <f t="shared" si="31"/>
        <v>1365</v>
      </c>
    </row>
    <row r="1021" spans="1:22" x14ac:dyDescent="0.3">
      <c r="A1021">
        <v>12021</v>
      </c>
      <c r="B1021" t="s">
        <v>1332</v>
      </c>
      <c r="C1021">
        <v>12021005</v>
      </c>
      <c r="D1021" t="s">
        <v>1333</v>
      </c>
      <c r="E1021" t="s">
        <v>3</v>
      </c>
      <c r="F1021" t="s">
        <v>1168</v>
      </c>
      <c r="G1021" t="s">
        <v>1334</v>
      </c>
      <c r="H1021" t="s">
        <v>1335</v>
      </c>
      <c r="I1021">
        <v>6143530</v>
      </c>
      <c r="J1021">
        <v>370372</v>
      </c>
      <c r="K1021" s="181">
        <v>42046</v>
      </c>
      <c r="L1021"/>
      <c r="M1021">
        <v>70</v>
      </c>
      <c r="N1021">
        <v>12520</v>
      </c>
      <c r="O1021">
        <v>12288</v>
      </c>
      <c r="P1021">
        <v>676</v>
      </c>
      <c r="Q1021">
        <v>0</v>
      </c>
      <c r="R1021" s="31" cm="1">
        <f t="array" ref="R1021">_xlfn.IFS(Q1021=0,(O1021-P1021)/2,Q1021=1,O1021-P1021)</f>
        <v>5806</v>
      </c>
      <c r="S1021" s="31" cm="1">
        <f t="array" ref="S1021">_xlfn.IFS(Q1021=0,P1021/2,Q1021=1,P1021)</f>
        <v>338</v>
      </c>
      <c r="T1021" s="31" t="str" cm="1">
        <f t="array" ref="T1021">_xlfn.IFS(M1021&lt;=Beräkningsförutsättningar!B$15,"2",M1021=Beräkningsförutsättningar!B$16,"4",M1021=Beräkningsförutsättningar!B$17,"4",M1021&gt;=Beräkningsförutsättningar!B$18,"6")</f>
        <v>4</v>
      </c>
      <c r="U1021" s="31">
        <f t="shared" si="30"/>
        <v>23224</v>
      </c>
      <c r="V1021" s="31">
        <f t="shared" si="31"/>
        <v>1352</v>
      </c>
    </row>
    <row r="1022" spans="1:22" x14ac:dyDescent="0.3">
      <c r="A1022">
        <v>12021</v>
      </c>
      <c r="B1022" t="s">
        <v>1332</v>
      </c>
      <c r="C1022">
        <v>12021010</v>
      </c>
      <c r="D1022" t="s">
        <v>1336</v>
      </c>
      <c r="E1022" t="s">
        <v>3</v>
      </c>
      <c r="F1022" t="s">
        <v>1168</v>
      </c>
      <c r="G1022" t="s">
        <v>1334</v>
      </c>
      <c r="H1022" t="s">
        <v>1335</v>
      </c>
      <c r="I1022">
        <v>6142267</v>
      </c>
      <c r="J1022">
        <v>369096</v>
      </c>
      <c r="K1022" s="181">
        <v>39785</v>
      </c>
      <c r="L1022"/>
      <c r="M1022">
        <v>50</v>
      </c>
      <c r="N1022">
        <v>12279</v>
      </c>
      <c r="O1022">
        <v>12006</v>
      </c>
      <c r="P1022">
        <v>766</v>
      </c>
      <c r="Q1022">
        <v>0</v>
      </c>
      <c r="R1022" s="31" cm="1">
        <f t="array" ref="R1022">_xlfn.IFS(Q1022=0,(O1022-P1022)/2,Q1022=1,O1022-P1022)</f>
        <v>5620</v>
      </c>
      <c r="S1022" s="31" cm="1">
        <f t="array" ref="S1022">_xlfn.IFS(Q1022=0,P1022/2,Q1022=1,P1022)</f>
        <v>383</v>
      </c>
      <c r="T1022" s="31" t="str" cm="1">
        <f t="array" ref="T1022">_xlfn.IFS(M1022&lt;=Beräkningsförutsättningar!B$15,"2",M1022=Beräkningsförutsättningar!B$16,"4",M1022=Beräkningsförutsättningar!B$17,"4",M1022&gt;=Beräkningsförutsättningar!B$18,"6")</f>
        <v>2</v>
      </c>
      <c r="U1022" s="31">
        <f t="shared" si="30"/>
        <v>11240</v>
      </c>
      <c r="V1022" s="31">
        <f t="shared" si="31"/>
        <v>766</v>
      </c>
    </row>
    <row r="1023" spans="1:22" x14ac:dyDescent="0.3">
      <c r="A1023">
        <v>12021</v>
      </c>
      <c r="B1023" t="s">
        <v>1332</v>
      </c>
      <c r="C1023">
        <v>12021020</v>
      </c>
      <c r="D1023" t="s">
        <v>1336</v>
      </c>
      <c r="E1023" t="s">
        <v>3</v>
      </c>
      <c r="F1023" t="s">
        <v>1168</v>
      </c>
      <c r="G1023" t="s">
        <v>1334</v>
      </c>
      <c r="H1023" t="s">
        <v>1335</v>
      </c>
      <c r="I1023">
        <v>6141893</v>
      </c>
      <c r="J1023">
        <v>368414</v>
      </c>
      <c r="K1023" s="181">
        <v>39785</v>
      </c>
      <c r="L1023"/>
      <c r="M1023">
        <v>50</v>
      </c>
      <c r="N1023">
        <v>12279</v>
      </c>
      <c r="O1023">
        <v>12006</v>
      </c>
      <c r="P1023">
        <v>766</v>
      </c>
      <c r="Q1023">
        <v>0</v>
      </c>
      <c r="R1023" s="31" cm="1">
        <f t="array" ref="R1023">_xlfn.IFS(Q1023=0,(O1023-P1023)/2,Q1023=1,O1023-P1023)</f>
        <v>5620</v>
      </c>
      <c r="S1023" s="31" cm="1">
        <f t="array" ref="S1023">_xlfn.IFS(Q1023=0,P1023/2,Q1023=1,P1023)</f>
        <v>383</v>
      </c>
      <c r="T1023" s="31" t="str" cm="1">
        <f t="array" ref="T1023">_xlfn.IFS(M1023&lt;=Beräkningsförutsättningar!B$15,"2",M1023=Beräkningsförutsättningar!B$16,"4",M1023=Beräkningsförutsättningar!B$17,"4",M1023&gt;=Beräkningsförutsättningar!B$18,"6")</f>
        <v>2</v>
      </c>
      <c r="U1023" s="31">
        <f t="shared" si="30"/>
        <v>11240</v>
      </c>
      <c r="V1023" s="31">
        <f t="shared" si="31"/>
        <v>766</v>
      </c>
    </row>
    <row r="1024" spans="1:22" x14ac:dyDescent="0.3">
      <c r="A1024">
        <v>12022</v>
      </c>
      <c r="B1024" t="s">
        <v>1337</v>
      </c>
      <c r="C1024">
        <v>12022002</v>
      </c>
      <c r="D1024" t="s">
        <v>1338</v>
      </c>
      <c r="E1024" t="s">
        <v>3</v>
      </c>
      <c r="F1024" t="s">
        <v>1168</v>
      </c>
      <c r="G1024" t="s">
        <v>1262</v>
      </c>
      <c r="H1024" t="s">
        <v>1339</v>
      </c>
      <c r="I1024">
        <v>6188767</v>
      </c>
      <c r="J1024">
        <v>371752</v>
      </c>
      <c r="K1024" s="181">
        <v>42850</v>
      </c>
      <c r="L1024"/>
      <c r="M1024">
        <v>80</v>
      </c>
      <c r="N1024">
        <v>5223</v>
      </c>
      <c r="O1024">
        <v>4774</v>
      </c>
      <c r="P1024">
        <v>541</v>
      </c>
      <c r="Q1024">
        <v>0</v>
      </c>
      <c r="R1024" s="31" cm="1">
        <f t="array" ref="R1024">_xlfn.IFS(Q1024=0,(O1024-P1024)/2,Q1024=1,O1024-P1024)</f>
        <v>2116.5</v>
      </c>
      <c r="S1024" s="31" cm="1">
        <f t="array" ref="S1024">_xlfn.IFS(Q1024=0,P1024/2,Q1024=1,P1024)</f>
        <v>270.5</v>
      </c>
      <c r="T1024" s="31" t="str" cm="1">
        <f t="array" ref="T1024">_xlfn.IFS(M1024&lt;=Beräkningsförutsättningar!B$15,"2",M1024=Beräkningsförutsättningar!B$16,"4",M1024=Beräkningsförutsättningar!B$17,"4",M1024&gt;=Beräkningsförutsättningar!B$18,"6")</f>
        <v>4</v>
      </c>
      <c r="U1024" s="31">
        <f t="shared" si="30"/>
        <v>8466</v>
      </c>
      <c r="V1024" s="31">
        <f t="shared" si="31"/>
        <v>1082</v>
      </c>
    </row>
    <row r="1025" spans="1:22" x14ac:dyDescent="0.3">
      <c r="A1025">
        <v>12022</v>
      </c>
      <c r="B1025" t="s">
        <v>1337</v>
      </c>
      <c r="C1025">
        <v>12022004</v>
      </c>
      <c r="D1025" t="s">
        <v>1340</v>
      </c>
      <c r="E1025" t="s">
        <v>9</v>
      </c>
      <c r="F1025" t="s">
        <v>1168</v>
      </c>
      <c r="G1025" t="s">
        <v>1262</v>
      </c>
      <c r="H1025" t="s">
        <v>1339</v>
      </c>
      <c r="I1025">
        <v>6188843</v>
      </c>
      <c r="J1025">
        <v>371849</v>
      </c>
      <c r="K1025" s="181">
        <v>42851</v>
      </c>
      <c r="L1025"/>
      <c r="M1025">
        <v>80</v>
      </c>
      <c r="N1025">
        <v>5223</v>
      </c>
      <c r="O1025">
        <v>4774</v>
      </c>
      <c r="P1025">
        <v>541</v>
      </c>
      <c r="Q1025">
        <v>0</v>
      </c>
      <c r="R1025" s="31" cm="1">
        <f t="array" ref="R1025">_xlfn.IFS(Q1025=0,(O1025-P1025)/2,Q1025=1,O1025-P1025)</f>
        <v>2116.5</v>
      </c>
      <c r="S1025" s="31" cm="1">
        <f t="array" ref="S1025">_xlfn.IFS(Q1025=0,P1025/2,Q1025=1,P1025)</f>
        <v>270.5</v>
      </c>
      <c r="T1025" s="31" t="str" cm="1">
        <f t="array" ref="T1025">_xlfn.IFS(M1025&lt;=Beräkningsförutsättningar!B$15,"2",M1025=Beräkningsförutsättningar!B$16,"4",M1025=Beräkningsförutsättningar!B$17,"4",M1025&gt;=Beräkningsförutsättningar!B$18,"6")</f>
        <v>4</v>
      </c>
      <c r="U1025" s="31">
        <f t="shared" si="30"/>
        <v>8466</v>
      </c>
      <c r="V1025" s="31">
        <f t="shared" si="31"/>
        <v>1082</v>
      </c>
    </row>
    <row r="1026" spans="1:22" x14ac:dyDescent="0.3">
      <c r="A1026">
        <v>12022</v>
      </c>
      <c r="B1026" t="s">
        <v>1337</v>
      </c>
      <c r="C1026">
        <v>12022006</v>
      </c>
      <c r="D1026" t="s">
        <v>1341</v>
      </c>
      <c r="E1026" t="s">
        <v>3</v>
      </c>
      <c r="F1026" t="s">
        <v>1168</v>
      </c>
      <c r="G1026" t="s">
        <v>1266</v>
      </c>
      <c r="H1026" t="s">
        <v>1339</v>
      </c>
      <c r="I1026">
        <v>6192062</v>
      </c>
      <c r="J1026">
        <v>373154</v>
      </c>
      <c r="K1026" s="181">
        <v>42851</v>
      </c>
      <c r="L1026"/>
      <c r="M1026">
        <v>70</v>
      </c>
      <c r="N1026">
        <v>3741</v>
      </c>
      <c r="O1026">
        <v>3401</v>
      </c>
      <c r="P1026">
        <v>383</v>
      </c>
      <c r="Q1026">
        <v>0</v>
      </c>
      <c r="R1026" s="31" cm="1">
        <f t="array" ref="R1026">_xlfn.IFS(Q1026=0,(O1026-P1026)/2,Q1026=1,O1026-P1026)</f>
        <v>1509</v>
      </c>
      <c r="S1026" s="31" cm="1">
        <f t="array" ref="S1026">_xlfn.IFS(Q1026=0,P1026/2,Q1026=1,P1026)</f>
        <v>191.5</v>
      </c>
      <c r="T1026" s="31" t="str" cm="1">
        <f t="array" ref="T1026">_xlfn.IFS(M1026&lt;=Beräkningsförutsättningar!B$15,"2",M1026=Beräkningsförutsättningar!B$16,"4",M1026=Beräkningsförutsättningar!B$17,"4",M1026&gt;=Beräkningsförutsättningar!B$18,"6")</f>
        <v>4</v>
      </c>
      <c r="U1026" s="31">
        <f t="shared" si="30"/>
        <v>6036</v>
      </c>
      <c r="V1026" s="31">
        <f t="shared" si="31"/>
        <v>766</v>
      </c>
    </row>
    <row r="1027" spans="1:22" x14ac:dyDescent="0.3">
      <c r="A1027">
        <v>12022</v>
      </c>
      <c r="B1027" t="s">
        <v>1337</v>
      </c>
      <c r="C1027">
        <v>12022008</v>
      </c>
      <c r="D1027" t="s">
        <v>1342</v>
      </c>
      <c r="E1027" t="s">
        <v>9</v>
      </c>
      <c r="F1027" t="s">
        <v>1168</v>
      </c>
      <c r="G1027" t="s">
        <v>1266</v>
      </c>
      <c r="H1027" t="s">
        <v>1339</v>
      </c>
      <c r="I1027">
        <v>6193968</v>
      </c>
      <c r="J1027">
        <v>373291</v>
      </c>
      <c r="K1027" s="181">
        <v>42851</v>
      </c>
      <c r="L1027"/>
      <c r="M1027">
        <v>70</v>
      </c>
      <c r="N1027">
        <v>3741</v>
      </c>
      <c r="O1027">
        <v>3401</v>
      </c>
      <c r="P1027">
        <v>383</v>
      </c>
      <c r="Q1027">
        <v>0</v>
      </c>
      <c r="R1027" s="31" cm="1">
        <f t="array" ref="R1027">_xlfn.IFS(Q1027=0,(O1027-P1027)/2,Q1027=1,O1027-P1027)</f>
        <v>1509</v>
      </c>
      <c r="S1027" s="31" cm="1">
        <f t="array" ref="S1027">_xlfn.IFS(Q1027=0,P1027/2,Q1027=1,P1027)</f>
        <v>191.5</v>
      </c>
      <c r="T1027" s="31" t="str" cm="1">
        <f t="array" ref="T1027">_xlfn.IFS(M1027&lt;=Beräkningsförutsättningar!B$15,"2",M1027=Beräkningsförutsättningar!B$16,"4",M1027=Beräkningsförutsättningar!B$17,"4",M1027&gt;=Beräkningsförutsättningar!B$18,"6")</f>
        <v>4</v>
      </c>
      <c r="U1027" s="31">
        <f t="shared" si="30"/>
        <v>6036</v>
      </c>
      <c r="V1027" s="31">
        <f t="shared" si="31"/>
        <v>766</v>
      </c>
    </row>
    <row r="1028" spans="1:22" x14ac:dyDescent="0.3">
      <c r="A1028">
        <v>12022</v>
      </c>
      <c r="B1028" t="s">
        <v>1337</v>
      </c>
      <c r="C1028">
        <v>12022010</v>
      </c>
      <c r="D1028" t="s">
        <v>1343</v>
      </c>
      <c r="E1028" t="s">
        <v>9</v>
      </c>
      <c r="F1028" t="s">
        <v>1168</v>
      </c>
      <c r="G1028" t="s">
        <v>1262</v>
      </c>
      <c r="H1028" t="s">
        <v>1339</v>
      </c>
      <c r="I1028">
        <v>6195393</v>
      </c>
      <c r="J1028">
        <v>372896</v>
      </c>
      <c r="K1028" s="181">
        <v>40136</v>
      </c>
      <c r="L1028"/>
      <c r="M1028">
        <v>70</v>
      </c>
      <c r="N1028">
        <v>4438</v>
      </c>
      <c r="O1028">
        <v>3993</v>
      </c>
      <c r="P1028">
        <v>486</v>
      </c>
      <c r="Q1028">
        <v>0</v>
      </c>
      <c r="R1028" s="31" cm="1">
        <f t="array" ref="R1028">_xlfn.IFS(Q1028=0,(O1028-P1028)/2,Q1028=1,O1028-P1028)</f>
        <v>1753.5</v>
      </c>
      <c r="S1028" s="31" cm="1">
        <f t="array" ref="S1028">_xlfn.IFS(Q1028=0,P1028/2,Q1028=1,P1028)</f>
        <v>243</v>
      </c>
      <c r="T1028" s="31" t="str" cm="1">
        <f t="array" ref="T1028">_xlfn.IFS(M1028&lt;=Beräkningsförutsättningar!B$15,"2",M1028=Beräkningsförutsättningar!B$16,"4",M1028=Beräkningsförutsättningar!B$17,"4",M1028&gt;=Beräkningsförutsättningar!B$18,"6")</f>
        <v>4</v>
      </c>
      <c r="U1028" s="31">
        <f t="shared" si="30"/>
        <v>7014</v>
      </c>
      <c r="V1028" s="31">
        <f t="shared" si="31"/>
        <v>972</v>
      </c>
    </row>
    <row r="1029" spans="1:22" x14ac:dyDescent="0.3">
      <c r="A1029">
        <v>12022</v>
      </c>
      <c r="B1029" t="s">
        <v>1337</v>
      </c>
      <c r="C1029">
        <v>12022012</v>
      </c>
      <c r="D1029" t="s">
        <v>1344</v>
      </c>
      <c r="E1029" t="s">
        <v>9</v>
      </c>
      <c r="F1029" t="s">
        <v>1168</v>
      </c>
      <c r="G1029" t="s">
        <v>1262</v>
      </c>
      <c r="H1029" t="s">
        <v>1339</v>
      </c>
      <c r="I1029">
        <v>6197260</v>
      </c>
      <c r="J1029">
        <v>372340</v>
      </c>
      <c r="K1029" s="181">
        <v>43802</v>
      </c>
      <c r="L1029"/>
      <c r="M1029">
        <v>70</v>
      </c>
      <c r="N1029">
        <v>4153</v>
      </c>
      <c r="O1029">
        <v>3636</v>
      </c>
      <c r="P1029">
        <v>502</v>
      </c>
      <c r="Q1029">
        <v>0</v>
      </c>
      <c r="R1029" s="31" cm="1">
        <f t="array" ref="R1029">_xlfn.IFS(Q1029=0,(O1029-P1029)/2,Q1029=1,O1029-P1029)</f>
        <v>1567</v>
      </c>
      <c r="S1029" s="31" cm="1">
        <f t="array" ref="S1029">_xlfn.IFS(Q1029=0,P1029/2,Q1029=1,P1029)</f>
        <v>251</v>
      </c>
      <c r="T1029" s="31" t="str" cm="1">
        <f t="array" ref="T1029">_xlfn.IFS(M1029&lt;=Beräkningsförutsättningar!B$15,"2",M1029=Beräkningsförutsättningar!B$16,"4",M1029=Beräkningsförutsättningar!B$17,"4",M1029&gt;=Beräkningsförutsättningar!B$18,"6")</f>
        <v>4</v>
      </c>
      <c r="U1029" s="31">
        <f t="shared" si="30"/>
        <v>6268</v>
      </c>
      <c r="V1029" s="31">
        <f t="shared" si="31"/>
        <v>1004</v>
      </c>
    </row>
    <row r="1030" spans="1:22" x14ac:dyDescent="0.3">
      <c r="A1030">
        <v>12022</v>
      </c>
      <c r="B1030" t="s">
        <v>1337</v>
      </c>
      <c r="C1030">
        <v>12022016</v>
      </c>
      <c r="D1030" t="s">
        <v>1345</v>
      </c>
      <c r="E1030" t="s">
        <v>3</v>
      </c>
      <c r="F1030" t="s">
        <v>1168</v>
      </c>
      <c r="G1030" t="s">
        <v>1262</v>
      </c>
      <c r="H1030" t="s">
        <v>1339</v>
      </c>
      <c r="I1030">
        <v>6198583</v>
      </c>
      <c r="J1030">
        <v>372232</v>
      </c>
      <c r="K1030" s="181">
        <v>43516</v>
      </c>
      <c r="L1030"/>
      <c r="M1030">
        <v>70</v>
      </c>
      <c r="N1030">
        <v>4153</v>
      </c>
      <c r="O1030">
        <v>3636</v>
      </c>
      <c r="P1030">
        <v>502</v>
      </c>
      <c r="Q1030">
        <v>0</v>
      </c>
      <c r="R1030" s="31" cm="1">
        <f t="array" ref="R1030">_xlfn.IFS(Q1030=0,(O1030-P1030)/2,Q1030=1,O1030-P1030)</f>
        <v>1567</v>
      </c>
      <c r="S1030" s="31" cm="1">
        <f t="array" ref="S1030">_xlfn.IFS(Q1030=0,P1030/2,Q1030=1,P1030)</f>
        <v>251</v>
      </c>
      <c r="T1030" s="31" t="str" cm="1">
        <f t="array" ref="T1030">_xlfn.IFS(M1030&lt;=Beräkningsförutsättningar!B$15,"2",M1030=Beräkningsförutsättningar!B$16,"4",M1030=Beräkningsförutsättningar!B$17,"4",M1030&gt;=Beräkningsförutsättningar!B$18,"6")</f>
        <v>4</v>
      </c>
      <c r="U1030" s="31">
        <f t="shared" si="30"/>
        <v>6268</v>
      </c>
      <c r="V1030" s="31">
        <f t="shared" si="31"/>
        <v>1004</v>
      </c>
    </row>
    <row r="1031" spans="1:22" x14ac:dyDescent="0.3">
      <c r="A1031">
        <v>12022</v>
      </c>
      <c r="B1031" t="s">
        <v>1337</v>
      </c>
      <c r="C1031">
        <v>12022020</v>
      </c>
      <c r="D1031" t="s">
        <v>1346</v>
      </c>
      <c r="E1031" t="s">
        <v>9</v>
      </c>
      <c r="F1031" t="s">
        <v>1168</v>
      </c>
      <c r="G1031" t="s">
        <v>1266</v>
      </c>
      <c r="H1031" t="s">
        <v>1339</v>
      </c>
      <c r="I1031">
        <v>6199511</v>
      </c>
      <c r="J1031">
        <v>372240</v>
      </c>
      <c r="K1031" s="181">
        <v>40136</v>
      </c>
      <c r="L1031"/>
      <c r="M1031">
        <v>50</v>
      </c>
      <c r="N1031">
        <v>4153</v>
      </c>
      <c r="O1031">
        <v>3636</v>
      </c>
      <c r="P1031">
        <v>502</v>
      </c>
      <c r="Q1031">
        <v>0</v>
      </c>
      <c r="R1031" s="31" cm="1">
        <f t="array" ref="R1031">_xlfn.IFS(Q1031=0,(O1031-P1031)/2,Q1031=1,O1031-P1031)</f>
        <v>1567</v>
      </c>
      <c r="S1031" s="31" cm="1">
        <f t="array" ref="S1031">_xlfn.IFS(Q1031=0,P1031/2,Q1031=1,P1031)</f>
        <v>251</v>
      </c>
      <c r="T1031" s="31" t="str" cm="1">
        <f t="array" ref="T1031">_xlfn.IFS(M1031&lt;=Beräkningsförutsättningar!B$15,"2",M1031=Beräkningsförutsättningar!B$16,"4",M1031=Beräkningsförutsättningar!B$17,"4",M1031&gt;=Beräkningsförutsättningar!B$18,"6")</f>
        <v>2</v>
      </c>
      <c r="U1031" s="31">
        <f t="shared" ref="U1031:U1094" si="32">R1031*T1031</f>
        <v>3134</v>
      </c>
      <c r="V1031" s="31">
        <f t="shared" ref="V1031:V1094" si="33">S1031*T1031</f>
        <v>502</v>
      </c>
    </row>
    <row r="1032" spans="1:22" x14ac:dyDescent="0.3">
      <c r="A1032">
        <v>12022</v>
      </c>
      <c r="B1032" t="s">
        <v>1337</v>
      </c>
      <c r="C1032">
        <v>12022030</v>
      </c>
      <c r="D1032" t="s">
        <v>1347</v>
      </c>
      <c r="E1032" t="s">
        <v>3</v>
      </c>
      <c r="F1032" t="s">
        <v>1168</v>
      </c>
      <c r="G1032" t="s">
        <v>1266</v>
      </c>
      <c r="H1032" t="s">
        <v>1339</v>
      </c>
      <c r="I1032">
        <v>6199861</v>
      </c>
      <c r="J1032">
        <v>372252</v>
      </c>
      <c r="K1032" s="181">
        <v>40136</v>
      </c>
      <c r="L1032"/>
      <c r="M1032">
        <v>50</v>
      </c>
      <c r="N1032">
        <v>4181</v>
      </c>
      <c r="O1032">
        <v>3688</v>
      </c>
      <c r="P1032">
        <v>494</v>
      </c>
      <c r="Q1032">
        <v>0</v>
      </c>
      <c r="R1032" s="31" cm="1">
        <f t="array" ref="R1032">_xlfn.IFS(Q1032=0,(O1032-P1032)/2,Q1032=1,O1032-P1032)</f>
        <v>1597</v>
      </c>
      <c r="S1032" s="31" cm="1">
        <f t="array" ref="S1032">_xlfn.IFS(Q1032=0,P1032/2,Q1032=1,P1032)</f>
        <v>247</v>
      </c>
      <c r="T1032" s="31" t="str" cm="1">
        <f t="array" ref="T1032">_xlfn.IFS(M1032&lt;=Beräkningsförutsättningar!B$15,"2",M1032=Beräkningsförutsättningar!B$16,"4",M1032=Beräkningsförutsättningar!B$17,"4",M1032&gt;=Beräkningsförutsättningar!B$18,"6")</f>
        <v>2</v>
      </c>
      <c r="U1032" s="31">
        <f t="shared" si="32"/>
        <v>3194</v>
      </c>
      <c r="V1032" s="31">
        <f t="shared" si="33"/>
        <v>494</v>
      </c>
    </row>
    <row r="1033" spans="1:22" x14ac:dyDescent="0.3">
      <c r="A1033">
        <v>12022</v>
      </c>
      <c r="B1033" t="s">
        <v>1337</v>
      </c>
      <c r="C1033">
        <v>12022040</v>
      </c>
      <c r="D1033" t="s">
        <v>1348</v>
      </c>
      <c r="E1033" t="s">
        <v>9</v>
      </c>
      <c r="F1033" t="s">
        <v>1168</v>
      </c>
      <c r="G1033" t="s">
        <v>1199</v>
      </c>
      <c r="H1033" t="s">
        <v>1339</v>
      </c>
      <c r="I1033">
        <v>6202229</v>
      </c>
      <c r="J1033">
        <v>371852</v>
      </c>
      <c r="K1033" s="181">
        <v>40136</v>
      </c>
      <c r="L1033"/>
      <c r="M1033">
        <v>70</v>
      </c>
      <c r="N1033">
        <v>3878</v>
      </c>
      <c r="O1033">
        <v>3385</v>
      </c>
      <c r="P1033">
        <v>482</v>
      </c>
      <c r="Q1033">
        <v>0</v>
      </c>
      <c r="R1033" s="31" cm="1">
        <f t="array" ref="R1033">_xlfn.IFS(Q1033=0,(O1033-P1033)/2,Q1033=1,O1033-P1033)</f>
        <v>1451.5</v>
      </c>
      <c r="S1033" s="31" cm="1">
        <f t="array" ref="S1033">_xlfn.IFS(Q1033=0,P1033/2,Q1033=1,P1033)</f>
        <v>241</v>
      </c>
      <c r="T1033" s="31" t="str" cm="1">
        <f t="array" ref="T1033">_xlfn.IFS(M1033&lt;=Beräkningsförutsättningar!B$15,"2",M1033=Beräkningsförutsättningar!B$16,"4",M1033=Beräkningsförutsättningar!B$17,"4",M1033&gt;=Beräkningsförutsättningar!B$18,"6")</f>
        <v>4</v>
      </c>
      <c r="U1033" s="31">
        <f t="shared" si="32"/>
        <v>5806</v>
      </c>
      <c r="V1033" s="31">
        <f t="shared" si="33"/>
        <v>964</v>
      </c>
    </row>
    <row r="1034" spans="1:22" x14ac:dyDescent="0.3">
      <c r="A1034">
        <v>12022</v>
      </c>
      <c r="B1034" t="s">
        <v>1337</v>
      </c>
      <c r="C1034">
        <v>12022050</v>
      </c>
      <c r="D1034" t="s">
        <v>1349</v>
      </c>
      <c r="E1034" t="s">
        <v>3</v>
      </c>
      <c r="F1034" t="s">
        <v>1168</v>
      </c>
      <c r="G1034" t="s">
        <v>1199</v>
      </c>
      <c r="H1034" t="s">
        <v>1339</v>
      </c>
      <c r="I1034">
        <v>6203858</v>
      </c>
      <c r="J1034">
        <v>371662</v>
      </c>
      <c r="K1034" s="181">
        <v>40136</v>
      </c>
      <c r="L1034"/>
      <c r="M1034">
        <v>70</v>
      </c>
      <c r="N1034">
        <v>3578</v>
      </c>
      <c r="O1034">
        <v>3086</v>
      </c>
      <c r="P1034">
        <v>470</v>
      </c>
      <c r="Q1034">
        <v>0</v>
      </c>
      <c r="R1034" s="31" cm="1">
        <f t="array" ref="R1034">_xlfn.IFS(Q1034=0,(O1034-P1034)/2,Q1034=1,O1034-P1034)</f>
        <v>1308</v>
      </c>
      <c r="S1034" s="31" cm="1">
        <f t="array" ref="S1034">_xlfn.IFS(Q1034=0,P1034/2,Q1034=1,P1034)</f>
        <v>235</v>
      </c>
      <c r="T1034" s="31" t="str" cm="1">
        <f t="array" ref="T1034">_xlfn.IFS(M1034&lt;=Beräkningsförutsättningar!B$15,"2",M1034=Beräkningsförutsättningar!B$16,"4",M1034=Beräkningsförutsättningar!B$17,"4",M1034&gt;=Beräkningsförutsättningar!B$18,"6")</f>
        <v>4</v>
      </c>
      <c r="U1034" s="31">
        <f t="shared" si="32"/>
        <v>5232</v>
      </c>
      <c r="V1034" s="31">
        <f t="shared" si="33"/>
        <v>940</v>
      </c>
    </row>
    <row r="1035" spans="1:22" x14ac:dyDescent="0.3">
      <c r="A1035">
        <v>12022</v>
      </c>
      <c r="B1035" t="s">
        <v>1337</v>
      </c>
      <c r="C1035">
        <v>12022060</v>
      </c>
      <c r="D1035" t="s">
        <v>1350</v>
      </c>
      <c r="E1035" t="s">
        <v>9</v>
      </c>
      <c r="F1035" t="s">
        <v>1168</v>
      </c>
      <c r="G1035" t="s">
        <v>1199</v>
      </c>
      <c r="H1035" t="s">
        <v>1339</v>
      </c>
      <c r="I1035">
        <v>6205258</v>
      </c>
      <c r="J1035">
        <v>371339</v>
      </c>
      <c r="K1035" s="181">
        <v>40136</v>
      </c>
      <c r="L1035"/>
      <c r="M1035">
        <v>70</v>
      </c>
      <c r="N1035">
        <v>3578</v>
      </c>
      <c r="O1035">
        <v>3086</v>
      </c>
      <c r="P1035">
        <v>470</v>
      </c>
      <c r="Q1035">
        <v>0</v>
      </c>
      <c r="R1035" s="31" cm="1">
        <f t="array" ref="R1035">_xlfn.IFS(Q1035=0,(O1035-P1035)/2,Q1035=1,O1035-P1035)</f>
        <v>1308</v>
      </c>
      <c r="S1035" s="31" cm="1">
        <f t="array" ref="S1035">_xlfn.IFS(Q1035=0,P1035/2,Q1035=1,P1035)</f>
        <v>235</v>
      </c>
      <c r="T1035" s="31" t="str" cm="1">
        <f t="array" ref="T1035">_xlfn.IFS(M1035&lt;=Beräkningsförutsättningar!B$15,"2",M1035=Beräkningsförutsättningar!B$16,"4",M1035=Beräkningsförutsättningar!B$17,"4",M1035&gt;=Beräkningsförutsättningar!B$18,"6")</f>
        <v>4</v>
      </c>
      <c r="U1035" s="31">
        <f t="shared" si="32"/>
        <v>5232</v>
      </c>
      <c r="V1035" s="31">
        <f t="shared" si="33"/>
        <v>940</v>
      </c>
    </row>
    <row r="1036" spans="1:22" x14ac:dyDescent="0.3">
      <c r="A1036">
        <v>12022</v>
      </c>
      <c r="B1036" t="s">
        <v>1337</v>
      </c>
      <c r="C1036">
        <v>12022070</v>
      </c>
      <c r="D1036" t="s">
        <v>1350</v>
      </c>
      <c r="E1036" t="s">
        <v>9</v>
      </c>
      <c r="F1036" t="s">
        <v>1168</v>
      </c>
      <c r="G1036" t="s">
        <v>1351</v>
      </c>
      <c r="H1036" t="s">
        <v>1339</v>
      </c>
      <c r="I1036">
        <v>6206990</v>
      </c>
      <c r="J1036">
        <v>371652</v>
      </c>
      <c r="K1036" s="181">
        <v>42460</v>
      </c>
      <c r="L1036"/>
      <c r="M1036">
        <v>80</v>
      </c>
      <c r="N1036">
        <v>3293</v>
      </c>
      <c r="O1036">
        <v>2860</v>
      </c>
      <c r="P1036">
        <v>419</v>
      </c>
      <c r="Q1036">
        <v>0</v>
      </c>
      <c r="R1036" s="31" cm="1">
        <f t="array" ref="R1036">_xlfn.IFS(Q1036=0,(O1036-P1036)/2,Q1036=1,O1036-P1036)</f>
        <v>1220.5</v>
      </c>
      <c r="S1036" s="31" cm="1">
        <f t="array" ref="S1036">_xlfn.IFS(Q1036=0,P1036/2,Q1036=1,P1036)</f>
        <v>209.5</v>
      </c>
      <c r="T1036" s="31" t="str" cm="1">
        <f t="array" ref="T1036">_xlfn.IFS(M1036&lt;=Beräkningsförutsättningar!B$15,"2",M1036=Beräkningsförutsättningar!B$16,"4",M1036=Beräkningsförutsättningar!B$17,"4",M1036&gt;=Beräkningsförutsättningar!B$18,"6")</f>
        <v>4</v>
      </c>
      <c r="U1036" s="31">
        <f t="shared" si="32"/>
        <v>4882</v>
      </c>
      <c r="V1036" s="31">
        <f t="shared" si="33"/>
        <v>838</v>
      </c>
    </row>
    <row r="1037" spans="1:22" x14ac:dyDescent="0.3">
      <c r="A1037">
        <v>12022</v>
      </c>
      <c r="B1037" t="s">
        <v>1337</v>
      </c>
      <c r="C1037">
        <v>12022080</v>
      </c>
      <c r="D1037" t="s">
        <v>1352</v>
      </c>
      <c r="E1037" t="s">
        <v>3</v>
      </c>
      <c r="F1037" t="s">
        <v>1168</v>
      </c>
      <c r="G1037" t="s">
        <v>1351</v>
      </c>
      <c r="H1037" t="s">
        <v>1339</v>
      </c>
      <c r="I1037">
        <v>6208138</v>
      </c>
      <c r="J1037">
        <v>372169</v>
      </c>
      <c r="K1037" s="181">
        <v>42446</v>
      </c>
      <c r="L1037"/>
      <c r="M1037">
        <v>80</v>
      </c>
      <c r="N1037">
        <v>3293</v>
      </c>
      <c r="O1037">
        <v>2860</v>
      </c>
      <c r="P1037">
        <v>419</v>
      </c>
      <c r="Q1037">
        <v>0</v>
      </c>
      <c r="R1037" s="31" cm="1">
        <f t="array" ref="R1037">_xlfn.IFS(Q1037=0,(O1037-P1037)/2,Q1037=1,O1037-P1037)</f>
        <v>1220.5</v>
      </c>
      <c r="S1037" s="31" cm="1">
        <f t="array" ref="S1037">_xlfn.IFS(Q1037=0,P1037/2,Q1037=1,P1037)</f>
        <v>209.5</v>
      </c>
      <c r="T1037" s="31" t="str" cm="1">
        <f t="array" ref="T1037">_xlfn.IFS(M1037&lt;=Beräkningsförutsättningar!B$15,"2",M1037=Beräkningsförutsättningar!B$16,"4",M1037=Beräkningsförutsättningar!B$17,"4",M1037&gt;=Beräkningsförutsättningar!B$18,"6")</f>
        <v>4</v>
      </c>
      <c r="U1037" s="31">
        <f t="shared" si="32"/>
        <v>4882</v>
      </c>
      <c r="V1037" s="31">
        <f t="shared" si="33"/>
        <v>838</v>
      </c>
    </row>
    <row r="1038" spans="1:22" x14ac:dyDescent="0.3">
      <c r="A1038">
        <v>12023</v>
      </c>
      <c r="B1038" t="s">
        <v>1353</v>
      </c>
      <c r="C1038">
        <v>12023010</v>
      </c>
      <c r="D1038" t="s">
        <v>1354</v>
      </c>
      <c r="E1038" t="s">
        <v>9</v>
      </c>
      <c r="F1038" t="s">
        <v>1168</v>
      </c>
      <c r="G1038" t="s">
        <v>1323</v>
      </c>
      <c r="H1038" t="s">
        <v>1211</v>
      </c>
      <c r="I1038">
        <v>6193254</v>
      </c>
      <c r="J1038">
        <v>414411</v>
      </c>
      <c r="K1038" s="181">
        <v>40135</v>
      </c>
      <c r="L1038"/>
      <c r="M1038">
        <v>80</v>
      </c>
      <c r="N1038">
        <v>8131</v>
      </c>
      <c r="O1038">
        <v>7220</v>
      </c>
      <c r="P1038">
        <v>1018</v>
      </c>
      <c r="Q1038">
        <v>0</v>
      </c>
      <c r="R1038" s="31" cm="1">
        <f t="array" ref="R1038">_xlfn.IFS(Q1038=0,(O1038-P1038)/2,Q1038=1,O1038-P1038)</f>
        <v>3101</v>
      </c>
      <c r="S1038" s="31" cm="1">
        <f t="array" ref="S1038">_xlfn.IFS(Q1038=0,P1038/2,Q1038=1,P1038)</f>
        <v>509</v>
      </c>
      <c r="T1038" s="31" t="str" cm="1">
        <f t="array" ref="T1038">_xlfn.IFS(M1038&lt;=Beräkningsförutsättningar!B$15,"2",M1038=Beräkningsförutsättningar!B$16,"4",M1038=Beräkningsförutsättningar!B$17,"4",M1038&gt;=Beräkningsförutsättningar!B$18,"6")</f>
        <v>4</v>
      </c>
      <c r="U1038" s="31">
        <f t="shared" si="32"/>
        <v>12404</v>
      </c>
      <c r="V1038" s="31">
        <f t="shared" si="33"/>
        <v>2036</v>
      </c>
    </row>
    <row r="1039" spans="1:22" x14ac:dyDescent="0.3">
      <c r="A1039">
        <v>12023</v>
      </c>
      <c r="B1039" t="s">
        <v>1353</v>
      </c>
      <c r="C1039">
        <v>12023020</v>
      </c>
      <c r="D1039" t="s">
        <v>1355</v>
      </c>
      <c r="E1039" t="s">
        <v>3</v>
      </c>
      <c r="F1039" t="s">
        <v>1168</v>
      </c>
      <c r="G1039" t="s">
        <v>1323</v>
      </c>
      <c r="H1039" t="s">
        <v>1211</v>
      </c>
      <c r="I1039">
        <v>6194758</v>
      </c>
      <c r="J1039">
        <v>414054</v>
      </c>
      <c r="K1039" s="181">
        <v>40135</v>
      </c>
      <c r="L1039"/>
      <c r="M1039">
        <v>80</v>
      </c>
      <c r="N1039">
        <v>7871</v>
      </c>
      <c r="O1039">
        <v>6985</v>
      </c>
      <c r="P1039">
        <v>999</v>
      </c>
      <c r="Q1039">
        <v>0</v>
      </c>
      <c r="R1039" s="31" cm="1">
        <f t="array" ref="R1039">_xlfn.IFS(Q1039=0,(O1039-P1039)/2,Q1039=1,O1039-P1039)</f>
        <v>2993</v>
      </c>
      <c r="S1039" s="31" cm="1">
        <f t="array" ref="S1039">_xlfn.IFS(Q1039=0,P1039/2,Q1039=1,P1039)</f>
        <v>499.5</v>
      </c>
      <c r="T1039" s="31" t="str" cm="1">
        <f t="array" ref="T1039">_xlfn.IFS(M1039&lt;=Beräkningsförutsättningar!B$15,"2",M1039=Beräkningsförutsättningar!B$16,"4",M1039=Beräkningsförutsättningar!B$17,"4",M1039&gt;=Beräkningsförutsättningar!B$18,"6")</f>
        <v>4</v>
      </c>
      <c r="U1039" s="31">
        <f t="shared" si="32"/>
        <v>11972</v>
      </c>
      <c r="V1039" s="31">
        <f t="shared" si="33"/>
        <v>1998</v>
      </c>
    </row>
    <row r="1040" spans="1:22" x14ac:dyDescent="0.3">
      <c r="A1040">
        <v>12023</v>
      </c>
      <c r="B1040" t="s">
        <v>1353</v>
      </c>
      <c r="C1040">
        <v>12023030</v>
      </c>
      <c r="D1040" t="s">
        <v>1356</v>
      </c>
      <c r="E1040" t="s">
        <v>9</v>
      </c>
      <c r="F1040" t="s">
        <v>1168</v>
      </c>
      <c r="G1040" t="s">
        <v>1323</v>
      </c>
      <c r="H1040" t="s">
        <v>1211</v>
      </c>
      <c r="I1040">
        <v>6196997</v>
      </c>
      <c r="J1040">
        <v>412637</v>
      </c>
      <c r="K1040" s="181">
        <v>40135</v>
      </c>
      <c r="L1040"/>
      <c r="M1040">
        <v>80</v>
      </c>
      <c r="N1040">
        <v>7459</v>
      </c>
      <c r="O1040">
        <v>6569</v>
      </c>
      <c r="P1040">
        <v>947</v>
      </c>
      <c r="Q1040">
        <v>0</v>
      </c>
      <c r="R1040" s="31" cm="1">
        <f t="array" ref="R1040">_xlfn.IFS(Q1040=0,(O1040-P1040)/2,Q1040=1,O1040-P1040)</f>
        <v>2811</v>
      </c>
      <c r="S1040" s="31" cm="1">
        <f t="array" ref="S1040">_xlfn.IFS(Q1040=0,P1040/2,Q1040=1,P1040)</f>
        <v>473.5</v>
      </c>
      <c r="T1040" s="31" t="str" cm="1">
        <f t="array" ref="T1040">_xlfn.IFS(M1040&lt;=Beräkningsförutsättningar!B$15,"2",M1040=Beräkningsförutsättningar!B$16,"4",M1040=Beräkningsförutsättningar!B$17,"4",M1040&gt;=Beräkningsförutsättningar!B$18,"6")</f>
        <v>4</v>
      </c>
      <c r="U1040" s="31">
        <f t="shared" si="32"/>
        <v>11244</v>
      </c>
      <c r="V1040" s="31">
        <f t="shared" si="33"/>
        <v>1894</v>
      </c>
    </row>
    <row r="1041" spans="1:22" x14ac:dyDescent="0.3">
      <c r="A1041">
        <v>12023</v>
      </c>
      <c r="B1041" t="s">
        <v>1353</v>
      </c>
      <c r="C1041">
        <v>12023040</v>
      </c>
      <c r="D1041" t="s">
        <v>1357</v>
      </c>
      <c r="E1041" t="s">
        <v>3</v>
      </c>
      <c r="F1041" t="s">
        <v>1168</v>
      </c>
      <c r="G1041" t="s">
        <v>1225</v>
      </c>
      <c r="H1041" t="s">
        <v>1211</v>
      </c>
      <c r="I1041">
        <v>6198901</v>
      </c>
      <c r="J1041">
        <v>411103</v>
      </c>
      <c r="K1041" s="181">
        <v>40135</v>
      </c>
      <c r="L1041"/>
      <c r="M1041">
        <v>80</v>
      </c>
      <c r="N1041">
        <v>7459</v>
      </c>
      <c r="O1041">
        <v>6569</v>
      </c>
      <c r="P1041">
        <v>947</v>
      </c>
      <c r="Q1041">
        <v>0</v>
      </c>
      <c r="R1041" s="31" cm="1">
        <f t="array" ref="R1041">_xlfn.IFS(Q1041=0,(O1041-P1041)/2,Q1041=1,O1041-P1041)</f>
        <v>2811</v>
      </c>
      <c r="S1041" s="31" cm="1">
        <f t="array" ref="S1041">_xlfn.IFS(Q1041=0,P1041/2,Q1041=1,P1041)</f>
        <v>473.5</v>
      </c>
      <c r="T1041" s="31" t="str" cm="1">
        <f t="array" ref="T1041">_xlfn.IFS(M1041&lt;=Beräkningsförutsättningar!B$15,"2",M1041=Beräkningsförutsättningar!B$16,"4",M1041=Beräkningsförutsättningar!B$17,"4",M1041&gt;=Beräkningsförutsättningar!B$18,"6")</f>
        <v>4</v>
      </c>
      <c r="U1041" s="31">
        <f t="shared" si="32"/>
        <v>11244</v>
      </c>
      <c r="V1041" s="31">
        <f t="shared" si="33"/>
        <v>1894</v>
      </c>
    </row>
    <row r="1042" spans="1:22" x14ac:dyDescent="0.3">
      <c r="A1042">
        <v>12024</v>
      </c>
      <c r="B1042" t="s">
        <v>1358</v>
      </c>
      <c r="C1042">
        <v>12024010</v>
      </c>
      <c r="D1042" t="s">
        <v>1359</v>
      </c>
      <c r="E1042" t="s">
        <v>9</v>
      </c>
      <c r="F1042" t="s">
        <v>1168</v>
      </c>
      <c r="G1042" t="s">
        <v>466</v>
      </c>
      <c r="H1042" t="s">
        <v>1360</v>
      </c>
      <c r="I1042">
        <v>6170835</v>
      </c>
      <c r="J1042">
        <v>393535</v>
      </c>
      <c r="K1042" s="181">
        <v>40136</v>
      </c>
      <c r="L1042"/>
      <c r="M1042">
        <v>80</v>
      </c>
      <c r="N1042">
        <v>11000</v>
      </c>
      <c r="O1042">
        <v>10500</v>
      </c>
      <c r="P1042">
        <v>900</v>
      </c>
      <c r="Q1042">
        <v>0</v>
      </c>
      <c r="R1042" s="31" cm="1">
        <f t="array" ref="R1042">_xlfn.IFS(Q1042=0,(O1042-P1042)/2,Q1042=1,O1042-P1042)</f>
        <v>4800</v>
      </c>
      <c r="S1042" s="31" cm="1">
        <f t="array" ref="S1042">_xlfn.IFS(Q1042=0,P1042/2,Q1042=1,P1042)</f>
        <v>450</v>
      </c>
      <c r="T1042" s="31" t="str" cm="1">
        <f t="array" ref="T1042">_xlfn.IFS(M1042&lt;=Beräkningsförutsättningar!B$15,"2",M1042=Beräkningsförutsättningar!B$16,"4",M1042=Beräkningsförutsättningar!B$17,"4",M1042&gt;=Beräkningsförutsättningar!B$18,"6")</f>
        <v>4</v>
      </c>
      <c r="U1042" s="31">
        <f t="shared" si="32"/>
        <v>19200</v>
      </c>
      <c r="V1042" s="31">
        <f t="shared" si="33"/>
        <v>1800</v>
      </c>
    </row>
    <row r="1043" spans="1:22" x14ac:dyDescent="0.3">
      <c r="A1043">
        <v>12024</v>
      </c>
      <c r="B1043" t="s">
        <v>1358</v>
      </c>
      <c r="C1043">
        <v>12024020</v>
      </c>
      <c r="D1043" t="s">
        <v>1361</v>
      </c>
      <c r="E1043" t="s">
        <v>9</v>
      </c>
      <c r="F1043" t="s">
        <v>1168</v>
      </c>
      <c r="G1043" t="s">
        <v>466</v>
      </c>
      <c r="H1043" t="s">
        <v>1360</v>
      </c>
      <c r="I1043">
        <v>6171669</v>
      </c>
      <c r="J1043">
        <v>392240</v>
      </c>
      <c r="K1043" s="181">
        <v>40135</v>
      </c>
      <c r="L1043"/>
      <c r="M1043">
        <v>80</v>
      </c>
      <c r="N1043">
        <v>11000</v>
      </c>
      <c r="O1043">
        <v>10500</v>
      </c>
      <c r="P1043">
        <v>900</v>
      </c>
      <c r="Q1043">
        <v>0</v>
      </c>
      <c r="R1043" s="31" cm="1">
        <f t="array" ref="R1043">_xlfn.IFS(Q1043=0,(O1043-P1043)/2,Q1043=1,O1043-P1043)</f>
        <v>4800</v>
      </c>
      <c r="S1043" s="31" cm="1">
        <f t="array" ref="S1043">_xlfn.IFS(Q1043=0,P1043/2,Q1043=1,P1043)</f>
        <v>450</v>
      </c>
      <c r="T1043" s="31" t="str" cm="1">
        <f t="array" ref="T1043">_xlfn.IFS(M1043&lt;=Beräkningsförutsättningar!B$15,"2",M1043=Beräkningsförutsättningar!B$16,"4",M1043=Beräkningsförutsättningar!B$17,"4",M1043&gt;=Beräkningsförutsättningar!B$18,"6")</f>
        <v>4</v>
      </c>
      <c r="U1043" s="31">
        <f t="shared" si="32"/>
        <v>19200</v>
      </c>
      <c r="V1043" s="31">
        <f t="shared" si="33"/>
        <v>1800</v>
      </c>
    </row>
    <row r="1044" spans="1:22" x14ac:dyDescent="0.3">
      <c r="A1044">
        <v>12024</v>
      </c>
      <c r="B1044" t="s">
        <v>1358</v>
      </c>
      <c r="C1044">
        <v>12024030</v>
      </c>
      <c r="D1044" t="s">
        <v>1362</v>
      </c>
      <c r="E1044" t="s">
        <v>3</v>
      </c>
      <c r="F1044" t="s">
        <v>1168</v>
      </c>
      <c r="G1044" t="s">
        <v>1194</v>
      </c>
      <c r="H1044" t="s">
        <v>1360</v>
      </c>
      <c r="I1044">
        <v>6172062</v>
      </c>
      <c r="J1044">
        <v>391547</v>
      </c>
      <c r="K1044" s="181">
        <v>40136</v>
      </c>
      <c r="L1044"/>
      <c r="M1044">
        <v>80</v>
      </c>
      <c r="N1044">
        <v>11000</v>
      </c>
      <c r="O1044">
        <v>10500</v>
      </c>
      <c r="P1044">
        <v>900</v>
      </c>
      <c r="Q1044">
        <v>0</v>
      </c>
      <c r="R1044" s="31" cm="1">
        <f t="array" ref="R1044">_xlfn.IFS(Q1044=0,(O1044-P1044)/2,Q1044=1,O1044-P1044)</f>
        <v>4800</v>
      </c>
      <c r="S1044" s="31" cm="1">
        <f t="array" ref="S1044">_xlfn.IFS(Q1044=0,P1044/2,Q1044=1,P1044)</f>
        <v>450</v>
      </c>
      <c r="T1044" s="31" t="str" cm="1">
        <f t="array" ref="T1044">_xlfn.IFS(M1044&lt;=Beräkningsförutsättningar!B$15,"2",M1044=Beräkningsförutsättningar!B$16,"4",M1044=Beräkningsförutsättningar!B$17,"4",M1044&gt;=Beräkningsförutsättningar!B$18,"6")</f>
        <v>4</v>
      </c>
      <c r="U1044" s="31">
        <f t="shared" si="32"/>
        <v>19200</v>
      </c>
      <c r="V1044" s="31">
        <f t="shared" si="33"/>
        <v>1800</v>
      </c>
    </row>
    <row r="1045" spans="1:22" x14ac:dyDescent="0.3">
      <c r="A1045">
        <v>12025</v>
      </c>
      <c r="B1045" t="s">
        <v>1363</v>
      </c>
      <c r="C1045">
        <v>12025030</v>
      </c>
      <c r="D1045" t="s">
        <v>1364</v>
      </c>
      <c r="E1045" t="s">
        <v>3</v>
      </c>
      <c r="F1045" t="s">
        <v>1168</v>
      </c>
      <c r="G1045" t="s">
        <v>1334</v>
      </c>
      <c r="H1045" t="s">
        <v>1335</v>
      </c>
      <c r="I1045">
        <v>6141902</v>
      </c>
      <c r="J1045">
        <v>366459</v>
      </c>
      <c r="K1045" s="181">
        <v>42046</v>
      </c>
      <c r="L1045"/>
      <c r="M1045">
        <v>80</v>
      </c>
      <c r="N1045">
        <v>10234</v>
      </c>
      <c r="O1045">
        <v>9904</v>
      </c>
      <c r="P1045">
        <v>760</v>
      </c>
      <c r="Q1045">
        <v>0</v>
      </c>
      <c r="R1045" s="31" cm="1">
        <f t="array" ref="R1045">_xlfn.IFS(Q1045=0,(O1045-P1045)/2,Q1045=1,O1045-P1045)</f>
        <v>4572</v>
      </c>
      <c r="S1045" s="31" cm="1">
        <f t="array" ref="S1045">_xlfn.IFS(Q1045=0,P1045/2,Q1045=1,P1045)</f>
        <v>380</v>
      </c>
      <c r="T1045" s="31" t="str" cm="1">
        <f t="array" ref="T1045">_xlfn.IFS(M1045&lt;=Beräkningsförutsättningar!B$15,"2",M1045=Beräkningsförutsättningar!B$16,"4",M1045=Beräkningsförutsättningar!B$17,"4",M1045&gt;=Beräkningsförutsättningar!B$18,"6")</f>
        <v>4</v>
      </c>
      <c r="U1045" s="31">
        <f t="shared" si="32"/>
        <v>18288</v>
      </c>
      <c r="V1045" s="31">
        <f t="shared" si="33"/>
        <v>1520</v>
      </c>
    </row>
    <row r="1046" spans="1:22" x14ac:dyDescent="0.3">
      <c r="A1046">
        <v>12026</v>
      </c>
      <c r="B1046" t="s">
        <v>1365</v>
      </c>
      <c r="C1046">
        <v>12026030</v>
      </c>
      <c r="D1046" t="s">
        <v>1366</v>
      </c>
      <c r="E1046" t="s">
        <v>9</v>
      </c>
      <c r="F1046" t="s">
        <v>1168</v>
      </c>
      <c r="G1046" t="s">
        <v>1366</v>
      </c>
      <c r="H1046" t="s">
        <v>1285</v>
      </c>
      <c r="I1046">
        <v>6239378</v>
      </c>
      <c r="J1046">
        <v>395880</v>
      </c>
      <c r="K1046" s="181">
        <v>41990</v>
      </c>
      <c r="L1046"/>
      <c r="M1046">
        <v>80</v>
      </c>
      <c r="N1046">
        <v>7987</v>
      </c>
      <c r="O1046">
        <v>6996</v>
      </c>
      <c r="P1046">
        <v>937</v>
      </c>
      <c r="Q1046">
        <v>0</v>
      </c>
      <c r="R1046" s="31" cm="1">
        <f t="array" ref="R1046">_xlfn.IFS(Q1046=0,(O1046-P1046)/2,Q1046=1,O1046-P1046)</f>
        <v>3029.5</v>
      </c>
      <c r="S1046" s="31" cm="1">
        <f t="array" ref="S1046">_xlfn.IFS(Q1046=0,P1046/2,Q1046=1,P1046)</f>
        <v>468.5</v>
      </c>
      <c r="T1046" s="31" t="str" cm="1">
        <f t="array" ref="T1046">_xlfn.IFS(M1046&lt;=Beräkningsförutsättningar!B$15,"2",M1046=Beräkningsförutsättningar!B$16,"4",M1046=Beräkningsförutsättningar!B$17,"4",M1046&gt;=Beräkningsförutsättningar!B$18,"6")</f>
        <v>4</v>
      </c>
      <c r="U1046" s="31">
        <f t="shared" si="32"/>
        <v>12118</v>
      </c>
      <c r="V1046" s="31">
        <f t="shared" si="33"/>
        <v>1874</v>
      </c>
    </row>
    <row r="1047" spans="1:22" x14ac:dyDescent="0.3">
      <c r="A1047">
        <v>12026</v>
      </c>
      <c r="B1047" t="s">
        <v>1365</v>
      </c>
      <c r="C1047">
        <v>12026040</v>
      </c>
      <c r="D1047" t="s">
        <v>1367</v>
      </c>
      <c r="E1047" t="s">
        <v>3</v>
      </c>
      <c r="F1047" t="s">
        <v>1168</v>
      </c>
      <c r="G1047" t="s">
        <v>1366</v>
      </c>
      <c r="H1047" t="s">
        <v>1285</v>
      </c>
      <c r="I1047">
        <v>6241834</v>
      </c>
      <c r="J1047">
        <v>393393</v>
      </c>
      <c r="K1047" s="181">
        <v>41990</v>
      </c>
      <c r="L1047"/>
      <c r="M1047">
        <v>80</v>
      </c>
      <c r="N1047">
        <v>4801</v>
      </c>
      <c r="O1047">
        <v>4140</v>
      </c>
      <c r="P1047">
        <v>580</v>
      </c>
      <c r="Q1047">
        <v>0</v>
      </c>
      <c r="R1047" s="31" cm="1">
        <f t="array" ref="R1047">_xlfn.IFS(Q1047=0,(O1047-P1047)/2,Q1047=1,O1047-P1047)</f>
        <v>1780</v>
      </c>
      <c r="S1047" s="31" cm="1">
        <f t="array" ref="S1047">_xlfn.IFS(Q1047=0,P1047/2,Q1047=1,P1047)</f>
        <v>290</v>
      </c>
      <c r="T1047" s="31" t="str" cm="1">
        <f t="array" ref="T1047">_xlfn.IFS(M1047&lt;=Beräkningsförutsättningar!B$15,"2",M1047=Beräkningsförutsättningar!B$16,"4",M1047=Beräkningsförutsättningar!B$17,"4",M1047&gt;=Beräkningsförutsättningar!B$18,"6")</f>
        <v>4</v>
      </c>
      <c r="U1047" s="31">
        <f t="shared" si="32"/>
        <v>7120</v>
      </c>
      <c r="V1047" s="31">
        <f t="shared" si="33"/>
        <v>1160</v>
      </c>
    </row>
    <row r="1048" spans="1:22" x14ac:dyDescent="0.3">
      <c r="A1048">
        <v>12026</v>
      </c>
      <c r="B1048" t="s">
        <v>1365</v>
      </c>
      <c r="C1048">
        <v>12026050</v>
      </c>
      <c r="D1048" t="s">
        <v>332</v>
      </c>
      <c r="E1048" t="s">
        <v>9</v>
      </c>
      <c r="F1048" t="s">
        <v>1168</v>
      </c>
      <c r="G1048" t="s">
        <v>1366</v>
      </c>
      <c r="H1048" t="s">
        <v>1285</v>
      </c>
      <c r="I1048">
        <v>6245243</v>
      </c>
      <c r="J1048">
        <v>393402</v>
      </c>
      <c r="K1048" s="181">
        <v>41990</v>
      </c>
      <c r="L1048"/>
      <c r="M1048">
        <v>80</v>
      </c>
      <c r="N1048">
        <v>3970</v>
      </c>
      <c r="O1048">
        <v>3312</v>
      </c>
      <c r="P1048">
        <v>535</v>
      </c>
      <c r="Q1048">
        <v>0</v>
      </c>
      <c r="R1048" s="31" cm="1">
        <f t="array" ref="R1048">_xlfn.IFS(Q1048=0,(O1048-P1048)/2,Q1048=1,O1048-P1048)</f>
        <v>1388.5</v>
      </c>
      <c r="S1048" s="31" cm="1">
        <f t="array" ref="S1048">_xlfn.IFS(Q1048=0,P1048/2,Q1048=1,P1048)</f>
        <v>267.5</v>
      </c>
      <c r="T1048" s="31" t="str" cm="1">
        <f t="array" ref="T1048">_xlfn.IFS(M1048&lt;=Beräkningsförutsättningar!B$15,"2",M1048=Beräkningsförutsättningar!B$16,"4",M1048=Beräkningsförutsättningar!B$17,"4",M1048&gt;=Beräkningsförutsättningar!B$18,"6")</f>
        <v>4</v>
      </c>
      <c r="U1048" s="31">
        <f t="shared" si="32"/>
        <v>5554</v>
      </c>
      <c r="V1048" s="31">
        <f t="shared" si="33"/>
        <v>1070</v>
      </c>
    </row>
    <row r="1049" spans="1:22" x14ac:dyDescent="0.3">
      <c r="A1049">
        <v>12027</v>
      </c>
      <c r="B1049" t="s">
        <v>1368</v>
      </c>
      <c r="C1049">
        <v>12027020</v>
      </c>
      <c r="D1049" t="s">
        <v>1369</v>
      </c>
      <c r="E1049" t="s">
        <v>9</v>
      </c>
      <c r="F1049" t="s">
        <v>1168</v>
      </c>
      <c r="G1049" t="s">
        <v>1370</v>
      </c>
      <c r="H1049" t="s">
        <v>1192</v>
      </c>
      <c r="I1049">
        <v>6182606</v>
      </c>
      <c r="J1049">
        <v>382976</v>
      </c>
      <c r="K1049" s="181">
        <v>41963</v>
      </c>
      <c r="L1049"/>
      <c r="M1049">
        <v>90</v>
      </c>
      <c r="N1049">
        <v>9705</v>
      </c>
      <c r="O1049">
        <v>9389</v>
      </c>
      <c r="P1049">
        <v>643</v>
      </c>
      <c r="Q1049">
        <v>0</v>
      </c>
      <c r="R1049" s="31" cm="1">
        <f t="array" ref="R1049">_xlfn.IFS(Q1049=0,(O1049-P1049)/2,Q1049=1,O1049-P1049)</f>
        <v>4373</v>
      </c>
      <c r="S1049" s="31" cm="1">
        <f t="array" ref="S1049">_xlfn.IFS(Q1049=0,P1049/2,Q1049=1,P1049)</f>
        <v>321.5</v>
      </c>
      <c r="T1049" s="31" t="str" cm="1">
        <f t="array" ref="T1049">_xlfn.IFS(M1049&lt;=Beräkningsförutsättningar!B$15,"2",M1049=Beräkningsförutsättningar!B$16,"4",M1049=Beräkningsförutsättningar!B$17,"4",M1049&gt;=Beräkningsförutsättningar!B$18,"6")</f>
        <v>6</v>
      </c>
      <c r="U1049" s="31">
        <f t="shared" si="32"/>
        <v>26238</v>
      </c>
      <c r="V1049" s="31">
        <f t="shared" si="33"/>
        <v>1929</v>
      </c>
    </row>
    <row r="1050" spans="1:22" x14ac:dyDescent="0.3">
      <c r="A1050">
        <v>12027</v>
      </c>
      <c r="B1050" t="s">
        <v>1368</v>
      </c>
      <c r="C1050">
        <v>12027030</v>
      </c>
      <c r="D1050" t="s">
        <v>1371</v>
      </c>
      <c r="E1050" t="s">
        <v>3</v>
      </c>
      <c r="F1050" t="s">
        <v>1168</v>
      </c>
      <c r="G1050" t="s">
        <v>1370</v>
      </c>
      <c r="H1050" t="s">
        <v>1192</v>
      </c>
      <c r="I1050">
        <v>6183370</v>
      </c>
      <c r="J1050">
        <v>382950</v>
      </c>
      <c r="K1050" s="181">
        <v>41963</v>
      </c>
      <c r="L1050"/>
      <c r="M1050">
        <v>90</v>
      </c>
      <c r="N1050">
        <v>9705</v>
      </c>
      <c r="O1050">
        <v>9389</v>
      </c>
      <c r="P1050">
        <v>643</v>
      </c>
      <c r="Q1050">
        <v>0</v>
      </c>
      <c r="R1050" s="31" cm="1">
        <f t="array" ref="R1050">_xlfn.IFS(Q1050=0,(O1050-P1050)/2,Q1050=1,O1050-P1050)</f>
        <v>4373</v>
      </c>
      <c r="S1050" s="31" cm="1">
        <f t="array" ref="S1050">_xlfn.IFS(Q1050=0,P1050/2,Q1050=1,P1050)</f>
        <v>321.5</v>
      </c>
      <c r="T1050" s="31" t="str" cm="1">
        <f t="array" ref="T1050">_xlfn.IFS(M1050&lt;=Beräkningsförutsättningar!B$15,"2",M1050=Beräkningsförutsättningar!B$16,"4",M1050=Beräkningsförutsättningar!B$17,"4",M1050&gt;=Beräkningsförutsättningar!B$18,"6")</f>
        <v>6</v>
      </c>
      <c r="U1050" s="31">
        <f t="shared" si="32"/>
        <v>26238</v>
      </c>
      <c r="V1050" s="31">
        <f t="shared" si="33"/>
        <v>1929</v>
      </c>
    </row>
    <row r="1051" spans="1:22" x14ac:dyDescent="0.3">
      <c r="A1051">
        <v>12028</v>
      </c>
      <c r="B1051" t="s">
        <v>1372</v>
      </c>
      <c r="C1051">
        <v>12028030</v>
      </c>
      <c r="D1051" t="s">
        <v>1373</v>
      </c>
      <c r="E1051" t="s">
        <v>3</v>
      </c>
      <c r="F1051" t="s">
        <v>1168</v>
      </c>
      <c r="G1051" t="s">
        <v>1374</v>
      </c>
      <c r="H1051" t="s">
        <v>1263</v>
      </c>
      <c r="I1051">
        <v>6193482</v>
      </c>
      <c r="J1051">
        <v>385852</v>
      </c>
      <c r="K1051" s="181">
        <v>42110</v>
      </c>
      <c r="L1051"/>
      <c r="M1051">
        <v>90</v>
      </c>
      <c r="N1051">
        <v>6266</v>
      </c>
      <c r="O1051">
        <v>5674</v>
      </c>
      <c r="P1051">
        <v>699</v>
      </c>
      <c r="Q1051">
        <v>0</v>
      </c>
      <c r="R1051" s="31" cm="1">
        <f t="array" ref="R1051">_xlfn.IFS(Q1051=0,(O1051-P1051)/2,Q1051=1,O1051-P1051)</f>
        <v>2487.5</v>
      </c>
      <c r="S1051" s="31" cm="1">
        <f t="array" ref="S1051">_xlfn.IFS(Q1051=0,P1051/2,Q1051=1,P1051)</f>
        <v>349.5</v>
      </c>
      <c r="T1051" s="31" t="str" cm="1">
        <f t="array" ref="T1051">_xlfn.IFS(M1051&lt;=Beräkningsförutsättningar!B$15,"2",M1051=Beräkningsförutsättningar!B$16,"4",M1051=Beräkningsförutsättningar!B$17,"4",M1051&gt;=Beräkningsförutsättningar!B$18,"6")</f>
        <v>6</v>
      </c>
      <c r="U1051" s="31">
        <f t="shared" si="32"/>
        <v>14925</v>
      </c>
      <c r="V1051" s="31">
        <f t="shared" si="33"/>
        <v>2097</v>
      </c>
    </row>
    <row r="1052" spans="1:22" x14ac:dyDescent="0.3">
      <c r="A1052">
        <v>12028</v>
      </c>
      <c r="B1052" t="s">
        <v>1372</v>
      </c>
      <c r="C1052">
        <v>12028040</v>
      </c>
      <c r="D1052" t="s">
        <v>1375</v>
      </c>
      <c r="E1052" t="s">
        <v>9</v>
      </c>
      <c r="F1052" t="s">
        <v>1168</v>
      </c>
      <c r="G1052" t="s">
        <v>1374</v>
      </c>
      <c r="H1052" t="s">
        <v>1263</v>
      </c>
      <c r="I1052">
        <v>6193262</v>
      </c>
      <c r="J1052">
        <v>386129</v>
      </c>
      <c r="K1052" s="181">
        <v>42110</v>
      </c>
      <c r="L1052"/>
      <c r="M1052">
        <v>90</v>
      </c>
      <c r="N1052">
        <v>6266</v>
      </c>
      <c r="O1052">
        <v>5674</v>
      </c>
      <c r="P1052">
        <v>699</v>
      </c>
      <c r="Q1052">
        <v>0</v>
      </c>
      <c r="R1052" s="31" cm="1">
        <f t="array" ref="R1052">_xlfn.IFS(Q1052=0,(O1052-P1052)/2,Q1052=1,O1052-P1052)</f>
        <v>2487.5</v>
      </c>
      <c r="S1052" s="31" cm="1">
        <f t="array" ref="S1052">_xlfn.IFS(Q1052=0,P1052/2,Q1052=1,P1052)</f>
        <v>349.5</v>
      </c>
      <c r="T1052" s="31" t="str" cm="1">
        <f t="array" ref="T1052">_xlfn.IFS(M1052&lt;=Beräkningsförutsättningar!B$15,"2",M1052=Beräkningsförutsättningar!B$16,"4",M1052=Beräkningsförutsättningar!B$17,"4",M1052&gt;=Beräkningsförutsättningar!B$18,"6")</f>
        <v>6</v>
      </c>
      <c r="U1052" s="31">
        <f t="shared" si="32"/>
        <v>14925</v>
      </c>
      <c r="V1052" s="31">
        <f t="shared" si="33"/>
        <v>2097</v>
      </c>
    </row>
    <row r="1053" spans="1:22" x14ac:dyDescent="0.3">
      <c r="A1053">
        <v>12028</v>
      </c>
      <c r="B1053" t="s">
        <v>1372</v>
      </c>
      <c r="C1053">
        <v>12028060</v>
      </c>
      <c r="D1053" t="s">
        <v>1376</v>
      </c>
      <c r="E1053" t="s">
        <v>9</v>
      </c>
      <c r="F1053" t="s">
        <v>1168</v>
      </c>
      <c r="G1053" t="s">
        <v>1374</v>
      </c>
      <c r="H1053" t="s">
        <v>1263</v>
      </c>
      <c r="I1053">
        <v>6191932</v>
      </c>
      <c r="J1053">
        <v>390436</v>
      </c>
      <c r="K1053" s="181">
        <v>42089</v>
      </c>
      <c r="L1053"/>
      <c r="M1053">
        <v>90</v>
      </c>
      <c r="N1053">
        <v>7155</v>
      </c>
      <c r="O1053">
        <v>6579</v>
      </c>
      <c r="P1053">
        <v>725</v>
      </c>
      <c r="Q1053">
        <v>0</v>
      </c>
      <c r="R1053" s="31" cm="1">
        <f t="array" ref="R1053">_xlfn.IFS(Q1053=0,(O1053-P1053)/2,Q1053=1,O1053-P1053)</f>
        <v>2927</v>
      </c>
      <c r="S1053" s="31" cm="1">
        <f t="array" ref="S1053">_xlfn.IFS(Q1053=0,P1053/2,Q1053=1,P1053)</f>
        <v>362.5</v>
      </c>
      <c r="T1053" s="31" t="str" cm="1">
        <f t="array" ref="T1053">_xlfn.IFS(M1053&lt;=Beräkningsförutsättningar!B$15,"2",M1053=Beräkningsförutsättningar!B$16,"4",M1053=Beräkningsförutsättningar!B$17,"4",M1053&gt;=Beräkningsförutsättningar!B$18,"6")</f>
        <v>6</v>
      </c>
      <c r="U1053" s="31">
        <f t="shared" si="32"/>
        <v>17562</v>
      </c>
      <c r="V1053" s="31">
        <f t="shared" si="33"/>
        <v>2175</v>
      </c>
    </row>
    <row r="1054" spans="1:22" x14ac:dyDescent="0.3">
      <c r="A1054">
        <v>12028</v>
      </c>
      <c r="B1054" t="s">
        <v>1372</v>
      </c>
      <c r="C1054">
        <v>12028070</v>
      </c>
      <c r="D1054" t="s">
        <v>1377</v>
      </c>
      <c r="E1054" t="s">
        <v>3</v>
      </c>
      <c r="F1054" t="s">
        <v>1168</v>
      </c>
      <c r="G1054" t="s">
        <v>1374</v>
      </c>
      <c r="H1054" t="s">
        <v>1263</v>
      </c>
      <c r="I1054">
        <v>6191784</v>
      </c>
      <c r="J1054">
        <v>390921</v>
      </c>
      <c r="K1054" s="181">
        <v>42089</v>
      </c>
      <c r="L1054"/>
      <c r="M1054">
        <v>90</v>
      </c>
      <c r="N1054">
        <v>7155</v>
      </c>
      <c r="O1054">
        <v>6579</v>
      </c>
      <c r="P1054">
        <v>725</v>
      </c>
      <c r="Q1054">
        <v>0</v>
      </c>
      <c r="R1054" s="31" cm="1">
        <f t="array" ref="R1054">_xlfn.IFS(Q1054=0,(O1054-P1054)/2,Q1054=1,O1054-P1054)</f>
        <v>2927</v>
      </c>
      <c r="S1054" s="31" cm="1">
        <f t="array" ref="S1054">_xlfn.IFS(Q1054=0,P1054/2,Q1054=1,P1054)</f>
        <v>362.5</v>
      </c>
      <c r="T1054" s="31" t="str" cm="1">
        <f t="array" ref="T1054">_xlfn.IFS(M1054&lt;=Beräkningsförutsättningar!B$15,"2",M1054=Beräkningsförutsättningar!B$16,"4",M1054=Beräkningsförutsättningar!B$17,"4",M1054&gt;=Beräkningsförutsättningar!B$18,"6")</f>
        <v>6</v>
      </c>
      <c r="U1054" s="31">
        <f t="shared" si="32"/>
        <v>17562</v>
      </c>
      <c r="V1054" s="31">
        <f t="shared" si="33"/>
        <v>2175</v>
      </c>
    </row>
    <row r="1055" spans="1:22" x14ac:dyDescent="0.3">
      <c r="A1055">
        <v>12029</v>
      </c>
      <c r="B1055" t="s">
        <v>1378</v>
      </c>
      <c r="C1055">
        <v>12029010</v>
      </c>
      <c r="D1055" t="s">
        <v>1379</v>
      </c>
      <c r="E1055" t="s">
        <v>3</v>
      </c>
      <c r="F1055" t="s">
        <v>1168</v>
      </c>
      <c r="G1055" t="s">
        <v>1308</v>
      </c>
      <c r="H1055" t="s">
        <v>1380</v>
      </c>
      <c r="I1055">
        <v>6143706</v>
      </c>
      <c r="J1055">
        <v>428883</v>
      </c>
      <c r="K1055" s="181">
        <v>41935</v>
      </c>
      <c r="L1055"/>
      <c r="M1055">
        <v>80</v>
      </c>
      <c r="N1055">
        <v>10349</v>
      </c>
      <c r="O1055">
        <v>10092</v>
      </c>
      <c r="P1055">
        <v>737</v>
      </c>
      <c r="Q1055">
        <v>0</v>
      </c>
      <c r="R1055" s="31" cm="1">
        <f t="array" ref="R1055">_xlfn.IFS(Q1055=0,(O1055-P1055)/2,Q1055=1,O1055-P1055)</f>
        <v>4677.5</v>
      </c>
      <c r="S1055" s="31" cm="1">
        <f t="array" ref="S1055">_xlfn.IFS(Q1055=0,P1055/2,Q1055=1,P1055)</f>
        <v>368.5</v>
      </c>
      <c r="T1055" s="31" t="str" cm="1">
        <f t="array" ref="T1055">_xlfn.IFS(M1055&lt;=Beräkningsförutsättningar!B$15,"2",M1055=Beräkningsförutsättningar!B$16,"4",M1055=Beräkningsförutsättningar!B$17,"4",M1055&gt;=Beräkningsförutsättningar!B$18,"6")</f>
        <v>4</v>
      </c>
      <c r="U1055" s="31">
        <f t="shared" si="32"/>
        <v>18710</v>
      </c>
      <c r="V1055" s="31">
        <f t="shared" si="33"/>
        <v>1474</v>
      </c>
    </row>
    <row r="1056" spans="1:22" x14ac:dyDescent="0.3">
      <c r="A1056">
        <v>12029</v>
      </c>
      <c r="B1056" t="s">
        <v>1378</v>
      </c>
      <c r="C1056">
        <v>12029020</v>
      </c>
      <c r="D1056" t="s">
        <v>1381</v>
      </c>
      <c r="E1056" t="s">
        <v>9</v>
      </c>
      <c r="F1056" t="s">
        <v>1168</v>
      </c>
      <c r="G1056" t="s">
        <v>1308</v>
      </c>
      <c r="H1056" t="s">
        <v>1380</v>
      </c>
      <c r="I1056">
        <v>6143899</v>
      </c>
      <c r="J1056">
        <v>430215</v>
      </c>
      <c r="K1056" s="181">
        <v>41935</v>
      </c>
      <c r="L1056"/>
      <c r="M1056">
        <v>80</v>
      </c>
      <c r="N1056">
        <v>10349</v>
      </c>
      <c r="O1056">
        <v>10092</v>
      </c>
      <c r="P1056">
        <v>737</v>
      </c>
      <c r="Q1056">
        <v>0</v>
      </c>
      <c r="R1056" s="31" cm="1">
        <f t="array" ref="R1056">_xlfn.IFS(Q1056=0,(O1056-P1056)/2,Q1056=1,O1056-P1056)</f>
        <v>4677.5</v>
      </c>
      <c r="S1056" s="31" cm="1">
        <f t="array" ref="S1056">_xlfn.IFS(Q1056=0,P1056/2,Q1056=1,P1056)</f>
        <v>368.5</v>
      </c>
      <c r="T1056" s="31" t="str" cm="1">
        <f t="array" ref="T1056">_xlfn.IFS(M1056&lt;=Beräkningsförutsättningar!B$15,"2",M1056=Beräkningsförutsättningar!B$16,"4",M1056=Beräkningsförutsättningar!B$17,"4",M1056&gt;=Beräkningsförutsättningar!B$18,"6")</f>
        <v>4</v>
      </c>
      <c r="U1056" s="31">
        <f t="shared" si="32"/>
        <v>18710</v>
      </c>
      <c r="V1056" s="31">
        <f t="shared" si="33"/>
        <v>1474</v>
      </c>
    </row>
    <row r="1057" spans="1:22" x14ac:dyDescent="0.3">
      <c r="A1057">
        <v>12030</v>
      </c>
      <c r="B1057" t="s">
        <v>1382</v>
      </c>
      <c r="C1057">
        <v>12030010</v>
      </c>
      <c r="D1057" t="s">
        <v>1383</v>
      </c>
      <c r="E1057" t="s">
        <v>3</v>
      </c>
      <c r="F1057" t="s">
        <v>1168</v>
      </c>
      <c r="G1057" t="s">
        <v>1374</v>
      </c>
      <c r="H1057" t="s">
        <v>1384</v>
      </c>
      <c r="I1057">
        <v>6192469</v>
      </c>
      <c r="J1057">
        <v>393988</v>
      </c>
      <c r="K1057" s="181">
        <v>42088</v>
      </c>
      <c r="L1057"/>
      <c r="M1057">
        <v>80</v>
      </c>
      <c r="N1057">
        <v>5809</v>
      </c>
      <c r="O1057">
        <v>5296</v>
      </c>
      <c r="P1057">
        <v>556</v>
      </c>
      <c r="Q1057">
        <v>0</v>
      </c>
      <c r="R1057" s="31" cm="1">
        <f t="array" ref="R1057">_xlfn.IFS(Q1057=0,(O1057-P1057)/2,Q1057=1,O1057-P1057)</f>
        <v>2370</v>
      </c>
      <c r="S1057" s="31" cm="1">
        <f t="array" ref="S1057">_xlfn.IFS(Q1057=0,P1057/2,Q1057=1,P1057)</f>
        <v>278</v>
      </c>
      <c r="T1057" s="31" t="str" cm="1">
        <f t="array" ref="T1057">_xlfn.IFS(M1057&lt;=Beräkningsförutsättningar!B$15,"2",M1057=Beräkningsförutsättningar!B$16,"4",M1057=Beräkningsförutsättningar!B$17,"4",M1057&gt;=Beräkningsförutsättningar!B$18,"6")</f>
        <v>4</v>
      </c>
      <c r="U1057" s="31">
        <f t="shared" si="32"/>
        <v>9480</v>
      </c>
      <c r="V1057" s="31">
        <f t="shared" si="33"/>
        <v>1112</v>
      </c>
    </row>
    <row r="1058" spans="1:22" x14ac:dyDescent="0.3">
      <c r="A1058">
        <v>12030</v>
      </c>
      <c r="B1058" t="s">
        <v>1382</v>
      </c>
      <c r="C1058">
        <v>12030020</v>
      </c>
      <c r="D1058" t="s">
        <v>1385</v>
      </c>
      <c r="E1058" t="s">
        <v>9</v>
      </c>
      <c r="F1058" t="s">
        <v>1168</v>
      </c>
      <c r="G1058" t="s">
        <v>1374</v>
      </c>
      <c r="H1058" t="s">
        <v>1384</v>
      </c>
      <c r="I1058">
        <v>6192760</v>
      </c>
      <c r="J1058">
        <v>394148</v>
      </c>
      <c r="K1058" s="181">
        <v>42088</v>
      </c>
      <c r="L1058"/>
      <c r="M1058">
        <v>80</v>
      </c>
      <c r="N1058">
        <v>5809</v>
      </c>
      <c r="O1058">
        <v>5296</v>
      </c>
      <c r="P1058">
        <v>556</v>
      </c>
      <c r="Q1058">
        <v>0</v>
      </c>
      <c r="R1058" s="31" cm="1">
        <f t="array" ref="R1058">_xlfn.IFS(Q1058=0,(O1058-P1058)/2,Q1058=1,O1058-P1058)</f>
        <v>2370</v>
      </c>
      <c r="S1058" s="31" cm="1">
        <f t="array" ref="S1058">_xlfn.IFS(Q1058=0,P1058/2,Q1058=1,P1058)</f>
        <v>278</v>
      </c>
      <c r="T1058" s="31" t="str" cm="1">
        <f t="array" ref="T1058">_xlfn.IFS(M1058&lt;=Beräkningsförutsättningar!B$15,"2",M1058=Beräkningsförutsättningar!B$16,"4",M1058=Beräkningsförutsättningar!B$17,"4",M1058&gt;=Beräkningsförutsättningar!B$18,"6")</f>
        <v>4</v>
      </c>
      <c r="U1058" s="31">
        <f t="shared" si="32"/>
        <v>9480</v>
      </c>
      <c r="V1058" s="31">
        <f t="shared" si="33"/>
        <v>1112</v>
      </c>
    </row>
    <row r="1059" spans="1:22" x14ac:dyDescent="0.3">
      <c r="A1059">
        <v>12030</v>
      </c>
      <c r="B1059" t="s">
        <v>1382</v>
      </c>
      <c r="C1059">
        <v>12030030</v>
      </c>
      <c r="D1059" t="s">
        <v>1386</v>
      </c>
      <c r="E1059" t="s">
        <v>9</v>
      </c>
      <c r="F1059" t="s">
        <v>1168</v>
      </c>
      <c r="G1059" t="s">
        <v>1374</v>
      </c>
      <c r="H1059" t="s">
        <v>1384</v>
      </c>
      <c r="I1059">
        <v>6196909</v>
      </c>
      <c r="J1059">
        <v>396440</v>
      </c>
      <c r="K1059" s="181">
        <v>42088</v>
      </c>
      <c r="L1059"/>
      <c r="M1059">
        <v>80</v>
      </c>
      <c r="N1059">
        <v>5282</v>
      </c>
      <c r="O1059">
        <v>4765</v>
      </c>
      <c r="P1059">
        <v>535</v>
      </c>
      <c r="Q1059">
        <v>0</v>
      </c>
      <c r="R1059" s="31" cm="1">
        <f t="array" ref="R1059">_xlfn.IFS(Q1059=0,(O1059-P1059)/2,Q1059=1,O1059-P1059)</f>
        <v>2115</v>
      </c>
      <c r="S1059" s="31" cm="1">
        <f t="array" ref="S1059">_xlfn.IFS(Q1059=0,P1059/2,Q1059=1,P1059)</f>
        <v>267.5</v>
      </c>
      <c r="T1059" s="31" t="str" cm="1">
        <f t="array" ref="T1059">_xlfn.IFS(M1059&lt;=Beräkningsförutsättningar!B$15,"2",M1059=Beräkningsförutsättningar!B$16,"4",M1059=Beräkningsförutsättningar!B$17,"4",M1059&gt;=Beräkningsförutsättningar!B$18,"6")</f>
        <v>4</v>
      </c>
      <c r="U1059" s="31">
        <f t="shared" si="32"/>
        <v>8460</v>
      </c>
      <c r="V1059" s="31">
        <f t="shared" si="33"/>
        <v>1070</v>
      </c>
    </row>
    <row r="1060" spans="1:22" x14ac:dyDescent="0.3">
      <c r="A1060">
        <v>12030</v>
      </c>
      <c r="B1060" t="s">
        <v>1382</v>
      </c>
      <c r="C1060">
        <v>12030040</v>
      </c>
      <c r="D1060" t="s">
        <v>1387</v>
      </c>
      <c r="E1060" t="s">
        <v>3</v>
      </c>
      <c r="F1060" t="s">
        <v>1168</v>
      </c>
      <c r="G1060" t="s">
        <v>1374</v>
      </c>
      <c r="H1060" t="s">
        <v>1384</v>
      </c>
      <c r="I1060">
        <v>6197009</v>
      </c>
      <c r="J1060">
        <v>396571</v>
      </c>
      <c r="K1060" s="181">
        <v>42088</v>
      </c>
      <c r="L1060"/>
      <c r="M1060">
        <v>80</v>
      </c>
      <c r="N1060">
        <v>5282</v>
      </c>
      <c r="O1060">
        <v>4765</v>
      </c>
      <c r="P1060">
        <v>535</v>
      </c>
      <c r="Q1060">
        <v>0</v>
      </c>
      <c r="R1060" s="31" cm="1">
        <f t="array" ref="R1060">_xlfn.IFS(Q1060=0,(O1060-P1060)/2,Q1060=1,O1060-P1060)</f>
        <v>2115</v>
      </c>
      <c r="S1060" s="31" cm="1">
        <f t="array" ref="S1060">_xlfn.IFS(Q1060=0,P1060/2,Q1060=1,P1060)</f>
        <v>267.5</v>
      </c>
      <c r="T1060" s="31" t="str" cm="1">
        <f t="array" ref="T1060">_xlfn.IFS(M1060&lt;=Beräkningsförutsättningar!B$15,"2",M1060=Beräkningsförutsättningar!B$16,"4",M1060=Beräkningsförutsättningar!B$17,"4",M1060&gt;=Beräkningsförutsättningar!B$18,"6")</f>
        <v>4</v>
      </c>
      <c r="U1060" s="31">
        <f t="shared" si="32"/>
        <v>8460</v>
      </c>
      <c r="V1060" s="31">
        <f t="shared" si="33"/>
        <v>1070</v>
      </c>
    </row>
    <row r="1061" spans="1:22" x14ac:dyDescent="0.3">
      <c r="A1061">
        <v>12031</v>
      </c>
      <c r="B1061" t="s">
        <v>1388</v>
      </c>
      <c r="C1061">
        <v>12031050</v>
      </c>
      <c r="D1061" t="s">
        <v>1389</v>
      </c>
      <c r="E1061" t="s">
        <v>3</v>
      </c>
      <c r="F1061" t="s">
        <v>1168</v>
      </c>
      <c r="G1061" t="s">
        <v>1374</v>
      </c>
      <c r="H1061" t="s">
        <v>1263</v>
      </c>
      <c r="I1061">
        <v>6191074</v>
      </c>
      <c r="J1061">
        <v>398619</v>
      </c>
      <c r="K1061" s="181">
        <v>43042</v>
      </c>
      <c r="L1061"/>
      <c r="M1061">
        <v>90</v>
      </c>
      <c r="N1061">
        <v>3511</v>
      </c>
      <c r="O1061">
        <v>3170</v>
      </c>
      <c r="P1061">
        <v>402</v>
      </c>
      <c r="Q1061">
        <v>0</v>
      </c>
      <c r="R1061" s="31" cm="1">
        <f t="array" ref="R1061">_xlfn.IFS(Q1061=0,(O1061-P1061)/2,Q1061=1,O1061-P1061)</f>
        <v>1384</v>
      </c>
      <c r="S1061" s="31" cm="1">
        <f t="array" ref="S1061">_xlfn.IFS(Q1061=0,P1061/2,Q1061=1,P1061)</f>
        <v>201</v>
      </c>
      <c r="T1061" s="31" t="str" cm="1">
        <f t="array" ref="T1061">_xlfn.IFS(M1061&lt;=Beräkningsförutsättningar!B$15,"2",M1061=Beräkningsförutsättningar!B$16,"4",M1061=Beräkningsförutsättningar!B$17,"4",M1061&gt;=Beräkningsförutsättningar!B$18,"6")</f>
        <v>6</v>
      </c>
      <c r="U1061" s="31">
        <f t="shared" si="32"/>
        <v>8304</v>
      </c>
      <c r="V1061" s="31">
        <f t="shared" si="33"/>
        <v>1206</v>
      </c>
    </row>
    <row r="1062" spans="1:22" x14ac:dyDescent="0.3">
      <c r="A1062">
        <v>12031</v>
      </c>
      <c r="B1062" t="s">
        <v>1388</v>
      </c>
      <c r="C1062">
        <v>12031060</v>
      </c>
      <c r="D1062" t="s">
        <v>1390</v>
      </c>
      <c r="E1062" t="s">
        <v>9</v>
      </c>
      <c r="F1062" t="s">
        <v>1168</v>
      </c>
      <c r="G1062" t="s">
        <v>1374</v>
      </c>
      <c r="H1062" t="s">
        <v>1263</v>
      </c>
      <c r="I1062">
        <v>6191019</v>
      </c>
      <c r="J1062">
        <v>398812</v>
      </c>
      <c r="K1062" s="181">
        <v>43042</v>
      </c>
      <c r="L1062"/>
      <c r="M1062">
        <v>90</v>
      </c>
      <c r="N1062">
        <v>3511</v>
      </c>
      <c r="O1062">
        <v>3170</v>
      </c>
      <c r="P1062">
        <v>402</v>
      </c>
      <c r="Q1062">
        <v>0</v>
      </c>
      <c r="R1062" s="31" cm="1">
        <f t="array" ref="R1062">_xlfn.IFS(Q1062=0,(O1062-P1062)/2,Q1062=1,O1062-P1062)</f>
        <v>1384</v>
      </c>
      <c r="S1062" s="31" cm="1">
        <f t="array" ref="S1062">_xlfn.IFS(Q1062=0,P1062/2,Q1062=1,P1062)</f>
        <v>201</v>
      </c>
      <c r="T1062" s="31" t="str" cm="1">
        <f t="array" ref="T1062">_xlfn.IFS(M1062&lt;=Beräkningsförutsättningar!B$15,"2",M1062=Beräkningsförutsättningar!B$16,"4",M1062=Beräkningsförutsättningar!B$17,"4",M1062&gt;=Beräkningsförutsättningar!B$18,"6")</f>
        <v>6</v>
      </c>
      <c r="U1062" s="31">
        <f t="shared" si="32"/>
        <v>8304</v>
      </c>
      <c r="V1062" s="31">
        <f t="shared" si="33"/>
        <v>1206</v>
      </c>
    </row>
    <row r="1063" spans="1:22" x14ac:dyDescent="0.3">
      <c r="A1063">
        <v>12031</v>
      </c>
      <c r="B1063" t="s">
        <v>1388</v>
      </c>
      <c r="C1063">
        <v>12031070</v>
      </c>
      <c r="D1063" t="s">
        <v>1391</v>
      </c>
      <c r="E1063" t="s">
        <v>9</v>
      </c>
      <c r="F1063" t="s">
        <v>1168</v>
      </c>
      <c r="G1063" t="s">
        <v>1225</v>
      </c>
      <c r="H1063" t="s">
        <v>1263</v>
      </c>
      <c r="I1063">
        <v>6190099</v>
      </c>
      <c r="J1063">
        <v>402726</v>
      </c>
      <c r="K1063" s="181">
        <v>43040</v>
      </c>
      <c r="L1063"/>
      <c r="M1063">
        <v>90</v>
      </c>
      <c r="N1063">
        <v>3511</v>
      </c>
      <c r="O1063">
        <v>3170</v>
      </c>
      <c r="P1063">
        <v>402</v>
      </c>
      <c r="Q1063">
        <v>0</v>
      </c>
      <c r="R1063" s="31" cm="1">
        <f t="array" ref="R1063">_xlfn.IFS(Q1063=0,(O1063-P1063)/2,Q1063=1,O1063-P1063)</f>
        <v>1384</v>
      </c>
      <c r="S1063" s="31" cm="1">
        <f t="array" ref="S1063">_xlfn.IFS(Q1063=0,P1063/2,Q1063=1,P1063)</f>
        <v>201</v>
      </c>
      <c r="T1063" s="31" t="str" cm="1">
        <f t="array" ref="T1063">_xlfn.IFS(M1063&lt;=Beräkningsförutsättningar!B$15,"2",M1063=Beräkningsförutsättningar!B$16,"4",M1063=Beräkningsförutsättningar!B$17,"4",M1063&gt;=Beräkningsförutsättningar!B$18,"6")</f>
        <v>6</v>
      </c>
      <c r="U1063" s="31">
        <f t="shared" si="32"/>
        <v>8304</v>
      </c>
      <c r="V1063" s="31">
        <f t="shared" si="33"/>
        <v>1206</v>
      </c>
    </row>
    <row r="1064" spans="1:22" x14ac:dyDescent="0.3">
      <c r="A1064">
        <v>12032</v>
      </c>
      <c r="B1064" t="s">
        <v>1392</v>
      </c>
      <c r="C1064">
        <v>12032020</v>
      </c>
      <c r="D1064" t="s">
        <v>1393</v>
      </c>
      <c r="E1064" t="s">
        <v>9</v>
      </c>
      <c r="F1064" t="s">
        <v>1168</v>
      </c>
      <c r="G1064" t="s">
        <v>1370</v>
      </c>
      <c r="H1064" t="s">
        <v>1394</v>
      </c>
      <c r="I1064">
        <v>6186141</v>
      </c>
      <c r="J1064">
        <v>379392</v>
      </c>
      <c r="K1064" s="181">
        <v>43041</v>
      </c>
      <c r="L1064"/>
      <c r="M1064">
        <v>80</v>
      </c>
      <c r="N1064">
        <v>5383</v>
      </c>
      <c r="O1064">
        <v>4988</v>
      </c>
      <c r="P1064">
        <v>410</v>
      </c>
      <c r="Q1064">
        <v>0</v>
      </c>
      <c r="R1064" s="31" cm="1">
        <f t="array" ref="R1064">_xlfn.IFS(Q1064=0,(O1064-P1064)/2,Q1064=1,O1064-P1064)</f>
        <v>2289</v>
      </c>
      <c r="S1064" s="31" cm="1">
        <f t="array" ref="S1064">_xlfn.IFS(Q1064=0,P1064/2,Q1064=1,P1064)</f>
        <v>205</v>
      </c>
      <c r="T1064" s="31" t="str" cm="1">
        <f t="array" ref="T1064">_xlfn.IFS(M1064&lt;=Beräkningsförutsättningar!B$15,"2",M1064=Beräkningsförutsättningar!B$16,"4",M1064=Beräkningsförutsättningar!B$17,"4",M1064&gt;=Beräkningsförutsättningar!B$18,"6")</f>
        <v>4</v>
      </c>
      <c r="U1064" s="31">
        <f t="shared" si="32"/>
        <v>9156</v>
      </c>
      <c r="V1064" s="31">
        <f t="shared" si="33"/>
        <v>820</v>
      </c>
    </row>
    <row r="1065" spans="1:22" x14ac:dyDescent="0.3">
      <c r="A1065">
        <v>12032</v>
      </c>
      <c r="B1065" t="s">
        <v>1392</v>
      </c>
      <c r="C1065">
        <v>12032030</v>
      </c>
      <c r="D1065" t="s">
        <v>1395</v>
      </c>
      <c r="E1065" t="s">
        <v>3</v>
      </c>
      <c r="F1065" t="s">
        <v>1168</v>
      </c>
      <c r="G1065" t="s">
        <v>1370</v>
      </c>
      <c r="H1065" t="s">
        <v>1394</v>
      </c>
      <c r="I1065">
        <v>6186107</v>
      </c>
      <c r="J1065">
        <v>379502</v>
      </c>
      <c r="K1065" s="181">
        <v>43041</v>
      </c>
      <c r="L1065"/>
      <c r="M1065">
        <v>80</v>
      </c>
      <c r="N1065">
        <v>5383</v>
      </c>
      <c r="O1065">
        <v>4988</v>
      </c>
      <c r="P1065">
        <v>410</v>
      </c>
      <c r="Q1065">
        <v>0</v>
      </c>
      <c r="R1065" s="31" cm="1">
        <f t="array" ref="R1065">_xlfn.IFS(Q1065=0,(O1065-P1065)/2,Q1065=1,O1065-P1065)</f>
        <v>2289</v>
      </c>
      <c r="S1065" s="31" cm="1">
        <f t="array" ref="S1065">_xlfn.IFS(Q1065=0,P1065/2,Q1065=1,P1065)</f>
        <v>205</v>
      </c>
      <c r="T1065" s="31" t="str" cm="1">
        <f t="array" ref="T1065">_xlfn.IFS(M1065&lt;=Beräkningsförutsättningar!B$15,"2",M1065=Beräkningsförutsättningar!B$16,"4",M1065=Beräkningsförutsättningar!B$17,"4",M1065&gt;=Beräkningsförutsättningar!B$18,"6")</f>
        <v>4</v>
      </c>
      <c r="U1065" s="31">
        <f t="shared" si="32"/>
        <v>9156</v>
      </c>
      <c r="V1065" s="31">
        <f t="shared" si="33"/>
        <v>820</v>
      </c>
    </row>
    <row r="1066" spans="1:22" x14ac:dyDescent="0.3">
      <c r="A1066">
        <v>12032</v>
      </c>
      <c r="B1066" t="s">
        <v>1392</v>
      </c>
      <c r="C1066">
        <v>12032040</v>
      </c>
      <c r="D1066" t="s">
        <v>1396</v>
      </c>
      <c r="E1066" t="s">
        <v>3</v>
      </c>
      <c r="F1066" t="s">
        <v>1168</v>
      </c>
      <c r="G1066" t="s">
        <v>1370</v>
      </c>
      <c r="H1066" t="s">
        <v>1394</v>
      </c>
      <c r="I1066">
        <v>6184789</v>
      </c>
      <c r="J1066">
        <v>387210</v>
      </c>
      <c r="K1066" s="181">
        <v>42628</v>
      </c>
      <c r="L1066"/>
      <c r="M1066">
        <v>80</v>
      </c>
      <c r="N1066">
        <v>3406</v>
      </c>
      <c r="O1066">
        <v>3020</v>
      </c>
      <c r="P1066">
        <v>375</v>
      </c>
      <c r="Q1066">
        <v>0</v>
      </c>
      <c r="R1066" s="31" cm="1">
        <f t="array" ref="R1066">_xlfn.IFS(Q1066=0,(O1066-P1066)/2,Q1066=1,O1066-P1066)</f>
        <v>1322.5</v>
      </c>
      <c r="S1066" s="31" cm="1">
        <f t="array" ref="S1066">_xlfn.IFS(Q1066=0,P1066/2,Q1066=1,P1066)</f>
        <v>187.5</v>
      </c>
      <c r="T1066" s="31" t="str" cm="1">
        <f t="array" ref="T1066">_xlfn.IFS(M1066&lt;=Beräkningsförutsättningar!B$15,"2",M1066=Beräkningsförutsättningar!B$16,"4",M1066=Beräkningsförutsättningar!B$17,"4",M1066&gt;=Beräkningsförutsättningar!B$18,"6")</f>
        <v>4</v>
      </c>
      <c r="U1066" s="31">
        <f t="shared" si="32"/>
        <v>5290</v>
      </c>
      <c r="V1066" s="31">
        <f t="shared" si="33"/>
        <v>750</v>
      </c>
    </row>
    <row r="1067" spans="1:22" x14ac:dyDescent="0.3">
      <c r="A1067">
        <v>12032</v>
      </c>
      <c r="B1067" t="s">
        <v>1392</v>
      </c>
      <c r="C1067">
        <v>12032050</v>
      </c>
      <c r="D1067" t="s">
        <v>1397</v>
      </c>
      <c r="E1067" t="s">
        <v>9</v>
      </c>
      <c r="F1067" t="s">
        <v>1168</v>
      </c>
      <c r="G1067" t="s">
        <v>1370</v>
      </c>
      <c r="H1067" t="s">
        <v>1394</v>
      </c>
      <c r="I1067">
        <v>6184765</v>
      </c>
      <c r="J1067">
        <v>387262</v>
      </c>
      <c r="K1067" s="181">
        <v>42628</v>
      </c>
      <c r="L1067"/>
      <c r="M1067">
        <v>80</v>
      </c>
      <c r="N1067">
        <v>3406</v>
      </c>
      <c r="O1067">
        <v>3020</v>
      </c>
      <c r="P1067">
        <v>375</v>
      </c>
      <c r="Q1067">
        <v>0</v>
      </c>
      <c r="R1067" s="31" cm="1">
        <f t="array" ref="R1067">_xlfn.IFS(Q1067=0,(O1067-P1067)/2,Q1067=1,O1067-P1067)</f>
        <v>1322.5</v>
      </c>
      <c r="S1067" s="31" cm="1">
        <f t="array" ref="S1067">_xlfn.IFS(Q1067=0,P1067/2,Q1067=1,P1067)</f>
        <v>187.5</v>
      </c>
      <c r="T1067" s="31" t="str" cm="1">
        <f t="array" ref="T1067">_xlfn.IFS(M1067&lt;=Beräkningsförutsättningar!B$15,"2",M1067=Beräkningsförutsättningar!B$16,"4",M1067=Beräkningsförutsättningar!B$17,"4",M1067&gt;=Beräkningsförutsättningar!B$18,"6")</f>
        <v>4</v>
      </c>
      <c r="U1067" s="31">
        <f t="shared" si="32"/>
        <v>5290</v>
      </c>
      <c r="V1067" s="31">
        <f t="shared" si="33"/>
        <v>750</v>
      </c>
    </row>
    <row r="1068" spans="1:22" x14ac:dyDescent="0.3">
      <c r="A1068">
        <v>12033</v>
      </c>
      <c r="B1068" t="s">
        <v>1398</v>
      </c>
      <c r="C1068">
        <v>12033030</v>
      </c>
      <c r="D1068" t="s">
        <v>1399</v>
      </c>
      <c r="E1068" t="s">
        <v>3</v>
      </c>
      <c r="F1068" t="s">
        <v>1168</v>
      </c>
      <c r="G1068" t="s">
        <v>1250</v>
      </c>
      <c r="H1068" t="s">
        <v>1380</v>
      </c>
      <c r="I1068">
        <v>6152300</v>
      </c>
      <c r="J1068">
        <v>448603</v>
      </c>
      <c r="K1068" s="181">
        <v>43803</v>
      </c>
      <c r="L1068"/>
      <c r="M1068">
        <v>90</v>
      </c>
      <c r="N1068">
        <v>2848</v>
      </c>
      <c r="O1068">
        <v>2727</v>
      </c>
      <c r="P1068">
        <v>283</v>
      </c>
      <c r="Q1068">
        <v>0</v>
      </c>
      <c r="R1068" s="31" cm="1">
        <f t="array" ref="R1068">_xlfn.IFS(Q1068=0,(O1068-P1068)/2,Q1068=1,O1068-P1068)</f>
        <v>1222</v>
      </c>
      <c r="S1068" s="31" cm="1">
        <f t="array" ref="S1068">_xlfn.IFS(Q1068=0,P1068/2,Q1068=1,P1068)</f>
        <v>141.5</v>
      </c>
      <c r="T1068" s="31" t="str" cm="1">
        <f t="array" ref="T1068">_xlfn.IFS(M1068&lt;=Beräkningsförutsättningar!B$15,"2",M1068=Beräkningsförutsättningar!B$16,"4",M1068=Beräkningsförutsättningar!B$17,"4",M1068&gt;=Beräkningsförutsättningar!B$18,"6")</f>
        <v>6</v>
      </c>
      <c r="U1068" s="31">
        <f t="shared" si="32"/>
        <v>7332</v>
      </c>
      <c r="V1068" s="31">
        <f t="shared" si="33"/>
        <v>849</v>
      </c>
    </row>
    <row r="1069" spans="1:22" x14ac:dyDescent="0.3">
      <c r="A1069">
        <v>12033</v>
      </c>
      <c r="B1069" t="s">
        <v>1398</v>
      </c>
      <c r="C1069">
        <v>12033040</v>
      </c>
      <c r="D1069" t="s">
        <v>1400</v>
      </c>
      <c r="E1069" t="s">
        <v>9</v>
      </c>
      <c r="F1069" t="s">
        <v>1168</v>
      </c>
      <c r="G1069" t="s">
        <v>1250</v>
      </c>
      <c r="H1069" t="s">
        <v>1380</v>
      </c>
      <c r="I1069">
        <v>6152653</v>
      </c>
      <c r="J1069">
        <v>449160</v>
      </c>
      <c r="K1069" s="181">
        <v>43228</v>
      </c>
      <c r="L1069"/>
      <c r="M1069">
        <v>90</v>
      </c>
      <c r="N1069">
        <v>2848</v>
      </c>
      <c r="O1069">
        <v>2727</v>
      </c>
      <c r="P1069">
        <v>283</v>
      </c>
      <c r="Q1069">
        <v>0</v>
      </c>
      <c r="R1069" s="31" cm="1">
        <f t="array" ref="R1069">_xlfn.IFS(Q1069=0,(O1069-P1069)/2,Q1069=1,O1069-P1069)</f>
        <v>1222</v>
      </c>
      <c r="S1069" s="31" cm="1">
        <f t="array" ref="S1069">_xlfn.IFS(Q1069=0,P1069/2,Q1069=1,P1069)</f>
        <v>141.5</v>
      </c>
      <c r="T1069" s="31" t="str" cm="1">
        <f t="array" ref="T1069">_xlfn.IFS(M1069&lt;=Beräkningsförutsättningar!B$15,"2",M1069=Beräkningsförutsättningar!B$16,"4",M1069=Beräkningsförutsättningar!B$17,"4",M1069&gt;=Beräkningsförutsättningar!B$18,"6")</f>
        <v>6</v>
      </c>
      <c r="U1069" s="31">
        <f t="shared" si="32"/>
        <v>7332</v>
      </c>
      <c r="V1069" s="31">
        <f t="shared" si="33"/>
        <v>849</v>
      </c>
    </row>
    <row r="1070" spans="1:22" x14ac:dyDescent="0.3">
      <c r="A1070">
        <v>12033</v>
      </c>
      <c r="B1070" t="s">
        <v>1398</v>
      </c>
      <c r="C1070">
        <v>12033050</v>
      </c>
      <c r="D1070" t="s">
        <v>1401</v>
      </c>
      <c r="E1070" t="s">
        <v>3</v>
      </c>
      <c r="F1070" t="s">
        <v>1168</v>
      </c>
      <c r="G1070" t="s">
        <v>1250</v>
      </c>
      <c r="H1070" t="s">
        <v>1380</v>
      </c>
      <c r="I1070">
        <v>6153780</v>
      </c>
      <c r="J1070">
        <v>452087</v>
      </c>
      <c r="K1070" s="181">
        <v>43228</v>
      </c>
      <c r="L1070"/>
      <c r="M1070">
        <v>90</v>
      </c>
      <c r="N1070">
        <v>2931</v>
      </c>
      <c r="O1070">
        <v>2810</v>
      </c>
      <c r="P1070">
        <v>268</v>
      </c>
      <c r="Q1070">
        <v>0</v>
      </c>
      <c r="R1070" s="31" cm="1">
        <f t="array" ref="R1070">_xlfn.IFS(Q1070=0,(O1070-P1070)/2,Q1070=1,O1070-P1070)</f>
        <v>1271</v>
      </c>
      <c r="S1070" s="31" cm="1">
        <f t="array" ref="S1070">_xlfn.IFS(Q1070=0,P1070/2,Q1070=1,P1070)</f>
        <v>134</v>
      </c>
      <c r="T1070" s="31" t="str" cm="1">
        <f t="array" ref="T1070">_xlfn.IFS(M1070&lt;=Beräkningsförutsättningar!B$15,"2",M1070=Beräkningsförutsättningar!B$16,"4",M1070=Beräkningsförutsättningar!B$17,"4",M1070&gt;=Beräkningsförutsättningar!B$18,"6")</f>
        <v>6</v>
      </c>
      <c r="U1070" s="31">
        <f t="shared" si="32"/>
        <v>7626</v>
      </c>
      <c r="V1070" s="31">
        <f t="shared" si="33"/>
        <v>804</v>
      </c>
    </row>
    <row r="1071" spans="1:22" x14ac:dyDescent="0.3">
      <c r="A1071">
        <v>12033</v>
      </c>
      <c r="B1071" t="s">
        <v>1398</v>
      </c>
      <c r="C1071">
        <v>12033060</v>
      </c>
      <c r="D1071" t="s">
        <v>1402</v>
      </c>
      <c r="E1071" t="s">
        <v>9</v>
      </c>
      <c r="F1071" t="s">
        <v>1168</v>
      </c>
      <c r="G1071" t="s">
        <v>1250</v>
      </c>
      <c r="H1071" t="s">
        <v>1380</v>
      </c>
      <c r="I1071">
        <v>6153909</v>
      </c>
      <c r="J1071">
        <v>452928</v>
      </c>
      <c r="K1071" s="181">
        <v>43228</v>
      </c>
      <c r="L1071"/>
      <c r="M1071">
        <v>90</v>
      </c>
      <c r="N1071">
        <v>2931</v>
      </c>
      <c r="O1071">
        <v>2810</v>
      </c>
      <c r="P1071">
        <v>268</v>
      </c>
      <c r="Q1071">
        <v>0</v>
      </c>
      <c r="R1071" s="31" cm="1">
        <f t="array" ref="R1071">_xlfn.IFS(Q1071=0,(O1071-P1071)/2,Q1071=1,O1071-P1071)</f>
        <v>1271</v>
      </c>
      <c r="S1071" s="31" cm="1">
        <f t="array" ref="S1071">_xlfn.IFS(Q1071=0,P1071/2,Q1071=1,P1071)</f>
        <v>134</v>
      </c>
      <c r="T1071" s="31" t="str" cm="1">
        <f t="array" ref="T1071">_xlfn.IFS(M1071&lt;=Beräkningsförutsättningar!B$15,"2",M1071=Beräkningsförutsättningar!B$16,"4",M1071=Beräkningsförutsättningar!B$17,"4",M1071&gt;=Beräkningsförutsättningar!B$18,"6")</f>
        <v>6</v>
      </c>
      <c r="U1071" s="31">
        <f t="shared" si="32"/>
        <v>7626</v>
      </c>
      <c r="V1071" s="31">
        <f t="shared" si="33"/>
        <v>804</v>
      </c>
    </row>
    <row r="1072" spans="1:22" x14ac:dyDescent="0.3">
      <c r="A1072">
        <v>12034</v>
      </c>
      <c r="B1072" t="s">
        <v>1403</v>
      </c>
      <c r="C1072">
        <v>12034010</v>
      </c>
      <c r="D1072" t="s">
        <v>1404</v>
      </c>
      <c r="E1072" t="s">
        <v>3</v>
      </c>
      <c r="F1072" t="s">
        <v>1168</v>
      </c>
      <c r="G1072" t="s">
        <v>1334</v>
      </c>
      <c r="H1072" t="s">
        <v>1405</v>
      </c>
      <c r="I1072">
        <v>6152874</v>
      </c>
      <c r="J1072">
        <v>379964</v>
      </c>
      <c r="K1072" s="181">
        <v>43249</v>
      </c>
      <c r="L1072"/>
      <c r="M1072">
        <v>80</v>
      </c>
      <c r="N1072">
        <v>3928</v>
      </c>
      <c r="O1072">
        <v>3791</v>
      </c>
      <c r="P1072">
        <v>256</v>
      </c>
      <c r="Q1072">
        <v>0</v>
      </c>
      <c r="R1072" s="31" cm="1">
        <f t="array" ref="R1072">_xlfn.IFS(Q1072=0,(O1072-P1072)/2,Q1072=1,O1072-P1072)</f>
        <v>1767.5</v>
      </c>
      <c r="S1072" s="31" cm="1">
        <f t="array" ref="S1072">_xlfn.IFS(Q1072=0,P1072/2,Q1072=1,P1072)</f>
        <v>128</v>
      </c>
      <c r="T1072" s="31" t="str" cm="1">
        <f t="array" ref="T1072">_xlfn.IFS(M1072&lt;=Beräkningsförutsättningar!B$15,"2",M1072=Beräkningsförutsättningar!B$16,"4",M1072=Beräkningsförutsättningar!B$17,"4",M1072&gt;=Beräkningsförutsättningar!B$18,"6")</f>
        <v>4</v>
      </c>
      <c r="U1072" s="31">
        <f t="shared" si="32"/>
        <v>7070</v>
      </c>
      <c r="V1072" s="31">
        <f t="shared" si="33"/>
        <v>512</v>
      </c>
    </row>
    <row r="1073" spans="1:22" x14ac:dyDescent="0.3">
      <c r="A1073">
        <v>12034</v>
      </c>
      <c r="B1073" t="s">
        <v>1403</v>
      </c>
      <c r="C1073">
        <v>12034020</v>
      </c>
      <c r="D1073" t="s">
        <v>1406</v>
      </c>
      <c r="E1073" t="s">
        <v>9</v>
      </c>
      <c r="F1073" t="s">
        <v>1168</v>
      </c>
      <c r="G1073" t="s">
        <v>1334</v>
      </c>
      <c r="H1073" t="s">
        <v>1405</v>
      </c>
      <c r="I1073">
        <v>6152481</v>
      </c>
      <c r="J1073">
        <v>380143</v>
      </c>
      <c r="K1073" s="181">
        <v>43249</v>
      </c>
      <c r="L1073"/>
      <c r="M1073">
        <v>80</v>
      </c>
      <c r="N1073">
        <v>3928</v>
      </c>
      <c r="O1073">
        <v>3791</v>
      </c>
      <c r="P1073">
        <v>256</v>
      </c>
      <c r="Q1073">
        <v>0</v>
      </c>
      <c r="R1073" s="31" cm="1">
        <f t="array" ref="R1073">_xlfn.IFS(Q1073=0,(O1073-P1073)/2,Q1073=1,O1073-P1073)</f>
        <v>1767.5</v>
      </c>
      <c r="S1073" s="31" cm="1">
        <f t="array" ref="S1073">_xlfn.IFS(Q1073=0,P1073/2,Q1073=1,P1073)</f>
        <v>128</v>
      </c>
      <c r="T1073" s="31" t="str" cm="1">
        <f t="array" ref="T1073">_xlfn.IFS(M1073&lt;=Beräkningsförutsättningar!B$15,"2",M1073=Beräkningsförutsättningar!B$16,"4",M1073=Beräkningsförutsättningar!B$17,"4",M1073&gt;=Beräkningsförutsättningar!B$18,"6")</f>
        <v>4</v>
      </c>
      <c r="U1073" s="31">
        <f t="shared" si="32"/>
        <v>7070</v>
      </c>
      <c r="V1073" s="31">
        <f t="shared" si="33"/>
        <v>512</v>
      </c>
    </row>
    <row r="1074" spans="1:22" x14ac:dyDescent="0.3">
      <c r="A1074">
        <v>12034</v>
      </c>
      <c r="B1074" t="s">
        <v>1403</v>
      </c>
      <c r="C1074">
        <v>12034030</v>
      </c>
      <c r="D1074" t="s">
        <v>1407</v>
      </c>
      <c r="E1074" t="s">
        <v>9</v>
      </c>
      <c r="F1074" t="s">
        <v>1168</v>
      </c>
      <c r="G1074" t="s">
        <v>1252</v>
      </c>
      <c r="H1074" t="s">
        <v>1405</v>
      </c>
      <c r="I1074">
        <v>6147779</v>
      </c>
      <c r="J1074">
        <v>382966</v>
      </c>
      <c r="K1074" s="181">
        <v>43271</v>
      </c>
      <c r="L1074"/>
      <c r="M1074">
        <v>80</v>
      </c>
      <c r="N1074">
        <v>4106</v>
      </c>
      <c r="O1074">
        <v>3907</v>
      </c>
      <c r="P1074">
        <v>327</v>
      </c>
      <c r="Q1074">
        <v>0</v>
      </c>
      <c r="R1074" s="31" cm="1">
        <f t="array" ref="R1074">_xlfn.IFS(Q1074=0,(O1074-P1074)/2,Q1074=1,O1074-P1074)</f>
        <v>1790</v>
      </c>
      <c r="S1074" s="31" cm="1">
        <f t="array" ref="S1074">_xlfn.IFS(Q1074=0,P1074/2,Q1074=1,P1074)</f>
        <v>163.5</v>
      </c>
      <c r="T1074" s="31" t="str" cm="1">
        <f t="array" ref="T1074">_xlfn.IFS(M1074&lt;=Beräkningsförutsättningar!B$15,"2",M1074=Beräkningsförutsättningar!B$16,"4",M1074=Beräkningsförutsättningar!B$17,"4",M1074&gt;=Beräkningsförutsättningar!B$18,"6")</f>
        <v>4</v>
      </c>
      <c r="U1074" s="31">
        <f t="shared" si="32"/>
        <v>7160</v>
      </c>
      <c r="V1074" s="31">
        <f t="shared" si="33"/>
        <v>654</v>
      </c>
    </row>
    <row r="1075" spans="1:22" x14ac:dyDescent="0.3">
      <c r="A1075">
        <v>12034</v>
      </c>
      <c r="B1075" t="s">
        <v>1403</v>
      </c>
      <c r="C1075">
        <v>12034040</v>
      </c>
      <c r="D1075" t="s">
        <v>1408</v>
      </c>
      <c r="E1075" t="s">
        <v>3</v>
      </c>
      <c r="F1075" t="s">
        <v>1168</v>
      </c>
      <c r="G1075" t="s">
        <v>1252</v>
      </c>
      <c r="H1075" t="s">
        <v>1405</v>
      </c>
      <c r="I1075">
        <v>6147378</v>
      </c>
      <c r="J1075">
        <v>383813</v>
      </c>
      <c r="K1075" s="181">
        <v>43249</v>
      </c>
      <c r="L1075"/>
      <c r="M1075">
        <v>80</v>
      </c>
      <c r="N1075">
        <v>4106</v>
      </c>
      <c r="O1075">
        <v>3907</v>
      </c>
      <c r="P1075">
        <v>327</v>
      </c>
      <c r="Q1075">
        <v>0</v>
      </c>
      <c r="R1075" s="31" cm="1">
        <f t="array" ref="R1075">_xlfn.IFS(Q1075=0,(O1075-P1075)/2,Q1075=1,O1075-P1075)</f>
        <v>1790</v>
      </c>
      <c r="S1075" s="31" cm="1">
        <f t="array" ref="S1075">_xlfn.IFS(Q1075=0,P1075/2,Q1075=1,P1075)</f>
        <v>163.5</v>
      </c>
      <c r="T1075" s="31" t="str" cm="1">
        <f t="array" ref="T1075">_xlfn.IFS(M1075&lt;=Beräkningsförutsättningar!B$15,"2",M1075=Beräkningsförutsättningar!B$16,"4",M1075=Beräkningsförutsättningar!B$17,"4",M1075&gt;=Beräkningsförutsättningar!B$18,"6")</f>
        <v>4</v>
      </c>
      <c r="U1075" s="31">
        <f t="shared" si="32"/>
        <v>7160</v>
      </c>
      <c r="V1075" s="31">
        <f t="shared" si="33"/>
        <v>654</v>
      </c>
    </row>
    <row r="1076" spans="1:22" x14ac:dyDescent="0.3">
      <c r="A1076">
        <v>12034</v>
      </c>
      <c r="B1076" t="s">
        <v>1403</v>
      </c>
      <c r="C1076">
        <v>12034050</v>
      </c>
      <c r="D1076" t="s">
        <v>1409</v>
      </c>
      <c r="E1076" t="s">
        <v>9</v>
      </c>
      <c r="F1076" t="s">
        <v>1168</v>
      </c>
      <c r="G1076" t="s">
        <v>1252</v>
      </c>
      <c r="H1076" t="s">
        <v>1405</v>
      </c>
      <c r="I1076">
        <v>6146441</v>
      </c>
      <c r="J1076">
        <v>388996</v>
      </c>
      <c r="K1076" s="181">
        <v>43249</v>
      </c>
      <c r="L1076"/>
      <c r="M1076">
        <v>80</v>
      </c>
      <c r="N1076">
        <v>2747</v>
      </c>
      <c r="O1076">
        <v>2547</v>
      </c>
      <c r="P1076">
        <v>292</v>
      </c>
      <c r="Q1076">
        <v>0</v>
      </c>
      <c r="R1076" s="31" cm="1">
        <f t="array" ref="R1076">_xlfn.IFS(Q1076=0,(O1076-P1076)/2,Q1076=1,O1076-P1076)</f>
        <v>1127.5</v>
      </c>
      <c r="S1076" s="31" cm="1">
        <f t="array" ref="S1076">_xlfn.IFS(Q1076=0,P1076/2,Q1076=1,P1076)</f>
        <v>146</v>
      </c>
      <c r="T1076" s="31" t="str" cm="1">
        <f t="array" ref="T1076">_xlfn.IFS(M1076&lt;=Beräkningsförutsättningar!B$15,"2",M1076=Beräkningsförutsättningar!B$16,"4",M1076=Beräkningsförutsättningar!B$17,"4",M1076&gt;=Beräkningsförutsättningar!B$18,"6")</f>
        <v>4</v>
      </c>
      <c r="U1076" s="31">
        <f t="shared" si="32"/>
        <v>4510</v>
      </c>
      <c r="V1076" s="31">
        <f t="shared" si="33"/>
        <v>584</v>
      </c>
    </row>
    <row r="1077" spans="1:22" x14ac:dyDescent="0.3">
      <c r="A1077">
        <v>12034</v>
      </c>
      <c r="B1077" t="s">
        <v>1403</v>
      </c>
      <c r="C1077">
        <v>12034060</v>
      </c>
      <c r="D1077" t="s">
        <v>1410</v>
      </c>
      <c r="E1077" t="s">
        <v>3</v>
      </c>
      <c r="F1077" t="s">
        <v>1168</v>
      </c>
      <c r="G1077" t="s">
        <v>1252</v>
      </c>
      <c r="H1077" t="s">
        <v>1405</v>
      </c>
      <c r="I1077">
        <v>6145827</v>
      </c>
      <c r="J1077">
        <v>391028</v>
      </c>
      <c r="K1077" s="181">
        <v>43327</v>
      </c>
      <c r="L1077"/>
      <c r="M1077">
        <v>80</v>
      </c>
      <c r="N1077">
        <v>2747</v>
      </c>
      <c r="O1077">
        <v>2547</v>
      </c>
      <c r="P1077">
        <v>292</v>
      </c>
      <c r="Q1077">
        <v>0</v>
      </c>
      <c r="R1077" s="31" cm="1">
        <f t="array" ref="R1077">_xlfn.IFS(Q1077=0,(O1077-P1077)/2,Q1077=1,O1077-P1077)</f>
        <v>1127.5</v>
      </c>
      <c r="S1077" s="31" cm="1">
        <f t="array" ref="S1077">_xlfn.IFS(Q1077=0,P1077/2,Q1077=1,P1077)</f>
        <v>146</v>
      </c>
      <c r="T1077" s="31" t="str" cm="1">
        <f t="array" ref="T1077">_xlfn.IFS(M1077&lt;=Beräkningsförutsättningar!B$15,"2",M1077=Beräkningsförutsättningar!B$16,"4",M1077=Beräkningsförutsättningar!B$17,"4",M1077&gt;=Beräkningsförutsättningar!B$18,"6")</f>
        <v>4</v>
      </c>
      <c r="U1077" s="31">
        <f t="shared" si="32"/>
        <v>4510</v>
      </c>
      <c r="V1077" s="31">
        <f t="shared" si="33"/>
        <v>584</v>
      </c>
    </row>
    <row r="1078" spans="1:22" x14ac:dyDescent="0.3">
      <c r="A1078">
        <v>12034</v>
      </c>
      <c r="B1078" t="s">
        <v>1403</v>
      </c>
      <c r="C1078">
        <v>12034070</v>
      </c>
      <c r="D1078" t="s">
        <v>1411</v>
      </c>
      <c r="E1078" t="s">
        <v>9</v>
      </c>
      <c r="F1078" t="s">
        <v>1168</v>
      </c>
      <c r="G1078" t="s">
        <v>1252</v>
      </c>
      <c r="H1078" t="s">
        <v>1405</v>
      </c>
      <c r="I1078">
        <v>6143661</v>
      </c>
      <c r="J1078">
        <v>397118</v>
      </c>
      <c r="K1078" s="181">
        <v>43249</v>
      </c>
      <c r="L1078"/>
      <c r="M1078">
        <v>70</v>
      </c>
      <c r="N1078">
        <v>2311</v>
      </c>
      <c r="O1078">
        <v>2144</v>
      </c>
      <c r="P1078">
        <v>205</v>
      </c>
      <c r="Q1078">
        <v>0</v>
      </c>
      <c r="R1078" s="31" cm="1">
        <f t="array" ref="R1078">_xlfn.IFS(Q1078=0,(O1078-P1078)/2,Q1078=1,O1078-P1078)</f>
        <v>969.5</v>
      </c>
      <c r="S1078" s="31" cm="1">
        <f t="array" ref="S1078">_xlfn.IFS(Q1078=0,P1078/2,Q1078=1,P1078)</f>
        <v>102.5</v>
      </c>
      <c r="T1078" s="31" t="str" cm="1">
        <f t="array" ref="T1078">_xlfn.IFS(M1078&lt;=Beräkningsförutsättningar!B$15,"2",M1078=Beräkningsförutsättningar!B$16,"4",M1078=Beräkningsförutsättningar!B$17,"4",M1078&gt;=Beräkningsförutsättningar!B$18,"6")</f>
        <v>4</v>
      </c>
      <c r="U1078" s="31">
        <f t="shared" si="32"/>
        <v>3878</v>
      </c>
      <c r="V1078" s="31">
        <f t="shared" si="33"/>
        <v>410</v>
      </c>
    </row>
    <row r="1079" spans="1:22" x14ac:dyDescent="0.3">
      <c r="A1079">
        <v>12034</v>
      </c>
      <c r="B1079" t="s">
        <v>1403</v>
      </c>
      <c r="C1079">
        <v>12034080</v>
      </c>
      <c r="D1079" t="s">
        <v>1412</v>
      </c>
      <c r="E1079" t="s">
        <v>3</v>
      </c>
      <c r="F1079" t="s">
        <v>1168</v>
      </c>
      <c r="G1079" t="s">
        <v>1252</v>
      </c>
      <c r="H1079" t="s">
        <v>1405</v>
      </c>
      <c r="I1079">
        <v>6142990</v>
      </c>
      <c r="J1079">
        <v>399431</v>
      </c>
      <c r="K1079" s="181">
        <v>43250</v>
      </c>
      <c r="L1079"/>
      <c r="M1079">
        <v>70</v>
      </c>
      <c r="N1079">
        <v>1606</v>
      </c>
      <c r="O1079">
        <v>1470</v>
      </c>
      <c r="P1079">
        <v>149</v>
      </c>
      <c r="Q1079">
        <v>0</v>
      </c>
      <c r="R1079" s="31" cm="1">
        <f t="array" ref="R1079">_xlfn.IFS(Q1079=0,(O1079-P1079)/2,Q1079=1,O1079-P1079)</f>
        <v>660.5</v>
      </c>
      <c r="S1079" s="31" cm="1">
        <f t="array" ref="S1079">_xlfn.IFS(Q1079=0,P1079/2,Q1079=1,P1079)</f>
        <v>74.5</v>
      </c>
      <c r="T1079" s="31" t="str" cm="1">
        <f t="array" ref="T1079">_xlfn.IFS(M1079&lt;=Beräkningsförutsättningar!B$15,"2",M1079=Beräkningsförutsättningar!B$16,"4",M1079=Beräkningsförutsättningar!B$17,"4",M1079&gt;=Beräkningsförutsättningar!B$18,"6")</f>
        <v>4</v>
      </c>
      <c r="U1079" s="31">
        <f t="shared" si="32"/>
        <v>2642</v>
      </c>
      <c r="V1079" s="31">
        <f t="shared" si="33"/>
        <v>298</v>
      </c>
    </row>
    <row r="1080" spans="1:22" x14ac:dyDescent="0.3">
      <c r="A1080">
        <v>12034</v>
      </c>
      <c r="B1080" t="s">
        <v>1403</v>
      </c>
      <c r="C1080">
        <v>12034090</v>
      </c>
      <c r="D1080" t="s">
        <v>1413</v>
      </c>
      <c r="E1080" t="s">
        <v>9</v>
      </c>
      <c r="F1080" t="s">
        <v>1168</v>
      </c>
      <c r="G1080" t="s">
        <v>1414</v>
      </c>
      <c r="H1080" t="s">
        <v>1405</v>
      </c>
      <c r="I1080">
        <v>6142068</v>
      </c>
      <c r="J1080">
        <v>405393</v>
      </c>
      <c r="K1080" s="181">
        <v>43250</v>
      </c>
      <c r="L1080"/>
      <c r="M1080">
        <v>80</v>
      </c>
      <c r="N1080">
        <v>1962</v>
      </c>
      <c r="O1080">
        <v>1821</v>
      </c>
      <c r="P1080">
        <v>178</v>
      </c>
      <c r="Q1080">
        <v>0</v>
      </c>
      <c r="R1080" s="31" cm="1">
        <f t="array" ref="R1080">_xlfn.IFS(Q1080=0,(O1080-P1080)/2,Q1080=1,O1080-P1080)</f>
        <v>821.5</v>
      </c>
      <c r="S1080" s="31" cm="1">
        <f t="array" ref="S1080">_xlfn.IFS(Q1080=0,P1080/2,Q1080=1,P1080)</f>
        <v>89</v>
      </c>
      <c r="T1080" s="31" t="str" cm="1">
        <f t="array" ref="T1080">_xlfn.IFS(M1080&lt;=Beräkningsförutsättningar!B$15,"2",M1080=Beräkningsförutsättningar!B$16,"4",M1080=Beräkningsförutsättningar!B$17,"4",M1080&gt;=Beräkningsförutsättningar!B$18,"6")</f>
        <v>4</v>
      </c>
      <c r="U1080" s="31">
        <f t="shared" si="32"/>
        <v>3286</v>
      </c>
      <c r="V1080" s="31">
        <f t="shared" si="33"/>
        <v>356</v>
      </c>
    </row>
    <row r="1081" spans="1:22" x14ac:dyDescent="0.3">
      <c r="A1081">
        <v>12034</v>
      </c>
      <c r="B1081" t="s">
        <v>1403</v>
      </c>
      <c r="C1081">
        <v>12034100</v>
      </c>
      <c r="D1081" t="s">
        <v>1415</v>
      </c>
      <c r="E1081" t="s">
        <v>3</v>
      </c>
      <c r="F1081" t="s">
        <v>1168</v>
      </c>
      <c r="G1081" t="s">
        <v>1414</v>
      </c>
      <c r="H1081" t="s">
        <v>1405</v>
      </c>
      <c r="I1081">
        <v>6142327</v>
      </c>
      <c r="J1081">
        <v>406277</v>
      </c>
      <c r="K1081" s="181">
        <v>43250</v>
      </c>
      <c r="L1081"/>
      <c r="M1081">
        <v>80</v>
      </c>
      <c r="N1081">
        <v>1962</v>
      </c>
      <c r="O1081">
        <v>1821</v>
      </c>
      <c r="P1081">
        <v>178</v>
      </c>
      <c r="Q1081">
        <v>0</v>
      </c>
      <c r="R1081" s="31" cm="1">
        <f t="array" ref="R1081">_xlfn.IFS(Q1081=0,(O1081-P1081)/2,Q1081=1,O1081-P1081)</f>
        <v>821.5</v>
      </c>
      <c r="S1081" s="31" cm="1">
        <f t="array" ref="S1081">_xlfn.IFS(Q1081=0,P1081/2,Q1081=1,P1081)</f>
        <v>89</v>
      </c>
      <c r="T1081" s="31" t="str" cm="1">
        <f t="array" ref="T1081">_xlfn.IFS(M1081&lt;=Beräkningsförutsättningar!B$15,"2",M1081=Beräkningsförutsättningar!B$16,"4",M1081=Beräkningsförutsättningar!B$17,"4",M1081&gt;=Beräkningsförutsättningar!B$18,"6")</f>
        <v>4</v>
      </c>
      <c r="U1081" s="31">
        <f t="shared" si="32"/>
        <v>3286</v>
      </c>
      <c r="V1081" s="31">
        <f t="shared" si="33"/>
        <v>356</v>
      </c>
    </row>
    <row r="1082" spans="1:22" x14ac:dyDescent="0.3">
      <c r="A1082">
        <v>12035</v>
      </c>
      <c r="B1082" t="s">
        <v>1416</v>
      </c>
      <c r="C1082">
        <v>12035010</v>
      </c>
      <c r="D1082" t="s">
        <v>1417</v>
      </c>
      <c r="E1082" t="s">
        <v>9</v>
      </c>
      <c r="F1082" t="s">
        <v>1168</v>
      </c>
      <c r="G1082" t="s">
        <v>1187</v>
      </c>
      <c r="H1082" t="s">
        <v>1328</v>
      </c>
      <c r="I1082">
        <v>6185354</v>
      </c>
      <c r="J1082">
        <v>448002</v>
      </c>
      <c r="K1082" s="181">
        <v>43067</v>
      </c>
      <c r="L1082"/>
      <c r="M1082">
        <v>80</v>
      </c>
      <c r="N1082">
        <v>2396</v>
      </c>
      <c r="O1082">
        <v>2199</v>
      </c>
      <c r="P1082">
        <v>282</v>
      </c>
      <c r="Q1082">
        <v>0</v>
      </c>
      <c r="R1082" s="31" cm="1">
        <f t="array" ref="R1082">_xlfn.IFS(Q1082=0,(O1082-P1082)/2,Q1082=1,O1082-P1082)</f>
        <v>958.5</v>
      </c>
      <c r="S1082" s="31" cm="1">
        <f t="array" ref="S1082">_xlfn.IFS(Q1082=0,P1082/2,Q1082=1,P1082)</f>
        <v>141</v>
      </c>
      <c r="T1082" s="31" t="str" cm="1">
        <f t="array" ref="T1082">_xlfn.IFS(M1082&lt;=Beräkningsförutsättningar!B$15,"2",M1082=Beräkningsförutsättningar!B$16,"4",M1082=Beräkningsförutsättningar!B$17,"4",M1082&gt;=Beräkningsförutsättningar!B$18,"6")</f>
        <v>4</v>
      </c>
      <c r="U1082" s="31">
        <f t="shared" si="32"/>
        <v>3834</v>
      </c>
      <c r="V1082" s="31">
        <f t="shared" si="33"/>
        <v>564</v>
      </c>
    </row>
    <row r="1083" spans="1:22" x14ac:dyDescent="0.3">
      <c r="A1083">
        <v>12035</v>
      </c>
      <c r="B1083" t="s">
        <v>1416</v>
      </c>
      <c r="C1083">
        <v>12035020</v>
      </c>
      <c r="D1083" t="s">
        <v>1418</v>
      </c>
      <c r="E1083" t="s">
        <v>3</v>
      </c>
      <c r="F1083" t="s">
        <v>1168</v>
      </c>
      <c r="G1083" t="s">
        <v>1187</v>
      </c>
      <c r="H1083" t="s">
        <v>1328</v>
      </c>
      <c r="I1083">
        <v>6187775</v>
      </c>
      <c r="J1083">
        <v>449704</v>
      </c>
      <c r="K1083" s="181">
        <v>43067</v>
      </c>
      <c r="L1083"/>
      <c r="M1083">
        <v>80</v>
      </c>
      <c r="N1083">
        <v>2396</v>
      </c>
      <c r="O1083">
        <v>2199</v>
      </c>
      <c r="P1083">
        <v>282</v>
      </c>
      <c r="Q1083">
        <v>0</v>
      </c>
      <c r="R1083" s="31" cm="1">
        <f t="array" ref="R1083">_xlfn.IFS(Q1083=0,(O1083-P1083)/2,Q1083=1,O1083-P1083)</f>
        <v>958.5</v>
      </c>
      <c r="S1083" s="31" cm="1">
        <f t="array" ref="S1083">_xlfn.IFS(Q1083=0,P1083/2,Q1083=1,P1083)</f>
        <v>141</v>
      </c>
      <c r="T1083" s="31" t="str" cm="1">
        <f t="array" ref="T1083">_xlfn.IFS(M1083&lt;=Beräkningsförutsättningar!B$15,"2",M1083=Beräkningsförutsättningar!B$16,"4",M1083=Beräkningsförutsättningar!B$17,"4",M1083&gt;=Beräkningsförutsättningar!B$18,"6")</f>
        <v>4</v>
      </c>
      <c r="U1083" s="31">
        <f t="shared" si="32"/>
        <v>3834</v>
      </c>
      <c r="V1083" s="31">
        <f t="shared" si="33"/>
        <v>564</v>
      </c>
    </row>
    <row r="1084" spans="1:22" x14ac:dyDescent="0.3">
      <c r="A1084">
        <v>12035</v>
      </c>
      <c r="B1084" t="s">
        <v>1416</v>
      </c>
      <c r="C1084">
        <v>12035030</v>
      </c>
      <c r="D1084" t="s">
        <v>1419</v>
      </c>
      <c r="E1084" t="s">
        <v>9</v>
      </c>
      <c r="F1084" t="s">
        <v>1168</v>
      </c>
      <c r="G1084" t="s">
        <v>1187</v>
      </c>
      <c r="H1084" t="s">
        <v>1328</v>
      </c>
      <c r="I1084">
        <v>6188961</v>
      </c>
      <c r="J1084">
        <v>449864</v>
      </c>
      <c r="K1084" s="181">
        <v>43067</v>
      </c>
      <c r="L1084"/>
      <c r="M1084">
        <v>80</v>
      </c>
      <c r="N1084">
        <v>2396</v>
      </c>
      <c r="O1084">
        <v>2199</v>
      </c>
      <c r="P1084">
        <v>282</v>
      </c>
      <c r="Q1084">
        <v>0</v>
      </c>
      <c r="R1084" s="31" cm="1">
        <f t="array" ref="R1084">_xlfn.IFS(Q1084=0,(O1084-P1084)/2,Q1084=1,O1084-P1084)</f>
        <v>958.5</v>
      </c>
      <c r="S1084" s="31" cm="1">
        <f t="array" ref="S1084">_xlfn.IFS(Q1084=0,P1084/2,Q1084=1,P1084)</f>
        <v>141</v>
      </c>
      <c r="T1084" s="31" t="str" cm="1">
        <f t="array" ref="T1084">_xlfn.IFS(M1084&lt;=Beräkningsförutsättningar!B$15,"2",M1084=Beräkningsförutsättningar!B$16,"4",M1084=Beräkningsförutsättningar!B$17,"4",M1084&gt;=Beräkningsförutsättningar!B$18,"6")</f>
        <v>4</v>
      </c>
      <c r="U1084" s="31">
        <f t="shared" si="32"/>
        <v>3834</v>
      </c>
      <c r="V1084" s="31">
        <f t="shared" si="33"/>
        <v>564</v>
      </c>
    </row>
    <row r="1085" spans="1:22" x14ac:dyDescent="0.3">
      <c r="A1085">
        <v>12035</v>
      </c>
      <c r="B1085" t="s">
        <v>1416</v>
      </c>
      <c r="C1085">
        <v>12035040</v>
      </c>
      <c r="D1085" t="s">
        <v>1420</v>
      </c>
      <c r="E1085" t="s">
        <v>3</v>
      </c>
      <c r="F1085" t="s">
        <v>1168</v>
      </c>
      <c r="G1085" t="s">
        <v>1187</v>
      </c>
      <c r="H1085" t="s">
        <v>1328</v>
      </c>
      <c r="I1085">
        <v>6192805</v>
      </c>
      <c r="J1085">
        <v>451348</v>
      </c>
      <c r="K1085" s="181">
        <v>43256</v>
      </c>
      <c r="L1085"/>
      <c r="M1085">
        <v>80</v>
      </c>
      <c r="N1085">
        <v>2396</v>
      </c>
      <c r="O1085">
        <v>2199</v>
      </c>
      <c r="P1085">
        <v>282</v>
      </c>
      <c r="Q1085">
        <v>0</v>
      </c>
      <c r="R1085" s="31" cm="1">
        <f t="array" ref="R1085">_xlfn.IFS(Q1085=0,(O1085-P1085)/2,Q1085=1,O1085-P1085)</f>
        <v>958.5</v>
      </c>
      <c r="S1085" s="31" cm="1">
        <f t="array" ref="S1085">_xlfn.IFS(Q1085=0,P1085/2,Q1085=1,P1085)</f>
        <v>141</v>
      </c>
      <c r="T1085" s="31" t="str" cm="1">
        <f t="array" ref="T1085">_xlfn.IFS(M1085&lt;=Beräkningsförutsättningar!B$15,"2",M1085=Beräkningsförutsättningar!B$16,"4",M1085=Beräkningsförutsättningar!B$17,"4",M1085&gt;=Beräkningsförutsättningar!B$18,"6")</f>
        <v>4</v>
      </c>
      <c r="U1085" s="31">
        <f t="shared" si="32"/>
        <v>3834</v>
      </c>
      <c r="V1085" s="31">
        <f t="shared" si="33"/>
        <v>564</v>
      </c>
    </row>
    <row r="1086" spans="1:22" x14ac:dyDescent="0.3">
      <c r="A1086">
        <v>12035</v>
      </c>
      <c r="B1086" t="s">
        <v>1416</v>
      </c>
      <c r="C1086">
        <v>12035050</v>
      </c>
      <c r="D1086" t="s">
        <v>1421</v>
      </c>
      <c r="E1086" t="s">
        <v>9</v>
      </c>
      <c r="F1086" t="s">
        <v>1168</v>
      </c>
      <c r="G1086" t="s">
        <v>1187</v>
      </c>
      <c r="H1086" t="s">
        <v>1328</v>
      </c>
      <c r="I1086">
        <v>6193399</v>
      </c>
      <c r="J1086">
        <v>451699</v>
      </c>
      <c r="K1086" s="181">
        <v>43068</v>
      </c>
      <c r="L1086"/>
      <c r="M1086">
        <v>80</v>
      </c>
      <c r="N1086">
        <v>2396</v>
      </c>
      <c r="O1086">
        <v>2199</v>
      </c>
      <c r="P1086">
        <v>282</v>
      </c>
      <c r="Q1086">
        <v>0</v>
      </c>
      <c r="R1086" s="31" cm="1">
        <f t="array" ref="R1086">_xlfn.IFS(Q1086=0,(O1086-P1086)/2,Q1086=1,O1086-P1086)</f>
        <v>958.5</v>
      </c>
      <c r="S1086" s="31" cm="1">
        <f t="array" ref="S1086">_xlfn.IFS(Q1086=0,P1086/2,Q1086=1,P1086)</f>
        <v>141</v>
      </c>
      <c r="T1086" s="31" t="str" cm="1">
        <f t="array" ref="T1086">_xlfn.IFS(M1086&lt;=Beräkningsförutsättningar!B$15,"2",M1086=Beräkningsförutsättningar!B$16,"4",M1086=Beräkningsförutsättningar!B$17,"4",M1086&gt;=Beräkningsförutsättningar!B$18,"6")</f>
        <v>4</v>
      </c>
      <c r="U1086" s="31">
        <f t="shared" si="32"/>
        <v>3834</v>
      </c>
      <c r="V1086" s="31">
        <f t="shared" si="33"/>
        <v>564</v>
      </c>
    </row>
    <row r="1087" spans="1:22" x14ac:dyDescent="0.3">
      <c r="A1087">
        <v>12035</v>
      </c>
      <c r="B1087" t="s">
        <v>1416</v>
      </c>
      <c r="C1087">
        <v>12035060</v>
      </c>
      <c r="D1087" t="s">
        <v>1422</v>
      </c>
      <c r="E1087" t="s">
        <v>3</v>
      </c>
      <c r="F1087" t="s">
        <v>1168</v>
      </c>
      <c r="G1087" t="s">
        <v>1187</v>
      </c>
      <c r="H1087" t="s">
        <v>1328</v>
      </c>
      <c r="I1087">
        <v>6196521</v>
      </c>
      <c r="J1087">
        <v>454194</v>
      </c>
      <c r="K1087" s="181">
        <v>43256</v>
      </c>
      <c r="L1087"/>
      <c r="M1087">
        <v>80</v>
      </c>
      <c r="N1087">
        <v>4575</v>
      </c>
      <c r="O1087">
        <v>4318</v>
      </c>
      <c r="P1087">
        <v>407</v>
      </c>
      <c r="Q1087">
        <v>0</v>
      </c>
      <c r="R1087" s="31" cm="1">
        <f t="array" ref="R1087">_xlfn.IFS(Q1087=0,(O1087-P1087)/2,Q1087=1,O1087-P1087)</f>
        <v>1955.5</v>
      </c>
      <c r="S1087" s="31" cm="1">
        <f t="array" ref="S1087">_xlfn.IFS(Q1087=0,P1087/2,Q1087=1,P1087)</f>
        <v>203.5</v>
      </c>
      <c r="T1087" s="31" t="str" cm="1">
        <f t="array" ref="T1087">_xlfn.IFS(M1087&lt;=Beräkningsförutsättningar!B$15,"2",M1087=Beräkningsförutsättningar!B$16,"4",M1087=Beräkningsförutsättningar!B$17,"4",M1087&gt;=Beräkningsförutsättningar!B$18,"6")</f>
        <v>4</v>
      </c>
      <c r="U1087" s="31">
        <f t="shared" si="32"/>
        <v>7822</v>
      </c>
      <c r="V1087" s="31">
        <f t="shared" si="33"/>
        <v>814</v>
      </c>
    </row>
    <row r="1088" spans="1:22" x14ac:dyDescent="0.3">
      <c r="A1088">
        <v>12035</v>
      </c>
      <c r="B1088" t="s">
        <v>1416</v>
      </c>
      <c r="C1088">
        <v>12035070</v>
      </c>
      <c r="D1088" t="s">
        <v>1423</v>
      </c>
      <c r="E1088" t="s">
        <v>9</v>
      </c>
      <c r="F1088" t="s">
        <v>1168</v>
      </c>
      <c r="G1088" t="s">
        <v>1187</v>
      </c>
      <c r="H1088" t="s">
        <v>1328</v>
      </c>
      <c r="I1088">
        <v>6200501</v>
      </c>
      <c r="J1088">
        <v>455273</v>
      </c>
      <c r="K1088" s="181">
        <v>43068</v>
      </c>
      <c r="L1088"/>
      <c r="M1088">
        <v>70</v>
      </c>
      <c r="N1088">
        <v>8898</v>
      </c>
      <c r="O1088">
        <v>8370</v>
      </c>
      <c r="P1088">
        <v>746</v>
      </c>
      <c r="Q1088">
        <v>0</v>
      </c>
      <c r="R1088" s="31" cm="1">
        <f t="array" ref="R1088">_xlfn.IFS(Q1088=0,(O1088-P1088)/2,Q1088=1,O1088-P1088)</f>
        <v>3812</v>
      </c>
      <c r="S1088" s="31" cm="1">
        <f t="array" ref="S1088">_xlfn.IFS(Q1088=0,P1088/2,Q1088=1,P1088)</f>
        <v>373</v>
      </c>
      <c r="T1088" s="31" t="str" cm="1">
        <f t="array" ref="T1088">_xlfn.IFS(M1088&lt;=Beräkningsförutsättningar!B$15,"2",M1088=Beräkningsförutsättningar!B$16,"4",M1088=Beräkningsförutsättningar!B$17,"4",M1088&gt;=Beräkningsförutsättningar!B$18,"6")</f>
        <v>4</v>
      </c>
      <c r="U1088" s="31">
        <f t="shared" si="32"/>
        <v>15248</v>
      </c>
      <c r="V1088" s="31">
        <f t="shared" si="33"/>
        <v>1492</v>
      </c>
    </row>
    <row r="1089" spans="1:22" x14ac:dyDescent="0.3">
      <c r="A1089">
        <v>12035</v>
      </c>
      <c r="B1089" t="s">
        <v>1416</v>
      </c>
      <c r="C1089">
        <v>12035080</v>
      </c>
      <c r="D1089" t="s">
        <v>1424</v>
      </c>
      <c r="E1089" t="s">
        <v>3</v>
      </c>
      <c r="F1089" t="s">
        <v>1168</v>
      </c>
      <c r="G1089" t="s">
        <v>1187</v>
      </c>
      <c r="H1089" t="s">
        <v>1328</v>
      </c>
      <c r="I1089">
        <v>6201453</v>
      </c>
      <c r="J1089">
        <v>455166</v>
      </c>
      <c r="K1089" s="181">
        <v>43256</v>
      </c>
      <c r="L1089"/>
      <c r="M1089">
        <v>70</v>
      </c>
      <c r="N1089">
        <v>8898</v>
      </c>
      <c r="O1089">
        <v>8370</v>
      </c>
      <c r="P1089">
        <v>746</v>
      </c>
      <c r="Q1089">
        <v>0</v>
      </c>
      <c r="R1089" s="31" cm="1">
        <f t="array" ref="R1089">_xlfn.IFS(Q1089=0,(O1089-P1089)/2,Q1089=1,O1089-P1089)</f>
        <v>3812</v>
      </c>
      <c r="S1089" s="31" cm="1">
        <f t="array" ref="S1089">_xlfn.IFS(Q1089=0,P1089/2,Q1089=1,P1089)</f>
        <v>373</v>
      </c>
      <c r="T1089" s="31" t="str" cm="1">
        <f t="array" ref="T1089">_xlfn.IFS(M1089&lt;=Beräkningsförutsättningar!B$15,"2",M1089=Beräkningsförutsättningar!B$16,"4",M1089=Beräkningsförutsättningar!B$17,"4",M1089&gt;=Beräkningsförutsättningar!B$18,"6")</f>
        <v>4</v>
      </c>
      <c r="U1089" s="31">
        <f t="shared" si="32"/>
        <v>15248</v>
      </c>
      <c r="V1089" s="31">
        <f t="shared" si="33"/>
        <v>1492</v>
      </c>
    </row>
    <row r="1090" spans="1:22" x14ac:dyDescent="0.3">
      <c r="A1090">
        <v>12037</v>
      </c>
      <c r="B1090" t="s">
        <v>1425</v>
      </c>
      <c r="C1090">
        <v>12037010</v>
      </c>
      <c r="D1090" t="s">
        <v>1426</v>
      </c>
      <c r="E1090" t="s">
        <v>9</v>
      </c>
      <c r="F1090" t="s">
        <v>1168</v>
      </c>
      <c r="G1090" t="s">
        <v>1351</v>
      </c>
      <c r="H1090" t="s">
        <v>1427</v>
      </c>
      <c r="I1090">
        <v>6210519</v>
      </c>
      <c r="J1090">
        <v>373077</v>
      </c>
      <c r="K1090" s="181">
        <v>43783</v>
      </c>
      <c r="L1090"/>
      <c r="M1090">
        <v>80</v>
      </c>
      <c r="N1090">
        <v>5697</v>
      </c>
      <c r="O1090">
        <v>5123</v>
      </c>
      <c r="P1090">
        <v>624</v>
      </c>
      <c r="Q1090">
        <v>0</v>
      </c>
      <c r="R1090" s="31" cm="1">
        <f t="array" ref="R1090">_xlfn.IFS(Q1090=0,(O1090-P1090)/2,Q1090=1,O1090-P1090)</f>
        <v>2249.5</v>
      </c>
      <c r="S1090" s="31" cm="1">
        <f t="array" ref="S1090">_xlfn.IFS(Q1090=0,P1090/2,Q1090=1,P1090)</f>
        <v>312</v>
      </c>
      <c r="T1090" s="31" t="str" cm="1">
        <f t="array" ref="T1090">_xlfn.IFS(M1090&lt;=Beräkningsförutsättningar!B$15,"2",M1090=Beräkningsförutsättningar!B$16,"4",M1090=Beräkningsförutsättningar!B$17,"4",M1090&gt;=Beräkningsförutsättningar!B$18,"6")</f>
        <v>4</v>
      </c>
      <c r="U1090" s="31">
        <f t="shared" si="32"/>
        <v>8998</v>
      </c>
      <c r="V1090" s="31">
        <f t="shared" si="33"/>
        <v>1248</v>
      </c>
    </row>
    <row r="1091" spans="1:22" x14ac:dyDescent="0.3">
      <c r="A1091">
        <v>12037</v>
      </c>
      <c r="B1091" t="s">
        <v>1425</v>
      </c>
      <c r="C1091">
        <v>12037020</v>
      </c>
      <c r="D1091" t="s">
        <v>1428</v>
      </c>
      <c r="E1091" t="s">
        <v>3</v>
      </c>
      <c r="F1091" t="s">
        <v>1168</v>
      </c>
      <c r="G1091" t="s">
        <v>1351</v>
      </c>
      <c r="H1091" t="s">
        <v>1427</v>
      </c>
      <c r="I1091">
        <v>6211279</v>
      </c>
      <c r="J1091">
        <v>373357</v>
      </c>
      <c r="K1091" s="181">
        <v>43802</v>
      </c>
      <c r="L1091"/>
      <c r="M1091">
        <v>80</v>
      </c>
      <c r="N1091">
        <v>5697</v>
      </c>
      <c r="O1091">
        <v>5123</v>
      </c>
      <c r="P1091">
        <v>624</v>
      </c>
      <c r="Q1091">
        <v>0</v>
      </c>
      <c r="R1091" s="31" cm="1">
        <f t="array" ref="R1091">_xlfn.IFS(Q1091=0,(O1091-P1091)/2,Q1091=1,O1091-P1091)</f>
        <v>2249.5</v>
      </c>
      <c r="S1091" s="31" cm="1">
        <f t="array" ref="S1091">_xlfn.IFS(Q1091=0,P1091/2,Q1091=1,P1091)</f>
        <v>312</v>
      </c>
      <c r="T1091" s="31" t="str" cm="1">
        <f t="array" ref="T1091">_xlfn.IFS(M1091&lt;=Beräkningsförutsättningar!B$15,"2",M1091=Beräkningsförutsättningar!B$16,"4",M1091=Beräkningsförutsättningar!B$17,"4",M1091&gt;=Beräkningsförutsättningar!B$18,"6")</f>
        <v>4</v>
      </c>
      <c r="U1091" s="31">
        <f t="shared" si="32"/>
        <v>8998</v>
      </c>
      <c r="V1091" s="31">
        <f t="shared" si="33"/>
        <v>1248</v>
      </c>
    </row>
    <row r="1092" spans="1:22" x14ac:dyDescent="0.3">
      <c r="A1092">
        <v>12037</v>
      </c>
      <c r="B1092" t="s">
        <v>1425</v>
      </c>
      <c r="C1092">
        <v>12037030</v>
      </c>
      <c r="D1092" t="s">
        <v>1429</v>
      </c>
      <c r="E1092" t="s">
        <v>9</v>
      </c>
      <c r="F1092" t="s">
        <v>1168</v>
      </c>
      <c r="G1092" t="s">
        <v>1351</v>
      </c>
      <c r="H1092" t="s">
        <v>1427</v>
      </c>
      <c r="I1092">
        <v>6212607</v>
      </c>
      <c r="J1092">
        <v>373507</v>
      </c>
      <c r="K1092" s="181">
        <v>42446</v>
      </c>
      <c r="L1092"/>
      <c r="M1092">
        <v>80</v>
      </c>
      <c r="N1092">
        <v>5697</v>
      </c>
      <c r="O1092">
        <v>5123</v>
      </c>
      <c r="P1092">
        <v>624</v>
      </c>
      <c r="Q1092">
        <v>0</v>
      </c>
      <c r="R1092" s="31" cm="1">
        <f t="array" ref="R1092">_xlfn.IFS(Q1092=0,(O1092-P1092)/2,Q1092=1,O1092-P1092)</f>
        <v>2249.5</v>
      </c>
      <c r="S1092" s="31" cm="1">
        <f t="array" ref="S1092">_xlfn.IFS(Q1092=0,P1092/2,Q1092=1,P1092)</f>
        <v>312</v>
      </c>
      <c r="T1092" s="31" t="str" cm="1">
        <f t="array" ref="T1092">_xlfn.IFS(M1092&lt;=Beräkningsförutsättningar!B$15,"2",M1092=Beräkningsförutsättningar!B$16,"4",M1092=Beräkningsförutsättningar!B$17,"4",M1092&gt;=Beräkningsförutsättningar!B$18,"6")</f>
        <v>4</v>
      </c>
      <c r="U1092" s="31">
        <f t="shared" si="32"/>
        <v>8998</v>
      </c>
      <c r="V1092" s="31">
        <f t="shared" si="33"/>
        <v>1248</v>
      </c>
    </row>
    <row r="1093" spans="1:22" x14ac:dyDescent="0.3">
      <c r="A1093">
        <v>12037</v>
      </c>
      <c r="B1093" t="s">
        <v>1425</v>
      </c>
      <c r="C1093">
        <v>12037050</v>
      </c>
      <c r="D1093" t="s">
        <v>1430</v>
      </c>
      <c r="E1093" t="s">
        <v>9</v>
      </c>
      <c r="F1093" t="s">
        <v>1168</v>
      </c>
      <c r="G1093" t="s">
        <v>1351</v>
      </c>
      <c r="H1093" t="s">
        <v>1339</v>
      </c>
      <c r="I1093">
        <v>6214733</v>
      </c>
      <c r="J1093">
        <v>372536</v>
      </c>
      <c r="K1093" s="181">
        <v>43531</v>
      </c>
      <c r="L1093"/>
      <c r="M1093">
        <v>80</v>
      </c>
      <c r="N1093">
        <v>7738</v>
      </c>
      <c r="O1093">
        <v>7116</v>
      </c>
      <c r="P1093">
        <v>675</v>
      </c>
      <c r="Q1093">
        <v>0</v>
      </c>
      <c r="R1093" s="31" cm="1">
        <f t="array" ref="R1093">_xlfn.IFS(Q1093=0,(O1093-P1093)/2,Q1093=1,O1093-P1093)</f>
        <v>3220.5</v>
      </c>
      <c r="S1093" s="31" cm="1">
        <f t="array" ref="S1093">_xlfn.IFS(Q1093=0,P1093/2,Q1093=1,P1093)</f>
        <v>337.5</v>
      </c>
      <c r="T1093" s="31" t="str" cm="1">
        <f t="array" ref="T1093">_xlfn.IFS(M1093&lt;=Beräkningsförutsättningar!B$15,"2",M1093=Beräkningsförutsättningar!B$16,"4",M1093=Beräkningsförutsättningar!B$17,"4",M1093&gt;=Beräkningsförutsättningar!B$18,"6")</f>
        <v>4</v>
      </c>
      <c r="U1093" s="31">
        <f t="shared" si="32"/>
        <v>12882</v>
      </c>
      <c r="V1093" s="31">
        <f t="shared" si="33"/>
        <v>1350</v>
      </c>
    </row>
    <row r="1094" spans="1:22" x14ac:dyDescent="0.3">
      <c r="A1094">
        <v>12038</v>
      </c>
      <c r="B1094" t="s">
        <v>1431</v>
      </c>
      <c r="C1094">
        <v>12038010</v>
      </c>
      <c r="D1094" t="s">
        <v>1432</v>
      </c>
      <c r="E1094" t="s">
        <v>9</v>
      </c>
      <c r="F1094" t="s">
        <v>1168</v>
      </c>
      <c r="G1094" t="s">
        <v>1199</v>
      </c>
      <c r="H1094" t="s">
        <v>1427</v>
      </c>
      <c r="I1094">
        <v>6209568</v>
      </c>
      <c r="J1094">
        <v>364092</v>
      </c>
      <c r="K1094" s="181">
        <v>42446</v>
      </c>
      <c r="L1094"/>
      <c r="M1094">
        <v>80</v>
      </c>
      <c r="N1094">
        <v>6323</v>
      </c>
      <c r="O1094">
        <v>5991</v>
      </c>
      <c r="P1094">
        <v>516</v>
      </c>
      <c r="Q1094">
        <v>0</v>
      </c>
      <c r="R1094" s="31" cm="1">
        <f t="array" ref="R1094">_xlfn.IFS(Q1094=0,(O1094-P1094)/2,Q1094=1,O1094-P1094)</f>
        <v>2737.5</v>
      </c>
      <c r="S1094" s="31" cm="1">
        <f t="array" ref="S1094">_xlfn.IFS(Q1094=0,P1094/2,Q1094=1,P1094)</f>
        <v>258</v>
      </c>
      <c r="T1094" s="31" t="str" cm="1">
        <f t="array" ref="T1094">_xlfn.IFS(M1094&lt;=Beräkningsförutsättningar!B$15,"2",M1094=Beräkningsförutsättningar!B$16,"4",M1094=Beräkningsförutsättningar!B$17,"4",M1094&gt;=Beräkningsförutsättningar!B$18,"6")</f>
        <v>4</v>
      </c>
      <c r="U1094" s="31">
        <f t="shared" si="32"/>
        <v>10950</v>
      </c>
      <c r="V1094" s="31">
        <f t="shared" si="33"/>
        <v>1032</v>
      </c>
    </row>
    <row r="1095" spans="1:22" x14ac:dyDescent="0.3">
      <c r="A1095">
        <v>12038</v>
      </c>
      <c r="B1095" t="s">
        <v>1431</v>
      </c>
      <c r="C1095">
        <v>12038020</v>
      </c>
      <c r="D1095" t="s">
        <v>1433</v>
      </c>
      <c r="E1095" t="s">
        <v>3</v>
      </c>
      <c r="F1095" t="s">
        <v>1168</v>
      </c>
      <c r="G1095" t="s">
        <v>1199</v>
      </c>
      <c r="H1095" t="s">
        <v>1427</v>
      </c>
      <c r="I1095">
        <v>6209547</v>
      </c>
      <c r="J1095">
        <v>365495</v>
      </c>
      <c r="K1095" s="181">
        <v>42446</v>
      </c>
      <c r="L1095"/>
      <c r="M1095">
        <v>80</v>
      </c>
      <c r="N1095">
        <v>5898</v>
      </c>
      <c r="O1095">
        <v>5558</v>
      </c>
      <c r="P1095">
        <v>479</v>
      </c>
      <c r="Q1095">
        <v>0</v>
      </c>
      <c r="R1095" s="31" cm="1">
        <f t="array" ref="R1095">_xlfn.IFS(Q1095=0,(O1095-P1095)/2,Q1095=1,O1095-P1095)</f>
        <v>2539.5</v>
      </c>
      <c r="S1095" s="31" cm="1">
        <f t="array" ref="S1095">_xlfn.IFS(Q1095=0,P1095/2,Q1095=1,P1095)</f>
        <v>239.5</v>
      </c>
      <c r="T1095" s="31" t="str" cm="1">
        <f t="array" ref="T1095">_xlfn.IFS(M1095&lt;=Beräkningsförutsättningar!B$15,"2",M1095=Beräkningsförutsättningar!B$16,"4",M1095=Beräkningsförutsättningar!B$17,"4",M1095&gt;=Beräkningsförutsättningar!B$18,"6")</f>
        <v>4</v>
      </c>
      <c r="U1095" s="31">
        <f t="shared" ref="U1095:U1158" si="34">R1095*T1095</f>
        <v>10158</v>
      </c>
      <c r="V1095" s="31">
        <f t="shared" ref="V1095:V1158" si="35">S1095*T1095</f>
        <v>958</v>
      </c>
    </row>
    <row r="1096" spans="1:22" x14ac:dyDescent="0.3">
      <c r="A1096">
        <v>12038</v>
      </c>
      <c r="B1096" t="s">
        <v>1431</v>
      </c>
      <c r="C1096">
        <v>12038022</v>
      </c>
      <c r="D1096" t="s">
        <v>1434</v>
      </c>
      <c r="E1096" t="s">
        <v>9</v>
      </c>
      <c r="F1096" t="s">
        <v>1168</v>
      </c>
      <c r="G1096" t="s">
        <v>1199</v>
      </c>
      <c r="H1096" t="s">
        <v>1427</v>
      </c>
      <c r="I1096">
        <v>6209723</v>
      </c>
      <c r="J1096">
        <v>366171</v>
      </c>
      <c r="K1096" s="181">
        <v>43802</v>
      </c>
      <c r="L1096"/>
      <c r="M1096">
        <v>80</v>
      </c>
      <c r="N1096">
        <v>5898</v>
      </c>
      <c r="O1096">
        <v>5558</v>
      </c>
      <c r="P1096">
        <v>479</v>
      </c>
      <c r="Q1096">
        <v>0</v>
      </c>
      <c r="R1096" s="31" cm="1">
        <f t="array" ref="R1096">_xlfn.IFS(Q1096=0,(O1096-P1096)/2,Q1096=1,O1096-P1096)</f>
        <v>2539.5</v>
      </c>
      <c r="S1096" s="31" cm="1">
        <f t="array" ref="S1096">_xlfn.IFS(Q1096=0,P1096/2,Q1096=1,P1096)</f>
        <v>239.5</v>
      </c>
      <c r="T1096" s="31" t="str" cm="1">
        <f t="array" ref="T1096">_xlfn.IFS(M1096&lt;=Beräkningsförutsättningar!B$15,"2",M1096=Beräkningsförutsättningar!B$16,"4",M1096=Beräkningsförutsättningar!B$17,"4",M1096&gt;=Beräkningsförutsättningar!B$18,"6")</f>
        <v>4</v>
      </c>
      <c r="U1096" s="31">
        <f t="shared" si="34"/>
        <v>10158</v>
      </c>
      <c r="V1096" s="31">
        <f t="shared" si="35"/>
        <v>958</v>
      </c>
    </row>
    <row r="1097" spans="1:22" x14ac:dyDescent="0.3">
      <c r="A1097">
        <v>12038</v>
      </c>
      <c r="B1097" t="s">
        <v>1431</v>
      </c>
      <c r="C1097">
        <v>12038026</v>
      </c>
      <c r="D1097" t="s">
        <v>1435</v>
      </c>
      <c r="E1097" t="s">
        <v>3</v>
      </c>
      <c r="F1097" t="s">
        <v>1168</v>
      </c>
      <c r="G1097" t="s">
        <v>1199</v>
      </c>
      <c r="H1097" t="s">
        <v>1427</v>
      </c>
      <c r="I1097">
        <v>6209770</v>
      </c>
      <c r="J1097">
        <v>368024</v>
      </c>
      <c r="K1097" s="181">
        <v>43530</v>
      </c>
      <c r="L1097"/>
      <c r="M1097">
        <v>80</v>
      </c>
      <c r="N1097">
        <v>4150</v>
      </c>
      <c r="O1097">
        <v>3856</v>
      </c>
      <c r="P1097">
        <v>391</v>
      </c>
      <c r="Q1097">
        <v>0</v>
      </c>
      <c r="R1097" s="31" cm="1">
        <f t="array" ref="R1097">_xlfn.IFS(Q1097=0,(O1097-P1097)/2,Q1097=1,O1097-P1097)</f>
        <v>1732.5</v>
      </c>
      <c r="S1097" s="31" cm="1">
        <f t="array" ref="S1097">_xlfn.IFS(Q1097=0,P1097/2,Q1097=1,P1097)</f>
        <v>195.5</v>
      </c>
      <c r="T1097" s="31" t="str" cm="1">
        <f t="array" ref="T1097">_xlfn.IFS(M1097&lt;=Beräkningsförutsättningar!B$15,"2",M1097=Beräkningsförutsättningar!B$16,"4",M1097=Beräkningsförutsättningar!B$17,"4",M1097&gt;=Beräkningsförutsättningar!B$18,"6")</f>
        <v>4</v>
      </c>
      <c r="U1097" s="31">
        <f t="shared" si="34"/>
        <v>6930</v>
      </c>
      <c r="V1097" s="31">
        <f t="shared" si="35"/>
        <v>782</v>
      </c>
    </row>
    <row r="1098" spans="1:22" x14ac:dyDescent="0.3">
      <c r="A1098">
        <v>12038</v>
      </c>
      <c r="B1098" t="s">
        <v>1431</v>
      </c>
      <c r="C1098">
        <v>12038030</v>
      </c>
      <c r="D1098" t="s">
        <v>1436</v>
      </c>
      <c r="E1098" t="s">
        <v>9</v>
      </c>
      <c r="F1098" t="s">
        <v>1168</v>
      </c>
      <c r="G1098" t="s">
        <v>1351</v>
      </c>
      <c r="H1098" t="s">
        <v>1427</v>
      </c>
      <c r="I1098">
        <v>6209326</v>
      </c>
      <c r="J1098">
        <v>370178</v>
      </c>
      <c r="K1098" s="181">
        <v>42625</v>
      </c>
      <c r="L1098"/>
      <c r="M1098">
        <v>80</v>
      </c>
      <c r="N1098">
        <v>3822</v>
      </c>
      <c r="O1098">
        <v>3556</v>
      </c>
      <c r="P1098">
        <v>362</v>
      </c>
      <c r="Q1098">
        <v>0</v>
      </c>
      <c r="R1098" s="31" cm="1">
        <f t="array" ref="R1098">_xlfn.IFS(Q1098=0,(O1098-P1098)/2,Q1098=1,O1098-P1098)</f>
        <v>1597</v>
      </c>
      <c r="S1098" s="31" cm="1">
        <f t="array" ref="S1098">_xlfn.IFS(Q1098=0,P1098/2,Q1098=1,P1098)</f>
        <v>181</v>
      </c>
      <c r="T1098" s="31" t="str" cm="1">
        <f t="array" ref="T1098">_xlfn.IFS(M1098&lt;=Beräkningsförutsättningar!B$15,"2",M1098=Beräkningsförutsättningar!B$16,"4",M1098=Beräkningsförutsättningar!B$17,"4",M1098&gt;=Beräkningsförutsättningar!B$18,"6")</f>
        <v>4</v>
      </c>
      <c r="U1098" s="31">
        <f t="shared" si="34"/>
        <v>6388</v>
      </c>
      <c r="V1098" s="31">
        <f t="shared" si="35"/>
        <v>724</v>
      </c>
    </row>
    <row r="1099" spans="1:22" x14ac:dyDescent="0.3">
      <c r="A1099">
        <v>12038</v>
      </c>
      <c r="B1099" t="s">
        <v>1431</v>
      </c>
      <c r="C1099">
        <v>12038040</v>
      </c>
      <c r="D1099" t="s">
        <v>1437</v>
      </c>
      <c r="E1099" t="s">
        <v>3</v>
      </c>
      <c r="F1099" t="s">
        <v>1168</v>
      </c>
      <c r="G1099" t="s">
        <v>1351</v>
      </c>
      <c r="H1099" t="s">
        <v>1427</v>
      </c>
      <c r="I1099">
        <v>6209383</v>
      </c>
      <c r="J1099">
        <v>371111</v>
      </c>
      <c r="K1099" s="181">
        <v>42625</v>
      </c>
      <c r="L1099"/>
      <c r="M1099">
        <v>80</v>
      </c>
      <c r="N1099">
        <v>3822</v>
      </c>
      <c r="O1099">
        <v>3556</v>
      </c>
      <c r="P1099">
        <v>362</v>
      </c>
      <c r="Q1099">
        <v>0</v>
      </c>
      <c r="R1099" s="31" cm="1">
        <f t="array" ref="R1099">_xlfn.IFS(Q1099=0,(O1099-P1099)/2,Q1099=1,O1099-P1099)</f>
        <v>1597</v>
      </c>
      <c r="S1099" s="31" cm="1">
        <f t="array" ref="S1099">_xlfn.IFS(Q1099=0,P1099/2,Q1099=1,P1099)</f>
        <v>181</v>
      </c>
      <c r="T1099" s="31" t="str" cm="1">
        <f t="array" ref="T1099">_xlfn.IFS(M1099&lt;=Beräkningsförutsättningar!B$15,"2",M1099=Beräkningsförutsättningar!B$16,"4",M1099=Beräkningsförutsättningar!B$17,"4",M1099&gt;=Beräkningsförutsättningar!B$18,"6")</f>
        <v>4</v>
      </c>
      <c r="U1099" s="31">
        <f t="shared" si="34"/>
        <v>6388</v>
      </c>
      <c r="V1099" s="31">
        <f t="shared" si="35"/>
        <v>724</v>
      </c>
    </row>
    <row r="1100" spans="1:22" x14ac:dyDescent="0.3">
      <c r="A1100">
        <v>12039</v>
      </c>
      <c r="B1100" t="s">
        <v>1438</v>
      </c>
      <c r="C1100">
        <v>12039010</v>
      </c>
      <c r="D1100" t="s">
        <v>1439</v>
      </c>
      <c r="E1100" t="s">
        <v>3</v>
      </c>
      <c r="F1100" t="s">
        <v>1168</v>
      </c>
      <c r="G1100" t="s">
        <v>1187</v>
      </c>
      <c r="H1100" t="s">
        <v>1275</v>
      </c>
      <c r="I1100">
        <v>6190932</v>
      </c>
      <c r="J1100">
        <v>443115</v>
      </c>
      <c r="K1100" s="181">
        <v>43418</v>
      </c>
      <c r="L1100"/>
      <c r="M1100">
        <v>90</v>
      </c>
      <c r="N1100">
        <v>5470</v>
      </c>
      <c r="O1100">
        <v>4788</v>
      </c>
      <c r="P1100">
        <v>805</v>
      </c>
      <c r="Q1100">
        <v>0</v>
      </c>
      <c r="R1100" s="31" cm="1">
        <f t="array" ref="R1100">_xlfn.IFS(Q1100=0,(O1100-P1100)/2,Q1100=1,O1100-P1100)</f>
        <v>1991.5</v>
      </c>
      <c r="S1100" s="31" cm="1">
        <f t="array" ref="S1100">_xlfn.IFS(Q1100=0,P1100/2,Q1100=1,P1100)</f>
        <v>402.5</v>
      </c>
      <c r="T1100" s="31" t="str" cm="1">
        <f t="array" ref="T1100">_xlfn.IFS(M1100&lt;=Beräkningsförutsättningar!B$15,"2",M1100=Beräkningsförutsättningar!B$16,"4",M1100=Beräkningsförutsättningar!B$17,"4",M1100&gt;=Beräkningsförutsättningar!B$18,"6")</f>
        <v>6</v>
      </c>
      <c r="U1100" s="31">
        <f t="shared" si="34"/>
        <v>11949</v>
      </c>
      <c r="V1100" s="31">
        <f t="shared" si="35"/>
        <v>2415</v>
      </c>
    </row>
    <row r="1101" spans="1:22" x14ac:dyDescent="0.3">
      <c r="A1101">
        <v>12039</v>
      </c>
      <c r="B1101" t="s">
        <v>1438</v>
      </c>
      <c r="C1101">
        <v>12039020</v>
      </c>
      <c r="D1101" t="s">
        <v>1440</v>
      </c>
      <c r="E1101" t="s">
        <v>9</v>
      </c>
      <c r="F1101" t="s">
        <v>1168</v>
      </c>
      <c r="G1101" t="s">
        <v>1187</v>
      </c>
      <c r="H1101" t="s">
        <v>1275</v>
      </c>
      <c r="I1101">
        <v>6193472</v>
      </c>
      <c r="J1101">
        <v>442904</v>
      </c>
      <c r="K1101" s="181">
        <v>43419</v>
      </c>
      <c r="L1101"/>
      <c r="M1101">
        <v>90</v>
      </c>
      <c r="N1101">
        <v>5470</v>
      </c>
      <c r="O1101">
        <v>4788</v>
      </c>
      <c r="P1101">
        <v>805</v>
      </c>
      <c r="Q1101">
        <v>0</v>
      </c>
      <c r="R1101" s="31" cm="1">
        <f t="array" ref="R1101">_xlfn.IFS(Q1101=0,(O1101-P1101)/2,Q1101=1,O1101-P1101)</f>
        <v>1991.5</v>
      </c>
      <c r="S1101" s="31" cm="1">
        <f t="array" ref="S1101">_xlfn.IFS(Q1101=0,P1101/2,Q1101=1,P1101)</f>
        <v>402.5</v>
      </c>
      <c r="T1101" s="31" t="str" cm="1">
        <f t="array" ref="T1101">_xlfn.IFS(M1101&lt;=Beräkningsförutsättningar!B$15,"2",M1101=Beräkningsförutsättningar!B$16,"4",M1101=Beräkningsförutsättningar!B$17,"4",M1101&gt;=Beräkningsförutsättningar!B$18,"6")</f>
        <v>6</v>
      </c>
      <c r="U1101" s="31">
        <f t="shared" si="34"/>
        <v>11949</v>
      </c>
      <c r="V1101" s="31">
        <f t="shared" si="35"/>
        <v>2415</v>
      </c>
    </row>
    <row r="1102" spans="1:22" x14ac:dyDescent="0.3">
      <c r="A1102">
        <v>12040</v>
      </c>
      <c r="B1102" t="s">
        <v>1441</v>
      </c>
      <c r="C1102">
        <v>12040010</v>
      </c>
      <c r="D1102" t="s">
        <v>1442</v>
      </c>
      <c r="E1102" t="s">
        <v>3</v>
      </c>
      <c r="F1102" t="s">
        <v>1168</v>
      </c>
      <c r="G1102" t="s">
        <v>1187</v>
      </c>
      <c r="H1102" t="s">
        <v>1275</v>
      </c>
      <c r="I1102">
        <v>6211775</v>
      </c>
      <c r="J1102">
        <v>443209</v>
      </c>
      <c r="K1102"/>
      <c r="L1102"/>
      <c r="M1102">
        <v>70</v>
      </c>
      <c r="N1102">
        <v>6843</v>
      </c>
      <c r="O1102">
        <v>6288</v>
      </c>
      <c r="P1102">
        <v>711</v>
      </c>
      <c r="Q1102">
        <v>0</v>
      </c>
      <c r="R1102" s="31" cm="1">
        <f t="array" ref="R1102">_xlfn.IFS(Q1102=0,(O1102-P1102)/2,Q1102=1,O1102-P1102)</f>
        <v>2788.5</v>
      </c>
      <c r="S1102" s="31" cm="1">
        <f t="array" ref="S1102">_xlfn.IFS(Q1102=0,P1102/2,Q1102=1,P1102)</f>
        <v>355.5</v>
      </c>
      <c r="T1102" s="31" t="str" cm="1">
        <f t="array" ref="T1102">_xlfn.IFS(M1102&lt;=Beräkningsförutsättningar!B$15,"2",M1102=Beräkningsförutsättningar!B$16,"4",M1102=Beräkningsförutsättningar!B$17,"4",M1102&gt;=Beräkningsförutsättningar!B$18,"6")</f>
        <v>4</v>
      </c>
      <c r="U1102" s="31">
        <f t="shared" si="34"/>
        <v>11154</v>
      </c>
      <c r="V1102" s="31">
        <f t="shared" si="35"/>
        <v>1422</v>
      </c>
    </row>
    <row r="1103" spans="1:22" x14ac:dyDescent="0.3">
      <c r="A1103">
        <v>12040</v>
      </c>
      <c r="B1103" t="s">
        <v>1441</v>
      </c>
      <c r="C1103">
        <v>12040020</v>
      </c>
      <c r="D1103" t="s">
        <v>1443</v>
      </c>
      <c r="E1103" t="s">
        <v>9</v>
      </c>
      <c r="F1103" t="s">
        <v>1168</v>
      </c>
      <c r="G1103" t="s">
        <v>1187</v>
      </c>
      <c r="H1103" t="s">
        <v>1275</v>
      </c>
      <c r="I1103">
        <v>6212170</v>
      </c>
      <c r="J1103">
        <v>443182</v>
      </c>
      <c r="K1103" s="181">
        <v>43803</v>
      </c>
      <c r="L1103"/>
      <c r="M1103">
        <v>70</v>
      </c>
      <c r="N1103">
        <v>6843</v>
      </c>
      <c r="O1103">
        <v>6288</v>
      </c>
      <c r="P1103">
        <v>711</v>
      </c>
      <c r="Q1103">
        <v>0</v>
      </c>
      <c r="R1103" s="31" cm="1">
        <f t="array" ref="R1103">_xlfn.IFS(Q1103=0,(O1103-P1103)/2,Q1103=1,O1103-P1103)</f>
        <v>2788.5</v>
      </c>
      <c r="S1103" s="31" cm="1">
        <f t="array" ref="S1103">_xlfn.IFS(Q1103=0,P1103/2,Q1103=1,P1103)</f>
        <v>355.5</v>
      </c>
      <c r="T1103" s="31" t="str" cm="1">
        <f t="array" ref="T1103">_xlfn.IFS(M1103&lt;=Beräkningsförutsättningar!B$15,"2",M1103=Beräkningsförutsättningar!B$16,"4",M1103=Beräkningsförutsättningar!B$17,"4",M1103&gt;=Beräkningsförutsättningar!B$18,"6")</f>
        <v>4</v>
      </c>
      <c r="U1103" s="31">
        <f t="shared" si="34"/>
        <v>11154</v>
      </c>
      <c r="V1103" s="31">
        <f t="shared" si="35"/>
        <v>1422</v>
      </c>
    </row>
    <row r="1104" spans="1:22" x14ac:dyDescent="0.3">
      <c r="A1104">
        <v>12041</v>
      </c>
      <c r="B1104" t="s">
        <v>1444</v>
      </c>
      <c r="C1104">
        <v>12041010</v>
      </c>
      <c r="D1104" t="s">
        <v>1445</v>
      </c>
      <c r="E1104" t="s">
        <v>3</v>
      </c>
      <c r="F1104" t="s">
        <v>1168</v>
      </c>
      <c r="G1104" t="s">
        <v>1191</v>
      </c>
      <c r="H1104" t="s">
        <v>1446</v>
      </c>
      <c r="I1104">
        <v>6154031</v>
      </c>
      <c r="J1104">
        <v>394818</v>
      </c>
      <c r="K1104" s="181">
        <v>43516</v>
      </c>
      <c r="L1104"/>
      <c r="M1104">
        <v>90</v>
      </c>
      <c r="N1104">
        <v>5985</v>
      </c>
      <c r="O1104">
        <v>5696</v>
      </c>
      <c r="P1104">
        <v>609</v>
      </c>
      <c r="Q1104">
        <v>0</v>
      </c>
      <c r="R1104" s="31" cm="1">
        <f t="array" ref="R1104">_xlfn.IFS(Q1104=0,(O1104-P1104)/2,Q1104=1,O1104-P1104)</f>
        <v>2543.5</v>
      </c>
      <c r="S1104" s="31" cm="1">
        <f t="array" ref="S1104">_xlfn.IFS(Q1104=0,P1104/2,Q1104=1,P1104)</f>
        <v>304.5</v>
      </c>
      <c r="T1104" s="31" t="str" cm="1">
        <f t="array" ref="T1104">_xlfn.IFS(M1104&lt;=Beräkningsförutsättningar!B$15,"2",M1104=Beräkningsförutsättningar!B$16,"4",M1104=Beräkningsförutsättningar!B$17,"4",M1104&gt;=Beräkningsförutsättningar!B$18,"6")</f>
        <v>6</v>
      </c>
      <c r="U1104" s="31">
        <f t="shared" si="34"/>
        <v>15261</v>
      </c>
      <c r="V1104" s="31">
        <f t="shared" si="35"/>
        <v>1827</v>
      </c>
    </row>
    <row r="1105" spans="1:22" x14ac:dyDescent="0.3">
      <c r="A1105">
        <v>12041</v>
      </c>
      <c r="B1105" t="s">
        <v>1444</v>
      </c>
      <c r="C1105">
        <v>12041020</v>
      </c>
      <c r="D1105" t="s">
        <v>1447</v>
      </c>
      <c r="E1105" t="s">
        <v>9</v>
      </c>
      <c r="F1105" t="s">
        <v>1168</v>
      </c>
      <c r="G1105" t="s">
        <v>1191</v>
      </c>
      <c r="H1105" t="s">
        <v>1446</v>
      </c>
      <c r="I1105">
        <v>6154510</v>
      </c>
      <c r="J1105">
        <v>395203</v>
      </c>
      <c r="K1105" s="181">
        <v>43516</v>
      </c>
      <c r="L1105"/>
      <c r="M1105">
        <v>90</v>
      </c>
      <c r="N1105">
        <v>5985</v>
      </c>
      <c r="O1105">
        <v>5696</v>
      </c>
      <c r="P1105">
        <v>609</v>
      </c>
      <c r="Q1105">
        <v>0</v>
      </c>
      <c r="R1105" s="31" cm="1">
        <f t="array" ref="R1105">_xlfn.IFS(Q1105=0,(O1105-P1105)/2,Q1105=1,O1105-P1105)</f>
        <v>2543.5</v>
      </c>
      <c r="S1105" s="31" cm="1">
        <f t="array" ref="S1105">_xlfn.IFS(Q1105=0,P1105/2,Q1105=1,P1105)</f>
        <v>304.5</v>
      </c>
      <c r="T1105" s="31" t="str" cm="1">
        <f t="array" ref="T1105">_xlfn.IFS(M1105&lt;=Beräkningsförutsättningar!B$15,"2",M1105=Beräkningsförutsättningar!B$16,"4",M1105=Beräkningsförutsättningar!B$17,"4",M1105&gt;=Beräkningsförutsättningar!B$18,"6")</f>
        <v>6</v>
      </c>
      <c r="U1105" s="31">
        <f t="shared" si="34"/>
        <v>15261</v>
      </c>
      <c r="V1105" s="31">
        <f t="shared" si="35"/>
        <v>1827</v>
      </c>
    </row>
    <row r="1106" spans="1:22" x14ac:dyDescent="0.3">
      <c r="A1106">
        <v>12042</v>
      </c>
      <c r="B1106" t="s">
        <v>1448</v>
      </c>
      <c r="C1106">
        <v>12042010</v>
      </c>
      <c r="D1106" t="s">
        <v>1449</v>
      </c>
      <c r="E1106" t="s">
        <v>3</v>
      </c>
      <c r="F1106" t="s">
        <v>1168</v>
      </c>
      <c r="G1106" t="s">
        <v>1218</v>
      </c>
      <c r="H1106" t="s">
        <v>1211</v>
      </c>
      <c r="I1106">
        <v>6236231</v>
      </c>
      <c r="J1106">
        <v>372375</v>
      </c>
      <c r="K1106" s="181">
        <v>43985</v>
      </c>
      <c r="L1106"/>
      <c r="M1106">
        <v>80</v>
      </c>
      <c r="N1106">
        <v>9580</v>
      </c>
      <c r="O1106">
        <v>8972</v>
      </c>
      <c r="P1106">
        <v>862</v>
      </c>
      <c r="Q1106">
        <v>0</v>
      </c>
      <c r="R1106" s="31" cm="1">
        <f t="array" ref="R1106">_xlfn.IFS(Q1106=0,(O1106-P1106)/2,Q1106=1,O1106-P1106)</f>
        <v>4055</v>
      </c>
      <c r="S1106" s="31" cm="1">
        <f t="array" ref="S1106">_xlfn.IFS(Q1106=0,P1106/2,Q1106=1,P1106)</f>
        <v>431</v>
      </c>
      <c r="T1106" s="31" t="str" cm="1">
        <f t="array" ref="T1106">_xlfn.IFS(M1106&lt;=Beräkningsförutsättningar!B$15,"2",M1106=Beräkningsförutsättningar!B$16,"4",M1106=Beräkningsförutsättningar!B$17,"4",M1106&gt;=Beräkningsförutsättningar!B$18,"6")</f>
        <v>4</v>
      </c>
      <c r="U1106" s="31">
        <f t="shared" si="34"/>
        <v>16220</v>
      </c>
      <c r="V1106" s="31">
        <f t="shared" si="35"/>
        <v>1724</v>
      </c>
    </row>
    <row r="1107" spans="1:22" x14ac:dyDescent="0.3">
      <c r="A1107">
        <v>12042</v>
      </c>
      <c r="B1107" t="s">
        <v>1448</v>
      </c>
      <c r="C1107">
        <v>12042020</v>
      </c>
      <c r="D1107" t="s">
        <v>1450</v>
      </c>
      <c r="E1107" t="s">
        <v>9</v>
      </c>
      <c r="F1107" t="s">
        <v>1168</v>
      </c>
      <c r="G1107" t="s">
        <v>1218</v>
      </c>
      <c r="H1107" t="s">
        <v>1211</v>
      </c>
      <c r="I1107">
        <v>6236176</v>
      </c>
      <c r="J1107">
        <v>371135</v>
      </c>
      <c r="K1107" s="181">
        <v>43873</v>
      </c>
      <c r="L1107"/>
      <c r="M1107">
        <v>80</v>
      </c>
      <c r="N1107">
        <v>9580</v>
      </c>
      <c r="O1107">
        <v>8972</v>
      </c>
      <c r="P1107">
        <v>862</v>
      </c>
      <c r="Q1107">
        <v>0</v>
      </c>
      <c r="R1107" s="31" cm="1">
        <f t="array" ref="R1107">_xlfn.IFS(Q1107=0,(O1107-P1107)/2,Q1107=1,O1107-P1107)</f>
        <v>4055</v>
      </c>
      <c r="S1107" s="31" cm="1">
        <f t="array" ref="S1107">_xlfn.IFS(Q1107=0,P1107/2,Q1107=1,P1107)</f>
        <v>431</v>
      </c>
      <c r="T1107" s="31" t="str" cm="1">
        <f t="array" ref="T1107">_xlfn.IFS(M1107&lt;=Beräkningsförutsättningar!B$15,"2",M1107=Beräkningsförutsättningar!B$16,"4",M1107=Beräkningsförutsättningar!B$17,"4",M1107&gt;=Beräkningsförutsättningar!B$18,"6")</f>
        <v>4</v>
      </c>
      <c r="U1107" s="31">
        <f t="shared" si="34"/>
        <v>16220</v>
      </c>
      <c r="V1107" s="31">
        <f t="shared" si="35"/>
        <v>1724</v>
      </c>
    </row>
    <row r="1108" spans="1:22" x14ac:dyDescent="0.3">
      <c r="A1108">
        <v>12043</v>
      </c>
      <c r="B1108" t="s">
        <v>1451</v>
      </c>
      <c r="C1108">
        <v>12043010</v>
      </c>
      <c r="D1108" t="s">
        <v>1452</v>
      </c>
      <c r="E1108" t="s">
        <v>9</v>
      </c>
      <c r="F1108" t="s">
        <v>1168</v>
      </c>
      <c r="G1108" t="s">
        <v>1218</v>
      </c>
      <c r="H1108" t="s">
        <v>1453</v>
      </c>
      <c r="I1108">
        <v>6244126</v>
      </c>
      <c r="J1108">
        <v>368016</v>
      </c>
      <c r="K1108" s="181">
        <v>43529</v>
      </c>
      <c r="L1108"/>
      <c r="M1108">
        <v>80</v>
      </c>
      <c r="N1108">
        <v>4933</v>
      </c>
      <c r="O1108">
        <v>4526</v>
      </c>
      <c r="P1108">
        <v>460</v>
      </c>
      <c r="Q1108">
        <v>0</v>
      </c>
      <c r="R1108" s="31" cm="1">
        <f t="array" ref="R1108">_xlfn.IFS(Q1108=0,(O1108-P1108)/2,Q1108=1,O1108-P1108)</f>
        <v>2033</v>
      </c>
      <c r="S1108" s="31" cm="1">
        <f t="array" ref="S1108">_xlfn.IFS(Q1108=0,P1108/2,Q1108=1,P1108)</f>
        <v>230</v>
      </c>
      <c r="T1108" s="31" t="str" cm="1">
        <f t="array" ref="T1108">_xlfn.IFS(M1108&lt;=Beräkningsförutsättningar!B$15,"2",M1108=Beräkningsförutsättningar!B$16,"4",M1108=Beräkningsförutsättningar!B$17,"4",M1108&gt;=Beräkningsförutsättningar!B$18,"6")</f>
        <v>4</v>
      </c>
      <c r="U1108" s="31">
        <f t="shared" si="34"/>
        <v>8132</v>
      </c>
      <c r="V1108" s="31">
        <f t="shared" si="35"/>
        <v>920</v>
      </c>
    </row>
    <row r="1109" spans="1:22" x14ac:dyDescent="0.3">
      <c r="A1109">
        <v>12043</v>
      </c>
      <c r="B1109" t="s">
        <v>1451</v>
      </c>
      <c r="C1109">
        <v>12043020</v>
      </c>
      <c r="D1109" t="s">
        <v>1454</v>
      </c>
      <c r="E1109" t="s">
        <v>3</v>
      </c>
      <c r="F1109" t="s">
        <v>1168</v>
      </c>
      <c r="G1109" t="s">
        <v>1218</v>
      </c>
      <c r="H1109" t="s">
        <v>1453</v>
      </c>
      <c r="I1109">
        <v>6244140</v>
      </c>
      <c r="J1109">
        <v>367269</v>
      </c>
      <c r="K1109" s="181">
        <v>43530</v>
      </c>
      <c r="L1109"/>
      <c r="M1109">
        <v>80</v>
      </c>
      <c r="N1109">
        <v>4933</v>
      </c>
      <c r="O1109">
        <v>4526</v>
      </c>
      <c r="P1109">
        <v>460</v>
      </c>
      <c r="Q1109">
        <v>0</v>
      </c>
      <c r="R1109" s="31" cm="1">
        <f t="array" ref="R1109">_xlfn.IFS(Q1109=0,(O1109-P1109)/2,Q1109=1,O1109-P1109)</f>
        <v>2033</v>
      </c>
      <c r="S1109" s="31" cm="1">
        <f t="array" ref="S1109">_xlfn.IFS(Q1109=0,P1109/2,Q1109=1,P1109)</f>
        <v>230</v>
      </c>
      <c r="T1109" s="31" t="str" cm="1">
        <f t="array" ref="T1109">_xlfn.IFS(M1109&lt;=Beräkningsförutsättningar!B$15,"2",M1109=Beräkningsförutsättningar!B$16,"4",M1109=Beräkningsförutsättningar!B$17,"4",M1109&gt;=Beräkningsförutsättningar!B$18,"6")</f>
        <v>4</v>
      </c>
      <c r="U1109" s="31">
        <f t="shared" si="34"/>
        <v>8132</v>
      </c>
      <c r="V1109" s="31">
        <f t="shared" si="35"/>
        <v>920</v>
      </c>
    </row>
    <row r="1110" spans="1:22" x14ac:dyDescent="0.3">
      <c r="A1110">
        <v>12043</v>
      </c>
      <c r="B1110" t="s">
        <v>1451</v>
      </c>
      <c r="C1110">
        <v>12043030</v>
      </c>
      <c r="D1110" t="s">
        <v>1455</v>
      </c>
      <c r="E1110" t="s">
        <v>9</v>
      </c>
      <c r="F1110" t="s">
        <v>1168</v>
      </c>
      <c r="G1110" t="s">
        <v>1456</v>
      </c>
      <c r="H1110" t="s">
        <v>1453</v>
      </c>
      <c r="I1110">
        <v>6244786</v>
      </c>
      <c r="J1110">
        <v>365402</v>
      </c>
      <c r="K1110" s="181">
        <v>43529</v>
      </c>
      <c r="L1110"/>
      <c r="M1110">
        <v>80</v>
      </c>
      <c r="N1110">
        <v>4969</v>
      </c>
      <c r="O1110">
        <v>4516</v>
      </c>
      <c r="P1110">
        <v>458</v>
      </c>
      <c r="Q1110">
        <v>0</v>
      </c>
      <c r="R1110" s="31" cm="1">
        <f t="array" ref="R1110">_xlfn.IFS(Q1110=0,(O1110-P1110)/2,Q1110=1,O1110-P1110)</f>
        <v>2029</v>
      </c>
      <c r="S1110" s="31" cm="1">
        <f t="array" ref="S1110">_xlfn.IFS(Q1110=0,P1110/2,Q1110=1,P1110)</f>
        <v>229</v>
      </c>
      <c r="T1110" s="31" t="str" cm="1">
        <f t="array" ref="T1110">_xlfn.IFS(M1110&lt;=Beräkningsförutsättningar!B$15,"2",M1110=Beräkningsförutsättningar!B$16,"4",M1110=Beräkningsförutsättningar!B$17,"4",M1110&gt;=Beräkningsförutsättningar!B$18,"6")</f>
        <v>4</v>
      </c>
      <c r="U1110" s="31">
        <f t="shared" si="34"/>
        <v>8116</v>
      </c>
      <c r="V1110" s="31">
        <f t="shared" si="35"/>
        <v>916</v>
      </c>
    </row>
    <row r="1111" spans="1:22" x14ac:dyDescent="0.3">
      <c r="A1111">
        <v>12043</v>
      </c>
      <c r="B1111" t="s">
        <v>1451</v>
      </c>
      <c r="C1111">
        <v>12043040</v>
      </c>
      <c r="D1111" t="s">
        <v>1457</v>
      </c>
      <c r="E1111" t="s">
        <v>3</v>
      </c>
      <c r="F1111" t="s">
        <v>1168</v>
      </c>
      <c r="G1111" t="s">
        <v>1456</v>
      </c>
      <c r="H1111" t="s">
        <v>1453</v>
      </c>
      <c r="I1111">
        <v>6246324</v>
      </c>
      <c r="J1111">
        <v>364142</v>
      </c>
      <c r="K1111" s="181">
        <v>43530</v>
      </c>
      <c r="L1111"/>
      <c r="M1111">
        <v>80</v>
      </c>
      <c r="N1111">
        <v>4969</v>
      </c>
      <c r="O1111">
        <v>4516</v>
      </c>
      <c r="P1111">
        <v>458</v>
      </c>
      <c r="Q1111">
        <v>0</v>
      </c>
      <c r="R1111" s="31" cm="1">
        <f t="array" ref="R1111">_xlfn.IFS(Q1111=0,(O1111-P1111)/2,Q1111=1,O1111-P1111)</f>
        <v>2029</v>
      </c>
      <c r="S1111" s="31" cm="1">
        <f t="array" ref="S1111">_xlfn.IFS(Q1111=0,P1111/2,Q1111=1,P1111)</f>
        <v>229</v>
      </c>
      <c r="T1111" s="31" t="str" cm="1">
        <f t="array" ref="T1111">_xlfn.IFS(M1111&lt;=Beräkningsförutsättningar!B$15,"2",M1111=Beräkningsförutsättningar!B$16,"4",M1111=Beräkningsförutsättningar!B$17,"4",M1111&gt;=Beräkningsförutsättningar!B$18,"6")</f>
        <v>4</v>
      </c>
      <c r="U1111" s="31">
        <f t="shared" si="34"/>
        <v>8116</v>
      </c>
      <c r="V1111" s="31">
        <f t="shared" si="35"/>
        <v>916</v>
      </c>
    </row>
    <row r="1112" spans="1:22" x14ac:dyDescent="0.3">
      <c r="A1112">
        <v>12044</v>
      </c>
      <c r="B1112" t="s">
        <v>1458</v>
      </c>
      <c r="C1112">
        <v>12044010</v>
      </c>
      <c r="D1112" t="s">
        <v>1459</v>
      </c>
      <c r="E1112" t="s">
        <v>9</v>
      </c>
      <c r="F1112" t="s">
        <v>1168</v>
      </c>
      <c r="G1112" t="s">
        <v>1234</v>
      </c>
      <c r="H1112" t="s">
        <v>804</v>
      </c>
      <c r="I1112">
        <v>6216725</v>
      </c>
      <c r="J1112">
        <v>423315</v>
      </c>
      <c r="K1112" s="181">
        <v>43523</v>
      </c>
      <c r="L1112"/>
      <c r="M1112">
        <v>80</v>
      </c>
      <c r="N1112">
        <v>6139</v>
      </c>
      <c r="O1112">
        <v>4799</v>
      </c>
      <c r="P1112">
        <v>1162</v>
      </c>
      <c r="Q1112">
        <v>0</v>
      </c>
      <c r="R1112" s="31" cm="1">
        <f t="array" ref="R1112">_xlfn.IFS(Q1112=0,(O1112-P1112)/2,Q1112=1,O1112-P1112)</f>
        <v>1818.5</v>
      </c>
      <c r="S1112" s="31" cm="1">
        <f t="array" ref="S1112">_xlfn.IFS(Q1112=0,P1112/2,Q1112=1,P1112)</f>
        <v>581</v>
      </c>
      <c r="T1112" s="31" t="str" cm="1">
        <f t="array" ref="T1112">_xlfn.IFS(M1112&lt;=Beräkningsförutsättningar!B$15,"2",M1112=Beräkningsförutsättningar!B$16,"4",M1112=Beräkningsförutsättningar!B$17,"4",M1112&gt;=Beräkningsförutsättningar!B$18,"6")</f>
        <v>4</v>
      </c>
      <c r="U1112" s="31">
        <f t="shared" si="34"/>
        <v>7274</v>
      </c>
      <c r="V1112" s="31">
        <f t="shared" si="35"/>
        <v>2324</v>
      </c>
    </row>
    <row r="1113" spans="1:22" x14ac:dyDescent="0.3">
      <c r="A1113">
        <v>12044</v>
      </c>
      <c r="B1113" t="s">
        <v>1458</v>
      </c>
      <c r="C1113">
        <v>12044020</v>
      </c>
      <c r="D1113" t="s">
        <v>1460</v>
      </c>
      <c r="E1113" t="s">
        <v>3</v>
      </c>
      <c r="F1113" t="s">
        <v>1168</v>
      </c>
      <c r="G1113" t="s">
        <v>1234</v>
      </c>
      <c r="H1113" t="s">
        <v>804</v>
      </c>
      <c r="I1113">
        <v>6219723</v>
      </c>
      <c r="J1113">
        <v>424766</v>
      </c>
      <c r="K1113" s="181">
        <v>43706</v>
      </c>
      <c r="L1113"/>
      <c r="M1113">
        <v>80</v>
      </c>
      <c r="N1113">
        <v>6139</v>
      </c>
      <c r="O1113">
        <v>4799</v>
      </c>
      <c r="P1113">
        <v>1162</v>
      </c>
      <c r="Q1113">
        <v>0</v>
      </c>
      <c r="R1113" s="31" cm="1">
        <f t="array" ref="R1113">_xlfn.IFS(Q1113=0,(O1113-P1113)/2,Q1113=1,O1113-P1113)</f>
        <v>1818.5</v>
      </c>
      <c r="S1113" s="31" cm="1">
        <f t="array" ref="S1113">_xlfn.IFS(Q1113=0,P1113/2,Q1113=1,P1113)</f>
        <v>581</v>
      </c>
      <c r="T1113" s="31" t="str" cm="1">
        <f t="array" ref="T1113">_xlfn.IFS(M1113&lt;=Beräkningsförutsättningar!B$15,"2",M1113=Beräkningsförutsättningar!B$16,"4",M1113=Beräkningsförutsättningar!B$17,"4",M1113&gt;=Beräkningsförutsättningar!B$18,"6")</f>
        <v>4</v>
      </c>
      <c r="U1113" s="31">
        <f t="shared" si="34"/>
        <v>7274</v>
      </c>
      <c r="V1113" s="31">
        <f t="shared" si="35"/>
        <v>2324</v>
      </c>
    </row>
    <row r="1114" spans="1:22" x14ac:dyDescent="0.3">
      <c r="A1114">
        <v>13001</v>
      </c>
      <c r="B1114" t="s">
        <v>1461</v>
      </c>
      <c r="C1114">
        <v>13001003</v>
      </c>
      <c r="D1114" t="s">
        <v>1462</v>
      </c>
      <c r="E1114" t="s">
        <v>9</v>
      </c>
      <c r="F1114" t="s">
        <v>1463</v>
      </c>
      <c r="G1114" t="s">
        <v>1464</v>
      </c>
      <c r="H1114" t="s">
        <v>1465</v>
      </c>
      <c r="I1114">
        <v>6377731</v>
      </c>
      <c r="J1114">
        <v>318835</v>
      </c>
      <c r="K1114" s="181">
        <v>39413</v>
      </c>
      <c r="L1114"/>
      <c r="M1114">
        <v>80</v>
      </c>
      <c r="N1114">
        <v>10952</v>
      </c>
      <c r="O1114">
        <v>10667</v>
      </c>
      <c r="P1114">
        <v>640</v>
      </c>
      <c r="Q1114">
        <v>0</v>
      </c>
      <c r="R1114" s="31" cm="1">
        <f t="array" ref="R1114">_xlfn.IFS(Q1114=0,(O1114-P1114)/2,Q1114=1,O1114-P1114)</f>
        <v>5013.5</v>
      </c>
      <c r="S1114" s="31" cm="1">
        <f t="array" ref="S1114">_xlfn.IFS(Q1114=0,P1114/2,Q1114=1,P1114)</f>
        <v>320</v>
      </c>
      <c r="T1114" s="31" t="str" cm="1">
        <f t="array" ref="T1114">_xlfn.IFS(M1114&lt;=Beräkningsförutsättningar!B$15,"2",M1114=Beräkningsförutsättningar!B$16,"4",M1114=Beräkningsförutsättningar!B$17,"4",M1114&gt;=Beräkningsförutsättningar!B$18,"6")</f>
        <v>4</v>
      </c>
      <c r="U1114" s="31">
        <f t="shared" si="34"/>
        <v>20054</v>
      </c>
      <c r="V1114" s="31">
        <f t="shared" si="35"/>
        <v>1280</v>
      </c>
    </row>
    <row r="1115" spans="1:22" x14ac:dyDescent="0.3">
      <c r="A1115">
        <v>13001</v>
      </c>
      <c r="B1115" t="s">
        <v>1461</v>
      </c>
      <c r="C1115">
        <v>13001007</v>
      </c>
      <c r="D1115" t="s">
        <v>1462</v>
      </c>
      <c r="E1115" t="s">
        <v>3</v>
      </c>
      <c r="F1115" t="s">
        <v>1463</v>
      </c>
      <c r="G1115" t="s">
        <v>1464</v>
      </c>
      <c r="H1115" t="s">
        <v>1465</v>
      </c>
      <c r="I1115">
        <v>6377702</v>
      </c>
      <c r="J1115">
        <v>318880</v>
      </c>
      <c r="K1115" s="181">
        <v>39406</v>
      </c>
      <c r="L1115"/>
      <c r="M1115">
        <v>80</v>
      </c>
      <c r="N1115">
        <v>10952</v>
      </c>
      <c r="O1115">
        <v>10667</v>
      </c>
      <c r="P1115">
        <v>640</v>
      </c>
      <c r="Q1115">
        <v>0</v>
      </c>
      <c r="R1115" s="31" cm="1">
        <f t="array" ref="R1115">_xlfn.IFS(Q1115=0,(O1115-P1115)/2,Q1115=1,O1115-P1115)</f>
        <v>5013.5</v>
      </c>
      <c r="S1115" s="31" cm="1">
        <f t="array" ref="S1115">_xlfn.IFS(Q1115=0,P1115/2,Q1115=1,P1115)</f>
        <v>320</v>
      </c>
      <c r="T1115" s="31" t="str" cm="1">
        <f t="array" ref="T1115">_xlfn.IFS(M1115&lt;=Beräkningsförutsättningar!B$15,"2",M1115=Beräkningsförutsättningar!B$16,"4",M1115=Beräkningsförutsättningar!B$17,"4",M1115&gt;=Beräkningsförutsättningar!B$18,"6")</f>
        <v>4</v>
      </c>
      <c r="U1115" s="31">
        <f t="shared" si="34"/>
        <v>20054</v>
      </c>
      <c r="V1115" s="31">
        <f t="shared" si="35"/>
        <v>1280</v>
      </c>
    </row>
    <row r="1116" spans="1:22" x14ac:dyDescent="0.3">
      <c r="A1116">
        <v>13001</v>
      </c>
      <c r="B1116" t="s">
        <v>1461</v>
      </c>
      <c r="C1116">
        <v>13001010</v>
      </c>
      <c r="D1116" t="s">
        <v>1466</v>
      </c>
      <c r="E1116" t="s">
        <v>9</v>
      </c>
      <c r="F1116" t="s">
        <v>1463</v>
      </c>
      <c r="G1116" t="s">
        <v>1464</v>
      </c>
      <c r="H1116" t="s">
        <v>1465</v>
      </c>
      <c r="I1116">
        <v>6376394</v>
      </c>
      <c r="J1116">
        <v>319508</v>
      </c>
      <c r="K1116" s="181">
        <v>38888</v>
      </c>
      <c r="L1116"/>
      <c r="M1116">
        <v>80</v>
      </c>
      <c r="N1116">
        <v>10952</v>
      </c>
      <c r="O1116">
        <v>10667</v>
      </c>
      <c r="P1116">
        <v>640</v>
      </c>
      <c r="Q1116">
        <v>0</v>
      </c>
      <c r="R1116" s="31" cm="1">
        <f t="array" ref="R1116">_xlfn.IFS(Q1116=0,(O1116-P1116)/2,Q1116=1,O1116-P1116)</f>
        <v>5013.5</v>
      </c>
      <c r="S1116" s="31" cm="1">
        <f t="array" ref="S1116">_xlfn.IFS(Q1116=0,P1116/2,Q1116=1,P1116)</f>
        <v>320</v>
      </c>
      <c r="T1116" s="31" t="str" cm="1">
        <f t="array" ref="T1116">_xlfn.IFS(M1116&lt;=Beräkningsförutsättningar!B$15,"2",M1116=Beräkningsförutsättningar!B$16,"4",M1116=Beräkningsförutsättningar!B$17,"4",M1116&gt;=Beräkningsförutsättningar!B$18,"6")</f>
        <v>4</v>
      </c>
      <c r="U1116" s="31">
        <f t="shared" si="34"/>
        <v>20054</v>
      </c>
      <c r="V1116" s="31">
        <f t="shared" si="35"/>
        <v>1280</v>
      </c>
    </row>
    <row r="1117" spans="1:22" x14ac:dyDescent="0.3">
      <c r="A1117">
        <v>13001</v>
      </c>
      <c r="B1117" t="s">
        <v>1461</v>
      </c>
      <c r="C1117">
        <v>13001020</v>
      </c>
      <c r="D1117" t="s">
        <v>1466</v>
      </c>
      <c r="E1117" t="s">
        <v>3</v>
      </c>
      <c r="F1117" t="s">
        <v>1463</v>
      </c>
      <c r="G1117" t="s">
        <v>1464</v>
      </c>
      <c r="H1117" t="s">
        <v>1465</v>
      </c>
      <c r="I1117">
        <v>6376343</v>
      </c>
      <c r="J1117">
        <v>319569</v>
      </c>
      <c r="K1117" s="181">
        <v>38888</v>
      </c>
      <c r="L1117"/>
      <c r="M1117">
        <v>80</v>
      </c>
      <c r="N1117">
        <v>10952</v>
      </c>
      <c r="O1117">
        <v>10667</v>
      </c>
      <c r="P1117">
        <v>640</v>
      </c>
      <c r="Q1117">
        <v>0</v>
      </c>
      <c r="R1117" s="31" cm="1">
        <f t="array" ref="R1117">_xlfn.IFS(Q1117=0,(O1117-P1117)/2,Q1117=1,O1117-P1117)</f>
        <v>5013.5</v>
      </c>
      <c r="S1117" s="31" cm="1">
        <f t="array" ref="S1117">_xlfn.IFS(Q1117=0,P1117/2,Q1117=1,P1117)</f>
        <v>320</v>
      </c>
      <c r="T1117" s="31" t="str" cm="1">
        <f t="array" ref="T1117">_xlfn.IFS(M1117&lt;=Beräkningsförutsättningar!B$15,"2",M1117=Beräkningsförutsättningar!B$16,"4",M1117=Beräkningsförutsättningar!B$17,"4",M1117&gt;=Beräkningsförutsättningar!B$18,"6")</f>
        <v>4</v>
      </c>
      <c r="U1117" s="31">
        <f t="shared" si="34"/>
        <v>20054</v>
      </c>
      <c r="V1117" s="31">
        <f t="shared" si="35"/>
        <v>1280</v>
      </c>
    </row>
    <row r="1118" spans="1:22" x14ac:dyDescent="0.3">
      <c r="A1118">
        <v>13001</v>
      </c>
      <c r="B1118" t="s">
        <v>1461</v>
      </c>
      <c r="C1118">
        <v>13001030</v>
      </c>
      <c r="D1118" t="s">
        <v>1467</v>
      </c>
      <c r="E1118" t="s">
        <v>3</v>
      </c>
      <c r="F1118" t="s">
        <v>1463</v>
      </c>
      <c r="G1118" t="s">
        <v>1464</v>
      </c>
      <c r="H1118" t="s">
        <v>1465</v>
      </c>
      <c r="I1118">
        <v>6375293</v>
      </c>
      <c r="J1118">
        <v>321113</v>
      </c>
      <c r="K1118" s="181">
        <v>38888</v>
      </c>
      <c r="L1118"/>
      <c r="M1118">
        <v>70</v>
      </c>
      <c r="N1118">
        <v>15434</v>
      </c>
      <c r="O1118">
        <v>15041</v>
      </c>
      <c r="P1118">
        <v>909</v>
      </c>
      <c r="Q1118">
        <v>0</v>
      </c>
      <c r="R1118" s="31" cm="1">
        <f t="array" ref="R1118">_xlfn.IFS(Q1118=0,(O1118-P1118)/2,Q1118=1,O1118-P1118)</f>
        <v>7066</v>
      </c>
      <c r="S1118" s="31" cm="1">
        <f t="array" ref="S1118">_xlfn.IFS(Q1118=0,P1118/2,Q1118=1,P1118)</f>
        <v>454.5</v>
      </c>
      <c r="T1118" s="31" t="str" cm="1">
        <f t="array" ref="T1118">_xlfn.IFS(M1118&lt;=Beräkningsförutsättningar!B$15,"2",M1118=Beräkningsförutsättningar!B$16,"4",M1118=Beräkningsförutsättningar!B$17,"4",M1118&gt;=Beräkningsförutsättningar!B$18,"6")</f>
        <v>4</v>
      </c>
      <c r="U1118" s="31">
        <f t="shared" si="34"/>
        <v>28264</v>
      </c>
      <c r="V1118" s="31">
        <f t="shared" si="35"/>
        <v>1818</v>
      </c>
    </row>
    <row r="1119" spans="1:22" x14ac:dyDescent="0.3">
      <c r="A1119">
        <v>13001</v>
      </c>
      <c r="B1119" t="s">
        <v>1461</v>
      </c>
      <c r="C1119">
        <v>13001040</v>
      </c>
      <c r="D1119" t="s">
        <v>1468</v>
      </c>
      <c r="E1119" t="s">
        <v>9</v>
      </c>
      <c r="F1119" t="s">
        <v>1463</v>
      </c>
      <c r="G1119" t="s">
        <v>1464</v>
      </c>
      <c r="H1119" t="s">
        <v>1465</v>
      </c>
      <c r="I1119">
        <v>6375477</v>
      </c>
      <c r="J1119">
        <v>321901</v>
      </c>
      <c r="K1119" s="181">
        <v>38888</v>
      </c>
      <c r="L1119"/>
      <c r="M1119">
        <v>70</v>
      </c>
      <c r="N1119">
        <v>15434</v>
      </c>
      <c r="O1119">
        <v>15041</v>
      </c>
      <c r="P1119">
        <v>909</v>
      </c>
      <c r="Q1119">
        <v>0</v>
      </c>
      <c r="R1119" s="31" cm="1">
        <f t="array" ref="R1119">_xlfn.IFS(Q1119=0,(O1119-P1119)/2,Q1119=1,O1119-P1119)</f>
        <v>7066</v>
      </c>
      <c r="S1119" s="31" cm="1">
        <f t="array" ref="S1119">_xlfn.IFS(Q1119=0,P1119/2,Q1119=1,P1119)</f>
        <v>454.5</v>
      </c>
      <c r="T1119" s="31" t="str" cm="1">
        <f t="array" ref="T1119">_xlfn.IFS(M1119&lt;=Beräkningsförutsättningar!B$15,"2",M1119=Beräkningsförutsättningar!B$16,"4",M1119=Beräkningsförutsättningar!B$17,"4",M1119&gt;=Beräkningsförutsättningar!B$18,"6")</f>
        <v>4</v>
      </c>
      <c r="U1119" s="31">
        <f t="shared" si="34"/>
        <v>28264</v>
      </c>
      <c r="V1119" s="31">
        <f t="shared" si="35"/>
        <v>1818</v>
      </c>
    </row>
    <row r="1120" spans="1:22" x14ac:dyDescent="0.3">
      <c r="A1120">
        <v>13002</v>
      </c>
      <c r="B1120" t="s">
        <v>1469</v>
      </c>
      <c r="C1120">
        <v>13002010</v>
      </c>
      <c r="D1120" t="s">
        <v>1470</v>
      </c>
      <c r="E1120" t="s">
        <v>3</v>
      </c>
      <c r="F1120" t="s">
        <v>1463</v>
      </c>
      <c r="G1120" t="s">
        <v>1471</v>
      </c>
      <c r="H1120" t="s">
        <v>1472</v>
      </c>
      <c r="I1120">
        <v>6352412</v>
      </c>
      <c r="J1120">
        <v>342030</v>
      </c>
      <c r="K1120" s="181">
        <v>38875</v>
      </c>
      <c r="L1120"/>
      <c r="M1120">
        <v>70</v>
      </c>
      <c r="N1120">
        <v>5415</v>
      </c>
      <c r="O1120">
        <v>4501</v>
      </c>
      <c r="P1120">
        <v>723</v>
      </c>
      <c r="Q1120">
        <v>0</v>
      </c>
      <c r="R1120" s="31" cm="1">
        <f t="array" ref="R1120">_xlfn.IFS(Q1120=0,(O1120-P1120)/2,Q1120=1,O1120-P1120)</f>
        <v>1889</v>
      </c>
      <c r="S1120" s="31" cm="1">
        <f t="array" ref="S1120">_xlfn.IFS(Q1120=0,P1120/2,Q1120=1,P1120)</f>
        <v>361.5</v>
      </c>
      <c r="T1120" s="31" t="str" cm="1">
        <f t="array" ref="T1120">_xlfn.IFS(M1120&lt;=Beräkningsförutsättningar!B$15,"2",M1120=Beräkningsförutsättningar!B$16,"4",M1120=Beräkningsförutsättningar!B$17,"4",M1120&gt;=Beräkningsförutsättningar!B$18,"6")</f>
        <v>4</v>
      </c>
      <c r="U1120" s="31">
        <f t="shared" si="34"/>
        <v>7556</v>
      </c>
      <c r="V1120" s="31">
        <f t="shared" si="35"/>
        <v>1446</v>
      </c>
    </row>
    <row r="1121" spans="1:22" x14ac:dyDescent="0.3">
      <c r="A1121">
        <v>13002</v>
      </c>
      <c r="B1121" t="s">
        <v>1469</v>
      </c>
      <c r="C1121">
        <v>13002020</v>
      </c>
      <c r="D1121" t="s">
        <v>1473</v>
      </c>
      <c r="E1121" t="s">
        <v>9</v>
      </c>
      <c r="F1121" t="s">
        <v>1463</v>
      </c>
      <c r="G1121" t="s">
        <v>1471</v>
      </c>
      <c r="H1121" t="s">
        <v>1472</v>
      </c>
      <c r="I1121">
        <v>6353217</v>
      </c>
      <c r="J1121">
        <v>343089</v>
      </c>
      <c r="K1121" s="181">
        <v>38875</v>
      </c>
      <c r="L1121"/>
      <c r="M1121">
        <v>70</v>
      </c>
      <c r="N1121">
        <v>5415</v>
      </c>
      <c r="O1121">
        <v>4501</v>
      </c>
      <c r="P1121">
        <v>723</v>
      </c>
      <c r="Q1121">
        <v>0</v>
      </c>
      <c r="R1121" s="31" cm="1">
        <f t="array" ref="R1121">_xlfn.IFS(Q1121=0,(O1121-P1121)/2,Q1121=1,O1121-P1121)</f>
        <v>1889</v>
      </c>
      <c r="S1121" s="31" cm="1">
        <f t="array" ref="S1121">_xlfn.IFS(Q1121=0,P1121/2,Q1121=1,P1121)</f>
        <v>361.5</v>
      </c>
      <c r="T1121" s="31" t="str" cm="1">
        <f t="array" ref="T1121">_xlfn.IFS(M1121&lt;=Beräkningsförutsättningar!B$15,"2",M1121=Beräkningsförutsättningar!B$16,"4",M1121=Beräkningsförutsättningar!B$17,"4",M1121&gt;=Beräkningsförutsättningar!B$18,"6")</f>
        <v>4</v>
      </c>
      <c r="U1121" s="31">
        <f t="shared" si="34"/>
        <v>7556</v>
      </c>
      <c r="V1121" s="31">
        <f t="shared" si="35"/>
        <v>1446</v>
      </c>
    </row>
    <row r="1122" spans="1:22" x14ac:dyDescent="0.3">
      <c r="A1122">
        <v>13002</v>
      </c>
      <c r="B1122" t="s">
        <v>1469</v>
      </c>
      <c r="C1122">
        <v>13002030</v>
      </c>
      <c r="D1122" t="s">
        <v>1474</v>
      </c>
      <c r="E1122" t="s">
        <v>9</v>
      </c>
      <c r="F1122" t="s">
        <v>1463</v>
      </c>
      <c r="G1122" t="s">
        <v>1471</v>
      </c>
      <c r="H1122" t="s">
        <v>1472</v>
      </c>
      <c r="I1122">
        <v>6354597</v>
      </c>
      <c r="J1122">
        <v>344196</v>
      </c>
      <c r="K1122" s="181">
        <v>38875</v>
      </c>
      <c r="L1122"/>
      <c r="M1122">
        <v>70</v>
      </c>
      <c r="N1122">
        <v>5415</v>
      </c>
      <c r="O1122">
        <v>4501</v>
      </c>
      <c r="P1122">
        <v>723</v>
      </c>
      <c r="Q1122">
        <v>0</v>
      </c>
      <c r="R1122" s="31" cm="1">
        <f t="array" ref="R1122">_xlfn.IFS(Q1122=0,(O1122-P1122)/2,Q1122=1,O1122-P1122)</f>
        <v>1889</v>
      </c>
      <c r="S1122" s="31" cm="1">
        <f t="array" ref="S1122">_xlfn.IFS(Q1122=0,P1122/2,Q1122=1,P1122)</f>
        <v>361.5</v>
      </c>
      <c r="T1122" s="31" t="str" cm="1">
        <f t="array" ref="T1122">_xlfn.IFS(M1122&lt;=Beräkningsförutsättningar!B$15,"2",M1122=Beräkningsförutsättningar!B$16,"4",M1122=Beräkningsförutsättningar!B$17,"4",M1122&gt;=Beräkningsförutsättningar!B$18,"6")</f>
        <v>4</v>
      </c>
      <c r="U1122" s="31">
        <f t="shared" si="34"/>
        <v>7556</v>
      </c>
      <c r="V1122" s="31">
        <f t="shared" si="35"/>
        <v>1446</v>
      </c>
    </row>
    <row r="1123" spans="1:22" x14ac:dyDescent="0.3">
      <c r="A1123">
        <v>13002</v>
      </c>
      <c r="B1123" t="s">
        <v>1469</v>
      </c>
      <c r="C1123">
        <v>13002040</v>
      </c>
      <c r="D1123" t="s">
        <v>1475</v>
      </c>
      <c r="E1123" t="s">
        <v>3</v>
      </c>
      <c r="F1123" t="s">
        <v>1463</v>
      </c>
      <c r="G1123" t="s">
        <v>1471</v>
      </c>
      <c r="H1123" t="s">
        <v>1472</v>
      </c>
      <c r="I1123">
        <v>6354977</v>
      </c>
      <c r="J1123">
        <v>344387</v>
      </c>
      <c r="K1123" s="181">
        <v>38875</v>
      </c>
      <c r="L1123"/>
      <c r="M1123">
        <v>70</v>
      </c>
      <c r="N1123">
        <v>5415</v>
      </c>
      <c r="O1123">
        <v>4501</v>
      </c>
      <c r="P1123">
        <v>723</v>
      </c>
      <c r="Q1123">
        <v>0</v>
      </c>
      <c r="R1123" s="31" cm="1">
        <f t="array" ref="R1123">_xlfn.IFS(Q1123=0,(O1123-P1123)/2,Q1123=1,O1123-P1123)</f>
        <v>1889</v>
      </c>
      <c r="S1123" s="31" cm="1">
        <f t="array" ref="S1123">_xlfn.IFS(Q1123=0,P1123/2,Q1123=1,P1123)</f>
        <v>361.5</v>
      </c>
      <c r="T1123" s="31" t="str" cm="1">
        <f t="array" ref="T1123">_xlfn.IFS(M1123&lt;=Beräkningsförutsättningar!B$15,"2",M1123=Beräkningsförutsättningar!B$16,"4",M1123=Beräkningsförutsättningar!B$17,"4",M1123&gt;=Beräkningsförutsättningar!B$18,"6")</f>
        <v>4</v>
      </c>
      <c r="U1123" s="31">
        <f t="shared" si="34"/>
        <v>7556</v>
      </c>
      <c r="V1123" s="31">
        <f t="shared" si="35"/>
        <v>1446</v>
      </c>
    </row>
    <row r="1124" spans="1:22" x14ac:dyDescent="0.3">
      <c r="A1124">
        <v>13003</v>
      </c>
      <c r="B1124" t="s">
        <v>1476</v>
      </c>
      <c r="C1124">
        <v>13003010</v>
      </c>
      <c r="D1124" t="s">
        <v>1477</v>
      </c>
      <c r="E1124" t="s">
        <v>9</v>
      </c>
      <c r="F1124" t="s">
        <v>1463</v>
      </c>
      <c r="G1124" t="s">
        <v>1478</v>
      </c>
      <c r="H1124" t="s">
        <v>822</v>
      </c>
      <c r="I1124">
        <v>6288932</v>
      </c>
      <c r="J1124">
        <v>372065</v>
      </c>
      <c r="K1124" s="181">
        <v>38875</v>
      </c>
      <c r="L1124"/>
      <c r="M1124">
        <v>80</v>
      </c>
      <c r="N1124">
        <v>9399</v>
      </c>
      <c r="O1124">
        <v>8411</v>
      </c>
      <c r="P1124">
        <v>1008</v>
      </c>
      <c r="Q1124">
        <v>0</v>
      </c>
      <c r="R1124" s="31" cm="1">
        <f t="array" ref="R1124">_xlfn.IFS(Q1124=0,(O1124-P1124)/2,Q1124=1,O1124-P1124)</f>
        <v>3701.5</v>
      </c>
      <c r="S1124" s="31" cm="1">
        <f t="array" ref="S1124">_xlfn.IFS(Q1124=0,P1124/2,Q1124=1,P1124)</f>
        <v>504</v>
      </c>
      <c r="T1124" s="31" t="str" cm="1">
        <f t="array" ref="T1124">_xlfn.IFS(M1124&lt;=Beräkningsförutsättningar!B$15,"2",M1124=Beräkningsförutsättningar!B$16,"4",M1124=Beräkningsförutsättningar!B$17,"4",M1124&gt;=Beräkningsförutsättningar!B$18,"6")</f>
        <v>4</v>
      </c>
      <c r="U1124" s="31">
        <f t="shared" si="34"/>
        <v>14806</v>
      </c>
      <c r="V1124" s="31">
        <f t="shared" si="35"/>
        <v>2016</v>
      </c>
    </row>
    <row r="1125" spans="1:22" x14ac:dyDescent="0.3">
      <c r="A1125">
        <v>13003</v>
      </c>
      <c r="B1125" t="s">
        <v>1476</v>
      </c>
      <c r="C1125">
        <v>13003020</v>
      </c>
      <c r="D1125" t="s">
        <v>1477</v>
      </c>
      <c r="E1125" t="s">
        <v>3</v>
      </c>
      <c r="F1125" t="s">
        <v>1463</v>
      </c>
      <c r="G1125" t="s">
        <v>1478</v>
      </c>
      <c r="H1125" t="s">
        <v>822</v>
      </c>
      <c r="I1125">
        <v>6288944</v>
      </c>
      <c r="J1125">
        <v>372052</v>
      </c>
      <c r="K1125" s="181">
        <v>38875</v>
      </c>
      <c r="L1125"/>
      <c r="M1125">
        <v>80</v>
      </c>
      <c r="N1125">
        <v>9399</v>
      </c>
      <c r="O1125">
        <v>8411</v>
      </c>
      <c r="P1125">
        <v>1008</v>
      </c>
      <c r="Q1125">
        <v>0</v>
      </c>
      <c r="R1125" s="31" cm="1">
        <f t="array" ref="R1125">_xlfn.IFS(Q1125=0,(O1125-P1125)/2,Q1125=1,O1125-P1125)</f>
        <v>3701.5</v>
      </c>
      <c r="S1125" s="31" cm="1">
        <f t="array" ref="S1125">_xlfn.IFS(Q1125=0,P1125/2,Q1125=1,P1125)</f>
        <v>504</v>
      </c>
      <c r="T1125" s="31" t="str" cm="1">
        <f t="array" ref="T1125">_xlfn.IFS(M1125&lt;=Beräkningsförutsättningar!B$15,"2",M1125=Beräkningsförutsättningar!B$16,"4",M1125=Beräkningsförutsättningar!B$17,"4",M1125&gt;=Beräkningsförutsättningar!B$18,"6")</f>
        <v>4</v>
      </c>
      <c r="U1125" s="31">
        <f t="shared" si="34"/>
        <v>14806</v>
      </c>
      <c r="V1125" s="31">
        <f t="shared" si="35"/>
        <v>2016</v>
      </c>
    </row>
    <row r="1126" spans="1:22" x14ac:dyDescent="0.3">
      <c r="A1126">
        <v>13003</v>
      </c>
      <c r="B1126" t="s">
        <v>1476</v>
      </c>
      <c r="C1126">
        <v>13003030</v>
      </c>
      <c r="D1126" t="s">
        <v>1479</v>
      </c>
      <c r="E1126" t="s">
        <v>9</v>
      </c>
      <c r="F1126" t="s">
        <v>1463</v>
      </c>
      <c r="G1126" t="s">
        <v>1478</v>
      </c>
      <c r="H1126" t="s">
        <v>822</v>
      </c>
      <c r="I1126">
        <v>6291162</v>
      </c>
      <c r="J1126">
        <v>373665</v>
      </c>
      <c r="K1126" s="181">
        <v>38875</v>
      </c>
      <c r="L1126"/>
      <c r="M1126">
        <v>60</v>
      </c>
      <c r="N1126">
        <v>9399</v>
      </c>
      <c r="O1126">
        <v>8411</v>
      </c>
      <c r="P1126">
        <v>1008</v>
      </c>
      <c r="Q1126">
        <v>0</v>
      </c>
      <c r="R1126" s="31" cm="1">
        <f t="array" ref="R1126">_xlfn.IFS(Q1126=0,(O1126-P1126)/2,Q1126=1,O1126-P1126)</f>
        <v>3701.5</v>
      </c>
      <c r="S1126" s="31" cm="1">
        <f t="array" ref="S1126">_xlfn.IFS(Q1126=0,P1126/2,Q1126=1,P1126)</f>
        <v>504</v>
      </c>
      <c r="T1126" s="31" t="str" cm="1">
        <f t="array" ref="T1126">_xlfn.IFS(M1126&lt;=Beräkningsförutsättningar!B$15,"2",M1126=Beräkningsförutsättningar!B$16,"4",M1126=Beräkningsförutsättningar!B$17,"4",M1126&gt;=Beräkningsförutsättningar!B$18,"6")</f>
        <v>2</v>
      </c>
      <c r="U1126" s="31">
        <f t="shared" si="34"/>
        <v>7403</v>
      </c>
      <c r="V1126" s="31">
        <f t="shared" si="35"/>
        <v>1008</v>
      </c>
    </row>
    <row r="1127" spans="1:22" x14ac:dyDescent="0.3">
      <c r="A1127">
        <v>13003</v>
      </c>
      <c r="B1127" t="s">
        <v>1476</v>
      </c>
      <c r="C1127">
        <v>13003040</v>
      </c>
      <c r="D1127" t="s">
        <v>1479</v>
      </c>
      <c r="E1127" t="s">
        <v>3</v>
      </c>
      <c r="F1127" t="s">
        <v>1463</v>
      </c>
      <c r="G1127" t="s">
        <v>1478</v>
      </c>
      <c r="H1127" t="s">
        <v>822</v>
      </c>
      <c r="I1127">
        <v>6291458</v>
      </c>
      <c r="J1127">
        <v>373922</v>
      </c>
      <c r="K1127" s="181">
        <v>38875</v>
      </c>
      <c r="L1127"/>
      <c r="M1127">
        <v>80</v>
      </c>
      <c r="N1127">
        <v>9399</v>
      </c>
      <c r="O1127">
        <v>8411</v>
      </c>
      <c r="P1127">
        <v>1008</v>
      </c>
      <c r="Q1127">
        <v>0</v>
      </c>
      <c r="R1127" s="31" cm="1">
        <f t="array" ref="R1127">_xlfn.IFS(Q1127=0,(O1127-P1127)/2,Q1127=1,O1127-P1127)</f>
        <v>3701.5</v>
      </c>
      <c r="S1127" s="31" cm="1">
        <f t="array" ref="S1127">_xlfn.IFS(Q1127=0,P1127/2,Q1127=1,P1127)</f>
        <v>504</v>
      </c>
      <c r="T1127" s="31" t="str" cm="1">
        <f t="array" ref="T1127">_xlfn.IFS(M1127&lt;=Beräkningsförutsättningar!B$15,"2",M1127=Beräkningsförutsättningar!B$16,"4",M1127=Beräkningsförutsättningar!B$17,"4",M1127&gt;=Beräkningsförutsättningar!B$18,"6")</f>
        <v>4</v>
      </c>
      <c r="U1127" s="31">
        <f t="shared" si="34"/>
        <v>14806</v>
      </c>
      <c r="V1127" s="31">
        <f t="shared" si="35"/>
        <v>2016</v>
      </c>
    </row>
    <row r="1128" spans="1:22" x14ac:dyDescent="0.3">
      <c r="A1128">
        <v>13003</v>
      </c>
      <c r="B1128" t="s">
        <v>1476</v>
      </c>
      <c r="C1128">
        <v>13003050</v>
      </c>
      <c r="D1128" t="s">
        <v>1480</v>
      </c>
      <c r="E1128" t="s">
        <v>9</v>
      </c>
      <c r="F1128" t="s">
        <v>1463</v>
      </c>
      <c r="G1128" t="s">
        <v>1478</v>
      </c>
      <c r="H1128" t="s">
        <v>822</v>
      </c>
      <c r="I1128">
        <v>6293615</v>
      </c>
      <c r="J1128">
        <v>374684</v>
      </c>
      <c r="K1128" s="181">
        <v>38875</v>
      </c>
      <c r="L1128"/>
      <c r="M1128">
        <v>80</v>
      </c>
      <c r="N1128">
        <v>9399</v>
      </c>
      <c r="O1128">
        <v>8411</v>
      </c>
      <c r="P1128">
        <v>1008</v>
      </c>
      <c r="Q1128">
        <v>0</v>
      </c>
      <c r="R1128" s="31" cm="1">
        <f t="array" ref="R1128">_xlfn.IFS(Q1128=0,(O1128-P1128)/2,Q1128=1,O1128-P1128)</f>
        <v>3701.5</v>
      </c>
      <c r="S1128" s="31" cm="1">
        <f t="array" ref="S1128">_xlfn.IFS(Q1128=0,P1128/2,Q1128=1,P1128)</f>
        <v>504</v>
      </c>
      <c r="T1128" s="31" t="str" cm="1">
        <f t="array" ref="T1128">_xlfn.IFS(M1128&lt;=Beräkningsförutsättningar!B$15,"2",M1128=Beräkningsförutsättningar!B$16,"4",M1128=Beräkningsförutsättningar!B$17,"4",M1128&gt;=Beräkningsförutsättningar!B$18,"6")</f>
        <v>4</v>
      </c>
      <c r="U1128" s="31">
        <f t="shared" si="34"/>
        <v>14806</v>
      </c>
      <c r="V1128" s="31">
        <f t="shared" si="35"/>
        <v>2016</v>
      </c>
    </row>
    <row r="1129" spans="1:22" x14ac:dyDescent="0.3">
      <c r="A1129">
        <v>13003</v>
      </c>
      <c r="B1129" t="s">
        <v>1476</v>
      </c>
      <c r="C1129">
        <v>13003060</v>
      </c>
      <c r="D1129" t="s">
        <v>1481</v>
      </c>
      <c r="E1129" t="s">
        <v>3</v>
      </c>
      <c r="F1129" t="s">
        <v>1463</v>
      </c>
      <c r="G1129" t="s">
        <v>1478</v>
      </c>
      <c r="H1129" t="s">
        <v>822</v>
      </c>
      <c r="I1129">
        <v>6294306</v>
      </c>
      <c r="J1129">
        <v>374862</v>
      </c>
      <c r="K1129" s="181">
        <v>38875</v>
      </c>
      <c r="L1129"/>
      <c r="M1129">
        <v>80</v>
      </c>
      <c r="N1129">
        <v>9399</v>
      </c>
      <c r="O1129">
        <v>8411</v>
      </c>
      <c r="P1129">
        <v>1008</v>
      </c>
      <c r="Q1129">
        <v>0</v>
      </c>
      <c r="R1129" s="31" cm="1">
        <f t="array" ref="R1129">_xlfn.IFS(Q1129=0,(O1129-P1129)/2,Q1129=1,O1129-P1129)</f>
        <v>3701.5</v>
      </c>
      <c r="S1129" s="31" cm="1">
        <f t="array" ref="S1129">_xlfn.IFS(Q1129=0,P1129/2,Q1129=1,P1129)</f>
        <v>504</v>
      </c>
      <c r="T1129" s="31" t="str" cm="1">
        <f t="array" ref="T1129">_xlfn.IFS(M1129&lt;=Beräkningsförutsättningar!B$15,"2",M1129=Beräkningsförutsättningar!B$16,"4",M1129=Beräkningsförutsättningar!B$17,"4",M1129&gt;=Beräkningsförutsättningar!B$18,"6")</f>
        <v>4</v>
      </c>
      <c r="U1129" s="31">
        <f t="shared" si="34"/>
        <v>14806</v>
      </c>
      <c r="V1129" s="31">
        <f t="shared" si="35"/>
        <v>2016</v>
      </c>
    </row>
    <row r="1130" spans="1:22" x14ac:dyDescent="0.3">
      <c r="A1130">
        <v>13004</v>
      </c>
      <c r="B1130" t="s">
        <v>1482</v>
      </c>
      <c r="C1130">
        <v>13004010</v>
      </c>
      <c r="D1130" t="s">
        <v>1483</v>
      </c>
      <c r="E1130" t="s">
        <v>3</v>
      </c>
      <c r="F1130" t="s">
        <v>1463</v>
      </c>
      <c r="G1130" t="s">
        <v>1471</v>
      </c>
      <c r="H1130" t="s">
        <v>1484</v>
      </c>
      <c r="I1130">
        <v>6335591</v>
      </c>
      <c r="J1130">
        <v>339304</v>
      </c>
      <c r="K1130" s="181">
        <v>39625</v>
      </c>
      <c r="L1130"/>
      <c r="M1130">
        <v>70</v>
      </c>
      <c r="N1130">
        <v>7730</v>
      </c>
      <c r="O1130">
        <v>7101</v>
      </c>
      <c r="P1130">
        <v>670</v>
      </c>
      <c r="Q1130">
        <v>0</v>
      </c>
      <c r="R1130" s="31" cm="1">
        <f t="array" ref="R1130">_xlfn.IFS(Q1130=0,(O1130-P1130)/2,Q1130=1,O1130-P1130)</f>
        <v>3215.5</v>
      </c>
      <c r="S1130" s="31" cm="1">
        <f t="array" ref="S1130">_xlfn.IFS(Q1130=0,P1130/2,Q1130=1,P1130)</f>
        <v>335</v>
      </c>
      <c r="T1130" s="31" t="str" cm="1">
        <f t="array" ref="T1130">_xlfn.IFS(M1130&lt;=Beräkningsförutsättningar!B$15,"2",M1130=Beräkningsförutsättningar!B$16,"4",M1130=Beräkningsförutsättningar!B$17,"4",M1130&gt;=Beräkningsförutsättningar!B$18,"6")</f>
        <v>4</v>
      </c>
      <c r="U1130" s="31">
        <f t="shared" si="34"/>
        <v>12862</v>
      </c>
      <c r="V1130" s="31">
        <f t="shared" si="35"/>
        <v>1340</v>
      </c>
    </row>
    <row r="1131" spans="1:22" x14ac:dyDescent="0.3">
      <c r="A1131">
        <v>13004</v>
      </c>
      <c r="B1131" t="s">
        <v>1482</v>
      </c>
      <c r="C1131">
        <v>13004020</v>
      </c>
      <c r="D1131" t="s">
        <v>1483</v>
      </c>
      <c r="E1131" t="s">
        <v>9</v>
      </c>
      <c r="F1131" t="s">
        <v>1463</v>
      </c>
      <c r="G1131" t="s">
        <v>1471</v>
      </c>
      <c r="H1131" t="s">
        <v>1484</v>
      </c>
      <c r="I1131">
        <v>6335570</v>
      </c>
      <c r="J1131">
        <v>339393</v>
      </c>
      <c r="K1131" s="181">
        <v>39633</v>
      </c>
      <c r="L1131"/>
      <c r="M1131">
        <v>70</v>
      </c>
      <c r="N1131">
        <v>7730</v>
      </c>
      <c r="O1131">
        <v>7101</v>
      </c>
      <c r="P1131">
        <v>670</v>
      </c>
      <c r="Q1131">
        <v>0</v>
      </c>
      <c r="R1131" s="31" cm="1">
        <f t="array" ref="R1131">_xlfn.IFS(Q1131=0,(O1131-P1131)/2,Q1131=1,O1131-P1131)</f>
        <v>3215.5</v>
      </c>
      <c r="S1131" s="31" cm="1">
        <f t="array" ref="S1131">_xlfn.IFS(Q1131=0,P1131/2,Q1131=1,P1131)</f>
        <v>335</v>
      </c>
      <c r="T1131" s="31" t="str" cm="1">
        <f t="array" ref="T1131">_xlfn.IFS(M1131&lt;=Beräkningsförutsättningar!B$15,"2",M1131=Beräkningsförutsättningar!B$16,"4",M1131=Beräkningsförutsättningar!B$17,"4",M1131&gt;=Beräkningsförutsättningar!B$18,"6")</f>
        <v>4</v>
      </c>
      <c r="U1131" s="31">
        <f t="shared" si="34"/>
        <v>12862</v>
      </c>
      <c r="V1131" s="31">
        <f t="shared" si="35"/>
        <v>1340</v>
      </c>
    </row>
    <row r="1132" spans="1:22" x14ac:dyDescent="0.3">
      <c r="A1132">
        <v>13004</v>
      </c>
      <c r="B1132" t="s">
        <v>1482</v>
      </c>
      <c r="C1132">
        <v>13004030</v>
      </c>
      <c r="D1132" t="s">
        <v>1485</v>
      </c>
      <c r="E1132" t="s">
        <v>9</v>
      </c>
      <c r="F1132" t="s">
        <v>1463</v>
      </c>
      <c r="G1132" t="s">
        <v>1471</v>
      </c>
      <c r="H1132" t="s">
        <v>1484</v>
      </c>
      <c r="I1132">
        <v>6335594</v>
      </c>
      <c r="J1132">
        <v>342402</v>
      </c>
      <c r="K1132" s="181">
        <v>39625</v>
      </c>
      <c r="L1132"/>
      <c r="M1132">
        <v>70</v>
      </c>
      <c r="N1132">
        <v>6650</v>
      </c>
      <c r="O1132">
        <v>6076</v>
      </c>
      <c r="P1132">
        <v>604</v>
      </c>
      <c r="Q1132">
        <v>0</v>
      </c>
      <c r="R1132" s="31" cm="1">
        <f t="array" ref="R1132">_xlfn.IFS(Q1132=0,(O1132-P1132)/2,Q1132=1,O1132-P1132)</f>
        <v>2736</v>
      </c>
      <c r="S1132" s="31" cm="1">
        <f t="array" ref="S1132">_xlfn.IFS(Q1132=0,P1132/2,Q1132=1,P1132)</f>
        <v>302</v>
      </c>
      <c r="T1132" s="31" t="str" cm="1">
        <f t="array" ref="T1132">_xlfn.IFS(M1132&lt;=Beräkningsförutsättningar!B$15,"2",M1132=Beräkningsförutsättningar!B$16,"4",M1132=Beräkningsförutsättningar!B$17,"4",M1132&gt;=Beräkningsförutsättningar!B$18,"6")</f>
        <v>4</v>
      </c>
      <c r="U1132" s="31">
        <f t="shared" si="34"/>
        <v>10944</v>
      </c>
      <c r="V1132" s="31">
        <f t="shared" si="35"/>
        <v>1208</v>
      </c>
    </row>
    <row r="1133" spans="1:22" x14ac:dyDescent="0.3">
      <c r="A1133">
        <v>13004</v>
      </c>
      <c r="B1133" t="s">
        <v>1482</v>
      </c>
      <c r="C1133">
        <v>13004040</v>
      </c>
      <c r="D1133" t="s">
        <v>1486</v>
      </c>
      <c r="E1133" t="s">
        <v>3</v>
      </c>
      <c r="F1133" t="s">
        <v>1463</v>
      </c>
      <c r="G1133" t="s">
        <v>1471</v>
      </c>
      <c r="H1133" t="s">
        <v>1484</v>
      </c>
      <c r="I1133">
        <v>6336614</v>
      </c>
      <c r="J1133">
        <v>345088</v>
      </c>
      <c r="K1133" s="181">
        <v>39625</v>
      </c>
      <c r="L1133"/>
      <c r="M1133">
        <v>70</v>
      </c>
      <c r="N1133">
        <v>6650</v>
      </c>
      <c r="O1133">
        <v>6076</v>
      </c>
      <c r="P1133">
        <v>604</v>
      </c>
      <c r="Q1133">
        <v>0</v>
      </c>
      <c r="R1133" s="31" cm="1">
        <f t="array" ref="R1133">_xlfn.IFS(Q1133=0,(O1133-P1133)/2,Q1133=1,O1133-P1133)</f>
        <v>2736</v>
      </c>
      <c r="S1133" s="31" cm="1">
        <f t="array" ref="S1133">_xlfn.IFS(Q1133=0,P1133/2,Q1133=1,P1133)</f>
        <v>302</v>
      </c>
      <c r="T1133" s="31" t="str" cm="1">
        <f t="array" ref="T1133">_xlfn.IFS(M1133&lt;=Beräkningsförutsättningar!B$15,"2",M1133=Beräkningsförutsättningar!B$16,"4",M1133=Beräkningsförutsättningar!B$17,"4",M1133&gt;=Beräkningsförutsättningar!B$18,"6")</f>
        <v>4</v>
      </c>
      <c r="U1133" s="31">
        <f t="shared" si="34"/>
        <v>10944</v>
      </c>
      <c r="V1133" s="31">
        <f t="shared" si="35"/>
        <v>1208</v>
      </c>
    </row>
    <row r="1134" spans="1:22" x14ac:dyDescent="0.3">
      <c r="A1134">
        <v>13005</v>
      </c>
      <c r="B1134" t="s">
        <v>1487</v>
      </c>
      <c r="C1134">
        <v>13005010</v>
      </c>
      <c r="D1134" t="s">
        <v>1488</v>
      </c>
      <c r="E1134" t="s">
        <v>3</v>
      </c>
      <c r="F1134" t="s">
        <v>1463</v>
      </c>
      <c r="G1134" t="s">
        <v>1478</v>
      </c>
      <c r="H1134" t="s">
        <v>997</v>
      </c>
      <c r="I1134">
        <v>6285789</v>
      </c>
      <c r="J1134">
        <v>378417</v>
      </c>
      <c r="K1134" s="181">
        <v>40099</v>
      </c>
      <c r="L1134"/>
      <c r="M1134">
        <v>70</v>
      </c>
      <c r="N1134">
        <v>5912</v>
      </c>
      <c r="O1134">
        <v>5248</v>
      </c>
      <c r="P1134">
        <v>652</v>
      </c>
      <c r="Q1134">
        <v>0</v>
      </c>
      <c r="R1134" s="31" cm="1">
        <f t="array" ref="R1134">_xlfn.IFS(Q1134=0,(O1134-P1134)/2,Q1134=1,O1134-P1134)</f>
        <v>2298</v>
      </c>
      <c r="S1134" s="31" cm="1">
        <f t="array" ref="S1134">_xlfn.IFS(Q1134=0,P1134/2,Q1134=1,P1134)</f>
        <v>326</v>
      </c>
      <c r="T1134" s="31" t="str" cm="1">
        <f t="array" ref="T1134">_xlfn.IFS(M1134&lt;=Beräkningsförutsättningar!B$15,"2",M1134=Beräkningsförutsättningar!B$16,"4",M1134=Beräkningsförutsättningar!B$17,"4",M1134&gt;=Beräkningsförutsättningar!B$18,"6")</f>
        <v>4</v>
      </c>
      <c r="U1134" s="31">
        <f t="shared" si="34"/>
        <v>9192</v>
      </c>
      <c r="V1134" s="31">
        <f t="shared" si="35"/>
        <v>1304</v>
      </c>
    </row>
    <row r="1135" spans="1:22" x14ac:dyDescent="0.3">
      <c r="A1135">
        <v>13005</v>
      </c>
      <c r="B1135" t="s">
        <v>1487</v>
      </c>
      <c r="C1135">
        <v>13005020</v>
      </c>
      <c r="D1135" t="s">
        <v>549</v>
      </c>
      <c r="E1135" t="s">
        <v>9</v>
      </c>
      <c r="F1135" t="s">
        <v>1463</v>
      </c>
      <c r="G1135" t="s">
        <v>1478</v>
      </c>
      <c r="H1135" t="s">
        <v>997</v>
      </c>
      <c r="I1135">
        <v>6285952</v>
      </c>
      <c r="J1135">
        <v>378645</v>
      </c>
      <c r="K1135" s="181">
        <v>40099</v>
      </c>
      <c r="L1135"/>
      <c r="M1135">
        <v>70</v>
      </c>
      <c r="N1135">
        <v>5912</v>
      </c>
      <c r="O1135">
        <v>5248</v>
      </c>
      <c r="P1135">
        <v>652</v>
      </c>
      <c r="Q1135">
        <v>0</v>
      </c>
      <c r="R1135" s="31" cm="1">
        <f t="array" ref="R1135">_xlfn.IFS(Q1135=0,(O1135-P1135)/2,Q1135=1,O1135-P1135)</f>
        <v>2298</v>
      </c>
      <c r="S1135" s="31" cm="1">
        <f t="array" ref="S1135">_xlfn.IFS(Q1135=0,P1135/2,Q1135=1,P1135)</f>
        <v>326</v>
      </c>
      <c r="T1135" s="31" t="str" cm="1">
        <f t="array" ref="T1135">_xlfn.IFS(M1135&lt;=Beräkningsförutsättningar!B$15,"2",M1135=Beräkningsförutsättningar!B$16,"4",M1135=Beräkningsförutsättningar!B$17,"4",M1135&gt;=Beräkningsförutsättningar!B$18,"6")</f>
        <v>4</v>
      </c>
      <c r="U1135" s="31">
        <f t="shared" si="34"/>
        <v>9192</v>
      </c>
      <c r="V1135" s="31">
        <f t="shared" si="35"/>
        <v>1304</v>
      </c>
    </row>
    <row r="1136" spans="1:22" x14ac:dyDescent="0.3">
      <c r="A1136">
        <v>13005</v>
      </c>
      <c r="B1136" t="s">
        <v>1487</v>
      </c>
      <c r="C1136">
        <v>13005030</v>
      </c>
      <c r="D1136" t="s">
        <v>1489</v>
      </c>
      <c r="E1136" t="s">
        <v>9</v>
      </c>
      <c r="F1136" t="s">
        <v>1463</v>
      </c>
      <c r="G1136" t="s">
        <v>1478</v>
      </c>
      <c r="H1136" t="s">
        <v>997</v>
      </c>
      <c r="I1136">
        <v>6286497</v>
      </c>
      <c r="J1136">
        <v>381475</v>
      </c>
      <c r="K1136" s="181">
        <v>40099</v>
      </c>
      <c r="L1136"/>
      <c r="M1136">
        <v>80</v>
      </c>
      <c r="N1136">
        <v>5912</v>
      </c>
      <c r="O1136">
        <v>5248</v>
      </c>
      <c r="P1136">
        <v>652</v>
      </c>
      <c r="Q1136">
        <v>0</v>
      </c>
      <c r="R1136" s="31" cm="1">
        <f t="array" ref="R1136">_xlfn.IFS(Q1136=0,(O1136-P1136)/2,Q1136=1,O1136-P1136)</f>
        <v>2298</v>
      </c>
      <c r="S1136" s="31" cm="1">
        <f t="array" ref="S1136">_xlfn.IFS(Q1136=0,P1136/2,Q1136=1,P1136)</f>
        <v>326</v>
      </c>
      <c r="T1136" s="31" t="str" cm="1">
        <f t="array" ref="T1136">_xlfn.IFS(M1136&lt;=Beräkningsförutsättningar!B$15,"2",M1136=Beräkningsförutsättningar!B$16,"4",M1136=Beräkningsförutsättningar!B$17,"4",M1136&gt;=Beräkningsförutsättningar!B$18,"6")</f>
        <v>4</v>
      </c>
      <c r="U1136" s="31">
        <f t="shared" si="34"/>
        <v>9192</v>
      </c>
      <c r="V1136" s="31">
        <f t="shared" si="35"/>
        <v>1304</v>
      </c>
    </row>
    <row r="1137" spans="1:22" x14ac:dyDescent="0.3">
      <c r="A1137">
        <v>13005</v>
      </c>
      <c r="B1137" t="s">
        <v>1487</v>
      </c>
      <c r="C1137">
        <v>13005040</v>
      </c>
      <c r="D1137" t="s">
        <v>1490</v>
      </c>
      <c r="E1137" t="s">
        <v>3</v>
      </c>
      <c r="F1137" t="s">
        <v>1463</v>
      </c>
      <c r="G1137" t="s">
        <v>1478</v>
      </c>
      <c r="H1137" t="s">
        <v>997</v>
      </c>
      <c r="I1137">
        <v>6286532</v>
      </c>
      <c r="J1137">
        <v>381669</v>
      </c>
      <c r="K1137" s="181">
        <v>40099</v>
      </c>
      <c r="L1137"/>
      <c r="M1137">
        <v>80</v>
      </c>
      <c r="N1137">
        <v>5912</v>
      </c>
      <c r="O1137">
        <v>5248</v>
      </c>
      <c r="P1137">
        <v>652</v>
      </c>
      <c r="Q1137">
        <v>0</v>
      </c>
      <c r="R1137" s="31" cm="1">
        <f t="array" ref="R1137">_xlfn.IFS(Q1137=0,(O1137-P1137)/2,Q1137=1,O1137-P1137)</f>
        <v>2298</v>
      </c>
      <c r="S1137" s="31" cm="1">
        <f t="array" ref="S1137">_xlfn.IFS(Q1137=0,P1137/2,Q1137=1,P1137)</f>
        <v>326</v>
      </c>
      <c r="T1137" s="31" t="str" cm="1">
        <f t="array" ref="T1137">_xlfn.IFS(M1137&lt;=Beräkningsförutsättningar!B$15,"2",M1137=Beräkningsförutsättningar!B$16,"4",M1137=Beräkningsförutsättningar!B$17,"4",M1137&gt;=Beräkningsförutsättningar!B$18,"6")</f>
        <v>4</v>
      </c>
      <c r="U1137" s="31">
        <f t="shared" si="34"/>
        <v>9192</v>
      </c>
      <c r="V1137" s="31">
        <f t="shared" si="35"/>
        <v>1304</v>
      </c>
    </row>
    <row r="1138" spans="1:22" x14ac:dyDescent="0.3">
      <c r="A1138">
        <v>13007</v>
      </c>
      <c r="B1138" t="s">
        <v>1491</v>
      </c>
      <c r="C1138">
        <v>13007010</v>
      </c>
      <c r="D1138" t="s">
        <v>1492</v>
      </c>
      <c r="E1138" t="s">
        <v>9</v>
      </c>
      <c r="F1138" t="s">
        <v>1463</v>
      </c>
      <c r="G1138" t="s">
        <v>1493</v>
      </c>
      <c r="H1138" t="s">
        <v>1285</v>
      </c>
      <c r="I1138">
        <v>6250400</v>
      </c>
      <c r="J1138">
        <v>386363</v>
      </c>
      <c r="K1138" s="181">
        <v>41913</v>
      </c>
      <c r="L1138"/>
      <c r="M1138">
        <v>80</v>
      </c>
      <c r="N1138">
        <v>3900</v>
      </c>
      <c r="O1138">
        <v>3251</v>
      </c>
      <c r="P1138">
        <v>519</v>
      </c>
      <c r="Q1138">
        <v>0</v>
      </c>
      <c r="R1138" s="31" cm="1">
        <f t="array" ref="R1138">_xlfn.IFS(Q1138=0,(O1138-P1138)/2,Q1138=1,O1138-P1138)</f>
        <v>1366</v>
      </c>
      <c r="S1138" s="31" cm="1">
        <f t="array" ref="S1138">_xlfn.IFS(Q1138=0,P1138/2,Q1138=1,P1138)</f>
        <v>259.5</v>
      </c>
      <c r="T1138" s="31" t="str" cm="1">
        <f t="array" ref="T1138">_xlfn.IFS(M1138&lt;=Beräkningsförutsättningar!B$15,"2",M1138=Beräkningsförutsättningar!B$16,"4",M1138=Beräkningsförutsättningar!B$17,"4",M1138&gt;=Beräkningsförutsättningar!B$18,"6")</f>
        <v>4</v>
      </c>
      <c r="U1138" s="31">
        <f t="shared" si="34"/>
        <v>5464</v>
      </c>
      <c r="V1138" s="31">
        <f t="shared" si="35"/>
        <v>1038</v>
      </c>
    </row>
    <row r="1139" spans="1:22" x14ac:dyDescent="0.3">
      <c r="A1139">
        <v>13007</v>
      </c>
      <c r="B1139" t="s">
        <v>1491</v>
      </c>
      <c r="C1139">
        <v>13007020</v>
      </c>
      <c r="D1139" t="s">
        <v>1494</v>
      </c>
      <c r="E1139" t="s">
        <v>3</v>
      </c>
      <c r="F1139" t="s">
        <v>1463</v>
      </c>
      <c r="G1139" t="s">
        <v>1493</v>
      </c>
      <c r="H1139" t="s">
        <v>1285</v>
      </c>
      <c r="I1139">
        <v>6250439</v>
      </c>
      <c r="J1139">
        <v>386330</v>
      </c>
      <c r="K1139" s="181">
        <v>41913</v>
      </c>
      <c r="L1139"/>
      <c r="M1139">
        <v>80</v>
      </c>
      <c r="N1139">
        <v>3900</v>
      </c>
      <c r="O1139">
        <v>3251</v>
      </c>
      <c r="P1139">
        <v>519</v>
      </c>
      <c r="Q1139">
        <v>0</v>
      </c>
      <c r="R1139" s="31" cm="1">
        <f t="array" ref="R1139">_xlfn.IFS(Q1139=0,(O1139-P1139)/2,Q1139=1,O1139-P1139)</f>
        <v>1366</v>
      </c>
      <c r="S1139" s="31" cm="1">
        <f t="array" ref="S1139">_xlfn.IFS(Q1139=0,P1139/2,Q1139=1,P1139)</f>
        <v>259.5</v>
      </c>
      <c r="T1139" s="31" t="str" cm="1">
        <f t="array" ref="T1139">_xlfn.IFS(M1139&lt;=Beräkningsförutsättningar!B$15,"2",M1139=Beräkningsförutsättningar!B$16,"4",M1139=Beräkningsförutsättningar!B$17,"4",M1139&gt;=Beräkningsförutsättningar!B$18,"6")</f>
        <v>4</v>
      </c>
      <c r="U1139" s="31">
        <f t="shared" si="34"/>
        <v>5464</v>
      </c>
      <c r="V1139" s="31">
        <f t="shared" si="35"/>
        <v>1038</v>
      </c>
    </row>
    <row r="1140" spans="1:22" x14ac:dyDescent="0.3">
      <c r="A1140">
        <v>13008</v>
      </c>
      <c r="B1140" t="s">
        <v>1495</v>
      </c>
      <c r="C1140">
        <v>13008010</v>
      </c>
      <c r="D1140" t="s">
        <v>1496</v>
      </c>
      <c r="E1140" t="s">
        <v>9</v>
      </c>
      <c r="F1140" t="s">
        <v>1463</v>
      </c>
      <c r="G1140" t="s">
        <v>1497</v>
      </c>
      <c r="H1140" t="s">
        <v>1498</v>
      </c>
      <c r="I1140">
        <v>6315583</v>
      </c>
      <c r="J1140">
        <v>351518</v>
      </c>
      <c r="K1140" s="181">
        <v>41900</v>
      </c>
      <c r="L1140"/>
      <c r="M1140">
        <v>80</v>
      </c>
      <c r="N1140">
        <v>5550</v>
      </c>
      <c r="O1140">
        <v>5090</v>
      </c>
      <c r="P1140">
        <v>470</v>
      </c>
      <c r="Q1140">
        <v>0</v>
      </c>
      <c r="R1140" s="31" cm="1">
        <f t="array" ref="R1140">_xlfn.IFS(Q1140=0,(O1140-P1140)/2,Q1140=1,O1140-P1140)</f>
        <v>2310</v>
      </c>
      <c r="S1140" s="31" cm="1">
        <f t="array" ref="S1140">_xlfn.IFS(Q1140=0,P1140/2,Q1140=1,P1140)</f>
        <v>235</v>
      </c>
      <c r="T1140" s="31" t="str" cm="1">
        <f t="array" ref="T1140">_xlfn.IFS(M1140&lt;=Beräkningsförutsättningar!B$15,"2",M1140=Beräkningsförutsättningar!B$16,"4",M1140=Beräkningsförutsättningar!B$17,"4",M1140&gt;=Beräkningsförutsättningar!B$18,"6")</f>
        <v>4</v>
      </c>
      <c r="U1140" s="31">
        <f t="shared" si="34"/>
        <v>9240</v>
      </c>
      <c r="V1140" s="31">
        <f t="shared" si="35"/>
        <v>940</v>
      </c>
    </row>
    <row r="1141" spans="1:22" x14ac:dyDescent="0.3">
      <c r="A1141">
        <v>13008</v>
      </c>
      <c r="B1141" t="s">
        <v>1495</v>
      </c>
      <c r="C1141">
        <v>13008020</v>
      </c>
      <c r="D1141" t="s">
        <v>1499</v>
      </c>
      <c r="E1141" t="s">
        <v>3</v>
      </c>
      <c r="F1141" t="s">
        <v>1463</v>
      </c>
      <c r="G1141" t="s">
        <v>1497</v>
      </c>
      <c r="H1141" t="s">
        <v>1498</v>
      </c>
      <c r="I1141">
        <v>6315610</v>
      </c>
      <c r="J1141">
        <v>351542</v>
      </c>
      <c r="K1141" s="181">
        <v>41900</v>
      </c>
      <c r="L1141"/>
      <c r="M1141">
        <v>80</v>
      </c>
      <c r="N1141">
        <v>5550</v>
      </c>
      <c r="O1141">
        <v>5090</v>
      </c>
      <c r="P1141">
        <v>470</v>
      </c>
      <c r="Q1141">
        <v>0</v>
      </c>
      <c r="R1141" s="31" cm="1">
        <f t="array" ref="R1141">_xlfn.IFS(Q1141=0,(O1141-P1141)/2,Q1141=1,O1141-P1141)</f>
        <v>2310</v>
      </c>
      <c r="S1141" s="31" cm="1">
        <f t="array" ref="S1141">_xlfn.IFS(Q1141=0,P1141/2,Q1141=1,P1141)</f>
        <v>235</v>
      </c>
      <c r="T1141" s="31" t="str" cm="1">
        <f t="array" ref="T1141">_xlfn.IFS(M1141&lt;=Beräkningsförutsättningar!B$15,"2",M1141=Beräkningsförutsättningar!B$16,"4",M1141=Beräkningsförutsättningar!B$17,"4",M1141&gt;=Beräkningsförutsättningar!B$18,"6")</f>
        <v>4</v>
      </c>
      <c r="U1141" s="31">
        <f t="shared" si="34"/>
        <v>9240</v>
      </c>
      <c r="V1141" s="31">
        <f t="shared" si="35"/>
        <v>940</v>
      </c>
    </row>
    <row r="1142" spans="1:22" x14ac:dyDescent="0.3">
      <c r="A1142">
        <v>13008</v>
      </c>
      <c r="B1142" t="s">
        <v>1495</v>
      </c>
      <c r="C1142">
        <v>13008030</v>
      </c>
      <c r="D1142" t="s">
        <v>1500</v>
      </c>
      <c r="E1142" t="s">
        <v>3</v>
      </c>
      <c r="F1142" t="s">
        <v>1463</v>
      </c>
      <c r="G1142" t="s">
        <v>1497</v>
      </c>
      <c r="H1142" t="s">
        <v>1498</v>
      </c>
      <c r="I1142">
        <v>6317826</v>
      </c>
      <c r="J1142">
        <v>352827</v>
      </c>
      <c r="K1142" s="181">
        <v>41900</v>
      </c>
      <c r="L1142"/>
      <c r="M1142">
        <v>80</v>
      </c>
      <c r="N1142">
        <v>5550</v>
      </c>
      <c r="O1142">
        <v>5090</v>
      </c>
      <c r="P1142">
        <v>470</v>
      </c>
      <c r="Q1142">
        <v>0</v>
      </c>
      <c r="R1142" s="31" cm="1">
        <f t="array" ref="R1142">_xlfn.IFS(Q1142=0,(O1142-P1142)/2,Q1142=1,O1142-P1142)</f>
        <v>2310</v>
      </c>
      <c r="S1142" s="31" cm="1">
        <f t="array" ref="S1142">_xlfn.IFS(Q1142=0,P1142/2,Q1142=1,P1142)</f>
        <v>235</v>
      </c>
      <c r="T1142" s="31" t="str" cm="1">
        <f t="array" ref="T1142">_xlfn.IFS(M1142&lt;=Beräkningsförutsättningar!B$15,"2",M1142=Beräkningsförutsättningar!B$16,"4",M1142=Beräkningsförutsättningar!B$17,"4",M1142&gt;=Beräkningsförutsättningar!B$18,"6")</f>
        <v>4</v>
      </c>
      <c r="U1142" s="31">
        <f t="shared" si="34"/>
        <v>9240</v>
      </c>
      <c r="V1142" s="31">
        <f t="shared" si="35"/>
        <v>940</v>
      </c>
    </row>
    <row r="1143" spans="1:22" x14ac:dyDescent="0.3">
      <c r="A1143">
        <v>13008</v>
      </c>
      <c r="B1143" t="s">
        <v>1495</v>
      </c>
      <c r="C1143">
        <v>13008040</v>
      </c>
      <c r="D1143" t="s">
        <v>1501</v>
      </c>
      <c r="E1143" t="s">
        <v>9</v>
      </c>
      <c r="F1143" t="s">
        <v>1463</v>
      </c>
      <c r="G1143" t="s">
        <v>1497</v>
      </c>
      <c r="H1143" t="s">
        <v>1498</v>
      </c>
      <c r="I1143">
        <v>6317990</v>
      </c>
      <c r="J1143">
        <v>352891</v>
      </c>
      <c r="K1143" s="181">
        <v>41900</v>
      </c>
      <c r="L1143"/>
      <c r="M1143">
        <v>80</v>
      </c>
      <c r="N1143">
        <v>5550</v>
      </c>
      <c r="O1143">
        <v>5090</v>
      </c>
      <c r="P1143">
        <v>470</v>
      </c>
      <c r="Q1143">
        <v>0</v>
      </c>
      <c r="R1143" s="31" cm="1">
        <f t="array" ref="R1143">_xlfn.IFS(Q1143=0,(O1143-P1143)/2,Q1143=1,O1143-P1143)</f>
        <v>2310</v>
      </c>
      <c r="S1143" s="31" cm="1">
        <f t="array" ref="S1143">_xlfn.IFS(Q1143=0,P1143/2,Q1143=1,P1143)</f>
        <v>235</v>
      </c>
      <c r="T1143" s="31" t="str" cm="1">
        <f t="array" ref="T1143">_xlfn.IFS(M1143&lt;=Beräkningsförutsättningar!B$15,"2",M1143=Beräkningsförutsättningar!B$16,"4",M1143=Beräkningsförutsättningar!B$17,"4",M1143&gt;=Beräkningsförutsättningar!B$18,"6")</f>
        <v>4</v>
      </c>
      <c r="U1143" s="31">
        <f t="shared" si="34"/>
        <v>9240</v>
      </c>
      <c r="V1143" s="31">
        <f t="shared" si="35"/>
        <v>940</v>
      </c>
    </row>
    <row r="1144" spans="1:22" x14ac:dyDescent="0.3">
      <c r="A1144">
        <v>13009</v>
      </c>
      <c r="B1144" t="s">
        <v>1502</v>
      </c>
      <c r="C1144">
        <v>13009010</v>
      </c>
      <c r="D1144" t="s">
        <v>1503</v>
      </c>
      <c r="E1144" t="s">
        <v>9</v>
      </c>
      <c r="F1144" t="s">
        <v>1463</v>
      </c>
      <c r="G1144" t="s">
        <v>1464</v>
      </c>
      <c r="H1144" t="s">
        <v>1504</v>
      </c>
      <c r="I1144">
        <v>6362573</v>
      </c>
      <c r="J1144">
        <v>327023</v>
      </c>
      <c r="K1144" s="181">
        <v>41929</v>
      </c>
      <c r="L1144"/>
      <c r="M1144">
        <v>80</v>
      </c>
      <c r="N1144">
        <v>7460</v>
      </c>
      <c r="O1144">
        <v>7274</v>
      </c>
      <c r="P1144">
        <v>408</v>
      </c>
      <c r="Q1144">
        <v>0</v>
      </c>
      <c r="R1144" s="31" cm="1">
        <f t="array" ref="R1144">_xlfn.IFS(Q1144=0,(O1144-P1144)/2,Q1144=1,O1144-P1144)</f>
        <v>3433</v>
      </c>
      <c r="S1144" s="31" cm="1">
        <f t="array" ref="S1144">_xlfn.IFS(Q1144=0,P1144/2,Q1144=1,P1144)</f>
        <v>204</v>
      </c>
      <c r="T1144" s="31" t="str" cm="1">
        <f t="array" ref="T1144">_xlfn.IFS(M1144&lt;=Beräkningsförutsättningar!B$15,"2",M1144=Beräkningsförutsättningar!B$16,"4",M1144=Beräkningsförutsättningar!B$17,"4",M1144&gt;=Beräkningsförutsättningar!B$18,"6")</f>
        <v>4</v>
      </c>
      <c r="U1144" s="31">
        <f t="shared" si="34"/>
        <v>13732</v>
      </c>
      <c r="V1144" s="31">
        <f t="shared" si="35"/>
        <v>816</v>
      </c>
    </row>
    <row r="1145" spans="1:22" x14ac:dyDescent="0.3">
      <c r="A1145">
        <v>13009</v>
      </c>
      <c r="B1145" t="s">
        <v>1502</v>
      </c>
      <c r="C1145">
        <v>13009020</v>
      </c>
      <c r="D1145" t="s">
        <v>1505</v>
      </c>
      <c r="E1145" t="s">
        <v>3</v>
      </c>
      <c r="F1145" t="s">
        <v>1463</v>
      </c>
      <c r="G1145" t="s">
        <v>1464</v>
      </c>
      <c r="H1145" t="s">
        <v>1504</v>
      </c>
      <c r="I1145">
        <v>6362750</v>
      </c>
      <c r="J1145">
        <v>327194</v>
      </c>
      <c r="K1145" s="181">
        <v>41928</v>
      </c>
      <c r="L1145"/>
      <c r="M1145">
        <v>80</v>
      </c>
      <c r="N1145">
        <v>7460</v>
      </c>
      <c r="O1145">
        <v>7274</v>
      </c>
      <c r="P1145">
        <v>408</v>
      </c>
      <c r="Q1145">
        <v>0</v>
      </c>
      <c r="R1145" s="31" cm="1">
        <f t="array" ref="R1145">_xlfn.IFS(Q1145=0,(O1145-P1145)/2,Q1145=1,O1145-P1145)</f>
        <v>3433</v>
      </c>
      <c r="S1145" s="31" cm="1">
        <f t="array" ref="S1145">_xlfn.IFS(Q1145=0,P1145/2,Q1145=1,P1145)</f>
        <v>204</v>
      </c>
      <c r="T1145" s="31" t="str" cm="1">
        <f t="array" ref="T1145">_xlfn.IFS(M1145&lt;=Beräkningsförutsättningar!B$15,"2",M1145=Beräkningsförutsättningar!B$16,"4",M1145=Beräkningsförutsättningar!B$17,"4",M1145&gt;=Beräkningsförutsättningar!B$18,"6")</f>
        <v>4</v>
      </c>
      <c r="U1145" s="31">
        <f t="shared" si="34"/>
        <v>13732</v>
      </c>
      <c r="V1145" s="31">
        <f t="shared" si="35"/>
        <v>816</v>
      </c>
    </row>
    <row r="1146" spans="1:22" x14ac:dyDescent="0.3">
      <c r="A1146">
        <v>13009</v>
      </c>
      <c r="B1146" t="s">
        <v>1502</v>
      </c>
      <c r="C1146">
        <v>13009030</v>
      </c>
      <c r="D1146" t="s">
        <v>1506</v>
      </c>
      <c r="E1146" t="s">
        <v>3</v>
      </c>
      <c r="F1146" t="s">
        <v>1463</v>
      </c>
      <c r="G1146" t="s">
        <v>1464</v>
      </c>
      <c r="H1146" t="s">
        <v>1504</v>
      </c>
      <c r="I1146">
        <v>6368310</v>
      </c>
      <c r="J1146">
        <v>329156</v>
      </c>
      <c r="K1146" s="181">
        <v>41928</v>
      </c>
      <c r="L1146"/>
      <c r="M1146">
        <v>70</v>
      </c>
      <c r="N1146">
        <v>7460</v>
      </c>
      <c r="O1146">
        <v>7274</v>
      </c>
      <c r="P1146">
        <v>408</v>
      </c>
      <c r="Q1146">
        <v>0</v>
      </c>
      <c r="R1146" s="31" cm="1">
        <f t="array" ref="R1146">_xlfn.IFS(Q1146=0,(O1146-P1146)/2,Q1146=1,O1146-P1146)</f>
        <v>3433</v>
      </c>
      <c r="S1146" s="31" cm="1">
        <f t="array" ref="S1146">_xlfn.IFS(Q1146=0,P1146/2,Q1146=1,P1146)</f>
        <v>204</v>
      </c>
      <c r="T1146" s="31" t="str" cm="1">
        <f t="array" ref="T1146">_xlfn.IFS(M1146&lt;=Beräkningsförutsättningar!B$15,"2",M1146=Beräkningsförutsättningar!B$16,"4",M1146=Beräkningsförutsättningar!B$17,"4",M1146&gt;=Beräkningsförutsättningar!B$18,"6")</f>
        <v>4</v>
      </c>
      <c r="U1146" s="31">
        <f t="shared" si="34"/>
        <v>13732</v>
      </c>
      <c r="V1146" s="31">
        <f t="shared" si="35"/>
        <v>816</v>
      </c>
    </row>
    <row r="1147" spans="1:22" x14ac:dyDescent="0.3">
      <c r="A1147">
        <v>13009</v>
      </c>
      <c r="B1147" t="s">
        <v>1502</v>
      </c>
      <c r="C1147">
        <v>13009040</v>
      </c>
      <c r="D1147" t="s">
        <v>1507</v>
      </c>
      <c r="E1147" t="s">
        <v>9</v>
      </c>
      <c r="F1147" t="s">
        <v>1463</v>
      </c>
      <c r="G1147" t="s">
        <v>1464</v>
      </c>
      <c r="H1147" t="s">
        <v>1504</v>
      </c>
      <c r="I1147">
        <v>6368649</v>
      </c>
      <c r="J1147">
        <v>329277</v>
      </c>
      <c r="K1147" s="181">
        <v>41928</v>
      </c>
      <c r="L1147"/>
      <c r="M1147">
        <v>70</v>
      </c>
      <c r="N1147">
        <v>3864</v>
      </c>
      <c r="O1147">
        <v>3765</v>
      </c>
      <c r="P1147">
        <v>210</v>
      </c>
      <c r="Q1147">
        <v>1</v>
      </c>
      <c r="R1147" s="31" cm="1">
        <f t="array" ref="R1147">_xlfn.IFS(Q1147=0,(O1147-P1147)/2,Q1147=1,O1147-P1147)</f>
        <v>3555</v>
      </c>
      <c r="S1147" s="31" cm="1">
        <f t="array" ref="S1147">_xlfn.IFS(Q1147=0,P1147/2,Q1147=1,P1147)</f>
        <v>210</v>
      </c>
      <c r="T1147" s="31" t="str" cm="1">
        <f t="array" ref="T1147">_xlfn.IFS(M1147&lt;=Beräkningsförutsättningar!B$15,"2",M1147=Beräkningsförutsättningar!B$16,"4",M1147=Beräkningsförutsättningar!B$17,"4",M1147&gt;=Beräkningsförutsättningar!B$18,"6")</f>
        <v>4</v>
      </c>
      <c r="U1147" s="31">
        <f t="shared" si="34"/>
        <v>14220</v>
      </c>
      <c r="V1147" s="31">
        <f t="shared" si="35"/>
        <v>840</v>
      </c>
    </row>
    <row r="1148" spans="1:22" x14ac:dyDescent="0.3">
      <c r="A1148">
        <v>13009</v>
      </c>
      <c r="B1148" t="s">
        <v>1502</v>
      </c>
      <c r="C1148">
        <v>13009050</v>
      </c>
      <c r="D1148" t="s">
        <v>1508</v>
      </c>
      <c r="E1148" t="s">
        <v>9</v>
      </c>
      <c r="F1148" t="s">
        <v>1463</v>
      </c>
      <c r="G1148" t="s">
        <v>1464</v>
      </c>
      <c r="H1148" t="s">
        <v>1504</v>
      </c>
      <c r="I1148">
        <v>6370395</v>
      </c>
      <c r="J1148">
        <v>328613</v>
      </c>
      <c r="K1148" s="181">
        <v>41928</v>
      </c>
      <c r="L1148"/>
      <c r="M1148">
        <v>80</v>
      </c>
      <c r="N1148">
        <v>6122</v>
      </c>
      <c r="O1148">
        <v>5979</v>
      </c>
      <c r="P1148">
        <v>402</v>
      </c>
      <c r="Q1148">
        <v>0</v>
      </c>
      <c r="R1148" s="31" cm="1">
        <f t="array" ref="R1148">_xlfn.IFS(Q1148=0,(O1148-P1148)/2,Q1148=1,O1148-P1148)</f>
        <v>2788.5</v>
      </c>
      <c r="S1148" s="31" cm="1">
        <f t="array" ref="S1148">_xlfn.IFS(Q1148=0,P1148/2,Q1148=1,P1148)</f>
        <v>201</v>
      </c>
      <c r="T1148" s="31" t="str" cm="1">
        <f t="array" ref="T1148">_xlfn.IFS(M1148&lt;=Beräkningsförutsättningar!B$15,"2",M1148=Beräkningsförutsättningar!B$16,"4",M1148=Beräkningsförutsättningar!B$17,"4",M1148&gt;=Beräkningsförutsättningar!B$18,"6")</f>
        <v>4</v>
      </c>
      <c r="U1148" s="31">
        <f t="shared" si="34"/>
        <v>11154</v>
      </c>
      <c r="V1148" s="31">
        <f t="shared" si="35"/>
        <v>804</v>
      </c>
    </row>
    <row r="1149" spans="1:22" x14ac:dyDescent="0.3">
      <c r="A1149">
        <v>13009</v>
      </c>
      <c r="B1149" t="s">
        <v>1502</v>
      </c>
      <c r="C1149">
        <v>13009060</v>
      </c>
      <c r="D1149" t="s">
        <v>1509</v>
      </c>
      <c r="E1149" t="s">
        <v>3</v>
      </c>
      <c r="F1149" t="s">
        <v>1463</v>
      </c>
      <c r="G1149" t="s">
        <v>1464</v>
      </c>
      <c r="H1149" t="s">
        <v>1504</v>
      </c>
      <c r="I1149">
        <v>6370469</v>
      </c>
      <c r="J1149">
        <v>328552</v>
      </c>
      <c r="K1149" s="181">
        <v>41928</v>
      </c>
      <c r="L1149"/>
      <c r="M1149">
        <v>80</v>
      </c>
      <c r="N1149">
        <v>6122</v>
      </c>
      <c r="O1149">
        <v>5979</v>
      </c>
      <c r="P1149">
        <v>402</v>
      </c>
      <c r="Q1149">
        <v>0</v>
      </c>
      <c r="R1149" s="31" cm="1">
        <f t="array" ref="R1149">_xlfn.IFS(Q1149=0,(O1149-P1149)/2,Q1149=1,O1149-P1149)</f>
        <v>2788.5</v>
      </c>
      <c r="S1149" s="31" cm="1">
        <f t="array" ref="S1149">_xlfn.IFS(Q1149=0,P1149/2,Q1149=1,P1149)</f>
        <v>201</v>
      </c>
      <c r="T1149" s="31" t="str" cm="1">
        <f t="array" ref="T1149">_xlfn.IFS(M1149&lt;=Beräkningsförutsättningar!B$15,"2",M1149=Beräkningsförutsättningar!B$16,"4",M1149=Beräkningsförutsättningar!B$17,"4",M1149&gt;=Beräkningsförutsättningar!B$18,"6")</f>
        <v>4</v>
      </c>
      <c r="U1149" s="31">
        <f t="shared" si="34"/>
        <v>11154</v>
      </c>
      <c r="V1149" s="31">
        <f t="shared" si="35"/>
        <v>804</v>
      </c>
    </row>
    <row r="1150" spans="1:22" x14ac:dyDescent="0.3">
      <c r="A1150">
        <v>13009</v>
      </c>
      <c r="B1150" t="s">
        <v>1502</v>
      </c>
      <c r="C1150">
        <v>13009070</v>
      </c>
      <c r="D1150" t="s">
        <v>1510</v>
      </c>
      <c r="E1150" t="s">
        <v>3</v>
      </c>
      <c r="F1150" t="s">
        <v>1463</v>
      </c>
      <c r="G1150" t="s">
        <v>1464</v>
      </c>
      <c r="H1150" t="s">
        <v>1504</v>
      </c>
      <c r="I1150">
        <v>6371783</v>
      </c>
      <c r="J1150">
        <v>327841</v>
      </c>
      <c r="K1150" s="181">
        <v>41928</v>
      </c>
      <c r="L1150"/>
      <c r="M1150">
        <v>80</v>
      </c>
      <c r="N1150">
        <v>8235</v>
      </c>
      <c r="O1150">
        <v>8039</v>
      </c>
      <c r="P1150">
        <v>509</v>
      </c>
      <c r="Q1150">
        <v>0</v>
      </c>
      <c r="R1150" s="31" cm="1">
        <f t="array" ref="R1150">_xlfn.IFS(Q1150=0,(O1150-P1150)/2,Q1150=1,O1150-P1150)</f>
        <v>3765</v>
      </c>
      <c r="S1150" s="31" cm="1">
        <f t="array" ref="S1150">_xlfn.IFS(Q1150=0,P1150/2,Q1150=1,P1150)</f>
        <v>254.5</v>
      </c>
      <c r="T1150" s="31" t="str" cm="1">
        <f t="array" ref="T1150">_xlfn.IFS(M1150&lt;=Beräkningsförutsättningar!B$15,"2",M1150=Beräkningsförutsättningar!B$16,"4",M1150=Beräkningsförutsättningar!B$17,"4",M1150&gt;=Beräkningsförutsättningar!B$18,"6")</f>
        <v>4</v>
      </c>
      <c r="U1150" s="31">
        <f t="shared" si="34"/>
        <v>15060</v>
      </c>
      <c r="V1150" s="31">
        <f t="shared" si="35"/>
        <v>1018</v>
      </c>
    </row>
    <row r="1151" spans="1:22" x14ac:dyDescent="0.3">
      <c r="A1151">
        <v>13009</v>
      </c>
      <c r="B1151" t="s">
        <v>1502</v>
      </c>
      <c r="C1151">
        <v>13009080</v>
      </c>
      <c r="D1151" t="s">
        <v>1511</v>
      </c>
      <c r="E1151" t="s">
        <v>9</v>
      </c>
      <c r="F1151" t="s">
        <v>1463</v>
      </c>
      <c r="G1151" t="s">
        <v>1464</v>
      </c>
      <c r="H1151" t="s">
        <v>1504</v>
      </c>
      <c r="I1151">
        <v>6372221</v>
      </c>
      <c r="J1151">
        <v>327226</v>
      </c>
      <c r="K1151" s="181">
        <v>41928</v>
      </c>
      <c r="L1151"/>
      <c r="M1151">
        <v>80</v>
      </c>
      <c r="N1151">
        <v>8235</v>
      </c>
      <c r="O1151">
        <v>8039</v>
      </c>
      <c r="P1151">
        <v>509</v>
      </c>
      <c r="Q1151">
        <v>0</v>
      </c>
      <c r="R1151" s="31" cm="1">
        <f t="array" ref="R1151">_xlfn.IFS(Q1151=0,(O1151-P1151)/2,Q1151=1,O1151-P1151)</f>
        <v>3765</v>
      </c>
      <c r="S1151" s="31" cm="1">
        <f t="array" ref="S1151">_xlfn.IFS(Q1151=0,P1151/2,Q1151=1,P1151)</f>
        <v>254.5</v>
      </c>
      <c r="T1151" s="31" t="str" cm="1">
        <f t="array" ref="T1151">_xlfn.IFS(M1151&lt;=Beräkningsförutsättningar!B$15,"2",M1151=Beräkningsförutsättningar!B$16,"4",M1151=Beräkningsförutsättningar!B$17,"4",M1151&gt;=Beräkningsförutsättningar!B$18,"6")</f>
        <v>4</v>
      </c>
      <c r="U1151" s="31">
        <f t="shared" si="34"/>
        <v>15060</v>
      </c>
      <c r="V1151" s="31">
        <f t="shared" si="35"/>
        <v>1018</v>
      </c>
    </row>
    <row r="1152" spans="1:22" x14ac:dyDescent="0.3">
      <c r="A1152">
        <v>13010</v>
      </c>
      <c r="B1152" t="s">
        <v>1512</v>
      </c>
      <c r="C1152">
        <v>13010010</v>
      </c>
      <c r="D1152" t="s">
        <v>1513</v>
      </c>
      <c r="E1152" t="s">
        <v>9</v>
      </c>
      <c r="F1152" t="s">
        <v>1463</v>
      </c>
      <c r="G1152" t="s">
        <v>1478</v>
      </c>
      <c r="H1152" t="s">
        <v>1019</v>
      </c>
      <c r="I1152">
        <v>6278590</v>
      </c>
      <c r="J1152">
        <v>373075</v>
      </c>
      <c r="K1152" s="181">
        <v>42445</v>
      </c>
      <c r="L1152"/>
      <c r="M1152">
        <v>80</v>
      </c>
      <c r="N1152">
        <v>14578</v>
      </c>
      <c r="O1152">
        <v>13341</v>
      </c>
      <c r="P1152">
        <v>1495</v>
      </c>
      <c r="Q1152">
        <v>0</v>
      </c>
      <c r="R1152" s="31" cm="1">
        <f t="array" ref="R1152">_xlfn.IFS(Q1152=0,(O1152-P1152)/2,Q1152=1,O1152-P1152)</f>
        <v>5923</v>
      </c>
      <c r="S1152" s="31" cm="1">
        <f t="array" ref="S1152">_xlfn.IFS(Q1152=0,P1152/2,Q1152=1,P1152)</f>
        <v>747.5</v>
      </c>
      <c r="T1152" s="31" t="str" cm="1">
        <f t="array" ref="T1152">_xlfn.IFS(M1152&lt;=Beräkningsförutsättningar!B$15,"2",M1152=Beräkningsförutsättningar!B$16,"4",M1152=Beräkningsförutsättningar!B$17,"4",M1152&gt;=Beräkningsförutsättningar!B$18,"6")</f>
        <v>4</v>
      </c>
      <c r="U1152" s="31">
        <f t="shared" si="34"/>
        <v>23692</v>
      </c>
      <c r="V1152" s="31">
        <f t="shared" si="35"/>
        <v>2990</v>
      </c>
    </row>
    <row r="1153" spans="1:22" x14ac:dyDescent="0.3">
      <c r="A1153">
        <v>13010</v>
      </c>
      <c r="B1153" t="s">
        <v>1512</v>
      </c>
      <c r="C1153">
        <v>13010020</v>
      </c>
      <c r="D1153" t="s">
        <v>1514</v>
      </c>
      <c r="E1153" t="s">
        <v>3</v>
      </c>
      <c r="F1153" t="s">
        <v>1463</v>
      </c>
      <c r="G1153" t="s">
        <v>1478</v>
      </c>
      <c r="H1153" t="s">
        <v>1019</v>
      </c>
      <c r="I1153">
        <v>6278417</v>
      </c>
      <c r="J1153">
        <v>373205</v>
      </c>
      <c r="K1153" s="181">
        <v>42445</v>
      </c>
      <c r="L1153"/>
      <c r="M1153">
        <v>80</v>
      </c>
      <c r="N1153">
        <v>12524</v>
      </c>
      <c r="O1153">
        <v>11510</v>
      </c>
      <c r="P1153">
        <v>1206</v>
      </c>
      <c r="Q1153">
        <v>0</v>
      </c>
      <c r="R1153" s="31" cm="1">
        <f t="array" ref="R1153">_xlfn.IFS(Q1153=0,(O1153-P1153)/2,Q1153=1,O1153-P1153)</f>
        <v>5152</v>
      </c>
      <c r="S1153" s="31" cm="1">
        <f t="array" ref="S1153">_xlfn.IFS(Q1153=0,P1153/2,Q1153=1,P1153)</f>
        <v>603</v>
      </c>
      <c r="T1153" s="31" t="str" cm="1">
        <f t="array" ref="T1153">_xlfn.IFS(M1153&lt;=Beräkningsförutsättningar!B$15,"2",M1153=Beräkningsförutsättningar!B$16,"4",M1153=Beräkningsförutsättningar!B$17,"4",M1153&gt;=Beräkningsförutsättningar!B$18,"6")</f>
        <v>4</v>
      </c>
      <c r="U1153" s="31">
        <f t="shared" si="34"/>
        <v>20608</v>
      </c>
      <c r="V1153" s="31">
        <f t="shared" si="35"/>
        <v>2412</v>
      </c>
    </row>
    <row r="1154" spans="1:22" x14ac:dyDescent="0.3">
      <c r="A1154">
        <v>13010</v>
      </c>
      <c r="B1154" t="s">
        <v>1512</v>
      </c>
      <c r="C1154">
        <v>13010030</v>
      </c>
      <c r="D1154" t="s">
        <v>1515</v>
      </c>
      <c r="E1154" t="s">
        <v>3</v>
      </c>
      <c r="F1154" t="s">
        <v>1463</v>
      </c>
      <c r="G1154" t="s">
        <v>1478</v>
      </c>
      <c r="H1154" t="s">
        <v>1019</v>
      </c>
      <c r="I1154">
        <v>6276672</v>
      </c>
      <c r="J1154">
        <v>374625</v>
      </c>
      <c r="K1154" s="181">
        <v>42347</v>
      </c>
      <c r="L1154"/>
      <c r="M1154">
        <v>80</v>
      </c>
      <c r="N1154">
        <v>9448</v>
      </c>
      <c r="O1154">
        <v>8540</v>
      </c>
      <c r="P1154">
        <v>970</v>
      </c>
      <c r="Q1154">
        <v>0</v>
      </c>
      <c r="R1154" s="31" cm="1">
        <f t="array" ref="R1154">_xlfn.IFS(Q1154=0,(O1154-P1154)/2,Q1154=1,O1154-P1154)</f>
        <v>3785</v>
      </c>
      <c r="S1154" s="31" cm="1">
        <f t="array" ref="S1154">_xlfn.IFS(Q1154=0,P1154/2,Q1154=1,P1154)</f>
        <v>485</v>
      </c>
      <c r="T1154" s="31" t="str" cm="1">
        <f t="array" ref="T1154">_xlfn.IFS(M1154&lt;=Beräkningsförutsättningar!B$15,"2",M1154=Beräkningsförutsättningar!B$16,"4",M1154=Beräkningsförutsättningar!B$17,"4",M1154&gt;=Beräkningsförutsättningar!B$18,"6")</f>
        <v>4</v>
      </c>
      <c r="U1154" s="31">
        <f t="shared" si="34"/>
        <v>15140</v>
      </c>
      <c r="V1154" s="31">
        <f t="shared" si="35"/>
        <v>1940</v>
      </c>
    </row>
    <row r="1155" spans="1:22" x14ac:dyDescent="0.3">
      <c r="A1155">
        <v>13010</v>
      </c>
      <c r="B1155" t="s">
        <v>1512</v>
      </c>
      <c r="C1155">
        <v>13010040</v>
      </c>
      <c r="D1155" t="s">
        <v>1516</v>
      </c>
      <c r="E1155" t="s">
        <v>9</v>
      </c>
      <c r="F1155" t="s">
        <v>1463</v>
      </c>
      <c r="G1155" t="s">
        <v>1478</v>
      </c>
      <c r="H1155" t="s">
        <v>1019</v>
      </c>
      <c r="I1155">
        <v>6276505</v>
      </c>
      <c r="J1155">
        <v>374591</v>
      </c>
      <c r="K1155" s="181">
        <v>42347</v>
      </c>
      <c r="L1155"/>
      <c r="M1155">
        <v>80</v>
      </c>
      <c r="N1155">
        <v>9448</v>
      </c>
      <c r="O1155">
        <v>8540</v>
      </c>
      <c r="P1155">
        <v>970</v>
      </c>
      <c r="Q1155">
        <v>0</v>
      </c>
      <c r="R1155" s="31" cm="1">
        <f t="array" ref="R1155">_xlfn.IFS(Q1155=0,(O1155-P1155)/2,Q1155=1,O1155-P1155)</f>
        <v>3785</v>
      </c>
      <c r="S1155" s="31" cm="1">
        <f t="array" ref="S1155">_xlfn.IFS(Q1155=0,P1155/2,Q1155=1,P1155)</f>
        <v>485</v>
      </c>
      <c r="T1155" s="31" t="str" cm="1">
        <f t="array" ref="T1155">_xlfn.IFS(M1155&lt;=Beräkningsförutsättningar!B$15,"2",M1155=Beräkningsförutsättningar!B$16,"4",M1155=Beräkningsförutsättningar!B$17,"4",M1155&gt;=Beräkningsförutsättningar!B$18,"6")</f>
        <v>4</v>
      </c>
      <c r="U1155" s="31">
        <f t="shared" si="34"/>
        <v>15140</v>
      </c>
      <c r="V1155" s="31">
        <f t="shared" si="35"/>
        <v>1940</v>
      </c>
    </row>
    <row r="1156" spans="1:22" x14ac:dyDescent="0.3">
      <c r="A1156">
        <v>13011</v>
      </c>
      <c r="B1156" t="s">
        <v>1517</v>
      </c>
      <c r="C1156">
        <v>13011010</v>
      </c>
      <c r="D1156" t="s">
        <v>1518</v>
      </c>
      <c r="E1156" t="s">
        <v>3</v>
      </c>
      <c r="F1156" t="s">
        <v>1463</v>
      </c>
      <c r="G1156" t="s">
        <v>1478</v>
      </c>
      <c r="H1156" t="s">
        <v>1019</v>
      </c>
      <c r="I1156">
        <v>6274373</v>
      </c>
      <c r="J1156">
        <v>375584</v>
      </c>
      <c r="K1156" s="181">
        <v>42719</v>
      </c>
      <c r="L1156"/>
      <c r="M1156">
        <v>60</v>
      </c>
      <c r="N1156">
        <v>9448</v>
      </c>
      <c r="O1156">
        <v>8540</v>
      </c>
      <c r="P1156">
        <v>970</v>
      </c>
      <c r="Q1156">
        <v>0</v>
      </c>
      <c r="R1156" s="31" cm="1">
        <f t="array" ref="R1156">_xlfn.IFS(Q1156=0,(O1156-P1156)/2,Q1156=1,O1156-P1156)</f>
        <v>3785</v>
      </c>
      <c r="S1156" s="31" cm="1">
        <f t="array" ref="S1156">_xlfn.IFS(Q1156=0,P1156/2,Q1156=1,P1156)</f>
        <v>485</v>
      </c>
      <c r="T1156" s="31" t="str" cm="1">
        <f t="array" ref="T1156">_xlfn.IFS(M1156&lt;=Beräkningsförutsättningar!B$15,"2",M1156=Beräkningsförutsättningar!B$16,"4",M1156=Beräkningsförutsättningar!B$17,"4",M1156&gt;=Beräkningsförutsättningar!B$18,"6")</f>
        <v>2</v>
      </c>
      <c r="U1156" s="31">
        <f t="shared" si="34"/>
        <v>7570</v>
      </c>
      <c r="V1156" s="31">
        <f t="shared" si="35"/>
        <v>970</v>
      </c>
    </row>
    <row r="1157" spans="1:22" x14ac:dyDescent="0.3">
      <c r="A1157">
        <v>13011</v>
      </c>
      <c r="B1157" t="s">
        <v>1517</v>
      </c>
      <c r="C1157">
        <v>13011020</v>
      </c>
      <c r="D1157" t="s">
        <v>1519</v>
      </c>
      <c r="E1157" t="s">
        <v>9</v>
      </c>
      <c r="F1157" t="s">
        <v>1463</v>
      </c>
      <c r="G1157" t="s">
        <v>1478</v>
      </c>
      <c r="H1157" t="s">
        <v>1019</v>
      </c>
      <c r="I1157">
        <v>6274301</v>
      </c>
      <c r="J1157">
        <v>375620</v>
      </c>
      <c r="K1157" s="181">
        <v>42719</v>
      </c>
      <c r="L1157"/>
      <c r="M1157">
        <v>60</v>
      </c>
      <c r="N1157">
        <v>9448</v>
      </c>
      <c r="O1157">
        <v>8540</v>
      </c>
      <c r="P1157">
        <v>970</v>
      </c>
      <c r="Q1157">
        <v>0</v>
      </c>
      <c r="R1157" s="31" cm="1">
        <f t="array" ref="R1157">_xlfn.IFS(Q1157=0,(O1157-P1157)/2,Q1157=1,O1157-P1157)</f>
        <v>3785</v>
      </c>
      <c r="S1157" s="31" cm="1">
        <f t="array" ref="S1157">_xlfn.IFS(Q1157=0,P1157/2,Q1157=1,P1157)</f>
        <v>485</v>
      </c>
      <c r="T1157" s="31" t="str" cm="1">
        <f t="array" ref="T1157">_xlfn.IFS(M1157&lt;=Beräkningsförutsättningar!B$15,"2",M1157=Beräkningsförutsättningar!B$16,"4",M1157=Beräkningsförutsättningar!B$17,"4",M1157&gt;=Beräkningsförutsättningar!B$18,"6")</f>
        <v>2</v>
      </c>
      <c r="U1157" s="31">
        <f t="shared" si="34"/>
        <v>7570</v>
      </c>
      <c r="V1157" s="31">
        <f t="shared" si="35"/>
        <v>970</v>
      </c>
    </row>
    <row r="1158" spans="1:22" x14ac:dyDescent="0.3">
      <c r="A1158">
        <v>13012</v>
      </c>
      <c r="B1158" t="s">
        <v>1520</v>
      </c>
      <c r="C1158">
        <v>13012010</v>
      </c>
      <c r="D1158" t="s">
        <v>1521</v>
      </c>
      <c r="E1158" t="s">
        <v>9</v>
      </c>
      <c r="F1158" t="s">
        <v>1463</v>
      </c>
      <c r="G1158" t="s">
        <v>1478</v>
      </c>
      <c r="H1158" t="s">
        <v>1522</v>
      </c>
      <c r="I1158">
        <v>6284574</v>
      </c>
      <c r="J1158">
        <v>363811</v>
      </c>
      <c r="K1158" s="181">
        <v>42347</v>
      </c>
      <c r="L1158"/>
      <c r="M1158">
        <v>80</v>
      </c>
      <c r="N1158">
        <v>9929</v>
      </c>
      <c r="O1158">
        <v>9713</v>
      </c>
      <c r="P1158">
        <v>489</v>
      </c>
      <c r="Q1158">
        <v>0</v>
      </c>
      <c r="R1158" s="31" cm="1">
        <f t="array" ref="R1158">_xlfn.IFS(Q1158=0,(O1158-P1158)/2,Q1158=1,O1158-P1158)</f>
        <v>4612</v>
      </c>
      <c r="S1158" s="31" cm="1">
        <f t="array" ref="S1158">_xlfn.IFS(Q1158=0,P1158/2,Q1158=1,P1158)</f>
        <v>244.5</v>
      </c>
      <c r="T1158" s="31" t="str" cm="1">
        <f t="array" ref="T1158">_xlfn.IFS(M1158&lt;=Beräkningsförutsättningar!B$15,"2",M1158=Beräkningsförutsättningar!B$16,"4",M1158=Beräkningsförutsättningar!B$17,"4",M1158&gt;=Beräkningsförutsättningar!B$18,"6")</f>
        <v>4</v>
      </c>
      <c r="U1158" s="31">
        <f t="shared" si="34"/>
        <v>18448</v>
      </c>
      <c r="V1158" s="31">
        <f t="shared" si="35"/>
        <v>978</v>
      </c>
    </row>
    <row r="1159" spans="1:22" x14ac:dyDescent="0.3">
      <c r="A1159">
        <v>13012</v>
      </c>
      <c r="B1159" t="s">
        <v>1520</v>
      </c>
      <c r="C1159">
        <v>13012020</v>
      </c>
      <c r="D1159" t="s">
        <v>1523</v>
      </c>
      <c r="E1159" t="s">
        <v>3</v>
      </c>
      <c r="F1159" t="s">
        <v>1463</v>
      </c>
      <c r="G1159" t="s">
        <v>1478</v>
      </c>
      <c r="H1159" t="s">
        <v>1522</v>
      </c>
      <c r="I1159">
        <v>6285143</v>
      </c>
      <c r="J1159">
        <v>363389</v>
      </c>
      <c r="K1159" s="181">
        <v>42347</v>
      </c>
      <c r="L1159"/>
      <c r="M1159">
        <v>80</v>
      </c>
      <c r="N1159">
        <v>9929</v>
      </c>
      <c r="O1159">
        <v>9713</v>
      </c>
      <c r="P1159">
        <v>489</v>
      </c>
      <c r="Q1159">
        <v>0</v>
      </c>
      <c r="R1159" s="31" cm="1">
        <f t="array" ref="R1159">_xlfn.IFS(Q1159=0,(O1159-P1159)/2,Q1159=1,O1159-P1159)</f>
        <v>4612</v>
      </c>
      <c r="S1159" s="31" cm="1">
        <f t="array" ref="S1159">_xlfn.IFS(Q1159=0,P1159/2,Q1159=1,P1159)</f>
        <v>244.5</v>
      </c>
      <c r="T1159" s="31" t="str" cm="1">
        <f t="array" ref="T1159">_xlfn.IFS(M1159&lt;=Beräkningsförutsättningar!B$15,"2",M1159=Beräkningsförutsättningar!B$16,"4",M1159=Beräkningsförutsättningar!B$17,"4",M1159&gt;=Beräkningsförutsättningar!B$18,"6")</f>
        <v>4</v>
      </c>
      <c r="U1159" s="31">
        <f t="shared" ref="U1159:U1222" si="36">R1159*T1159</f>
        <v>18448</v>
      </c>
      <c r="V1159" s="31">
        <f t="shared" ref="V1159:V1222" si="37">S1159*T1159</f>
        <v>978</v>
      </c>
    </row>
    <row r="1160" spans="1:22" x14ac:dyDescent="0.3">
      <c r="A1160">
        <v>13012</v>
      </c>
      <c r="B1160" t="s">
        <v>1520</v>
      </c>
      <c r="C1160">
        <v>13012030</v>
      </c>
      <c r="D1160" t="s">
        <v>1524</v>
      </c>
      <c r="E1160" t="s">
        <v>9</v>
      </c>
      <c r="F1160" t="s">
        <v>1463</v>
      </c>
      <c r="G1160" t="s">
        <v>1478</v>
      </c>
      <c r="H1160" t="s">
        <v>1522</v>
      </c>
      <c r="I1160">
        <v>6287788</v>
      </c>
      <c r="J1160">
        <v>360527</v>
      </c>
      <c r="K1160" s="181">
        <v>42445</v>
      </c>
      <c r="L1160"/>
      <c r="M1160">
        <v>80</v>
      </c>
      <c r="N1160">
        <v>5585</v>
      </c>
      <c r="O1160">
        <v>5447</v>
      </c>
      <c r="P1160">
        <v>296</v>
      </c>
      <c r="Q1160">
        <v>0</v>
      </c>
      <c r="R1160" s="31" cm="1">
        <f t="array" ref="R1160">_xlfn.IFS(Q1160=0,(O1160-P1160)/2,Q1160=1,O1160-P1160)</f>
        <v>2575.5</v>
      </c>
      <c r="S1160" s="31" cm="1">
        <f t="array" ref="S1160">_xlfn.IFS(Q1160=0,P1160/2,Q1160=1,P1160)</f>
        <v>148</v>
      </c>
      <c r="T1160" s="31" t="str" cm="1">
        <f t="array" ref="T1160">_xlfn.IFS(M1160&lt;=Beräkningsförutsättningar!B$15,"2",M1160=Beräkningsförutsättningar!B$16,"4",M1160=Beräkningsförutsättningar!B$17,"4",M1160&gt;=Beräkningsförutsättningar!B$18,"6")</f>
        <v>4</v>
      </c>
      <c r="U1160" s="31">
        <f t="shared" si="36"/>
        <v>10302</v>
      </c>
      <c r="V1160" s="31">
        <f t="shared" si="37"/>
        <v>592</v>
      </c>
    </row>
    <row r="1161" spans="1:22" x14ac:dyDescent="0.3">
      <c r="A1161">
        <v>13012</v>
      </c>
      <c r="B1161" t="s">
        <v>1520</v>
      </c>
      <c r="C1161">
        <v>13012040</v>
      </c>
      <c r="D1161" t="s">
        <v>1525</v>
      </c>
      <c r="E1161" t="s">
        <v>3</v>
      </c>
      <c r="F1161" t="s">
        <v>1463</v>
      </c>
      <c r="G1161" t="s">
        <v>1478</v>
      </c>
      <c r="H1161" t="s">
        <v>1522</v>
      </c>
      <c r="I1161">
        <v>6288148</v>
      </c>
      <c r="J1161">
        <v>360169</v>
      </c>
      <c r="K1161" s="181">
        <v>42445</v>
      </c>
      <c r="L1161"/>
      <c r="M1161">
        <v>80</v>
      </c>
      <c r="N1161">
        <v>5585</v>
      </c>
      <c r="O1161">
        <v>5447</v>
      </c>
      <c r="P1161">
        <v>296</v>
      </c>
      <c r="Q1161">
        <v>0</v>
      </c>
      <c r="R1161" s="31" cm="1">
        <f t="array" ref="R1161">_xlfn.IFS(Q1161=0,(O1161-P1161)/2,Q1161=1,O1161-P1161)</f>
        <v>2575.5</v>
      </c>
      <c r="S1161" s="31" cm="1">
        <f t="array" ref="S1161">_xlfn.IFS(Q1161=0,P1161/2,Q1161=1,P1161)</f>
        <v>148</v>
      </c>
      <c r="T1161" s="31" t="str" cm="1">
        <f t="array" ref="T1161">_xlfn.IFS(M1161&lt;=Beräkningsförutsättningar!B$15,"2",M1161=Beräkningsförutsättningar!B$16,"4",M1161=Beräkningsförutsättningar!B$17,"4",M1161&gt;=Beräkningsförutsättningar!B$18,"6")</f>
        <v>4</v>
      </c>
      <c r="U1161" s="31">
        <f t="shared" si="36"/>
        <v>10302</v>
      </c>
      <c r="V1161" s="31">
        <f t="shared" si="37"/>
        <v>592</v>
      </c>
    </row>
    <row r="1162" spans="1:22" x14ac:dyDescent="0.3">
      <c r="A1162">
        <v>13013</v>
      </c>
      <c r="B1162" t="s">
        <v>1526</v>
      </c>
      <c r="C1162">
        <v>13013010</v>
      </c>
      <c r="D1162" t="s">
        <v>1527</v>
      </c>
      <c r="E1162" t="s">
        <v>9</v>
      </c>
      <c r="F1162" t="s">
        <v>1463</v>
      </c>
      <c r="G1162" t="s">
        <v>1497</v>
      </c>
      <c r="H1162" t="s">
        <v>1528</v>
      </c>
      <c r="I1162">
        <v>6311999</v>
      </c>
      <c r="J1162">
        <v>343662</v>
      </c>
      <c r="K1162" s="181">
        <v>43545</v>
      </c>
      <c r="L1162"/>
      <c r="M1162">
        <v>80</v>
      </c>
      <c r="N1162">
        <v>4800</v>
      </c>
      <c r="O1162">
        <v>4441</v>
      </c>
      <c r="P1162">
        <v>419</v>
      </c>
      <c r="Q1162">
        <v>0</v>
      </c>
      <c r="R1162" s="31" cm="1">
        <f t="array" ref="R1162">_xlfn.IFS(Q1162=0,(O1162-P1162)/2,Q1162=1,O1162-P1162)</f>
        <v>2011</v>
      </c>
      <c r="S1162" s="31" cm="1">
        <f t="array" ref="S1162">_xlfn.IFS(Q1162=0,P1162/2,Q1162=1,P1162)</f>
        <v>209.5</v>
      </c>
      <c r="T1162" s="31" t="str" cm="1">
        <f t="array" ref="T1162">_xlfn.IFS(M1162&lt;=Beräkningsförutsättningar!B$15,"2",M1162=Beräkningsförutsättningar!B$16,"4",M1162=Beräkningsförutsättningar!B$17,"4",M1162&gt;=Beräkningsförutsättningar!B$18,"6")</f>
        <v>4</v>
      </c>
      <c r="U1162" s="31">
        <f t="shared" si="36"/>
        <v>8044</v>
      </c>
      <c r="V1162" s="31">
        <f t="shared" si="37"/>
        <v>838</v>
      </c>
    </row>
    <row r="1163" spans="1:22" x14ac:dyDescent="0.3">
      <c r="A1163">
        <v>13013</v>
      </c>
      <c r="B1163" t="s">
        <v>1526</v>
      </c>
      <c r="C1163">
        <v>13013020</v>
      </c>
      <c r="D1163" t="s">
        <v>1529</v>
      </c>
      <c r="E1163" t="s">
        <v>3</v>
      </c>
      <c r="F1163" t="s">
        <v>1463</v>
      </c>
      <c r="G1163" t="s">
        <v>1497</v>
      </c>
      <c r="H1163" t="s">
        <v>1528</v>
      </c>
      <c r="I1163">
        <v>6312209</v>
      </c>
      <c r="J1163">
        <v>343426</v>
      </c>
      <c r="K1163" s="181">
        <v>43545</v>
      </c>
      <c r="L1163"/>
      <c r="M1163">
        <v>80</v>
      </c>
      <c r="N1163">
        <v>4817</v>
      </c>
      <c r="O1163">
        <v>4455</v>
      </c>
      <c r="P1163">
        <v>443</v>
      </c>
      <c r="Q1163">
        <v>0</v>
      </c>
      <c r="R1163" s="31" cm="1">
        <f t="array" ref="R1163">_xlfn.IFS(Q1163=0,(O1163-P1163)/2,Q1163=1,O1163-P1163)</f>
        <v>2006</v>
      </c>
      <c r="S1163" s="31" cm="1">
        <f t="array" ref="S1163">_xlfn.IFS(Q1163=0,P1163/2,Q1163=1,P1163)</f>
        <v>221.5</v>
      </c>
      <c r="T1163" s="31" t="str" cm="1">
        <f t="array" ref="T1163">_xlfn.IFS(M1163&lt;=Beräkningsförutsättningar!B$15,"2",M1163=Beräkningsförutsättningar!B$16,"4",M1163=Beräkningsförutsättningar!B$17,"4",M1163&gt;=Beräkningsförutsättningar!B$18,"6")</f>
        <v>4</v>
      </c>
      <c r="U1163" s="31">
        <f t="shared" si="36"/>
        <v>8024</v>
      </c>
      <c r="V1163" s="31">
        <f t="shared" si="37"/>
        <v>886</v>
      </c>
    </row>
    <row r="1164" spans="1:22" x14ac:dyDescent="0.3">
      <c r="A1164">
        <v>13014</v>
      </c>
      <c r="B1164" t="s">
        <v>1530</v>
      </c>
      <c r="C1164">
        <v>13014004</v>
      </c>
      <c r="D1164" t="s">
        <v>1531</v>
      </c>
      <c r="E1164" t="s">
        <v>3</v>
      </c>
      <c r="F1164" t="s">
        <v>1463</v>
      </c>
      <c r="G1164" t="s">
        <v>1478</v>
      </c>
      <c r="H1164" t="s">
        <v>1532</v>
      </c>
      <c r="I1164">
        <v>6295181</v>
      </c>
      <c r="J1164">
        <v>366584</v>
      </c>
      <c r="K1164" s="181">
        <v>44166</v>
      </c>
      <c r="L1164"/>
      <c r="M1164">
        <v>80</v>
      </c>
      <c r="N1164">
        <v>1805</v>
      </c>
      <c r="O1164">
        <v>1671</v>
      </c>
      <c r="P1164">
        <v>174</v>
      </c>
      <c r="Q1164">
        <v>0</v>
      </c>
      <c r="R1164" s="31" cm="1">
        <f t="array" ref="R1164">_xlfn.IFS(Q1164=0,(O1164-P1164)/2,Q1164=1,O1164-P1164)</f>
        <v>748.5</v>
      </c>
      <c r="S1164" s="31" cm="1">
        <f t="array" ref="S1164">_xlfn.IFS(Q1164=0,P1164/2,Q1164=1,P1164)</f>
        <v>87</v>
      </c>
      <c r="T1164" s="31" t="str" cm="1">
        <f t="array" ref="T1164">_xlfn.IFS(M1164&lt;=Beräkningsförutsättningar!B$15,"2",M1164=Beräkningsförutsättningar!B$16,"4",M1164=Beräkningsförutsättningar!B$17,"4",M1164&gt;=Beräkningsförutsättningar!B$18,"6")</f>
        <v>4</v>
      </c>
      <c r="U1164" s="31">
        <f t="shared" si="36"/>
        <v>2994</v>
      </c>
      <c r="V1164" s="31">
        <f t="shared" si="37"/>
        <v>348</v>
      </c>
    </row>
    <row r="1165" spans="1:22" x14ac:dyDescent="0.3">
      <c r="A1165">
        <v>13014</v>
      </c>
      <c r="B1165" t="s">
        <v>1530</v>
      </c>
      <c r="C1165">
        <v>13014008</v>
      </c>
      <c r="D1165" t="s">
        <v>1533</v>
      </c>
      <c r="E1165" t="s">
        <v>9</v>
      </c>
      <c r="F1165" t="s">
        <v>1463</v>
      </c>
      <c r="G1165" t="s">
        <v>1478</v>
      </c>
      <c r="H1165" t="s">
        <v>1532</v>
      </c>
      <c r="I1165">
        <v>6298889</v>
      </c>
      <c r="J1165">
        <v>363735</v>
      </c>
      <c r="K1165" s="181">
        <v>44166</v>
      </c>
      <c r="L1165"/>
      <c r="M1165">
        <v>80</v>
      </c>
      <c r="N1165">
        <v>2608</v>
      </c>
      <c r="O1165">
        <v>2392</v>
      </c>
      <c r="P1165">
        <v>281</v>
      </c>
      <c r="Q1165">
        <v>0</v>
      </c>
      <c r="R1165" s="31" cm="1">
        <f t="array" ref="R1165">_xlfn.IFS(Q1165=0,(O1165-P1165)/2,Q1165=1,O1165-P1165)</f>
        <v>1055.5</v>
      </c>
      <c r="S1165" s="31" cm="1">
        <f t="array" ref="S1165">_xlfn.IFS(Q1165=0,P1165/2,Q1165=1,P1165)</f>
        <v>140.5</v>
      </c>
      <c r="T1165" s="31" t="str" cm="1">
        <f t="array" ref="T1165">_xlfn.IFS(M1165&lt;=Beräkningsförutsättningar!B$15,"2",M1165=Beräkningsförutsättningar!B$16,"4",M1165=Beräkningsförutsättningar!B$17,"4",M1165&gt;=Beräkningsförutsättningar!B$18,"6")</f>
        <v>4</v>
      </c>
      <c r="U1165" s="31">
        <f t="shared" si="36"/>
        <v>4222</v>
      </c>
      <c r="V1165" s="31">
        <f t="shared" si="37"/>
        <v>562</v>
      </c>
    </row>
    <row r="1166" spans="1:22" x14ac:dyDescent="0.3">
      <c r="A1166">
        <v>13014</v>
      </c>
      <c r="B1166" t="s">
        <v>1530</v>
      </c>
      <c r="C1166">
        <v>13014010</v>
      </c>
      <c r="D1166" t="s">
        <v>1534</v>
      </c>
      <c r="E1166" t="s">
        <v>9</v>
      </c>
      <c r="F1166" t="s">
        <v>1463</v>
      </c>
      <c r="G1166" t="s">
        <v>1478</v>
      </c>
      <c r="H1166" t="s">
        <v>1532</v>
      </c>
      <c r="I1166">
        <v>6301651</v>
      </c>
      <c r="J1166">
        <v>360993</v>
      </c>
      <c r="K1166" s="181">
        <v>43579</v>
      </c>
      <c r="L1166"/>
      <c r="M1166">
        <v>80</v>
      </c>
      <c r="N1166">
        <v>2352</v>
      </c>
      <c r="O1166">
        <v>2165</v>
      </c>
      <c r="P1166">
        <v>240</v>
      </c>
      <c r="Q1166">
        <v>0</v>
      </c>
      <c r="R1166" s="31" cm="1">
        <f t="array" ref="R1166">_xlfn.IFS(Q1166=0,(O1166-P1166)/2,Q1166=1,O1166-P1166)</f>
        <v>962.5</v>
      </c>
      <c r="S1166" s="31" cm="1">
        <f t="array" ref="S1166">_xlfn.IFS(Q1166=0,P1166/2,Q1166=1,P1166)</f>
        <v>120</v>
      </c>
      <c r="T1166" s="31" t="str" cm="1">
        <f t="array" ref="T1166">_xlfn.IFS(M1166&lt;=Beräkningsförutsättningar!B$15,"2",M1166=Beräkningsförutsättningar!B$16,"4",M1166=Beräkningsförutsättningar!B$17,"4",M1166&gt;=Beräkningsförutsättningar!B$18,"6")</f>
        <v>4</v>
      </c>
      <c r="U1166" s="31">
        <f t="shared" si="36"/>
        <v>3850</v>
      </c>
      <c r="V1166" s="31">
        <f t="shared" si="37"/>
        <v>480</v>
      </c>
    </row>
    <row r="1167" spans="1:22" x14ac:dyDescent="0.3">
      <c r="A1167">
        <v>13014</v>
      </c>
      <c r="B1167" t="s">
        <v>1530</v>
      </c>
      <c r="C1167">
        <v>13014020</v>
      </c>
      <c r="D1167" t="s">
        <v>1535</v>
      </c>
      <c r="E1167" t="s">
        <v>3</v>
      </c>
      <c r="F1167" t="s">
        <v>1463</v>
      </c>
      <c r="G1167" t="s">
        <v>1497</v>
      </c>
      <c r="H1167" t="s">
        <v>1532</v>
      </c>
      <c r="I1167">
        <v>6301984</v>
      </c>
      <c r="J1167">
        <v>360711</v>
      </c>
      <c r="K1167" s="181">
        <v>43579</v>
      </c>
      <c r="L1167"/>
      <c r="M1167">
        <v>80</v>
      </c>
      <c r="N1167">
        <v>2352</v>
      </c>
      <c r="O1167">
        <v>2165</v>
      </c>
      <c r="P1167">
        <v>240</v>
      </c>
      <c r="Q1167">
        <v>0</v>
      </c>
      <c r="R1167" s="31" cm="1">
        <f t="array" ref="R1167">_xlfn.IFS(Q1167=0,(O1167-P1167)/2,Q1167=1,O1167-P1167)</f>
        <v>962.5</v>
      </c>
      <c r="S1167" s="31" cm="1">
        <f t="array" ref="S1167">_xlfn.IFS(Q1167=0,P1167/2,Q1167=1,P1167)</f>
        <v>120</v>
      </c>
      <c r="T1167" s="31" t="str" cm="1">
        <f t="array" ref="T1167">_xlfn.IFS(M1167&lt;=Beräkningsförutsättningar!B$15,"2",M1167=Beräkningsförutsättningar!B$16,"4",M1167=Beräkningsförutsättningar!B$17,"4",M1167&gt;=Beräkningsförutsättningar!B$18,"6")</f>
        <v>4</v>
      </c>
      <c r="U1167" s="31">
        <f t="shared" si="36"/>
        <v>3850</v>
      </c>
      <c r="V1167" s="31">
        <f t="shared" si="37"/>
        <v>480</v>
      </c>
    </row>
    <row r="1168" spans="1:22" x14ac:dyDescent="0.3">
      <c r="A1168">
        <v>13014</v>
      </c>
      <c r="B1168" t="s">
        <v>1530</v>
      </c>
      <c r="C1168">
        <v>13014030</v>
      </c>
      <c r="D1168" t="s">
        <v>1536</v>
      </c>
      <c r="E1168" t="s">
        <v>3</v>
      </c>
      <c r="F1168" t="s">
        <v>1463</v>
      </c>
      <c r="G1168" t="s">
        <v>1497</v>
      </c>
      <c r="H1168" t="s">
        <v>1532</v>
      </c>
      <c r="I1168">
        <v>6304833</v>
      </c>
      <c r="J1168">
        <v>357642</v>
      </c>
      <c r="K1168" s="181">
        <v>43579</v>
      </c>
      <c r="L1168"/>
      <c r="M1168">
        <v>80</v>
      </c>
      <c r="N1168">
        <v>3337</v>
      </c>
      <c r="O1168">
        <v>3117</v>
      </c>
      <c r="P1168">
        <v>295</v>
      </c>
      <c r="Q1168">
        <v>0</v>
      </c>
      <c r="R1168" s="31" cm="1">
        <f t="array" ref="R1168">_xlfn.IFS(Q1168=0,(O1168-P1168)/2,Q1168=1,O1168-P1168)</f>
        <v>1411</v>
      </c>
      <c r="S1168" s="31" cm="1">
        <f t="array" ref="S1168">_xlfn.IFS(Q1168=0,P1168/2,Q1168=1,P1168)</f>
        <v>147.5</v>
      </c>
      <c r="T1168" s="31" t="str" cm="1">
        <f t="array" ref="T1168">_xlfn.IFS(M1168&lt;=Beräkningsförutsättningar!B$15,"2",M1168=Beräkningsförutsättningar!B$16,"4",M1168=Beräkningsförutsättningar!B$17,"4",M1168&gt;=Beräkningsförutsättningar!B$18,"6")</f>
        <v>4</v>
      </c>
      <c r="U1168" s="31">
        <f t="shared" si="36"/>
        <v>5644</v>
      </c>
      <c r="V1168" s="31">
        <f t="shared" si="37"/>
        <v>590</v>
      </c>
    </row>
    <row r="1169" spans="1:22" x14ac:dyDescent="0.3">
      <c r="A1169">
        <v>13014</v>
      </c>
      <c r="B1169" t="s">
        <v>1530</v>
      </c>
      <c r="C1169">
        <v>13014040</v>
      </c>
      <c r="D1169" t="s">
        <v>1537</v>
      </c>
      <c r="E1169" t="s">
        <v>9</v>
      </c>
      <c r="F1169" t="s">
        <v>1463</v>
      </c>
      <c r="G1169" t="s">
        <v>1497</v>
      </c>
      <c r="H1169" t="s">
        <v>1532</v>
      </c>
      <c r="I1169">
        <v>6305058</v>
      </c>
      <c r="J1169">
        <v>357426</v>
      </c>
      <c r="K1169" s="181">
        <v>43579</v>
      </c>
      <c r="L1169"/>
      <c r="M1169">
        <v>80</v>
      </c>
      <c r="N1169">
        <v>3337</v>
      </c>
      <c r="O1169">
        <v>3117</v>
      </c>
      <c r="P1169">
        <v>295</v>
      </c>
      <c r="Q1169">
        <v>0</v>
      </c>
      <c r="R1169" s="31" cm="1">
        <f t="array" ref="R1169">_xlfn.IFS(Q1169=0,(O1169-P1169)/2,Q1169=1,O1169-P1169)</f>
        <v>1411</v>
      </c>
      <c r="S1169" s="31" cm="1">
        <f t="array" ref="S1169">_xlfn.IFS(Q1169=0,P1169/2,Q1169=1,P1169)</f>
        <v>147.5</v>
      </c>
      <c r="T1169" s="31" t="str" cm="1">
        <f t="array" ref="T1169">_xlfn.IFS(M1169&lt;=Beräkningsförutsättningar!B$15,"2",M1169=Beräkningsförutsättningar!B$16,"4",M1169=Beräkningsförutsättningar!B$17,"4",M1169&gt;=Beräkningsförutsättningar!B$18,"6")</f>
        <v>4</v>
      </c>
      <c r="U1169" s="31">
        <f t="shared" si="36"/>
        <v>5644</v>
      </c>
      <c r="V1169" s="31">
        <f t="shared" si="37"/>
        <v>590</v>
      </c>
    </row>
    <row r="1170" spans="1:22" x14ac:dyDescent="0.3">
      <c r="A1170">
        <v>13014</v>
      </c>
      <c r="B1170" t="s">
        <v>1530</v>
      </c>
      <c r="C1170">
        <v>13014070</v>
      </c>
      <c r="D1170" t="s">
        <v>1538</v>
      </c>
      <c r="E1170" t="s">
        <v>9</v>
      </c>
      <c r="F1170" t="s">
        <v>1463</v>
      </c>
      <c r="G1170" t="s">
        <v>1497</v>
      </c>
      <c r="H1170" t="s">
        <v>1532</v>
      </c>
      <c r="I1170">
        <v>6306037</v>
      </c>
      <c r="J1170">
        <v>356330</v>
      </c>
      <c r="K1170" s="181">
        <v>44166</v>
      </c>
      <c r="L1170"/>
      <c r="M1170">
        <v>80</v>
      </c>
      <c r="N1170">
        <v>3337</v>
      </c>
      <c r="O1170">
        <v>3117</v>
      </c>
      <c r="P1170">
        <v>295</v>
      </c>
      <c r="Q1170">
        <v>0</v>
      </c>
      <c r="R1170" s="31" cm="1">
        <f t="array" ref="R1170">_xlfn.IFS(Q1170=0,(O1170-P1170)/2,Q1170=1,O1170-P1170)</f>
        <v>1411</v>
      </c>
      <c r="S1170" s="31" cm="1">
        <f t="array" ref="S1170">_xlfn.IFS(Q1170=0,P1170/2,Q1170=1,P1170)</f>
        <v>147.5</v>
      </c>
      <c r="T1170" s="31" t="str" cm="1">
        <f t="array" ref="T1170">_xlfn.IFS(M1170&lt;=Beräkningsförutsättningar!B$15,"2",M1170=Beräkningsförutsättningar!B$16,"4",M1170=Beräkningsförutsättningar!B$17,"4",M1170&gt;=Beräkningsförutsättningar!B$18,"6")</f>
        <v>4</v>
      </c>
      <c r="U1170" s="31">
        <f t="shared" si="36"/>
        <v>5644</v>
      </c>
      <c r="V1170" s="31">
        <f t="shared" si="37"/>
        <v>590</v>
      </c>
    </row>
    <row r="1171" spans="1:22" x14ac:dyDescent="0.3">
      <c r="A1171">
        <v>13014</v>
      </c>
      <c r="B1171" t="s">
        <v>1530</v>
      </c>
      <c r="C1171">
        <v>13014080</v>
      </c>
      <c r="D1171" t="s">
        <v>1539</v>
      </c>
      <c r="E1171" t="s">
        <v>3</v>
      </c>
      <c r="F1171" t="s">
        <v>1463</v>
      </c>
      <c r="G1171" t="s">
        <v>1497</v>
      </c>
      <c r="H1171" t="s">
        <v>1532</v>
      </c>
      <c r="I1171">
        <v>6306360</v>
      </c>
      <c r="J1171">
        <v>356007</v>
      </c>
      <c r="K1171" s="181">
        <v>44166</v>
      </c>
      <c r="L1171"/>
      <c r="M1171">
        <v>80</v>
      </c>
      <c r="N1171">
        <v>3945</v>
      </c>
      <c r="O1171">
        <v>3655</v>
      </c>
      <c r="P1171">
        <v>324</v>
      </c>
      <c r="Q1171">
        <v>0</v>
      </c>
      <c r="R1171" s="31" cm="1">
        <f t="array" ref="R1171">_xlfn.IFS(Q1171=0,(O1171-P1171)/2,Q1171=1,O1171-P1171)</f>
        <v>1665.5</v>
      </c>
      <c r="S1171" s="31" cm="1">
        <f t="array" ref="S1171">_xlfn.IFS(Q1171=0,P1171/2,Q1171=1,P1171)</f>
        <v>162</v>
      </c>
      <c r="T1171" s="31" t="str" cm="1">
        <f t="array" ref="T1171">_xlfn.IFS(M1171&lt;=Beräkningsförutsättningar!B$15,"2",M1171=Beräkningsförutsättningar!B$16,"4",M1171=Beräkningsförutsättningar!B$17,"4",M1171&gt;=Beräkningsförutsättningar!B$18,"6")</f>
        <v>4</v>
      </c>
      <c r="U1171" s="31">
        <f t="shared" si="36"/>
        <v>6662</v>
      </c>
      <c r="V1171" s="31">
        <f t="shared" si="37"/>
        <v>648</v>
      </c>
    </row>
    <row r="1172" spans="1:22" x14ac:dyDescent="0.3">
      <c r="A1172">
        <v>13015</v>
      </c>
      <c r="B1172" t="s">
        <v>1540</v>
      </c>
      <c r="C1172">
        <v>13015010</v>
      </c>
      <c r="D1172" t="s">
        <v>1541</v>
      </c>
      <c r="E1172" t="s">
        <v>3</v>
      </c>
      <c r="F1172" t="s">
        <v>1463</v>
      </c>
      <c r="G1172" t="s">
        <v>1493</v>
      </c>
      <c r="H1172" t="s">
        <v>1285</v>
      </c>
      <c r="I1172">
        <v>6247444</v>
      </c>
      <c r="J1172">
        <v>389485</v>
      </c>
      <c r="K1172" s="181">
        <v>43398</v>
      </c>
      <c r="L1172"/>
      <c r="M1172">
        <v>80</v>
      </c>
      <c r="N1172">
        <v>3970</v>
      </c>
      <c r="O1172">
        <v>3312</v>
      </c>
      <c r="P1172">
        <v>535</v>
      </c>
      <c r="Q1172">
        <v>0</v>
      </c>
      <c r="R1172" s="31" cm="1">
        <f t="array" ref="R1172">_xlfn.IFS(Q1172=0,(O1172-P1172)/2,Q1172=1,O1172-P1172)</f>
        <v>1388.5</v>
      </c>
      <c r="S1172" s="31" cm="1">
        <f t="array" ref="S1172">_xlfn.IFS(Q1172=0,P1172/2,Q1172=1,P1172)</f>
        <v>267.5</v>
      </c>
      <c r="T1172" s="31" t="str" cm="1">
        <f t="array" ref="T1172">_xlfn.IFS(M1172&lt;=Beräkningsförutsättningar!B$15,"2",M1172=Beräkningsförutsättningar!B$16,"4",M1172=Beräkningsförutsättningar!B$17,"4",M1172&gt;=Beräkningsförutsättningar!B$18,"6")</f>
        <v>4</v>
      </c>
      <c r="U1172" s="31">
        <f t="shared" si="36"/>
        <v>5554</v>
      </c>
      <c r="V1172" s="31">
        <f t="shared" si="37"/>
        <v>1070</v>
      </c>
    </row>
    <row r="1173" spans="1:22" x14ac:dyDescent="0.3">
      <c r="A1173">
        <v>13015</v>
      </c>
      <c r="B1173" t="s">
        <v>1540</v>
      </c>
      <c r="C1173">
        <v>13015020</v>
      </c>
      <c r="D1173" t="s">
        <v>1542</v>
      </c>
      <c r="E1173" t="s">
        <v>9</v>
      </c>
      <c r="F1173" t="s">
        <v>1463</v>
      </c>
      <c r="G1173" t="s">
        <v>1493</v>
      </c>
      <c r="H1173" t="s">
        <v>1285</v>
      </c>
      <c r="I1173">
        <v>6247433</v>
      </c>
      <c r="J1173">
        <v>389512</v>
      </c>
      <c r="K1173" s="181">
        <v>43398</v>
      </c>
      <c r="L1173"/>
      <c r="M1173">
        <v>80</v>
      </c>
      <c r="N1173">
        <v>3970</v>
      </c>
      <c r="O1173">
        <v>3312</v>
      </c>
      <c r="P1173">
        <v>535</v>
      </c>
      <c r="Q1173">
        <v>0</v>
      </c>
      <c r="R1173" s="31" cm="1">
        <f t="array" ref="R1173">_xlfn.IFS(Q1173=0,(O1173-P1173)/2,Q1173=1,O1173-P1173)</f>
        <v>1388.5</v>
      </c>
      <c r="S1173" s="31" cm="1">
        <f t="array" ref="S1173">_xlfn.IFS(Q1173=0,P1173/2,Q1173=1,P1173)</f>
        <v>267.5</v>
      </c>
      <c r="T1173" s="31" t="str" cm="1">
        <f t="array" ref="T1173">_xlfn.IFS(M1173&lt;=Beräkningsförutsättningar!B$15,"2",M1173=Beräkningsförutsättningar!B$16,"4",M1173=Beräkningsförutsättningar!B$17,"4",M1173&gt;=Beräkningsförutsättningar!B$18,"6")</f>
        <v>4</v>
      </c>
      <c r="U1173" s="31">
        <f t="shared" si="36"/>
        <v>5554</v>
      </c>
      <c r="V1173" s="31">
        <f t="shared" si="37"/>
        <v>1070</v>
      </c>
    </row>
    <row r="1174" spans="1:22" x14ac:dyDescent="0.3">
      <c r="A1174">
        <v>13016</v>
      </c>
      <c r="B1174" t="s">
        <v>1543</v>
      </c>
      <c r="C1174">
        <v>13016010</v>
      </c>
      <c r="D1174" t="s">
        <v>1544</v>
      </c>
      <c r="E1174" t="s">
        <v>3</v>
      </c>
      <c r="F1174" t="s">
        <v>1463</v>
      </c>
      <c r="G1174" t="s">
        <v>1497</v>
      </c>
      <c r="H1174" t="s">
        <v>1484</v>
      </c>
      <c r="I1174">
        <v>6334427</v>
      </c>
      <c r="J1174">
        <v>362688</v>
      </c>
      <c r="K1174" s="181">
        <v>43670</v>
      </c>
      <c r="L1174"/>
      <c r="M1174">
        <v>60</v>
      </c>
      <c r="N1174">
        <v>3791</v>
      </c>
      <c r="O1174">
        <v>3431</v>
      </c>
      <c r="P1174">
        <v>415</v>
      </c>
      <c r="Q1174">
        <v>0</v>
      </c>
      <c r="R1174" s="31" cm="1">
        <f t="array" ref="R1174">_xlfn.IFS(Q1174=0,(O1174-P1174)/2,Q1174=1,O1174-P1174)</f>
        <v>1508</v>
      </c>
      <c r="S1174" s="31" cm="1">
        <f t="array" ref="S1174">_xlfn.IFS(Q1174=0,P1174/2,Q1174=1,P1174)</f>
        <v>207.5</v>
      </c>
      <c r="T1174" s="31" t="str" cm="1">
        <f t="array" ref="T1174">_xlfn.IFS(M1174&lt;=Beräkningsförutsättningar!B$15,"2",M1174=Beräkningsförutsättningar!B$16,"4",M1174=Beräkningsförutsättningar!B$17,"4",M1174&gt;=Beräkningsförutsättningar!B$18,"6")</f>
        <v>2</v>
      </c>
      <c r="U1174" s="31">
        <f t="shared" si="36"/>
        <v>3016</v>
      </c>
      <c r="V1174" s="31">
        <f t="shared" si="37"/>
        <v>415</v>
      </c>
    </row>
    <row r="1175" spans="1:22" x14ac:dyDescent="0.3">
      <c r="A1175">
        <v>13016</v>
      </c>
      <c r="B1175" t="s">
        <v>1543</v>
      </c>
      <c r="C1175">
        <v>13016020</v>
      </c>
      <c r="D1175" t="s">
        <v>1545</v>
      </c>
      <c r="E1175" t="s">
        <v>3</v>
      </c>
      <c r="F1175" t="s">
        <v>1463</v>
      </c>
      <c r="G1175" t="s">
        <v>1497</v>
      </c>
      <c r="H1175" t="s">
        <v>1484</v>
      </c>
      <c r="I1175">
        <v>6331082</v>
      </c>
      <c r="J1175">
        <v>366122</v>
      </c>
      <c r="K1175" s="181">
        <v>43670</v>
      </c>
      <c r="L1175"/>
      <c r="M1175">
        <v>80</v>
      </c>
      <c r="N1175">
        <v>3791</v>
      </c>
      <c r="O1175">
        <v>3431</v>
      </c>
      <c r="P1175">
        <v>415</v>
      </c>
      <c r="Q1175">
        <v>0</v>
      </c>
      <c r="R1175" s="31" cm="1">
        <f t="array" ref="R1175">_xlfn.IFS(Q1175=0,(O1175-P1175)/2,Q1175=1,O1175-P1175)</f>
        <v>1508</v>
      </c>
      <c r="S1175" s="31" cm="1">
        <f t="array" ref="S1175">_xlfn.IFS(Q1175=0,P1175/2,Q1175=1,P1175)</f>
        <v>207.5</v>
      </c>
      <c r="T1175" s="31" t="str" cm="1">
        <f t="array" ref="T1175">_xlfn.IFS(M1175&lt;=Beräkningsförutsättningar!B$15,"2",M1175=Beräkningsförutsättningar!B$16,"4",M1175=Beräkningsförutsättningar!B$17,"4",M1175&gt;=Beräkningsförutsättningar!B$18,"6")</f>
        <v>4</v>
      </c>
      <c r="U1175" s="31">
        <f t="shared" si="36"/>
        <v>6032</v>
      </c>
      <c r="V1175" s="31">
        <f t="shared" si="37"/>
        <v>830</v>
      </c>
    </row>
    <row r="1176" spans="1:22" x14ac:dyDescent="0.3">
      <c r="A1176">
        <v>13016</v>
      </c>
      <c r="B1176" t="s">
        <v>1543</v>
      </c>
      <c r="C1176">
        <v>13016030</v>
      </c>
      <c r="D1176" t="s">
        <v>1546</v>
      </c>
      <c r="E1176" t="s">
        <v>9</v>
      </c>
      <c r="F1176" t="s">
        <v>1463</v>
      </c>
      <c r="G1176" t="s">
        <v>1497</v>
      </c>
      <c r="H1176" t="s">
        <v>1484</v>
      </c>
      <c r="I1176">
        <v>6330974</v>
      </c>
      <c r="J1176">
        <v>366223</v>
      </c>
      <c r="K1176" s="181">
        <v>43670</v>
      </c>
      <c r="L1176"/>
      <c r="M1176">
        <v>80</v>
      </c>
      <c r="N1176">
        <v>4424</v>
      </c>
      <c r="O1176">
        <v>4020</v>
      </c>
      <c r="P1176">
        <v>454</v>
      </c>
      <c r="Q1176">
        <v>0</v>
      </c>
      <c r="R1176" s="31" cm="1">
        <f t="array" ref="R1176">_xlfn.IFS(Q1176=0,(O1176-P1176)/2,Q1176=1,O1176-P1176)</f>
        <v>1783</v>
      </c>
      <c r="S1176" s="31" cm="1">
        <f t="array" ref="S1176">_xlfn.IFS(Q1176=0,P1176/2,Q1176=1,P1176)</f>
        <v>227</v>
      </c>
      <c r="T1176" s="31" t="str" cm="1">
        <f t="array" ref="T1176">_xlfn.IFS(M1176&lt;=Beräkningsförutsättningar!B$15,"2",M1176=Beräkningsförutsättningar!B$16,"4",M1176=Beräkningsförutsättningar!B$17,"4",M1176&gt;=Beräkningsförutsättningar!B$18,"6")</f>
        <v>4</v>
      </c>
      <c r="U1176" s="31">
        <f t="shared" si="36"/>
        <v>7132</v>
      </c>
      <c r="V1176" s="31">
        <f t="shared" si="37"/>
        <v>908</v>
      </c>
    </row>
    <row r="1177" spans="1:22" x14ac:dyDescent="0.3">
      <c r="A1177">
        <v>13016</v>
      </c>
      <c r="B1177" t="s">
        <v>1543</v>
      </c>
      <c r="C1177">
        <v>13016040</v>
      </c>
      <c r="D1177" t="s">
        <v>1547</v>
      </c>
      <c r="E1177" t="s">
        <v>9</v>
      </c>
      <c r="F1177" t="s">
        <v>1463</v>
      </c>
      <c r="G1177" t="s">
        <v>1497</v>
      </c>
      <c r="H1177" t="s">
        <v>1484</v>
      </c>
      <c r="I1177">
        <v>6331772</v>
      </c>
      <c r="J1177">
        <v>372138</v>
      </c>
      <c r="K1177" s="181">
        <v>43670</v>
      </c>
      <c r="L1177"/>
      <c r="M1177">
        <v>80</v>
      </c>
      <c r="N1177">
        <v>4424</v>
      </c>
      <c r="O1177">
        <v>4020</v>
      </c>
      <c r="P1177">
        <v>454</v>
      </c>
      <c r="Q1177">
        <v>0</v>
      </c>
      <c r="R1177" s="31" cm="1">
        <f t="array" ref="R1177">_xlfn.IFS(Q1177=0,(O1177-P1177)/2,Q1177=1,O1177-P1177)</f>
        <v>1783</v>
      </c>
      <c r="S1177" s="31" cm="1">
        <f t="array" ref="S1177">_xlfn.IFS(Q1177=0,P1177/2,Q1177=1,P1177)</f>
        <v>227</v>
      </c>
      <c r="T1177" s="31" t="str" cm="1">
        <f t="array" ref="T1177">_xlfn.IFS(M1177&lt;=Beräkningsförutsättningar!B$15,"2",M1177=Beräkningsförutsättningar!B$16,"4",M1177=Beräkningsförutsättningar!B$17,"4",M1177&gt;=Beräkningsförutsättningar!B$18,"6")</f>
        <v>4</v>
      </c>
      <c r="U1177" s="31">
        <f t="shared" si="36"/>
        <v>7132</v>
      </c>
      <c r="V1177" s="31">
        <f t="shared" si="37"/>
        <v>908</v>
      </c>
    </row>
    <row r="1178" spans="1:22" x14ac:dyDescent="0.3">
      <c r="A1178">
        <v>13016</v>
      </c>
      <c r="B1178" t="s">
        <v>1543</v>
      </c>
      <c r="C1178">
        <v>13016050</v>
      </c>
      <c r="D1178" t="s">
        <v>1548</v>
      </c>
      <c r="E1178" t="s">
        <v>3</v>
      </c>
      <c r="F1178" t="s">
        <v>1463</v>
      </c>
      <c r="G1178" t="s">
        <v>1497</v>
      </c>
      <c r="H1178" t="s">
        <v>1484</v>
      </c>
      <c r="I1178">
        <v>6331906</v>
      </c>
      <c r="J1178">
        <v>372572</v>
      </c>
      <c r="K1178" s="181">
        <v>43670</v>
      </c>
      <c r="L1178"/>
      <c r="M1178">
        <v>80</v>
      </c>
      <c r="N1178">
        <v>4424</v>
      </c>
      <c r="O1178">
        <v>4020</v>
      </c>
      <c r="P1178">
        <v>454</v>
      </c>
      <c r="Q1178">
        <v>0</v>
      </c>
      <c r="R1178" s="31" cm="1">
        <f t="array" ref="R1178">_xlfn.IFS(Q1178=0,(O1178-P1178)/2,Q1178=1,O1178-P1178)</f>
        <v>1783</v>
      </c>
      <c r="S1178" s="31" cm="1">
        <f t="array" ref="S1178">_xlfn.IFS(Q1178=0,P1178/2,Q1178=1,P1178)</f>
        <v>227</v>
      </c>
      <c r="T1178" s="31" t="str" cm="1">
        <f t="array" ref="T1178">_xlfn.IFS(M1178&lt;=Beräkningsförutsättningar!B$15,"2",M1178=Beräkningsförutsättningar!B$16,"4",M1178=Beräkningsförutsättningar!B$17,"4",M1178&gt;=Beräkningsförutsättningar!B$18,"6")</f>
        <v>4</v>
      </c>
      <c r="U1178" s="31">
        <f t="shared" si="36"/>
        <v>7132</v>
      </c>
      <c r="V1178" s="31">
        <f t="shared" si="37"/>
        <v>908</v>
      </c>
    </row>
    <row r="1179" spans="1:22" x14ac:dyDescent="0.3">
      <c r="A1179">
        <v>13016</v>
      </c>
      <c r="B1179" t="s">
        <v>1543</v>
      </c>
      <c r="C1179">
        <v>13016060</v>
      </c>
      <c r="D1179" t="s">
        <v>1549</v>
      </c>
      <c r="E1179" t="s">
        <v>9</v>
      </c>
      <c r="F1179" t="s">
        <v>1463</v>
      </c>
      <c r="G1179" t="s">
        <v>1497</v>
      </c>
      <c r="H1179" t="s">
        <v>1484</v>
      </c>
      <c r="I1179">
        <v>6332412</v>
      </c>
      <c r="J1179">
        <v>378655</v>
      </c>
      <c r="K1179" s="181">
        <v>43671</v>
      </c>
      <c r="L1179"/>
      <c r="M1179">
        <v>80</v>
      </c>
      <c r="N1179">
        <v>3565</v>
      </c>
      <c r="O1179">
        <v>3164</v>
      </c>
      <c r="P1179">
        <v>420</v>
      </c>
      <c r="Q1179">
        <v>0</v>
      </c>
      <c r="R1179" s="31" cm="1">
        <f t="array" ref="R1179">_xlfn.IFS(Q1179=0,(O1179-P1179)/2,Q1179=1,O1179-P1179)</f>
        <v>1372</v>
      </c>
      <c r="S1179" s="31" cm="1">
        <f t="array" ref="S1179">_xlfn.IFS(Q1179=0,P1179/2,Q1179=1,P1179)</f>
        <v>210</v>
      </c>
      <c r="T1179" s="31" t="str" cm="1">
        <f t="array" ref="T1179">_xlfn.IFS(M1179&lt;=Beräkningsförutsättningar!B$15,"2",M1179=Beräkningsförutsättningar!B$16,"4",M1179=Beräkningsförutsättningar!B$17,"4",M1179&gt;=Beräkningsförutsättningar!B$18,"6")</f>
        <v>4</v>
      </c>
      <c r="U1179" s="31">
        <f t="shared" si="36"/>
        <v>5488</v>
      </c>
      <c r="V1179" s="31">
        <f t="shared" si="37"/>
        <v>840</v>
      </c>
    </row>
    <row r="1180" spans="1:22" x14ac:dyDescent="0.3">
      <c r="A1180">
        <v>13016</v>
      </c>
      <c r="B1180" t="s">
        <v>1543</v>
      </c>
      <c r="C1180">
        <v>13016070</v>
      </c>
      <c r="D1180" t="s">
        <v>1550</v>
      </c>
      <c r="E1180" t="s">
        <v>3</v>
      </c>
      <c r="F1180" t="s">
        <v>1463</v>
      </c>
      <c r="G1180" t="s">
        <v>1497</v>
      </c>
      <c r="H1180" t="s">
        <v>1484</v>
      </c>
      <c r="I1180">
        <v>6331077</v>
      </c>
      <c r="J1180">
        <v>382272</v>
      </c>
      <c r="K1180" s="181">
        <v>43671</v>
      </c>
      <c r="L1180"/>
      <c r="M1180">
        <v>90</v>
      </c>
      <c r="N1180">
        <v>2859</v>
      </c>
      <c r="O1180">
        <v>2556</v>
      </c>
      <c r="P1180">
        <v>315</v>
      </c>
      <c r="Q1180">
        <v>0</v>
      </c>
      <c r="R1180" s="31" cm="1">
        <f t="array" ref="R1180">_xlfn.IFS(Q1180=0,(O1180-P1180)/2,Q1180=1,O1180-P1180)</f>
        <v>1120.5</v>
      </c>
      <c r="S1180" s="31" cm="1">
        <f t="array" ref="S1180">_xlfn.IFS(Q1180=0,P1180/2,Q1180=1,P1180)</f>
        <v>157.5</v>
      </c>
      <c r="T1180" s="31" t="str" cm="1">
        <f t="array" ref="T1180">_xlfn.IFS(M1180&lt;=Beräkningsförutsättningar!B$15,"2",M1180=Beräkningsförutsättningar!B$16,"4",M1180=Beräkningsförutsättningar!B$17,"4",M1180&gt;=Beräkningsförutsättningar!B$18,"6")</f>
        <v>6</v>
      </c>
      <c r="U1180" s="31">
        <f t="shared" si="36"/>
        <v>6723</v>
      </c>
      <c r="V1180" s="31">
        <f t="shared" si="37"/>
        <v>945</v>
      </c>
    </row>
    <row r="1181" spans="1:22" x14ac:dyDescent="0.3">
      <c r="A1181">
        <v>13016</v>
      </c>
      <c r="B1181" t="s">
        <v>1543</v>
      </c>
      <c r="C1181">
        <v>13016080</v>
      </c>
      <c r="D1181" t="s">
        <v>1551</v>
      </c>
      <c r="E1181" t="s">
        <v>9</v>
      </c>
      <c r="F1181" t="s">
        <v>1463</v>
      </c>
      <c r="G1181" t="s">
        <v>1497</v>
      </c>
      <c r="H1181" t="s">
        <v>1484</v>
      </c>
      <c r="I1181">
        <v>6331767</v>
      </c>
      <c r="J1181">
        <v>383110</v>
      </c>
      <c r="K1181" s="181">
        <v>43671</v>
      </c>
      <c r="L1181"/>
      <c r="M1181">
        <v>90</v>
      </c>
      <c r="N1181">
        <v>2859</v>
      </c>
      <c r="O1181">
        <v>2556</v>
      </c>
      <c r="P1181">
        <v>315</v>
      </c>
      <c r="Q1181">
        <v>0</v>
      </c>
      <c r="R1181" s="31" cm="1">
        <f t="array" ref="R1181">_xlfn.IFS(Q1181=0,(O1181-P1181)/2,Q1181=1,O1181-P1181)</f>
        <v>1120.5</v>
      </c>
      <c r="S1181" s="31" cm="1">
        <f t="array" ref="S1181">_xlfn.IFS(Q1181=0,P1181/2,Q1181=1,P1181)</f>
        <v>157.5</v>
      </c>
      <c r="T1181" s="31" t="str" cm="1">
        <f t="array" ref="T1181">_xlfn.IFS(M1181&lt;=Beräkningsförutsättningar!B$15,"2",M1181=Beräkningsförutsättningar!B$16,"4",M1181=Beräkningsförutsättningar!B$17,"4",M1181&gt;=Beräkningsförutsättningar!B$18,"6")</f>
        <v>6</v>
      </c>
      <c r="U1181" s="31">
        <f t="shared" si="36"/>
        <v>6723</v>
      </c>
      <c r="V1181" s="31">
        <f t="shared" si="37"/>
        <v>945</v>
      </c>
    </row>
    <row r="1182" spans="1:22" x14ac:dyDescent="0.3">
      <c r="A1182">
        <v>13017</v>
      </c>
      <c r="B1182" t="s">
        <v>1552</v>
      </c>
      <c r="C1182">
        <v>13017010</v>
      </c>
      <c r="D1182" t="s">
        <v>1553</v>
      </c>
      <c r="E1182" t="s">
        <v>3</v>
      </c>
      <c r="F1182" t="s">
        <v>1463</v>
      </c>
      <c r="G1182" t="s">
        <v>1497</v>
      </c>
      <c r="H1182" t="s">
        <v>1498</v>
      </c>
      <c r="I1182">
        <v>6320890</v>
      </c>
      <c r="J1182">
        <v>353805</v>
      </c>
      <c r="K1182" s="181">
        <v>43587</v>
      </c>
      <c r="L1182"/>
      <c r="M1182">
        <v>80</v>
      </c>
      <c r="N1182">
        <v>4256</v>
      </c>
      <c r="O1182">
        <v>3936</v>
      </c>
      <c r="P1182">
        <v>321</v>
      </c>
      <c r="Q1182">
        <v>0</v>
      </c>
      <c r="R1182" s="31" cm="1">
        <f t="array" ref="R1182">_xlfn.IFS(Q1182=0,(O1182-P1182)/2,Q1182=1,O1182-P1182)</f>
        <v>1807.5</v>
      </c>
      <c r="S1182" s="31" cm="1">
        <f t="array" ref="S1182">_xlfn.IFS(Q1182=0,P1182/2,Q1182=1,P1182)</f>
        <v>160.5</v>
      </c>
      <c r="T1182" s="31" t="str" cm="1">
        <f t="array" ref="T1182">_xlfn.IFS(M1182&lt;=Beräkningsförutsättningar!B$15,"2",M1182=Beräkningsförutsättningar!B$16,"4",M1182=Beräkningsförutsättningar!B$17,"4",M1182&gt;=Beräkningsförutsättningar!B$18,"6")</f>
        <v>4</v>
      </c>
      <c r="U1182" s="31">
        <f t="shared" si="36"/>
        <v>7230</v>
      </c>
      <c r="V1182" s="31">
        <f t="shared" si="37"/>
        <v>642</v>
      </c>
    </row>
    <row r="1183" spans="1:22" x14ac:dyDescent="0.3">
      <c r="A1183">
        <v>13017</v>
      </c>
      <c r="B1183" t="s">
        <v>1552</v>
      </c>
      <c r="C1183">
        <v>13017020</v>
      </c>
      <c r="D1183" t="s">
        <v>1554</v>
      </c>
      <c r="E1183" t="s">
        <v>9</v>
      </c>
      <c r="F1183" t="s">
        <v>1463</v>
      </c>
      <c r="G1183" t="s">
        <v>1497</v>
      </c>
      <c r="H1183" t="s">
        <v>1498</v>
      </c>
      <c r="I1183">
        <v>6321005</v>
      </c>
      <c r="J1183">
        <v>353889</v>
      </c>
      <c r="K1183" s="181">
        <v>43587</v>
      </c>
      <c r="L1183"/>
      <c r="M1183">
        <v>80</v>
      </c>
      <c r="N1183">
        <v>4256</v>
      </c>
      <c r="O1183">
        <v>3936</v>
      </c>
      <c r="P1183">
        <v>321</v>
      </c>
      <c r="Q1183">
        <v>0</v>
      </c>
      <c r="R1183" s="31" cm="1">
        <f t="array" ref="R1183">_xlfn.IFS(Q1183=0,(O1183-P1183)/2,Q1183=1,O1183-P1183)</f>
        <v>1807.5</v>
      </c>
      <c r="S1183" s="31" cm="1">
        <f t="array" ref="S1183">_xlfn.IFS(Q1183=0,P1183/2,Q1183=1,P1183)</f>
        <v>160.5</v>
      </c>
      <c r="T1183" s="31" t="str" cm="1">
        <f t="array" ref="T1183">_xlfn.IFS(M1183&lt;=Beräkningsförutsättningar!B$15,"2",M1183=Beräkningsförutsättningar!B$16,"4",M1183=Beräkningsförutsättningar!B$17,"4",M1183&gt;=Beräkningsförutsättningar!B$18,"6")</f>
        <v>4</v>
      </c>
      <c r="U1183" s="31">
        <f t="shared" si="36"/>
        <v>7230</v>
      </c>
      <c r="V1183" s="31">
        <f t="shared" si="37"/>
        <v>642</v>
      </c>
    </row>
    <row r="1184" spans="1:22" x14ac:dyDescent="0.3">
      <c r="A1184">
        <v>13017</v>
      </c>
      <c r="B1184" t="s">
        <v>1552</v>
      </c>
      <c r="C1184">
        <v>13017030</v>
      </c>
      <c r="D1184" t="s">
        <v>1555</v>
      </c>
      <c r="E1184" t="s">
        <v>3</v>
      </c>
      <c r="F1184" t="s">
        <v>1463</v>
      </c>
      <c r="G1184" t="s">
        <v>1471</v>
      </c>
      <c r="H1184" t="s">
        <v>1498</v>
      </c>
      <c r="I1184">
        <v>6324261</v>
      </c>
      <c r="J1184">
        <v>354476</v>
      </c>
      <c r="K1184" s="181">
        <v>43587</v>
      </c>
      <c r="L1184"/>
      <c r="M1184">
        <v>80</v>
      </c>
      <c r="N1184">
        <v>4761</v>
      </c>
      <c r="O1184">
        <v>4411</v>
      </c>
      <c r="P1184">
        <v>348</v>
      </c>
      <c r="Q1184">
        <v>0</v>
      </c>
      <c r="R1184" s="31" cm="1">
        <f t="array" ref="R1184">_xlfn.IFS(Q1184=0,(O1184-P1184)/2,Q1184=1,O1184-P1184)</f>
        <v>2031.5</v>
      </c>
      <c r="S1184" s="31" cm="1">
        <f t="array" ref="S1184">_xlfn.IFS(Q1184=0,P1184/2,Q1184=1,P1184)</f>
        <v>174</v>
      </c>
      <c r="T1184" s="31" t="str" cm="1">
        <f t="array" ref="T1184">_xlfn.IFS(M1184&lt;=Beräkningsförutsättningar!B$15,"2",M1184=Beräkningsförutsättningar!B$16,"4",M1184=Beräkningsförutsättningar!B$17,"4",M1184&gt;=Beräkningsförutsättningar!B$18,"6")</f>
        <v>4</v>
      </c>
      <c r="U1184" s="31">
        <f t="shared" si="36"/>
        <v>8126</v>
      </c>
      <c r="V1184" s="31">
        <f t="shared" si="37"/>
        <v>696</v>
      </c>
    </row>
    <row r="1185" spans="1:22" x14ac:dyDescent="0.3">
      <c r="A1185">
        <v>13017</v>
      </c>
      <c r="B1185" t="s">
        <v>1552</v>
      </c>
      <c r="C1185">
        <v>13017040</v>
      </c>
      <c r="D1185" t="s">
        <v>1556</v>
      </c>
      <c r="E1185" t="s">
        <v>9</v>
      </c>
      <c r="F1185" t="s">
        <v>1463</v>
      </c>
      <c r="G1185" t="s">
        <v>1497</v>
      </c>
      <c r="H1185" t="s">
        <v>1498</v>
      </c>
      <c r="I1185">
        <v>6324575</v>
      </c>
      <c r="J1185">
        <v>354615</v>
      </c>
      <c r="K1185" s="181">
        <v>43588</v>
      </c>
      <c r="L1185"/>
      <c r="M1185">
        <v>80</v>
      </c>
      <c r="N1185">
        <v>4761</v>
      </c>
      <c r="O1185">
        <v>4411</v>
      </c>
      <c r="P1185">
        <v>348</v>
      </c>
      <c r="Q1185">
        <v>0</v>
      </c>
      <c r="R1185" s="31" cm="1">
        <f t="array" ref="R1185">_xlfn.IFS(Q1185=0,(O1185-P1185)/2,Q1185=1,O1185-P1185)</f>
        <v>2031.5</v>
      </c>
      <c r="S1185" s="31" cm="1">
        <f t="array" ref="S1185">_xlfn.IFS(Q1185=0,P1185/2,Q1185=1,P1185)</f>
        <v>174</v>
      </c>
      <c r="T1185" s="31" t="str" cm="1">
        <f t="array" ref="T1185">_xlfn.IFS(M1185&lt;=Beräkningsförutsättningar!B$15,"2",M1185=Beräkningsförutsättningar!B$16,"4",M1185=Beräkningsförutsättningar!B$17,"4",M1185&gt;=Beräkningsförutsättningar!B$18,"6")</f>
        <v>4</v>
      </c>
      <c r="U1185" s="31">
        <f t="shared" si="36"/>
        <v>8126</v>
      </c>
      <c r="V1185" s="31">
        <f t="shared" si="37"/>
        <v>696</v>
      </c>
    </row>
    <row r="1186" spans="1:22" x14ac:dyDescent="0.3">
      <c r="A1186">
        <v>13017</v>
      </c>
      <c r="B1186" t="s">
        <v>1552</v>
      </c>
      <c r="C1186">
        <v>13017070</v>
      </c>
      <c r="D1186" t="s">
        <v>1557</v>
      </c>
      <c r="E1186" t="s">
        <v>9</v>
      </c>
      <c r="F1186" t="s">
        <v>1463</v>
      </c>
      <c r="G1186" t="s">
        <v>1497</v>
      </c>
      <c r="H1186" t="s">
        <v>1498</v>
      </c>
      <c r="I1186">
        <v>6331053</v>
      </c>
      <c r="J1186">
        <v>359369</v>
      </c>
      <c r="K1186"/>
      <c r="L1186"/>
      <c r="M1186">
        <v>80</v>
      </c>
      <c r="N1186">
        <v>4783</v>
      </c>
      <c r="O1186">
        <v>4445</v>
      </c>
      <c r="P1186">
        <v>363</v>
      </c>
      <c r="Q1186">
        <v>0</v>
      </c>
      <c r="R1186" s="31" cm="1">
        <f t="array" ref="R1186">_xlfn.IFS(Q1186=0,(O1186-P1186)/2,Q1186=1,O1186-P1186)</f>
        <v>2041</v>
      </c>
      <c r="S1186" s="31" cm="1">
        <f t="array" ref="S1186">_xlfn.IFS(Q1186=0,P1186/2,Q1186=1,P1186)</f>
        <v>181.5</v>
      </c>
      <c r="T1186" s="31" t="str" cm="1">
        <f t="array" ref="T1186">_xlfn.IFS(M1186&lt;=Beräkningsförutsättningar!B$15,"2",M1186=Beräkningsförutsättningar!B$16,"4",M1186=Beräkningsförutsättningar!B$17,"4",M1186&gt;=Beräkningsförutsättningar!B$18,"6")</f>
        <v>4</v>
      </c>
      <c r="U1186" s="31">
        <f t="shared" si="36"/>
        <v>8164</v>
      </c>
      <c r="V1186" s="31">
        <f t="shared" si="37"/>
        <v>726</v>
      </c>
    </row>
    <row r="1187" spans="1:22" x14ac:dyDescent="0.3">
      <c r="A1187">
        <v>13017</v>
      </c>
      <c r="B1187" t="s">
        <v>1552</v>
      </c>
      <c r="C1187">
        <v>13017080</v>
      </c>
      <c r="D1187" t="s">
        <v>1558</v>
      </c>
      <c r="E1187" t="s">
        <v>3</v>
      </c>
      <c r="F1187" t="s">
        <v>1463</v>
      </c>
      <c r="G1187" t="s">
        <v>1497</v>
      </c>
      <c r="H1187" t="s">
        <v>1498</v>
      </c>
      <c r="I1187">
        <v>6332604</v>
      </c>
      <c r="J1187">
        <v>360831</v>
      </c>
      <c r="K1187" s="181">
        <v>43587</v>
      </c>
      <c r="L1187"/>
      <c r="M1187">
        <v>80</v>
      </c>
      <c r="N1187">
        <v>4783</v>
      </c>
      <c r="O1187">
        <v>4445</v>
      </c>
      <c r="P1187">
        <v>363</v>
      </c>
      <c r="Q1187">
        <v>0</v>
      </c>
      <c r="R1187" s="31" cm="1">
        <f t="array" ref="R1187">_xlfn.IFS(Q1187=0,(O1187-P1187)/2,Q1187=1,O1187-P1187)</f>
        <v>2041</v>
      </c>
      <c r="S1187" s="31" cm="1">
        <f t="array" ref="S1187">_xlfn.IFS(Q1187=0,P1187/2,Q1187=1,P1187)</f>
        <v>181.5</v>
      </c>
      <c r="T1187" s="31" t="str" cm="1">
        <f t="array" ref="T1187">_xlfn.IFS(M1187&lt;=Beräkningsförutsättningar!B$15,"2",M1187=Beräkningsförutsättningar!B$16,"4",M1187=Beräkningsförutsättningar!B$17,"4",M1187&gt;=Beräkningsförutsättningar!B$18,"6")</f>
        <v>4</v>
      </c>
      <c r="U1187" s="31">
        <f t="shared" si="36"/>
        <v>8164</v>
      </c>
      <c r="V1187" s="31">
        <f t="shared" si="37"/>
        <v>726</v>
      </c>
    </row>
    <row r="1188" spans="1:22" x14ac:dyDescent="0.3">
      <c r="A1188">
        <v>13018</v>
      </c>
      <c r="B1188" t="s">
        <v>1559</v>
      </c>
      <c r="C1188">
        <v>13018010</v>
      </c>
      <c r="D1188" t="s">
        <v>1560</v>
      </c>
      <c r="E1188" t="s">
        <v>9</v>
      </c>
      <c r="F1188" t="s">
        <v>1463</v>
      </c>
      <c r="G1188" t="s">
        <v>1478</v>
      </c>
      <c r="H1188" t="s">
        <v>822</v>
      </c>
      <c r="I1188">
        <v>6301986</v>
      </c>
      <c r="J1188">
        <v>378941</v>
      </c>
      <c r="K1188" s="181">
        <v>43662</v>
      </c>
      <c r="L1188"/>
      <c r="M1188">
        <v>80</v>
      </c>
      <c r="N1188">
        <v>2923</v>
      </c>
      <c r="O1188">
        <v>2550</v>
      </c>
      <c r="P1188">
        <v>382</v>
      </c>
      <c r="Q1188">
        <v>1</v>
      </c>
      <c r="R1188" s="31" cm="1">
        <f t="array" ref="R1188">_xlfn.IFS(Q1188=0,(O1188-P1188)/2,Q1188=1,O1188-P1188)</f>
        <v>2168</v>
      </c>
      <c r="S1188" s="31" cm="1">
        <f t="array" ref="S1188">_xlfn.IFS(Q1188=0,P1188/2,Q1188=1,P1188)</f>
        <v>382</v>
      </c>
      <c r="T1188" s="31" t="str" cm="1">
        <f t="array" ref="T1188">_xlfn.IFS(M1188&lt;=Beräkningsförutsättningar!B$15,"2",M1188=Beräkningsförutsättningar!B$16,"4",M1188=Beräkningsförutsättningar!B$17,"4",M1188&gt;=Beräkningsförutsättningar!B$18,"6")</f>
        <v>4</v>
      </c>
      <c r="U1188" s="31">
        <f t="shared" si="36"/>
        <v>8672</v>
      </c>
      <c r="V1188" s="31">
        <f t="shared" si="37"/>
        <v>1528</v>
      </c>
    </row>
    <row r="1189" spans="1:22" x14ac:dyDescent="0.3">
      <c r="A1189">
        <v>13018</v>
      </c>
      <c r="B1189" t="s">
        <v>1559</v>
      </c>
      <c r="C1189">
        <v>13018020</v>
      </c>
      <c r="D1189" t="s">
        <v>1561</v>
      </c>
      <c r="E1189" t="s">
        <v>3</v>
      </c>
      <c r="F1189" t="s">
        <v>1463</v>
      </c>
      <c r="G1189" t="s">
        <v>1478</v>
      </c>
      <c r="H1189" t="s">
        <v>822</v>
      </c>
      <c r="I1189">
        <v>6302045</v>
      </c>
      <c r="J1189">
        <v>379015</v>
      </c>
      <c r="K1189" s="181">
        <v>43662</v>
      </c>
      <c r="L1189"/>
      <c r="M1189">
        <v>80</v>
      </c>
      <c r="N1189">
        <v>3321</v>
      </c>
      <c r="O1189">
        <v>2751</v>
      </c>
      <c r="P1189">
        <v>484</v>
      </c>
      <c r="Q1189">
        <v>1</v>
      </c>
      <c r="R1189" s="31" cm="1">
        <f t="array" ref="R1189">_xlfn.IFS(Q1189=0,(O1189-P1189)/2,Q1189=1,O1189-P1189)</f>
        <v>2267</v>
      </c>
      <c r="S1189" s="31" cm="1">
        <f t="array" ref="S1189">_xlfn.IFS(Q1189=0,P1189/2,Q1189=1,P1189)</f>
        <v>484</v>
      </c>
      <c r="T1189" s="31" t="str" cm="1">
        <f t="array" ref="T1189">_xlfn.IFS(M1189&lt;=Beräkningsförutsättningar!B$15,"2",M1189=Beräkningsförutsättningar!B$16,"4",M1189=Beräkningsförutsättningar!B$17,"4",M1189&gt;=Beräkningsförutsättningar!B$18,"6")</f>
        <v>4</v>
      </c>
      <c r="U1189" s="31">
        <f t="shared" si="36"/>
        <v>9068</v>
      </c>
      <c r="V1189" s="31">
        <f t="shared" si="37"/>
        <v>1936</v>
      </c>
    </row>
    <row r="1190" spans="1:22" x14ac:dyDescent="0.3">
      <c r="A1190">
        <v>13019</v>
      </c>
      <c r="B1190" t="s">
        <v>1562</v>
      </c>
      <c r="C1190">
        <v>13019010</v>
      </c>
      <c r="D1190" t="s">
        <v>1563</v>
      </c>
      <c r="E1190" t="s">
        <v>9</v>
      </c>
      <c r="F1190" t="s">
        <v>1463</v>
      </c>
      <c r="G1190" t="s">
        <v>1004</v>
      </c>
      <c r="H1190" t="s">
        <v>822</v>
      </c>
      <c r="I1190">
        <v>6319067</v>
      </c>
      <c r="J1190">
        <v>392472</v>
      </c>
      <c r="K1190" s="181">
        <v>44524</v>
      </c>
      <c r="L1190"/>
      <c r="M1190">
        <v>80</v>
      </c>
      <c r="N1190">
        <v>5339</v>
      </c>
      <c r="O1190">
        <v>4205</v>
      </c>
      <c r="P1190">
        <v>864</v>
      </c>
      <c r="Q1190">
        <v>0</v>
      </c>
      <c r="R1190" s="31" cm="1">
        <f t="array" ref="R1190">_xlfn.IFS(Q1190=0,(O1190-P1190)/2,Q1190=1,O1190-P1190)</f>
        <v>1670.5</v>
      </c>
      <c r="S1190" s="31" cm="1">
        <f t="array" ref="S1190">_xlfn.IFS(Q1190=0,P1190/2,Q1190=1,P1190)</f>
        <v>432</v>
      </c>
      <c r="T1190" s="31" t="str" cm="1">
        <f t="array" ref="T1190">_xlfn.IFS(M1190&lt;=Beräkningsförutsättningar!B$15,"2",M1190=Beräkningsförutsättningar!B$16,"4",M1190=Beräkningsförutsättningar!B$17,"4",M1190&gt;=Beräkningsförutsättningar!B$18,"6")</f>
        <v>4</v>
      </c>
      <c r="U1190" s="31">
        <f t="shared" si="36"/>
        <v>6682</v>
      </c>
      <c r="V1190" s="31">
        <f t="shared" si="37"/>
        <v>1728</v>
      </c>
    </row>
    <row r="1191" spans="1:22" x14ac:dyDescent="0.3">
      <c r="A1191">
        <v>13019</v>
      </c>
      <c r="B1191" t="s">
        <v>1562</v>
      </c>
      <c r="C1191">
        <v>13019020</v>
      </c>
      <c r="D1191" t="s">
        <v>1564</v>
      </c>
      <c r="E1191" t="s">
        <v>3</v>
      </c>
      <c r="F1191" t="s">
        <v>1463</v>
      </c>
      <c r="G1191" t="s">
        <v>1004</v>
      </c>
      <c r="H1191" t="s">
        <v>822</v>
      </c>
      <c r="I1191">
        <v>6319604</v>
      </c>
      <c r="J1191">
        <v>392585</v>
      </c>
      <c r="K1191" s="181">
        <v>44525</v>
      </c>
      <c r="L1191"/>
      <c r="M1191">
        <v>80</v>
      </c>
      <c r="N1191">
        <v>5339</v>
      </c>
      <c r="O1191">
        <v>4205</v>
      </c>
      <c r="P1191">
        <v>864</v>
      </c>
      <c r="Q1191">
        <v>0</v>
      </c>
      <c r="R1191" s="31" cm="1">
        <f t="array" ref="R1191">_xlfn.IFS(Q1191=0,(O1191-P1191)/2,Q1191=1,O1191-P1191)</f>
        <v>1670.5</v>
      </c>
      <c r="S1191" s="31" cm="1">
        <f t="array" ref="S1191">_xlfn.IFS(Q1191=0,P1191/2,Q1191=1,P1191)</f>
        <v>432</v>
      </c>
      <c r="T1191" s="31" t="str" cm="1">
        <f t="array" ref="T1191">_xlfn.IFS(M1191&lt;=Beräkningsförutsättningar!B$15,"2",M1191=Beräkningsförutsättningar!B$16,"4",M1191=Beräkningsförutsättningar!B$17,"4",M1191&gt;=Beräkningsförutsättningar!B$18,"6")</f>
        <v>4</v>
      </c>
      <c r="U1191" s="31">
        <f t="shared" si="36"/>
        <v>6682</v>
      </c>
      <c r="V1191" s="31">
        <f t="shared" si="37"/>
        <v>1728</v>
      </c>
    </row>
    <row r="1192" spans="1:22" x14ac:dyDescent="0.3">
      <c r="A1192">
        <v>13019</v>
      </c>
      <c r="B1192" t="s">
        <v>1562</v>
      </c>
      <c r="C1192">
        <v>13019030</v>
      </c>
      <c r="D1192" t="s">
        <v>1565</v>
      </c>
      <c r="E1192" t="s">
        <v>9</v>
      </c>
      <c r="F1192" t="s">
        <v>1463</v>
      </c>
      <c r="G1192" t="s">
        <v>1004</v>
      </c>
      <c r="H1192" t="s">
        <v>822</v>
      </c>
      <c r="I1192">
        <v>6324153</v>
      </c>
      <c r="J1192">
        <v>398068</v>
      </c>
      <c r="K1192" s="181">
        <v>44524</v>
      </c>
      <c r="L1192"/>
      <c r="M1192">
        <v>80</v>
      </c>
      <c r="N1192">
        <v>5557</v>
      </c>
      <c r="O1192">
        <v>4439</v>
      </c>
      <c r="P1192">
        <v>860</v>
      </c>
      <c r="Q1192">
        <v>0</v>
      </c>
      <c r="R1192" s="31" cm="1">
        <f t="array" ref="R1192">_xlfn.IFS(Q1192=0,(O1192-P1192)/2,Q1192=1,O1192-P1192)</f>
        <v>1789.5</v>
      </c>
      <c r="S1192" s="31" cm="1">
        <f t="array" ref="S1192">_xlfn.IFS(Q1192=0,P1192/2,Q1192=1,P1192)</f>
        <v>430</v>
      </c>
      <c r="T1192" s="31" t="str" cm="1">
        <f t="array" ref="T1192">_xlfn.IFS(M1192&lt;=Beräkningsförutsättningar!B$15,"2",M1192=Beräkningsförutsättningar!B$16,"4",M1192=Beräkningsförutsättningar!B$17,"4",M1192&gt;=Beräkningsförutsättningar!B$18,"6")</f>
        <v>4</v>
      </c>
      <c r="U1192" s="31">
        <f t="shared" si="36"/>
        <v>7158</v>
      </c>
      <c r="V1192" s="31">
        <f t="shared" si="37"/>
        <v>1720</v>
      </c>
    </row>
    <row r="1193" spans="1:22" x14ac:dyDescent="0.3">
      <c r="A1193">
        <v>13019</v>
      </c>
      <c r="B1193" t="s">
        <v>1562</v>
      </c>
      <c r="C1193">
        <v>13019040</v>
      </c>
      <c r="D1193" t="s">
        <v>1566</v>
      </c>
      <c r="E1193" t="s">
        <v>3</v>
      </c>
      <c r="F1193" t="s">
        <v>1463</v>
      </c>
      <c r="G1193" t="s">
        <v>1004</v>
      </c>
      <c r="H1193" t="s">
        <v>822</v>
      </c>
      <c r="I1193">
        <v>6324761</v>
      </c>
      <c r="J1193">
        <v>398838</v>
      </c>
      <c r="K1193" s="181">
        <v>44524</v>
      </c>
      <c r="L1193"/>
      <c r="M1193">
        <v>80</v>
      </c>
      <c r="N1193">
        <v>5557</v>
      </c>
      <c r="O1193">
        <v>4439</v>
      </c>
      <c r="P1193">
        <v>860</v>
      </c>
      <c r="Q1193">
        <v>0</v>
      </c>
      <c r="R1193" s="31" cm="1">
        <f t="array" ref="R1193">_xlfn.IFS(Q1193=0,(O1193-P1193)/2,Q1193=1,O1193-P1193)</f>
        <v>1789.5</v>
      </c>
      <c r="S1193" s="31" cm="1">
        <f t="array" ref="S1193">_xlfn.IFS(Q1193=0,P1193/2,Q1193=1,P1193)</f>
        <v>430</v>
      </c>
      <c r="T1193" s="31" t="str" cm="1">
        <f t="array" ref="T1193">_xlfn.IFS(M1193&lt;=Beräkningsförutsättningar!B$15,"2",M1193=Beräkningsförutsättningar!B$16,"4",M1193=Beräkningsförutsättningar!B$17,"4",M1193&gt;=Beräkningsförutsättningar!B$18,"6")</f>
        <v>4</v>
      </c>
      <c r="U1193" s="31">
        <f t="shared" si="36"/>
        <v>7158</v>
      </c>
      <c r="V1193" s="31">
        <f t="shared" si="37"/>
        <v>1720</v>
      </c>
    </row>
    <row r="1194" spans="1:22" x14ac:dyDescent="0.3">
      <c r="A1194">
        <v>13019</v>
      </c>
      <c r="B1194" t="s">
        <v>1562</v>
      </c>
      <c r="C1194">
        <v>13019050</v>
      </c>
      <c r="D1194" t="s">
        <v>1567</v>
      </c>
      <c r="E1194" t="s">
        <v>9</v>
      </c>
      <c r="F1194" t="s">
        <v>1463</v>
      </c>
      <c r="G1194" t="s">
        <v>1004</v>
      </c>
      <c r="H1194" t="s">
        <v>822</v>
      </c>
      <c r="I1194">
        <v>6326984</v>
      </c>
      <c r="J1194">
        <v>400592</v>
      </c>
      <c r="K1194" s="181">
        <v>44525</v>
      </c>
      <c r="L1194"/>
      <c r="M1194">
        <v>80</v>
      </c>
      <c r="N1194">
        <v>5557</v>
      </c>
      <c r="O1194">
        <v>4439</v>
      </c>
      <c r="P1194">
        <v>860</v>
      </c>
      <c r="Q1194">
        <v>0</v>
      </c>
      <c r="R1194" s="31" cm="1">
        <f t="array" ref="R1194">_xlfn.IFS(Q1194=0,(O1194-P1194)/2,Q1194=1,O1194-P1194)</f>
        <v>1789.5</v>
      </c>
      <c r="S1194" s="31" cm="1">
        <f t="array" ref="S1194">_xlfn.IFS(Q1194=0,P1194/2,Q1194=1,P1194)</f>
        <v>430</v>
      </c>
      <c r="T1194" s="31" t="str" cm="1">
        <f t="array" ref="T1194">_xlfn.IFS(M1194&lt;=Beräkningsförutsättningar!B$15,"2",M1194=Beräkningsförutsättningar!B$16,"4",M1194=Beräkningsförutsättningar!B$17,"4",M1194&gt;=Beräkningsförutsättningar!B$18,"6")</f>
        <v>4</v>
      </c>
      <c r="U1194" s="31">
        <f t="shared" si="36"/>
        <v>7158</v>
      </c>
      <c r="V1194" s="31">
        <f t="shared" si="37"/>
        <v>1720</v>
      </c>
    </row>
    <row r="1195" spans="1:22" x14ac:dyDescent="0.3">
      <c r="A1195">
        <v>13019</v>
      </c>
      <c r="B1195" t="s">
        <v>1562</v>
      </c>
      <c r="C1195">
        <v>13019060</v>
      </c>
      <c r="D1195" t="s">
        <v>1568</v>
      </c>
      <c r="E1195" t="s">
        <v>3</v>
      </c>
      <c r="F1195" t="s">
        <v>1463</v>
      </c>
      <c r="G1195" t="s">
        <v>1004</v>
      </c>
      <c r="H1195" t="s">
        <v>822</v>
      </c>
      <c r="I1195">
        <v>6329335</v>
      </c>
      <c r="J1195">
        <v>401362</v>
      </c>
      <c r="K1195" s="181">
        <v>44525</v>
      </c>
      <c r="L1195"/>
      <c r="M1195">
        <v>80</v>
      </c>
      <c r="N1195">
        <v>5557</v>
      </c>
      <c r="O1195">
        <v>4439</v>
      </c>
      <c r="P1195">
        <v>860</v>
      </c>
      <c r="Q1195">
        <v>0</v>
      </c>
      <c r="R1195" s="31" cm="1">
        <f t="array" ref="R1195">_xlfn.IFS(Q1195=0,(O1195-P1195)/2,Q1195=1,O1195-P1195)</f>
        <v>1789.5</v>
      </c>
      <c r="S1195" s="31" cm="1">
        <f t="array" ref="S1195">_xlfn.IFS(Q1195=0,P1195/2,Q1195=1,P1195)</f>
        <v>430</v>
      </c>
      <c r="T1195" s="31" t="str" cm="1">
        <f t="array" ref="T1195">_xlfn.IFS(M1195&lt;=Beräkningsförutsättningar!B$15,"2",M1195=Beräkningsförutsättningar!B$16,"4",M1195=Beräkningsförutsättningar!B$17,"4",M1195&gt;=Beräkningsförutsättningar!B$18,"6")</f>
        <v>4</v>
      </c>
      <c r="U1195" s="31">
        <f t="shared" si="36"/>
        <v>7158</v>
      </c>
      <c r="V1195" s="31">
        <f t="shared" si="37"/>
        <v>1720</v>
      </c>
    </row>
    <row r="1196" spans="1:22" x14ac:dyDescent="0.3">
      <c r="A1196">
        <v>14002</v>
      </c>
      <c r="B1196" t="s">
        <v>1569</v>
      </c>
      <c r="C1196">
        <v>14002010</v>
      </c>
      <c r="D1196" t="s">
        <v>1570</v>
      </c>
      <c r="E1196" t="s">
        <v>3</v>
      </c>
      <c r="F1196" t="s">
        <v>1571</v>
      </c>
      <c r="G1196" t="s">
        <v>1572</v>
      </c>
      <c r="H1196" t="s">
        <v>1573</v>
      </c>
      <c r="I1196">
        <v>6478976</v>
      </c>
      <c r="J1196">
        <v>341726</v>
      </c>
      <c r="K1196" s="181">
        <v>38831</v>
      </c>
      <c r="L1196"/>
      <c r="M1196">
        <v>80</v>
      </c>
      <c r="N1196">
        <v>13191</v>
      </c>
      <c r="O1196">
        <v>11843</v>
      </c>
      <c r="P1196">
        <v>1370</v>
      </c>
      <c r="Q1196">
        <v>0</v>
      </c>
      <c r="R1196" s="31" cm="1">
        <f t="array" ref="R1196">_xlfn.IFS(Q1196=0,(O1196-P1196)/2,Q1196=1,O1196-P1196)</f>
        <v>5236.5</v>
      </c>
      <c r="S1196" s="31" cm="1">
        <f t="array" ref="S1196">_xlfn.IFS(Q1196=0,P1196/2,Q1196=1,P1196)</f>
        <v>685</v>
      </c>
      <c r="T1196" s="31" t="str" cm="1">
        <f t="array" ref="T1196">_xlfn.IFS(M1196&lt;=Beräkningsförutsättningar!B$15,"2",M1196=Beräkningsförutsättningar!B$16,"4",M1196=Beräkningsförutsättningar!B$17,"4",M1196&gt;=Beräkningsförutsättningar!B$18,"6")</f>
        <v>4</v>
      </c>
      <c r="U1196" s="31">
        <f t="shared" si="36"/>
        <v>20946</v>
      </c>
      <c r="V1196" s="31">
        <f t="shared" si="37"/>
        <v>2740</v>
      </c>
    </row>
    <row r="1197" spans="1:22" x14ac:dyDescent="0.3">
      <c r="A1197">
        <v>14002</v>
      </c>
      <c r="B1197" t="s">
        <v>1569</v>
      </c>
      <c r="C1197">
        <v>14002020</v>
      </c>
      <c r="D1197" t="s">
        <v>1570</v>
      </c>
      <c r="E1197" t="s">
        <v>9</v>
      </c>
      <c r="F1197" t="s">
        <v>1571</v>
      </c>
      <c r="G1197" t="s">
        <v>1572</v>
      </c>
      <c r="H1197" t="s">
        <v>1573</v>
      </c>
      <c r="I1197">
        <v>6479058</v>
      </c>
      <c r="J1197">
        <v>341740</v>
      </c>
      <c r="K1197" s="181">
        <v>38831</v>
      </c>
      <c r="L1197"/>
      <c r="M1197">
        <v>80</v>
      </c>
      <c r="N1197">
        <v>11262</v>
      </c>
      <c r="O1197">
        <v>10035</v>
      </c>
      <c r="P1197">
        <v>1279</v>
      </c>
      <c r="Q1197">
        <v>0</v>
      </c>
      <c r="R1197" s="31" cm="1">
        <f t="array" ref="R1197">_xlfn.IFS(Q1197=0,(O1197-P1197)/2,Q1197=1,O1197-P1197)</f>
        <v>4378</v>
      </c>
      <c r="S1197" s="31" cm="1">
        <f t="array" ref="S1197">_xlfn.IFS(Q1197=0,P1197/2,Q1197=1,P1197)</f>
        <v>639.5</v>
      </c>
      <c r="T1197" s="31" t="str" cm="1">
        <f t="array" ref="T1197">_xlfn.IFS(M1197&lt;=Beräkningsförutsättningar!B$15,"2",M1197=Beräkningsförutsättningar!B$16,"4",M1197=Beräkningsförutsättningar!B$17,"4",M1197&gt;=Beräkningsförutsättningar!B$18,"6")</f>
        <v>4</v>
      </c>
      <c r="U1197" s="31">
        <f t="shared" si="36"/>
        <v>17512</v>
      </c>
      <c r="V1197" s="31">
        <f t="shared" si="37"/>
        <v>2558</v>
      </c>
    </row>
    <row r="1198" spans="1:22" x14ac:dyDescent="0.3">
      <c r="A1198">
        <v>14002</v>
      </c>
      <c r="B1198" t="s">
        <v>1569</v>
      </c>
      <c r="C1198">
        <v>14002030</v>
      </c>
      <c r="D1198" t="s">
        <v>1574</v>
      </c>
      <c r="E1198" t="s">
        <v>3</v>
      </c>
      <c r="F1198" t="s">
        <v>1571</v>
      </c>
      <c r="G1198" t="s">
        <v>1572</v>
      </c>
      <c r="H1198" t="s">
        <v>1573</v>
      </c>
      <c r="I1198">
        <v>6481018</v>
      </c>
      <c r="J1198">
        <v>341416</v>
      </c>
      <c r="K1198" s="181">
        <v>38831</v>
      </c>
      <c r="L1198"/>
      <c r="M1198">
        <v>80</v>
      </c>
      <c r="N1198">
        <v>11262</v>
      </c>
      <c r="O1198">
        <v>10035</v>
      </c>
      <c r="P1198">
        <v>1279</v>
      </c>
      <c r="Q1198">
        <v>0</v>
      </c>
      <c r="R1198" s="31" cm="1">
        <f t="array" ref="R1198">_xlfn.IFS(Q1198=0,(O1198-P1198)/2,Q1198=1,O1198-P1198)</f>
        <v>4378</v>
      </c>
      <c r="S1198" s="31" cm="1">
        <f t="array" ref="S1198">_xlfn.IFS(Q1198=0,P1198/2,Q1198=1,P1198)</f>
        <v>639.5</v>
      </c>
      <c r="T1198" s="31" t="str" cm="1">
        <f t="array" ref="T1198">_xlfn.IFS(M1198&lt;=Beräkningsförutsättningar!B$15,"2",M1198=Beräkningsförutsättningar!B$16,"4",M1198=Beräkningsförutsättningar!B$17,"4",M1198&gt;=Beräkningsförutsättningar!B$18,"6")</f>
        <v>4</v>
      </c>
      <c r="U1198" s="31">
        <f t="shared" si="36"/>
        <v>17512</v>
      </c>
      <c r="V1198" s="31">
        <f t="shared" si="37"/>
        <v>2558</v>
      </c>
    </row>
    <row r="1199" spans="1:22" x14ac:dyDescent="0.3">
      <c r="A1199">
        <v>14002</v>
      </c>
      <c r="B1199" t="s">
        <v>1569</v>
      </c>
      <c r="C1199">
        <v>14002040</v>
      </c>
      <c r="D1199" t="s">
        <v>1574</v>
      </c>
      <c r="E1199" t="s">
        <v>9</v>
      </c>
      <c r="F1199" t="s">
        <v>1571</v>
      </c>
      <c r="G1199" t="s">
        <v>1572</v>
      </c>
      <c r="H1199" t="s">
        <v>1573</v>
      </c>
      <c r="I1199">
        <v>6481089</v>
      </c>
      <c r="J1199">
        <v>341410</v>
      </c>
      <c r="K1199" s="181">
        <v>38831</v>
      </c>
      <c r="L1199"/>
      <c r="M1199">
        <v>80</v>
      </c>
      <c r="N1199">
        <v>11262</v>
      </c>
      <c r="O1199">
        <v>10035</v>
      </c>
      <c r="P1199">
        <v>1279</v>
      </c>
      <c r="Q1199">
        <v>0</v>
      </c>
      <c r="R1199" s="31" cm="1">
        <f t="array" ref="R1199">_xlfn.IFS(Q1199=0,(O1199-P1199)/2,Q1199=1,O1199-P1199)</f>
        <v>4378</v>
      </c>
      <c r="S1199" s="31" cm="1">
        <f t="array" ref="S1199">_xlfn.IFS(Q1199=0,P1199/2,Q1199=1,P1199)</f>
        <v>639.5</v>
      </c>
      <c r="T1199" s="31" t="str" cm="1">
        <f t="array" ref="T1199">_xlfn.IFS(M1199&lt;=Beräkningsförutsättningar!B$15,"2",M1199=Beräkningsförutsättningar!B$16,"4",M1199=Beräkningsförutsättningar!B$17,"4",M1199&gt;=Beräkningsförutsättningar!B$18,"6")</f>
        <v>4</v>
      </c>
      <c r="U1199" s="31">
        <f t="shared" si="36"/>
        <v>17512</v>
      </c>
      <c r="V1199" s="31">
        <f t="shared" si="37"/>
        <v>2558</v>
      </c>
    </row>
    <row r="1200" spans="1:22" x14ac:dyDescent="0.3">
      <c r="A1200">
        <v>14002</v>
      </c>
      <c r="B1200" t="s">
        <v>1569</v>
      </c>
      <c r="C1200">
        <v>14002050</v>
      </c>
      <c r="D1200" t="s">
        <v>1575</v>
      </c>
      <c r="E1200" t="s">
        <v>9</v>
      </c>
      <c r="F1200" t="s">
        <v>1571</v>
      </c>
      <c r="G1200" t="s">
        <v>1572</v>
      </c>
      <c r="H1200" t="s">
        <v>1573</v>
      </c>
      <c r="I1200">
        <v>6487377</v>
      </c>
      <c r="J1200">
        <v>341513</v>
      </c>
      <c r="K1200" s="181">
        <v>38832</v>
      </c>
      <c r="L1200"/>
      <c r="M1200">
        <v>50</v>
      </c>
      <c r="N1200">
        <v>9562</v>
      </c>
      <c r="O1200">
        <v>8307</v>
      </c>
      <c r="P1200">
        <v>1194</v>
      </c>
      <c r="Q1200">
        <v>0</v>
      </c>
      <c r="R1200" s="31" cm="1">
        <f t="array" ref="R1200">_xlfn.IFS(Q1200=0,(O1200-P1200)/2,Q1200=1,O1200-P1200)</f>
        <v>3556.5</v>
      </c>
      <c r="S1200" s="31" cm="1">
        <f t="array" ref="S1200">_xlfn.IFS(Q1200=0,P1200/2,Q1200=1,P1200)</f>
        <v>597</v>
      </c>
      <c r="T1200" s="31" t="str" cm="1">
        <f t="array" ref="T1200">_xlfn.IFS(M1200&lt;=Beräkningsförutsättningar!B$15,"2",M1200=Beräkningsförutsättningar!B$16,"4",M1200=Beräkningsförutsättningar!B$17,"4",M1200&gt;=Beräkningsförutsättningar!B$18,"6")</f>
        <v>2</v>
      </c>
      <c r="U1200" s="31">
        <f t="shared" si="36"/>
        <v>7113</v>
      </c>
      <c r="V1200" s="31">
        <f t="shared" si="37"/>
        <v>1194</v>
      </c>
    </row>
    <row r="1201" spans="1:22" x14ac:dyDescent="0.3">
      <c r="A1201">
        <v>14002</v>
      </c>
      <c r="B1201" t="s">
        <v>1569</v>
      </c>
      <c r="C1201">
        <v>14002060</v>
      </c>
      <c r="D1201" t="s">
        <v>1575</v>
      </c>
      <c r="E1201" t="s">
        <v>3</v>
      </c>
      <c r="F1201" t="s">
        <v>1571</v>
      </c>
      <c r="G1201" t="s">
        <v>1572</v>
      </c>
      <c r="H1201" t="s">
        <v>1573</v>
      </c>
      <c r="I1201">
        <v>6487412</v>
      </c>
      <c r="J1201">
        <v>341505</v>
      </c>
      <c r="K1201" s="181">
        <v>38832</v>
      </c>
      <c r="L1201"/>
      <c r="M1201">
        <v>50</v>
      </c>
      <c r="N1201">
        <v>9079</v>
      </c>
      <c r="O1201">
        <v>7853</v>
      </c>
      <c r="P1201">
        <v>1187</v>
      </c>
      <c r="Q1201">
        <v>0</v>
      </c>
      <c r="R1201" s="31" cm="1">
        <f t="array" ref="R1201">_xlfn.IFS(Q1201=0,(O1201-P1201)/2,Q1201=1,O1201-P1201)</f>
        <v>3333</v>
      </c>
      <c r="S1201" s="31" cm="1">
        <f t="array" ref="S1201">_xlfn.IFS(Q1201=0,P1201/2,Q1201=1,P1201)</f>
        <v>593.5</v>
      </c>
      <c r="T1201" s="31" t="str" cm="1">
        <f t="array" ref="T1201">_xlfn.IFS(M1201&lt;=Beräkningsförutsättningar!B$15,"2",M1201=Beräkningsförutsättningar!B$16,"4",M1201=Beräkningsförutsättningar!B$17,"4",M1201&gt;=Beräkningsförutsättningar!B$18,"6")</f>
        <v>2</v>
      </c>
      <c r="U1201" s="31">
        <f t="shared" si="36"/>
        <v>6666</v>
      </c>
      <c r="V1201" s="31">
        <f t="shared" si="37"/>
        <v>1187</v>
      </c>
    </row>
    <row r="1202" spans="1:22" x14ac:dyDescent="0.3">
      <c r="A1202">
        <v>14002</v>
      </c>
      <c r="B1202" t="s">
        <v>1569</v>
      </c>
      <c r="C1202">
        <v>14002070</v>
      </c>
      <c r="D1202" t="s">
        <v>1576</v>
      </c>
      <c r="E1202" t="s">
        <v>3</v>
      </c>
      <c r="F1202" t="s">
        <v>1571</v>
      </c>
      <c r="G1202" t="s">
        <v>1572</v>
      </c>
      <c r="H1202" t="s">
        <v>1573</v>
      </c>
      <c r="I1202">
        <v>6489900</v>
      </c>
      <c r="J1202">
        <v>343171</v>
      </c>
      <c r="K1202" s="181">
        <v>38832</v>
      </c>
      <c r="L1202"/>
      <c r="M1202">
        <v>80</v>
      </c>
      <c r="N1202">
        <v>9079</v>
      </c>
      <c r="O1202">
        <v>7853</v>
      </c>
      <c r="P1202">
        <v>1187</v>
      </c>
      <c r="Q1202">
        <v>0</v>
      </c>
      <c r="R1202" s="31" cm="1">
        <f t="array" ref="R1202">_xlfn.IFS(Q1202=0,(O1202-P1202)/2,Q1202=1,O1202-P1202)</f>
        <v>3333</v>
      </c>
      <c r="S1202" s="31" cm="1">
        <f t="array" ref="S1202">_xlfn.IFS(Q1202=0,P1202/2,Q1202=1,P1202)</f>
        <v>593.5</v>
      </c>
      <c r="T1202" s="31" t="str" cm="1">
        <f t="array" ref="T1202">_xlfn.IFS(M1202&lt;=Beräkningsförutsättningar!B$15,"2",M1202=Beräkningsförutsättningar!B$16,"4",M1202=Beräkningsförutsättningar!B$17,"4",M1202&gt;=Beräkningsförutsättningar!B$18,"6")</f>
        <v>4</v>
      </c>
      <c r="U1202" s="31">
        <f t="shared" si="36"/>
        <v>13332</v>
      </c>
      <c r="V1202" s="31">
        <f t="shared" si="37"/>
        <v>2374</v>
      </c>
    </row>
    <row r="1203" spans="1:22" x14ac:dyDescent="0.3">
      <c r="A1203">
        <v>14002</v>
      </c>
      <c r="B1203" t="s">
        <v>1569</v>
      </c>
      <c r="C1203">
        <v>14002080</v>
      </c>
      <c r="D1203" t="s">
        <v>1576</v>
      </c>
      <c r="E1203" t="s">
        <v>9</v>
      </c>
      <c r="F1203" t="s">
        <v>1571</v>
      </c>
      <c r="G1203" t="s">
        <v>1572</v>
      </c>
      <c r="H1203" t="s">
        <v>1573</v>
      </c>
      <c r="I1203">
        <v>6489903</v>
      </c>
      <c r="J1203">
        <v>343184</v>
      </c>
      <c r="K1203" s="181">
        <v>38832</v>
      </c>
      <c r="L1203"/>
      <c r="M1203">
        <v>80</v>
      </c>
      <c r="N1203">
        <v>9079</v>
      </c>
      <c r="O1203">
        <v>7853</v>
      </c>
      <c r="P1203">
        <v>1187</v>
      </c>
      <c r="Q1203">
        <v>0</v>
      </c>
      <c r="R1203" s="31" cm="1">
        <f t="array" ref="R1203">_xlfn.IFS(Q1203=0,(O1203-P1203)/2,Q1203=1,O1203-P1203)</f>
        <v>3333</v>
      </c>
      <c r="S1203" s="31" cm="1">
        <f t="array" ref="S1203">_xlfn.IFS(Q1203=0,P1203/2,Q1203=1,P1203)</f>
        <v>593.5</v>
      </c>
      <c r="T1203" s="31" t="str" cm="1">
        <f t="array" ref="T1203">_xlfn.IFS(M1203&lt;=Beräkningsförutsättningar!B$15,"2",M1203=Beräkningsförutsättningar!B$16,"4",M1203=Beräkningsförutsättningar!B$17,"4",M1203&gt;=Beräkningsförutsättningar!B$18,"6")</f>
        <v>4</v>
      </c>
      <c r="U1203" s="31">
        <f t="shared" si="36"/>
        <v>13332</v>
      </c>
      <c r="V1203" s="31">
        <f t="shared" si="37"/>
        <v>2374</v>
      </c>
    </row>
    <row r="1204" spans="1:22" x14ac:dyDescent="0.3">
      <c r="A1204">
        <v>14002</v>
      </c>
      <c r="B1204" t="s">
        <v>1569</v>
      </c>
      <c r="C1204">
        <v>14002090</v>
      </c>
      <c r="D1204" t="s">
        <v>1577</v>
      </c>
      <c r="E1204" t="s">
        <v>3</v>
      </c>
      <c r="F1204" t="s">
        <v>1571</v>
      </c>
      <c r="G1204" t="s">
        <v>1572</v>
      </c>
      <c r="H1204" t="s">
        <v>1573</v>
      </c>
      <c r="I1204">
        <v>6492544</v>
      </c>
      <c r="J1204">
        <v>345077</v>
      </c>
      <c r="K1204" s="181">
        <v>38831</v>
      </c>
      <c r="L1204"/>
      <c r="M1204">
        <v>80</v>
      </c>
      <c r="N1204">
        <v>9079</v>
      </c>
      <c r="O1204">
        <v>7853</v>
      </c>
      <c r="P1204">
        <v>1187</v>
      </c>
      <c r="Q1204">
        <v>0</v>
      </c>
      <c r="R1204" s="31" cm="1">
        <f t="array" ref="R1204">_xlfn.IFS(Q1204=0,(O1204-P1204)/2,Q1204=1,O1204-P1204)</f>
        <v>3333</v>
      </c>
      <c r="S1204" s="31" cm="1">
        <f t="array" ref="S1204">_xlfn.IFS(Q1204=0,P1204/2,Q1204=1,P1204)</f>
        <v>593.5</v>
      </c>
      <c r="T1204" s="31" t="str" cm="1">
        <f t="array" ref="T1204">_xlfn.IFS(M1204&lt;=Beräkningsförutsättningar!B$15,"2",M1204=Beräkningsförutsättningar!B$16,"4",M1204=Beräkningsförutsättningar!B$17,"4",M1204&gt;=Beräkningsförutsättningar!B$18,"6")</f>
        <v>4</v>
      </c>
      <c r="U1204" s="31">
        <f t="shared" si="36"/>
        <v>13332</v>
      </c>
      <c r="V1204" s="31">
        <f t="shared" si="37"/>
        <v>2374</v>
      </c>
    </row>
    <row r="1205" spans="1:22" x14ac:dyDescent="0.3">
      <c r="A1205">
        <v>14002</v>
      </c>
      <c r="B1205" t="s">
        <v>1569</v>
      </c>
      <c r="C1205">
        <v>14002100</v>
      </c>
      <c r="D1205" t="s">
        <v>1577</v>
      </c>
      <c r="E1205" t="s">
        <v>9</v>
      </c>
      <c r="F1205" t="s">
        <v>1571</v>
      </c>
      <c r="G1205" t="s">
        <v>1572</v>
      </c>
      <c r="H1205" t="s">
        <v>1573</v>
      </c>
      <c r="I1205">
        <v>6492684</v>
      </c>
      <c r="J1205">
        <v>345220</v>
      </c>
      <c r="K1205" s="181">
        <v>38832</v>
      </c>
      <c r="L1205"/>
      <c r="M1205">
        <v>80</v>
      </c>
      <c r="N1205">
        <v>9079</v>
      </c>
      <c r="O1205">
        <v>7853</v>
      </c>
      <c r="P1205">
        <v>1187</v>
      </c>
      <c r="Q1205">
        <v>0</v>
      </c>
      <c r="R1205" s="31" cm="1">
        <f t="array" ref="R1205">_xlfn.IFS(Q1205=0,(O1205-P1205)/2,Q1205=1,O1205-P1205)</f>
        <v>3333</v>
      </c>
      <c r="S1205" s="31" cm="1">
        <f t="array" ref="S1205">_xlfn.IFS(Q1205=0,P1205/2,Q1205=1,P1205)</f>
        <v>593.5</v>
      </c>
      <c r="T1205" s="31" t="str" cm="1">
        <f t="array" ref="T1205">_xlfn.IFS(M1205&lt;=Beräkningsförutsättningar!B$15,"2",M1205=Beräkningsförutsättningar!B$16,"4",M1205=Beräkningsförutsättningar!B$17,"4",M1205&gt;=Beräkningsförutsättningar!B$18,"6")</f>
        <v>4</v>
      </c>
      <c r="U1205" s="31">
        <f t="shared" si="36"/>
        <v>13332</v>
      </c>
      <c r="V1205" s="31">
        <f t="shared" si="37"/>
        <v>2374</v>
      </c>
    </row>
    <row r="1206" spans="1:22" x14ac:dyDescent="0.3">
      <c r="A1206">
        <v>14002</v>
      </c>
      <c r="B1206" t="s">
        <v>1569</v>
      </c>
      <c r="C1206">
        <v>14002110</v>
      </c>
      <c r="D1206" t="s">
        <v>1578</v>
      </c>
      <c r="E1206" t="s">
        <v>9</v>
      </c>
      <c r="F1206" t="s">
        <v>1571</v>
      </c>
      <c r="G1206" t="s">
        <v>1572</v>
      </c>
      <c r="H1206" t="s">
        <v>1573</v>
      </c>
      <c r="I1206">
        <v>6494662</v>
      </c>
      <c r="J1206">
        <v>347017</v>
      </c>
      <c r="K1206" s="181">
        <v>38831</v>
      </c>
      <c r="L1206"/>
      <c r="M1206">
        <v>70</v>
      </c>
      <c r="N1206">
        <v>7496</v>
      </c>
      <c r="O1206">
        <v>6266</v>
      </c>
      <c r="P1206">
        <v>1134</v>
      </c>
      <c r="Q1206">
        <v>0</v>
      </c>
      <c r="R1206" s="31" cm="1">
        <f t="array" ref="R1206">_xlfn.IFS(Q1206=0,(O1206-P1206)/2,Q1206=1,O1206-P1206)</f>
        <v>2566</v>
      </c>
      <c r="S1206" s="31" cm="1">
        <f t="array" ref="S1206">_xlfn.IFS(Q1206=0,P1206/2,Q1206=1,P1206)</f>
        <v>567</v>
      </c>
      <c r="T1206" s="31" t="str" cm="1">
        <f t="array" ref="T1206">_xlfn.IFS(M1206&lt;=Beräkningsförutsättningar!B$15,"2",M1206=Beräkningsförutsättningar!B$16,"4",M1206=Beräkningsförutsättningar!B$17,"4",M1206&gt;=Beräkningsförutsättningar!B$18,"6")</f>
        <v>4</v>
      </c>
      <c r="U1206" s="31">
        <f t="shared" si="36"/>
        <v>10264</v>
      </c>
      <c r="V1206" s="31">
        <f t="shared" si="37"/>
        <v>2268</v>
      </c>
    </row>
    <row r="1207" spans="1:22" x14ac:dyDescent="0.3">
      <c r="A1207">
        <v>14002</v>
      </c>
      <c r="B1207" t="s">
        <v>1569</v>
      </c>
      <c r="C1207">
        <v>14002120</v>
      </c>
      <c r="D1207" t="s">
        <v>1579</v>
      </c>
      <c r="E1207" t="s">
        <v>3</v>
      </c>
      <c r="F1207" t="s">
        <v>1571</v>
      </c>
      <c r="G1207" t="s">
        <v>1572</v>
      </c>
      <c r="H1207" t="s">
        <v>1573</v>
      </c>
      <c r="I1207">
        <v>6494782</v>
      </c>
      <c r="J1207">
        <v>347107</v>
      </c>
      <c r="K1207" s="181">
        <v>38831</v>
      </c>
      <c r="L1207"/>
      <c r="M1207">
        <v>70</v>
      </c>
      <c r="N1207">
        <v>7496</v>
      </c>
      <c r="O1207">
        <v>6266</v>
      </c>
      <c r="P1207">
        <v>1134</v>
      </c>
      <c r="Q1207">
        <v>0</v>
      </c>
      <c r="R1207" s="31" cm="1">
        <f t="array" ref="R1207">_xlfn.IFS(Q1207=0,(O1207-P1207)/2,Q1207=1,O1207-P1207)</f>
        <v>2566</v>
      </c>
      <c r="S1207" s="31" cm="1">
        <f t="array" ref="S1207">_xlfn.IFS(Q1207=0,P1207/2,Q1207=1,P1207)</f>
        <v>567</v>
      </c>
      <c r="T1207" s="31" t="str" cm="1">
        <f t="array" ref="T1207">_xlfn.IFS(M1207&lt;=Beräkningsförutsättningar!B$15,"2",M1207=Beräkningsförutsättningar!B$16,"4",M1207=Beräkningsförutsättningar!B$17,"4",M1207&gt;=Beräkningsförutsättningar!B$18,"6")</f>
        <v>4</v>
      </c>
      <c r="U1207" s="31">
        <f t="shared" si="36"/>
        <v>10264</v>
      </c>
      <c r="V1207" s="31">
        <f t="shared" si="37"/>
        <v>2268</v>
      </c>
    </row>
    <row r="1208" spans="1:22" x14ac:dyDescent="0.3">
      <c r="A1208">
        <v>14005</v>
      </c>
      <c r="B1208" t="s">
        <v>1580</v>
      </c>
      <c r="C1208">
        <v>14005010</v>
      </c>
      <c r="D1208" t="s">
        <v>1581</v>
      </c>
      <c r="E1208" t="s">
        <v>3</v>
      </c>
      <c r="F1208" t="s">
        <v>1571</v>
      </c>
      <c r="G1208" t="s">
        <v>1582</v>
      </c>
      <c r="H1208" t="s">
        <v>1583</v>
      </c>
      <c r="I1208">
        <v>6466330</v>
      </c>
      <c r="J1208">
        <v>298613</v>
      </c>
      <c r="K1208" s="181">
        <v>38839</v>
      </c>
      <c r="L1208"/>
      <c r="M1208">
        <v>70</v>
      </c>
      <c r="N1208">
        <v>5170</v>
      </c>
      <c r="O1208">
        <v>4946</v>
      </c>
      <c r="P1208">
        <v>399</v>
      </c>
      <c r="Q1208">
        <v>0</v>
      </c>
      <c r="R1208" s="31" cm="1">
        <f t="array" ref="R1208">_xlfn.IFS(Q1208=0,(O1208-P1208)/2,Q1208=1,O1208-P1208)</f>
        <v>2273.5</v>
      </c>
      <c r="S1208" s="31" cm="1">
        <f t="array" ref="S1208">_xlfn.IFS(Q1208=0,P1208/2,Q1208=1,P1208)</f>
        <v>199.5</v>
      </c>
      <c r="T1208" s="31" t="str" cm="1">
        <f t="array" ref="T1208">_xlfn.IFS(M1208&lt;=Beräkningsförutsättningar!B$15,"2",M1208=Beräkningsförutsättningar!B$16,"4",M1208=Beräkningsförutsättningar!B$17,"4",M1208&gt;=Beräkningsförutsättningar!B$18,"6")</f>
        <v>4</v>
      </c>
      <c r="U1208" s="31">
        <f t="shared" si="36"/>
        <v>9094</v>
      </c>
      <c r="V1208" s="31">
        <f t="shared" si="37"/>
        <v>798</v>
      </c>
    </row>
    <row r="1209" spans="1:22" x14ac:dyDescent="0.3">
      <c r="A1209">
        <v>14005</v>
      </c>
      <c r="B1209" t="s">
        <v>1580</v>
      </c>
      <c r="C1209">
        <v>14005020</v>
      </c>
      <c r="D1209" t="s">
        <v>1584</v>
      </c>
      <c r="E1209" t="s">
        <v>3</v>
      </c>
      <c r="F1209" t="s">
        <v>1571</v>
      </c>
      <c r="G1209" t="s">
        <v>1582</v>
      </c>
      <c r="H1209" t="s">
        <v>1583</v>
      </c>
      <c r="I1209">
        <v>6467732</v>
      </c>
      <c r="J1209">
        <v>301234</v>
      </c>
      <c r="K1209" s="181">
        <v>38839</v>
      </c>
      <c r="L1209"/>
      <c r="M1209">
        <v>70</v>
      </c>
      <c r="N1209">
        <v>5170</v>
      </c>
      <c r="O1209">
        <v>4946</v>
      </c>
      <c r="P1209">
        <v>399</v>
      </c>
      <c r="Q1209">
        <v>0</v>
      </c>
      <c r="R1209" s="31" cm="1">
        <f t="array" ref="R1209">_xlfn.IFS(Q1209=0,(O1209-P1209)/2,Q1209=1,O1209-P1209)</f>
        <v>2273.5</v>
      </c>
      <c r="S1209" s="31" cm="1">
        <f t="array" ref="S1209">_xlfn.IFS(Q1209=0,P1209/2,Q1209=1,P1209)</f>
        <v>199.5</v>
      </c>
      <c r="T1209" s="31" t="str" cm="1">
        <f t="array" ref="T1209">_xlfn.IFS(M1209&lt;=Beräkningsförutsättningar!B$15,"2",M1209=Beräkningsförutsättningar!B$16,"4",M1209=Beräkningsförutsättningar!B$17,"4",M1209&gt;=Beräkningsförutsättningar!B$18,"6")</f>
        <v>4</v>
      </c>
      <c r="U1209" s="31">
        <f t="shared" si="36"/>
        <v>9094</v>
      </c>
      <c r="V1209" s="31">
        <f t="shared" si="37"/>
        <v>798</v>
      </c>
    </row>
    <row r="1210" spans="1:22" x14ac:dyDescent="0.3">
      <c r="A1210">
        <v>14005</v>
      </c>
      <c r="B1210" t="s">
        <v>1580</v>
      </c>
      <c r="C1210">
        <v>14005030</v>
      </c>
      <c r="D1210" t="s">
        <v>1585</v>
      </c>
      <c r="E1210" t="s">
        <v>9</v>
      </c>
      <c r="F1210" t="s">
        <v>1571</v>
      </c>
      <c r="G1210" t="s">
        <v>1582</v>
      </c>
      <c r="H1210" t="s">
        <v>1583</v>
      </c>
      <c r="I1210">
        <v>6467759</v>
      </c>
      <c r="J1210">
        <v>301295</v>
      </c>
      <c r="K1210" s="181">
        <v>38839</v>
      </c>
      <c r="L1210"/>
      <c r="M1210">
        <v>70</v>
      </c>
      <c r="N1210">
        <v>5170</v>
      </c>
      <c r="O1210">
        <v>4946</v>
      </c>
      <c r="P1210">
        <v>399</v>
      </c>
      <c r="Q1210">
        <v>0</v>
      </c>
      <c r="R1210" s="31" cm="1">
        <f t="array" ref="R1210">_xlfn.IFS(Q1210=0,(O1210-P1210)/2,Q1210=1,O1210-P1210)</f>
        <v>2273.5</v>
      </c>
      <c r="S1210" s="31" cm="1">
        <f t="array" ref="S1210">_xlfn.IFS(Q1210=0,P1210/2,Q1210=1,P1210)</f>
        <v>199.5</v>
      </c>
      <c r="T1210" s="31" t="str" cm="1">
        <f t="array" ref="T1210">_xlfn.IFS(M1210&lt;=Beräkningsförutsättningar!B$15,"2",M1210=Beräkningsförutsättningar!B$16,"4",M1210=Beräkningsförutsättningar!B$17,"4",M1210&gt;=Beräkningsförutsättningar!B$18,"6")</f>
        <v>4</v>
      </c>
      <c r="U1210" s="31">
        <f t="shared" si="36"/>
        <v>9094</v>
      </c>
      <c r="V1210" s="31">
        <f t="shared" si="37"/>
        <v>798</v>
      </c>
    </row>
    <row r="1211" spans="1:22" x14ac:dyDescent="0.3">
      <c r="A1211">
        <v>14005</v>
      </c>
      <c r="B1211" t="s">
        <v>1580</v>
      </c>
      <c r="C1211">
        <v>14005040</v>
      </c>
      <c r="D1211" t="s">
        <v>1586</v>
      </c>
      <c r="E1211" t="s">
        <v>3</v>
      </c>
      <c r="F1211" t="s">
        <v>1571</v>
      </c>
      <c r="G1211" t="s">
        <v>1582</v>
      </c>
      <c r="H1211" t="s">
        <v>1583</v>
      </c>
      <c r="I1211">
        <v>6469429</v>
      </c>
      <c r="J1211">
        <v>302681</v>
      </c>
      <c r="K1211" s="181">
        <v>38839</v>
      </c>
      <c r="L1211"/>
      <c r="M1211">
        <v>70</v>
      </c>
      <c r="N1211">
        <v>5170</v>
      </c>
      <c r="O1211">
        <v>4946</v>
      </c>
      <c r="P1211">
        <v>399</v>
      </c>
      <c r="Q1211">
        <v>0</v>
      </c>
      <c r="R1211" s="31" cm="1">
        <f t="array" ref="R1211">_xlfn.IFS(Q1211=0,(O1211-P1211)/2,Q1211=1,O1211-P1211)</f>
        <v>2273.5</v>
      </c>
      <c r="S1211" s="31" cm="1">
        <f t="array" ref="S1211">_xlfn.IFS(Q1211=0,P1211/2,Q1211=1,P1211)</f>
        <v>199.5</v>
      </c>
      <c r="T1211" s="31" t="str" cm="1">
        <f t="array" ref="T1211">_xlfn.IFS(M1211&lt;=Beräkningsförutsättningar!B$15,"2",M1211=Beräkningsförutsättningar!B$16,"4",M1211=Beräkningsförutsättningar!B$17,"4",M1211&gt;=Beräkningsförutsättningar!B$18,"6")</f>
        <v>4</v>
      </c>
      <c r="U1211" s="31">
        <f t="shared" si="36"/>
        <v>9094</v>
      </c>
      <c r="V1211" s="31">
        <f t="shared" si="37"/>
        <v>798</v>
      </c>
    </row>
    <row r="1212" spans="1:22" x14ac:dyDescent="0.3">
      <c r="A1212">
        <v>14005</v>
      </c>
      <c r="B1212" t="s">
        <v>1580</v>
      </c>
      <c r="C1212">
        <v>14005050</v>
      </c>
      <c r="D1212" t="s">
        <v>1587</v>
      </c>
      <c r="E1212" t="s">
        <v>9</v>
      </c>
      <c r="F1212" t="s">
        <v>1571</v>
      </c>
      <c r="G1212" t="s">
        <v>1582</v>
      </c>
      <c r="H1212" t="s">
        <v>1583</v>
      </c>
      <c r="I1212">
        <v>6470200</v>
      </c>
      <c r="J1212">
        <v>303228</v>
      </c>
      <c r="K1212" s="181">
        <v>38839</v>
      </c>
      <c r="L1212"/>
      <c r="M1212">
        <v>70</v>
      </c>
      <c r="N1212">
        <v>5170</v>
      </c>
      <c r="O1212">
        <v>4946</v>
      </c>
      <c r="P1212">
        <v>399</v>
      </c>
      <c r="Q1212">
        <v>0</v>
      </c>
      <c r="R1212" s="31" cm="1">
        <f t="array" ref="R1212">_xlfn.IFS(Q1212=0,(O1212-P1212)/2,Q1212=1,O1212-P1212)</f>
        <v>2273.5</v>
      </c>
      <c r="S1212" s="31" cm="1">
        <f t="array" ref="S1212">_xlfn.IFS(Q1212=0,P1212/2,Q1212=1,P1212)</f>
        <v>199.5</v>
      </c>
      <c r="T1212" s="31" t="str" cm="1">
        <f t="array" ref="T1212">_xlfn.IFS(M1212&lt;=Beräkningsförutsättningar!B$15,"2",M1212=Beräkningsförutsättningar!B$16,"4",M1212=Beräkningsförutsättningar!B$17,"4",M1212&gt;=Beräkningsförutsättningar!B$18,"6")</f>
        <v>4</v>
      </c>
      <c r="U1212" s="31">
        <f t="shared" si="36"/>
        <v>9094</v>
      </c>
      <c r="V1212" s="31">
        <f t="shared" si="37"/>
        <v>798</v>
      </c>
    </row>
    <row r="1213" spans="1:22" x14ac:dyDescent="0.3">
      <c r="A1213">
        <v>14005</v>
      </c>
      <c r="B1213" t="s">
        <v>1580</v>
      </c>
      <c r="C1213">
        <v>14005060</v>
      </c>
      <c r="D1213" t="s">
        <v>1588</v>
      </c>
      <c r="E1213" t="s">
        <v>3</v>
      </c>
      <c r="F1213" t="s">
        <v>1571</v>
      </c>
      <c r="G1213" t="s">
        <v>1582</v>
      </c>
      <c r="H1213" t="s">
        <v>1583</v>
      </c>
      <c r="I1213">
        <v>6470616</v>
      </c>
      <c r="J1213">
        <v>303505</v>
      </c>
      <c r="K1213" s="181">
        <v>38839</v>
      </c>
      <c r="L1213"/>
      <c r="M1213">
        <v>70</v>
      </c>
      <c r="N1213">
        <v>6162</v>
      </c>
      <c r="O1213">
        <v>5913</v>
      </c>
      <c r="P1213">
        <v>438</v>
      </c>
      <c r="Q1213">
        <v>0</v>
      </c>
      <c r="R1213" s="31" cm="1">
        <f t="array" ref="R1213">_xlfn.IFS(Q1213=0,(O1213-P1213)/2,Q1213=1,O1213-P1213)</f>
        <v>2737.5</v>
      </c>
      <c r="S1213" s="31" cm="1">
        <f t="array" ref="S1213">_xlfn.IFS(Q1213=0,P1213/2,Q1213=1,P1213)</f>
        <v>219</v>
      </c>
      <c r="T1213" s="31" t="str" cm="1">
        <f t="array" ref="T1213">_xlfn.IFS(M1213&lt;=Beräkningsförutsättningar!B$15,"2",M1213=Beräkningsförutsättningar!B$16,"4",M1213=Beräkningsförutsättningar!B$17,"4",M1213&gt;=Beräkningsförutsättningar!B$18,"6")</f>
        <v>4</v>
      </c>
      <c r="U1213" s="31">
        <f t="shared" si="36"/>
        <v>10950</v>
      </c>
      <c r="V1213" s="31">
        <f t="shared" si="37"/>
        <v>876</v>
      </c>
    </row>
    <row r="1214" spans="1:22" x14ac:dyDescent="0.3">
      <c r="A1214">
        <v>14005</v>
      </c>
      <c r="B1214" t="s">
        <v>1580</v>
      </c>
      <c r="C1214">
        <v>14005070</v>
      </c>
      <c r="D1214" t="s">
        <v>1589</v>
      </c>
      <c r="E1214" t="s">
        <v>3</v>
      </c>
      <c r="F1214" t="s">
        <v>1571</v>
      </c>
      <c r="G1214" t="s">
        <v>1582</v>
      </c>
      <c r="H1214" t="s">
        <v>1583</v>
      </c>
      <c r="I1214">
        <v>6471563</v>
      </c>
      <c r="J1214">
        <v>304413</v>
      </c>
      <c r="K1214" s="181">
        <v>38839</v>
      </c>
      <c r="L1214"/>
      <c r="M1214">
        <v>70</v>
      </c>
      <c r="N1214">
        <v>6162</v>
      </c>
      <c r="O1214">
        <v>5913</v>
      </c>
      <c r="P1214">
        <v>438</v>
      </c>
      <c r="Q1214">
        <v>0</v>
      </c>
      <c r="R1214" s="31" cm="1">
        <f t="array" ref="R1214">_xlfn.IFS(Q1214=0,(O1214-P1214)/2,Q1214=1,O1214-P1214)</f>
        <v>2737.5</v>
      </c>
      <c r="S1214" s="31" cm="1">
        <f t="array" ref="S1214">_xlfn.IFS(Q1214=0,P1214/2,Q1214=1,P1214)</f>
        <v>219</v>
      </c>
      <c r="T1214" s="31" t="str" cm="1">
        <f t="array" ref="T1214">_xlfn.IFS(M1214&lt;=Beräkningsförutsättningar!B$15,"2",M1214=Beräkningsförutsättningar!B$16,"4",M1214=Beräkningsförutsättningar!B$17,"4",M1214&gt;=Beräkningsförutsättningar!B$18,"6")</f>
        <v>4</v>
      </c>
      <c r="U1214" s="31">
        <f t="shared" si="36"/>
        <v>10950</v>
      </c>
      <c r="V1214" s="31">
        <f t="shared" si="37"/>
        <v>876</v>
      </c>
    </row>
    <row r="1215" spans="1:22" x14ac:dyDescent="0.3">
      <c r="A1215">
        <v>14006</v>
      </c>
      <c r="B1215" t="s">
        <v>1590</v>
      </c>
      <c r="C1215">
        <v>14006010</v>
      </c>
      <c r="D1215" t="s">
        <v>1591</v>
      </c>
      <c r="E1215" t="s">
        <v>9</v>
      </c>
      <c r="F1215" t="s">
        <v>1571</v>
      </c>
      <c r="G1215" t="s">
        <v>1592</v>
      </c>
      <c r="H1215" t="s">
        <v>1593</v>
      </c>
      <c r="I1215">
        <v>6425907</v>
      </c>
      <c r="J1215">
        <v>358284</v>
      </c>
      <c r="K1215" s="181">
        <v>39002</v>
      </c>
      <c r="L1215"/>
      <c r="M1215">
        <v>60</v>
      </c>
      <c r="N1215">
        <v>1000</v>
      </c>
      <c r="O1215">
        <v>950</v>
      </c>
      <c r="P1215">
        <v>50</v>
      </c>
      <c r="Q1215">
        <v>0</v>
      </c>
      <c r="R1215" s="31" cm="1">
        <f t="array" ref="R1215">_xlfn.IFS(Q1215=0,(O1215-P1215)/2,Q1215=1,O1215-P1215)</f>
        <v>450</v>
      </c>
      <c r="S1215" s="31" cm="1">
        <f t="array" ref="S1215">_xlfn.IFS(Q1215=0,P1215/2,Q1215=1,P1215)</f>
        <v>25</v>
      </c>
      <c r="T1215" s="31" t="str" cm="1">
        <f t="array" ref="T1215">_xlfn.IFS(M1215&lt;=Beräkningsförutsättningar!B$15,"2",M1215=Beräkningsförutsättningar!B$16,"4",M1215=Beräkningsförutsättningar!B$17,"4",M1215&gt;=Beräkningsförutsättningar!B$18,"6")</f>
        <v>2</v>
      </c>
      <c r="U1215" s="31">
        <f t="shared" si="36"/>
        <v>900</v>
      </c>
      <c r="V1215" s="31">
        <f t="shared" si="37"/>
        <v>50</v>
      </c>
    </row>
    <row r="1216" spans="1:22" x14ac:dyDescent="0.3">
      <c r="A1216">
        <v>14006</v>
      </c>
      <c r="B1216" t="s">
        <v>1590</v>
      </c>
      <c r="C1216">
        <v>14006020</v>
      </c>
      <c r="D1216" t="s">
        <v>1594</v>
      </c>
      <c r="E1216" t="s">
        <v>3</v>
      </c>
      <c r="F1216" t="s">
        <v>1571</v>
      </c>
      <c r="G1216" t="s">
        <v>1592</v>
      </c>
      <c r="H1216" t="s">
        <v>1593</v>
      </c>
      <c r="I1216">
        <v>6425938</v>
      </c>
      <c r="J1216">
        <v>358295</v>
      </c>
      <c r="K1216" s="181">
        <v>39002</v>
      </c>
      <c r="L1216"/>
      <c r="M1216">
        <v>60</v>
      </c>
      <c r="N1216">
        <v>1000</v>
      </c>
      <c r="O1216">
        <v>950</v>
      </c>
      <c r="P1216">
        <v>50</v>
      </c>
      <c r="Q1216">
        <v>0</v>
      </c>
      <c r="R1216" s="31" cm="1">
        <f t="array" ref="R1216">_xlfn.IFS(Q1216=0,(O1216-P1216)/2,Q1216=1,O1216-P1216)</f>
        <v>450</v>
      </c>
      <c r="S1216" s="31" cm="1">
        <f t="array" ref="S1216">_xlfn.IFS(Q1216=0,P1216/2,Q1216=1,P1216)</f>
        <v>25</v>
      </c>
      <c r="T1216" s="31" t="str" cm="1">
        <f t="array" ref="T1216">_xlfn.IFS(M1216&lt;=Beräkningsförutsättningar!B$15,"2",M1216=Beräkningsförutsättningar!B$16,"4",M1216=Beräkningsförutsättningar!B$17,"4",M1216&gt;=Beräkningsförutsättningar!B$18,"6")</f>
        <v>2</v>
      </c>
      <c r="U1216" s="31">
        <f t="shared" si="36"/>
        <v>900</v>
      </c>
      <c r="V1216" s="31">
        <f t="shared" si="37"/>
        <v>50</v>
      </c>
    </row>
    <row r="1217" spans="1:22" x14ac:dyDescent="0.3">
      <c r="A1217">
        <v>14006</v>
      </c>
      <c r="B1217" t="s">
        <v>1590</v>
      </c>
      <c r="C1217">
        <v>14006030</v>
      </c>
      <c r="D1217" t="s">
        <v>1558</v>
      </c>
      <c r="E1217" t="s">
        <v>9</v>
      </c>
      <c r="F1217" t="s">
        <v>1571</v>
      </c>
      <c r="G1217" t="s">
        <v>1595</v>
      </c>
      <c r="H1217" t="s">
        <v>1593</v>
      </c>
      <c r="I1217">
        <v>6427427</v>
      </c>
      <c r="J1217">
        <v>360011</v>
      </c>
      <c r="K1217" s="181">
        <v>39002</v>
      </c>
      <c r="L1217"/>
      <c r="M1217">
        <v>80</v>
      </c>
      <c r="N1217">
        <v>1000</v>
      </c>
      <c r="O1217">
        <v>950</v>
      </c>
      <c r="P1217">
        <v>50</v>
      </c>
      <c r="Q1217">
        <v>0</v>
      </c>
      <c r="R1217" s="31" cm="1">
        <f t="array" ref="R1217">_xlfn.IFS(Q1217=0,(O1217-P1217)/2,Q1217=1,O1217-P1217)</f>
        <v>450</v>
      </c>
      <c r="S1217" s="31" cm="1">
        <f t="array" ref="S1217">_xlfn.IFS(Q1217=0,P1217/2,Q1217=1,P1217)</f>
        <v>25</v>
      </c>
      <c r="T1217" s="31" t="str" cm="1">
        <f t="array" ref="T1217">_xlfn.IFS(M1217&lt;=Beräkningsförutsättningar!B$15,"2",M1217=Beräkningsförutsättningar!B$16,"4",M1217=Beräkningsförutsättningar!B$17,"4",M1217&gt;=Beräkningsförutsättningar!B$18,"6")</f>
        <v>4</v>
      </c>
      <c r="U1217" s="31">
        <f t="shared" si="36"/>
        <v>1800</v>
      </c>
      <c r="V1217" s="31">
        <f t="shared" si="37"/>
        <v>100</v>
      </c>
    </row>
    <row r="1218" spans="1:22" x14ac:dyDescent="0.3">
      <c r="A1218">
        <v>14006</v>
      </c>
      <c r="B1218" t="s">
        <v>1590</v>
      </c>
      <c r="C1218">
        <v>14006040</v>
      </c>
      <c r="D1218" t="s">
        <v>1596</v>
      </c>
      <c r="E1218" t="s">
        <v>3</v>
      </c>
      <c r="F1218" t="s">
        <v>1571</v>
      </c>
      <c r="G1218" t="s">
        <v>1595</v>
      </c>
      <c r="H1218" t="s">
        <v>1593</v>
      </c>
      <c r="I1218">
        <v>6428383</v>
      </c>
      <c r="J1218">
        <v>362577</v>
      </c>
      <c r="K1218" s="181">
        <v>38963</v>
      </c>
      <c r="L1218"/>
      <c r="M1218">
        <v>80</v>
      </c>
      <c r="N1218">
        <v>1000</v>
      </c>
      <c r="O1218">
        <v>950</v>
      </c>
      <c r="P1218">
        <v>50</v>
      </c>
      <c r="Q1218">
        <v>0</v>
      </c>
      <c r="R1218" s="31" cm="1">
        <f t="array" ref="R1218">_xlfn.IFS(Q1218=0,(O1218-P1218)/2,Q1218=1,O1218-P1218)</f>
        <v>450</v>
      </c>
      <c r="S1218" s="31" cm="1">
        <f t="array" ref="S1218">_xlfn.IFS(Q1218=0,P1218/2,Q1218=1,P1218)</f>
        <v>25</v>
      </c>
      <c r="T1218" s="31" t="str" cm="1">
        <f t="array" ref="T1218">_xlfn.IFS(M1218&lt;=Beräkningsförutsättningar!B$15,"2",M1218=Beräkningsförutsättningar!B$16,"4",M1218=Beräkningsförutsättningar!B$17,"4",M1218&gt;=Beräkningsförutsättningar!B$18,"6")</f>
        <v>4</v>
      </c>
      <c r="U1218" s="31">
        <f t="shared" si="36"/>
        <v>1800</v>
      </c>
      <c r="V1218" s="31">
        <f t="shared" si="37"/>
        <v>100</v>
      </c>
    </row>
    <row r="1219" spans="1:22" x14ac:dyDescent="0.3">
      <c r="A1219">
        <v>14006</v>
      </c>
      <c r="B1219" t="s">
        <v>1590</v>
      </c>
      <c r="C1219">
        <v>14006050</v>
      </c>
      <c r="D1219" t="s">
        <v>1597</v>
      </c>
      <c r="E1219" t="s">
        <v>9</v>
      </c>
      <c r="F1219" t="s">
        <v>1571</v>
      </c>
      <c r="G1219" t="s">
        <v>1595</v>
      </c>
      <c r="H1219" t="s">
        <v>1593</v>
      </c>
      <c r="I1219">
        <v>6430149</v>
      </c>
      <c r="J1219">
        <v>364295</v>
      </c>
      <c r="K1219" s="181">
        <v>39002</v>
      </c>
      <c r="L1219"/>
      <c r="M1219">
        <v>80</v>
      </c>
      <c r="N1219">
        <v>1100</v>
      </c>
      <c r="O1219">
        <v>1000</v>
      </c>
      <c r="P1219">
        <v>100</v>
      </c>
      <c r="Q1219">
        <v>0</v>
      </c>
      <c r="R1219" s="31" cm="1">
        <f t="array" ref="R1219">_xlfn.IFS(Q1219=0,(O1219-P1219)/2,Q1219=1,O1219-P1219)</f>
        <v>450</v>
      </c>
      <c r="S1219" s="31" cm="1">
        <f t="array" ref="S1219">_xlfn.IFS(Q1219=0,P1219/2,Q1219=1,P1219)</f>
        <v>50</v>
      </c>
      <c r="T1219" s="31" t="str" cm="1">
        <f t="array" ref="T1219">_xlfn.IFS(M1219&lt;=Beräkningsförutsättningar!B$15,"2",M1219=Beräkningsförutsättningar!B$16,"4",M1219=Beräkningsförutsättningar!B$17,"4",M1219&gt;=Beräkningsförutsättningar!B$18,"6")</f>
        <v>4</v>
      </c>
      <c r="U1219" s="31">
        <f t="shared" si="36"/>
        <v>1800</v>
      </c>
      <c r="V1219" s="31">
        <f t="shared" si="37"/>
        <v>200</v>
      </c>
    </row>
    <row r="1220" spans="1:22" x14ac:dyDescent="0.3">
      <c r="A1220">
        <v>14006</v>
      </c>
      <c r="B1220" t="s">
        <v>1590</v>
      </c>
      <c r="C1220">
        <v>14006060</v>
      </c>
      <c r="D1220" t="s">
        <v>1598</v>
      </c>
      <c r="E1220" t="s">
        <v>3</v>
      </c>
      <c r="F1220" t="s">
        <v>1571</v>
      </c>
      <c r="G1220" t="s">
        <v>1595</v>
      </c>
      <c r="H1220" t="s">
        <v>1593</v>
      </c>
      <c r="I1220">
        <v>6430226</v>
      </c>
      <c r="J1220">
        <v>364402</v>
      </c>
      <c r="K1220" s="181">
        <v>39002</v>
      </c>
      <c r="L1220"/>
      <c r="M1220">
        <v>80</v>
      </c>
      <c r="N1220">
        <v>1100</v>
      </c>
      <c r="O1220">
        <v>1000</v>
      </c>
      <c r="P1220">
        <v>100</v>
      </c>
      <c r="Q1220">
        <v>0</v>
      </c>
      <c r="R1220" s="31" cm="1">
        <f t="array" ref="R1220">_xlfn.IFS(Q1220=0,(O1220-P1220)/2,Q1220=1,O1220-P1220)</f>
        <v>450</v>
      </c>
      <c r="S1220" s="31" cm="1">
        <f t="array" ref="S1220">_xlfn.IFS(Q1220=0,P1220/2,Q1220=1,P1220)</f>
        <v>50</v>
      </c>
      <c r="T1220" s="31" t="str" cm="1">
        <f t="array" ref="T1220">_xlfn.IFS(M1220&lt;=Beräkningsförutsättningar!B$15,"2",M1220=Beräkningsförutsättningar!B$16,"4",M1220=Beräkningsförutsättningar!B$17,"4",M1220&gt;=Beräkningsförutsättningar!B$18,"6")</f>
        <v>4</v>
      </c>
      <c r="U1220" s="31">
        <f t="shared" si="36"/>
        <v>1800</v>
      </c>
      <c r="V1220" s="31">
        <f t="shared" si="37"/>
        <v>200</v>
      </c>
    </row>
    <row r="1221" spans="1:22" x14ac:dyDescent="0.3">
      <c r="A1221">
        <v>14007</v>
      </c>
      <c r="B1221" t="s">
        <v>1599</v>
      </c>
      <c r="C1221">
        <v>14007005</v>
      </c>
      <c r="D1221" t="s">
        <v>1600</v>
      </c>
      <c r="E1221" t="s">
        <v>9</v>
      </c>
      <c r="F1221" t="s">
        <v>1571</v>
      </c>
      <c r="G1221" t="s">
        <v>1601</v>
      </c>
      <c r="H1221" t="s">
        <v>423</v>
      </c>
      <c r="I1221">
        <v>6512305</v>
      </c>
      <c r="J1221">
        <v>439185</v>
      </c>
      <c r="K1221" s="181">
        <v>39007</v>
      </c>
      <c r="L1221"/>
      <c r="M1221">
        <v>70</v>
      </c>
      <c r="N1221">
        <v>5080</v>
      </c>
      <c r="O1221">
        <v>3711</v>
      </c>
      <c r="P1221">
        <v>915</v>
      </c>
      <c r="Q1221">
        <v>1</v>
      </c>
      <c r="R1221" s="31" cm="1">
        <f t="array" ref="R1221">_xlfn.IFS(Q1221=0,(O1221-P1221)/2,Q1221=1,O1221-P1221)</f>
        <v>2796</v>
      </c>
      <c r="S1221" s="31" cm="1">
        <f t="array" ref="S1221">_xlfn.IFS(Q1221=0,P1221/2,Q1221=1,P1221)</f>
        <v>915</v>
      </c>
      <c r="T1221" s="31" t="str" cm="1">
        <f t="array" ref="T1221">_xlfn.IFS(M1221&lt;=Beräkningsförutsättningar!B$15,"2",M1221=Beräkningsförutsättningar!B$16,"4",M1221=Beräkningsförutsättningar!B$17,"4",M1221&gt;=Beräkningsförutsättningar!B$18,"6")</f>
        <v>4</v>
      </c>
      <c r="U1221" s="31">
        <f t="shared" si="36"/>
        <v>11184</v>
      </c>
      <c r="V1221" s="31">
        <f t="shared" si="37"/>
        <v>3660</v>
      </c>
    </row>
    <row r="1222" spans="1:22" x14ac:dyDescent="0.3">
      <c r="A1222">
        <v>14007</v>
      </c>
      <c r="B1222" t="s">
        <v>1599</v>
      </c>
      <c r="C1222">
        <v>14007010</v>
      </c>
      <c r="D1222" t="s">
        <v>1600</v>
      </c>
      <c r="E1222" t="s">
        <v>3</v>
      </c>
      <c r="F1222" t="s">
        <v>1571</v>
      </c>
      <c r="G1222" t="s">
        <v>1601</v>
      </c>
      <c r="H1222" t="s">
        <v>423</v>
      </c>
      <c r="I1222">
        <v>6512288</v>
      </c>
      <c r="J1222">
        <v>439200</v>
      </c>
      <c r="K1222" s="181">
        <v>39007</v>
      </c>
      <c r="L1222"/>
      <c r="M1222">
        <v>70</v>
      </c>
      <c r="N1222">
        <v>5139</v>
      </c>
      <c r="O1222">
        <v>3811</v>
      </c>
      <c r="P1222">
        <v>901</v>
      </c>
      <c r="Q1222">
        <v>1</v>
      </c>
      <c r="R1222" s="31" cm="1">
        <f t="array" ref="R1222">_xlfn.IFS(Q1222=0,(O1222-P1222)/2,Q1222=1,O1222-P1222)</f>
        <v>2910</v>
      </c>
      <c r="S1222" s="31" cm="1">
        <f t="array" ref="S1222">_xlfn.IFS(Q1222=0,P1222/2,Q1222=1,P1222)</f>
        <v>901</v>
      </c>
      <c r="T1222" s="31" t="str" cm="1">
        <f t="array" ref="T1222">_xlfn.IFS(M1222&lt;=Beräkningsförutsättningar!B$15,"2",M1222=Beräkningsförutsättningar!B$16,"4",M1222=Beräkningsförutsättningar!B$17,"4",M1222&gt;=Beräkningsförutsättningar!B$18,"6")</f>
        <v>4</v>
      </c>
      <c r="U1222" s="31">
        <f t="shared" si="36"/>
        <v>11640</v>
      </c>
      <c r="V1222" s="31">
        <f t="shared" si="37"/>
        <v>3604</v>
      </c>
    </row>
    <row r="1223" spans="1:22" x14ac:dyDescent="0.3">
      <c r="A1223">
        <v>14007</v>
      </c>
      <c r="B1223" t="s">
        <v>1599</v>
      </c>
      <c r="C1223">
        <v>14007011</v>
      </c>
      <c r="D1223" t="s">
        <v>70</v>
      </c>
      <c r="E1223" t="s">
        <v>9</v>
      </c>
      <c r="F1223" t="s">
        <v>1571</v>
      </c>
      <c r="G1223" t="s">
        <v>1601</v>
      </c>
      <c r="H1223" t="s">
        <v>423</v>
      </c>
      <c r="I1223">
        <v>6511355</v>
      </c>
      <c r="J1223">
        <v>438187</v>
      </c>
      <c r="K1223" s="181">
        <v>42492</v>
      </c>
      <c r="L1223"/>
      <c r="M1223">
        <v>70</v>
      </c>
      <c r="N1223">
        <v>15585</v>
      </c>
      <c r="O1223">
        <v>12002</v>
      </c>
      <c r="P1223">
        <v>2652</v>
      </c>
      <c r="Q1223">
        <v>0</v>
      </c>
      <c r="R1223" s="31" cm="1">
        <f t="array" ref="R1223">_xlfn.IFS(Q1223=0,(O1223-P1223)/2,Q1223=1,O1223-P1223)</f>
        <v>4675</v>
      </c>
      <c r="S1223" s="31" cm="1">
        <f t="array" ref="S1223">_xlfn.IFS(Q1223=0,P1223/2,Q1223=1,P1223)</f>
        <v>1326</v>
      </c>
      <c r="T1223" s="31" t="str" cm="1">
        <f t="array" ref="T1223">_xlfn.IFS(M1223&lt;=Beräkningsförutsättningar!B$15,"2",M1223=Beräkningsförutsättningar!B$16,"4",M1223=Beräkningsförutsättningar!B$17,"4",M1223&gt;=Beräkningsförutsättningar!B$18,"6")</f>
        <v>4</v>
      </c>
      <c r="U1223" s="31">
        <f t="shared" ref="U1223:U1286" si="38">R1223*T1223</f>
        <v>18700</v>
      </c>
      <c r="V1223" s="31">
        <f t="shared" ref="V1223:V1286" si="39">S1223*T1223</f>
        <v>5304</v>
      </c>
    </row>
    <row r="1224" spans="1:22" x14ac:dyDescent="0.3">
      <c r="A1224">
        <v>14007</v>
      </c>
      <c r="B1224" t="s">
        <v>1599</v>
      </c>
      <c r="C1224">
        <v>14007012</v>
      </c>
      <c r="D1224" t="s">
        <v>1602</v>
      </c>
      <c r="E1224" t="s">
        <v>3</v>
      </c>
      <c r="F1224" t="s">
        <v>1571</v>
      </c>
      <c r="G1224" t="s">
        <v>1601</v>
      </c>
      <c r="H1224" t="s">
        <v>423</v>
      </c>
      <c r="I1224">
        <v>6511109</v>
      </c>
      <c r="J1224">
        <v>437823</v>
      </c>
      <c r="K1224" s="181">
        <v>39335</v>
      </c>
      <c r="L1224"/>
      <c r="M1224">
        <v>70</v>
      </c>
      <c r="N1224">
        <v>15585</v>
      </c>
      <c r="O1224">
        <v>12002</v>
      </c>
      <c r="P1224">
        <v>2652</v>
      </c>
      <c r="Q1224">
        <v>0</v>
      </c>
      <c r="R1224" s="31" cm="1">
        <f t="array" ref="R1224">_xlfn.IFS(Q1224=0,(O1224-P1224)/2,Q1224=1,O1224-P1224)</f>
        <v>4675</v>
      </c>
      <c r="S1224" s="31" cm="1">
        <f t="array" ref="S1224">_xlfn.IFS(Q1224=0,P1224/2,Q1224=1,P1224)</f>
        <v>1326</v>
      </c>
      <c r="T1224" s="31" t="str" cm="1">
        <f t="array" ref="T1224">_xlfn.IFS(M1224&lt;=Beräkningsförutsättningar!B$15,"2",M1224=Beräkningsförutsättningar!B$16,"4",M1224=Beräkningsförutsättningar!B$17,"4",M1224&gt;=Beräkningsförutsättningar!B$18,"6")</f>
        <v>4</v>
      </c>
      <c r="U1224" s="31">
        <f t="shared" si="38"/>
        <v>18700</v>
      </c>
      <c r="V1224" s="31">
        <f t="shared" si="39"/>
        <v>5304</v>
      </c>
    </row>
    <row r="1225" spans="1:22" x14ac:dyDescent="0.3">
      <c r="A1225">
        <v>14007</v>
      </c>
      <c r="B1225" t="s">
        <v>1599</v>
      </c>
      <c r="C1225">
        <v>14007050</v>
      </c>
      <c r="D1225" t="s">
        <v>1603</v>
      </c>
      <c r="E1225" t="s">
        <v>3</v>
      </c>
      <c r="F1225" t="s">
        <v>1571</v>
      </c>
      <c r="G1225" t="s">
        <v>1601</v>
      </c>
      <c r="H1225" t="s">
        <v>423</v>
      </c>
      <c r="I1225">
        <v>6500868</v>
      </c>
      <c r="J1225">
        <v>424702</v>
      </c>
      <c r="K1225" s="181">
        <v>39372</v>
      </c>
      <c r="L1225"/>
      <c r="M1225">
        <v>70</v>
      </c>
      <c r="N1225">
        <v>12917</v>
      </c>
      <c r="O1225">
        <v>10019</v>
      </c>
      <c r="P1225">
        <v>2093</v>
      </c>
      <c r="Q1225">
        <v>0</v>
      </c>
      <c r="R1225" s="31" cm="1">
        <f t="array" ref="R1225">_xlfn.IFS(Q1225=0,(O1225-P1225)/2,Q1225=1,O1225-P1225)</f>
        <v>3963</v>
      </c>
      <c r="S1225" s="31" cm="1">
        <f t="array" ref="S1225">_xlfn.IFS(Q1225=0,P1225/2,Q1225=1,P1225)</f>
        <v>1046.5</v>
      </c>
      <c r="T1225" s="31" t="str" cm="1">
        <f t="array" ref="T1225">_xlfn.IFS(M1225&lt;=Beräkningsförutsättningar!B$15,"2",M1225=Beräkningsförutsättningar!B$16,"4",M1225=Beräkningsförutsättningar!B$17,"4",M1225&gt;=Beräkningsförutsättningar!B$18,"6")</f>
        <v>4</v>
      </c>
      <c r="U1225" s="31">
        <f t="shared" si="38"/>
        <v>15852</v>
      </c>
      <c r="V1225" s="31">
        <f t="shared" si="39"/>
        <v>4186</v>
      </c>
    </row>
    <row r="1226" spans="1:22" x14ac:dyDescent="0.3">
      <c r="A1226">
        <v>14007</v>
      </c>
      <c r="B1226" t="s">
        <v>1599</v>
      </c>
      <c r="C1226">
        <v>14007060</v>
      </c>
      <c r="D1226" t="s">
        <v>1603</v>
      </c>
      <c r="E1226" t="s">
        <v>9</v>
      </c>
      <c r="F1226" t="s">
        <v>1571</v>
      </c>
      <c r="G1226" t="s">
        <v>1601</v>
      </c>
      <c r="H1226" t="s">
        <v>423</v>
      </c>
      <c r="I1226">
        <v>6500826</v>
      </c>
      <c r="J1226">
        <v>424618</v>
      </c>
      <c r="K1226" s="181">
        <v>39007</v>
      </c>
      <c r="L1226"/>
      <c r="M1226">
        <v>70</v>
      </c>
      <c r="N1226">
        <v>11412</v>
      </c>
      <c r="O1226">
        <v>8538</v>
      </c>
      <c r="P1226">
        <v>2027</v>
      </c>
      <c r="Q1226">
        <v>0</v>
      </c>
      <c r="R1226" s="31" cm="1">
        <f t="array" ref="R1226">_xlfn.IFS(Q1226=0,(O1226-P1226)/2,Q1226=1,O1226-P1226)</f>
        <v>3255.5</v>
      </c>
      <c r="S1226" s="31" cm="1">
        <f t="array" ref="S1226">_xlfn.IFS(Q1226=0,P1226/2,Q1226=1,P1226)</f>
        <v>1013.5</v>
      </c>
      <c r="T1226" s="31" t="str" cm="1">
        <f t="array" ref="T1226">_xlfn.IFS(M1226&lt;=Beräkningsförutsättningar!B$15,"2",M1226=Beräkningsförutsättningar!B$16,"4",M1226=Beräkningsförutsättningar!B$17,"4",M1226&gt;=Beräkningsförutsättningar!B$18,"6")</f>
        <v>4</v>
      </c>
      <c r="U1226" s="31">
        <f t="shared" si="38"/>
        <v>13022</v>
      </c>
      <c r="V1226" s="31">
        <f t="shared" si="39"/>
        <v>4054</v>
      </c>
    </row>
    <row r="1227" spans="1:22" x14ac:dyDescent="0.3">
      <c r="A1227">
        <v>14009</v>
      </c>
      <c r="B1227" t="s">
        <v>1604</v>
      </c>
      <c r="C1227">
        <v>14009010</v>
      </c>
      <c r="D1227" t="s">
        <v>1605</v>
      </c>
      <c r="E1227" t="s">
        <v>9</v>
      </c>
      <c r="F1227" t="s">
        <v>1571</v>
      </c>
      <c r="G1227" t="s">
        <v>1606</v>
      </c>
      <c r="H1227" t="s">
        <v>1573</v>
      </c>
      <c r="I1227">
        <v>6467177</v>
      </c>
      <c r="J1227">
        <v>342215</v>
      </c>
      <c r="K1227" s="181">
        <v>38845</v>
      </c>
      <c r="L1227"/>
      <c r="M1227">
        <v>70</v>
      </c>
      <c r="N1227">
        <v>21760</v>
      </c>
      <c r="O1227">
        <v>19140</v>
      </c>
      <c r="P1227">
        <v>2675</v>
      </c>
      <c r="Q1227">
        <v>0</v>
      </c>
      <c r="R1227" s="31" cm="1">
        <f t="array" ref="R1227">_xlfn.IFS(Q1227=0,(O1227-P1227)/2,Q1227=1,O1227-P1227)</f>
        <v>8232.5</v>
      </c>
      <c r="S1227" s="31" cm="1">
        <f t="array" ref="S1227">_xlfn.IFS(Q1227=0,P1227/2,Q1227=1,P1227)</f>
        <v>1337.5</v>
      </c>
      <c r="T1227" s="31" t="str" cm="1">
        <f t="array" ref="T1227">_xlfn.IFS(M1227&lt;=Beräkningsförutsättningar!B$15,"2",M1227=Beräkningsförutsättningar!B$16,"4",M1227=Beräkningsförutsättningar!B$17,"4",M1227&gt;=Beräkningsförutsättningar!B$18,"6")</f>
        <v>4</v>
      </c>
      <c r="U1227" s="31">
        <f t="shared" si="38"/>
        <v>32930</v>
      </c>
      <c r="V1227" s="31">
        <f t="shared" si="39"/>
        <v>5350</v>
      </c>
    </row>
    <row r="1228" spans="1:22" x14ac:dyDescent="0.3">
      <c r="A1228">
        <v>14009</v>
      </c>
      <c r="B1228" t="s">
        <v>1604</v>
      </c>
      <c r="C1228">
        <v>14009020</v>
      </c>
      <c r="D1228" t="s">
        <v>1605</v>
      </c>
      <c r="E1228" t="s">
        <v>3</v>
      </c>
      <c r="F1228" t="s">
        <v>1571</v>
      </c>
      <c r="G1228" t="s">
        <v>1606</v>
      </c>
      <c r="H1228" t="s">
        <v>1573</v>
      </c>
      <c r="I1228">
        <v>6467166</v>
      </c>
      <c r="J1228">
        <v>342204</v>
      </c>
      <c r="K1228" s="181">
        <v>38845</v>
      </c>
      <c r="L1228"/>
      <c r="M1228">
        <v>70</v>
      </c>
      <c r="N1228">
        <v>21760</v>
      </c>
      <c r="O1228">
        <v>19140</v>
      </c>
      <c r="P1228">
        <v>2675</v>
      </c>
      <c r="Q1228">
        <v>0</v>
      </c>
      <c r="R1228" s="31" cm="1">
        <f t="array" ref="R1228">_xlfn.IFS(Q1228=0,(O1228-P1228)/2,Q1228=1,O1228-P1228)</f>
        <v>8232.5</v>
      </c>
      <c r="S1228" s="31" cm="1">
        <f t="array" ref="S1228">_xlfn.IFS(Q1228=0,P1228/2,Q1228=1,P1228)</f>
        <v>1337.5</v>
      </c>
      <c r="T1228" s="31" t="str" cm="1">
        <f t="array" ref="T1228">_xlfn.IFS(M1228&lt;=Beräkningsförutsättningar!B$15,"2",M1228=Beräkningsförutsättningar!B$16,"4",M1228=Beräkningsförutsättningar!B$17,"4",M1228&gt;=Beräkningsförutsättningar!B$18,"6")</f>
        <v>4</v>
      </c>
      <c r="U1228" s="31">
        <f t="shared" si="38"/>
        <v>32930</v>
      </c>
      <c r="V1228" s="31">
        <f t="shared" si="39"/>
        <v>5350</v>
      </c>
    </row>
    <row r="1229" spans="1:22" x14ac:dyDescent="0.3">
      <c r="A1229">
        <v>14011</v>
      </c>
      <c r="B1229" t="s">
        <v>1607</v>
      </c>
      <c r="C1229">
        <v>14011010</v>
      </c>
      <c r="D1229" t="s">
        <v>1608</v>
      </c>
      <c r="E1229" t="s">
        <v>9</v>
      </c>
      <c r="F1229" t="s">
        <v>1571</v>
      </c>
      <c r="G1229" t="s">
        <v>1606</v>
      </c>
      <c r="H1229" t="s">
        <v>1609</v>
      </c>
      <c r="I1229">
        <v>6464795</v>
      </c>
      <c r="J1229">
        <v>354063</v>
      </c>
      <c r="K1229" s="181">
        <v>38845</v>
      </c>
      <c r="L1229"/>
      <c r="M1229">
        <v>80</v>
      </c>
      <c r="N1229">
        <v>10958</v>
      </c>
      <c r="O1229">
        <v>8898</v>
      </c>
      <c r="P1229">
        <v>1729</v>
      </c>
      <c r="Q1229">
        <v>0</v>
      </c>
      <c r="R1229" s="31" cm="1">
        <f t="array" ref="R1229">_xlfn.IFS(Q1229=0,(O1229-P1229)/2,Q1229=1,O1229-P1229)</f>
        <v>3584.5</v>
      </c>
      <c r="S1229" s="31" cm="1">
        <f t="array" ref="S1229">_xlfn.IFS(Q1229=0,P1229/2,Q1229=1,P1229)</f>
        <v>864.5</v>
      </c>
      <c r="T1229" s="31" t="str" cm="1">
        <f t="array" ref="T1229">_xlfn.IFS(M1229&lt;=Beräkningsförutsättningar!B$15,"2",M1229=Beräkningsförutsättningar!B$16,"4",M1229=Beräkningsförutsättningar!B$17,"4",M1229&gt;=Beräkningsförutsättningar!B$18,"6")</f>
        <v>4</v>
      </c>
      <c r="U1229" s="31">
        <f t="shared" si="38"/>
        <v>14338</v>
      </c>
      <c r="V1229" s="31">
        <f t="shared" si="39"/>
        <v>3458</v>
      </c>
    </row>
    <row r="1230" spans="1:22" x14ac:dyDescent="0.3">
      <c r="A1230">
        <v>14011</v>
      </c>
      <c r="B1230" t="s">
        <v>1607</v>
      </c>
      <c r="C1230">
        <v>14011020</v>
      </c>
      <c r="D1230" t="s">
        <v>1610</v>
      </c>
      <c r="E1230" t="s">
        <v>3</v>
      </c>
      <c r="F1230" t="s">
        <v>1571</v>
      </c>
      <c r="G1230" t="s">
        <v>1611</v>
      </c>
      <c r="H1230" t="s">
        <v>1609</v>
      </c>
      <c r="I1230">
        <v>6466603</v>
      </c>
      <c r="J1230">
        <v>357341</v>
      </c>
      <c r="K1230" s="181">
        <v>38845</v>
      </c>
      <c r="L1230"/>
      <c r="M1230">
        <v>80</v>
      </c>
      <c r="N1230">
        <v>10958</v>
      </c>
      <c r="O1230">
        <v>8898</v>
      </c>
      <c r="P1230">
        <v>1729</v>
      </c>
      <c r="Q1230">
        <v>0</v>
      </c>
      <c r="R1230" s="31" cm="1">
        <f t="array" ref="R1230">_xlfn.IFS(Q1230=0,(O1230-P1230)/2,Q1230=1,O1230-P1230)</f>
        <v>3584.5</v>
      </c>
      <c r="S1230" s="31" cm="1">
        <f t="array" ref="S1230">_xlfn.IFS(Q1230=0,P1230/2,Q1230=1,P1230)</f>
        <v>864.5</v>
      </c>
      <c r="T1230" s="31" t="str" cm="1">
        <f t="array" ref="T1230">_xlfn.IFS(M1230&lt;=Beräkningsförutsättningar!B$15,"2",M1230=Beräkningsförutsättningar!B$16,"4",M1230=Beräkningsförutsättningar!B$17,"4",M1230&gt;=Beräkningsförutsättningar!B$18,"6")</f>
        <v>4</v>
      </c>
      <c r="U1230" s="31">
        <f t="shared" si="38"/>
        <v>14338</v>
      </c>
      <c r="V1230" s="31">
        <f t="shared" si="39"/>
        <v>3458</v>
      </c>
    </row>
    <row r="1231" spans="1:22" x14ac:dyDescent="0.3">
      <c r="A1231">
        <v>14013</v>
      </c>
      <c r="B1231" t="s">
        <v>1612</v>
      </c>
      <c r="C1231">
        <v>14013010</v>
      </c>
      <c r="D1231" t="s">
        <v>1613</v>
      </c>
      <c r="E1231" t="s">
        <v>9</v>
      </c>
      <c r="F1231" t="s">
        <v>1571</v>
      </c>
      <c r="G1231" t="s">
        <v>1614</v>
      </c>
      <c r="H1231" t="s">
        <v>1615</v>
      </c>
      <c r="I1231">
        <v>6448279</v>
      </c>
      <c r="J1231">
        <v>416624</v>
      </c>
      <c r="K1231" s="181">
        <v>38995</v>
      </c>
      <c r="L1231"/>
      <c r="M1231">
        <v>80</v>
      </c>
      <c r="N1231">
        <v>10190</v>
      </c>
      <c r="O1231">
        <v>8795</v>
      </c>
      <c r="P1231">
        <v>1167</v>
      </c>
      <c r="Q1231">
        <v>0</v>
      </c>
      <c r="R1231" s="31" cm="1">
        <f t="array" ref="R1231">_xlfn.IFS(Q1231=0,(O1231-P1231)/2,Q1231=1,O1231-P1231)</f>
        <v>3814</v>
      </c>
      <c r="S1231" s="31" cm="1">
        <f t="array" ref="S1231">_xlfn.IFS(Q1231=0,P1231/2,Q1231=1,P1231)</f>
        <v>583.5</v>
      </c>
      <c r="T1231" s="31" t="str" cm="1">
        <f t="array" ref="T1231">_xlfn.IFS(M1231&lt;=Beräkningsförutsättningar!B$15,"2",M1231=Beräkningsförutsättningar!B$16,"4",M1231=Beräkningsförutsättningar!B$17,"4",M1231&gt;=Beräkningsförutsättningar!B$18,"6")</f>
        <v>4</v>
      </c>
      <c r="U1231" s="31">
        <f t="shared" si="38"/>
        <v>15256</v>
      </c>
      <c r="V1231" s="31">
        <f t="shared" si="39"/>
        <v>2334</v>
      </c>
    </row>
    <row r="1232" spans="1:22" x14ac:dyDescent="0.3">
      <c r="A1232">
        <v>14013</v>
      </c>
      <c r="B1232" t="s">
        <v>1612</v>
      </c>
      <c r="C1232">
        <v>14013020</v>
      </c>
      <c r="D1232" t="s">
        <v>1613</v>
      </c>
      <c r="E1232" t="s">
        <v>3</v>
      </c>
      <c r="F1232" t="s">
        <v>1571</v>
      </c>
      <c r="G1232" t="s">
        <v>1614</v>
      </c>
      <c r="H1232" t="s">
        <v>1615</v>
      </c>
      <c r="I1232">
        <v>6448429</v>
      </c>
      <c r="J1232">
        <v>416733</v>
      </c>
      <c r="K1232" s="181">
        <v>38995</v>
      </c>
      <c r="L1232"/>
      <c r="M1232">
        <v>80</v>
      </c>
      <c r="N1232">
        <v>10841</v>
      </c>
      <c r="O1232">
        <v>9447</v>
      </c>
      <c r="P1232">
        <v>1214</v>
      </c>
      <c r="Q1232">
        <v>0</v>
      </c>
      <c r="R1232" s="31" cm="1">
        <f t="array" ref="R1232">_xlfn.IFS(Q1232=0,(O1232-P1232)/2,Q1232=1,O1232-P1232)</f>
        <v>4116.5</v>
      </c>
      <c r="S1232" s="31" cm="1">
        <f t="array" ref="S1232">_xlfn.IFS(Q1232=0,P1232/2,Q1232=1,P1232)</f>
        <v>607</v>
      </c>
      <c r="T1232" s="31" t="str" cm="1">
        <f t="array" ref="T1232">_xlfn.IFS(M1232&lt;=Beräkningsförutsättningar!B$15,"2",M1232=Beräkningsförutsättningar!B$16,"4",M1232=Beräkningsförutsättningar!B$17,"4",M1232&gt;=Beräkningsförutsättningar!B$18,"6")</f>
        <v>4</v>
      </c>
      <c r="U1232" s="31">
        <f t="shared" si="38"/>
        <v>16466</v>
      </c>
      <c r="V1232" s="31">
        <f t="shared" si="39"/>
        <v>2428</v>
      </c>
    </row>
    <row r="1233" spans="1:22" x14ac:dyDescent="0.3">
      <c r="A1233">
        <v>14013</v>
      </c>
      <c r="B1233" t="s">
        <v>1612</v>
      </c>
      <c r="C1233">
        <v>14013030</v>
      </c>
      <c r="D1233" t="s">
        <v>1616</v>
      </c>
      <c r="E1233" t="s">
        <v>9</v>
      </c>
      <c r="F1233" t="s">
        <v>1571</v>
      </c>
      <c r="G1233" t="s">
        <v>1614</v>
      </c>
      <c r="H1233" t="s">
        <v>1615</v>
      </c>
      <c r="I1233">
        <v>6451654</v>
      </c>
      <c r="J1233">
        <v>418441</v>
      </c>
      <c r="K1233" s="181">
        <v>38995</v>
      </c>
      <c r="L1233"/>
      <c r="M1233">
        <v>80</v>
      </c>
      <c r="N1233">
        <v>7289</v>
      </c>
      <c r="O1233">
        <v>6566</v>
      </c>
      <c r="P1233">
        <v>679</v>
      </c>
      <c r="Q1233">
        <v>0</v>
      </c>
      <c r="R1233" s="31" cm="1">
        <f t="array" ref="R1233">_xlfn.IFS(Q1233=0,(O1233-P1233)/2,Q1233=1,O1233-P1233)</f>
        <v>2943.5</v>
      </c>
      <c r="S1233" s="31" cm="1">
        <f t="array" ref="S1233">_xlfn.IFS(Q1233=0,P1233/2,Q1233=1,P1233)</f>
        <v>339.5</v>
      </c>
      <c r="T1233" s="31" t="str" cm="1">
        <f t="array" ref="T1233">_xlfn.IFS(M1233&lt;=Beräkningsförutsättningar!B$15,"2",M1233=Beräkningsförutsättningar!B$16,"4",M1233=Beräkningsförutsättningar!B$17,"4",M1233&gt;=Beräkningsförutsättningar!B$18,"6")</f>
        <v>4</v>
      </c>
      <c r="U1233" s="31">
        <f t="shared" si="38"/>
        <v>11774</v>
      </c>
      <c r="V1233" s="31">
        <f t="shared" si="39"/>
        <v>1358</v>
      </c>
    </row>
    <row r="1234" spans="1:22" x14ac:dyDescent="0.3">
      <c r="A1234">
        <v>14013</v>
      </c>
      <c r="B1234" t="s">
        <v>1612</v>
      </c>
      <c r="C1234">
        <v>14013040</v>
      </c>
      <c r="D1234" t="s">
        <v>1616</v>
      </c>
      <c r="E1234" t="s">
        <v>3</v>
      </c>
      <c r="F1234" t="s">
        <v>1571</v>
      </c>
      <c r="G1234" t="s">
        <v>1614</v>
      </c>
      <c r="H1234" t="s">
        <v>1615</v>
      </c>
      <c r="I1234">
        <v>6451713</v>
      </c>
      <c r="J1234">
        <v>418525</v>
      </c>
      <c r="K1234" s="181">
        <v>38995</v>
      </c>
      <c r="L1234"/>
      <c r="M1234">
        <v>80</v>
      </c>
      <c r="N1234">
        <v>7289</v>
      </c>
      <c r="O1234">
        <v>6566</v>
      </c>
      <c r="P1234">
        <v>679</v>
      </c>
      <c r="Q1234">
        <v>0</v>
      </c>
      <c r="R1234" s="31" cm="1">
        <f t="array" ref="R1234">_xlfn.IFS(Q1234=0,(O1234-P1234)/2,Q1234=1,O1234-P1234)</f>
        <v>2943.5</v>
      </c>
      <c r="S1234" s="31" cm="1">
        <f t="array" ref="S1234">_xlfn.IFS(Q1234=0,P1234/2,Q1234=1,P1234)</f>
        <v>339.5</v>
      </c>
      <c r="T1234" s="31" t="str" cm="1">
        <f t="array" ref="T1234">_xlfn.IFS(M1234&lt;=Beräkningsförutsättningar!B$15,"2",M1234=Beräkningsförutsättningar!B$16,"4",M1234=Beräkningsförutsättningar!B$17,"4",M1234&gt;=Beräkningsförutsättningar!B$18,"6")</f>
        <v>4</v>
      </c>
      <c r="U1234" s="31">
        <f t="shared" si="38"/>
        <v>11774</v>
      </c>
      <c r="V1234" s="31">
        <f t="shared" si="39"/>
        <v>1358</v>
      </c>
    </row>
    <row r="1235" spans="1:22" x14ac:dyDescent="0.3">
      <c r="A1235">
        <v>14013</v>
      </c>
      <c r="B1235" t="s">
        <v>1612</v>
      </c>
      <c r="C1235">
        <v>14013050</v>
      </c>
      <c r="D1235" t="s">
        <v>1617</v>
      </c>
      <c r="E1235" t="s">
        <v>3</v>
      </c>
      <c r="F1235" t="s">
        <v>1571</v>
      </c>
      <c r="G1235" t="s">
        <v>1614</v>
      </c>
      <c r="H1235" t="s">
        <v>1615</v>
      </c>
      <c r="I1235">
        <v>6454445</v>
      </c>
      <c r="J1235">
        <v>420621</v>
      </c>
      <c r="K1235" s="181">
        <v>38996</v>
      </c>
      <c r="L1235"/>
      <c r="M1235">
        <v>80</v>
      </c>
      <c r="N1235">
        <v>7289</v>
      </c>
      <c r="O1235">
        <v>6566</v>
      </c>
      <c r="P1235">
        <v>679</v>
      </c>
      <c r="Q1235">
        <v>0</v>
      </c>
      <c r="R1235" s="31" cm="1">
        <f t="array" ref="R1235">_xlfn.IFS(Q1235=0,(O1235-P1235)/2,Q1235=1,O1235-P1235)</f>
        <v>2943.5</v>
      </c>
      <c r="S1235" s="31" cm="1">
        <f t="array" ref="S1235">_xlfn.IFS(Q1235=0,P1235/2,Q1235=1,P1235)</f>
        <v>339.5</v>
      </c>
      <c r="T1235" s="31" t="str" cm="1">
        <f t="array" ref="T1235">_xlfn.IFS(M1235&lt;=Beräkningsförutsättningar!B$15,"2",M1235=Beräkningsförutsättningar!B$16,"4",M1235=Beräkningsförutsättningar!B$17,"4",M1235&gt;=Beräkningsförutsättningar!B$18,"6")</f>
        <v>4</v>
      </c>
      <c r="U1235" s="31">
        <f t="shared" si="38"/>
        <v>11774</v>
      </c>
      <c r="V1235" s="31">
        <f t="shared" si="39"/>
        <v>1358</v>
      </c>
    </row>
    <row r="1236" spans="1:22" x14ac:dyDescent="0.3">
      <c r="A1236">
        <v>14013</v>
      </c>
      <c r="B1236" t="s">
        <v>1612</v>
      </c>
      <c r="C1236">
        <v>14013060</v>
      </c>
      <c r="D1236" t="s">
        <v>1618</v>
      </c>
      <c r="E1236" t="s">
        <v>9</v>
      </c>
      <c r="F1236" t="s">
        <v>1571</v>
      </c>
      <c r="G1236" t="s">
        <v>1614</v>
      </c>
      <c r="H1236" t="s">
        <v>1615</v>
      </c>
      <c r="I1236">
        <v>6454831</v>
      </c>
      <c r="J1236">
        <v>421074</v>
      </c>
      <c r="K1236" s="181">
        <v>38996</v>
      </c>
      <c r="L1236"/>
      <c r="M1236">
        <v>80</v>
      </c>
      <c r="N1236">
        <v>7289</v>
      </c>
      <c r="O1236">
        <v>6566</v>
      </c>
      <c r="P1236">
        <v>679</v>
      </c>
      <c r="Q1236">
        <v>0</v>
      </c>
      <c r="R1236" s="31" cm="1">
        <f t="array" ref="R1236">_xlfn.IFS(Q1236=0,(O1236-P1236)/2,Q1236=1,O1236-P1236)</f>
        <v>2943.5</v>
      </c>
      <c r="S1236" s="31" cm="1">
        <f t="array" ref="S1236">_xlfn.IFS(Q1236=0,P1236/2,Q1236=1,P1236)</f>
        <v>339.5</v>
      </c>
      <c r="T1236" s="31" t="str" cm="1">
        <f t="array" ref="T1236">_xlfn.IFS(M1236&lt;=Beräkningsförutsättningar!B$15,"2",M1236=Beräkningsförutsättningar!B$16,"4",M1236=Beräkningsförutsättningar!B$17,"4",M1236&gt;=Beräkningsförutsättningar!B$18,"6")</f>
        <v>4</v>
      </c>
      <c r="U1236" s="31">
        <f t="shared" si="38"/>
        <v>11774</v>
      </c>
      <c r="V1236" s="31">
        <f t="shared" si="39"/>
        <v>1358</v>
      </c>
    </row>
    <row r="1237" spans="1:22" x14ac:dyDescent="0.3">
      <c r="A1237">
        <v>14013</v>
      </c>
      <c r="B1237" t="s">
        <v>1612</v>
      </c>
      <c r="C1237">
        <v>14013070</v>
      </c>
      <c r="D1237" t="s">
        <v>1619</v>
      </c>
      <c r="E1237" t="s">
        <v>9</v>
      </c>
      <c r="F1237" t="s">
        <v>1571</v>
      </c>
      <c r="G1237" t="s">
        <v>1614</v>
      </c>
      <c r="H1237" t="s">
        <v>1615</v>
      </c>
      <c r="I1237">
        <v>6458626</v>
      </c>
      <c r="J1237">
        <v>424311</v>
      </c>
      <c r="K1237" s="181">
        <v>38996</v>
      </c>
      <c r="L1237"/>
      <c r="M1237">
        <v>80</v>
      </c>
      <c r="N1237">
        <v>6318</v>
      </c>
      <c r="O1237">
        <v>5680</v>
      </c>
      <c r="P1237">
        <v>610</v>
      </c>
      <c r="Q1237">
        <v>0</v>
      </c>
      <c r="R1237" s="31" cm="1">
        <f t="array" ref="R1237">_xlfn.IFS(Q1237=0,(O1237-P1237)/2,Q1237=1,O1237-P1237)</f>
        <v>2535</v>
      </c>
      <c r="S1237" s="31" cm="1">
        <f t="array" ref="S1237">_xlfn.IFS(Q1237=0,P1237/2,Q1237=1,P1237)</f>
        <v>305</v>
      </c>
      <c r="T1237" s="31" t="str" cm="1">
        <f t="array" ref="T1237">_xlfn.IFS(M1237&lt;=Beräkningsförutsättningar!B$15,"2",M1237=Beräkningsförutsättningar!B$16,"4",M1237=Beräkningsförutsättningar!B$17,"4",M1237&gt;=Beräkningsförutsättningar!B$18,"6")</f>
        <v>4</v>
      </c>
      <c r="U1237" s="31">
        <f t="shared" si="38"/>
        <v>10140</v>
      </c>
      <c r="V1237" s="31">
        <f t="shared" si="39"/>
        <v>1220</v>
      </c>
    </row>
    <row r="1238" spans="1:22" x14ac:dyDescent="0.3">
      <c r="A1238">
        <v>14013</v>
      </c>
      <c r="B1238" t="s">
        <v>1612</v>
      </c>
      <c r="C1238">
        <v>14013080</v>
      </c>
      <c r="D1238" t="s">
        <v>1620</v>
      </c>
      <c r="E1238" t="s">
        <v>3</v>
      </c>
      <c r="F1238" t="s">
        <v>1571</v>
      </c>
      <c r="G1238" t="s">
        <v>1614</v>
      </c>
      <c r="H1238" t="s">
        <v>1615</v>
      </c>
      <c r="I1238">
        <v>6459300</v>
      </c>
      <c r="J1238">
        <v>425542</v>
      </c>
      <c r="K1238" s="181">
        <v>38996</v>
      </c>
      <c r="L1238"/>
      <c r="M1238">
        <v>80</v>
      </c>
      <c r="N1238">
        <v>6629</v>
      </c>
      <c r="O1238">
        <v>6079</v>
      </c>
      <c r="P1238">
        <v>602</v>
      </c>
      <c r="Q1238">
        <v>0</v>
      </c>
      <c r="R1238" s="31" cm="1">
        <f t="array" ref="R1238">_xlfn.IFS(Q1238=0,(O1238-P1238)/2,Q1238=1,O1238-P1238)</f>
        <v>2738.5</v>
      </c>
      <c r="S1238" s="31" cm="1">
        <f t="array" ref="S1238">_xlfn.IFS(Q1238=0,P1238/2,Q1238=1,P1238)</f>
        <v>301</v>
      </c>
      <c r="T1238" s="31" t="str" cm="1">
        <f t="array" ref="T1238">_xlfn.IFS(M1238&lt;=Beräkningsförutsättningar!B$15,"2",M1238=Beräkningsförutsättningar!B$16,"4",M1238=Beräkningsförutsättningar!B$17,"4",M1238&gt;=Beräkningsförutsättningar!B$18,"6")</f>
        <v>4</v>
      </c>
      <c r="U1238" s="31">
        <f t="shared" si="38"/>
        <v>10954</v>
      </c>
      <c r="V1238" s="31">
        <f t="shared" si="39"/>
        <v>1204</v>
      </c>
    </row>
    <row r="1239" spans="1:22" x14ac:dyDescent="0.3">
      <c r="A1239">
        <v>14014</v>
      </c>
      <c r="B1239" t="s">
        <v>1621</v>
      </c>
      <c r="C1239">
        <v>14014010</v>
      </c>
      <c r="D1239" t="s">
        <v>1622</v>
      </c>
      <c r="E1239" t="s">
        <v>9</v>
      </c>
      <c r="F1239" t="s">
        <v>1571</v>
      </c>
      <c r="G1239" t="s">
        <v>1623</v>
      </c>
      <c r="H1239" t="s">
        <v>1624</v>
      </c>
      <c r="I1239">
        <v>6440481</v>
      </c>
      <c r="J1239">
        <v>306909</v>
      </c>
      <c r="K1239" s="181">
        <v>38873</v>
      </c>
      <c r="L1239"/>
      <c r="M1239">
        <v>70</v>
      </c>
      <c r="N1239">
        <v>7763</v>
      </c>
      <c r="O1239">
        <v>7421</v>
      </c>
      <c r="P1239">
        <v>508</v>
      </c>
      <c r="Q1239">
        <v>0</v>
      </c>
      <c r="R1239" s="31" cm="1">
        <f t="array" ref="R1239">_xlfn.IFS(Q1239=0,(O1239-P1239)/2,Q1239=1,O1239-P1239)</f>
        <v>3456.5</v>
      </c>
      <c r="S1239" s="31" cm="1">
        <f t="array" ref="S1239">_xlfn.IFS(Q1239=0,P1239/2,Q1239=1,P1239)</f>
        <v>254</v>
      </c>
      <c r="T1239" s="31" t="str" cm="1">
        <f t="array" ref="T1239">_xlfn.IFS(M1239&lt;=Beräkningsförutsättningar!B$15,"2",M1239=Beräkningsförutsättningar!B$16,"4",M1239=Beräkningsförutsättningar!B$17,"4",M1239&gt;=Beräkningsförutsättningar!B$18,"6")</f>
        <v>4</v>
      </c>
      <c r="U1239" s="31">
        <f t="shared" si="38"/>
        <v>13826</v>
      </c>
      <c r="V1239" s="31">
        <f t="shared" si="39"/>
        <v>1016</v>
      </c>
    </row>
    <row r="1240" spans="1:22" x14ac:dyDescent="0.3">
      <c r="A1240">
        <v>14014</v>
      </c>
      <c r="B1240" t="s">
        <v>1621</v>
      </c>
      <c r="C1240">
        <v>14014020</v>
      </c>
      <c r="D1240" t="s">
        <v>1625</v>
      </c>
      <c r="E1240" t="s">
        <v>3</v>
      </c>
      <c r="F1240" t="s">
        <v>1571</v>
      </c>
      <c r="G1240" t="s">
        <v>1623</v>
      </c>
      <c r="H1240" t="s">
        <v>1624</v>
      </c>
      <c r="I1240">
        <v>6440467</v>
      </c>
      <c r="J1240">
        <v>306534</v>
      </c>
      <c r="K1240" s="181">
        <v>38873</v>
      </c>
      <c r="L1240"/>
      <c r="M1240">
        <v>70</v>
      </c>
      <c r="N1240">
        <v>7763</v>
      </c>
      <c r="O1240">
        <v>7421</v>
      </c>
      <c r="P1240">
        <v>508</v>
      </c>
      <c r="Q1240">
        <v>0</v>
      </c>
      <c r="R1240" s="31" cm="1">
        <f t="array" ref="R1240">_xlfn.IFS(Q1240=0,(O1240-P1240)/2,Q1240=1,O1240-P1240)</f>
        <v>3456.5</v>
      </c>
      <c r="S1240" s="31" cm="1">
        <f t="array" ref="S1240">_xlfn.IFS(Q1240=0,P1240/2,Q1240=1,P1240)</f>
        <v>254</v>
      </c>
      <c r="T1240" s="31" t="str" cm="1">
        <f t="array" ref="T1240">_xlfn.IFS(M1240&lt;=Beräkningsförutsättningar!B$15,"2",M1240=Beräkningsförutsättningar!B$16,"4",M1240=Beräkningsförutsättningar!B$17,"4",M1240&gt;=Beräkningsförutsättningar!B$18,"6")</f>
        <v>4</v>
      </c>
      <c r="U1240" s="31">
        <f t="shared" si="38"/>
        <v>13826</v>
      </c>
      <c r="V1240" s="31">
        <f t="shared" si="39"/>
        <v>1016</v>
      </c>
    </row>
    <row r="1241" spans="1:22" x14ac:dyDescent="0.3">
      <c r="A1241">
        <v>14014</v>
      </c>
      <c r="B1241" t="s">
        <v>1621</v>
      </c>
      <c r="C1241">
        <v>14014030</v>
      </c>
      <c r="D1241" t="s">
        <v>1626</v>
      </c>
      <c r="E1241" t="s">
        <v>9</v>
      </c>
      <c r="F1241" t="s">
        <v>1571</v>
      </c>
      <c r="G1241" t="s">
        <v>1623</v>
      </c>
      <c r="H1241" t="s">
        <v>1624</v>
      </c>
      <c r="I1241">
        <v>6443568</v>
      </c>
      <c r="J1241">
        <v>305486</v>
      </c>
      <c r="K1241" s="181">
        <v>38873</v>
      </c>
      <c r="L1241"/>
      <c r="M1241">
        <v>70</v>
      </c>
      <c r="N1241">
        <v>7931</v>
      </c>
      <c r="O1241">
        <v>7573</v>
      </c>
      <c r="P1241">
        <v>562</v>
      </c>
      <c r="Q1241">
        <v>0</v>
      </c>
      <c r="R1241" s="31" cm="1">
        <f t="array" ref="R1241">_xlfn.IFS(Q1241=0,(O1241-P1241)/2,Q1241=1,O1241-P1241)</f>
        <v>3505.5</v>
      </c>
      <c r="S1241" s="31" cm="1">
        <f t="array" ref="S1241">_xlfn.IFS(Q1241=0,P1241/2,Q1241=1,P1241)</f>
        <v>281</v>
      </c>
      <c r="T1241" s="31" t="str" cm="1">
        <f t="array" ref="T1241">_xlfn.IFS(M1241&lt;=Beräkningsförutsättningar!B$15,"2",M1241=Beräkningsförutsättningar!B$16,"4",M1241=Beräkningsförutsättningar!B$17,"4",M1241&gt;=Beräkningsförutsättningar!B$18,"6")</f>
        <v>4</v>
      </c>
      <c r="U1241" s="31">
        <f t="shared" si="38"/>
        <v>14022</v>
      </c>
      <c r="V1241" s="31">
        <f t="shared" si="39"/>
        <v>1124</v>
      </c>
    </row>
    <row r="1242" spans="1:22" x14ac:dyDescent="0.3">
      <c r="A1242">
        <v>14014</v>
      </c>
      <c r="B1242" t="s">
        <v>1621</v>
      </c>
      <c r="C1242">
        <v>14014040</v>
      </c>
      <c r="D1242" t="s">
        <v>1627</v>
      </c>
      <c r="E1242" t="s">
        <v>3</v>
      </c>
      <c r="F1242" t="s">
        <v>1571</v>
      </c>
      <c r="G1242" t="s">
        <v>1628</v>
      </c>
      <c r="H1242" t="s">
        <v>1624</v>
      </c>
      <c r="I1242">
        <v>6443997</v>
      </c>
      <c r="J1242">
        <v>305861</v>
      </c>
      <c r="K1242" s="181">
        <v>38873</v>
      </c>
      <c r="L1242"/>
      <c r="M1242">
        <v>70</v>
      </c>
      <c r="N1242">
        <v>7931</v>
      </c>
      <c r="O1242">
        <v>7573</v>
      </c>
      <c r="P1242">
        <v>562</v>
      </c>
      <c r="Q1242">
        <v>0</v>
      </c>
      <c r="R1242" s="31" cm="1">
        <f t="array" ref="R1242">_xlfn.IFS(Q1242=0,(O1242-P1242)/2,Q1242=1,O1242-P1242)</f>
        <v>3505.5</v>
      </c>
      <c r="S1242" s="31" cm="1">
        <f t="array" ref="S1242">_xlfn.IFS(Q1242=0,P1242/2,Q1242=1,P1242)</f>
        <v>281</v>
      </c>
      <c r="T1242" s="31" t="str" cm="1">
        <f t="array" ref="T1242">_xlfn.IFS(M1242&lt;=Beräkningsförutsättningar!B$15,"2",M1242=Beräkningsförutsättningar!B$16,"4",M1242=Beräkningsförutsättningar!B$17,"4",M1242&gt;=Beräkningsförutsättningar!B$18,"6")</f>
        <v>4</v>
      </c>
      <c r="U1242" s="31">
        <f t="shared" si="38"/>
        <v>14022</v>
      </c>
      <c r="V1242" s="31">
        <f t="shared" si="39"/>
        <v>1124</v>
      </c>
    </row>
    <row r="1243" spans="1:22" x14ac:dyDescent="0.3">
      <c r="A1243">
        <v>14015</v>
      </c>
      <c r="B1243" t="s">
        <v>1629</v>
      </c>
      <c r="C1243">
        <v>14015030</v>
      </c>
      <c r="D1243" t="s">
        <v>1630</v>
      </c>
      <c r="E1243" t="s">
        <v>9</v>
      </c>
      <c r="F1243" t="s">
        <v>1571</v>
      </c>
      <c r="G1243" t="s">
        <v>1631</v>
      </c>
      <c r="H1243" t="s">
        <v>1632</v>
      </c>
      <c r="I1243">
        <v>6409158</v>
      </c>
      <c r="J1243">
        <v>329232</v>
      </c>
      <c r="K1243" s="181">
        <v>39119</v>
      </c>
      <c r="L1243"/>
      <c r="M1243">
        <v>70</v>
      </c>
      <c r="N1243">
        <v>9720</v>
      </c>
      <c r="O1243">
        <v>9344</v>
      </c>
      <c r="P1243">
        <v>807</v>
      </c>
      <c r="Q1243">
        <v>0</v>
      </c>
      <c r="R1243" s="31" cm="1">
        <f t="array" ref="R1243">_xlfn.IFS(Q1243=0,(O1243-P1243)/2,Q1243=1,O1243-P1243)</f>
        <v>4268.5</v>
      </c>
      <c r="S1243" s="31" cm="1">
        <f t="array" ref="S1243">_xlfn.IFS(Q1243=0,P1243/2,Q1243=1,P1243)</f>
        <v>403.5</v>
      </c>
      <c r="T1243" s="31" t="str" cm="1">
        <f t="array" ref="T1243">_xlfn.IFS(M1243&lt;=Beräkningsförutsättningar!B$15,"2",M1243=Beräkningsförutsättningar!B$16,"4",M1243=Beräkningsförutsättningar!B$17,"4",M1243&gt;=Beräkningsförutsättningar!B$18,"6")</f>
        <v>4</v>
      </c>
      <c r="U1243" s="31">
        <f t="shared" si="38"/>
        <v>17074</v>
      </c>
      <c r="V1243" s="31">
        <f t="shared" si="39"/>
        <v>1614</v>
      </c>
    </row>
    <row r="1244" spans="1:22" x14ac:dyDescent="0.3">
      <c r="A1244">
        <v>14015</v>
      </c>
      <c r="B1244" t="s">
        <v>1629</v>
      </c>
      <c r="C1244">
        <v>14015040</v>
      </c>
      <c r="D1244" t="s">
        <v>1633</v>
      </c>
      <c r="E1244" t="s">
        <v>3</v>
      </c>
      <c r="F1244" t="s">
        <v>1571</v>
      </c>
      <c r="G1244" t="s">
        <v>1631</v>
      </c>
      <c r="H1244" t="s">
        <v>1632</v>
      </c>
      <c r="I1244">
        <v>6409365</v>
      </c>
      <c r="J1244">
        <v>329645</v>
      </c>
      <c r="K1244" s="181">
        <v>39115</v>
      </c>
      <c r="L1244"/>
      <c r="M1244">
        <v>70</v>
      </c>
      <c r="N1244">
        <v>9720</v>
      </c>
      <c r="O1244">
        <v>9344</v>
      </c>
      <c r="P1244">
        <v>807</v>
      </c>
      <c r="Q1244">
        <v>0</v>
      </c>
      <c r="R1244" s="31" cm="1">
        <f t="array" ref="R1244">_xlfn.IFS(Q1244=0,(O1244-P1244)/2,Q1244=1,O1244-P1244)</f>
        <v>4268.5</v>
      </c>
      <c r="S1244" s="31" cm="1">
        <f t="array" ref="S1244">_xlfn.IFS(Q1244=0,P1244/2,Q1244=1,P1244)</f>
        <v>403.5</v>
      </c>
      <c r="T1244" s="31" t="str" cm="1">
        <f t="array" ref="T1244">_xlfn.IFS(M1244&lt;=Beräkningsförutsättningar!B$15,"2",M1244=Beräkningsförutsättningar!B$16,"4",M1244=Beräkningsförutsättningar!B$17,"4",M1244&gt;=Beräkningsförutsättningar!B$18,"6")</f>
        <v>4</v>
      </c>
      <c r="U1244" s="31">
        <f t="shared" si="38"/>
        <v>17074</v>
      </c>
      <c r="V1244" s="31">
        <f t="shared" si="39"/>
        <v>1614</v>
      </c>
    </row>
    <row r="1245" spans="1:22" x14ac:dyDescent="0.3">
      <c r="A1245">
        <v>14015</v>
      </c>
      <c r="B1245" t="s">
        <v>1629</v>
      </c>
      <c r="C1245">
        <v>14015050</v>
      </c>
      <c r="D1245" t="s">
        <v>1634</v>
      </c>
      <c r="E1245" t="s">
        <v>3</v>
      </c>
      <c r="F1245" t="s">
        <v>1571</v>
      </c>
      <c r="G1245" t="s">
        <v>1631</v>
      </c>
      <c r="H1245" t="s">
        <v>1632</v>
      </c>
      <c r="I1245">
        <v>6409940</v>
      </c>
      <c r="J1245">
        <v>330514</v>
      </c>
      <c r="K1245" s="181">
        <v>39002</v>
      </c>
      <c r="L1245"/>
      <c r="M1245">
        <v>70</v>
      </c>
      <c r="N1245">
        <v>9720</v>
      </c>
      <c r="O1245">
        <v>9344</v>
      </c>
      <c r="P1245">
        <v>807</v>
      </c>
      <c r="Q1245">
        <v>0</v>
      </c>
      <c r="R1245" s="31" cm="1">
        <f t="array" ref="R1245">_xlfn.IFS(Q1245=0,(O1245-P1245)/2,Q1245=1,O1245-P1245)</f>
        <v>4268.5</v>
      </c>
      <c r="S1245" s="31" cm="1">
        <f t="array" ref="S1245">_xlfn.IFS(Q1245=0,P1245/2,Q1245=1,P1245)</f>
        <v>403.5</v>
      </c>
      <c r="T1245" s="31" t="str" cm="1">
        <f t="array" ref="T1245">_xlfn.IFS(M1245&lt;=Beräkningsförutsättningar!B$15,"2",M1245=Beräkningsförutsättningar!B$16,"4",M1245=Beräkningsförutsättningar!B$17,"4",M1245&gt;=Beräkningsförutsättningar!B$18,"6")</f>
        <v>4</v>
      </c>
      <c r="U1245" s="31">
        <f t="shared" si="38"/>
        <v>17074</v>
      </c>
      <c r="V1245" s="31">
        <f t="shared" si="39"/>
        <v>1614</v>
      </c>
    </row>
    <row r="1246" spans="1:22" x14ac:dyDescent="0.3">
      <c r="A1246">
        <v>14015</v>
      </c>
      <c r="B1246" t="s">
        <v>1629</v>
      </c>
      <c r="C1246">
        <v>14015060</v>
      </c>
      <c r="D1246" t="s">
        <v>1635</v>
      </c>
      <c r="E1246" t="s">
        <v>3</v>
      </c>
      <c r="F1246" t="s">
        <v>1571</v>
      </c>
      <c r="G1246" t="s">
        <v>1631</v>
      </c>
      <c r="H1246" t="s">
        <v>1632</v>
      </c>
      <c r="I1246">
        <v>6410354</v>
      </c>
      <c r="J1246">
        <v>331264</v>
      </c>
      <c r="K1246" s="181">
        <v>39002</v>
      </c>
      <c r="L1246"/>
      <c r="M1246">
        <v>70</v>
      </c>
      <c r="N1246">
        <v>9720</v>
      </c>
      <c r="O1246">
        <v>9344</v>
      </c>
      <c r="P1246">
        <v>807</v>
      </c>
      <c r="Q1246">
        <v>0</v>
      </c>
      <c r="R1246" s="31" cm="1">
        <f t="array" ref="R1246">_xlfn.IFS(Q1246=0,(O1246-P1246)/2,Q1246=1,O1246-P1246)</f>
        <v>4268.5</v>
      </c>
      <c r="S1246" s="31" cm="1">
        <f t="array" ref="S1246">_xlfn.IFS(Q1246=0,P1246/2,Q1246=1,P1246)</f>
        <v>403.5</v>
      </c>
      <c r="T1246" s="31" t="str" cm="1">
        <f t="array" ref="T1246">_xlfn.IFS(M1246&lt;=Beräkningsförutsättningar!B$15,"2",M1246=Beräkningsförutsättningar!B$16,"4",M1246=Beräkningsförutsättningar!B$17,"4",M1246&gt;=Beräkningsförutsättningar!B$18,"6")</f>
        <v>4</v>
      </c>
      <c r="U1246" s="31">
        <f t="shared" si="38"/>
        <v>17074</v>
      </c>
      <c r="V1246" s="31">
        <f t="shared" si="39"/>
        <v>1614</v>
      </c>
    </row>
    <row r="1247" spans="1:22" x14ac:dyDescent="0.3">
      <c r="A1247">
        <v>14015</v>
      </c>
      <c r="B1247" t="s">
        <v>1629</v>
      </c>
      <c r="C1247">
        <v>14015070</v>
      </c>
      <c r="D1247" t="s">
        <v>1636</v>
      </c>
      <c r="E1247" t="s">
        <v>9</v>
      </c>
      <c r="F1247" t="s">
        <v>1571</v>
      </c>
      <c r="G1247" t="s">
        <v>1637</v>
      </c>
      <c r="H1247" t="s">
        <v>1632</v>
      </c>
      <c r="I1247">
        <v>6412796</v>
      </c>
      <c r="J1247">
        <v>336374</v>
      </c>
      <c r="K1247" s="181">
        <v>39002</v>
      </c>
      <c r="L1247"/>
      <c r="M1247">
        <v>60</v>
      </c>
      <c r="N1247">
        <v>4054</v>
      </c>
      <c r="O1247">
        <v>3860</v>
      </c>
      <c r="P1247">
        <v>313</v>
      </c>
      <c r="Q1247">
        <v>0</v>
      </c>
      <c r="R1247" s="31" cm="1">
        <f t="array" ref="R1247">_xlfn.IFS(Q1247=0,(O1247-P1247)/2,Q1247=1,O1247-P1247)</f>
        <v>1773.5</v>
      </c>
      <c r="S1247" s="31" cm="1">
        <f t="array" ref="S1247">_xlfn.IFS(Q1247=0,P1247/2,Q1247=1,P1247)</f>
        <v>156.5</v>
      </c>
      <c r="T1247" s="31" t="str" cm="1">
        <f t="array" ref="T1247">_xlfn.IFS(M1247&lt;=Beräkningsförutsättningar!B$15,"2",M1247=Beräkningsförutsättningar!B$16,"4",M1247=Beräkningsförutsättningar!B$17,"4",M1247&gt;=Beräkningsförutsättningar!B$18,"6")</f>
        <v>2</v>
      </c>
      <c r="U1247" s="31">
        <f t="shared" si="38"/>
        <v>3547</v>
      </c>
      <c r="V1247" s="31">
        <f t="shared" si="39"/>
        <v>313</v>
      </c>
    </row>
    <row r="1248" spans="1:22" x14ac:dyDescent="0.3">
      <c r="A1248">
        <v>14015</v>
      </c>
      <c r="B1248" t="s">
        <v>1629</v>
      </c>
      <c r="C1248">
        <v>14015080</v>
      </c>
      <c r="D1248" t="s">
        <v>1638</v>
      </c>
      <c r="E1248" t="s">
        <v>3</v>
      </c>
      <c r="F1248" t="s">
        <v>1571</v>
      </c>
      <c r="G1248" t="s">
        <v>1637</v>
      </c>
      <c r="H1248" t="s">
        <v>1632</v>
      </c>
      <c r="I1248">
        <v>6412824</v>
      </c>
      <c r="J1248">
        <v>336463</v>
      </c>
      <c r="K1248" s="181">
        <v>39002</v>
      </c>
      <c r="L1248"/>
      <c r="M1248">
        <v>60</v>
      </c>
      <c r="N1248">
        <v>4054</v>
      </c>
      <c r="O1248">
        <v>3860</v>
      </c>
      <c r="P1248">
        <v>313</v>
      </c>
      <c r="Q1248">
        <v>0</v>
      </c>
      <c r="R1248" s="31" cm="1">
        <f t="array" ref="R1248">_xlfn.IFS(Q1248=0,(O1248-P1248)/2,Q1248=1,O1248-P1248)</f>
        <v>1773.5</v>
      </c>
      <c r="S1248" s="31" cm="1">
        <f t="array" ref="S1248">_xlfn.IFS(Q1248=0,P1248/2,Q1248=1,P1248)</f>
        <v>156.5</v>
      </c>
      <c r="T1248" s="31" t="str" cm="1">
        <f t="array" ref="T1248">_xlfn.IFS(M1248&lt;=Beräkningsförutsättningar!B$15,"2",M1248=Beräkningsförutsättningar!B$16,"4",M1248=Beräkningsförutsättningar!B$17,"4",M1248&gt;=Beräkningsförutsättningar!B$18,"6")</f>
        <v>2</v>
      </c>
      <c r="U1248" s="31">
        <f t="shared" si="38"/>
        <v>3547</v>
      </c>
      <c r="V1248" s="31">
        <f t="shared" si="39"/>
        <v>313</v>
      </c>
    </row>
    <row r="1249" spans="1:22" x14ac:dyDescent="0.3">
      <c r="A1249">
        <v>14016</v>
      </c>
      <c r="B1249" t="s">
        <v>1639</v>
      </c>
      <c r="C1249">
        <v>14016030</v>
      </c>
      <c r="D1249" t="s">
        <v>1640</v>
      </c>
      <c r="E1249" t="s">
        <v>3</v>
      </c>
      <c r="F1249" t="s">
        <v>1571</v>
      </c>
      <c r="G1249" t="s">
        <v>1641</v>
      </c>
      <c r="H1249" t="s">
        <v>1609</v>
      </c>
      <c r="I1249">
        <v>6486137</v>
      </c>
      <c r="J1249">
        <v>401620</v>
      </c>
      <c r="K1249" s="181">
        <v>38994</v>
      </c>
      <c r="L1249"/>
      <c r="M1249">
        <v>80</v>
      </c>
      <c r="N1249">
        <v>8114</v>
      </c>
      <c r="O1249">
        <v>6931</v>
      </c>
      <c r="P1249">
        <v>993</v>
      </c>
      <c r="Q1249">
        <v>0</v>
      </c>
      <c r="R1249" s="31" cm="1">
        <f t="array" ref="R1249">_xlfn.IFS(Q1249=0,(O1249-P1249)/2,Q1249=1,O1249-P1249)</f>
        <v>2969</v>
      </c>
      <c r="S1249" s="31" cm="1">
        <f t="array" ref="S1249">_xlfn.IFS(Q1249=0,P1249/2,Q1249=1,P1249)</f>
        <v>496.5</v>
      </c>
      <c r="T1249" s="31" t="str" cm="1">
        <f t="array" ref="T1249">_xlfn.IFS(M1249&lt;=Beräkningsförutsättningar!B$15,"2",M1249=Beräkningsförutsättningar!B$16,"4",M1249=Beräkningsförutsättningar!B$17,"4",M1249&gt;=Beräkningsförutsättningar!B$18,"6")</f>
        <v>4</v>
      </c>
      <c r="U1249" s="31">
        <f t="shared" si="38"/>
        <v>11876</v>
      </c>
      <c r="V1249" s="31">
        <f t="shared" si="39"/>
        <v>1986</v>
      </c>
    </row>
    <row r="1250" spans="1:22" x14ac:dyDescent="0.3">
      <c r="A1250">
        <v>14016</v>
      </c>
      <c r="B1250" t="s">
        <v>1639</v>
      </c>
      <c r="C1250">
        <v>14016040</v>
      </c>
      <c r="D1250" t="s">
        <v>1642</v>
      </c>
      <c r="E1250" t="s">
        <v>9</v>
      </c>
      <c r="F1250" t="s">
        <v>1571</v>
      </c>
      <c r="G1250" t="s">
        <v>1641</v>
      </c>
      <c r="H1250" t="s">
        <v>1609</v>
      </c>
      <c r="I1250">
        <v>6486567</v>
      </c>
      <c r="J1250">
        <v>406886</v>
      </c>
      <c r="K1250" s="181">
        <v>38994</v>
      </c>
      <c r="L1250"/>
      <c r="M1250">
        <v>80</v>
      </c>
      <c r="N1250">
        <v>8114</v>
      </c>
      <c r="O1250">
        <v>6931</v>
      </c>
      <c r="P1250">
        <v>993</v>
      </c>
      <c r="Q1250">
        <v>0</v>
      </c>
      <c r="R1250" s="31" cm="1">
        <f t="array" ref="R1250">_xlfn.IFS(Q1250=0,(O1250-P1250)/2,Q1250=1,O1250-P1250)</f>
        <v>2969</v>
      </c>
      <c r="S1250" s="31" cm="1">
        <f t="array" ref="S1250">_xlfn.IFS(Q1250=0,P1250/2,Q1250=1,P1250)</f>
        <v>496.5</v>
      </c>
      <c r="T1250" s="31" t="str" cm="1">
        <f t="array" ref="T1250">_xlfn.IFS(M1250&lt;=Beräkningsförutsättningar!B$15,"2",M1250=Beräkningsförutsättningar!B$16,"4",M1250=Beräkningsförutsättningar!B$17,"4",M1250&gt;=Beräkningsförutsättningar!B$18,"6")</f>
        <v>4</v>
      </c>
      <c r="U1250" s="31">
        <f t="shared" si="38"/>
        <v>11876</v>
      </c>
      <c r="V1250" s="31">
        <f t="shared" si="39"/>
        <v>1986</v>
      </c>
    </row>
    <row r="1251" spans="1:22" x14ac:dyDescent="0.3">
      <c r="A1251">
        <v>14016</v>
      </c>
      <c r="B1251" t="s">
        <v>1639</v>
      </c>
      <c r="C1251">
        <v>14016050</v>
      </c>
      <c r="D1251" t="s">
        <v>1643</v>
      </c>
      <c r="E1251" t="s">
        <v>9</v>
      </c>
      <c r="F1251" t="s">
        <v>1571</v>
      </c>
      <c r="G1251" t="s">
        <v>1641</v>
      </c>
      <c r="H1251" t="s">
        <v>1609</v>
      </c>
      <c r="I1251">
        <v>6489270</v>
      </c>
      <c r="J1251">
        <v>411824</v>
      </c>
      <c r="K1251" s="181">
        <v>38994</v>
      </c>
      <c r="L1251"/>
      <c r="M1251">
        <v>80</v>
      </c>
      <c r="N1251">
        <v>6904</v>
      </c>
      <c r="O1251">
        <v>5593</v>
      </c>
      <c r="P1251">
        <v>995</v>
      </c>
      <c r="Q1251">
        <v>0</v>
      </c>
      <c r="R1251" s="31" cm="1">
        <f t="array" ref="R1251">_xlfn.IFS(Q1251=0,(O1251-P1251)/2,Q1251=1,O1251-P1251)</f>
        <v>2299</v>
      </c>
      <c r="S1251" s="31" cm="1">
        <f t="array" ref="S1251">_xlfn.IFS(Q1251=0,P1251/2,Q1251=1,P1251)</f>
        <v>497.5</v>
      </c>
      <c r="T1251" s="31" t="str" cm="1">
        <f t="array" ref="T1251">_xlfn.IFS(M1251&lt;=Beräkningsförutsättningar!B$15,"2",M1251=Beräkningsförutsättningar!B$16,"4",M1251=Beräkningsförutsättningar!B$17,"4",M1251&gt;=Beräkningsförutsättningar!B$18,"6")</f>
        <v>4</v>
      </c>
      <c r="U1251" s="31">
        <f t="shared" si="38"/>
        <v>9196</v>
      </c>
      <c r="V1251" s="31">
        <f t="shared" si="39"/>
        <v>1990</v>
      </c>
    </row>
    <row r="1252" spans="1:22" x14ac:dyDescent="0.3">
      <c r="A1252">
        <v>14016</v>
      </c>
      <c r="B1252" t="s">
        <v>1639</v>
      </c>
      <c r="C1252">
        <v>14016060</v>
      </c>
      <c r="D1252" t="s">
        <v>1644</v>
      </c>
      <c r="E1252" t="s">
        <v>3</v>
      </c>
      <c r="F1252" t="s">
        <v>1571</v>
      </c>
      <c r="G1252" t="s">
        <v>1641</v>
      </c>
      <c r="H1252" t="s">
        <v>1609</v>
      </c>
      <c r="I1252">
        <v>6489480</v>
      </c>
      <c r="J1252">
        <v>412982</v>
      </c>
      <c r="K1252" s="181">
        <v>38994</v>
      </c>
      <c r="L1252"/>
      <c r="M1252">
        <v>60</v>
      </c>
      <c r="N1252">
        <v>6904</v>
      </c>
      <c r="O1252">
        <v>5593</v>
      </c>
      <c r="P1252">
        <v>995</v>
      </c>
      <c r="Q1252">
        <v>0</v>
      </c>
      <c r="R1252" s="31" cm="1">
        <f t="array" ref="R1252">_xlfn.IFS(Q1252=0,(O1252-P1252)/2,Q1252=1,O1252-P1252)</f>
        <v>2299</v>
      </c>
      <c r="S1252" s="31" cm="1">
        <f t="array" ref="S1252">_xlfn.IFS(Q1252=0,P1252/2,Q1252=1,P1252)</f>
        <v>497.5</v>
      </c>
      <c r="T1252" s="31" t="str" cm="1">
        <f t="array" ref="T1252">_xlfn.IFS(M1252&lt;=Beräkningsförutsättningar!B$15,"2",M1252=Beräkningsförutsättningar!B$16,"4",M1252=Beräkningsförutsättningar!B$17,"4",M1252&gt;=Beräkningsförutsättningar!B$18,"6")</f>
        <v>2</v>
      </c>
      <c r="U1252" s="31">
        <f t="shared" si="38"/>
        <v>4598</v>
      </c>
      <c r="V1252" s="31">
        <f t="shared" si="39"/>
        <v>995</v>
      </c>
    </row>
    <row r="1253" spans="1:22" x14ac:dyDescent="0.3">
      <c r="A1253">
        <v>14017</v>
      </c>
      <c r="B1253" t="s">
        <v>1645</v>
      </c>
      <c r="C1253">
        <v>14017010</v>
      </c>
      <c r="D1253" t="s">
        <v>1646</v>
      </c>
      <c r="E1253" t="s">
        <v>9</v>
      </c>
      <c r="F1253" t="s">
        <v>1571</v>
      </c>
      <c r="G1253" t="s">
        <v>1647</v>
      </c>
      <c r="H1253" t="s">
        <v>1573</v>
      </c>
      <c r="I1253">
        <v>6498555</v>
      </c>
      <c r="J1253">
        <v>349711</v>
      </c>
      <c r="K1253" s="181">
        <v>38993</v>
      </c>
      <c r="L1253"/>
      <c r="M1253">
        <v>80</v>
      </c>
      <c r="N1253">
        <v>6832</v>
      </c>
      <c r="O1253">
        <v>5659</v>
      </c>
      <c r="P1253">
        <v>1096</v>
      </c>
      <c r="Q1253">
        <v>0</v>
      </c>
      <c r="R1253" s="31" cm="1">
        <f t="array" ref="R1253">_xlfn.IFS(Q1253=0,(O1253-P1253)/2,Q1253=1,O1253-P1253)</f>
        <v>2281.5</v>
      </c>
      <c r="S1253" s="31" cm="1">
        <f t="array" ref="S1253">_xlfn.IFS(Q1253=0,P1253/2,Q1253=1,P1253)</f>
        <v>548</v>
      </c>
      <c r="T1253" s="31" t="str" cm="1">
        <f t="array" ref="T1253">_xlfn.IFS(M1253&lt;=Beräkningsförutsättningar!B$15,"2",M1253=Beräkningsförutsättningar!B$16,"4",M1253=Beräkningsförutsättningar!B$17,"4",M1253&gt;=Beräkningsförutsättningar!B$18,"6")</f>
        <v>4</v>
      </c>
      <c r="U1253" s="31">
        <f t="shared" si="38"/>
        <v>9126</v>
      </c>
      <c r="V1253" s="31">
        <f t="shared" si="39"/>
        <v>2192</v>
      </c>
    </row>
    <row r="1254" spans="1:22" x14ac:dyDescent="0.3">
      <c r="A1254">
        <v>14017</v>
      </c>
      <c r="B1254" t="s">
        <v>1645</v>
      </c>
      <c r="C1254">
        <v>14017020</v>
      </c>
      <c r="D1254" t="s">
        <v>1646</v>
      </c>
      <c r="E1254" t="s">
        <v>3</v>
      </c>
      <c r="F1254" t="s">
        <v>1571</v>
      </c>
      <c r="G1254" t="s">
        <v>1647</v>
      </c>
      <c r="H1254" t="s">
        <v>1573</v>
      </c>
      <c r="I1254">
        <v>6498567</v>
      </c>
      <c r="J1254">
        <v>349702</v>
      </c>
      <c r="K1254" s="181">
        <v>38993</v>
      </c>
      <c r="L1254"/>
      <c r="M1254">
        <v>80</v>
      </c>
      <c r="N1254">
        <v>6832</v>
      </c>
      <c r="O1254">
        <v>5659</v>
      </c>
      <c r="P1254">
        <v>1096</v>
      </c>
      <c r="Q1254">
        <v>0</v>
      </c>
      <c r="R1254" s="31" cm="1">
        <f t="array" ref="R1254">_xlfn.IFS(Q1254=0,(O1254-P1254)/2,Q1254=1,O1254-P1254)</f>
        <v>2281.5</v>
      </c>
      <c r="S1254" s="31" cm="1">
        <f t="array" ref="S1254">_xlfn.IFS(Q1254=0,P1254/2,Q1254=1,P1254)</f>
        <v>548</v>
      </c>
      <c r="T1254" s="31" t="str" cm="1">
        <f t="array" ref="T1254">_xlfn.IFS(M1254&lt;=Beräkningsförutsättningar!B$15,"2",M1254=Beräkningsförutsättningar!B$16,"4",M1254=Beräkningsförutsättningar!B$17,"4",M1254&gt;=Beräkningsförutsättningar!B$18,"6")</f>
        <v>4</v>
      </c>
      <c r="U1254" s="31">
        <f t="shared" si="38"/>
        <v>9126</v>
      </c>
      <c r="V1254" s="31">
        <f t="shared" si="39"/>
        <v>2192</v>
      </c>
    </row>
    <row r="1255" spans="1:22" x14ac:dyDescent="0.3">
      <c r="A1255">
        <v>14017</v>
      </c>
      <c r="B1255" t="s">
        <v>1645</v>
      </c>
      <c r="C1255">
        <v>14017030</v>
      </c>
      <c r="D1255" t="s">
        <v>1648</v>
      </c>
      <c r="E1255" t="s">
        <v>9</v>
      </c>
      <c r="F1255" t="s">
        <v>1571</v>
      </c>
      <c r="G1255" t="s">
        <v>1647</v>
      </c>
      <c r="H1255" t="s">
        <v>1573</v>
      </c>
      <c r="I1255">
        <v>6503191</v>
      </c>
      <c r="J1255">
        <v>349899</v>
      </c>
      <c r="K1255" s="181">
        <v>38993</v>
      </c>
      <c r="L1255"/>
      <c r="M1255">
        <v>80</v>
      </c>
      <c r="N1255">
        <v>6832</v>
      </c>
      <c r="O1255">
        <v>5659</v>
      </c>
      <c r="P1255">
        <v>1096</v>
      </c>
      <c r="Q1255">
        <v>0</v>
      </c>
      <c r="R1255" s="31" cm="1">
        <f t="array" ref="R1255">_xlfn.IFS(Q1255=0,(O1255-P1255)/2,Q1255=1,O1255-P1255)</f>
        <v>2281.5</v>
      </c>
      <c r="S1255" s="31" cm="1">
        <f t="array" ref="S1255">_xlfn.IFS(Q1255=0,P1255/2,Q1255=1,P1255)</f>
        <v>548</v>
      </c>
      <c r="T1255" s="31" t="str" cm="1">
        <f t="array" ref="T1255">_xlfn.IFS(M1255&lt;=Beräkningsförutsättningar!B$15,"2",M1255=Beräkningsförutsättningar!B$16,"4",M1255=Beräkningsförutsättningar!B$17,"4",M1255&gt;=Beräkningsförutsättningar!B$18,"6")</f>
        <v>4</v>
      </c>
      <c r="U1255" s="31">
        <f t="shared" si="38"/>
        <v>9126</v>
      </c>
      <c r="V1255" s="31">
        <f t="shared" si="39"/>
        <v>2192</v>
      </c>
    </row>
    <row r="1256" spans="1:22" x14ac:dyDescent="0.3">
      <c r="A1256">
        <v>14017</v>
      </c>
      <c r="B1256" t="s">
        <v>1645</v>
      </c>
      <c r="C1256">
        <v>14017040</v>
      </c>
      <c r="D1256" t="s">
        <v>1649</v>
      </c>
      <c r="E1256" t="s">
        <v>3</v>
      </c>
      <c r="F1256" t="s">
        <v>1571</v>
      </c>
      <c r="G1256" t="s">
        <v>1647</v>
      </c>
      <c r="H1256" t="s">
        <v>1573</v>
      </c>
      <c r="I1256">
        <v>6503904</v>
      </c>
      <c r="J1256">
        <v>349968</v>
      </c>
      <c r="K1256" s="181">
        <v>38993</v>
      </c>
      <c r="L1256"/>
      <c r="M1256">
        <v>80</v>
      </c>
      <c r="N1256">
        <v>6832</v>
      </c>
      <c r="O1256">
        <v>5659</v>
      </c>
      <c r="P1256">
        <v>1096</v>
      </c>
      <c r="Q1256">
        <v>0</v>
      </c>
      <c r="R1256" s="31" cm="1">
        <f t="array" ref="R1256">_xlfn.IFS(Q1256=0,(O1256-P1256)/2,Q1256=1,O1256-P1256)</f>
        <v>2281.5</v>
      </c>
      <c r="S1256" s="31" cm="1">
        <f t="array" ref="S1256">_xlfn.IFS(Q1256=0,P1256/2,Q1256=1,P1256)</f>
        <v>548</v>
      </c>
      <c r="T1256" s="31" t="str" cm="1">
        <f t="array" ref="T1256">_xlfn.IFS(M1256&lt;=Beräkningsförutsättningar!B$15,"2",M1256=Beräkningsförutsättningar!B$16,"4",M1256=Beräkningsförutsättningar!B$17,"4",M1256&gt;=Beräkningsförutsättningar!B$18,"6")</f>
        <v>4</v>
      </c>
      <c r="U1256" s="31">
        <f t="shared" si="38"/>
        <v>9126</v>
      </c>
      <c r="V1256" s="31">
        <f t="shared" si="39"/>
        <v>2192</v>
      </c>
    </row>
    <row r="1257" spans="1:22" x14ac:dyDescent="0.3">
      <c r="A1257">
        <v>14017</v>
      </c>
      <c r="B1257" t="s">
        <v>1645</v>
      </c>
      <c r="C1257">
        <v>14017050</v>
      </c>
      <c r="D1257" t="s">
        <v>1650</v>
      </c>
      <c r="E1257" t="s">
        <v>3</v>
      </c>
      <c r="F1257" t="s">
        <v>1571</v>
      </c>
      <c r="G1257" t="s">
        <v>1647</v>
      </c>
      <c r="H1257" t="s">
        <v>1573</v>
      </c>
      <c r="I1257">
        <v>6507447</v>
      </c>
      <c r="J1257">
        <v>350015</v>
      </c>
      <c r="K1257" s="181">
        <v>38993</v>
      </c>
      <c r="L1257"/>
      <c r="M1257">
        <v>70</v>
      </c>
      <c r="N1257">
        <v>6832</v>
      </c>
      <c r="O1257">
        <v>5659</v>
      </c>
      <c r="P1257">
        <v>1096</v>
      </c>
      <c r="Q1257">
        <v>0</v>
      </c>
      <c r="R1257" s="31" cm="1">
        <f t="array" ref="R1257">_xlfn.IFS(Q1257=0,(O1257-P1257)/2,Q1257=1,O1257-P1257)</f>
        <v>2281.5</v>
      </c>
      <c r="S1257" s="31" cm="1">
        <f t="array" ref="S1257">_xlfn.IFS(Q1257=0,P1257/2,Q1257=1,P1257)</f>
        <v>548</v>
      </c>
      <c r="T1257" s="31" t="str" cm="1">
        <f t="array" ref="T1257">_xlfn.IFS(M1257&lt;=Beräkningsförutsättningar!B$15,"2",M1257=Beräkningsförutsättningar!B$16,"4",M1257=Beräkningsförutsättningar!B$17,"4",M1257&gt;=Beräkningsförutsättningar!B$18,"6")</f>
        <v>4</v>
      </c>
      <c r="U1257" s="31">
        <f t="shared" si="38"/>
        <v>9126</v>
      </c>
      <c r="V1257" s="31">
        <f t="shared" si="39"/>
        <v>2192</v>
      </c>
    </row>
    <row r="1258" spans="1:22" x14ac:dyDescent="0.3">
      <c r="A1258">
        <v>14017</v>
      </c>
      <c r="B1258" t="s">
        <v>1645</v>
      </c>
      <c r="C1258">
        <v>14017060</v>
      </c>
      <c r="D1258" t="s">
        <v>1651</v>
      </c>
      <c r="E1258" t="s">
        <v>9</v>
      </c>
      <c r="F1258" t="s">
        <v>1571</v>
      </c>
      <c r="G1258" t="s">
        <v>1647</v>
      </c>
      <c r="H1258" t="s">
        <v>1573</v>
      </c>
      <c r="I1258">
        <v>6508181</v>
      </c>
      <c r="J1258">
        <v>351021</v>
      </c>
      <c r="K1258" s="181">
        <v>38993</v>
      </c>
      <c r="L1258"/>
      <c r="M1258">
        <v>70</v>
      </c>
      <c r="N1258">
        <v>6832</v>
      </c>
      <c r="O1258">
        <v>5659</v>
      </c>
      <c r="P1258">
        <v>1096</v>
      </c>
      <c r="Q1258">
        <v>0</v>
      </c>
      <c r="R1258" s="31" cm="1">
        <f t="array" ref="R1258">_xlfn.IFS(Q1258=0,(O1258-P1258)/2,Q1258=1,O1258-P1258)</f>
        <v>2281.5</v>
      </c>
      <c r="S1258" s="31" cm="1">
        <f t="array" ref="S1258">_xlfn.IFS(Q1258=0,P1258/2,Q1258=1,P1258)</f>
        <v>548</v>
      </c>
      <c r="T1258" s="31" t="str" cm="1">
        <f t="array" ref="T1258">_xlfn.IFS(M1258&lt;=Beräkningsförutsättningar!B$15,"2",M1258=Beräkningsförutsättningar!B$16,"4",M1258=Beräkningsförutsättningar!B$17,"4",M1258&gt;=Beräkningsförutsättningar!B$18,"6")</f>
        <v>4</v>
      </c>
      <c r="U1258" s="31">
        <f t="shared" si="38"/>
        <v>9126</v>
      </c>
      <c r="V1258" s="31">
        <f t="shared" si="39"/>
        <v>2192</v>
      </c>
    </row>
    <row r="1259" spans="1:22" x14ac:dyDescent="0.3">
      <c r="A1259">
        <v>14017</v>
      </c>
      <c r="B1259" t="s">
        <v>1645</v>
      </c>
      <c r="C1259">
        <v>14017070</v>
      </c>
      <c r="D1259" t="s">
        <v>1652</v>
      </c>
      <c r="E1259" t="s">
        <v>3</v>
      </c>
      <c r="F1259" t="s">
        <v>1571</v>
      </c>
      <c r="G1259" t="s">
        <v>1647</v>
      </c>
      <c r="H1259" t="s">
        <v>1573</v>
      </c>
      <c r="I1259">
        <v>6511212</v>
      </c>
      <c r="J1259">
        <v>352654</v>
      </c>
      <c r="K1259" s="181">
        <v>38993</v>
      </c>
      <c r="L1259"/>
      <c r="M1259">
        <v>80</v>
      </c>
      <c r="N1259">
        <v>6517</v>
      </c>
      <c r="O1259">
        <v>5491</v>
      </c>
      <c r="P1259">
        <v>896</v>
      </c>
      <c r="Q1259">
        <v>0</v>
      </c>
      <c r="R1259" s="31" cm="1">
        <f t="array" ref="R1259">_xlfn.IFS(Q1259=0,(O1259-P1259)/2,Q1259=1,O1259-P1259)</f>
        <v>2297.5</v>
      </c>
      <c r="S1259" s="31" cm="1">
        <f t="array" ref="S1259">_xlfn.IFS(Q1259=0,P1259/2,Q1259=1,P1259)</f>
        <v>448</v>
      </c>
      <c r="T1259" s="31" t="str" cm="1">
        <f t="array" ref="T1259">_xlfn.IFS(M1259&lt;=Beräkningsförutsättningar!B$15,"2",M1259=Beräkningsförutsättningar!B$16,"4",M1259=Beräkningsförutsättningar!B$17,"4",M1259&gt;=Beräkningsförutsättningar!B$18,"6")</f>
        <v>4</v>
      </c>
      <c r="U1259" s="31">
        <f t="shared" si="38"/>
        <v>9190</v>
      </c>
      <c r="V1259" s="31">
        <f t="shared" si="39"/>
        <v>1792</v>
      </c>
    </row>
    <row r="1260" spans="1:22" x14ac:dyDescent="0.3">
      <c r="A1260">
        <v>14019</v>
      </c>
      <c r="B1260" t="s">
        <v>1653</v>
      </c>
      <c r="C1260">
        <v>14019050</v>
      </c>
      <c r="D1260" t="s">
        <v>1654</v>
      </c>
      <c r="E1260" t="s">
        <v>9</v>
      </c>
      <c r="F1260" t="s">
        <v>1571</v>
      </c>
      <c r="G1260" t="s">
        <v>1631</v>
      </c>
      <c r="H1260" t="s">
        <v>1655</v>
      </c>
      <c r="I1260">
        <v>6406262</v>
      </c>
      <c r="J1260">
        <v>314457</v>
      </c>
      <c r="K1260" s="181">
        <v>39009</v>
      </c>
      <c r="L1260"/>
      <c r="M1260">
        <v>80</v>
      </c>
      <c r="N1260">
        <v>14398</v>
      </c>
      <c r="O1260">
        <v>13043</v>
      </c>
      <c r="P1260">
        <v>1393</v>
      </c>
      <c r="Q1260">
        <v>0</v>
      </c>
      <c r="R1260" s="31" cm="1">
        <f t="array" ref="R1260">_xlfn.IFS(Q1260=0,(O1260-P1260)/2,Q1260=1,O1260-P1260)</f>
        <v>5825</v>
      </c>
      <c r="S1260" s="31" cm="1">
        <f t="array" ref="S1260">_xlfn.IFS(Q1260=0,P1260/2,Q1260=1,P1260)</f>
        <v>696.5</v>
      </c>
      <c r="T1260" s="31" t="str" cm="1">
        <f t="array" ref="T1260">_xlfn.IFS(M1260&lt;=Beräkningsförutsättningar!B$15,"2",M1260=Beräkningsförutsättningar!B$16,"4",M1260=Beräkningsförutsättningar!B$17,"4",M1260&gt;=Beräkningsförutsättningar!B$18,"6")</f>
        <v>4</v>
      </c>
      <c r="U1260" s="31">
        <f t="shared" si="38"/>
        <v>23300</v>
      </c>
      <c r="V1260" s="31">
        <f t="shared" si="39"/>
        <v>2786</v>
      </c>
    </row>
    <row r="1261" spans="1:22" x14ac:dyDescent="0.3">
      <c r="A1261">
        <v>14019</v>
      </c>
      <c r="B1261" t="s">
        <v>1653</v>
      </c>
      <c r="C1261">
        <v>14019060</v>
      </c>
      <c r="D1261" t="s">
        <v>1656</v>
      </c>
      <c r="E1261" t="s">
        <v>9</v>
      </c>
      <c r="F1261" t="s">
        <v>1571</v>
      </c>
      <c r="G1261" t="s">
        <v>1631</v>
      </c>
      <c r="H1261" t="s">
        <v>1655</v>
      </c>
      <c r="I1261">
        <v>6408364</v>
      </c>
      <c r="J1261">
        <v>315461</v>
      </c>
      <c r="K1261" s="181">
        <v>39009</v>
      </c>
      <c r="L1261"/>
      <c r="M1261">
        <v>80</v>
      </c>
      <c r="N1261">
        <v>14398</v>
      </c>
      <c r="O1261">
        <v>13043</v>
      </c>
      <c r="P1261">
        <v>1393</v>
      </c>
      <c r="Q1261">
        <v>0</v>
      </c>
      <c r="R1261" s="31" cm="1">
        <f t="array" ref="R1261">_xlfn.IFS(Q1261=0,(O1261-P1261)/2,Q1261=1,O1261-P1261)</f>
        <v>5825</v>
      </c>
      <c r="S1261" s="31" cm="1">
        <f t="array" ref="S1261">_xlfn.IFS(Q1261=0,P1261/2,Q1261=1,P1261)</f>
        <v>696.5</v>
      </c>
      <c r="T1261" s="31" t="str" cm="1">
        <f t="array" ref="T1261">_xlfn.IFS(M1261&lt;=Beräkningsförutsättningar!B$15,"2",M1261=Beräkningsförutsättningar!B$16,"4",M1261=Beräkningsförutsättningar!B$17,"4",M1261&gt;=Beräkningsförutsättningar!B$18,"6")</f>
        <v>4</v>
      </c>
      <c r="U1261" s="31">
        <f t="shared" si="38"/>
        <v>23300</v>
      </c>
      <c r="V1261" s="31">
        <f t="shared" si="39"/>
        <v>2786</v>
      </c>
    </row>
    <row r="1262" spans="1:22" x14ac:dyDescent="0.3">
      <c r="A1262">
        <v>14019</v>
      </c>
      <c r="B1262" t="s">
        <v>1653</v>
      </c>
      <c r="C1262">
        <v>14019070</v>
      </c>
      <c r="D1262" t="s">
        <v>1657</v>
      </c>
      <c r="E1262" t="s">
        <v>3</v>
      </c>
      <c r="F1262" t="s">
        <v>1571</v>
      </c>
      <c r="G1262" t="s">
        <v>1631</v>
      </c>
      <c r="H1262" t="s">
        <v>1655</v>
      </c>
      <c r="I1262">
        <v>6408400</v>
      </c>
      <c r="J1262">
        <v>315479</v>
      </c>
      <c r="K1262" s="181">
        <v>39009</v>
      </c>
      <c r="L1262"/>
      <c r="M1262">
        <v>80</v>
      </c>
      <c r="N1262">
        <v>14398</v>
      </c>
      <c r="O1262">
        <v>13043</v>
      </c>
      <c r="P1262">
        <v>1393</v>
      </c>
      <c r="Q1262">
        <v>0</v>
      </c>
      <c r="R1262" s="31" cm="1">
        <f t="array" ref="R1262">_xlfn.IFS(Q1262=0,(O1262-P1262)/2,Q1262=1,O1262-P1262)</f>
        <v>5825</v>
      </c>
      <c r="S1262" s="31" cm="1">
        <f t="array" ref="S1262">_xlfn.IFS(Q1262=0,P1262/2,Q1262=1,P1262)</f>
        <v>696.5</v>
      </c>
      <c r="T1262" s="31" t="str" cm="1">
        <f t="array" ref="T1262">_xlfn.IFS(M1262&lt;=Beräkningsförutsättningar!B$15,"2",M1262=Beräkningsförutsättningar!B$16,"4",M1262=Beräkningsförutsättningar!B$17,"4",M1262&gt;=Beräkningsförutsättningar!B$18,"6")</f>
        <v>4</v>
      </c>
      <c r="U1262" s="31">
        <f t="shared" si="38"/>
        <v>23300</v>
      </c>
      <c r="V1262" s="31">
        <f t="shared" si="39"/>
        <v>2786</v>
      </c>
    </row>
    <row r="1263" spans="1:22" x14ac:dyDescent="0.3">
      <c r="A1263">
        <v>14019</v>
      </c>
      <c r="B1263" t="s">
        <v>1653</v>
      </c>
      <c r="C1263">
        <v>14019080</v>
      </c>
      <c r="D1263" t="s">
        <v>1658</v>
      </c>
      <c r="E1263" t="s">
        <v>9</v>
      </c>
      <c r="F1263" t="s">
        <v>1571</v>
      </c>
      <c r="G1263" t="s">
        <v>1631</v>
      </c>
      <c r="H1263" t="s">
        <v>1655</v>
      </c>
      <c r="I1263">
        <v>6409430</v>
      </c>
      <c r="J1263">
        <v>316966</v>
      </c>
      <c r="K1263" s="181">
        <v>39009</v>
      </c>
      <c r="L1263"/>
      <c r="M1263">
        <v>80</v>
      </c>
      <c r="N1263">
        <v>14398</v>
      </c>
      <c r="O1263">
        <v>13043</v>
      </c>
      <c r="P1263">
        <v>1393</v>
      </c>
      <c r="Q1263">
        <v>0</v>
      </c>
      <c r="R1263" s="31" cm="1">
        <f t="array" ref="R1263">_xlfn.IFS(Q1263=0,(O1263-P1263)/2,Q1263=1,O1263-P1263)</f>
        <v>5825</v>
      </c>
      <c r="S1263" s="31" cm="1">
        <f t="array" ref="S1263">_xlfn.IFS(Q1263=0,P1263/2,Q1263=1,P1263)</f>
        <v>696.5</v>
      </c>
      <c r="T1263" s="31" t="str" cm="1">
        <f t="array" ref="T1263">_xlfn.IFS(M1263&lt;=Beräkningsförutsättningar!B$15,"2",M1263=Beräkningsförutsättningar!B$16,"4",M1263=Beräkningsförutsättningar!B$17,"4",M1263&gt;=Beräkningsförutsättningar!B$18,"6")</f>
        <v>4</v>
      </c>
      <c r="U1263" s="31">
        <f t="shared" si="38"/>
        <v>23300</v>
      </c>
      <c r="V1263" s="31">
        <f t="shared" si="39"/>
        <v>2786</v>
      </c>
    </row>
    <row r="1264" spans="1:22" x14ac:dyDescent="0.3">
      <c r="A1264">
        <v>14019</v>
      </c>
      <c r="B1264" t="s">
        <v>1653</v>
      </c>
      <c r="C1264">
        <v>14019090</v>
      </c>
      <c r="D1264" t="s">
        <v>1659</v>
      </c>
      <c r="E1264" t="s">
        <v>3</v>
      </c>
      <c r="F1264" t="s">
        <v>1571</v>
      </c>
      <c r="G1264" t="s">
        <v>1631</v>
      </c>
      <c r="H1264" t="s">
        <v>1655</v>
      </c>
      <c r="I1264">
        <v>6409914</v>
      </c>
      <c r="J1264">
        <v>317694</v>
      </c>
      <c r="K1264" s="181">
        <v>39009</v>
      </c>
      <c r="L1264"/>
      <c r="M1264">
        <v>80</v>
      </c>
      <c r="N1264">
        <v>17433</v>
      </c>
      <c r="O1264">
        <v>16031</v>
      </c>
      <c r="P1264">
        <v>1653</v>
      </c>
      <c r="Q1264">
        <v>0</v>
      </c>
      <c r="R1264" s="31" cm="1">
        <f t="array" ref="R1264">_xlfn.IFS(Q1264=0,(O1264-P1264)/2,Q1264=1,O1264-P1264)</f>
        <v>7189</v>
      </c>
      <c r="S1264" s="31" cm="1">
        <f t="array" ref="S1264">_xlfn.IFS(Q1264=0,P1264/2,Q1264=1,P1264)</f>
        <v>826.5</v>
      </c>
      <c r="T1264" s="31" t="str" cm="1">
        <f t="array" ref="T1264">_xlfn.IFS(M1264&lt;=Beräkningsförutsättningar!B$15,"2",M1264=Beräkningsförutsättningar!B$16,"4",M1264=Beräkningsförutsättningar!B$17,"4",M1264&gt;=Beräkningsförutsättningar!B$18,"6")</f>
        <v>4</v>
      </c>
      <c r="U1264" s="31">
        <f t="shared" si="38"/>
        <v>28756</v>
      </c>
      <c r="V1264" s="31">
        <f t="shared" si="39"/>
        <v>3306</v>
      </c>
    </row>
    <row r="1265" spans="1:22" x14ac:dyDescent="0.3">
      <c r="A1265">
        <v>14019</v>
      </c>
      <c r="B1265" t="s">
        <v>1653</v>
      </c>
      <c r="C1265">
        <v>14019100</v>
      </c>
      <c r="D1265" t="s">
        <v>1660</v>
      </c>
      <c r="E1265" t="s">
        <v>9</v>
      </c>
      <c r="F1265" t="s">
        <v>1571</v>
      </c>
      <c r="G1265" t="s">
        <v>1631</v>
      </c>
      <c r="H1265" t="s">
        <v>1655</v>
      </c>
      <c r="I1265">
        <v>6410518</v>
      </c>
      <c r="J1265">
        <v>320068</v>
      </c>
      <c r="K1265" s="181">
        <v>39009</v>
      </c>
      <c r="L1265"/>
      <c r="M1265">
        <v>80</v>
      </c>
      <c r="N1265">
        <v>17433</v>
      </c>
      <c r="O1265">
        <v>16031</v>
      </c>
      <c r="P1265">
        <v>1653</v>
      </c>
      <c r="Q1265">
        <v>0</v>
      </c>
      <c r="R1265" s="31" cm="1">
        <f t="array" ref="R1265">_xlfn.IFS(Q1265=0,(O1265-P1265)/2,Q1265=1,O1265-P1265)</f>
        <v>7189</v>
      </c>
      <c r="S1265" s="31" cm="1">
        <f t="array" ref="S1265">_xlfn.IFS(Q1265=0,P1265/2,Q1265=1,P1265)</f>
        <v>826.5</v>
      </c>
      <c r="T1265" s="31" t="str" cm="1">
        <f t="array" ref="T1265">_xlfn.IFS(M1265&lt;=Beräkningsförutsättningar!B$15,"2",M1265=Beräkningsförutsättningar!B$16,"4",M1265=Beräkningsförutsättningar!B$17,"4",M1265&gt;=Beräkningsförutsättningar!B$18,"6")</f>
        <v>4</v>
      </c>
      <c r="U1265" s="31">
        <f t="shared" si="38"/>
        <v>28756</v>
      </c>
      <c r="V1265" s="31">
        <f t="shared" si="39"/>
        <v>3306</v>
      </c>
    </row>
    <row r="1266" spans="1:22" x14ac:dyDescent="0.3">
      <c r="A1266">
        <v>14019</v>
      </c>
      <c r="B1266" t="s">
        <v>1653</v>
      </c>
      <c r="C1266">
        <v>14019110</v>
      </c>
      <c r="D1266" t="s">
        <v>1661</v>
      </c>
      <c r="E1266" t="s">
        <v>3</v>
      </c>
      <c r="F1266" t="s">
        <v>1571</v>
      </c>
      <c r="G1266" t="s">
        <v>1631</v>
      </c>
      <c r="H1266" t="s">
        <v>1655</v>
      </c>
      <c r="I1266">
        <v>6410687</v>
      </c>
      <c r="J1266">
        <v>320649</v>
      </c>
      <c r="K1266" s="181">
        <v>39009</v>
      </c>
      <c r="L1266"/>
      <c r="M1266">
        <v>60</v>
      </c>
      <c r="N1266">
        <v>17433</v>
      </c>
      <c r="O1266">
        <v>16031</v>
      </c>
      <c r="P1266">
        <v>1653</v>
      </c>
      <c r="Q1266">
        <v>0</v>
      </c>
      <c r="R1266" s="31" cm="1">
        <f t="array" ref="R1266">_xlfn.IFS(Q1266=0,(O1266-P1266)/2,Q1266=1,O1266-P1266)</f>
        <v>7189</v>
      </c>
      <c r="S1266" s="31" cm="1">
        <f t="array" ref="S1266">_xlfn.IFS(Q1266=0,P1266/2,Q1266=1,P1266)</f>
        <v>826.5</v>
      </c>
      <c r="T1266" s="31" t="str" cm="1">
        <f t="array" ref="T1266">_xlfn.IFS(M1266&lt;=Beräkningsförutsättningar!B$15,"2",M1266=Beräkningsförutsättningar!B$16,"4",M1266=Beräkningsförutsättningar!B$17,"4",M1266&gt;=Beräkningsförutsättningar!B$18,"6")</f>
        <v>2</v>
      </c>
      <c r="U1266" s="31">
        <f t="shared" si="38"/>
        <v>14378</v>
      </c>
      <c r="V1266" s="31">
        <f t="shared" si="39"/>
        <v>1653</v>
      </c>
    </row>
    <row r="1267" spans="1:22" x14ac:dyDescent="0.3">
      <c r="A1267">
        <v>14021</v>
      </c>
      <c r="B1267" t="s">
        <v>1662</v>
      </c>
      <c r="C1267">
        <v>14021010</v>
      </c>
      <c r="D1267" t="s">
        <v>1663</v>
      </c>
      <c r="E1267" t="s">
        <v>9</v>
      </c>
      <c r="F1267" t="s">
        <v>1571</v>
      </c>
      <c r="G1267" t="s">
        <v>1664</v>
      </c>
      <c r="H1267" t="s">
        <v>1665</v>
      </c>
      <c r="I1267">
        <v>6381882</v>
      </c>
      <c r="J1267">
        <v>351694</v>
      </c>
      <c r="K1267" s="181">
        <v>39063</v>
      </c>
      <c r="L1267"/>
      <c r="M1267">
        <v>70</v>
      </c>
      <c r="N1267">
        <v>2824</v>
      </c>
      <c r="O1267">
        <v>2678</v>
      </c>
      <c r="P1267">
        <v>227</v>
      </c>
      <c r="Q1267">
        <v>1</v>
      </c>
      <c r="R1267" s="31" cm="1">
        <f t="array" ref="R1267">_xlfn.IFS(Q1267=0,(O1267-P1267)/2,Q1267=1,O1267-P1267)</f>
        <v>2451</v>
      </c>
      <c r="S1267" s="31" cm="1">
        <f t="array" ref="S1267">_xlfn.IFS(Q1267=0,P1267/2,Q1267=1,P1267)</f>
        <v>227</v>
      </c>
      <c r="T1267" s="31" t="str" cm="1">
        <f t="array" ref="T1267">_xlfn.IFS(M1267&lt;=Beräkningsförutsättningar!B$15,"2",M1267=Beräkningsförutsättningar!B$16,"4",M1267=Beräkningsförutsättningar!B$17,"4",M1267&gt;=Beräkningsförutsättningar!B$18,"6")</f>
        <v>4</v>
      </c>
      <c r="U1267" s="31">
        <f t="shared" si="38"/>
        <v>9804</v>
      </c>
      <c r="V1267" s="31">
        <f t="shared" si="39"/>
        <v>908</v>
      </c>
    </row>
    <row r="1268" spans="1:22" x14ac:dyDescent="0.3">
      <c r="A1268">
        <v>14021</v>
      </c>
      <c r="B1268" t="s">
        <v>1662</v>
      </c>
      <c r="C1268">
        <v>14021020</v>
      </c>
      <c r="D1268" t="s">
        <v>1666</v>
      </c>
      <c r="E1268" t="s">
        <v>3</v>
      </c>
      <c r="F1268" t="s">
        <v>1571</v>
      </c>
      <c r="G1268" t="s">
        <v>1664</v>
      </c>
      <c r="H1268" t="s">
        <v>1665</v>
      </c>
      <c r="I1268">
        <v>6381714</v>
      </c>
      <c r="J1268">
        <v>351858</v>
      </c>
      <c r="K1268" s="181">
        <v>39063</v>
      </c>
      <c r="L1268"/>
      <c r="M1268">
        <v>70</v>
      </c>
      <c r="N1268">
        <v>6877</v>
      </c>
      <c r="O1268">
        <v>6467</v>
      </c>
      <c r="P1268">
        <v>616</v>
      </c>
      <c r="Q1268">
        <v>0</v>
      </c>
      <c r="R1268" s="31" cm="1">
        <f t="array" ref="R1268">_xlfn.IFS(Q1268=0,(O1268-P1268)/2,Q1268=1,O1268-P1268)</f>
        <v>2925.5</v>
      </c>
      <c r="S1268" s="31" cm="1">
        <f t="array" ref="S1268">_xlfn.IFS(Q1268=0,P1268/2,Q1268=1,P1268)</f>
        <v>308</v>
      </c>
      <c r="T1268" s="31" t="str" cm="1">
        <f t="array" ref="T1268">_xlfn.IFS(M1268&lt;=Beräkningsförutsättningar!B$15,"2",M1268=Beräkningsförutsättningar!B$16,"4",M1268=Beräkningsförutsättningar!B$17,"4",M1268&gt;=Beräkningsförutsättningar!B$18,"6")</f>
        <v>4</v>
      </c>
      <c r="U1268" s="31">
        <f t="shared" si="38"/>
        <v>11702</v>
      </c>
      <c r="V1268" s="31">
        <f t="shared" si="39"/>
        <v>1232</v>
      </c>
    </row>
    <row r="1269" spans="1:22" x14ac:dyDescent="0.3">
      <c r="A1269">
        <v>14021</v>
      </c>
      <c r="B1269" t="s">
        <v>1662</v>
      </c>
      <c r="C1269">
        <v>14021030</v>
      </c>
      <c r="D1269" t="s">
        <v>1667</v>
      </c>
      <c r="E1269" t="s">
        <v>9</v>
      </c>
      <c r="F1269" t="s">
        <v>1571</v>
      </c>
      <c r="G1269" t="s">
        <v>1664</v>
      </c>
      <c r="H1269" t="s">
        <v>1665</v>
      </c>
      <c r="I1269">
        <v>6381299</v>
      </c>
      <c r="J1269">
        <v>352232</v>
      </c>
      <c r="K1269" s="181">
        <v>39063</v>
      </c>
      <c r="L1269"/>
      <c r="M1269">
        <v>70</v>
      </c>
      <c r="N1269">
        <v>6877</v>
      </c>
      <c r="O1269">
        <v>6467</v>
      </c>
      <c r="P1269">
        <v>616</v>
      </c>
      <c r="Q1269">
        <v>0</v>
      </c>
      <c r="R1269" s="31" cm="1">
        <f t="array" ref="R1269">_xlfn.IFS(Q1269=0,(O1269-P1269)/2,Q1269=1,O1269-P1269)</f>
        <v>2925.5</v>
      </c>
      <c r="S1269" s="31" cm="1">
        <f t="array" ref="S1269">_xlfn.IFS(Q1269=0,P1269/2,Q1269=1,P1269)</f>
        <v>308</v>
      </c>
      <c r="T1269" s="31" t="str" cm="1">
        <f t="array" ref="T1269">_xlfn.IFS(M1269&lt;=Beräkningsförutsättningar!B$15,"2",M1269=Beräkningsförutsättningar!B$16,"4",M1269=Beräkningsförutsättningar!B$17,"4",M1269&gt;=Beräkningsförutsättningar!B$18,"6")</f>
        <v>4</v>
      </c>
      <c r="U1269" s="31">
        <f t="shared" si="38"/>
        <v>11702</v>
      </c>
      <c r="V1269" s="31">
        <f t="shared" si="39"/>
        <v>1232</v>
      </c>
    </row>
    <row r="1270" spans="1:22" x14ac:dyDescent="0.3">
      <c r="A1270">
        <v>14021</v>
      </c>
      <c r="B1270" t="s">
        <v>1662</v>
      </c>
      <c r="C1270">
        <v>14021040</v>
      </c>
      <c r="D1270" t="s">
        <v>1668</v>
      </c>
      <c r="E1270" t="s">
        <v>3</v>
      </c>
      <c r="F1270" t="s">
        <v>1571</v>
      </c>
      <c r="G1270" t="s">
        <v>1664</v>
      </c>
      <c r="H1270" t="s">
        <v>1665</v>
      </c>
      <c r="I1270">
        <v>6380786</v>
      </c>
      <c r="J1270">
        <v>352439</v>
      </c>
      <c r="K1270" s="181">
        <v>39063</v>
      </c>
      <c r="L1270"/>
      <c r="M1270">
        <v>70</v>
      </c>
      <c r="N1270">
        <v>6877</v>
      </c>
      <c r="O1270">
        <v>6467</v>
      </c>
      <c r="P1270">
        <v>616</v>
      </c>
      <c r="Q1270">
        <v>0</v>
      </c>
      <c r="R1270" s="31" cm="1">
        <f t="array" ref="R1270">_xlfn.IFS(Q1270=0,(O1270-P1270)/2,Q1270=1,O1270-P1270)</f>
        <v>2925.5</v>
      </c>
      <c r="S1270" s="31" cm="1">
        <f t="array" ref="S1270">_xlfn.IFS(Q1270=0,P1270/2,Q1270=1,P1270)</f>
        <v>308</v>
      </c>
      <c r="T1270" s="31" t="str" cm="1">
        <f t="array" ref="T1270">_xlfn.IFS(M1270&lt;=Beräkningsförutsättningar!B$15,"2",M1270=Beräkningsförutsättningar!B$16,"4",M1270=Beräkningsförutsättningar!B$17,"4",M1270&gt;=Beräkningsförutsättningar!B$18,"6")</f>
        <v>4</v>
      </c>
      <c r="U1270" s="31">
        <f t="shared" si="38"/>
        <v>11702</v>
      </c>
      <c r="V1270" s="31">
        <f t="shared" si="39"/>
        <v>1232</v>
      </c>
    </row>
    <row r="1271" spans="1:22" x14ac:dyDescent="0.3">
      <c r="A1271">
        <v>14022</v>
      </c>
      <c r="B1271" t="s">
        <v>1669</v>
      </c>
      <c r="C1271">
        <v>14022010</v>
      </c>
      <c r="D1271" t="s">
        <v>1670</v>
      </c>
      <c r="E1271" t="s">
        <v>9</v>
      </c>
      <c r="F1271" t="s">
        <v>1571</v>
      </c>
      <c r="G1271" t="s">
        <v>1671</v>
      </c>
      <c r="H1271" t="s">
        <v>1573</v>
      </c>
      <c r="I1271">
        <v>6444058</v>
      </c>
      <c r="J1271">
        <v>332077</v>
      </c>
      <c r="K1271" s="181">
        <v>39057</v>
      </c>
      <c r="L1271"/>
      <c r="M1271">
        <v>70</v>
      </c>
      <c r="N1271">
        <v>15371</v>
      </c>
      <c r="O1271">
        <v>14048</v>
      </c>
      <c r="P1271">
        <v>1565</v>
      </c>
      <c r="Q1271">
        <v>0</v>
      </c>
      <c r="R1271" s="31" cm="1">
        <f t="array" ref="R1271">_xlfn.IFS(Q1271=0,(O1271-P1271)/2,Q1271=1,O1271-P1271)</f>
        <v>6241.5</v>
      </c>
      <c r="S1271" s="31" cm="1">
        <f t="array" ref="S1271">_xlfn.IFS(Q1271=0,P1271/2,Q1271=1,P1271)</f>
        <v>782.5</v>
      </c>
      <c r="T1271" s="31" t="str" cm="1">
        <f t="array" ref="T1271">_xlfn.IFS(M1271&lt;=Beräkningsförutsättningar!B$15,"2",M1271=Beräkningsförutsättningar!B$16,"4",M1271=Beräkningsförutsättningar!B$17,"4",M1271&gt;=Beräkningsförutsättningar!B$18,"6")</f>
        <v>4</v>
      </c>
      <c r="U1271" s="31">
        <f t="shared" si="38"/>
        <v>24966</v>
      </c>
      <c r="V1271" s="31">
        <f t="shared" si="39"/>
        <v>3130</v>
      </c>
    </row>
    <row r="1272" spans="1:22" x14ac:dyDescent="0.3">
      <c r="A1272">
        <v>14022</v>
      </c>
      <c r="B1272" t="s">
        <v>1669</v>
      </c>
      <c r="C1272">
        <v>14022020</v>
      </c>
      <c r="D1272" t="s">
        <v>1670</v>
      </c>
      <c r="E1272" t="s">
        <v>3</v>
      </c>
      <c r="F1272" t="s">
        <v>1571</v>
      </c>
      <c r="G1272" t="s">
        <v>1671</v>
      </c>
      <c r="H1272" t="s">
        <v>1573</v>
      </c>
      <c r="I1272">
        <v>6444389</v>
      </c>
      <c r="J1272">
        <v>331842</v>
      </c>
      <c r="K1272" s="181">
        <v>39057</v>
      </c>
      <c r="L1272"/>
      <c r="M1272">
        <v>70</v>
      </c>
      <c r="N1272">
        <v>15371</v>
      </c>
      <c r="O1272">
        <v>14048</v>
      </c>
      <c r="P1272">
        <v>1565</v>
      </c>
      <c r="Q1272">
        <v>0</v>
      </c>
      <c r="R1272" s="31" cm="1">
        <f t="array" ref="R1272">_xlfn.IFS(Q1272=0,(O1272-P1272)/2,Q1272=1,O1272-P1272)</f>
        <v>6241.5</v>
      </c>
      <c r="S1272" s="31" cm="1">
        <f t="array" ref="S1272">_xlfn.IFS(Q1272=0,P1272/2,Q1272=1,P1272)</f>
        <v>782.5</v>
      </c>
      <c r="T1272" s="31" t="str" cm="1">
        <f t="array" ref="T1272">_xlfn.IFS(M1272&lt;=Beräkningsförutsättningar!B$15,"2",M1272=Beräkningsförutsättningar!B$16,"4",M1272=Beräkningsförutsättningar!B$17,"4",M1272&gt;=Beräkningsförutsättningar!B$18,"6")</f>
        <v>4</v>
      </c>
      <c r="U1272" s="31">
        <f t="shared" si="38"/>
        <v>24966</v>
      </c>
      <c r="V1272" s="31">
        <f t="shared" si="39"/>
        <v>3130</v>
      </c>
    </row>
    <row r="1273" spans="1:22" x14ac:dyDescent="0.3">
      <c r="A1273">
        <v>14024</v>
      </c>
      <c r="B1273" t="s">
        <v>1672</v>
      </c>
      <c r="C1273">
        <v>14024010</v>
      </c>
      <c r="D1273" t="s">
        <v>1673</v>
      </c>
      <c r="E1273" t="s">
        <v>9</v>
      </c>
      <c r="F1273" t="s">
        <v>1571</v>
      </c>
      <c r="G1273" t="s">
        <v>1664</v>
      </c>
      <c r="H1273" t="s">
        <v>1665</v>
      </c>
      <c r="I1273">
        <v>6377554</v>
      </c>
      <c r="J1273">
        <v>353773</v>
      </c>
      <c r="K1273" s="181">
        <v>39413</v>
      </c>
      <c r="L1273"/>
      <c r="M1273">
        <v>70</v>
      </c>
      <c r="N1273">
        <v>6877</v>
      </c>
      <c r="O1273">
        <v>6467</v>
      </c>
      <c r="P1273">
        <v>616</v>
      </c>
      <c r="Q1273">
        <v>0</v>
      </c>
      <c r="R1273" s="31" cm="1">
        <f t="array" ref="R1273">_xlfn.IFS(Q1273=0,(O1273-P1273)/2,Q1273=1,O1273-P1273)</f>
        <v>2925.5</v>
      </c>
      <c r="S1273" s="31" cm="1">
        <f t="array" ref="S1273">_xlfn.IFS(Q1273=0,P1273/2,Q1273=1,P1273)</f>
        <v>308</v>
      </c>
      <c r="T1273" s="31" t="str" cm="1">
        <f t="array" ref="T1273">_xlfn.IFS(M1273&lt;=Beräkningsförutsättningar!B$15,"2",M1273=Beräkningsförutsättningar!B$16,"4",M1273=Beräkningsförutsättningar!B$17,"4",M1273&gt;=Beräkningsförutsättningar!B$18,"6")</f>
        <v>4</v>
      </c>
      <c r="U1273" s="31">
        <f t="shared" si="38"/>
        <v>11702</v>
      </c>
      <c r="V1273" s="31">
        <f t="shared" si="39"/>
        <v>1232</v>
      </c>
    </row>
    <row r="1274" spans="1:22" x14ac:dyDescent="0.3">
      <c r="A1274">
        <v>14024</v>
      </c>
      <c r="B1274" t="s">
        <v>1672</v>
      </c>
      <c r="C1274">
        <v>14024020</v>
      </c>
      <c r="D1274" t="s">
        <v>1674</v>
      </c>
      <c r="E1274" t="s">
        <v>3</v>
      </c>
      <c r="F1274" t="s">
        <v>1571</v>
      </c>
      <c r="G1274" t="s">
        <v>1664</v>
      </c>
      <c r="H1274" t="s">
        <v>1665</v>
      </c>
      <c r="I1274">
        <v>6377475</v>
      </c>
      <c r="J1274">
        <v>353915</v>
      </c>
      <c r="K1274" s="181">
        <v>39413</v>
      </c>
      <c r="L1274"/>
      <c r="M1274">
        <v>70</v>
      </c>
      <c r="N1274">
        <v>6954</v>
      </c>
      <c r="O1274">
        <v>6605</v>
      </c>
      <c r="P1274">
        <v>591</v>
      </c>
      <c r="Q1274">
        <v>0</v>
      </c>
      <c r="R1274" s="31" cm="1">
        <f t="array" ref="R1274">_xlfn.IFS(Q1274=0,(O1274-P1274)/2,Q1274=1,O1274-P1274)</f>
        <v>3007</v>
      </c>
      <c r="S1274" s="31" cm="1">
        <f t="array" ref="S1274">_xlfn.IFS(Q1274=0,P1274/2,Q1274=1,P1274)</f>
        <v>295.5</v>
      </c>
      <c r="T1274" s="31" t="str" cm="1">
        <f t="array" ref="T1274">_xlfn.IFS(M1274&lt;=Beräkningsförutsättningar!B$15,"2",M1274=Beräkningsförutsättningar!B$16,"4",M1274=Beräkningsförutsättningar!B$17,"4",M1274&gt;=Beräkningsförutsättningar!B$18,"6")</f>
        <v>4</v>
      </c>
      <c r="U1274" s="31">
        <f t="shared" si="38"/>
        <v>12028</v>
      </c>
      <c r="V1274" s="31">
        <f t="shared" si="39"/>
        <v>1182</v>
      </c>
    </row>
    <row r="1275" spans="1:22" x14ac:dyDescent="0.3">
      <c r="A1275">
        <v>14024</v>
      </c>
      <c r="B1275" t="s">
        <v>1672</v>
      </c>
      <c r="C1275">
        <v>14024030</v>
      </c>
      <c r="D1275" t="s">
        <v>1675</v>
      </c>
      <c r="E1275" t="s">
        <v>9</v>
      </c>
      <c r="F1275" t="s">
        <v>1571</v>
      </c>
      <c r="G1275" t="s">
        <v>1664</v>
      </c>
      <c r="H1275" t="s">
        <v>1665</v>
      </c>
      <c r="I1275">
        <v>6376657</v>
      </c>
      <c r="J1275">
        <v>355087</v>
      </c>
      <c r="K1275" s="181">
        <v>39413</v>
      </c>
      <c r="L1275"/>
      <c r="M1275">
        <v>80</v>
      </c>
      <c r="N1275">
        <v>6954</v>
      </c>
      <c r="O1275">
        <v>6605</v>
      </c>
      <c r="P1275">
        <v>591</v>
      </c>
      <c r="Q1275">
        <v>0</v>
      </c>
      <c r="R1275" s="31" cm="1">
        <f t="array" ref="R1275">_xlfn.IFS(Q1275=0,(O1275-P1275)/2,Q1275=1,O1275-P1275)</f>
        <v>3007</v>
      </c>
      <c r="S1275" s="31" cm="1">
        <f t="array" ref="S1275">_xlfn.IFS(Q1275=0,P1275/2,Q1275=1,P1275)</f>
        <v>295.5</v>
      </c>
      <c r="T1275" s="31" t="str" cm="1">
        <f t="array" ref="T1275">_xlfn.IFS(M1275&lt;=Beräkningsförutsättningar!B$15,"2",M1275=Beräkningsförutsättningar!B$16,"4",M1275=Beräkningsförutsättningar!B$17,"4",M1275&gt;=Beräkningsförutsättningar!B$18,"6")</f>
        <v>4</v>
      </c>
      <c r="U1275" s="31">
        <f t="shared" si="38"/>
        <v>12028</v>
      </c>
      <c r="V1275" s="31">
        <f t="shared" si="39"/>
        <v>1182</v>
      </c>
    </row>
    <row r="1276" spans="1:22" x14ac:dyDescent="0.3">
      <c r="A1276">
        <v>14024</v>
      </c>
      <c r="B1276" t="s">
        <v>1672</v>
      </c>
      <c r="C1276">
        <v>14024040</v>
      </c>
      <c r="D1276" t="s">
        <v>1676</v>
      </c>
      <c r="E1276" t="s">
        <v>3</v>
      </c>
      <c r="F1276" t="s">
        <v>1571</v>
      </c>
      <c r="G1276" t="s">
        <v>1664</v>
      </c>
      <c r="H1276" t="s">
        <v>1665</v>
      </c>
      <c r="I1276">
        <v>6376535</v>
      </c>
      <c r="J1276">
        <v>355424</v>
      </c>
      <c r="K1276" s="181">
        <v>39413</v>
      </c>
      <c r="L1276"/>
      <c r="M1276">
        <v>80</v>
      </c>
      <c r="N1276">
        <v>6954</v>
      </c>
      <c r="O1276">
        <v>6605</v>
      </c>
      <c r="P1276">
        <v>591</v>
      </c>
      <c r="Q1276">
        <v>0</v>
      </c>
      <c r="R1276" s="31" cm="1">
        <f t="array" ref="R1276">_xlfn.IFS(Q1276=0,(O1276-P1276)/2,Q1276=1,O1276-P1276)</f>
        <v>3007</v>
      </c>
      <c r="S1276" s="31" cm="1">
        <f t="array" ref="S1276">_xlfn.IFS(Q1276=0,P1276/2,Q1276=1,P1276)</f>
        <v>295.5</v>
      </c>
      <c r="T1276" s="31" t="str" cm="1">
        <f t="array" ref="T1276">_xlfn.IFS(M1276&lt;=Beräkningsförutsättningar!B$15,"2",M1276=Beräkningsförutsättningar!B$16,"4",M1276=Beräkningsförutsättningar!B$17,"4",M1276&gt;=Beräkningsförutsättningar!B$18,"6")</f>
        <v>4</v>
      </c>
      <c r="U1276" s="31">
        <f t="shared" si="38"/>
        <v>12028</v>
      </c>
      <c r="V1276" s="31">
        <f t="shared" si="39"/>
        <v>1182</v>
      </c>
    </row>
    <row r="1277" spans="1:22" x14ac:dyDescent="0.3">
      <c r="A1277">
        <v>14024</v>
      </c>
      <c r="B1277" t="s">
        <v>1672</v>
      </c>
      <c r="C1277">
        <v>14024050</v>
      </c>
      <c r="D1277" t="s">
        <v>1677</v>
      </c>
      <c r="E1277" t="s">
        <v>3</v>
      </c>
      <c r="F1277" t="s">
        <v>1571</v>
      </c>
      <c r="G1277" t="s">
        <v>1664</v>
      </c>
      <c r="H1277" t="s">
        <v>1665</v>
      </c>
      <c r="I1277">
        <v>6376322</v>
      </c>
      <c r="J1277">
        <v>356536</v>
      </c>
      <c r="K1277" s="181">
        <v>39413</v>
      </c>
      <c r="L1277"/>
      <c r="M1277">
        <v>80</v>
      </c>
      <c r="N1277">
        <v>6954</v>
      </c>
      <c r="O1277">
        <v>6605</v>
      </c>
      <c r="P1277">
        <v>591</v>
      </c>
      <c r="Q1277">
        <v>0</v>
      </c>
      <c r="R1277" s="31" cm="1">
        <f t="array" ref="R1277">_xlfn.IFS(Q1277=0,(O1277-P1277)/2,Q1277=1,O1277-P1277)</f>
        <v>3007</v>
      </c>
      <c r="S1277" s="31" cm="1">
        <f t="array" ref="S1277">_xlfn.IFS(Q1277=0,P1277/2,Q1277=1,P1277)</f>
        <v>295.5</v>
      </c>
      <c r="T1277" s="31" t="str" cm="1">
        <f t="array" ref="T1277">_xlfn.IFS(M1277&lt;=Beräkningsförutsättningar!B$15,"2",M1277=Beräkningsförutsättningar!B$16,"4",M1277=Beräkningsförutsättningar!B$17,"4",M1277&gt;=Beräkningsförutsättningar!B$18,"6")</f>
        <v>4</v>
      </c>
      <c r="U1277" s="31">
        <f t="shared" si="38"/>
        <v>12028</v>
      </c>
      <c r="V1277" s="31">
        <f t="shared" si="39"/>
        <v>1182</v>
      </c>
    </row>
    <row r="1278" spans="1:22" x14ac:dyDescent="0.3">
      <c r="A1278">
        <v>14025</v>
      </c>
      <c r="B1278" t="s">
        <v>1678</v>
      </c>
      <c r="C1278">
        <v>14025010</v>
      </c>
      <c r="D1278" t="s">
        <v>1679</v>
      </c>
      <c r="E1278" t="s">
        <v>9</v>
      </c>
      <c r="F1278" t="s">
        <v>1571</v>
      </c>
      <c r="G1278" t="s">
        <v>1623</v>
      </c>
      <c r="H1278" t="s">
        <v>1680</v>
      </c>
      <c r="I1278">
        <v>6438358</v>
      </c>
      <c r="J1278">
        <v>307870</v>
      </c>
      <c r="K1278" s="181">
        <v>39428</v>
      </c>
      <c r="L1278"/>
      <c r="M1278">
        <v>80</v>
      </c>
      <c r="N1278">
        <v>13145</v>
      </c>
      <c r="O1278">
        <v>12412</v>
      </c>
      <c r="P1278">
        <v>1022</v>
      </c>
      <c r="Q1278">
        <v>0</v>
      </c>
      <c r="R1278" s="31" cm="1">
        <f t="array" ref="R1278">_xlfn.IFS(Q1278=0,(O1278-P1278)/2,Q1278=1,O1278-P1278)</f>
        <v>5695</v>
      </c>
      <c r="S1278" s="31" cm="1">
        <f t="array" ref="S1278">_xlfn.IFS(Q1278=0,P1278/2,Q1278=1,P1278)</f>
        <v>511</v>
      </c>
      <c r="T1278" s="31" t="str" cm="1">
        <f t="array" ref="T1278">_xlfn.IFS(M1278&lt;=Beräkningsförutsättningar!B$15,"2",M1278=Beräkningsförutsättningar!B$16,"4",M1278=Beräkningsförutsättningar!B$17,"4",M1278&gt;=Beräkningsförutsättningar!B$18,"6")</f>
        <v>4</v>
      </c>
      <c r="U1278" s="31">
        <f t="shared" si="38"/>
        <v>22780</v>
      </c>
      <c r="V1278" s="31">
        <f t="shared" si="39"/>
        <v>2044</v>
      </c>
    </row>
    <row r="1279" spans="1:22" x14ac:dyDescent="0.3">
      <c r="A1279">
        <v>14025</v>
      </c>
      <c r="B1279" t="s">
        <v>1678</v>
      </c>
      <c r="C1279">
        <v>14025020</v>
      </c>
      <c r="D1279" t="s">
        <v>1681</v>
      </c>
      <c r="E1279" t="s">
        <v>3</v>
      </c>
      <c r="F1279" t="s">
        <v>1571</v>
      </c>
      <c r="G1279" t="s">
        <v>1623</v>
      </c>
      <c r="H1279" t="s">
        <v>1680</v>
      </c>
      <c r="I1279">
        <v>6438199</v>
      </c>
      <c r="J1279">
        <v>307790</v>
      </c>
      <c r="K1279" s="181">
        <v>39428</v>
      </c>
      <c r="L1279"/>
      <c r="M1279">
        <v>80</v>
      </c>
      <c r="N1279">
        <v>13145</v>
      </c>
      <c r="O1279">
        <v>12412</v>
      </c>
      <c r="P1279">
        <v>1022</v>
      </c>
      <c r="Q1279">
        <v>0</v>
      </c>
      <c r="R1279" s="31" cm="1">
        <f t="array" ref="R1279">_xlfn.IFS(Q1279=0,(O1279-P1279)/2,Q1279=1,O1279-P1279)</f>
        <v>5695</v>
      </c>
      <c r="S1279" s="31" cm="1">
        <f t="array" ref="S1279">_xlfn.IFS(Q1279=0,P1279/2,Q1279=1,P1279)</f>
        <v>511</v>
      </c>
      <c r="T1279" s="31" t="str" cm="1">
        <f t="array" ref="T1279">_xlfn.IFS(M1279&lt;=Beräkningsförutsättningar!B$15,"2",M1279=Beräkningsförutsättningar!B$16,"4",M1279=Beräkningsförutsättningar!B$17,"4",M1279&gt;=Beräkningsförutsättningar!B$18,"6")</f>
        <v>4</v>
      </c>
      <c r="U1279" s="31">
        <f t="shared" si="38"/>
        <v>22780</v>
      </c>
      <c r="V1279" s="31">
        <f t="shared" si="39"/>
        <v>2044</v>
      </c>
    </row>
    <row r="1280" spans="1:22" x14ac:dyDescent="0.3">
      <c r="A1280">
        <v>14025</v>
      </c>
      <c r="B1280" t="s">
        <v>1678</v>
      </c>
      <c r="C1280">
        <v>14025030</v>
      </c>
      <c r="D1280" t="s">
        <v>1682</v>
      </c>
      <c r="E1280" t="s">
        <v>9</v>
      </c>
      <c r="F1280" t="s">
        <v>1571</v>
      </c>
      <c r="G1280" t="s">
        <v>1623</v>
      </c>
      <c r="H1280" t="s">
        <v>1680</v>
      </c>
      <c r="I1280">
        <v>6436715</v>
      </c>
      <c r="J1280">
        <v>306079</v>
      </c>
      <c r="K1280" s="181">
        <v>39428</v>
      </c>
      <c r="L1280"/>
      <c r="M1280">
        <v>80</v>
      </c>
      <c r="N1280">
        <v>11503</v>
      </c>
      <c r="O1280">
        <v>10815</v>
      </c>
      <c r="P1280">
        <v>958</v>
      </c>
      <c r="Q1280">
        <v>0</v>
      </c>
      <c r="R1280" s="31" cm="1">
        <f t="array" ref="R1280">_xlfn.IFS(Q1280=0,(O1280-P1280)/2,Q1280=1,O1280-P1280)</f>
        <v>4928.5</v>
      </c>
      <c r="S1280" s="31" cm="1">
        <f t="array" ref="S1280">_xlfn.IFS(Q1280=0,P1280/2,Q1280=1,P1280)</f>
        <v>479</v>
      </c>
      <c r="T1280" s="31" t="str" cm="1">
        <f t="array" ref="T1280">_xlfn.IFS(M1280&lt;=Beräkningsförutsättningar!B$15,"2",M1280=Beräkningsförutsättningar!B$16,"4",M1280=Beräkningsförutsättningar!B$17,"4",M1280&gt;=Beräkningsförutsättningar!B$18,"6")</f>
        <v>4</v>
      </c>
      <c r="U1280" s="31">
        <f t="shared" si="38"/>
        <v>19714</v>
      </c>
      <c r="V1280" s="31">
        <f t="shared" si="39"/>
        <v>1916</v>
      </c>
    </row>
    <row r="1281" spans="1:22" x14ac:dyDescent="0.3">
      <c r="A1281">
        <v>14025</v>
      </c>
      <c r="B1281" t="s">
        <v>1678</v>
      </c>
      <c r="C1281">
        <v>14025040</v>
      </c>
      <c r="D1281" t="s">
        <v>1683</v>
      </c>
      <c r="E1281" t="s">
        <v>3</v>
      </c>
      <c r="F1281" t="s">
        <v>1571</v>
      </c>
      <c r="G1281" t="s">
        <v>1623</v>
      </c>
      <c r="H1281" t="s">
        <v>1680</v>
      </c>
      <c r="I1281">
        <v>6436482</v>
      </c>
      <c r="J1281">
        <v>305672</v>
      </c>
      <c r="K1281" s="181">
        <v>39428</v>
      </c>
      <c r="L1281"/>
      <c r="M1281">
        <v>80</v>
      </c>
      <c r="N1281">
        <v>11503</v>
      </c>
      <c r="O1281">
        <v>10815</v>
      </c>
      <c r="P1281">
        <v>958</v>
      </c>
      <c r="Q1281">
        <v>0</v>
      </c>
      <c r="R1281" s="31" cm="1">
        <f t="array" ref="R1281">_xlfn.IFS(Q1281=0,(O1281-P1281)/2,Q1281=1,O1281-P1281)</f>
        <v>4928.5</v>
      </c>
      <c r="S1281" s="31" cm="1">
        <f t="array" ref="S1281">_xlfn.IFS(Q1281=0,P1281/2,Q1281=1,P1281)</f>
        <v>479</v>
      </c>
      <c r="T1281" s="31" t="str" cm="1">
        <f t="array" ref="T1281">_xlfn.IFS(M1281&lt;=Beräkningsförutsättningar!B$15,"2",M1281=Beräkningsförutsättningar!B$16,"4",M1281=Beräkningsförutsättningar!B$17,"4",M1281&gt;=Beräkningsförutsättningar!B$18,"6")</f>
        <v>4</v>
      </c>
      <c r="U1281" s="31">
        <f t="shared" si="38"/>
        <v>19714</v>
      </c>
      <c r="V1281" s="31">
        <f t="shared" si="39"/>
        <v>1916</v>
      </c>
    </row>
    <row r="1282" spans="1:22" x14ac:dyDescent="0.3">
      <c r="A1282">
        <v>14027</v>
      </c>
      <c r="B1282" t="s">
        <v>1684</v>
      </c>
      <c r="C1282">
        <v>14027010</v>
      </c>
      <c r="D1282" t="s">
        <v>1685</v>
      </c>
      <c r="E1282" t="s">
        <v>9</v>
      </c>
      <c r="F1282" t="s">
        <v>1571</v>
      </c>
      <c r="G1282" t="s">
        <v>1686</v>
      </c>
      <c r="H1282" t="s">
        <v>1687</v>
      </c>
      <c r="I1282">
        <v>6421646</v>
      </c>
      <c r="J1282">
        <v>310737</v>
      </c>
      <c r="K1282" s="181">
        <v>39428</v>
      </c>
      <c r="L1282"/>
      <c r="M1282">
        <v>70</v>
      </c>
      <c r="N1282">
        <v>7355</v>
      </c>
      <c r="O1282">
        <v>7056</v>
      </c>
      <c r="P1282">
        <v>406</v>
      </c>
      <c r="Q1282">
        <v>0</v>
      </c>
      <c r="R1282" s="31" cm="1">
        <f t="array" ref="R1282">_xlfn.IFS(Q1282=0,(O1282-P1282)/2,Q1282=1,O1282-P1282)</f>
        <v>3325</v>
      </c>
      <c r="S1282" s="31" cm="1">
        <f t="array" ref="S1282">_xlfn.IFS(Q1282=0,P1282/2,Q1282=1,P1282)</f>
        <v>203</v>
      </c>
      <c r="T1282" s="31" t="str" cm="1">
        <f t="array" ref="T1282">_xlfn.IFS(M1282&lt;=Beräkningsförutsättningar!B$15,"2",M1282=Beräkningsförutsättningar!B$16,"4",M1282=Beräkningsförutsättningar!B$17,"4",M1282&gt;=Beräkningsförutsättningar!B$18,"6")</f>
        <v>4</v>
      </c>
      <c r="U1282" s="31">
        <f t="shared" si="38"/>
        <v>13300</v>
      </c>
      <c r="V1282" s="31">
        <f t="shared" si="39"/>
        <v>812</v>
      </c>
    </row>
    <row r="1283" spans="1:22" x14ac:dyDescent="0.3">
      <c r="A1283">
        <v>14027</v>
      </c>
      <c r="B1283" t="s">
        <v>1684</v>
      </c>
      <c r="C1283">
        <v>14027020</v>
      </c>
      <c r="D1283" t="s">
        <v>1688</v>
      </c>
      <c r="E1283" t="s">
        <v>3</v>
      </c>
      <c r="F1283" t="s">
        <v>1571</v>
      </c>
      <c r="G1283" t="s">
        <v>1686</v>
      </c>
      <c r="H1283" t="s">
        <v>1687</v>
      </c>
      <c r="I1283">
        <v>6421596</v>
      </c>
      <c r="J1283">
        <v>310562</v>
      </c>
      <c r="K1283" s="181">
        <v>39428</v>
      </c>
      <c r="L1283"/>
      <c r="M1283">
        <v>70</v>
      </c>
      <c r="N1283">
        <v>5830</v>
      </c>
      <c r="O1283">
        <v>5523</v>
      </c>
      <c r="P1283">
        <v>320</v>
      </c>
      <c r="Q1283">
        <v>0</v>
      </c>
      <c r="R1283" s="31" cm="1">
        <f t="array" ref="R1283">_xlfn.IFS(Q1283=0,(O1283-P1283)/2,Q1283=1,O1283-P1283)</f>
        <v>2601.5</v>
      </c>
      <c r="S1283" s="31" cm="1">
        <f t="array" ref="S1283">_xlfn.IFS(Q1283=0,P1283/2,Q1283=1,P1283)</f>
        <v>160</v>
      </c>
      <c r="T1283" s="31" t="str" cm="1">
        <f t="array" ref="T1283">_xlfn.IFS(M1283&lt;=Beräkningsförutsättningar!B$15,"2",M1283=Beräkningsförutsättningar!B$16,"4",M1283=Beräkningsförutsättningar!B$17,"4",M1283&gt;=Beräkningsförutsättningar!B$18,"6")</f>
        <v>4</v>
      </c>
      <c r="U1283" s="31">
        <f t="shared" si="38"/>
        <v>10406</v>
      </c>
      <c r="V1283" s="31">
        <f t="shared" si="39"/>
        <v>640</v>
      </c>
    </row>
    <row r="1284" spans="1:22" x14ac:dyDescent="0.3">
      <c r="A1284">
        <v>14027</v>
      </c>
      <c r="B1284" t="s">
        <v>1684</v>
      </c>
      <c r="C1284">
        <v>14027030</v>
      </c>
      <c r="D1284" t="s">
        <v>1689</v>
      </c>
      <c r="E1284" t="s">
        <v>9</v>
      </c>
      <c r="F1284" t="s">
        <v>1571</v>
      </c>
      <c r="G1284" t="s">
        <v>1686</v>
      </c>
      <c r="H1284" t="s">
        <v>1687</v>
      </c>
      <c r="I1284">
        <v>6421004</v>
      </c>
      <c r="J1284">
        <v>309054</v>
      </c>
      <c r="K1284" s="181">
        <v>39428</v>
      </c>
      <c r="L1284"/>
      <c r="M1284">
        <v>70</v>
      </c>
      <c r="N1284">
        <v>5830</v>
      </c>
      <c r="O1284">
        <v>5523</v>
      </c>
      <c r="P1284">
        <v>320</v>
      </c>
      <c r="Q1284">
        <v>0</v>
      </c>
      <c r="R1284" s="31" cm="1">
        <f t="array" ref="R1284">_xlfn.IFS(Q1284=0,(O1284-P1284)/2,Q1284=1,O1284-P1284)</f>
        <v>2601.5</v>
      </c>
      <c r="S1284" s="31" cm="1">
        <f t="array" ref="S1284">_xlfn.IFS(Q1284=0,P1284/2,Q1284=1,P1284)</f>
        <v>160</v>
      </c>
      <c r="T1284" s="31" t="str" cm="1">
        <f t="array" ref="T1284">_xlfn.IFS(M1284&lt;=Beräkningsförutsättningar!B$15,"2",M1284=Beräkningsförutsättningar!B$16,"4",M1284=Beräkningsförutsättningar!B$17,"4",M1284&gt;=Beräkningsförutsättningar!B$18,"6")</f>
        <v>4</v>
      </c>
      <c r="U1284" s="31">
        <f t="shared" si="38"/>
        <v>10406</v>
      </c>
      <c r="V1284" s="31">
        <f t="shared" si="39"/>
        <v>640</v>
      </c>
    </row>
    <row r="1285" spans="1:22" x14ac:dyDescent="0.3">
      <c r="A1285">
        <v>14027</v>
      </c>
      <c r="B1285" t="s">
        <v>1684</v>
      </c>
      <c r="C1285">
        <v>14027040</v>
      </c>
      <c r="D1285" t="s">
        <v>1690</v>
      </c>
      <c r="E1285" t="s">
        <v>3</v>
      </c>
      <c r="F1285" t="s">
        <v>1571</v>
      </c>
      <c r="G1285" t="s">
        <v>1686</v>
      </c>
      <c r="H1285" t="s">
        <v>1687</v>
      </c>
      <c r="I1285">
        <v>6421015</v>
      </c>
      <c r="J1285">
        <v>308776</v>
      </c>
      <c r="K1285" s="181">
        <v>39459</v>
      </c>
      <c r="L1285"/>
      <c r="M1285">
        <v>70</v>
      </c>
      <c r="N1285">
        <v>5830</v>
      </c>
      <c r="O1285">
        <v>5523</v>
      </c>
      <c r="P1285">
        <v>320</v>
      </c>
      <c r="Q1285">
        <v>0</v>
      </c>
      <c r="R1285" s="31" cm="1">
        <f t="array" ref="R1285">_xlfn.IFS(Q1285=0,(O1285-P1285)/2,Q1285=1,O1285-P1285)</f>
        <v>2601.5</v>
      </c>
      <c r="S1285" s="31" cm="1">
        <f t="array" ref="S1285">_xlfn.IFS(Q1285=0,P1285/2,Q1285=1,P1285)</f>
        <v>160</v>
      </c>
      <c r="T1285" s="31" t="str" cm="1">
        <f t="array" ref="T1285">_xlfn.IFS(M1285&lt;=Beräkningsförutsättningar!B$15,"2",M1285=Beräkningsförutsättningar!B$16,"4",M1285=Beräkningsförutsättningar!B$17,"4",M1285&gt;=Beräkningsförutsättningar!B$18,"6")</f>
        <v>4</v>
      </c>
      <c r="U1285" s="31">
        <f t="shared" si="38"/>
        <v>10406</v>
      </c>
      <c r="V1285" s="31">
        <f t="shared" si="39"/>
        <v>640</v>
      </c>
    </row>
    <row r="1286" spans="1:22" x14ac:dyDescent="0.3">
      <c r="A1286">
        <v>14027</v>
      </c>
      <c r="B1286" t="s">
        <v>1684</v>
      </c>
      <c r="C1286">
        <v>14027050</v>
      </c>
      <c r="D1286" t="s">
        <v>1691</v>
      </c>
      <c r="E1286" t="s">
        <v>9</v>
      </c>
      <c r="F1286" t="s">
        <v>1571</v>
      </c>
      <c r="G1286" t="s">
        <v>1686</v>
      </c>
      <c r="H1286" t="s">
        <v>1687</v>
      </c>
      <c r="I1286">
        <v>6422060</v>
      </c>
      <c r="J1286">
        <v>306173</v>
      </c>
      <c r="K1286" s="181">
        <v>39428</v>
      </c>
      <c r="L1286"/>
      <c r="M1286">
        <v>50</v>
      </c>
      <c r="N1286">
        <v>4359</v>
      </c>
      <c r="O1286">
        <v>4254</v>
      </c>
      <c r="P1286">
        <v>285</v>
      </c>
      <c r="Q1286">
        <v>0</v>
      </c>
      <c r="R1286" s="31" cm="1">
        <f t="array" ref="R1286">_xlfn.IFS(Q1286=0,(O1286-P1286)/2,Q1286=1,O1286-P1286)</f>
        <v>1984.5</v>
      </c>
      <c r="S1286" s="31" cm="1">
        <f t="array" ref="S1286">_xlfn.IFS(Q1286=0,P1286/2,Q1286=1,P1286)</f>
        <v>142.5</v>
      </c>
      <c r="T1286" s="31" t="str" cm="1">
        <f t="array" ref="T1286">_xlfn.IFS(M1286&lt;=Beräkningsförutsättningar!B$15,"2",M1286=Beräkningsförutsättningar!B$16,"4",M1286=Beräkningsförutsättningar!B$17,"4",M1286&gt;=Beräkningsförutsättningar!B$18,"6")</f>
        <v>2</v>
      </c>
      <c r="U1286" s="31">
        <f t="shared" si="38"/>
        <v>3969</v>
      </c>
      <c r="V1286" s="31">
        <f t="shared" si="39"/>
        <v>285</v>
      </c>
    </row>
    <row r="1287" spans="1:22" x14ac:dyDescent="0.3">
      <c r="A1287">
        <v>14028</v>
      </c>
      <c r="B1287" t="s">
        <v>1692</v>
      </c>
      <c r="C1287">
        <v>14028010</v>
      </c>
      <c r="D1287" t="s">
        <v>1693</v>
      </c>
      <c r="E1287" t="s">
        <v>9</v>
      </c>
      <c r="F1287" t="s">
        <v>1571</v>
      </c>
      <c r="G1287" t="s">
        <v>1601</v>
      </c>
      <c r="H1287" t="s">
        <v>822</v>
      </c>
      <c r="I1287">
        <v>6512830</v>
      </c>
      <c r="J1287">
        <v>438894</v>
      </c>
      <c r="K1287" s="181">
        <v>39335</v>
      </c>
      <c r="L1287"/>
      <c r="M1287">
        <v>80</v>
      </c>
      <c r="N1287">
        <v>5029</v>
      </c>
      <c r="O1287">
        <v>3987</v>
      </c>
      <c r="P1287">
        <v>834</v>
      </c>
      <c r="Q1287">
        <v>0</v>
      </c>
      <c r="R1287" s="31" cm="1">
        <f t="array" ref="R1287">_xlfn.IFS(Q1287=0,(O1287-P1287)/2,Q1287=1,O1287-P1287)</f>
        <v>1576.5</v>
      </c>
      <c r="S1287" s="31" cm="1">
        <f t="array" ref="S1287">_xlfn.IFS(Q1287=0,P1287/2,Q1287=1,P1287)</f>
        <v>417</v>
      </c>
      <c r="T1287" s="31" t="str" cm="1">
        <f t="array" ref="T1287">_xlfn.IFS(M1287&lt;=Beräkningsförutsättningar!B$15,"2",M1287=Beräkningsförutsättningar!B$16,"4",M1287=Beräkningsförutsättningar!B$17,"4",M1287&gt;=Beräkningsförutsättningar!B$18,"6")</f>
        <v>4</v>
      </c>
      <c r="U1287" s="31">
        <f t="shared" ref="U1287:U1350" si="40">R1287*T1287</f>
        <v>6306</v>
      </c>
      <c r="V1287" s="31">
        <f t="shared" ref="V1287:V1350" si="41">S1287*T1287</f>
        <v>1668</v>
      </c>
    </row>
    <row r="1288" spans="1:22" x14ac:dyDescent="0.3">
      <c r="A1288">
        <v>14028</v>
      </c>
      <c r="B1288" t="s">
        <v>1692</v>
      </c>
      <c r="C1288">
        <v>14028020</v>
      </c>
      <c r="D1288" t="s">
        <v>1693</v>
      </c>
      <c r="E1288" t="s">
        <v>3</v>
      </c>
      <c r="F1288" t="s">
        <v>1571</v>
      </c>
      <c r="G1288" t="s">
        <v>1601</v>
      </c>
      <c r="H1288" t="s">
        <v>822</v>
      </c>
      <c r="I1288">
        <v>6513034</v>
      </c>
      <c r="J1288">
        <v>438918</v>
      </c>
      <c r="K1288" s="181">
        <v>39335</v>
      </c>
      <c r="L1288"/>
      <c r="M1288">
        <v>80</v>
      </c>
      <c r="N1288">
        <v>5029</v>
      </c>
      <c r="O1288">
        <v>3987</v>
      </c>
      <c r="P1288">
        <v>834</v>
      </c>
      <c r="Q1288">
        <v>0</v>
      </c>
      <c r="R1288" s="31" cm="1">
        <f t="array" ref="R1288">_xlfn.IFS(Q1288=0,(O1288-P1288)/2,Q1288=1,O1288-P1288)</f>
        <v>1576.5</v>
      </c>
      <c r="S1288" s="31" cm="1">
        <f t="array" ref="S1288">_xlfn.IFS(Q1288=0,P1288/2,Q1288=1,P1288)</f>
        <v>417</v>
      </c>
      <c r="T1288" s="31" t="str" cm="1">
        <f t="array" ref="T1288">_xlfn.IFS(M1288&lt;=Beräkningsförutsättningar!B$15,"2",M1288=Beräkningsförutsättningar!B$16,"4",M1288=Beräkningsförutsättningar!B$17,"4",M1288&gt;=Beräkningsförutsättningar!B$18,"6")</f>
        <v>4</v>
      </c>
      <c r="U1288" s="31">
        <f t="shared" si="40"/>
        <v>6306</v>
      </c>
      <c r="V1288" s="31">
        <f t="shared" si="41"/>
        <v>1668</v>
      </c>
    </row>
    <row r="1289" spans="1:22" x14ac:dyDescent="0.3">
      <c r="A1289">
        <v>14028</v>
      </c>
      <c r="B1289" t="s">
        <v>1692</v>
      </c>
      <c r="C1289">
        <v>14028022</v>
      </c>
      <c r="D1289" t="s">
        <v>1694</v>
      </c>
      <c r="E1289" t="s">
        <v>9</v>
      </c>
      <c r="F1289" t="s">
        <v>1571</v>
      </c>
      <c r="G1289" t="s">
        <v>1601</v>
      </c>
      <c r="H1289" t="s">
        <v>822</v>
      </c>
      <c r="I1289">
        <v>6514995</v>
      </c>
      <c r="J1289">
        <v>439600</v>
      </c>
      <c r="K1289" s="181">
        <v>43186</v>
      </c>
      <c r="L1289"/>
      <c r="M1289">
        <v>80</v>
      </c>
      <c r="N1289">
        <v>5029</v>
      </c>
      <c r="O1289">
        <v>3987</v>
      </c>
      <c r="P1289">
        <v>834</v>
      </c>
      <c r="Q1289">
        <v>0</v>
      </c>
      <c r="R1289" s="31" cm="1">
        <f t="array" ref="R1289">_xlfn.IFS(Q1289=0,(O1289-P1289)/2,Q1289=1,O1289-P1289)</f>
        <v>1576.5</v>
      </c>
      <c r="S1289" s="31" cm="1">
        <f t="array" ref="S1289">_xlfn.IFS(Q1289=0,P1289/2,Q1289=1,P1289)</f>
        <v>417</v>
      </c>
      <c r="T1289" s="31" t="str" cm="1">
        <f t="array" ref="T1289">_xlfn.IFS(M1289&lt;=Beräkningsförutsättningar!B$15,"2",M1289=Beräkningsförutsättningar!B$16,"4",M1289=Beräkningsförutsättningar!B$17,"4",M1289&gt;=Beräkningsförutsättningar!B$18,"6")</f>
        <v>4</v>
      </c>
      <c r="U1289" s="31">
        <f t="shared" si="40"/>
        <v>6306</v>
      </c>
      <c r="V1289" s="31">
        <f t="shared" si="41"/>
        <v>1668</v>
      </c>
    </row>
    <row r="1290" spans="1:22" x14ac:dyDescent="0.3">
      <c r="A1290">
        <v>14028</v>
      </c>
      <c r="B1290" t="s">
        <v>1692</v>
      </c>
      <c r="C1290">
        <v>14028024</v>
      </c>
      <c r="D1290" t="s">
        <v>1695</v>
      </c>
      <c r="E1290" t="s">
        <v>3</v>
      </c>
      <c r="F1290" t="s">
        <v>1571</v>
      </c>
      <c r="G1290" t="s">
        <v>1601</v>
      </c>
      <c r="H1290" t="s">
        <v>822</v>
      </c>
      <c r="I1290">
        <v>6515220</v>
      </c>
      <c r="J1290">
        <v>439624</v>
      </c>
      <c r="K1290" s="181">
        <v>43186</v>
      </c>
      <c r="L1290"/>
      <c r="M1290">
        <v>80</v>
      </c>
      <c r="N1290">
        <v>5029</v>
      </c>
      <c r="O1290">
        <v>3987</v>
      </c>
      <c r="P1290">
        <v>834</v>
      </c>
      <c r="Q1290">
        <v>0</v>
      </c>
      <c r="R1290" s="31" cm="1">
        <f t="array" ref="R1290">_xlfn.IFS(Q1290=0,(O1290-P1290)/2,Q1290=1,O1290-P1290)</f>
        <v>1576.5</v>
      </c>
      <c r="S1290" s="31" cm="1">
        <f t="array" ref="S1290">_xlfn.IFS(Q1290=0,P1290/2,Q1290=1,P1290)</f>
        <v>417</v>
      </c>
      <c r="T1290" s="31" t="str" cm="1">
        <f t="array" ref="T1290">_xlfn.IFS(M1290&lt;=Beräkningsförutsättningar!B$15,"2",M1290=Beräkningsförutsättningar!B$16,"4",M1290=Beräkningsförutsättningar!B$17,"4",M1290&gt;=Beräkningsförutsättningar!B$18,"6")</f>
        <v>4</v>
      </c>
      <c r="U1290" s="31">
        <f t="shared" si="40"/>
        <v>6306</v>
      </c>
      <c r="V1290" s="31">
        <f t="shared" si="41"/>
        <v>1668</v>
      </c>
    </row>
    <row r="1291" spans="1:22" x14ac:dyDescent="0.3">
      <c r="A1291">
        <v>14028</v>
      </c>
      <c r="B1291" t="s">
        <v>1692</v>
      </c>
      <c r="C1291">
        <v>14028026</v>
      </c>
      <c r="D1291" t="s">
        <v>1696</v>
      </c>
      <c r="E1291" t="s">
        <v>9</v>
      </c>
      <c r="F1291" t="s">
        <v>1571</v>
      </c>
      <c r="G1291" t="s">
        <v>1601</v>
      </c>
      <c r="H1291" t="s">
        <v>822</v>
      </c>
      <c r="I1291">
        <v>6518067</v>
      </c>
      <c r="J1291">
        <v>440520</v>
      </c>
      <c r="K1291" s="181">
        <v>43186</v>
      </c>
      <c r="L1291"/>
      <c r="M1291">
        <v>80</v>
      </c>
      <c r="N1291">
        <v>5029</v>
      </c>
      <c r="O1291">
        <v>3987</v>
      </c>
      <c r="P1291">
        <v>834</v>
      </c>
      <c r="Q1291">
        <v>0</v>
      </c>
      <c r="R1291" s="31" cm="1">
        <f t="array" ref="R1291">_xlfn.IFS(Q1291=0,(O1291-P1291)/2,Q1291=1,O1291-P1291)</f>
        <v>1576.5</v>
      </c>
      <c r="S1291" s="31" cm="1">
        <f t="array" ref="S1291">_xlfn.IFS(Q1291=0,P1291/2,Q1291=1,P1291)</f>
        <v>417</v>
      </c>
      <c r="T1291" s="31" t="str" cm="1">
        <f t="array" ref="T1291">_xlfn.IFS(M1291&lt;=Beräkningsförutsättningar!B$15,"2",M1291=Beräkningsförutsättningar!B$16,"4",M1291=Beräkningsförutsättningar!B$17,"4",M1291&gt;=Beräkningsförutsättningar!B$18,"6")</f>
        <v>4</v>
      </c>
      <c r="U1291" s="31">
        <f t="shared" si="40"/>
        <v>6306</v>
      </c>
      <c r="V1291" s="31">
        <f t="shared" si="41"/>
        <v>1668</v>
      </c>
    </row>
    <row r="1292" spans="1:22" x14ac:dyDescent="0.3">
      <c r="A1292">
        <v>14028</v>
      </c>
      <c r="B1292" t="s">
        <v>1692</v>
      </c>
      <c r="C1292">
        <v>14028028</v>
      </c>
      <c r="D1292" t="s">
        <v>1697</v>
      </c>
      <c r="E1292" t="s">
        <v>3</v>
      </c>
      <c r="F1292" t="s">
        <v>1571</v>
      </c>
      <c r="G1292" t="s">
        <v>1601</v>
      </c>
      <c r="H1292" t="s">
        <v>822</v>
      </c>
      <c r="I1292">
        <v>6518241</v>
      </c>
      <c r="J1292">
        <v>440569</v>
      </c>
      <c r="K1292" s="181">
        <v>43186</v>
      </c>
      <c r="L1292"/>
      <c r="M1292">
        <v>80</v>
      </c>
      <c r="N1292">
        <v>5029</v>
      </c>
      <c r="O1292">
        <v>3987</v>
      </c>
      <c r="P1292">
        <v>834</v>
      </c>
      <c r="Q1292">
        <v>0</v>
      </c>
      <c r="R1292" s="31" cm="1">
        <f t="array" ref="R1292">_xlfn.IFS(Q1292=0,(O1292-P1292)/2,Q1292=1,O1292-P1292)</f>
        <v>1576.5</v>
      </c>
      <c r="S1292" s="31" cm="1">
        <f t="array" ref="S1292">_xlfn.IFS(Q1292=0,P1292/2,Q1292=1,P1292)</f>
        <v>417</v>
      </c>
      <c r="T1292" s="31" t="str" cm="1">
        <f t="array" ref="T1292">_xlfn.IFS(M1292&lt;=Beräkningsförutsättningar!B$15,"2",M1292=Beräkningsförutsättningar!B$16,"4",M1292=Beräkningsförutsättningar!B$17,"4",M1292&gt;=Beräkningsförutsättningar!B$18,"6")</f>
        <v>4</v>
      </c>
      <c r="U1292" s="31">
        <f t="shared" si="40"/>
        <v>6306</v>
      </c>
      <c r="V1292" s="31">
        <f t="shared" si="41"/>
        <v>1668</v>
      </c>
    </row>
    <row r="1293" spans="1:22" x14ac:dyDescent="0.3">
      <c r="A1293">
        <v>14028</v>
      </c>
      <c r="B1293" t="s">
        <v>1692</v>
      </c>
      <c r="C1293">
        <v>14028030</v>
      </c>
      <c r="D1293" t="s">
        <v>1698</v>
      </c>
      <c r="E1293" t="s">
        <v>9</v>
      </c>
      <c r="F1293" t="s">
        <v>1571</v>
      </c>
      <c r="G1293" t="s">
        <v>1601</v>
      </c>
      <c r="H1293" t="s">
        <v>822</v>
      </c>
      <c r="I1293">
        <v>6521375</v>
      </c>
      <c r="J1293">
        <v>441625</v>
      </c>
      <c r="K1293" s="181">
        <v>39335</v>
      </c>
      <c r="L1293"/>
      <c r="M1293">
        <v>80</v>
      </c>
      <c r="N1293">
        <v>5029</v>
      </c>
      <c r="O1293">
        <v>3987</v>
      </c>
      <c r="P1293">
        <v>834</v>
      </c>
      <c r="Q1293">
        <v>0</v>
      </c>
      <c r="R1293" s="31" cm="1">
        <f t="array" ref="R1293">_xlfn.IFS(Q1293=0,(O1293-P1293)/2,Q1293=1,O1293-P1293)</f>
        <v>1576.5</v>
      </c>
      <c r="S1293" s="31" cm="1">
        <f t="array" ref="S1293">_xlfn.IFS(Q1293=0,P1293/2,Q1293=1,P1293)</f>
        <v>417</v>
      </c>
      <c r="T1293" s="31" t="str" cm="1">
        <f t="array" ref="T1293">_xlfn.IFS(M1293&lt;=Beräkningsförutsättningar!B$15,"2",M1293=Beräkningsförutsättningar!B$16,"4",M1293=Beräkningsförutsättningar!B$17,"4",M1293&gt;=Beräkningsförutsättningar!B$18,"6")</f>
        <v>4</v>
      </c>
      <c r="U1293" s="31">
        <f t="shared" si="40"/>
        <v>6306</v>
      </c>
      <c r="V1293" s="31">
        <f t="shared" si="41"/>
        <v>1668</v>
      </c>
    </row>
    <row r="1294" spans="1:22" x14ac:dyDescent="0.3">
      <c r="A1294">
        <v>14028</v>
      </c>
      <c r="B1294" t="s">
        <v>1692</v>
      </c>
      <c r="C1294">
        <v>14028040</v>
      </c>
      <c r="D1294" t="s">
        <v>1699</v>
      </c>
      <c r="E1294" t="s">
        <v>3</v>
      </c>
      <c r="F1294" t="s">
        <v>1571</v>
      </c>
      <c r="G1294" t="s">
        <v>1601</v>
      </c>
      <c r="H1294" t="s">
        <v>822</v>
      </c>
      <c r="I1294">
        <v>6522313</v>
      </c>
      <c r="J1294">
        <v>441657</v>
      </c>
      <c r="K1294" s="181">
        <v>39335</v>
      </c>
      <c r="L1294"/>
      <c r="M1294">
        <v>80</v>
      </c>
      <c r="N1294">
        <v>4501</v>
      </c>
      <c r="O1294">
        <v>3526</v>
      </c>
      <c r="P1294">
        <v>719</v>
      </c>
      <c r="Q1294">
        <v>0</v>
      </c>
      <c r="R1294" s="31" cm="1">
        <f t="array" ref="R1294">_xlfn.IFS(Q1294=0,(O1294-P1294)/2,Q1294=1,O1294-P1294)</f>
        <v>1403.5</v>
      </c>
      <c r="S1294" s="31" cm="1">
        <f t="array" ref="S1294">_xlfn.IFS(Q1294=0,P1294/2,Q1294=1,P1294)</f>
        <v>359.5</v>
      </c>
      <c r="T1294" s="31" t="str" cm="1">
        <f t="array" ref="T1294">_xlfn.IFS(M1294&lt;=Beräkningsförutsättningar!B$15,"2",M1294=Beräkningsförutsättningar!B$16,"4",M1294=Beräkningsförutsättningar!B$17,"4",M1294&gt;=Beräkningsförutsättningar!B$18,"6")</f>
        <v>4</v>
      </c>
      <c r="U1294" s="31">
        <f t="shared" si="40"/>
        <v>5614</v>
      </c>
      <c r="V1294" s="31">
        <f t="shared" si="41"/>
        <v>1438</v>
      </c>
    </row>
    <row r="1295" spans="1:22" x14ac:dyDescent="0.3">
      <c r="A1295">
        <v>14029</v>
      </c>
      <c r="B1295" t="s">
        <v>1700</v>
      </c>
      <c r="C1295">
        <v>14029010</v>
      </c>
      <c r="D1295" t="s">
        <v>1701</v>
      </c>
      <c r="E1295" t="s">
        <v>9</v>
      </c>
      <c r="F1295" t="s">
        <v>1571</v>
      </c>
      <c r="G1295" t="s">
        <v>1628</v>
      </c>
      <c r="H1295" t="s">
        <v>1624</v>
      </c>
      <c r="I1295">
        <v>6458908</v>
      </c>
      <c r="J1295">
        <v>305354</v>
      </c>
      <c r="K1295" s="181">
        <v>39261</v>
      </c>
      <c r="L1295"/>
      <c r="M1295">
        <v>70</v>
      </c>
      <c r="N1295">
        <v>4658</v>
      </c>
      <c r="O1295">
        <v>4466</v>
      </c>
      <c r="P1295">
        <v>409</v>
      </c>
      <c r="Q1295">
        <v>0</v>
      </c>
      <c r="R1295" s="31" cm="1">
        <f t="array" ref="R1295">_xlfn.IFS(Q1295=0,(O1295-P1295)/2,Q1295=1,O1295-P1295)</f>
        <v>2028.5</v>
      </c>
      <c r="S1295" s="31" cm="1">
        <f t="array" ref="S1295">_xlfn.IFS(Q1295=0,P1295/2,Q1295=1,P1295)</f>
        <v>204.5</v>
      </c>
      <c r="T1295" s="31" t="str" cm="1">
        <f t="array" ref="T1295">_xlfn.IFS(M1295&lt;=Beräkningsförutsättningar!B$15,"2",M1295=Beräkningsförutsättningar!B$16,"4",M1295=Beräkningsförutsättningar!B$17,"4",M1295&gt;=Beräkningsförutsättningar!B$18,"6")</f>
        <v>4</v>
      </c>
      <c r="U1295" s="31">
        <f t="shared" si="40"/>
        <v>8114</v>
      </c>
      <c r="V1295" s="31">
        <f t="shared" si="41"/>
        <v>818</v>
      </c>
    </row>
    <row r="1296" spans="1:22" x14ac:dyDescent="0.3">
      <c r="A1296">
        <v>14029</v>
      </c>
      <c r="B1296" t="s">
        <v>1700</v>
      </c>
      <c r="C1296">
        <v>14029020</v>
      </c>
      <c r="D1296" t="s">
        <v>1702</v>
      </c>
      <c r="E1296" t="s">
        <v>3</v>
      </c>
      <c r="F1296" t="s">
        <v>1571</v>
      </c>
      <c r="G1296" t="s">
        <v>1628</v>
      </c>
      <c r="H1296" t="s">
        <v>1624</v>
      </c>
      <c r="I1296">
        <v>6461377</v>
      </c>
      <c r="J1296">
        <v>305479</v>
      </c>
      <c r="K1296" s="181">
        <v>39261</v>
      </c>
      <c r="L1296"/>
      <c r="M1296">
        <v>70</v>
      </c>
      <c r="N1296">
        <v>4956</v>
      </c>
      <c r="O1296">
        <v>4712</v>
      </c>
      <c r="P1296">
        <v>365</v>
      </c>
      <c r="Q1296">
        <v>0</v>
      </c>
      <c r="R1296" s="31" cm="1">
        <f t="array" ref="R1296">_xlfn.IFS(Q1296=0,(O1296-P1296)/2,Q1296=1,O1296-P1296)</f>
        <v>2173.5</v>
      </c>
      <c r="S1296" s="31" cm="1">
        <f t="array" ref="S1296">_xlfn.IFS(Q1296=0,P1296/2,Q1296=1,P1296)</f>
        <v>182.5</v>
      </c>
      <c r="T1296" s="31" t="str" cm="1">
        <f t="array" ref="T1296">_xlfn.IFS(M1296&lt;=Beräkningsförutsättningar!B$15,"2",M1296=Beräkningsförutsättningar!B$16,"4",M1296=Beräkningsförutsättningar!B$17,"4",M1296&gt;=Beräkningsförutsättningar!B$18,"6")</f>
        <v>4</v>
      </c>
      <c r="U1296" s="31">
        <f t="shared" si="40"/>
        <v>8694</v>
      </c>
      <c r="V1296" s="31">
        <f t="shared" si="41"/>
        <v>730</v>
      </c>
    </row>
    <row r="1297" spans="1:22" x14ac:dyDescent="0.3">
      <c r="A1297">
        <v>14029</v>
      </c>
      <c r="B1297" t="s">
        <v>1700</v>
      </c>
      <c r="C1297">
        <v>14029030</v>
      </c>
      <c r="D1297" t="s">
        <v>1703</v>
      </c>
      <c r="E1297" t="s">
        <v>9</v>
      </c>
      <c r="F1297" t="s">
        <v>1571</v>
      </c>
      <c r="G1297" t="s">
        <v>1628</v>
      </c>
      <c r="H1297" t="s">
        <v>1624</v>
      </c>
      <c r="I1297">
        <v>6463463</v>
      </c>
      <c r="J1297">
        <v>305998</v>
      </c>
      <c r="K1297" s="181">
        <v>39261</v>
      </c>
      <c r="L1297"/>
      <c r="M1297">
        <v>70</v>
      </c>
      <c r="N1297">
        <v>4956</v>
      </c>
      <c r="O1297">
        <v>4712</v>
      </c>
      <c r="P1297">
        <v>365</v>
      </c>
      <c r="Q1297">
        <v>0</v>
      </c>
      <c r="R1297" s="31" cm="1">
        <f t="array" ref="R1297">_xlfn.IFS(Q1297=0,(O1297-P1297)/2,Q1297=1,O1297-P1297)</f>
        <v>2173.5</v>
      </c>
      <c r="S1297" s="31" cm="1">
        <f t="array" ref="S1297">_xlfn.IFS(Q1297=0,P1297/2,Q1297=1,P1297)</f>
        <v>182.5</v>
      </c>
      <c r="T1297" s="31" t="str" cm="1">
        <f t="array" ref="T1297">_xlfn.IFS(M1297&lt;=Beräkningsförutsättningar!B$15,"2",M1297=Beräkningsförutsättningar!B$16,"4",M1297=Beräkningsförutsättningar!B$17,"4",M1297&gt;=Beräkningsförutsättningar!B$18,"6")</f>
        <v>4</v>
      </c>
      <c r="U1297" s="31">
        <f t="shared" si="40"/>
        <v>8694</v>
      </c>
      <c r="V1297" s="31">
        <f t="shared" si="41"/>
        <v>730</v>
      </c>
    </row>
    <row r="1298" spans="1:22" x14ac:dyDescent="0.3">
      <c r="A1298">
        <v>14029</v>
      </c>
      <c r="B1298" t="s">
        <v>1700</v>
      </c>
      <c r="C1298">
        <v>14029040</v>
      </c>
      <c r="D1298" t="s">
        <v>1704</v>
      </c>
      <c r="E1298" t="s">
        <v>3</v>
      </c>
      <c r="F1298" t="s">
        <v>1571</v>
      </c>
      <c r="G1298" t="s">
        <v>1628</v>
      </c>
      <c r="H1298" t="s">
        <v>1624</v>
      </c>
      <c r="I1298">
        <v>6464950</v>
      </c>
      <c r="J1298">
        <v>306317</v>
      </c>
      <c r="K1298" s="181">
        <v>39261</v>
      </c>
      <c r="L1298"/>
      <c r="M1298">
        <v>70</v>
      </c>
      <c r="N1298">
        <v>4956</v>
      </c>
      <c r="O1298">
        <v>4712</v>
      </c>
      <c r="P1298">
        <v>365</v>
      </c>
      <c r="Q1298">
        <v>0</v>
      </c>
      <c r="R1298" s="31" cm="1">
        <f t="array" ref="R1298">_xlfn.IFS(Q1298=0,(O1298-P1298)/2,Q1298=1,O1298-P1298)</f>
        <v>2173.5</v>
      </c>
      <c r="S1298" s="31" cm="1">
        <f t="array" ref="S1298">_xlfn.IFS(Q1298=0,P1298/2,Q1298=1,P1298)</f>
        <v>182.5</v>
      </c>
      <c r="T1298" s="31" t="str" cm="1">
        <f t="array" ref="T1298">_xlfn.IFS(M1298&lt;=Beräkningsförutsättningar!B$15,"2",M1298=Beräkningsförutsättningar!B$16,"4",M1298=Beräkningsförutsättningar!B$17,"4",M1298&gt;=Beräkningsförutsättningar!B$18,"6")</f>
        <v>4</v>
      </c>
      <c r="U1298" s="31">
        <f t="shared" si="40"/>
        <v>8694</v>
      </c>
      <c r="V1298" s="31">
        <f t="shared" si="41"/>
        <v>730</v>
      </c>
    </row>
    <row r="1299" spans="1:22" x14ac:dyDescent="0.3">
      <c r="A1299">
        <v>14029</v>
      </c>
      <c r="B1299" t="s">
        <v>1700</v>
      </c>
      <c r="C1299">
        <v>14029050</v>
      </c>
      <c r="D1299" t="s">
        <v>1705</v>
      </c>
      <c r="E1299" t="s">
        <v>9</v>
      </c>
      <c r="F1299" t="s">
        <v>1571</v>
      </c>
      <c r="G1299" t="s">
        <v>1582</v>
      </c>
      <c r="H1299" t="s">
        <v>1624</v>
      </c>
      <c r="I1299">
        <v>6468285</v>
      </c>
      <c r="J1299">
        <v>306207</v>
      </c>
      <c r="K1299" s="181">
        <v>39261</v>
      </c>
      <c r="L1299"/>
      <c r="M1299">
        <v>70</v>
      </c>
      <c r="N1299">
        <v>4956</v>
      </c>
      <c r="O1299">
        <v>4712</v>
      </c>
      <c r="P1299">
        <v>365</v>
      </c>
      <c r="Q1299">
        <v>0</v>
      </c>
      <c r="R1299" s="31" cm="1">
        <f t="array" ref="R1299">_xlfn.IFS(Q1299=0,(O1299-P1299)/2,Q1299=1,O1299-P1299)</f>
        <v>2173.5</v>
      </c>
      <c r="S1299" s="31" cm="1">
        <f t="array" ref="S1299">_xlfn.IFS(Q1299=0,P1299/2,Q1299=1,P1299)</f>
        <v>182.5</v>
      </c>
      <c r="T1299" s="31" t="str" cm="1">
        <f t="array" ref="T1299">_xlfn.IFS(M1299&lt;=Beräkningsförutsättningar!B$15,"2",M1299=Beräkningsförutsättningar!B$16,"4",M1299=Beräkningsförutsättningar!B$17,"4",M1299&gt;=Beräkningsförutsättningar!B$18,"6")</f>
        <v>4</v>
      </c>
      <c r="U1299" s="31">
        <f t="shared" si="40"/>
        <v>8694</v>
      </c>
      <c r="V1299" s="31">
        <f t="shared" si="41"/>
        <v>730</v>
      </c>
    </row>
    <row r="1300" spans="1:22" x14ac:dyDescent="0.3">
      <c r="A1300">
        <v>14029</v>
      </c>
      <c r="B1300" t="s">
        <v>1700</v>
      </c>
      <c r="C1300">
        <v>14029060</v>
      </c>
      <c r="D1300" t="s">
        <v>1706</v>
      </c>
      <c r="E1300" t="s">
        <v>3</v>
      </c>
      <c r="F1300" t="s">
        <v>1571</v>
      </c>
      <c r="G1300" t="s">
        <v>1582</v>
      </c>
      <c r="H1300" t="s">
        <v>1624</v>
      </c>
      <c r="I1300">
        <v>6470532</v>
      </c>
      <c r="J1300">
        <v>306058</v>
      </c>
      <c r="K1300" s="181">
        <v>39261</v>
      </c>
      <c r="L1300"/>
      <c r="M1300">
        <v>70</v>
      </c>
      <c r="N1300">
        <v>5536</v>
      </c>
      <c r="O1300">
        <v>5269</v>
      </c>
      <c r="P1300">
        <v>389</v>
      </c>
      <c r="Q1300">
        <v>0</v>
      </c>
      <c r="R1300" s="31" cm="1">
        <f t="array" ref="R1300">_xlfn.IFS(Q1300=0,(O1300-P1300)/2,Q1300=1,O1300-P1300)</f>
        <v>2440</v>
      </c>
      <c r="S1300" s="31" cm="1">
        <f t="array" ref="S1300">_xlfn.IFS(Q1300=0,P1300/2,Q1300=1,P1300)</f>
        <v>194.5</v>
      </c>
      <c r="T1300" s="31" t="str" cm="1">
        <f t="array" ref="T1300">_xlfn.IFS(M1300&lt;=Beräkningsförutsättningar!B$15,"2",M1300=Beräkningsförutsättningar!B$16,"4",M1300=Beräkningsförutsättningar!B$17,"4",M1300&gt;=Beräkningsförutsättningar!B$18,"6")</f>
        <v>4</v>
      </c>
      <c r="U1300" s="31">
        <f t="shared" si="40"/>
        <v>9760</v>
      </c>
      <c r="V1300" s="31">
        <f t="shared" si="41"/>
        <v>778</v>
      </c>
    </row>
    <row r="1301" spans="1:22" x14ac:dyDescent="0.3">
      <c r="A1301">
        <v>14030</v>
      </c>
      <c r="B1301" t="s">
        <v>1707</v>
      </c>
      <c r="C1301">
        <v>14030010</v>
      </c>
      <c r="D1301" t="s">
        <v>1708</v>
      </c>
      <c r="E1301" t="s">
        <v>3</v>
      </c>
      <c r="F1301" t="s">
        <v>1571</v>
      </c>
      <c r="G1301" t="s">
        <v>1709</v>
      </c>
      <c r="H1301" t="s">
        <v>1710</v>
      </c>
      <c r="I1301">
        <v>6473284</v>
      </c>
      <c r="J1301">
        <v>434659</v>
      </c>
      <c r="K1301" s="181">
        <v>39764</v>
      </c>
      <c r="L1301"/>
      <c r="M1301">
        <v>50</v>
      </c>
      <c r="N1301">
        <v>7323</v>
      </c>
      <c r="O1301">
        <v>6899</v>
      </c>
      <c r="P1301">
        <v>578</v>
      </c>
      <c r="Q1301">
        <v>1</v>
      </c>
      <c r="R1301" s="31" cm="1">
        <f t="array" ref="R1301">_xlfn.IFS(Q1301=0,(O1301-P1301)/2,Q1301=1,O1301-P1301)</f>
        <v>6321</v>
      </c>
      <c r="S1301" s="31" cm="1">
        <f t="array" ref="S1301">_xlfn.IFS(Q1301=0,P1301/2,Q1301=1,P1301)</f>
        <v>578</v>
      </c>
      <c r="T1301" s="31" t="str" cm="1">
        <f t="array" ref="T1301">_xlfn.IFS(M1301&lt;=Beräkningsförutsättningar!B$15,"2",M1301=Beräkningsförutsättningar!B$16,"4",M1301=Beräkningsförutsättningar!B$17,"4",M1301&gt;=Beräkningsförutsättningar!B$18,"6")</f>
        <v>2</v>
      </c>
      <c r="U1301" s="31">
        <f t="shared" si="40"/>
        <v>12642</v>
      </c>
      <c r="V1301" s="31">
        <f t="shared" si="41"/>
        <v>1156</v>
      </c>
    </row>
    <row r="1302" spans="1:22" x14ac:dyDescent="0.3">
      <c r="A1302">
        <v>14030</v>
      </c>
      <c r="B1302" t="s">
        <v>1707</v>
      </c>
      <c r="C1302">
        <v>14030020</v>
      </c>
      <c r="D1302" t="s">
        <v>1711</v>
      </c>
      <c r="E1302" t="s">
        <v>9</v>
      </c>
      <c r="F1302" t="s">
        <v>1571</v>
      </c>
      <c r="G1302" t="s">
        <v>1709</v>
      </c>
      <c r="H1302" t="s">
        <v>1710</v>
      </c>
      <c r="I1302">
        <v>6473827</v>
      </c>
      <c r="J1302">
        <v>440127</v>
      </c>
      <c r="K1302" s="181">
        <v>39764</v>
      </c>
      <c r="L1302"/>
      <c r="M1302">
        <v>50</v>
      </c>
      <c r="N1302">
        <v>9664</v>
      </c>
      <c r="O1302">
        <v>9076</v>
      </c>
      <c r="P1302">
        <v>770</v>
      </c>
      <c r="Q1302">
        <v>0</v>
      </c>
      <c r="R1302" s="31" cm="1">
        <f t="array" ref="R1302">_xlfn.IFS(Q1302=0,(O1302-P1302)/2,Q1302=1,O1302-P1302)</f>
        <v>4153</v>
      </c>
      <c r="S1302" s="31" cm="1">
        <f t="array" ref="S1302">_xlfn.IFS(Q1302=0,P1302/2,Q1302=1,P1302)</f>
        <v>385</v>
      </c>
      <c r="T1302" s="31" t="str" cm="1">
        <f t="array" ref="T1302">_xlfn.IFS(M1302&lt;=Beräkningsförutsättningar!B$15,"2",M1302=Beräkningsförutsättningar!B$16,"4",M1302=Beräkningsförutsättningar!B$17,"4",M1302&gt;=Beräkningsförutsättningar!B$18,"6")</f>
        <v>2</v>
      </c>
      <c r="U1302" s="31">
        <f t="shared" si="40"/>
        <v>8306</v>
      </c>
      <c r="V1302" s="31">
        <f t="shared" si="41"/>
        <v>770</v>
      </c>
    </row>
    <row r="1303" spans="1:22" x14ac:dyDescent="0.3">
      <c r="A1303">
        <v>14030</v>
      </c>
      <c r="B1303" t="s">
        <v>1707</v>
      </c>
      <c r="C1303">
        <v>14030030</v>
      </c>
      <c r="D1303" t="s">
        <v>1711</v>
      </c>
      <c r="E1303" t="s">
        <v>3</v>
      </c>
      <c r="F1303" t="s">
        <v>1571</v>
      </c>
      <c r="G1303" t="s">
        <v>1709</v>
      </c>
      <c r="H1303" t="s">
        <v>1710</v>
      </c>
      <c r="I1303">
        <v>6473849</v>
      </c>
      <c r="J1303">
        <v>440208</v>
      </c>
      <c r="K1303" s="181">
        <v>39764</v>
      </c>
      <c r="L1303"/>
      <c r="M1303">
        <v>50</v>
      </c>
      <c r="N1303">
        <v>9404</v>
      </c>
      <c r="O1303">
        <v>8827</v>
      </c>
      <c r="P1303">
        <v>750</v>
      </c>
      <c r="Q1303">
        <v>0</v>
      </c>
      <c r="R1303" s="31" cm="1">
        <f t="array" ref="R1303">_xlfn.IFS(Q1303=0,(O1303-P1303)/2,Q1303=1,O1303-P1303)</f>
        <v>4038.5</v>
      </c>
      <c r="S1303" s="31" cm="1">
        <f t="array" ref="S1303">_xlfn.IFS(Q1303=0,P1303/2,Q1303=1,P1303)</f>
        <v>375</v>
      </c>
      <c r="T1303" s="31" t="str" cm="1">
        <f t="array" ref="T1303">_xlfn.IFS(M1303&lt;=Beräkningsförutsättningar!B$15,"2",M1303=Beräkningsförutsättningar!B$16,"4",M1303=Beräkningsförutsättningar!B$17,"4",M1303&gt;=Beräkningsförutsättningar!B$18,"6")</f>
        <v>2</v>
      </c>
      <c r="U1303" s="31">
        <f t="shared" si="40"/>
        <v>8077</v>
      </c>
      <c r="V1303" s="31">
        <f t="shared" si="41"/>
        <v>750</v>
      </c>
    </row>
    <row r="1304" spans="1:22" x14ac:dyDescent="0.3">
      <c r="A1304">
        <v>14030</v>
      </c>
      <c r="B1304" t="s">
        <v>1707</v>
      </c>
      <c r="C1304">
        <v>14030040</v>
      </c>
      <c r="D1304" t="s">
        <v>1712</v>
      </c>
      <c r="E1304" t="s">
        <v>9</v>
      </c>
      <c r="F1304" t="s">
        <v>1571</v>
      </c>
      <c r="G1304" t="s">
        <v>1709</v>
      </c>
      <c r="H1304" t="s">
        <v>1710</v>
      </c>
      <c r="I1304">
        <v>6474699</v>
      </c>
      <c r="J1304">
        <v>442370</v>
      </c>
      <c r="K1304" s="181">
        <v>39764</v>
      </c>
      <c r="L1304"/>
      <c r="M1304">
        <v>70</v>
      </c>
      <c r="N1304">
        <v>9404</v>
      </c>
      <c r="O1304">
        <v>8827</v>
      </c>
      <c r="P1304">
        <v>750</v>
      </c>
      <c r="Q1304">
        <v>0</v>
      </c>
      <c r="R1304" s="31" cm="1">
        <f t="array" ref="R1304">_xlfn.IFS(Q1304=0,(O1304-P1304)/2,Q1304=1,O1304-P1304)</f>
        <v>4038.5</v>
      </c>
      <c r="S1304" s="31" cm="1">
        <f t="array" ref="S1304">_xlfn.IFS(Q1304=0,P1304/2,Q1304=1,P1304)</f>
        <v>375</v>
      </c>
      <c r="T1304" s="31" t="str" cm="1">
        <f t="array" ref="T1304">_xlfn.IFS(M1304&lt;=Beräkningsförutsättningar!B$15,"2",M1304=Beräkningsförutsättningar!B$16,"4",M1304=Beräkningsförutsättningar!B$17,"4",M1304&gt;=Beräkningsförutsättningar!B$18,"6")</f>
        <v>4</v>
      </c>
      <c r="U1304" s="31">
        <f t="shared" si="40"/>
        <v>16154</v>
      </c>
      <c r="V1304" s="31">
        <f t="shared" si="41"/>
        <v>1500</v>
      </c>
    </row>
    <row r="1305" spans="1:22" x14ac:dyDescent="0.3">
      <c r="A1305">
        <v>14030</v>
      </c>
      <c r="B1305" t="s">
        <v>1707</v>
      </c>
      <c r="C1305">
        <v>14030050</v>
      </c>
      <c r="D1305" t="s">
        <v>1712</v>
      </c>
      <c r="E1305" t="s">
        <v>3</v>
      </c>
      <c r="F1305" t="s">
        <v>1571</v>
      </c>
      <c r="G1305" t="s">
        <v>1709</v>
      </c>
      <c r="H1305" t="s">
        <v>1710</v>
      </c>
      <c r="I1305">
        <v>6474741</v>
      </c>
      <c r="J1305">
        <v>442510</v>
      </c>
      <c r="K1305" s="181">
        <v>39764</v>
      </c>
      <c r="L1305"/>
      <c r="M1305">
        <v>70</v>
      </c>
      <c r="N1305">
        <v>9404</v>
      </c>
      <c r="O1305">
        <v>8827</v>
      </c>
      <c r="P1305">
        <v>750</v>
      </c>
      <c r="Q1305">
        <v>0</v>
      </c>
      <c r="R1305" s="31" cm="1">
        <f t="array" ref="R1305">_xlfn.IFS(Q1305=0,(O1305-P1305)/2,Q1305=1,O1305-P1305)</f>
        <v>4038.5</v>
      </c>
      <c r="S1305" s="31" cm="1">
        <f t="array" ref="S1305">_xlfn.IFS(Q1305=0,P1305/2,Q1305=1,P1305)</f>
        <v>375</v>
      </c>
      <c r="T1305" s="31" t="str" cm="1">
        <f t="array" ref="T1305">_xlfn.IFS(M1305&lt;=Beräkningsförutsättningar!B$15,"2",M1305=Beräkningsförutsättningar!B$16,"4",M1305=Beräkningsförutsättningar!B$17,"4",M1305&gt;=Beräkningsförutsättningar!B$18,"6")</f>
        <v>4</v>
      </c>
      <c r="U1305" s="31">
        <f t="shared" si="40"/>
        <v>16154</v>
      </c>
      <c r="V1305" s="31">
        <f t="shared" si="41"/>
        <v>1500</v>
      </c>
    </row>
    <row r="1306" spans="1:22" x14ac:dyDescent="0.3">
      <c r="A1306">
        <v>14030</v>
      </c>
      <c r="B1306" t="s">
        <v>1707</v>
      </c>
      <c r="C1306">
        <v>14030060</v>
      </c>
      <c r="D1306" t="s">
        <v>1713</v>
      </c>
      <c r="E1306" t="s">
        <v>9</v>
      </c>
      <c r="F1306" t="s">
        <v>1571</v>
      </c>
      <c r="G1306" t="s">
        <v>1709</v>
      </c>
      <c r="H1306" t="s">
        <v>1710</v>
      </c>
      <c r="I1306">
        <v>6475261</v>
      </c>
      <c r="J1306">
        <v>445559</v>
      </c>
      <c r="K1306" s="181">
        <v>39765</v>
      </c>
      <c r="L1306"/>
      <c r="M1306">
        <v>90</v>
      </c>
      <c r="N1306">
        <v>9404</v>
      </c>
      <c r="O1306">
        <v>8827</v>
      </c>
      <c r="P1306">
        <v>750</v>
      </c>
      <c r="Q1306">
        <v>0</v>
      </c>
      <c r="R1306" s="31" cm="1">
        <f t="array" ref="R1306">_xlfn.IFS(Q1306=0,(O1306-P1306)/2,Q1306=1,O1306-P1306)</f>
        <v>4038.5</v>
      </c>
      <c r="S1306" s="31" cm="1">
        <f t="array" ref="S1306">_xlfn.IFS(Q1306=0,P1306/2,Q1306=1,P1306)</f>
        <v>375</v>
      </c>
      <c r="T1306" s="31" t="str" cm="1">
        <f t="array" ref="T1306">_xlfn.IFS(M1306&lt;=Beräkningsförutsättningar!B$15,"2",M1306=Beräkningsförutsättningar!B$16,"4",M1306=Beräkningsförutsättningar!B$17,"4",M1306&gt;=Beräkningsförutsättningar!B$18,"6")</f>
        <v>6</v>
      </c>
      <c r="U1306" s="31">
        <f t="shared" si="40"/>
        <v>24231</v>
      </c>
      <c r="V1306" s="31">
        <f t="shared" si="41"/>
        <v>2250</v>
      </c>
    </row>
    <row r="1307" spans="1:22" x14ac:dyDescent="0.3">
      <c r="A1307">
        <v>14030</v>
      </c>
      <c r="B1307" t="s">
        <v>1707</v>
      </c>
      <c r="C1307">
        <v>14030070</v>
      </c>
      <c r="D1307" t="s">
        <v>1713</v>
      </c>
      <c r="E1307" t="s">
        <v>3</v>
      </c>
      <c r="F1307" t="s">
        <v>1571</v>
      </c>
      <c r="G1307" t="s">
        <v>1709</v>
      </c>
      <c r="H1307" t="s">
        <v>1710</v>
      </c>
      <c r="I1307">
        <v>6475287</v>
      </c>
      <c r="J1307">
        <v>445629</v>
      </c>
      <c r="K1307" s="181">
        <v>39765</v>
      </c>
      <c r="L1307"/>
      <c r="M1307">
        <v>90</v>
      </c>
      <c r="N1307">
        <v>9404</v>
      </c>
      <c r="O1307">
        <v>8827</v>
      </c>
      <c r="P1307">
        <v>750</v>
      </c>
      <c r="Q1307">
        <v>0</v>
      </c>
      <c r="R1307" s="31" cm="1">
        <f t="array" ref="R1307">_xlfn.IFS(Q1307=0,(O1307-P1307)/2,Q1307=1,O1307-P1307)</f>
        <v>4038.5</v>
      </c>
      <c r="S1307" s="31" cm="1">
        <f t="array" ref="S1307">_xlfn.IFS(Q1307=0,P1307/2,Q1307=1,P1307)</f>
        <v>375</v>
      </c>
      <c r="T1307" s="31" t="str" cm="1">
        <f t="array" ref="T1307">_xlfn.IFS(M1307&lt;=Beräkningsförutsättningar!B$15,"2",M1307=Beräkningsförutsättningar!B$16,"4",M1307=Beräkningsförutsättningar!B$17,"4",M1307&gt;=Beräkningsförutsättningar!B$18,"6")</f>
        <v>6</v>
      </c>
      <c r="U1307" s="31">
        <f t="shared" si="40"/>
        <v>24231</v>
      </c>
      <c r="V1307" s="31">
        <f t="shared" si="41"/>
        <v>2250</v>
      </c>
    </row>
    <row r="1308" spans="1:22" x14ac:dyDescent="0.3">
      <c r="A1308">
        <v>14030</v>
      </c>
      <c r="B1308" t="s">
        <v>1707</v>
      </c>
      <c r="C1308">
        <v>14030080</v>
      </c>
      <c r="D1308" t="s">
        <v>1714</v>
      </c>
      <c r="E1308" t="s">
        <v>9</v>
      </c>
      <c r="F1308" t="s">
        <v>1571</v>
      </c>
      <c r="G1308" t="s">
        <v>1715</v>
      </c>
      <c r="H1308" t="s">
        <v>1710</v>
      </c>
      <c r="I1308">
        <v>6477152</v>
      </c>
      <c r="J1308">
        <v>450939</v>
      </c>
      <c r="K1308" s="181">
        <v>39765</v>
      </c>
      <c r="L1308"/>
      <c r="M1308">
        <v>70</v>
      </c>
      <c r="N1308">
        <v>6069</v>
      </c>
      <c r="O1308">
        <v>5517</v>
      </c>
      <c r="P1308">
        <v>569</v>
      </c>
      <c r="Q1308">
        <v>0</v>
      </c>
      <c r="R1308" s="31" cm="1">
        <f t="array" ref="R1308">_xlfn.IFS(Q1308=0,(O1308-P1308)/2,Q1308=1,O1308-P1308)</f>
        <v>2474</v>
      </c>
      <c r="S1308" s="31" cm="1">
        <f t="array" ref="S1308">_xlfn.IFS(Q1308=0,P1308/2,Q1308=1,P1308)</f>
        <v>284.5</v>
      </c>
      <c r="T1308" s="31" t="str" cm="1">
        <f t="array" ref="T1308">_xlfn.IFS(M1308&lt;=Beräkningsförutsättningar!B$15,"2",M1308=Beräkningsförutsättningar!B$16,"4",M1308=Beräkningsförutsättningar!B$17,"4",M1308&gt;=Beräkningsförutsättningar!B$18,"6")</f>
        <v>4</v>
      </c>
      <c r="U1308" s="31">
        <f t="shared" si="40"/>
        <v>9896</v>
      </c>
      <c r="V1308" s="31">
        <f t="shared" si="41"/>
        <v>1138</v>
      </c>
    </row>
    <row r="1309" spans="1:22" x14ac:dyDescent="0.3">
      <c r="A1309">
        <v>14030</v>
      </c>
      <c r="B1309" t="s">
        <v>1707</v>
      </c>
      <c r="C1309">
        <v>14030090</v>
      </c>
      <c r="D1309" t="s">
        <v>1714</v>
      </c>
      <c r="E1309" t="s">
        <v>3</v>
      </c>
      <c r="F1309" t="s">
        <v>1571</v>
      </c>
      <c r="G1309" t="s">
        <v>1715</v>
      </c>
      <c r="H1309" t="s">
        <v>1710</v>
      </c>
      <c r="I1309">
        <v>6477187</v>
      </c>
      <c r="J1309">
        <v>451035</v>
      </c>
      <c r="K1309" s="181">
        <v>39765</v>
      </c>
      <c r="L1309"/>
      <c r="M1309">
        <v>70</v>
      </c>
      <c r="N1309">
        <v>7375</v>
      </c>
      <c r="O1309">
        <v>6797</v>
      </c>
      <c r="P1309">
        <v>648</v>
      </c>
      <c r="Q1309">
        <v>0</v>
      </c>
      <c r="R1309" s="31" cm="1">
        <f t="array" ref="R1309">_xlfn.IFS(Q1309=0,(O1309-P1309)/2,Q1309=1,O1309-P1309)</f>
        <v>3074.5</v>
      </c>
      <c r="S1309" s="31" cm="1">
        <f t="array" ref="S1309">_xlfn.IFS(Q1309=0,P1309/2,Q1309=1,P1309)</f>
        <v>324</v>
      </c>
      <c r="T1309" s="31" t="str" cm="1">
        <f t="array" ref="T1309">_xlfn.IFS(M1309&lt;=Beräkningsförutsättningar!B$15,"2",M1309=Beräkningsförutsättningar!B$16,"4",M1309=Beräkningsförutsättningar!B$17,"4",M1309&gt;=Beräkningsförutsättningar!B$18,"6")</f>
        <v>4</v>
      </c>
      <c r="U1309" s="31">
        <f t="shared" si="40"/>
        <v>12298</v>
      </c>
      <c r="V1309" s="31">
        <f t="shared" si="41"/>
        <v>1296</v>
      </c>
    </row>
    <row r="1310" spans="1:22" x14ac:dyDescent="0.3">
      <c r="A1310">
        <v>14031</v>
      </c>
      <c r="B1310" t="s">
        <v>1716</v>
      </c>
      <c r="C1310">
        <v>14031010</v>
      </c>
      <c r="D1310" t="s">
        <v>1717</v>
      </c>
      <c r="E1310" t="s">
        <v>9</v>
      </c>
      <c r="F1310" t="s">
        <v>1571</v>
      </c>
      <c r="G1310" t="s">
        <v>1718</v>
      </c>
      <c r="H1310" t="s">
        <v>834</v>
      </c>
      <c r="I1310">
        <v>6374460</v>
      </c>
      <c r="J1310">
        <v>400710</v>
      </c>
      <c r="K1310" s="181">
        <v>39727</v>
      </c>
      <c r="L1310"/>
      <c r="M1310">
        <v>70</v>
      </c>
      <c r="N1310">
        <v>6525</v>
      </c>
      <c r="O1310">
        <v>5440</v>
      </c>
      <c r="P1310">
        <v>935</v>
      </c>
      <c r="Q1310">
        <v>0</v>
      </c>
      <c r="R1310" s="31" cm="1">
        <f t="array" ref="R1310">_xlfn.IFS(Q1310=0,(O1310-P1310)/2,Q1310=1,O1310-P1310)</f>
        <v>2252.5</v>
      </c>
      <c r="S1310" s="31" cm="1">
        <f t="array" ref="S1310">_xlfn.IFS(Q1310=0,P1310/2,Q1310=1,P1310)</f>
        <v>467.5</v>
      </c>
      <c r="T1310" s="31" t="str" cm="1">
        <f t="array" ref="T1310">_xlfn.IFS(M1310&lt;=Beräkningsförutsättningar!B$15,"2",M1310=Beräkningsförutsättningar!B$16,"4",M1310=Beräkningsförutsättningar!B$17,"4",M1310&gt;=Beräkningsförutsättningar!B$18,"6")</f>
        <v>4</v>
      </c>
      <c r="U1310" s="31">
        <f t="shared" si="40"/>
        <v>9010</v>
      </c>
      <c r="V1310" s="31">
        <f t="shared" si="41"/>
        <v>1870</v>
      </c>
    </row>
    <row r="1311" spans="1:22" x14ac:dyDescent="0.3">
      <c r="A1311">
        <v>14031</v>
      </c>
      <c r="B1311" t="s">
        <v>1716</v>
      </c>
      <c r="C1311">
        <v>14031020</v>
      </c>
      <c r="D1311" t="s">
        <v>1719</v>
      </c>
      <c r="E1311" t="s">
        <v>3</v>
      </c>
      <c r="F1311" t="s">
        <v>1571</v>
      </c>
      <c r="G1311" t="s">
        <v>1718</v>
      </c>
      <c r="H1311" t="s">
        <v>834</v>
      </c>
      <c r="I1311">
        <v>6374673</v>
      </c>
      <c r="J1311">
        <v>400599</v>
      </c>
      <c r="K1311" s="181">
        <v>39727</v>
      </c>
      <c r="L1311"/>
      <c r="M1311">
        <v>70</v>
      </c>
      <c r="N1311">
        <v>8065</v>
      </c>
      <c r="O1311">
        <v>6998</v>
      </c>
      <c r="P1311">
        <v>1022</v>
      </c>
      <c r="Q1311">
        <v>0</v>
      </c>
      <c r="R1311" s="31" cm="1">
        <f t="array" ref="R1311">_xlfn.IFS(Q1311=0,(O1311-P1311)/2,Q1311=1,O1311-P1311)</f>
        <v>2988</v>
      </c>
      <c r="S1311" s="31" cm="1">
        <f t="array" ref="S1311">_xlfn.IFS(Q1311=0,P1311/2,Q1311=1,P1311)</f>
        <v>511</v>
      </c>
      <c r="T1311" s="31" t="str" cm="1">
        <f t="array" ref="T1311">_xlfn.IFS(M1311&lt;=Beräkningsförutsättningar!B$15,"2",M1311=Beräkningsförutsättningar!B$16,"4",M1311=Beräkningsförutsättningar!B$17,"4",M1311&gt;=Beräkningsförutsättningar!B$18,"6")</f>
        <v>4</v>
      </c>
      <c r="U1311" s="31">
        <f t="shared" si="40"/>
        <v>11952</v>
      </c>
      <c r="V1311" s="31">
        <f t="shared" si="41"/>
        <v>2044</v>
      </c>
    </row>
    <row r="1312" spans="1:22" x14ac:dyDescent="0.3">
      <c r="A1312">
        <v>14031</v>
      </c>
      <c r="B1312" t="s">
        <v>1716</v>
      </c>
      <c r="C1312">
        <v>14031030</v>
      </c>
      <c r="D1312" t="s">
        <v>250</v>
      </c>
      <c r="E1312" t="s">
        <v>9</v>
      </c>
      <c r="F1312" t="s">
        <v>1571</v>
      </c>
      <c r="G1312" t="s">
        <v>1718</v>
      </c>
      <c r="H1312" t="s">
        <v>834</v>
      </c>
      <c r="I1312">
        <v>6376632</v>
      </c>
      <c r="J1312">
        <v>400695</v>
      </c>
      <c r="K1312" s="181">
        <v>39727</v>
      </c>
      <c r="L1312"/>
      <c r="M1312">
        <v>90</v>
      </c>
      <c r="N1312">
        <v>7139</v>
      </c>
      <c r="O1312">
        <v>6060</v>
      </c>
      <c r="P1312">
        <v>927</v>
      </c>
      <c r="Q1312">
        <v>0</v>
      </c>
      <c r="R1312" s="31" cm="1">
        <f t="array" ref="R1312">_xlfn.IFS(Q1312=0,(O1312-P1312)/2,Q1312=1,O1312-P1312)</f>
        <v>2566.5</v>
      </c>
      <c r="S1312" s="31" cm="1">
        <f t="array" ref="S1312">_xlfn.IFS(Q1312=0,P1312/2,Q1312=1,P1312)</f>
        <v>463.5</v>
      </c>
      <c r="T1312" s="31" t="str" cm="1">
        <f t="array" ref="T1312">_xlfn.IFS(M1312&lt;=Beräkningsförutsättningar!B$15,"2",M1312=Beräkningsförutsättningar!B$16,"4",M1312=Beräkningsförutsättningar!B$17,"4",M1312&gt;=Beräkningsförutsättningar!B$18,"6")</f>
        <v>6</v>
      </c>
      <c r="U1312" s="31">
        <f t="shared" si="40"/>
        <v>15399</v>
      </c>
      <c r="V1312" s="31">
        <f t="shared" si="41"/>
        <v>2781</v>
      </c>
    </row>
    <row r="1313" spans="1:22" x14ac:dyDescent="0.3">
      <c r="A1313">
        <v>14031</v>
      </c>
      <c r="B1313" t="s">
        <v>1716</v>
      </c>
      <c r="C1313">
        <v>14031040</v>
      </c>
      <c r="D1313" t="s">
        <v>1720</v>
      </c>
      <c r="E1313" t="s">
        <v>3</v>
      </c>
      <c r="F1313" t="s">
        <v>1571</v>
      </c>
      <c r="G1313" t="s">
        <v>1718</v>
      </c>
      <c r="H1313" t="s">
        <v>834</v>
      </c>
      <c r="I1313">
        <v>6378182</v>
      </c>
      <c r="J1313">
        <v>400560</v>
      </c>
      <c r="K1313" s="181">
        <v>39727</v>
      </c>
      <c r="L1313"/>
      <c r="M1313">
        <v>70</v>
      </c>
      <c r="N1313">
        <v>6899</v>
      </c>
      <c r="O1313">
        <v>5866</v>
      </c>
      <c r="P1313">
        <v>928</v>
      </c>
      <c r="Q1313">
        <v>0</v>
      </c>
      <c r="R1313" s="31" cm="1">
        <f t="array" ref="R1313">_xlfn.IFS(Q1313=0,(O1313-P1313)/2,Q1313=1,O1313-P1313)</f>
        <v>2469</v>
      </c>
      <c r="S1313" s="31" cm="1">
        <f t="array" ref="S1313">_xlfn.IFS(Q1313=0,P1313/2,Q1313=1,P1313)</f>
        <v>464</v>
      </c>
      <c r="T1313" s="31" t="str" cm="1">
        <f t="array" ref="T1313">_xlfn.IFS(M1313&lt;=Beräkningsförutsättningar!B$15,"2",M1313=Beräkningsförutsättningar!B$16,"4",M1313=Beräkningsförutsättningar!B$17,"4",M1313&gt;=Beräkningsförutsättningar!B$18,"6")</f>
        <v>4</v>
      </c>
      <c r="U1313" s="31">
        <f t="shared" si="40"/>
        <v>9876</v>
      </c>
      <c r="V1313" s="31">
        <f t="shared" si="41"/>
        <v>1856</v>
      </c>
    </row>
    <row r="1314" spans="1:22" x14ac:dyDescent="0.3">
      <c r="A1314">
        <v>14031</v>
      </c>
      <c r="B1314" t="s">
        <v>1716</v>
      </c>
      <c r="C1314">
        <v>14031050</v>
      </c>
      <c r="D1314" t="s">
        <v>1720</v>
      </c>
      <c r="E1314" t="s">
        <v>9</v>
      </c>
      <c r="F1314" t="s">
        <v>1571</v>
      </c>
      <c r="G1314" t="s">
        <v>1718</v>
      </c>
      <c r="H1314" t="s">
        <v>834</v>
      </c>
      <c r="I1314">
        <v>6378210</v>
      </c>
      <c r="J1314">
        <v>400569</v>
      </c>
      <c r="K1314" s="181">
        <v>39727</v>
      </c>
      <c r="L1314"/>
      <c r="M1314">
        <v>70</v>
      </c>
      <c r="N1314">
        <v>6899</v>
      </c>
      <c r="O1314">
        <v>5866</v>
      </c>
      <c r="P1314">
        <v>928</v>
      </c>
      <c r="Q1314">
        <v>0</v>
      </c>
      <c r="R1314" s="31" cm="1">
        <f t="array" ref="R1314">_xlfn.IFS(Q1314=0,(O1314-P1314)/2,Q1314=1,O1314-P1314)</f>
        <v>2469</v>
      </c>
      <c r="S1314" s="31" cm="1">
        <f t="array" ref="S1314">_xlfn.IFS(Q1314=0,P1314/2,Q1314=1,P1314)</f>
        <v>464</v>
      </c>
      <c r="T1314" s="31" t="str" cm="1">
        <f t="array" ref="T1314">_xlfn.IFS(M1314&lt;=Beräkningsförutsättningar!B$15,"2",M1314=Beräkningsförutsättningar!B$16,"4",M1314=Beräkningsförutsättningar!B$17,"4",M1314&gt;=Beräkningsförutsättningar!B$18,"6")</f>
        <v>4</v>
      </c>
      <c r="U1314" s="31">
        <f t="shared" si="40"/>
        <v>9876</v>
      </c>
      <c r="V1314" s="31">
        <f t="shared" si="41"/>
        <v>1856</v>
      </c>
    </row>
    <row r="1315" spans="1:22" x14ac:dyDescent="0.3">
      <c r="A1315">
        <v>14031</v>
      </c>
      <c r="B1315" t="s">
        <v>1716</v>
      </c>
      <c r="C1315">
        <v>14031060</v>
      </c>
      <c r="D1315" t="s">
        <v>1721</v>
      </c>
      <c r="E1315" t="s">
        <v>3</v>
      </c>
      <c r="F1315" t="s">
        <v>1571</v>
      </c>
      <c r="G1315" t="s">
        <v>1718</v>
      </c>
      <c r="H1315" t="s">
        <v>834</v>
      </c>
      <c r="I1315">
        <v>6383558</v>
      </c>
      <c r="J1315">
        <v>393501</v>
      </c>
      <c r="K1315" s="181">
        <v>39727</v>
      </c>
      <c r="L1315"/>
      <c r="M1315">
        <v>70</v>
      </c>
      <c r="N1315">
        <v>6899</v>
      </c>
      <c r="O1315">
        <v>5866</v>
      </c>
      <c r="P1315">
        <v>928</v>
      </c>
      <c r="Q1315">
        <v>0</v>
      </c>
      <c r="R1315" s="31" cm="1">
        <f t="array" ref="R1315">_xlfn.IFS(Q1315=0,(O1315-P1315)/2,Q1315=1,O1315-P1315)</f>
        <v>2469</v>
      </c>
      <c r="S1315" s="31" cm="1">
        <f t="array" ref="S1315">_xlfn.IFS(Q1315=0,P1315/2,Q1315=1,P1315)</f>
        <v>464</v>
      </c>
      <c r="T1315" s="31" t="str" cm="1">
        <f t="array" ref="T1315">_xlfn.IFS(M1315&lt;=Beräkningsförutsättningar!B$15,"2",M1315=Beräkningsförutsättningar!B$16,"4",M1315=Beräkningsförutsättningar!B$17,"4",M1315&gt;=Beräkningsförutsättningar!B$18,"6")</f>
        <v>4</v>
      </c>
      <c r="U1315" s="31">
        <f t="shared" si="40"/>
        <v>9876</v>
      </c>
      <c r="V1315" s="31">
        <f t="shared" si="41"/>
        <v>1856</v>
      </c>
    </row>
    <row r="1316" spans="1:22" x14ac:dyDescent="0.3">
      <c r="A1316">
        <v>14031</v>
      </c>
      <c r="B1316" t="s">
        <v>1716</v>
      </c>
      <c r="C1316">
        <v>14031070</v>
      </c>
      <c r="D1316" t="s">
        <v>1721</v>
      </c>
      <c r="E1316" t="s">
        <v>9</v>
      </c>
      <c r="F1316" t="s">
        <v>1571</v>
      </c>
      <c r="G1316" t="s">
        <v>1718</v>
      </c>
      <c r="H1316" t="s">
        <v>834</v>
      </c>
      <c r="I1316">
        <v>6383620</v>
      </c>
      <c r="J1316">
        <v>393474</v>
      </c>
      <c r="K1316" s="181">
        <v>39727</v>
      </c>
      <c r="L1316"/>
      <c r="M1316">
        <v>70</v>
      </c>
      <c r="N1316">
        <v>6899</v>
      </c>
      <c r="O1316">
        <v>5866</v>
      </c>
      <c r="P1316">
        <v>928</v>
      </c>
      <c r="Q1316">
        <v>0</v>
      </c>
      <c r="R1316" s="31" cm="1">
        <f t="array" ref="R1316">_xlfn.IFS(Q1316=0,(O1316-P1316)/2,Q1316=1,O1316-P1316)</f>
        <v>2469</v>
      </c>
      <c r="S1316" s="31" cm="1">
        <f t="array" ref="S1316">_xlfn.IFS(Q1316=0,P1316/2,Q1316=1,P1316)</f>
        <v>464</v>
      </c>
      <c r="T1316" s="31" t="str" cm="1">
        <f t="array" ref="T1316">_xlfn.IFS(M1316&lt;=Beräkningsförutsättningar!B$15,"2",M1316=Beräkningsförutsättningar!B$16,"4",M1316=Beräkningsförutsättningar!B$17,"4",M1316&gt;=Beräkningsförutsättningar!B$18,"6")</f>
        <v>4</v>
      </c>
      <c r="U1316" s="31">
        <f t="shared" si="40"/>
        <v>9876</v>
      </c>
      <c r="V1316" s="31">
        <f t="shared" si="41"/>
        <v>1856</v>
      </c>
    </row>
    <row r="1317" spans="1:22" x14ac:dyDescent="0.3">
      <c r="A1317">
        <v>14032</v>
      </c>
      <c r="B1317" t="s">
        <v>1722</v>
      </c>
      <c r="C1317">
        <v>14032010</v>
      </c>
      <c r="D1317" t="s">
        <v>1723</v>
      </c>
      <c r="E1317" t="s">
        <v>9</v>
      </c>
      <c r="F1317" t="s">
        <v>1571</v>
      </c>
      <c r="G1317" t="s">
        <v>1614</v>
      </c>
      <c r="H1317" t="s">
        <v>1724</v>
      </c>
      <c r="I1317">
        <v>6443279</v>
      </c>
      <c r="J1317">
        <v>422201</v>
      </c>
      <c r="K1317" s="181">
        <v>39777</v>
      </c>
      <c r="L1317"/>
      <c r="M1317">
        <v>70</v>
      </c>
      <c r="N1317">
        <v>5250</v>
      </c>
      <c r="O1317">
        <v>4014</v>
      </c>
      <c r="P1317">
        <v>897</v>
      </c>
      <c r="Q1317">
        <v>0</v>
      </c>
      <c r="R1317" s="31" cm="1">
        <f t="array" ref="R1317">_xlfn.IFS(Q1317=0,(O1317-P1317)/2,Q1317=1,O1317-P1317)</f>
        <v>1558.5</v>
      </c>
      <c r="S1317" s="31" cm="1">
        <f t="array" ref="S1317">_xlfn.IFS(Q1317=0,P1317/2,Q1317=1,P1317)</f>
        <v>448.5</v>
      </c>
      <c r="T1317" s="31" t="str" cm="1">
        <f t="array" ref="T1317">_xlfn.IFS(M1317&lt;=Beräkningsförutsättningar!B$15,"2",M1317=Beräkningsförutsättningar!B$16,"4",M1317=Beräkningsförutsättningar!B$17,"4",M1317&gt;=Beräkningsförutsättningar!B$18,"6")</f>
        <v>4</v>
      </c>
      <c r="U1317" s="31">
        <f t="shared" si="40"/>
        <v>6234</v>
      </c>
      <c r="V1317" s="31">
        <f t="shared" si="41"/>
        <v>1794</v>
      </c>
    </row>
    <row r="1318" spans="1:22" x14ac:dyDescent="0.3">
      <c r="A1318">
        <v>14032</v>
      </c>
      <c r="B1318" t="s">
        <v>1722</v>
      </c>
      <c r="C1318">
        <v>14032020</v>
      </c>
      <c r="D1318" t="s">
        <v>1723</v>
      </c>
      <c r="E1318" t="s">
        <v>3</v>
      </c>
      <c r="F1318" t="s">
        <v>1571</v>
      </c>
      <c r="G1318" t="s">
        <v>1614</v>
      </c>
      <c r="H1318" t="s">
        <v>1724</v>
      </c>
      <c r="I1318">
        <v>6443367</v>
      </c>
      <c r="J1318">
        <v>422109</v>
      </c>
      <c r="K1318" s="181">
        <v>39777</v>
      </c>
      <c r="L1318"/>
      <c r="M1318">
        <v>70</v>
      </c>
      <c r="N1318">
        <v>8224</v>
      </c>
      <c r="O1318">
        <v>6814</v>
      </c>
      <c r="P1318">
        <v>1119</v>
      </c>
      <c r="Q1318">
        <v>0</v>
      </c>
      <c r="R1318" s="31" cm="1">
        <f t="array" ref="R1318">_xlfn.IFS(Q1318=0,(O1318-P1318)/2,Q1318=1,O1318-P1318)</f>
        <v>2847.5</v>
      </c>
      <c r="S1318" s="31" cm="1">
        <f t="array" ref="S1318">_xlfn.IFS(Q1318=0,P1318/2,Q1318=1,P1318)</f>
        <v>559.5</v>
      </c>
      <c r="T1318" s="31" t="str" cm="1">
        <f t="array" ref="T1318">_xlfn.IFS(M1318&lt;=Beräkningsförutsättningar!B$15,"2",M1318=Beräkningsförutsättningar!B$16,"4",M1318=Beräkningsförutsättningar!B$17,"4",M1318&gt;=Beräkningsförutsättningar!B$18,"6")</f>
        <v>4</v>
      </c>
      <c r="U1318" s="31">
        <f t="shared" si="40"/>
        <v>11390</v>
      </c>
      <c r="V1318" s="31">
        <f t="shared" si="41"/>
        <v>2238</v>
      </c>
    </row>
    <row r="1319" spans="1:22" x14ac:dyDescent="0.3">
      <c r="A1319">
        <v>14032</v>
      </c>
      <c r="B1319" t="s">
        <v>1722</v>
      </c>
      <c r="C1319">
        <v>14032030</v>
      </c>
      <c r="D1319" t="s">
        <v>1725</v>
      </c>
      <c r="E1319" t="s">
        <v>9</v>
      </c>
      <c r="F1319" t="s">
        <v>1571</v>
      </c>
      <c r="G1319" t="s">
        <v>1614</v>
      </c>
      <c r="H1319" t="s">
        <v>1724</v>
      </c>
      <c r="I1319">
        <v>6445150</v>
      </c>
      <c r="J1319">
        <v>419684</v>
      </c>
      <c r="K1319" s="181">
        <v>39777</v>
      </c>
      <c r="L1319"/>
      <c r="M1319">
        <v>80</v>
      </c>
      <c r="N1319">
        <v>8224</v>
      </c>
      <c r="O1319">
        <v>6814</v>
      </c>
      <c r="P1319">
        <v>1119</v>
      </c>
      <c r="Q1319">
        <v>0</v>
      </c>
      <c r="R1319" s="31" cm="1">
        <f t="array" ref="R1319">_xlfn.IFS(Q1319=0,(O1319-P1319)/2,Q1319=1,O1319-P1319)</f>
        <v>2847.5</v>
      </c>
      <c r="S1319" s="31" cm="1">
        <f t="array" ref="S1319">_xlfn.IFS(Q1319=0,P1319/2,Q1319=1,P1319)</f>
        <v>559.5</v>
      </c>
      <c r="T1319" s="31" t="str" cm="1">
        <f t="array" ref="T1319">_xlfn.IFS(M1319&lt;=Beräkningsförutsättningar!B$15,"2",M1319=Beräkningsförutsättningar!B$16,"4",M1319=Beräkningsförutsättningar!B$17,"4",M1319&gt;=Beräkningsförutsättningar!B$18,"6")</f>
        <v>4</v>
      </c>
      <c r="U1319" s="31">
        <f t="shared" si="40"/>
        <v>11390</v>
      </c>
      <c r="V1319" s="31">
        <f t="shared" si="41"/>
        <v>2238</v>
      </c>
    </row>
    <row r="1320" spans="1:22" x14ac:dyDescent="0.3">
      <c r="A1320">
        <v>14032</v>
      </c>
      <c r="B1320" t="s">
        <v>1722</v>
      </c>
      <c r="C1320">
        <v>14032040</v>
      </c>
      <c r="D1320" t="s">
        <v>1725</v>
      </c>
      <c r="E1320" t="s">
        <v>3</v>
      </c>
      <c r="F1320" t="s">
        <v>1571</v>
      </c>
      <c r="G1320" t="s">
        <v>1614</v>
      </c>
      <c r="H1320" t="s">
        <v>1724</v>
      </c>
      <c r="I1320">
        <v>6445205</v>
      </c>
      <c r="J1320">
        <v>419572</v>
      </c>
      <c r="K1320" s="181">
        <v>39777</v>
      </c>
      <c r="L1320"/>
      <c r="M1320">
        <v>80</v>
      </c>
      <c r="N1320">
        <v>8500</v>
      </c>
      <c r="O1320">
        <v>7000</v>
      </c>
      <c r="P1320">
        <v>1200</v>
      </c>
      <c r="Q1320">
        <v>0</v>
      </c>
      <c r="R1320" s="31" cm="1">
        <f t="array" ref="R1320">_xlfn.IFS(Q1320=0,(O1320-P1320)/2,Q1320=1,O1320-P1320)</f>
        <v>2900</v>
      </c>
      <c r="S1320" s="31" cm="1">
        <f t="array" ref="S1320">_xlfn.IFS(Q1320=0,P1320/2,Q1320=1,P1320)</f>
        <v>600</v>
      </c>
      <c r="T1320" s="31" t="str" cm="1">
        <f t="array" ref="T1320">_xlfn.IFS(M1320&lt;=Beräkningsförutsättningar!B$15,"2",M1320=Beräkningsförutsättningar!B$16,"4",M1320=Beräkningsförutsättningar!B$17,"4",M1320&gt;=Beräkningsförutsättningar!B$18,"6")</f>
        <v>4</v>
      </c>
      <c r="U1320" s="31">
        <f t="shared" si="40"/>
        <v>11600</v>
      </c>
      <c r="V1320" s="31">
        <f t="shared" si="41"/>
        <v>2400</v>
      </c>
    </row>
    <row r="1321" spans="1:22" x14ac:dyDescent="0.3">
      <c r="A1321">
        <v>14033</v>
      </c>
      <c r="B1321" t="s">
        <v>1726</v>
      </c>
      <c r="C1321">
        <v>14033010</v>
      </c>
      <c r="D1321" t="s">
        <v>1727</v>
      </c>
      <c r="E1321" t="s">
        <v>9</v>
      </c>
      <c r="F1321" t="s">
        <v>1571</v>
      </c>
      <c r="G1321" t="s">
        <v>1664</v>
      </c>
      <c r="H1321" t="s">
        <v>1472</v>
      </c>
      <c r="I1321">
        <v>6362026</v>
      </c>
      <c r="J1321">
        <v>350414</v>
      </c>
      <c r="K1321" s="181">
        <v>39966</v>
      </c>
      <c r="L1321"/>
      <c r="M1321">
        <v>50</v>
      </c>
      <c r="N1321">
        <v>7396</v>
      </c>
      <c r="O1321">
        <v>6482</v>
      </c>
      <c r="P1321">
        <v>818</v>
      </c>
      <c r="Q1321">
        <v>0</v>
      </c>
      <c r="R1321" s="31" cm="1">
        <f t="array" ref="R1321">_xlfn.IFS(Q1321=0,(O1321-P1321)/2,Q1321=1,O1321-P1321)</f>
        <v>2832</v>
      </c>
      <c r="S1321" s="31" cm="1">
        <f t="array" ref="S1321">_xlfn.IFS(Q1321=0,P1321/2,Q1321=1,P1321)</f>
        <v>409</v>
      </c>
      <c r="T1321" s="31" t="str" cm="1">
        <f t="array" ref="T1321">_xlfn.IFS(M1321&lt;=Beräkningsförutsättningar!B$15,"2",M1321=Beräkningsförutsättningar!B$16,"4",M1321=Beräkningsförutsättningar!B$17,"4",M1321&gt;=Beräkningsförutsättningar!B$18,"6")</f>
        <v>2</v>
      </c>
      <c r="U1321" s="31">
        <f t="shared" si="40"/>
        <v>5664</v>
      </c>
      <c r="V1321" s="31">
        <f t="shared" si="41"/>
        <v>818</v>
      </c>
    </row>
    <row r="1322" spans="1:22" x14ac:dyDescent="0.3">
      <c r="A1322">
        <v>14033</v>
      </c>
      <c r="B1322" t="s">
        <v>1726</v>
      </c>
      <c r="C1322">
        <v>14033020</v>
      </c>
      <c r="D1322" t="s">
        <v>1728</v>
      </c>
      <c r="E1322" t="s">
        <v>3</v>
      </c>
      <c r="F1322" t="s">
        <v>1571</v>
      </c>
      <c r="G1322" t="s">
        <v>1664</v>
      </c>
      <c r="H1322" t="s">
        <v>1472</v>
      </c>
      <c r="I1322">
        <v>6362024</v>
      </c>
      <c r="J1322">
        <v>350396</v>
      </c>
      <c r="K1322" s="181">
        <v>39966</v>
      </c>
      <c r="L1322"/>
      <c r="M1322">
        <v>50</v>
      </c>
      <c r="N1322">
        <v>7396</v>
      </c>
      <c r="O1322">
        <v>6482</v>
      </c>
      <c r="P1322">
        <v>818</v>
      </c>
      <c r="Q1322">
        <v>0</v>
      </c>
      <c r="R1322" s="31" cm="1">
        <f t="array" ref="R1322">_xlfn.IFS(Q1322=0,(O1322-P1322)/2,Q1322=1,O1322-P1322)</f>
        <v>2832</v>
      </c>
      <c r="S1322" s="31" cm="1">
        <f t="array" ref="S1322">_xlfn.IFS(Q1322=0,P1322/2,Q1322=1,P1322)</f>
        <v>409</v>
      </c>
      <c r="T1322" s="31" t="str" cm="1">
        <f t="array" ref="T1322">_xlfn.IFS(M1322&lt;=Beräkningsförutsättningar!B$15,"2",M1322=Beräkningsförutsättningar!B$16,"4",M1322=Beräkningsförutsättningar!B$17,"4",M1322&gt;=Beräkningsförutsättningar!B$18,"6")</f>
        <v>2</v>
      </c>
      <c r="U1322" s="31">
        <f t="shared" si="40"/>
        <v>5664</v>
      </c>
      <c r="V1322" s="31">
        <f t="shared" si="41"/>
        <v>818</v>
      </c>
    </row>
    <row r="1323" spans="1:22" x14ac:dyDescent="0.3">
      <c r="A1323">
        <v>14034</v>
      </c>
      <c r="B1323" t="s">
        <v>1729</v>
      </c>
      <c r="C1323">
        <v>14034010</v>
      </c>
      <c r="D1323" t="s">
        <v>1730</v>
      </c>
      <c r="E1323" t="s">
        <v>9</v>
      </c>
      <c r="F1323" t="s">
        <v>1571</v>
      </c>
      <c r="G1323" t="s">
        <v>1731</v>
      </c>
      <c r="H1323" t="s">
        <v>1732</v>
      </c>
      <c r="I1323">
        <v>6466851</v>
      </c>
      <c r="J1323">
        <v>454612</v>
      </c>
      <c r="K1323" s="181">
        <v>40121</v>
      </c>
      <c r="L1323"/>
      <c r="M1323">
        <v>80</v>
      </c>
      <c r="N1323">
        <v>3358</v>
      </c>
      <c r="O1323">
        <v>3121</v>
      </c>
      <c r="P1323">
        <v>276</v>
      </c>
      <c r="Q1323">
        <v>0</v>
      </c>
      <c r="R1323" s="31" cm="1">
        <f t="array" ref="R1323">_xlfn.IFS(Q1323=0,(O1323-P1323)/2,Q1323=1,O1323-P1323)</f>
        <v>1422.5</v>
      </c>
      <c r="S1323" s="31" cm="1">
        <f t="array" ref="S1323">_xlfn.IFS(Q1323=0,P1323/2,Q1323=1,P1323)</f>
        <v>138</v>
      </c>
      <c r="T1323" s="31" t="str" cm="1">
        <f t="array" ref="T1323">_xlfn.IFS(M1323&lt;=Beräkningsförutsättningar!B$15,"2",M1323=Beräkningsförutsättningar!B$16,"4",M1323=Beräkningsförutsättningar!B$17,"4",M1323&gt;=Beräkningsförutsättningar!B$18,"6")</f>
        <v>4</v>
      </c>
      <c r="U1323" s="31">
        <f t="shared" si="40"/>
        <v>5690</v>
      </c>
      <c r="V1323" s="31">
        <f t="shared" si="41"/>
        <v>552</v>
      </c>
    </row>
    <row r="1324" spans="1:22" x14ac:dyDescent="0.3">
      <c r="A1324">
        <v>14034</v>
      </c>
      <c r="B1324" t="s">
        <v>1729</v>
      </c>
      <c r="C1324">
        <v>14034020</v>
      </c>
      <c r="D1324" t="s">
        <v>1730</v>
      </c>
      <c r="E1324" t="s">
        <v>3</v>
      </c>
      <c r="F1324" t="s">
        <v>1571</v>
      </c>
      <c r="G1324" t="s">
        <v>1731</v>
      </c>
      <c r="H1324" t="s">
        <v>1732</v>
      </c>
      <c r="I1324">
        <v>6466769</v>
      </c>
      <c r="J1324">
        <v>454869</v>
      </c>
      <c r="K1324" s="181">
        <v>40158</v>
      </c>
      <c r="L1324"/>
      <c r="M1324">
        <v>80</v>
      </c>
      <c r="N1324">
        <v>5643</v>
      </c>
      <c r="O1324">
        <v>5203</v>
      </c>
      <c r="P1324">
        <v>496</v>
      </c>
      <c r="Q1324">
        <v>0</v>
      </c>
      <c r="R1324" s="31" cm="1">
        <f t="array" ref="R1324">_xlfn.IFS(Q1324=0,(O1324-P1324)/2,Q1324=1,O1324-P1324)</f>
        <v>2353.5</v>
      </c>
      <c r="S1324" s="31" cm="1">
        <f t="array" ref="S1324">_xlfn.IFS(Q1324=0,P1324/2,Q1324=1,P1324)</f>
        <v>248</v>
      </c>
      <c r="T1324" s="31" t="str" cm="1">
        <f t="array" ref="T1324">_xlfn.IFS(M1324&lt;=Beräkningsförutsättningar!B$15,"2",M1324=Beräkningsförutsättningar!B$16,"4",M1324=Beräkningsförutsättningar!B$17,"4",M1324&gt;=Beräkningsförutsättningar!B$18,"6")</f>
        <v>4</v>
      </c>
      <c r="U1324" s="31">
        <f t="shared" si="40"/>
        <v>9414</v>
      </c>
      <c r="V1324" s="31">
        <f t="shared" si="41"/>
        <v>992</v>
      </c>
    </row>
    <row r="1325" spans="1:22" x14ac:dyDescent="0.3">
      <c r="A1325">
        <v>14034</v>
      </c>
      <c r="B1325" t="s">
        <v>1729</v>
      </c>
      <c r="C1325">
        <v>14034030</v>
      </c>
      <c r="D1325" t="s">
        <v>1733</v>
      </c>
      <c r="E1325" t="s">
        <v>9</v>
      </c>
      <c r="F1325" t="s">
        <v>1571</v>
      </c>
      <c r="G1325" t="s">
        <v>1731</v>
      </c>
      <c r="H1325" t="s">
        <v>1732</v>
      </c>
      <c r="I1325">
        <v>6466203</v>
      </c>
      <c r="J1325">
        <v>456020</v>
      </c>
      <c r="K1325" s="181">
        <v>40163</v>
      </c>
      <c r="L1325"/>
      <c r="M1325">
        <v>80</v>
      </c>
      <c r="N1325">
        <v>5643</v>
      </c>
      <c r="O1325">
        <v>5203</v>
      </c>
      <c r="P1325">
        <v>496</v>
      </c>
      <c r="Q1325">
        <v>0</v>
      </c>
      <c r="R1325" s="31" cm="1">
        <f t="array" ref="R1325">_xlfn.IFS(Q1325=0,(O1325-P1325)/2,Q1325=1,O1325-P1325)</f>
        <v>2353.5</v>
      </c>
      <c r="S1325" s="31" cm="1">
        <f t="array" ref="S1325">_xlfn.IFS(Q1325=0,P1325/2,Q1325=1,P1325)</f>
        <v>248</v>
      </c>
      <c r="T1325" s="31" t="str" cm="1">
        <f t="array" ref="T1325">_xlfn.IFS(M1325&lt;=Beräkningsförutsättningar!B$15,"2",M1325=Beräkningsförutsättningar!B$16,"4",M1325=Beräkningsförutsättningar!B$17,"4",M1325&gt;=Beräkningsförutsättningar!B$18,"6")</f>
        <v>4</v>
      </c>
      <c r="U1325" s="31">
        <f t="shared" si="40"/>
        <v>9414</v>
      </c>
      <c r="V1325" s="31">
        <f t="shared" si="41"/>
        <v>992</v>
      </c>
    </row>
    <row r="1326" spans="1:22" x14ac:dyDescent="0.3">
      <c r="A1326">
        <v>14034</v>
      </c>
      <c r="B1326" t="s">
        <v>1729</v>
      </c>
      <c r="C1326">
        <v>14034040</v>
      </c>
      <c r="D1326" t="s">
        <v>1733</v>
      </c>
      <c r="E1326" t="s">
        <v>3</v>
      </c>
      <c r="F1326" t="s">
        <v>1571</v>
      </c>
      <c r="G1326" t="s">
        <v>1731</v>
      </c>
      <c r="H1326" t="s">
        <v>1732</v>
      </c>
      <c r="I1326">
        <v>6466059</v>
      </c>
      <c r="J1326">
        <v>456186</v>
      </c>
      <c r="K1326" s="181">
        <v>40163</v>
      </c>
      <c r="L1326"/>
      <c r="M1326">
        <v>80</v>
      </c>
      <c r="N1326">
        <v>5643</v>
      </c>
      <c r="O1326">
        <v>5203</v>
      </c>
      <c r="P1326">
        <v>496</v>
      </c>
      <c r="Q1326">
        <v>0</v>
      </c>
      <c r="R1326" s="31" cm="1">
        <f t="array" ref="R1326">_xlfn.IFS(Q1326=0,(O1326-P1326)/2,Q1326=1,O1326-P1326)</f>
        <v>2353.5</v>
      </c>
      <c r="S1326" s="31" cm="1">
        <f t="array" ref="S1326">_xlfn.IFS(Q1326=0,P1326/2,Q1326=1,P1326)</f>
        <v>248</v>
      </c>
      <c r="T1326" s="31" t="str" cm="1">
        <f t="array" ref="T1326">_xlfn.IFS(M1326&lt;=Beräkningsförutsättningar!B$15,"2",M1326=Beräkningsförutsättningar!B$16,"4",M1326=Beräkningsförutsättningar!B$17,"4",M1326&gt;=Beräkningsförutsättningar!B$18,"6")</f>
        <v>4</v>
      </c>
      <c r="U1326" s="31">
        <f t="shared" si="40"/>
        <v>9414</v>
      </c>
      <c r="V1326" s="31">
        <f t="shared" si="41"/>
        <v>992</v>
      </c>
    </row>
    <row r="1327" spans="1:22" x14ac:dyDescent="0.3">
      <c r="A1327">
        <v>14035</v>
      </c>
      <c r="B1327" t="s">
        <v>1734</v>
      </c>
      <c r="C1327">
        <v>14035010</v>
      </c>
      <c r="D1327" t="s">
        <v>1735</v>
      </c>
      <c r="E1327" t="s">
        <v>9</v>
      </c>
      <c r="F1327" t="s">
        <v>1571</v>
      </c>
      <c r="G1327" t="s">
        <v>1611</v>
      </c>
      <c r="H1327" t="s">
        <v>1609</v>
      </c>
      <c r="I1327">
        <v>6470618</v>
      </c>
      <c r="J1327">
        <v>364077</v>
      </c>
      <c r="K1327" s="181">
        <v>40161</v>
      </c>
      <c r="L1327"/>
      <c r="M1327">
        <v>80</v>
      </c>
      <c r="N1327">
        <v>5627</v>
      </c>
      <c r="O1327">
        <v>4489</v>
      </c>
      <c r="P1327">
        <v>920</v>
      </c>
      <c r="Q1327">
        <v>0</v>
      </c>
      <c r="R1327" s="31" cm="1">
        <f t="array" ref="R1327">_xlfn.IFS(Q1327=0,(O1327-P1327)/2,Q1327=1,O1327-P1327)</f>
        <v>1784.5</v>
      </c>
      <c r="S1327" s="31" cm="1">
        <f t="array" ref="S1327">_xlfn.IFS(Q1327=0,P1327/2,Q1327=1,P1327)</f>
        <v>460</v>
      </c>
      <c r="T1327" s="31" t="str" cm="1">
        <f t="array" ref="T1327">_xlfn.IFS(M1327&lt;=Beräkningsförutsättningar!B$15,"2",M1327=Beräkningsförutsättningar!B$16,"4",M1327=Beräkningsförutsättningar!B$17,"4",M1327&gt;=Beräkningsförutsättningar!B$18,"6")</f>
        <v>4</v>
      </c>
      <c r="U1327" s="31">
        <f t="shared" si="40"/>
        <v>7138</v>
      </c>
      <c r="V1327" s="31">
        <f t="shared" si="41"/>
        <v>1840</v>
      </c>
    </row>
    <row r="1328" spans="1:22" x14ac:dyDescent="0.3">
      <c r="A1328">
        <v>14035</v>
      </c>
      <c r="B1328" t="s">
        <v>1734</v>
      </c>
      <c r="C1328">
        <v>14035020</v>
      </c>
      <c r="D1328" t="s">
        <v>1735</v>
      </c>
      <c r="E1328" t="s">
        <v>3</v>
      </c>
      <c r="F1328" t="s">
        <v>1571</v>
      </c>
      <c r="G1328" t="s">
        <v>1611</v>
      </c>
      <c r="H1328" t="s">
        <v>1609</v>
      </c>
      <c r="I1328">
        <v>6470679</v>
      </c>
      <c r="J1328">
        <v>364261</v>
      </c>
      <c r="K1328" s="181">
        <v>40161</v>
      </c>
      <c r="L1328"/>
      <c r="M1328">
        <v>80</v>
      </c>
      <c r="N1328">
        <v>5627</v>
      </c>
      <c r="O1328">
        <v>4489</v>
      </c>
      <c r="P1328">
        <v>920</v>
      </c>
      <c r="Q1328">
        <v>0</v>
      </c>
      <c r="R1328" s="31" cm="1">
        <f t="array" ref="R1328">_xlfn.IFS(Q1328=0,(O1328-P1328)/2,Q1328=1,O1328-P1328)</f>
        <v>1784.5</v>
      </c>
      <c r="S1328" s="31" cm="1">
        <f t="array" ref="S1328">_xlfn.IFS(Q1328=0,P1328/2,Q1328=1,P1328)</f>
        <v>460</v>
      </c>
      <c r="T1328" s="31" t="str" cm="1">
        <f t="array" ref="T1328">_xlfn.IFS(M1328&lt;=Beräkningsförutsättningar!B$15,"2",M1328=Beräkningsförutsättningar!B$16,"4",M1328=Beräkningsförutsättningar!B$17,"4",M1328&gt;=Beräkningsförutsättningar!B$18,"6")</f>
        <v>4</v>
      </c>
      <c r="U1328" s="31">
        <f t="shared" si="40"/>
        <v>7138</v>
      </c>
      <c r="V1328" s="31">
        <f t="shared" si="41"/>
        <v>1840</v>
      </c>
    </row>
    <row r="1329" spans="1:22" x14ac:dyDescent="0.3">
      <c r="A1329">
        <v>14035</v>
      </c>
      <c r="B1329" t="s">
        <v>1734</v>
      </c>
      <c r="C1329">
        <v>14035030</v>
      </c>
      <c r="D1329" t="s">
        <v>1736</v>
      </c>
      <c r="E1329" t="s">
        <v>9</v>
      </c>
      <c r="F1329" t="s">
        <v>1571</v>
      </c>
      <c r="G1329" t="s">
        <v>1611</v>
      </c>
      <c r="H1329" t="s">
        <v>1609</v>
      </c>
      <c r="I1329">
        <v>6470974</v>
      </c>
      <c r="J1329">
        <v>365215</v>
      </c>
      <c r="K1329" s="181">
        <v>40161</v>
      </c>
      <c r="L1329"/>
      <c r="M1329">
        <v>80</v>
      </c>
      <c r="N1329">
        <v>5627</v>
      </c>
      <c r="O1329">
        <v>4489</v>
      </c>
      <c r="P1329">
        <v>920</v>
      </c>
      <c r="Q1329">
        <v>0</v>
      </c>
      <c r="R1329" s="31" cm="1">
        <f t="array" ref="R1329">_xlfn.IFS(Q1329=0,(O1329-P1329)/2,Q1329=1,O1329-P1329)</f>
        <v>1784.5</v>
      </c>
      <c r="S1329" s="31" cm="1">
        <f t="array" ref="S1329">_xlfn.IFS(Q1329=0,P1329/2,Q1329=1,P1329)</f>
        <v>460</v>
      </c>
      <c r="T1329" s="31" t="str" cm="1">
        <f t="array" ref="T1329">_xlfn.IFS(M1329&lt;=Beräkningsförutsättningar!B$15,"2",M1329=Beräkningsförutsättningar!B$16,"4",M1329=Beräkningsförutsättningar!B$17,"4",M1329&gt;=Beräkningsförutsättningar!B$18,"6")</f>
        <v>4</v>
      </c>
      <c r="U1329" s="31">
        <f t="shared" si="40"/>
        <v>7138</v>
      </c>
      <c r="V1329" s="31">
        <f t="shared" si="41"/>
        <v>1840</v>
      </c>
    </row>
    <row r="1330" spans="1:22" x14ac:dyDescent="0.3">
      <c r="A1330">
        <v>14035</v>
      </c>
      <c r="B1330" t="s">
        <v>1734</v>
      </c>
      <c r="C1330">
        <v>14035040</v>
      </c>
      <c r="D1330" t="s">
        <v>1737</v>
      </c>
      <c r="E1330" t="s">
        <v>9</v>
      </c>
      <c r="F1330" t="s">
        <v>1571</v>
      </c>
      <c r="G1330" t="s">
        <v>1611</v>
      </c>
      <c r="H1330" t="s">
        <v>1609</v>
      </c>
      <c r="I1330">
        <v>6473739</v>
      </c>
      <c r="J1330">
        <v>368661</v>
      </c>
      <c r="K1330" s="181">
        <v>40161</v>
      </c>
      <c r="L1330"/>
      <c r="M1330">
        <v>70</v>
      </c>
      <c r="N1330">
        <v>6008</v>
      </c>
      <c r="O1330">
        <v>4936</v>
      </c>
      <c r="P1330">
        <v>838</v>
      </c>
      <c r="Q1330">
        <v>0</v>
      </c>
      <c r="R1330" s="31" cm="1">
        <f t="array" ref="R1330">_xlfn.IFS(Q1330=0,(O1330-P1330)/2,Q1330=1,O1330-P1330)</f>
        <v>2049</v>
      </c>
      <c r="S1330" s="31" cm="1">
        <f t="array" ref="S1330">_xlfn.IFS(Q1330=0,P1330/2,Q1330=1,P1330)</f>
        <v>419</v>
      </c>
      <c r="T1330" s="31" t="str" cm="1">
        <f t="array" ref="T1330">_xlfn.IFS(M1330&lt;=Beräkningsförutsättningar!B$15,"2",M1330=Beräkningsförutsättningar!B$16,"4",M1330=Beräkningsförutsättningar!B$17,"4",M1330&gt;=Beräkningsförutsättningar!B$18,"6")</f>
        <v>4</v>
      </c>
      <c r="U1330" s="31">
        <f t="shared" si="40"/>
        <v>8196</v>
      </c>
      <c r="V1330" s="31">
        <f t="shared" si="41"/>
        <v>1676</v>
      </c>
    </row>
    <row r="1331" spans="1:22" x14ac:dyDescent="0.3">
      <c r="A1331">
        <v>14036</v>
      </c>
      <c r="B1331" t="s">
        <v>1738</v>
      </c>
      <c r="C1331">
        <v>14036010</v>
      </c>
      <c r="D1331" t="s">
        <v>1739</v>
      </c>
      <c r="E1331" t="s">
        <v>9</v>
      </c>
      <c r="F1331" t="s">
        <v>1571</v>
      </c>
      <c r="G1331" t="s">
        <v>1709</v>
      </c>
      <c r="H1331" t="s">
        <v>1740</v>
      </c>
      <c r="I1331">
        <v>6477665</v>
      </c>
      <c r="J1331">
        <v>437463</v>
      </c>
      <c r="K1331" s="181">
        <v>40127</v>
      </c>
      <c r="L1331"/>
      <c r="M1331">
        <v>60</v>
      </c>
      <c r="N1331">
        <v>4807</v>
      </c>
      <c r="O1331">
        <v>4553</v>
      </c>
      <c r="P1331">
        <v>318</v>
      </c>
      <c r="Q1331">
        <v>0</v>
      </c>
      <c r="R1331" s="31" cm="1">
        <f t="array" ref="R1331">_xlfn.IFS(Q1331=0,(O1331-P1331)/2,Q1331=1,O1331-P1331)</f>
        <v>2117.5</v>
      </c>
      <c r="S1331" s="31" cm="1">
        <f t="array" ref="S1331">_xlfn.IFS(Q1331=0,P1331/2,Q1331=1,P1331)</f>
        <v>159</v>
      </c>
      <c r="T1331" s="31" t="str" cm="1">
        <f t="array" ref="T1331">_xlfn.IFS(M1331&lt;=Beräkningsförutsättningar!B$15,"2",M1331=Beräkningsförutsättningar!B$16,"4",M1331=Beräkningsförutsättningar!B$17,"4",M1331&gt;=Beräkningsförutsättningar!B$18,"6")</f>
        <v>2</v>
      </c>
      <c r="U1331" s="31">
        <f t="shared" si="40"/>
        <v>4235</v>
      </c>
      <c r="V1331" s="31">
        <f t="shared" si="41"/>
        <v>318</v>
      </c>
    </row>
    <row r="1332" spans="1:22" x14ac:dyDescent="0.3">
      <c r="A1332">
        <v>14036</v>
      </c>
      <c r="B1332" t="s">
        <v>1738</v>
      </c>
      <c r="C1332">
        <v>14036020</v>
      </c>
      <c r="D1332" t="s">
        <v>1739</v>
      </c>
      <c r="E1332" t="s">
        <v>3</v>
      </c>
      <c r="F1332" t="s">
        <v>1571</v>
      </c>
      <c r="G1332" t="s">
        <v>1709</v>
      </c>
      <c r="H1332" t="s">
        <v>1740</v>
      </c>
      <c r="I1332">
        <v>6477879</v>
      </c>
      <c r="J1332">
        <v>437679</v>
      </c>
      <c r="K1332" s="181">
        <v>40127</v>
      </c>
      <c r="L1332"/>
      <c r="M1332">
        <v>60</v>
      </c>
      <c r="N1332">
        <v>4807</v>
      </c>
      <c r="O1332">
        <v>4553</v>
      </c>
      <c r="P1332">
        <v>318</v>
      </c>
      <c r="Q1332">
        <v>0</v>
      </c>
      <c r="R1332" s="31" cm="1">
        <f t="array" ref="R1332">_xlfn.IFS(Q1332=0,(O1332-P1332)/2,Q1332=1,O1332-P1332)</f>
        <v>2117.5</v>
      </c>
      <c r="S1332" s="31" cm="1">
        <f t="array" ref="S1332">_xlfn.IFS(Q1332=0,P1332/2,Q1332=1,P1332)</f>
        <v>159</v>
      </c>
      <c r="T1332" s="31" t="str" cm="1">
        <f t="array" ref="T1332">_xlfn.IFS(M1332&lt;=Beräkningsförutsättningar!B$15,"2",M1332=Beräkningsförutsättningar!B$16,"4",M1332=Beräkningsförutsättningar!B$17,"4",M1332&gt;=Beräkningsförutsättningar!B$18,"6")</f>
        <v>2</v>
      </c>
      <c r="U1332" s="31">
        <f t="shared" si="40"/>
        <v>4235</v>
      </c>
      <c r="V1332" s="31">
        <f t="shared" si="41"/>
        <v>318</v>
      </c>
    </row>
    <row r="1333" spans="1:22" x14ac:dyDescent="0.3">
      <c r="A1333">
        <v>14036</v>
      </c>
      <c r="B1333" t="s">
        <v>1738</v>
      </c>
      <c r="C1333">
        <v>14036030</v>
      </c>
      <c r="D1333" t="s">
        <v>1741</v>
      </c>
      <c r="E1333" t="s">
        <v>9</v>
      </c>
      <c r="F1333" t="s">
        <v>1571</v>
      </c>
      <c r="G1333" t="s">
        <v>1709</v>
      </c>
      <c r="H1333" t="s">
        <v>1740</v>
      </c>
      <c r="I1333">
        <v>6482031</v>
      </c>
      <c r="J1333">
        <v>439035</v>
      </c>
      <c r="K1333" s="181">
        <v>40127</v>
      </c>
      <c r="L1333"/>
      <c r="M1333">
        <v>80</v>
      </c>
      <c r="N1333">
        <v>4807</v>
      </c>
      <c r="O1333">
        <v>4553</v>
      </c>
      <c r="P1333">
        <v>318</v>
      </c>
      <c r="Q1333">
        <v>0</v>
      </c>
      <c r="R1333" s="31" cm="1">
        <f t="array" ref="R1333">_xlfn.IFS(Q1333=0,(O1333-P1333)/2,Q1333=1,O1333-P1333)</f>
        <v>2117.5</v>
      </c>
      <c r="S1333" s="31" cm="1">
        <f t="array" ref="S1333">_xlfn.IFS(Q1333=0,P1333/2,Q1333=1,P1333)</f>
        <v>159</v>
      </c>
      <c r="T1333" s="31" t="str" cm="1">
        <f t="array" ref="T1333">_xlfn.IFS(M1333&lt;=Beräkningsförutsättningar!B$15,"2",M1333=Beräkningsförutsättningar!B$16,"4",M1333=Beräkningsförutsättningar!B$17,"4",M1333&gt;=Beräkningsförutsättningar!B$18,"6")</f>
        <v>4</v>
      </c>
      <c r="U1333" s="31">
        <f t="shared" si="40"/>
        <v>8470</v>
      </c>
      <c r="V1333" s="31">
        <f t="shared" si="41"/>
        <v>636</v>
      </c>
    </row>
    <row r="1334" spans="1:22" x14ac:dyDescent="0.3">
      <c r="A1334">
        <v>14036</v>
      </c>
      <c r="B1334" t="s">
        <v>1738</v>
      </c>
      <c r="C1334">
        <v>14036040</v>
      </c>
      <c r="D1334" t="s">
        <v>1741</v>
      </c>
      <c r="E1334" t="s">
        <v>3</v>
      </c>
      <c r="F1334" t="s">
        <v>1571</v>
      </c>
      <c r="G1334" t="s">
        <v>1709</v>
      </c>
      <c r="H1334" t="s">
        <v>1740</v>
      </c>
      <c r="I1334">
        <v>6482162</v>
      </c>
      <c r="J1334">
        <v>439032</v>
      </c>
      <c r="K1334" s="181">
        <v>40127</v>
      </c>
      <c r="L1334"/>
      <c r="M1334">
        <v>80</v>
      </c>
      <c r="N1334">
        <v>4457</v>
      </c>
      <c r="O1334">
        <v>4205</v>
      </c>
      <c r="P1334">
        <v>311</v>
      </c>
      <c r="Q1334">
        <v>0</v>
      </c>
      <c r="R1334" s="31" cm="1">
        <f t="array" ref="R1334">_xlfn.IFS(Q1334=0,(O1334-P1334)/2,Q1334=1,O1334-P1334)</f>
        <v>1947</v>
      </c>
      <c r="S1334" s="31" cm="1">
        <f t="array" ref="S1334">_xlfn.IFS(Q1334=0,P1334/2,Q1334=1,P1334)</f>
        <v>155.5</v>
      </c>
      <c r="T1334" s="31" t="str" cm="1">
        <f t="array" ref="T1334">_xlfn.IFS(M1334&lt;=Beräkningsförutsättningar!B$15,"2",M1334=Beräkningsförutsättningar!B$16,"4",M1334=Beräkningsförutsättningar!B$17,"4",M1334&gt;=Beräkningsförutsättningar!B$18,"6")</f>
        <v>4</v>
      </c>
      <c r="U1334" s="31">
        <f t="shared" si="40"/>
        <v>7788</v>
      </c>
      <c r="V1334" s="31">
        <f t="shared" si="41"/>
        <v>622</v>
      </c>
    </row>
    <row r="1335" spans="1:22" x14ac:dyDescent="0.3">
      <c r="A1335">
        <v>14036</v>
      </c>
      <c r="B1335" t="s">
        <v>1738</v>
      </c>
      <c r="C1335">
        <v>14036050</v>
      </c>
      <c r="D1335" t="s">
        <v>1742</v>
      </c>
      <c r="E1335" t="s">
        <v>9</v>
      </c>
      <c r="F1335" t="s">
        <v>1571</v>
      </c>
      <c r="G1335" t="s">
        <v>1709</v>
      </c>
      <c r="H1335" t="s">
        <v>1740</v>
      </c>
      <c r="I1335">
        <v>6490384</v>
      </c>
      <c r="J1335">
        <v>441978</v>
      </c>
      <c r="K1335" s="181">
        <v>40127</v>
      </c>
      <c r="L1335"/>
      <c r="M1335">
        <v>80</v>
      </c>
      <c r="N1335">
        <v>3568</v>
      </c>
      <c r="O1335">
        <v>3348</v>
      </c>
      <c r="P1335">
        <v>279</v>
      </c>
      <c r="Q1335">
        <v>0</v>
      </c>
      <c r="R1335" s="31" cm="1">
        <f t="array" ref="R1335">_xlfn.IFS(Q1335=0,(O1335-P1335)/2,Q1335=1,O1335-P1335)</f>
        <v>1534.5</v>
      </c>
      <c r="S1335" s="31" cm="1">
        <f t="array" ref="S1335">_xlfn.IFS(Q1335=0,P1335/2,Q1335=1,P1335)</f>
        <v>139.5</v>
      </c>
      <c r="T1335" s="31" t="str" cm="1">
        <f t="array" ref="T1335">_xlfn.IFS(M1335&lt;=Beräkningsförutsättningar!B$15,"2",M1335=Beräkningsförutsättningar!B$16,"4",M1335=Beräkningsförutsättningar!B$17,"4",M1335&gt;=Beräkningsförutsättningar!B$18,"6")</f>
        <v>4</v>
      </c>
      <c r="U1335" s="31">
        <f t="shared" si="40"/>
        <v>6138</v>
      </c>
      <c r="V1335" s="31">
        <f t="shared" si="41"/>
        <v>558</v>
      </c>
    </row>
    <row r="1336" spans="1:22" x14ac:dyDescent="0.3">
      <c r="A1336">
        <v>14036</v>
      </c>
      <c r="B1336" t="s">
        <v>1738</v>
      </c>
      <c r="C1336">
        <v>14036060</v>
      </c>
      <c r="D1336" t="s">
        <v>1742</v>
      </c>
      <c r="E1336" t="s">
        <v>3</v>
      </c>
      <c r="F1336" t="s">
        <v>1571</v>
      </c>
      <c r="G1336" t="s">
        <v>1709</v>
      </c>
      <c r="H1336" t="s">
        <v>1740</v>
      </c>
      <c r="I1336">
        <v>6490555</v>
      </c>
      <c r="J1336">
        <v>441987</v>
      </c>
      <c r="K1336" s="181">
        <v>40127</v>
      </c>
      <c r="L1336"/>
      <c r="M1336">
        <v>80</v>
      </c>
      <c r="N1336">
        <v>3568</v>
      </c>
      <c r="O1336">
        <v>3348</v>
      </c>
      <c r="P1336">
        <v>279</v>
      </c>
      <c r="Q1336">
        <v>0</v>
      </c>
      <c r="R1336" s="31" cm="1">
        <f t="array" ref="R1336">_xlfn.IFS(Q1336=0,(O1336-P1336)/2,Q1336=1,O1336-P1336)</f>
        <v>1534.5</v>
      </c>
      <c r="S1336" s="31" cm="1">
        <f t="array" ref="S1336">_xlfn.IFS(Q1336=0,P1336/2,Q1336=1,P1336)</f>
        <v>139.5</v>
      </c>
      <c r="T1336" s="31" t="str" cm="1">
        <f t="array" ref="T1336">_xlfn.IFS(M1336&lt;=Beräkningsförutsättningar!B$15,"2",M1336=Beräkningsförutsättningar!B$16,"4",M1336=Beräkningsförutsättningar!B$17,"4",M1336&gt;=Beräkningsförutsättningar!B$18,"6")</f>
        <v>4</v>
      </c>
      <c r="U1336" s="31">
        <f t="shared" si="40"/>
        <v>6138</v>
      </c>
      <c r="V1336" s="31">
        <f t="shared" si="41"/>
        <v>558</v>
      </c>
    </row>
    <row r="1337" spans="1:22" x14ac:dyDescent="0.3">
      <c r="A1337">
        <v>14037</v>
      </c>
      <c r="B1337" t="s">
        <v>1743</v>
      </c>
      <c r="C1337">
        <v>14037010</v>
      </c>
      <c r="D1337" t="s">
        <v>1744</v>
      </c>
      <c r="E1337" t="s">
        <v>3</v>
      </c>
      <c r="F1337" t="s">
        <v>1571</v>
      </c>
      <c r="G1337" t="s">
        <v>1631</v>
      </c>
      <c r="H1337" t="s">
        <v>1745</v>
      </c>
      <c r="I1337">
        <v>6408766</v>
      </c>
      <c r="J1337">
        <v>313413</v>
      </c>
      <c r="K1337" s="181">
        <v>40953</v>
      </c>
      <c r="L1337"/>
      <c r="M1337">
        <v>70</v>
      </c>
      <c r="N1337">
        <v>3890</v>
      </c>
      <c r="O1337">
        <v>3809</v>
      </c>
      <c r="P1337">
        <v>216</v>
      </c>
      <c r="Q1337">
        <v>0</v>
      </c>
      <c r="R1337" s="31" cm="1">
        <f t="array" ref="R1337">_xlfn.IFS(Q1337=0,(O1337-P1337)/2,Q1337=1,O1337-P1337)</f>
        <v>1796.5</v>
      </c>
      <c r="S1337" s="31" cm="1">
        <f t="array" ref="S1337">_xlfn.IFS(Q1337=0,P1337/2,Q1337=1,P1337)</f>
        <v>108</v>
      </c>
      <c r="T1337" s="31" t="str" cm="1">
        <f t="array" ref="T1337">_xlfn.IFS(M1337&lt;=Beräkningsförutsättningar!B$15,"2",M1337=Beräkningsförutsättningar!B$16,"4",M1337=Beräkningsförutsättningar!B$17,"4",M1337&gt;=Beräkningsförutsättningar!B$18,"6")</f>
        <v>4</v>
      </c>
      <c r="U1337" s="31">
        <f t="shared" si="40"/>
        <v>7186</v>
      </c>
      <c r="V1337" s="31">
        <f t="shared" si="41"/>
        <v>432</v>
      </c>
    </row>
    <row r="1338" spans="1:22" x14ac:dyDescent="0.3">
      <c r="A1338">
        <v>14037</v>
      </c>
      <c r="B1338" t="s">
        <v>1743</v>
      </c>
      <c r="C1338">
        <v>14037020</v>
      </c>
      <c r="D1338" t="s">
        <v>1746</v>
      </c>
      <c r="E1338" t="s">
        <v>9</v>
      </c>
      <c r="F1338" t="s">
        <v>1571</v>
      </c>
      <c r="G1338" t="s">
        <v>1631</v>
      </c>
      <c r="H1338" t="s">
        <v>1745</v>
      </c>
      <c r="I1338">
        <v>6409168</v>
      </c>
      <c r="J1338">
        <v>314475</v>
      </c>
      <c r="K1338" s="181">
        <v>40953</v>
      </c>
      <c r="L1338"/>
      <c r="M1338">
        <v>70</v>
      </c>
      <c r="N1338">
        <v>3890</v>
      </c>
      <c r="O1338">
        <v>3809</v>
      </c>
      <c r="P1338">
        <v>216</v>
      </c>
      <c r="Q1338">
        <v>0</v>
      </c>
      <c r="R1338" s="31" cm="1">
        <f t="array" ref="R1338">_xlfn.IFS(Q1338=0,(O1338-P1338)/2,Q1338=1,O1338-P1338)</f>
        <v>1796.5</v>
      </c>
      <c r="S1338" s="31" cm="1">
        <f t="array" ref="S1338">_xlfn.IFS(Q1338=0,P1338/2,Q1338=1,P1338)</f>
        <v>108</v>
      </c>
      <c r="T1338" s="31" t="str" cm="1">
        <f t="array" ref="T1338">_xlfn.IFS(M1338&lt;=Beräkningsförutsättningar!B$15,"2",M1338=Beräkningsförutsättningar!B$16,"4",M1338=Beräkningsförutsättningar!B$17,"4",M1338&gt;=Beräkningsförutsättningar!B$18,"6")</f>
        <v>4</v>
      </c>
      <c r="U1338" s="31">
        <f t="shared" si="40"/>
        <v>7186</v>
      </c>
      <c r="V1338" s="31">
        <f t="shared" si="41"/>
        <v>432</v>
      </c>
    </row>
    <row r="1339" spans="1:22" x14ac:dyDescent="0.3">
      <c r="A1339">
        <v>14039</v>
      </c>
      <c r="B1339" t="s">
        <v>1747</v>
      </c>
      <c r="C1339">
        <v>14039010</v>
      </c>
      <c r="D1339" t="s">
        <v>1748</v>
      </c>
      <c r="E1339" t="s">
        <v>3</v>
      </c>
      <c r="F1339" t="s">
        <v>1571</v>
      </c>
      <c r="G1339" t="s">
        <v>1749</v>
      </c>
      <c r="H1339" t="s">
        <v>1710</v>
      </c>
      <c r="I1339">
        <v>6472928</v>
      </c>
      <c r="J1339">
        <v>421087</v>
      </c>
      <c r="K1339" s="181">
        <v>40954</v>
      </c>
      <c r="L1339"/>
      <c r="M1339">
        <v>70</v>
      </c>
      <c r="N1339">
        <v>10535</v>
      </c>
      <c r="O1339">
        <v>9550</v>
      </c>
      <c r="P1339">
        <v>1024</v>
      </c>
      <c r="Q1339">
        <v>0</v>
      </c>
      <c r="R1339" s="31" cm="1">
        <f t="array" ref="R1339">_xlfn.IFS(Q1339=0,(O1339-P1339)/2,Q1339=1,O1339-P1339)</f>
        <v>4263</v>
      </c>
      <c r="S1339" s="31" cm="1">
        <f t="array" ref="S1339">_xlfn.IFS(Q1339=0,P1339/2,Q1339=1,P1339)</f>
        <v>512</v>
      </c>
      <c r="T1339" s="31" t="str" cm="1">
        <f t="array" ref="T1339">_xlfn.IFS(M1339&lt;=Beräkningsförutsättningar!B$15,"2",M1339=Beräkningsförutsättningar!B$16,"4",M1339=Beräkningsförutsättningar!B$17,"4",M1339&gt;=Beräkningsförutsättningar!B$18,"6")</f>
        <v>4</v>
      </c>
      <c r="U1339" s="31">
        <f t="shared" si="40"/>
        <v>17052</v>
      </c>
      <c r="V1339" s="31">
        <f t="shared" si="41"/>
        <v>2048</v>
      </c>
    </row>
    <row r="1340" spans="1:22" x14ac:dyDescent="0.3">
      <c r="A1340">
        <v>14041</v>
      </c>
      <c r="B1340" t="s">
        <v>1750</v>
      </c>
      <c r="C1340">
        <v>14041010</v>
      </c>
      <c r="D1340" t="s">
        <v>1751</v>
      </c>
      <c r="E1340" t="s">
        <v>9</v>
      </c>
      <c r="F1340" t="s">
        <v>1571</v>
      </c>
      <c r="G1340" t="s">
        <v>1752</v>
      </c>
      <c r="H1340" t="s">
        <v>822</v>
      </c>
      <c r="I1340">
        <v>6450793</v>
      </c>
      <c r="J1340">
        <v>434915</v>
      </c>
      <c r="K1340" s="181">
        <v>41934</v>
      </c>
      <c r="L1340"/>
      <c r="M1340">
        <v>80</v>
      </c>
      <c r="N1340">
        <v>3530</v>
      </c>
      <c r="O1340">
        <v>2696</v>
      </c>
      <c r="P1340">
        <v>664</v>
      </c>
      <c r="Q1340">
        <v>0</v>
      </c>
      <c r="R1340" s="31" cm="1">
        <f t="array" ref="R1340">_xlfn.IFS(Q1340=0,(O1340-P1340)/2,Q1340=1,O1340-P1340)</f>
        <v>1016</v>
      </c>
      <c r="S1340" s="31" cm="1">
        <f t="array" ref="S1340">_xlfn.IFS(Q1340=0,P1340/2,Q1340=1,P1340)</f>
        <v>332</v>
      </c>
      <c r="T1340" s="31" t="str" cm="1">
        <f t="array" ref="T1340">_xlfn.IFS(M1340&lt;=Beräkningsförutsättningar!B$15,"2",M1340=Beräkningsförutsättningar!B$16,"4",M1340=Beräkningsförutsättningar!B$17,"4",M1340&gt;=Beräkningsförutsättningar!B$18,"6")</f>
        <v>4</v>
      </c>
      <c r="U1340" s="31">
        <f t="shared" si="40"/>
        <v>4064</v>
      </c>
      <c r="V1340" s="31">
        <f t="shared" si="41"/>
        <v>1328</v>
      </c>
    </row>
    <row r="1341" spans="1:22" x14ac:dyDescent="0.3">
      <c r="A1341">
        <v>14041</v>
      </c>
      <c r="B1341" t="s">
        <v>1750</v>
      </c>
      <c r="C1341">
        <v>14041020</v>
      </c>
      <c r="D1341" t="s">
        <v>1753</v>
      </c>
      <c r="E1341" t="s">
        <v>3</v>
      </c>
      <c r="F1341" t="s">
        <v>1571</v>
      </c>
      <c r="G1341" t="s">
        <v>1752</v>
      </c>
      <c r="H1341" t="s">
        <v>822</v>
      </c>
      <c r="I1341">
        <v>6453540</v>
      </c>
      <c r="J1341">
        <v>432725</v>
      </c>
      <c r="K1341" s="181">
        <v>41934</v>
      </c>
      <c r="L1341"/>
      <c r="M1341">
        <v>80</v>
      </c>
      <c r="N1341">
        <v>6267</v>
      </c>
      <c r="O1341">
        <v>5336</v>
      </c>
      <c r="P1341">
        <v>820</v>
      </c>
      <c r="Q1341">
        <v>0</v>
      </c>
      <c r="R1341" s="31" cm="1">
        <f t="array" ref="R1341">_xlfn.IFS(Q1341=0,(O1341-P1341)/2,Q1341=1,O1341-P1341)</f>
        <v>2258</v>
      </c>
      <c r="S1341" s="31" cm="1">
        <f t="array" ref="S1341">_xlfn.IFS(Q1341=0,P1341/2,Q1341=1,P1341)</f>
        <v>410</v>
      </c>
      <c r="T1341" s="31" t="str" cm="1">
        <f t="array" ref="T1341">_xlfn.IFS(M1341&lt;=Beräkningsförutsättningar!B$15,"2",M1341=Beräkningsförutsättningar!B$16,"4",M1341=Beräkningsförutsättningar!B$17,"4",M1341&gt;=Beräkningsförutsättningar!B$18,"6")</f>
        <v>4</v>
      </c>
      <c r="U1341" s="31">
        <f t="shared" si="40"/>
        <v>9032</v>
      </c>
      <c r="V1341" s="31">
        <f t="shared" si="41"/>
        <v>1640</v>
      </c>
    </row>
    <row r="1342" spans="1:22" x14ac:dyDescent="0.3">
      <c r="A1342">
        <v>14041</v>
      </c>
      <c r="B1342" t="s">
        <v>1750</v>
      </c>
      <c r="C1342">
        <v>14041030</v>
      </c>
      <c r="D1342" t="s">
        <v>1754</v>
      </c>
      <c r="E1342" t="s">
        <v>9</v>
      </c>
      <c r="F1342" t="s">
        <v>1571</v>
      </c>
      <c r="G1342" t="s">
        <v>1614</v>
      </c>
      <c r="H1342" t="s">
        <v>822</v>
      </c>
      <c r="I1342">
        <v>6457629</v>
      </c>
      <c r="J1342">
        <v>430362</v>
      </c>
      <c r="K1342" s="181">
        <v>41934</v>
      </c>
      <c r="L1342"/>
      <c r="M1342">
        <v>80</v>
      </c>
      <c r="N1342">
        <v>5996</v>
      </c>
      <c r="O1342">
        <v>5101</v>
      </c>
      <c r="P1342">
        <v>799</v>
      </c>
      <c r="Q1342">
        <v>0</v>
      </c>
      <c r="R1342" s="31" cm="1">
        <f t="array" ref="R1342">_xlfn.IFS(Q1342=0,(O1342-P1342)/2,Q1342=1,O1342-P1342)</f>
        <v>2151</v>
      </c>
      <c r="S1342" s="31" cm="1">
        <f t="array" ref="S1342">_xlfn.IFS(Q1342=0,P1342/2,Q1342=1,P1342)</f>
        <v>399.5</v>
      </c>
      <c r="T1342" s="31" t="str" cm="1">
        <f t="array" ref="T1342">_xlfn.IFS(M1342&lt;=Beräkningsförutsättningar!B$15,"2",M1342=Beräkningsförutsättningar!B$16,"4",M1342=Beräkningsförutsättningar!B$17,"4",M1342&gt;=Beräkningsförutsättningar!B$18,"6")</f>
        <v>4</v>
      </c>
      <c r="U1342" s="31">
        <f t="shared" si="40"/>
        <v>8604</v>
      </c>
      <c r="V1342" s="31">
        <f t="shared" si="41"/>
        <v>1598</v>
      </c>
    </row>
    <row r="1343" spans="1:22" x14ac:dyDescent="0.3">
      <c r="A1343">
        <v>14041</v>
      </c>
      <c r="B1343" t="s">
        <v>1750</v>
      </c>
      <c r="C1343">
        <v>14041040</v>
      </c>
      <c r="D1343" t="s">
        <v>1755</v>
      </c>
      <c r="E1343" t="s">
        <v>3</v>
      </c>
      <c r="F1343" t="s">
        <v>1571</v>
      </c>
      <c r="G1343" t="s">
        <v>1614</v>
      </c>
      <c r="H1343" t="s">
        <v>822</v>
      </c>
      <c r="I1343">
        <v>6457660</v>
      </c>
      <c r="J1343">
        <v>430339</v>
      </c>
      <c r="K1343" s="181">
        <v>41934</v>
      </c>
      <c r="L1343"/>
      <c r="M1343">
        <v>80</v>
      </c>
      <c r="N1343">
        <v>5996</v>
      </c>
      <c r="O1343">
        <v>5101</v>
      </c>
      <c r="P1343">
        <v>799</v>
      </c>
      <c r="Q1343">
        <v>0</v>
      </c>
      <c r="R1343" s="31" cm="1">
        <f t="array" ref="R1343">_xlfn.IFS(Q1343=0,(O1343-P1343)/2,Q1343=1,O1343-P1343)</f>
        <v>2151</v>
      </c>
      <c r="S1343" s="31" cm="1">
        <f t="array" ref="S1343">_xlfn.IFS(Q1343=0,P1343/2,Q1343=1,P1343)</f>
        <v>399.5</v>
      </c>
      <c r="T1343" s="31" t="str" cm="1">
        <f t="array" ref="T1343">_xlfn.IFS(M1343&lt;=Beräkningsförutsättningar!B$15,"2",M1343=Beräkningsförutsättningar!B$16,"4",M1343=Beräkningsförutsättningar!B$17,"4",M1343&gt;=Beräkningsförutsättningar!B$18,"6")</f>
        <v>4</v>
      </c>
      <c r="U1343" s="31">
        <f t="shared" si="40"/>
        <v>8604</v>
      </c>
      <c r="V1343" s="31">
        <f t="shared" si="41"/>
        <v>1598</v>
      </c>
    </row>
    <row r="1344" spans="1:22" x14ac:dyDescent="0.3">
      <c r="A1344">
        <v>14042</v>
      </c>
      <c r="B1344" t="s">
        <v>1756</v>
      </c>
      <c r="C1344">
        <v>14042010</v>
      </c>
      <c r="D1344" t="s">
        <v>1757</v>
      </c>
      <c r="E1344" t="s">
        <v>3</v>
      </c>
      <c r="F1344" t="s">
        <v>1571</v>
      </c>
      <c r="G1344" t="s">
        <v>1664</v>
      </c>
      <c r="H1344" t="s">
        <v>1472</v>
      </c>
      <c r="I1344">
        <v>6368725</v>
      </c>
      <c r="J1344">
        <v>352677</v>
      </c>
      <c r="K1344" s="181">
        <v>41992</v>
      </c>
      <c r="L1344"/>
      <c r="M1344">
        <v>70</v>
      </c>
      <c r="N1344">
        <v>7396</v>
      </c>
      <c r="O1344">
        <v>6482</v>
      </c>
      <c r="P1344">
        <v>818</v>
      </c>
      <c r="Q1344">
        <v>0</v>
      </c>
      <c r="R1344" s="31" cm="1">
        <f t="array" ref="R1344">_xlfn.IFS(Q1344=0,(O1344-P1344)/2,Q1344=1,O1344-P1344)</f>
        <v>2832</v>
      </c>
      <c r="S1344" s="31" cm="1">
        <f t="array" ref="S1344">_xlfn.IFS(Q1344=0,P1344/2,Q1344=1,P1344)</f>
        <v>409</v>
      </c>
      <c r="T1344" s="31" t="str" cm="1">
        <f t="array" ref="T1344">_xlfn.IFS(M1344&lt;=Beräkningsförutsättningar!B$15,"2",M1344=Beräkningsförutsättningar!B$16,"4",M1344=Beräkningsförutsättningar!B$17,"4",M1344&gt;=Beräkningsförutsättningar!B$18,"6")</f>
        <v>4</v>
      </c>
      <c r="U1344" s="31">
        <f t="shared" si="40"/>
        <v>11328</v>
      </c>
      <c r="V1344" s="31">
        <f t="shared" si="41"/>
        <v>1636</v>
      </c>
    </row>
    <row r="1345" spans="1:22" x14ac:dyDescent="0.3">
      <c r="A1345">
        <v>14042</v>
      </c>
      <c r="B1345" t="s">
        <v>1756</v>
      </c>
      <c r="C1345">
        <v>14042020</v>
      </c>
      <c r="D1345" t="s">
        <v>1758</v>
      </c>
      <c r="E1345" t="s">
        <v>9</v>
      </c>
      <c r="F1345" t="s">
        <v>1571</v>
      </c>
      <c r="G1345" t="s">
        <v>1664</v>
      </c>
      <c r="H1345" t="s">
        <v>1472</v>
      </c>
      <c r="I1345">
        <v>6369046</v>
      </c>
      <c r="J1345">
        <v>353210</v>
      </c>
      <c r="K1345" s="181">
        <v>41992</v>
      </c>
      <c r="L1345"/>
      <c r="M1345">
        <v>70</v>
      </c>
      <c r="N1345">
        <v>7396</v>
      </c>
      <c r="O1345">
        <v>6482</v>
      </c>
      <c r="P1345">
        <v>818</v>
      </c>
      <c r="Q1345">
        <v>0</v>
      </c>
      <c r="R1345" s="31" cm="1">
        <f t="array" ref="R1345">_xlfn.IFS(Q1345=0,(O1345-P1345)/2,Q1345=1,O1345-P1345)</f>
        <v>2832</v>
      </c>
      <c r="S1345" s="31" cm="1">
        <f t="array" ref="S1345">_xlfn.IFS(Q1345=0,P1345/2,Q1345=1,P1345)</f>
        <v>409</v>
      </c>
      <c r="T1345" s="31" t="str" cm="1">
        <f t="array" ref="T1345">_xlfn.IFS(M1345&lt;=Beräkningsförutsättningar!B$15,"2",M1345=Beräkningsförutsättningar!B$16,"4",M1345=Beräkningsförutsättningar!B$17,"4",M1345&gt;=Beräkningsförutsättningar!B$18,"6")</f>
        <v>4</v>
      </c>
      <c r="U1345" s="31">
        <f t="shared" si="40"/>
        <v>11328</v>
      </c>
      <c r="V1345" s="31">
        <f t="shared" si="41"/>
        <v>1636</v>
      </c>
    </row>
    <row r="1346" spans="1:22" x14ac:dyDescent="0.3">
      <c r="A1346">
        <v>14044</v>
      </c>
      <c r="B1346" t="s">
        <v>1759</v>
      </c>
      <c r="C1346">
        <v>14044010</v>
      </c>
      <c r="D1346" t="s">
        <v>1760</v>
      </c>
      <c r="E1346" t="s">
        <v>9</v>
      </c>
      <c r="F1346" t="s">
        <v>1571</v>
      </c>
      <c r="G1346" t="s">
        <v>1664</v>
      </c>
      <c r="H1346" t="s">
        <v>1472</v>
      </c>
      <c r="I1346">
        <v>6360211</v>
      </c>
      <c r="J1346">
        <v>348523</v>
      </c>
      <c r="K1346" s="181">
        <v>41898</v>
      </c>
      <c r="L1346"/>
      <c r="M1346">
        <v>60</v>
      </c>
      <c r="N1346">
        <v>7452</v>
      </c>
      <c r="O1346">
        <v>6576</v>
      </c>
      <c r="P1346">
        <v>856</v>
      </c>
      <c r="Q1346">
        <v>0</v>
      </c>
      <c r="R1346" s="31" cm="1">
        <f t="array" ref="R1346">_xlfn.IFS(Q1346=0,(O1346-P1346)/2,Q1346=1,O1346-P1346)</f>
        <v>2860</v>
      </c>
      <c r="S1346" s="31" cm="1">
        <f t="array" ref="S1346">_xlfn.IFS(Q1346=0,P1346/2,Q1346=1,P1346)</f>
        <v>428</v>
      </c>
      <c r="T1346" s="31" t="str" cm="1">
        <f t="array" ref="T1346">_xlfn.IFS(M1346&lt;=Beräkningsförutsättningar!B$15,"2",M1346=Beräkningsförutsättningar!B$16,"4",M1346=Beräkningsförutsättningar!B$17,"4",M1346&gt;=Beräkningsförutsättningar!B$18,"6")</f>
        <v>2</v>
      </c>
      <c r="U1346" s="31">
        <f t="shared" si="40"/>
        <v>5720</v>
      </c>
      <c r="V1346" s="31">
        <f t="shared" si="41"/>
        <v>856</v>
      </c>
    </row>
    <row r="1347" spans="1:22" x14ac:dyDescent="0.3">
      <c r="A1347">
        <v>14044</v>
      </c>
      <c r="B1347" t="s">
        <v>1759</v>
      </c>
      <c r="C1347">
        <v>14044020</v>
      </c>
      <c r="D1347" t="s">
        <v>1761</v>
      </c>
      <c r="E1347" t="s">
        <v>3</v>
      </c>
      <c r="F1347" t="s">
        <v>1571</v>
      </c>
      <c r="G1347" t="s">
        <v>1664</v>
      </c>
      <c r="H1347" t="s">
        <v>1472</v>
      </c>
      <c r="I1347">
        <v>6360319</v>
      </c>
      <c r="J1347">
        <v>348551</v>
      </c>
      <c r="K1347" s="181">
        <v>41898</v>
      </c>
      <c r="L1347"/>
      <c r="M1347">
        <v>60</v>
      </c>
      <c r="N1347">
        <v>7396</v>
      </c>
      <c r="O1347">
        <v>6482</v>
      </c>
      <c r="P1347">
        <v>818</v>
      </c>
      <c r="Q1347">
        <v>0</v>
      </c>
      <c r="R1347" s="31" cm="1">
        <f t="array" ref="R1347">_xlfn.IFS(Q1347=0,(O1347-P1347)/2,Q1347=1,O1347-P1347)</f>
        <v>2832</v>
      </c>
      <c r="S1347" s="31" cm="1">
        <f t="array" ref="S1347">_xlfn.IFS(Q1347=0,P1347/2,Q1347=1,P1347)</f>
        <v>409</v>
      </c>
      <c r="T1347" s="31" t="str" cm="1">
        <f t="array" ref="T1347">_xlfn.IFS(M1347&lt;=Beräkningsförutsättningar!B$15,"2",M1347=Beräkningsförutsättningar!B$16,"4",M1347=Beräkningsförutsättningar!B$17,"4",M1347&gt;=Beräkningsförutsättningar!B$18,"6")</f>
        <v>2</v>
      </c>
      <c r="U1347" s="31">
        <f t="shared" si="40"/>
        <v>5664</v>
      </c>
      <c r="V1347" s="31">
        <f t="shared" si="41"/>
        <v>818</v>
      </c>
    </row>
    <row r="1348" spans="1:22" x14ac:dyDescent="0.3">
      <c r="A1348">
        <v>14045</v>
      </c>
      <c r="B1348" t="s">
        <v>1762</v>
      </c>
      <c r="C1348">
        <v>14045010</v>
      </c>
      <c r="D1348" t="s">
        <v>1763</v>
      </c>
      <c r="E1348" t="s">
        <v>3</v>
      </c>
      <c r="F1348" t="s">
        <v>1571</v>
      </c>
      <c r="G1348" t="s">
        <v>1764</v>
      </c>
      <c r="H1348" t="s">
        <v>1724</v>
      </c>
      <c r="I1348">
        <v>6457681</v>
      </c>
      <c r="J1348">
        <v>387802</v>
      </c>
      <c r="K1348" s="181">
        <v>41914</v>
      </c>
      <c r="L1348"/>
      <c r="M1348">
        <v>80</v>
      </c>
      <c r="N1348">
        <v>5109</v>
      </c>
      <c r="O1348">
        <v>4175</v>
      </c>
      <c r="P1348">
        <v>755</v>
      </c>
      <c r="Q1348">
        <v>0</v>
      </c>
      <c r="R1348" s="31" cm="1">
        <f t="array" ref="R1348">_xlfn.IFS(Q1348=0,(O1348-P1348)/2,Q1348=1,O1348-P1348)</f>
        <v>1710</v>
      </c>
      <c r="S1348" s="31" cm="1">
        <f t="array" ref="S1348">_xlfn.IFS(Q1348=0,P1348/2,Q1348=1,P1348)</f>
        <v>377.5</v>
      </c>
      <c r="T1348" s="31" t="str" cm="1">
        <f t="array" ref="T1348">_xlfn.IFS(M1348&lt;=Beräkningsförutsättningar!B$15,"2",M1348=Beräkningsförutsättningar!B$16,"4",M1348=Beräkningsförutsättningar!B$17,"4",M1348&gt;=Beräkningsförutsättningar!B$18,"6")</f>
        <v>4</v>
      </c>
      <c r="U1348" s="31">
        <f t="shared" si="40"/>
        <v>6840</v>
      </c>
      <c r="V1348" s="31">
        <f t="shared" si="41"/>
        <v>1510</v>
      </c>
    </row>
    <row r="1349" spans="1:22" x14ac:dyDescent="0.3">
      <c r="A1349">
        <v>14045</v>
      </c>
      <c r="B1349" t="s">
        <v>1762</v>
      </c>
      <c r="C1349">
        <v>14045020</v>
      </c>
      <c r="D1349" t="s">
        <v>1765</v>
      </c>
      <c r="E1349" t="s">
        <v>9</v>
      </c>
      <c r="F1349" t="s">
        <v>1571</v>
      </c>
      <c r="G1349" t="s">
        <v>1764</v>
      </c>
      <c r="H1349" t="s">
        <v>1724</v>
      </c>
      <c r="I1349">
        <v>6457666</v>
      </c>
      <c r="J1349">
        <v>387794</v>
      </c>
      <c r="K1349" s="181">
        <v>41914</v>
      </c>
      <c r="L1349"/>
      <c r="M1349">
        <v>80</v>
      </c>
      <c r="N1349">
        <v>5109</v>
      </c>
      <c r="O1349">
        <v>4175</v>
      </c>
      <c r="P1349">
        <v>755</v>
      </c>
      <c r="Q1349">
        <v>0</v>
      </c>
      <c r="R1349" s="31" cm="1">
        <f t="array" ref="R1349">_xlfn.IFS(Q1349=0,(O1349-P1349)/2,Q1349=1,O1349-P1349)</f>
        <v>1710</v>
      </c>
      <c r="S1349" s="31" cm="1">
        <f t="array" ref="S1349">_xlfn.IFS(Q1349=0,P1349/2,Q1349=1,P1349)</f>
        <v>377.5</v>
      </c>
      <c r="T1349" s="31" t="str" cm="1">
        <f t="array" ref="T1349">_xlfn.IFS(M1349&lt;=Beräkningsförutsättningar!B$15,"2",M1349=Beräkningsförutsättningar!B$16,"4",M1349=Beräkningsförutsättningar!B$17,"4",M1349&gt;=Beräkningsförutsättningar!B$18,"6")</f>
        <v>4</v>
      </c>
      <c r="U1349" s="31">
        <f t="shared" si="40"/>
        <v>6840</v>
      </c>
      <c r="V1349" s="31">
        <f t="shared" si="41"/>
        <v>1510</v>
      </c>
    </row>
    <row r="1350" spans="1:22" x14ac:dyDescent="0.3">
      <c r="A1350">
        <v>14045</v>
      </c>
      <c r="B1350" t="s">
        <v>1762</v>
      </c>
      <c r="C1350">
        <v>14045030</v>
      </c>
      <c r="D1350" t="s">
        <v>1766</v>
      </c>
      <c r="E1350" t="s">
        <v>9</v>
      </c>
      <c r="F1350" t="s">
        <v>1571</v>
      </c>
      <c r="G1350" t="s">
        <v>1764</v>
      </c>
      <c r="H1350" t="s">
        <v>1724</v>
      </c>
      <c r="I1350">
        <v>6455132</v>
      </c>
      <c r="J1350">
        <v>392733</v>
      </c>
      <c r="K1350" s="181">
        <v>41914</v>
      </c>
      <c r="L1350"/>
      <c r="M1350">
        <v>80</v>
      </c>
      <c r="N1350">
        <v>4043</v>
      </c>
      <c r="O1350">
        <v>3189</v>
      </c>
      <c r="P1350">
        <v>650</v>
      </c>
      <c r="Q1350">
        <v>0</v>
      </c>
      <c r="R1350" s="31" cm="1">
        <f t="array" ref="R1350">_xlfn.IFS(Q1350=0,(O1350-P1350)/2,Q1350=1,O1350-P1350)</f>
        <v>1269.5</v>
      </c>
      <c r="S1350" s="31" cm="1">
        <f t="array" ref="S1350">_xlfn.IFS(Q1350=0,P1350/2,Q1350=1,P1350)</f>
        <v>325</v>
      </c>
      <c r="T1350" s="31" t="str" cm="1">
        <f t="array" ref="T1350">_xlfn.IFS(M1350&lt;=Beräkningsförutsättningar!B$15,"2",M1350=Beräkningsförutsättningar!B$16,"4",M1350=Beräkningsförutsättningar!B$17,"4",M1350&gt;=Beräkningsförutsättningar!B$18,"6")</f>
        <v>4</v>
      </c>
      <c r="U1350" s="31">
        <f t="shared" si="40"/>
        <v>5078</v>
      </c>
      <c r="V1350" s="31">
        <f t="shared" si="41"/>
        <v>1300</v>
      </c>
    </row>
    <row r="1351" spans="1:22" x14ac:dyDescent="0.3">
      <c r="A1351">
        <v>14045</v>
      </c>
      <c r="B1351" t="s">
        <v>1762</v>
      </c>
      <c r="C1351">
        <v>14045040</v>
      </c>
      <c r="D1351" t="s">
        <v>1767</v>
      </c>
      <c r="E1351" t="s">
        <v>3</v>
      </c>
      <c r="F1351" t="s">
        <v>1571</v>
      </c>
      <c r="G1351" t="s">
        <v>1764</v>
      </c>
      <c r="H1351" t="s">
        <v>1724</v>
      </c>
      <c r="I1351">
        <v>6455148</v>
      </c>
      <c r="J1351">
        <v>392733</v>
      </c>
      <c r="K1351" s="181">
        <v>41914</v>
      </c>
      <c r="L1351"/>
      <c r="M1351">
        <v>80</v>
      </c>
      <c r="N1351">
        <v>4043</v>
      </c>
      <c r="O1351">
        <v>3189</v>
      </c>
      <c r="P1351">
        <v>650</v>
      </c>
      <c r="Q1351">
        <v>0</v>
      </c>
      <c r="R1351" s="31" cm="1">
        <f t="array" ref="R1351">_xlfn.IFS(Q1351=0,(O1351-P1351)/2,Q1351=1,O1351-P1351)</f>
        <v>1269.5</v>
      </c>
      <c r="S1351" s="31" cm="1">
        <f t="array" ref="S1351">_xlfn.IFS(Q1351=0,P1351/2,Q1351=1,P1351)</f>
        <v>325</v>
      </c>
      <c r="T1351" s="31" t="str" cm="1">
        <f t="array" ref="T1351">_xlfn.IFS(M1351&lt;=Beräkningsförutsättningar!B$15,"2",M1351=Beräkningsförutsättningar!B$16,"4",M1351=Beräkningsförutsättningar!B$17,"4",M1351&gt;=Beräkningsförutsättningar!B$18,"6")</f>
        <v>4</v>
      </c>
      <c r="U1351" s="31">
        <f t="shared" ref="U1351:U1414" si="42">R1351*T1351</f>
        <v>5078</v>
      </c>
      <c r="V1351" s="31">
        <f t="shared" ref="V1351:V1414" si="43">S1351*T1351</f>
        <v>1300</v>
      </c>
    </row>
    <row r="1352" spans="1:22" x14ac:dyDescent="0.3">
      <c r="A1352">
        <v>14046</v>
      </c>
      <c r="B1352" t="s">
        <v>1768</v>
      </c>
      <c r="C1352">
        <v>14046005</v>
      </c>
      <c r="D1352" t="s">
        <v>1769</v>
      </c>
      <c r="E1352" t="s">
        <v>3</v>
      </c>
      <c r="F1352" t="s">
        <v>1571</v>
      </c>
      <c r="G1352" t="s">
        <v>1749</v>
      </c>
      <c r="H1352" t="s">
        <v>1710</v>
      </c>
      <c r="I1352">
        <v>6471847</v>
      </c>
      <c r="J1352">
        <v>423035</v>
      </c>
      <c r="K1352" s="181">
        <v>42345</v>
      </c>
      <c r="L1352"/>
      <c r="M1352">
        <v>80</v>
      </c>
      <c r="N1352">
        <v>11543</v>
      </c>
      <c r="O1352">
        <v>10553</v>
      </c>
      <c r="P1352">
        <v>1068</v>
      </c>
      <c r="Q1352">
        <v>0</v>
      </c>
      <c r="R1352" s="31" cm="1">
        <f t="array" ref="R1352">_xlfn.IFS(Q1352=0,(O1352-P1352)/2,Q1352=1,O1352-P1352)</f>
        <v>4742.5</v>
      </c>
      <c r="S1352" s="31" cm="1">
        <f t="array" ref="S1352">_xlfn.IFS(Q1352=0,P1352/2,Q1352=1,P1352)</f>
        <v>534</v>
      </c>
      <c r="T1352" s="31" t="str" cm="1">
        <f t="array" ref="T1352">_xlfn.IFS(M1352&lt;=Beräkningsförutsättningar!B$15,"2",M1352=Beräkningsförutsättningar!B$16,"4",M1352=Beräkningsförutsättningar!B$17,"4",M1352&gt;=Beräkningsförutsättningar!B$18,"6")</f>
        <v>4</v>
      </c>
      <c r="U1352" s="31">
        <f t="shared" si="42"/>
        <v>18970</v>
      </c>
      <c r="V1352" s="31">
        <f t="shared" si="43"/>
        <v>2136</v>
      </c>
    </row>
    <row r="1353" spans="1:22" x14ac:dyDescent="0.3">
      <c r="A1353">
        <v>14046</v>
      </c>
      <c r="B1353" t="s">
        <v>1768</v>
      </c>
      <c r="C1353">
        <v>14046010</v>
      </c>
      <c r="D1353" t="s">
        <v>1770</v>
      </c>
      <c r="E1353" t="s">
        <v>3</v>
      </c>
      <c r="F1353" t="s">
        <v>1571</v>
      </c>
      <c r="G1353" t="s">
        <v>1709</v>
      </c>
      <c r="H1353" t="s">
        <v>1710</v>
      </c>
      <c r="I1353">
        <v>6473164</v>
      </c>
      <c r="J1353">
        <v>427815</v>
      </c>
      <c r="K1353" s="181">
        <v>41919</v>
      </c>
      <c r="L1353"/>
      <c r="M1353">
        <v>80</v>
      </c>
      <c r="N1353">
        <v>11543</v>
      </c>
      <c r="O1353">
        <v>10553</v>
      </c>
      <c r="P1353">
        <v>1068</v>
      </c>
      <c r="Q1353">
        <v>0</v>
      </c>
      <c r="R1353" s="31" cm="1">
        <f t="array" ref="R1353">_xlfn.IFS(Q1353=0,(O1353-P1353)/2,Q1353=1,O1353-P1353)</f>
        <v>4742.5</v>
      </c>
      <c r="S1353" s="31" cm="1">
        <f t="array" ref="S1353">_xlfn.IFS(Q1353=0,P1353/2,Q1353=1,P1353)</f>
        <v>534</v>
      </c>
      <c r="T1353" s="31" t="str" cm="1">
        <f t="array" ref="T1353">_xlfn.IFS(M1353&lt;=Beräkningsförutsättningar!B$15,"2",M1353=Beräkningsförutsättningar!B$16,"4",M1353=Beräkningsförutsättningar!B$17,"4",M1353&gt;=Beräkningsförutsättningar!B$18,"6")</f>
        <v>4</v>
      </c>
      <c r="U1353" s="31">
        <f t="shared" si="42"/>
        <v>18970</v>
      </c>
      <c r="V1353" s="31">
        <f t="shared" si="43"/>
        <v>2136</v>
      </c>
    </row>
    <row r="1354" spans="1:22" x14ac:dyDescent="0.3">
      <c r="A1354">
        <v>14046</v>
      </c>
      <c r="B1354" t="s">
        <v>1768</v>
      </c>
      <c r="C1354">
        <v>14046015</v>
      </c>
      <c r="D1354" t="s">
        <v>1771</v>
      </c>
      <c r="E1354" t="s">
        <v>9</v>
      </c>
      <c r="F1354" t="s">
        <v>1571</v>
      </c>
      <c r="G1354" t="s">
        <v>1709</v>
      </c>
      <c r="H1354" t="s">
        <v>1710</v>
      </c>
      <c r="I1354">
        <v>6473158</v>
      </c>
      <c r="J1354">
        <v>427872</v>
      </c>
      <c r="K1354" s="181">
        <v>42345</v>
      </c>
      <c r="L1354"/>
      <c r="M1354">
        <v>80</v>
      </c>
      <c r="N1354">
        <v>11543</v>
      </c>
      <c r="O1354">
        <v>10553</v>
      </c>
      <c r="P1354">
        <v>1068</v>
      </c>
      <c r="Q1354">
        <v>0</v>
      </c>
      <c r="R1354" s="31" cm="1">
        <f t="array" ref="R1354">_xlfn.IFS(Q1354=0,(O1354-P1354)/2,Q1354=1,O1354-P1354)</f>
        <v>4742.5</v>
      </c>
      <c r="S1354" s="31" cm="1">
        <f t="array" ref="S1354">_xlfn.IFS(Q1354=0,P1354/2,Q1354=1,P1354)</f>
        <v>534</v>
      </c>
      <c r="T1354" s="31" t="str" cm="1">
        <f t="array" ref="T1354">_xlfn.IFS(M1354&lt;=Beräkningsförutsättningar!B$15,"2",M1354=Beräkningsförutsättningar!B$16,"4",M1354=Beräkningsförutsättningar!B$17,"4",M1354&gt;=Beräkningsförutsättningar!B$18,"6")</f>
        <v>4</v>
      </c>
      <c r="U1354" s="31">
        <f t="shared" si="42"/>
        <v>18970</v>
      </c>
      <c r="V1354" s="31">
        <f t="shared" si="43"/>
        <v>2136</v>
      </c>
    </row>
    <row r="1355" spans="1:22" x14ac:dyDescent="0.3">
      <c r="A1355">
        <v>14046</v>
      </c>
      <c r="B1355" t="s">
        <v>1768</v>
      </c>
      <c r="C1355">
        <v>14046020</v>
      </c>
      <c r="D1355" t="s">
        <v>1772</v>
      </c>
      <c r="E1355" t="s">
        <v>9</v>
      </c>
      <c r="F1355" t="s">
        <v>1571</v>
      </c>
      <c r="G1355" t="s">
        <v>1709</v>
      </c>
      <c r="H1355" t="s">
        <v>1710</v>
      </c>
      <c r="I1355">
        <v>6472605</v>
      </c>
      <c r="J1355">
        <v>429421</v>
      </c>
      <c r="K1355" s="181">
        <v>41919</v>
      </c>
      <c r="L1355"/>
      <c r="M1355">
        <v>80</v>
      </c>
      <c r="N1355">
        <v>11855</v>
      </c>
      <c r="O1355">
        <v>10855</v>
      </c>
      <c r="P1355">
        <v>1092</v>
      </c>
      <c r="Q1355">
        <v>0</v>
      </c>
      <c r="R1355" s="31" cm="1">
        <f t="array" ref="R1355">_xlfn.IFS(Q1355=0,(O1355-P1355)/2,Q1355=1,O1355-P1355)</f>
        <v>4881.5</v>
      </c>
      <c r="S1355" s="31" cm="1">
        <f t="array" ref="S1355">_xlfn.IFS(Q1355=0,P1355/2,Q1355=1,P1355)</f>
        <v>546</v>
      </c>
      <c r="T1355" s="31" t="str" cm="1">
        <f t="array" ref="T1355">_xlfn.IFS(M1355&lt;=Beräkningsförutsättningar!B$15,"2",M1355=Beräkningsförutsättningar!B$16,"4",M1355=Beräkningsförutsättningar!B$17,"4",M1355&gt;=Beräkningsförutsättningar!B$18,"6")</f>
        <v>4</v>
      </c>
      <c r="U1355" s="31">
        <f t="shared" si="42"/>
        <v>19526</v>
      </c>
      <c r="V1355" s="31">
        <f t="shared" si="43"/>
        <v>2184</v>
      </c>
    </row>
    <row r="1356" spans="1:22" x14ac:dyDescent="0.3">
      <c r="A1356">
        <v>14048</v>
      </c>
      <c r="B1356" t="s">
        <v>1773</v>
      </c>
      <c r="C1356">
        <v>14048010</v>
      </c>
      <c r="D1356" t="s">
        <v>1774</v>
      </c>
      <c r="E1356" t="s">
        <v>9</v>
      </c>
      <c r="F1356" t="s">
        <v>1571</v>
      </c>
      <c r="G1356" t="s">
        <v>1623</v>
      </c>
      <c r="H1356" t="s">
        <v>1680</v>
      </c>
      <c r="I1356">
        <v>6431727</v>
      </c>
      <c r="J1356">
        <v>302098</v>
      </c>
      <c r="K1356" s="181">
        <v>41935</v>
      </c>
      <c r="L1356"/>
      <c r="M1356">
        <v>60</v>
      </c>
      <c r="N1356">
        <v>4160</v>
      </c>
      <c r="O1356">
        <v>4023</v>
      </c>
      <c r="P1356">
        <v>336</v>
      </c>
      <c r="Q1356">
        <v>0</v>
      </c>
      <c r="R1356" s="31" cm="1">
        <f t="array" ref="R1356">_xlfn.IFS(Q1356=0,(O1356-P1356)/2,Q1356=1,O1356-P1356)</f>
        <v>1843.5</v>
      </c>
      <c r="S1356" s="31" cm="1">
        <f t="array" ref="S1356">_xlfn.IFS(Q1356=0,P1356/2,Q1356=1,P1356)</f>
        <v>168</v>
      </c>
      <c r="T1356" s="31" t="str" cm="1">
        <f t="array" ref="T1356">_xlfn.IFS(M1356&lt;=Beräkningsförutsättningar!B$15,"2",M1356=Beräkningsförutsättningar!B$16,"4",M1356=Beräkningsförutsättningar!B$17,"4",M1356&gt;=Beräkningsförutsättningar!B$18,"6")</f>
        <v>2</v>
      </c>
      <c r="U1356" s="31">
        <f t="shared" si="42"/>
        <v>3687</v>
      </c>
      <c r="V1356" s="31">
        <f t="shared" si="43"/>
        <v>336</v>
      </c>
    </row>
    <row r="1357" spans="1:22" x14ac:dyDescent="0.3">
      <c r="A1357">
        <v>14048</v>
      </c>
      <c r="B1357" t="s">
        <v>1773</v>
      </c>
      <c r="C1357">
        <v>14048020</v>
      </c>
      <c r="D1357" t="s">
        <v>1775</v>
      </c>
      <c r="E1357" t="s">
        <v>3</v>
      </c>
      <c r="F1357" t="s">
        <v>1571</v>
      </c>
      <c r="G1357" t="s">
        <v>1623</v>
      </c>
      <c r="H1357" t="s">
        <v>1680</v>
      </c>
      <c r="I1357">
        <v>6432240</v>
      </c>
      <c r="J1357">
        <v>302328</v>
      </c>
      <c r="K1357" s="181">
        <v>41935</v>
      </c>
      <c r="L1357"/>
      <c r="M1357">
        <v>60</v>
      </c>
      <c r="N1357">
        <v>4160</v>
      </c>
      <c r="O1357">
        <v>4023</v>
      </c>
      <c r="P1357">
        <v>336</v>
      </c>
      <c r="Q1357">
        <v>0</v>
      </c>
      <c r="R1357" s="31" cm="1">
        <f t="array" ref="R1357">_xlfn.IFS(Q1357=0,(O1357-P1357)/2,Q1357=1,O1357-P1357)</f>
        <v>1843.5</v>
      </c>
      <c r="S1357" s="31" cm="1">
        <f t="array" ref="S1357">_xlfn.IFS(Q1357=0,P1357/2,Q1357=1,P1357)</f>
        <v>168</v>
      </c>
      <c r="T1357" s="31" t="str" cm="1">
        <f t="array" ref="T1357">_xlfn.IFS(M1357&lt;=Beräkningsförutsättningar!B$15,"2",M1357=Beräkningsförutsättningar!B$16,"4",M1357=Beräkningsförutsättningar!B$17,"4",M1357&gt;=Beräkningsförutsättningar!B$18,"6")</f>
        <v>2</v>
      </c>
      <c r="U1357" s="31">
        <f t="shared" si="42"/>
        <v>3687</v>
      </c>
      <c r="V1357" s="31">
        <f t="shared" si="43"/>
        <v>336</v>
      </c>
    </row>
    <row r="1358" spans="1:22" x14ac:dyDescent="0.3">
      <c r="A1358">
        <v>14049</v>
      </c>
      <c r="B1358" t="s">
        <v>1776</v>
      </c>
      <c r="C1358">
        <v>14049010</v>
      </c>
      <c r="D1358" t="s">
        <v>1777</v>
      </c>
      <c r="E1358" t="s">
        <v>9</v>
      </c>
      <c r="F1358" t="s">
        <v>1571</v>
      </c>
      <c r="G1358" t="s">
        <v>1778</v>
      </c>
      <c r="H1358" t="s">
        <v>1779</v>
      </c>
      <c r="I1358">
        <v>6528921</v>
      </c>
      <c r="J1358">
        <v>338388</v>
      </c>
      <c r="K1358" s="181">
        <v>41920</v>
      </c>
      <c r="L1358"/>
      <c r="M1358">
        <v>60</v>
      </c>
      <c r="N1358">
        <v>2270</v>
      </c>
      <c r="O1358">
        <v>1978</v>
      </c>
      <c r="P1358">
        <v>310</v>
      </c>
      <c r="Q1358">
        <v>0</v>
      </c>
      <c r="R1358" s="31" cm="1">
        <f t="array" ref="R1358">_xlfn.IFS(Q1358=0,(O1358-P1358)/2,Q1358=1,O1358-P1358)</f>
        <v>834</v>
      </c>
      <c r="S1358" s="31" cm="1">
        <f t="array" ref="S1358">_xlfn.IFS(Q1358=0,P1358/2,Q1358=1,P1358)</f>
        <v>155</v>
      </c>
      <c r="T1358" s="31" t="str" cm="1">
        <f t="array" ref="T1358">_xlfn.IFS(M1358&lt;=Beräkningsförutsättningar!B$15,"2",M1358=Beräkningsförutsättningar!B$16,"4",M1358=Beräkningsförutsättningar!B$17,"4",M1358&gt;=Beräkningsförutsättningar!B$18,"6")</f>
        <v>2</v>
      </c>
      <c r="U1358" s="31">
        <f t="shared" si="42"/>
        <v>1668</v>
      </c>
      <c r="V1358" s="31">
        <f t="shared" si="43"/>
        <v>310</v>
      </c>
    </row>
    <row r="1359" spans="1:22" x14ac:dyDescent="0.3">
      <c r="A1359">
        <v>14049</v>
      </c>
      <c r="B1359" t="s">
        <v>1776</v>
      </c>
      <c r="C1359">
        <v>14049020</v>
      </c>
      <c r="D1359" t="s">
        <v>1780</v>
      </c>
      <c r="E1359" t="s">
        <v>3</v>
      </c>
      <c r="F1359" t="s">
        <v>1571</v>
      </c>
      <c r="G1359" t="s">
        <v>1778</v>
      </c>
      <c r="H1359" t="s">
        <v>1779</v>
      </c>
      <c r="I1359">
        <v>6529165</v>
      </c>
      <c r="J1359">
        <v>338628</v>
      </c>
      <c r="K1359" s="181">
        <v>41920</v>
      </c>
      <c r="L1359"/>
      <c r="M1359">
        <v>60</v>
      </c>
      <c r="N1359">
        <v>2270</v>
      </c>
      <c r="O1359">
        <v>1978</v>
      </c>
      <c r="P1359">
        <v>310</v>
      </c>
      <c r="Q1359">
        <v>0</v>
      </c>
      <c r="R1359" s="31" cm="1">
        <f t="array" ref="R1359">_xlfn.IFS(Q1359=0,(O1359-P1359)/2,Q1359=1,O1359-P1359)</f>
        <v>834</v>
      </c>
      <c r="S1359" s="31" cm="1">
        <f t="array" ref="S1359">_xlfn.IFS(Q1359=0,P1359/2,Q1359=1,P1359)</f>
        <v>155</v>
      </c>
      <c r="T1359" s="31" t="str" cm="1">
        <f t="array" ref="T1359">_xlfn.IFS(M1359&lt;=Beräkningsförutsättningar!B$15,"2",M1359=Beräkningsförutsättningar!B$16,"4",M1359=Beräkningsförutsättningar!B$17,"4",M1359&gt;=Beräkningsförutsättningar!B$18,"6")</f>
        <v>2</v>
      </c>
      <c r="U1359" s="31">
        <f t="shared" si="42"/>
        <v>1668</v>
      </c>
      <c r="V1359" s="31">
        <f t="shared" si="43"/>
        <v>310</v>
      </c>
    </row>
    <row r="1360" spans="1:22" x14ac:dyDescent="0.3">
      <c r="A1360">
        <v>14049</v>
      </c>
      <c r="B1360" t="s">
        <v>1776</v>
      </c>
      <c r="C1360">
        <v>14049030</v>
      </c>
      <c r="D1360" t="s">
        <v>1781</v>
      </c>
      <c r="E1360" t="s">
        <v>9</v>
      </c>
      <c r="F1360" t="s">
        <v>1571</v>
      </c>
      <c r="G1360" t="s">
        <v>1778</v>
      </c>
      <c r="H1360" t="s">
        <v>1779</v>
      </c>
      <c r="I1360">
        <v>6534974</v>
      </c>
      <c r="J1360">
        <v>339766</v>
      </c>
      <c r="K1360" s="181">
        <v>41920</v>
      </c>
      <c r="L1360"/>
      <c r="M1360">
        <v>60</v>
      </c>
      <c r="N1360">
        <v>2270</v>
      </c>
      <c r="O1360">
        <v>1978</v>
      </c>
      <c r="P1360">
        <v>310</v>
      </c>
      <c r="Q1360">
        <v>0</v>
      </c>
      <c r="R1360" s="31" cm="1">
        <f t="array" ref="R1360">_xlfn.IFS(Q1360=0,(O1360-P1360)/2,Q1360=1,O1360-P1360)</f>
        <v>834</v>
      </c>
      <c r="S1360" s="31" cm="1">
        <f t="array" ref="S1360">_xlfn.IFS(Q1360=0,P1360/2,Q1360=1,P1360)</f>
        <v>155</v>
      </c>
      <c r="T1360" s="31" t="str" cm="1">
        <f t="array" ref="T1360">_xlfn.IFS(M1360&lt;=Beräkningsförutsättningar!B$15,"2",M1360=Beräkningsförutsättningar!B$16,"4",M1360=Beräkningsförutsättningar!B$17,"4",M1360&gt;=Beräkningsförutsättningar!B$18,"6")</f>
        <v>2</v>
      </c>
      <c r="U1360" s="31">
        <f t="shared" si="42"/>
        <v>1668</v>
      </c>
      <c r="V1360" s="31">
        <f t="shared" si="43"/>
        <v>310</v>
      </c>
    </row>
    <row r="1361" spans="1:22" x14ac:dyDescent="0.3">
      <c r="A1361">
        <v>14049</v>
      </c>
      <c r="B1361" t="s">
        <v>1776</v>
      </c>
      <c r="C1361">
        <v>14049040</v>
      </c>
      <c r="D1361" t="s">
        <v>1782</v>
      </c>
      <c r="E1361" t="s">
        <v>3</v>
      </c>
      <c r="F1361" t="s">
        <v>1571</v>
      </c>
      <c r="G1361" t="s">
        <v>1778</v>
      </c>
      <c r="H1361" t="s">
        <v>1779</v>
      </c>
      <c r="I1361">
        <v>6535057</v>
      </c>
      <c r="J1361">
        <v>339724</v>
      </c>
      <c r="K1361" s="181">
        <v>41920</v>
      </c>
      <c r="L1361"/>
      <c r="M1361">
        <v>60</v>
      </c>
      <c r="N1361">
        <v>2270</v>
      </c>
      <c r="O1361">
        <v>1978</v>
      </c>
      <c r="P1361">
        <v>310</v>
      </c>
      <c r="Q1361">
        <v>0</v>
      </c>
      <c r="R1361" s="31" cm="1">
        <f t="array" ref="R1361">_xlfn.IFS(Q1361=0,(O1361-P1361)/2,Q1361=1,O1361-P1361)</f>
        <v>834</v>
      </c>
      <c r="S1361" s="31" cm="1">
        <f t="array" ref="S1361">_xlfn.IFS(Q1361=0,P1361/2,Q1361=1,P1361)</f>
        <v>155</v>
      </c>
      <c r="T1361" s="31" t="str" cm="1">
        <f t="array" ref="T1361">_xlfn.IFS(M1361&lt;=Beräkningsförutsättningar!B$15,"2",M1361=Beräkningsförutsättningar!B$16,"4",M1361=Beräkningsförutsättningar!B$17,"4",M1361&gt;=Beräkningsförutsättningar!B$18,"6")</f>
        <v>2</v>
      </c>
      <c r="U1361" s="31">
        <f t="shared" si="42"/>
        <v>1668</v>
      </c>
      <c r="V1361" s="31">
        <f t="shared" si="43"/>
        <v>310</v>
      </c>
    </row>
    <row r="1362" spans="1:22" x14ac:dyDescent="0.3">
      <c r="A1362">
        <v>14050</v>
      </c>
      <c r="B1362" t="s">
        <v>1783</v>
      </c>
      <c r="C1362">
        <v>14050002</v>
      </c>
      <c r="D1362" t="s">
        <v>1784</v>
      </c>
      <c r="E1362" t="s">
        <v>9</v>
      </c>
      <c r="F1362" t="s">
        <v>1571</v>
      </c>
      <c r="G1362" t="s">
        <v>1731</v>
      </c>
      <c r="H1362" t="s">
        <v>936</v>
      </c>
      <c r="I1362">
        <v>6454007</v>
      </c>
      <c r="J1362">
        <v>453596</v>
      </c>
      <c r="K1362" s="181">
        <v>43032</v>
      </c>
      <c r="L1362"/>
      <c r="M1362">
        <v>80</v>
      </c>
      <c r="N1362">
        <v>2881</v>
      </c>
      <c r="O1362">
        <v>2204</v>
      </c>
      <c r="P1362">
        <v>489</v>
      </c>
      <c r="Q1362">
        <v>0</v>
      </c>
      <c r="R1362" s="31" cm="1">
        <f t="array" ref="R1362">_xlfn.IFS(Q1362=0,(O1362-P1362)/2,Q1362=1,O1362-P1362)</f>
        <v>857.5</v>
      </c>
      <c r="S1362" s="31" cm="1">
        <f t="array" ref="S1362">_xlfn.IFS(Q1362=0,P1362/2,Q1362=1,P1362)</f>
        <v>244.5</v>
      </c>
      <c r="T1362" s="31" t="str" cm="1">
        <f t="array" ref="T1362">_xlfn.IFS(M1362&lt;=Beräkningsförutsättningar!B$15,"2",M1362=Beräkningsförutsättningar!B$16,"4",M1362=Beräkningsförutsättningar!B$17,"4",M1362&gt;=Beräkningsförutsättningar!B$18,"6")</f>
        <v>4</v>
      </c>
      <c r="U1362" s="31">
        <f t="shared" si="42"/>
        <v>3430</v>
      </c>
      <c r="V1362" s="31">
        <f t="shared" si="43"/>
        <v>978</v>
      </c>
    </row>
    <row r="1363" spans="1:22" x14ac:dyDescent="0.3">
      <c r="A1363">
        <v>14050</v>
      </c>
      <c r="B1363" t="s">
        <v>1783</v>
      </c>
      <c r="C1363">
        <v>14050004</v>
      </c>
      <c r="D1363" t="s">
        <v>1785</v>
      </c>
      <c r="E1363" t="s">
        <v>3</v>
      </c>
      <c r="F1363" t="s">
        <v>1571</v>
      </c>
      <c r="G1363" t="s">
        <v>1731</v>
      </c>
      <c r="H1363" t="s">
        <v>936</v>
      </c>
      <c r="I1363">
        <v>6454265</v>
      </c>
      <c r="J1363">
        <v>453714</v>
      </c>
      <c r="K1363" s="181">
        <v>43032</v>
      </c>
      <c r="L1363"/>
      <c r="M1363">
        <v>80</v>
      </c>
      <c r="N1363">
        <v>3983</v>
      </c>
      <c r="O1363">
        <v>3219</v>
      </c>
      <c r="P1363">
        <v>558</v>
      </c>
      <c r="Q1363">
        <v>0</v>
      </c>
      <c r="R1363" s="31" cm="1">
        <f t="array" ref="R1363">_xlfn.IFS(Q1363=0,(O1363-P1363)/2,Q1363=1,O1363-P1363)</f>
        <v>1330.5</v>
      </c>
      <c r="S1363" s="31" cm="1">
        <f t="array" ref="S1363">_xlfn.IFS(Q1363=0,P1363/2,Q1363=1,P1363)</f>
        <v>279</v>
      </c>
      <c r="T1363" s="31" t="str" cm="1">
        <f t="array" ref="T1363">_xlfn.IFS(M1363&lt;=Beräkningsförutsättningar!B$15,"2",M1363=Beräkningsförutsättningar!B$16,"4",M1363=Beräkningsförutsättningar!B$17,"4",M1363&gt;=Beräkningsförutsättningar!B$18,"6")</f>
        <v>4</v>
      </c>
      <c r="U1363" s="31">
        <f t="shared" si="42"/>
        <v>5322</v>
      </c>
      <c r="V1363" s="31">
        <f t="shared" si="43"/>
        <v>1116</v>
      </c>
    </row>
    <row r="1364" spans="1:22" x14ac:dyDescent="0.3">
      <c r="A1364">
        <v>14050</v>
      </c>
      <c r="B1364" t="s">
        <v>1783</v>
      </c>
      <c r="C1364">
        <v>14050006</v>
      </c>
      <c r="D1364" t="s">
        <v>1786</v>
      </c>
      <c r="E1364" t="s">
        <v>9</v>
      </c>
      <c r="F1364" t="s">
        <v>1571</v>
      </c>
      <c r="G1364" t="s">
        <v>1731</v>
      </c>
      <c r="H1364" t="s">
        <v>936</v>
      </c>
      <c r="I1364">
        <v>6458162</v>
      </c>
      <c r="J1364">
        <v>456168</v>
      </c>
      <c r="K1364" s="181">
        <v>43032</v>
      </c>
      <c r="L1364"/>
      <c r="M1364">
        <v>80</v>
      </c>
      <c r="N1364">
        <v>3983</v>
      </c>
      <c r="O1364">
        <v>3219</v>
      </c>
      <c r="P1364">
        <v>558</v>
      </c>
      <c r="Q1364">
        <v>0</v>
      </c>
      <c r="R1364" s="31" cm="1">
        <f t="array" ref="R1364">_xlfn.IFS(Q1364=0,(O1364-P1364)/2,Q1364=1,O1364-P1364)</f>
        <v>1330.5</v>
      </c>
      <c r="S1364" s="31" cm="1">
        <f t="array" ref="S1364">_xlfn.IFS(Q1364=0,P1364/2,Q1364=1,P1364)</f>
        <v>279</v>
      </c>
      <c r="T1364" s="31" t="str" cm="1">
        <f t="array" ref="T1364">_xlfn.IFS(M1364&lt;=Beräkningsförutsättningar!B$15,"2",M1364=Beräkningsförutsättningar!B$16,"4",M1364=Beräkningsförutsättningar!B$17,"4",M1364&gt;=Beräkningsförutsättningar!B$18,"6")</f>
        <v>4</v>
      </c>
      <c r="U1364" s="31">
        <f t="shared" si="42"/>
        <v>5322</v>
      </c>
      <c r="V1364" s="31">
        <f t="shared" si="43"/>
        <v>1116</v>
      </c>
    </row>
    <row r="1365" spans="1:22" x14ac:dyDescent="0.3">
      <c r="A1365">
        <v>14050</v>
      </c>
      <c r="B1365" t="s">
        <v>1783</v>
      </c>
      <c r="C1365">
        <v>14050008</v>
      </c>
      <c r="D1365" t="s">
        <v>1787</v>
      </c>
      <c r="E1365" t="s">
        <v>3</v>
      </c>
      <c r="F1365" t="s">
        <v>1571</v>
      </c>
      <c r="G1365" t="s">
        <v>1731</v>
      </c>
      <c r="H1365" t="s">
        <v>936</v>
      </c>
      <c r="I1365">
        <v>6458511</v>
      </c>
      <c r="J1365">
        <v>456442</v>
      </c>
      <c r="K1365" s="181">
        <v>43032</v>
      </c>
      <c r="L1365"/>
      <c r="M1365">
        <v>80</v>
      </c>
      <c r="N1365">
        <v>3983</v>
      </c>
      <c r="O1365">
        <v>3219</v>
      </c>
      <c r="P1365">
        <v>558</v>
      </c>
      <c r="Q1365">
        <v>0</v>
      </c>
      <c r="R1365" s="31" cm="1">
        <f t="array" ref="R1365">_xlfn.IFS(Q1365=0,(O1365-P1365)/2,Q1365=1,O1365-P1365)</f>
        <v>1330.5</v>
      </c>
      <c r="S1365" s="31" cm="1">
        <f t="array" ref="S1365">_xlfn.IFS(Q1365=0,P1365/2,Q1365=1,P1365)</f>
        <v>279</v>
      </c>
      <c r="T1365" s="31" t="str" cm="1">
        <f t="array" ref="T1365">_xlfn.IFS(M1365&lt;=Beräkningsförutsättningar!B$15,"2",M1365=Beräkningsförutsättningar!B$16,"4",M1365=Beräkningsförutsättningar!B$17,"4",M1365&gt;=Beräkningsförutsättningar!B$18,"6")</f>
        <v>4</v>
      </c>
      <c r="U1365" s="31">
        <f t="shared" si="42"/>
        <v>5322</v>
      </c>
      <c r="V1365" s="31">
        <f t="shared" si="43"/>
        <v>1116</v>
      </c>
    </row>
    <row r="1366" spans="1:22" x14ac:dyDescent="0.3">
      <c r="A1366">
        <v>14050</v>
      </c>
      <c r="B1366" t="s">
        <v>1783</v>
      </c>
      <c r="C1366">
        <v>14050010</v>
      </c>
      <c r="D1366" t="s">
        <v>1788</v>
      </c>
      <c r="E1366" t="s">
        <v>9</v>
      </c>
      <c r="F1366" t="s">
        <v>1571</v>
      </c>
      <c r="G1366" t="s">
        <v>1731</v>
      </c>
      <c r="H1366" t="s">
        <v>936</v>
      </c>
      <c r="I1366">
        <v>6461075</v>
      </c>
      <c r="J1366">
        <v>456701</v>
      </c>
      <c r="K1366" s="181">
        <v>41969</v>
      </c>
      <c r="L1366"/>
      <c r="M1366">
        <v>80</v>
      </c>
      <c r="N1366">
        <v>3983</v>
      </c>
      <c r="O1366">
        <v>3219</v>
      </c>
      <c r="P1366">
        <v>558</v>
      </c>
      <c r="Q1366">
        <v>0</v>
      </c>
      <c r="R1366" s="31" cm="1">
        <f t="array" ref="R1366">_xlfn.IFS(Q1366=0,(O1366-P1366)/2,Q1366=1,O1366-P1366)</f>
        <v>1330.5</v>
      </c>
      <c r="S1366" s="31" cm="1">
        <f t="array" ref="S1366">_xlfn.IFS(Q1366=0,P1366/2,Q1366=1,P1366)</f>
        <v>279</v>
      </c>
      <c r="T1366" s="31" t="str" cm="1">
        <f t="array" ref="T1366">_xlfn.IFS(M1366&lt;=Beräkningsförutsättningar!B$15,"2",M1366=Beräkningsförutsättningar!B$16,"4",M1366=Beräkningsförutsättningar!B$17,"4",M1366&gt;=Beräkningsförutsättningar!B$18,"6")</f>
        <v>4</v>
      </c>
      <c r="U1366" s="31">
        <f t="shared" si="42"/>
        <v>5322</v>
      </c>
      <c r="V1366" s="31">
        <f t="shared" si="43"/>
        <v>1116</v>
      </c>
    </row>
    <row r="1367" spans="1:22" x14ac:dyDescent="0.3">
      <c r="A1367">
        <v>14050</v>
      </c>
      <c r="B1367" t="s">
        <v>1783</v>
      </c>
      <c r="C1367">
        <v>14050020</v>
      </c>
      <c r="D1367" t="s">
        <v>1789</v>
      </c>
      <c r="E1367" t="s">
        <v>3</v>
      </c>
      <c r="F1367" t="s">
        <v>1571</v>
      </c>
      <c r="G1367" t="s">
        <v>1731</v>
      </c>
      <c r="H1367" t="s">
        <v>936</v>
      </c>
      <c r="I1367">
        <v>6461102</v>
      </c>
      <c r="J1367">
        <v>456685</v>
      </c>
      <c r="K1367" s="181">
        <v>41974</v>
      </c>
      <c r="L1367"/>
      <c r="M1367">
        <v>80</v>
      </c>
      <c r="N1367">
        <v>3983</v>
      </c>
      <c r="O1367">
        <v>3219</v>
      </c>
      <c r="P1367">
        <v>558</v>
      </c>
      <c r="Q1367">
        <v>0</v>
      </c>
      <c r="R1367" s="31" cm="1">
        <f t="array" ref="R1367">_xlfn.IFS(Q1367=0,(O1367-P1367)/2,Q1367=1,O1367-P1367)</f>
        <v>1330.5</v>
      </c>
      <c r="S1367" s="31" cm="1">
        <f t="array" ref="S1367">_xlfn.IFS(Q1367=0,P1367/2,Q1367=1,P1367)</f>
        <v>279</v>
      </c>
      <c r="T1367" s="31" t="str" cm="1">
        <f t="array" ref="T1367">_xlfn.IFS(M1367&lt;=Beräkningsförutsättningar!B$15,"2",M1367=Beräkningsförutsättningar!B$16,"4",M1367=Beräkningsförutsättningar!B$17,"4",M1367&gt;=Beräkningsförutsättningar!B$18,"6")</f>
        <v>4</v>
      </c>
      <c r="U1367" s="31">
        <f t="shared" si="42"/>
        <v>5322</v>
      </c>
      <c r="V1367" s="31">
        <f t="shared" si="43"/>
        <v>1116</v>
      </c>
    </row>
    <row r="1368" spans="1:22" x14ac:dyDescent="0.3">
      <c r="A1368">
        <v>14051</v>
      </c>
      <c r="B1368" t="s">
        <v>1790</v>
      </c>
      <c r="C1368">
        <v>14051010</v>
      </c>
      <c r="D1368" t="s">
        <v>1791</v>
      </c>
      <c r="E1368" t="s">
        <v>3</v>
      </c>
      <c r="F1368" t="s">
        <v>1571</v>
      </c>
      <c r="G1368" t="s">
        <v>1601</v>
      </c>
      <c r="H1368" t="s">
        <v>1792</v>
      </c>
      <c r="I1368">
        <v>6507915</v>
      </c>
      <c r="J1368">
        <v>436201</v>
      </c>
      <c r="K1368" s="181">
        <v>41970</v>
      </c>
      <c r="L1368"/>
      <c r="M1368">
        <v>80</v>
      </c>
      <c r="N1368">
        <v>3037</v>
      </c>
      <c r="O1368">
        <v>2807</v>
      </c>
      <c r="P1368">
        <v>270</v>
      </c>
      <c r="Q1368">
        <v>0</v>
      </c>
      <c r="R1368" s="31" cm="1">
        <f t="array" ref="R1368">_xlfn.IFS(Q1368=0,(O1368-P1368)/2,Q1368=1,O1368-P1368)</f>
        <v>1268.5</v>
      </c>
      <c r="S1368" s="31" cm="1">
        <f t="array" ref="S1368">_xlfn.IFS(Q1368=0,P1368/2,Q1368=1,P1368)</f>
        <v>135</v>
      </c>
      <c r="T1368" s="31" t="str" cm="1">
        <f t="array" ref="T1368">_xlfn.IFS(M1368&lt;=Beräkningsförutsättningar!B$15,"2",M1368=Beräkningsförutsättningar!B$16,"4",M1368=Beräkningsförutsättningar!B$17,"4",M1368&gt;=Beräkningsförutsättningar!B$18,"6")</f>
        <v>4</v>
      </c>
      <c r="U1368" s="31">
        <f t="shared" si="42"/>
        <v>5074</v>
      </c>
      <c r="V1368" s="31">
        <f t="shared" si="43"/>
        <v>540</v>
      </c>
    </row>
    <row r="1369" spans="1:22" x14ac:dyDescent="0.3">
      <c r="A1369">
        <v>14051</v>
      </c>
      <c r="B1369" t="s">
        <v>1790</v>
      </c>
      <c r="C1369">
        <v>14051020</v>
      </c>
      <c r="D1369" t="s">
        <v>1793</v>
      </c>
      <c r="E1369" t="s">
        <v>9</v>
      </c>
      <c r="F1369" t="s">
        <v>1571</v>
      </c>
      <c r="G1369" t="s">
        <v>1601</v>
      </c>
      <c r="H1369" t="s">
        <v>1792</v>
      </c>
      <c r="I1369">
        <v>6507894</v>
      </c>
      <c r="J1369">
        <v>436293</v>
      </c>
      <c r="K1369" s="181">
        <v>41970</v>
      </c>
      <c r="L1369"/>
      <c r="M1369">
        <v>80</v>
      </c>
      <c r="N1369">
        <v>3037</v>
      </c>
      <c r="O1369">
        <v>2807</v>
      </c>
      <c r="P1369">
        <v>270</v>
      </c>
      <c r="Q1369">
        <v>0</v>
      </c>
      <c r="R1369" s="31" cm="1">
        <f t="array" ref="R1369">_xlfn.IFS(Q1369=0,(O1369-P1369)/2,Q1369=1,O1369-P1369)</f>
        <v>1268.5</v>
      </c>
      <c r="S1369" s="31" cm="1">
        <f t="array" ref="S1369">_xlfn.IFS(Q1369=0,P1369/2,Q1369=1,P1369)</f>
        <v>135</v>
      </c>
      <c r="T1369" s="31" t="str" cm="1">
        <f t="array" ref="T1369">_xlfn.IFS(M1369&lt;=Beräkningsförutsättningar!B$15,"2",M1369=Beräkningsförutsättningar!B$16,"4",M1369=Beräkningsförutsättningar!B$17,"4",M1369&gt;=Beräkningsförutsättningar!B$18,"6")</f>
        <v>4</v>
      </c>
      <c r="U1369" s="31">
        <f t="shared" si="42"/>
        <v>5074</v>
      </c>
      <c r="V1369" s="31">
        <f t="shared" si="43"/>
        <v>540</v>
      </c>
    </row>
    <row r="1370" spans="1:22" x14ac:dyDescent="0.3">
      <c r="A1370">
        <v>14051</v>
      </c>
      <c r="B1370" t="s">
        <v>1790</v>
      </c>
      <c r="C1370">
        <v>14051023</v>
      </c>
      <c r="D1370" t="s">
        <v>1794</v>
      </c>
      <c r="E1370" t="s">
        <v>9</v>
      </c>
      <c r="F1370" t="s">
        <v>1571</v>
      </c>
      <c r="G1370" t="s">
        <v>1795</v>
      </c>
      <c r="H1370" t="s">
        <v>1792</v>
      </c>
      <c r="I1370">
        <v>6507587</v>
      </c>
      <c r="J1370">
        <v>443198</v>
      </c>
      <c r="K1370" s="181">
        <v>43382</v>
      </c>
      <c r="L1370"/>
      <c r="M1370">
        <v>80</v>
      </c>
      <c r="N1370">
        <v>3037</v>
      </c>
      <c r="O1370">
        <v>2807</v>
      </c>
      <c r="P1370">
        <v>270</v>
      </c>
      <c r="Q1370">
        <v>0</v>
      </c>
      <c r="R1370" s="31" cm="1">
        <f t="array" ref="R1370">_xlfn.IFS(Q1370=0,(O1370-P1370)/2,Q1370=1,O1370-P1370)</f>
        <v>1268.5</v>
      </c>
      <c r="S1370" s="31" cm="1">
        <f t="array" ref="S1370">_xlfn.IFS(Q1370=0,P1370/2,Q1370=1,P1370)</f>
        <v>135</v>
      </c>
      <c r="T1370" s="31" t="str" cm="1">
        <f t="array" ref="T1370">_xlfn.IFS(M1370&lt;=Beräkningsförutsättningar!B$15,"2",M1370=Beräkningsförutsättningar!B$16,"4",M1370=Beräkningsförutsättningar!B$17,"4",M1370&gt;=Beräkningsförutsättningar!B$18,"6")</f>
        <v>4</v>
      </c>
      <c r="U1370" s="31">
        <f t="shared" si="42"/>
        <v>5074</v>
      </c>
      <c r="V1370" s="31">
        <f t="shared" si="43"/>
        <v>540</v>
      </c>
    </row>
    <row r="1371" spans="1:22" x14ac:dyDescent="0.3">
      <c r="A1371">
        <v>14051</v>
      </c>
      <c r="B1371" t="s">
        <v>1790</v>
      </c>
      <c r="C1371">
        <v>14051027</v>
      </c>
      <c r="D1371" t="s">
        <v>1796</v>
      </c>
      <c r="E1371" t="s">
        <v>3</v>
      </c>
      <c r="F1371" t="s">
        <v>1571</v>
      </c>
      <c r="G1371" t="s">
        <v>1795</v>
      </c>
      <c r="H1371" t="s">
        <v>1792</v>
      </c>
      <c r="I1371">
        <v>6507523</v>
      </c>
      <c r="J1371">
        <v>443602</v>
      </c>
      <c r="K1371" s="181">
        <v>43382</v>
      </c>
      <c r="L1371"/>
      <c r="M1371">
        <v>80</v>
      </c>
      <c r="N1371">
        <v>3037</v>
      </c>
      <c r="O1371">
        <v>2807</v>
      </c>
      <c r="P1371">
        <v>270</v>
      </c>
      <c r="Q1371">
        <v>0</v>
      </c>
      <c r="R1371" s="31" cm="1">
        <f t="array" ref="R1371">_xlfn.IFS(Q1371=0,(O1371-P1371)/2,Q1371=1,O1371-P1371)</f>
        <v>1268.5</v>
      </c>
      <c r="S1371" s="31" cm="1">
        <f t="array" ref="S1371">_xlfn.IFS(Q1371=0,P1371/2,Q1371=1,P1371)</f>
        <v>135</v>
      </c>
      <c r="T1371" s="31" t="str" cm="1">
        <f t="array" ref="T1371">_xlfn.IFS(M1371&lt;=Beräkningsförutsättningar!B$15,"2",M1371=Beräkningsförutsättningar!B$16,"4",M1371=Beräkningsförutsättningar!B$17,"4",M1371&gt;=Beräkningsförutsättningar!B$18,"6")</f>
        <v>4</v>
      </c>
      <c r="U1371" s="31">
        <f t="shared" si="42"/>
        <v>5074</v>
      </c>
      <c r="V1371" s="31">
        <f t="shared" si="43"/>
        <v>540</v>
      </c>
    </row>
    <row r="1372" spans="1:22" x14ac:dyDescent="0.3">
      <c r="A1372">
        <v>14051</v>
      </c>
      <c r="B1372" t="s">
        <v>1790</v>
      </c>
      <c r="C1372">
        <v>14051030</v>
      </c>
      <c r="D1372" t="s">
        <v>1797</v>
      </c>
      <c r="E1372" t="s">
        <v>3</v>
      </c>
      <c r="F1372" t="s">
        <v>1571</v>
      </c>
      <c r="G1372" t="s">
        <v>1795</v>
      </c>
      <c r="H1372" t="s">
        <v>1792</v>
      </c>
      <c r="I1372">
        <v>6507661</v>
      </c>
      <c r="J1372">
        <v>446604</v>
      </c>
      <c r="K1372" s="181">
        <v>41970</v>
      </c>
      <c r="L1372"/>
      <c r="M1372">
        <v>80</v>
      </c>
      <c r="N1372">
        <v>3037</v>
      </c>
      <c r="O1372">
        <v>2807</v>
      </c>
      <c r="P1372">
        <v>270</v>
      </c>
      <c r="Q1372">
        <v>0</v>
      </c>
      <c r="R1372" s="31" cm="1">
        <f t="array" ref="R1372">_xlfn.IFS(Q1372=0,(O1372-P1372)/2,Q1372=1,O1372-P1372)</f>
        <v>1268.5</v>
      </c>
      <c r="S1372" s="31" cm="1">
        <f t="array" ref="S1372">_xlfn.IFS(Q1372=0,P1372/2,Q1372=1,P1372)</f>
        <v>135</v>
      </c>
      <c r="T1372" s="31" t="str" cm="1">
        <f t="array" ref="T1372">_xlfn.IFS(M1372&lt;=Beräkningsförutsättningar!B$15,"2",M1372=Beräkningsförutsättningar!B$16,"4",M1372=Beräkningsförutsättningar!B$17,"4",M1372&gt;=Beräkningsförutsättningar!B$18,"6")</f>
        <v>4</v>
      </c>
      <c r="U1372" s="31">
        <f t="shared" si="42"/>
        <v>5074</v>
      </c>
      <c r="V1372" s="31">
        <f t="shared" si="43"/>
        <v>540</v>
      </c>
    </row>
    <row r="1373" spans="1:22" x14ac:dyDescent="0.3">
      <c r="A1373">
        <v>14051</v>
      </c>
      <c r="B1373" t="s">
        <v>1790</v>
      </c>
      <c r="C1373">
        <v>14051040</v>
      </c>
      <c r="D1373" t="s">
        <v>1798</v>
      </c>
      <c r="E1373" t="s">
        <v>9</v>
      </c>
      <c r="F1373" t="s">
        <v>1571</v>
      </c>
      <c r="G1373" t="s">
        <v>1795</v>
      </c>
      <c r="H1373" t="s">
        <v>1792</v>
      </c>
      <c r="I1373">
        <v>6507646</v>
      </c>
      <c r="J1373">
        <v>446673</v>
      </c>
      <c r="K1373" s="181">
        <v>41970</v>
      </c>
      <c r="L1373"/>
      <c r="M1373">
        <v>80</v>
      </c>
      <c r="N1373">
        <v>3037</v>
      </c>
      <c r="O1373">
        <v>2807</v>
      </c>
      <c r="P1373">
        <v>270</v>
      </c>
      <c r="Q1373">
        <v>0</v>
      </c>
      <c r="R1373" s="31" cm="1">
        <f t="array" ref="R1373">_xlfn.IFS(Q1373=0,(O1373-P1373)/2,Q1373=1,O1373-P1373)</f>
        <v>1268.5</v>
      </c>
      <c r="S1373" s="31" cm="1">
        <f t="array" ref="S1373">_xlfn.IFS(Q1373=0,P1373/2,Q1373=1,P1373)</f>
        <v>135</v>
      </c>
      <c r="T1373" s="31" t="str" cm="1">
        <f t="array" ref="T1373">_xlfn.IFS(M1373&lt;=Beräkningsförutsättningar!B$15,"2",M1373=Beräkningsförutsättningar!B$16,"4",M1373=Beräkningsförutsättningar!B$17,"4",M1373&gt;=Beräkningsförutsättningar!B$18,"6")</f>
        <v>4</v>
      </c>
      <c r="U1373" s="31">
        <f t="shared" si="42"/>
        <v>5074</v>
      </c>
      <c r="V1373" s="31">
        <f t="shared" si="43"/>
        <v>540</v>
      </c>
    </row>
    <row r="1374" spans="1:22" x14ac:dyDescent="0.3">
      <c r="A1374">
        <v>14052</v>
      </c>
      <c r="B1374" t="s">
        <v>1799</v>
      </c>
      <c r="C1374">
        <v>14052010</v>
      </c>
      <c r="D1374" t="s">
        <v>1800</v>
      </c>
      <c r="E1374" t="s">
        <v>3</v>
      </c>
      <c r="F1374" t="s">
        <v>1571</v>
      </c>
      <c r="G1374" t="s">
        <v>1631</v>
      </c>
      <c r="H1374" t="s">
        <v>1801</v>
      </c>
      <c r="I1374">
        <v>6412675</v>
      </c>
      <c r="J1374">
        <v>316411</v>
      </c>
      <c r="K1374" s="181">
        <v>41981</v>
      </c>
      <c r="L1374"/>
      <c r="M1374">
        <v>70</v>
      </c>
      <c r="N1374">
        <v>4471</v>
      </c>
      <c r="O1374">
        <v>4389</v>
      </c>
      <c r="P1374">
        <v>184</v>
      </c>
      <c r="Q1374">
        <v>0</v>
      </c>
      <c r="R1374" s="31" cm="1">
        <f t="array" ref="R1374">_xlfn.IFS(Q1374=0,(O1374-P1374)/2,Q1374=1,O1374-P1374)</f>
        <v>2102.5</v>
      </c>
      <c r="S1374" s="31" cm="1">
        <f t="array" ref="S1374">_xlfn.IFS(Q1374=0,P1374/2,Q1374=1,P1374)</f>
        <v>92</v>
      </c>
      <c r="T1374" s="31" t="str" cm="1">
        <f t="array" ref="T1374">_xlfn.IFS(M1374&lt;=Beräkningsförutsättningar!B$15,"2",M1374=Beräkningsförutsättningar!B$16,"4",M1374=Beräkningsförutsättningar!B$17,"4",M1374&gt;=Beräkningsförutsättningar!B$18,"6")</f>
        <v>4</v>
      </c>
      <c r="U1374" s="31">
        <f t="shared" si="42"/>
        <v>8410</v>
      </c>
      <c r="V1374" s="31">
        <f t="shared" si="43"/>
        <v>368</v>
      </c>
    </row>
    <row r="1375" spans="1:22" x14ac:dyDescent="0.3">
      <c r="A1375">
        <v>14052</v>
      </c>
      <c r="B1375" t="s">
        <v>1799</v>
      </c>
      <c r="C1375">
        <v>14052020</v>
      </c>
      <c r="D1375" t="s">
        <v>1802</v>
      </c>
      <c r="E1375" t="s">
        <v>9</v>
      </c>
      <c r="F1375" t="s">
        <v>1571</v>
      </c>
      <c r="G1375" t="s">
        <v>1631</v>
      </c>
      <c r="H1375" t="s">
        <v>1801</v>
      </c>
      <c r="I1375">
        <v>6412779</v>
      </c>
      <c r="J1375">
        <v>316439</v>
      </c>
      <c r="K1375" s="181">
        <v>41981</v>
      </c>
      <c r="L1375"/>
      <c r="M1375">
        <v>70</v>
      </c>
      <c r="N1375">
        <v>4471</v>
      </c>
      <c r="O1375">
        <v>4389</v>
      </c>
      <c r="P1375">
        <v>184</v>
      </c>
      <c r="Q1375">
        <v>0</v>
      </c>
      <c r="R1375" s="31" cm="1">
        <f t="array" ref="R1375">_xlfn.IFS(Q1375=0,(O1375-P1375)/2,Q1375=1,O1375-P1375)</f>
        <v>2102.5</v>
      </c>
      <c r="S1375" s="31" cm="1">
        <f t="array" ref="S1375">_xlfn.IFS(Q1375=0,P1375/2,Q1375=1,P1375)</f>
        <v>92</v>
      </c>
      <c r="T1375" s="31" t="str" cm="1">
        <f t="array" ref="T1375">_xlfn.IFS(M1375&lt;=Beräkningsförutsättningar!B$15,"2",M1375=Beräkningsförutsättningar!B$16,"4",M1375=Beräkningsförutsättningar!B$17,"4",M1375&gt;=Beräkningsförutsättningar!B$18,"6")</f>
        <v>4</v>
      </c>
      <c r="U1375" s="31">
        <f t="shared" si="42"/>
        <v>8410</v>
      </c>
      <c r="V1375" s="31">
        <f t="shared" si="43"/>
        <v>368</v>
      </c>
    </row>
    <row r="1376" spans="1:22" x14ac:dyDescent="0.3">
      <c r="A1376">
        <v>14052</v>
      </c>
      <c r="B1376" t="s">
        <v>1799</v>
      </c>
      <c r="C1376">
        <v>14052030</v>
      </c>
      <c r="D1376" t="s">
        <v>1803</v>
      </c>
      <c r="E1376" t="s">
        <v>9</v>
      </c>
      <c r="F1376" t="s">
        <v>1571</v>
      </c>
      <c r="G1376" t="s">
        <v>1631</v>
      </c>
      <c r="H1376" t="s">
        <v>1801</v>
      </c>
      <c r="I1376">
        <v>6415075</v>
      </c>
      <c r="J1376">
        <v>317985</v>
      </c>
      <c r="K1376" s="181">
        <v>41981</v>
      </c>
      <c r="L1376"/>
      <c r="M1376">
        <v>70</v>
      </c>
      <c r="N1376">
        <v>4471</v>
      </c>
      <c r="O1376">
        <v>4389</v>
      </c>
      <c r="P1376">
        <v>184</v>
      </c>
      <c r="Q1376">
        <v>0</v>
      </c>
      <c r="R1376" s="31" cm="1">
        <f t="array" ref="R1376">_xlfn.IFS(Q1376=0,(O1376-P1376)/2,Q1376=1,O1376-P1376)</f>
        <v>2102.5</v>
      </c>
      <c r="S1376" s="31" cm="1">
        <f t="array" ref="S1376">_xlfn.IFS(Q1376=0,P1376/2,Q1376=1,P1376)</f>
        <v>92</v>
      </c>
      <c r="T1376" s="31" t="str" cm="1">
        <f t="array" ref="T1376">_xlfn.IFS(M1376&lt;=Beräkningsförutsättningar!B$15,"2",M1376=Beräkningsförutsättningar!B$16,"4",M1376=Beräkningsförutsättningar!B$17,"4",M1376&gt;=Beräkningsförutsättningar!B$18,"6")</f>
        <v>4</v>
      </c>
      <c r="U1376" s="31">
        <f t="shared" si="42"/>
        <v>8410</v>
      </c>
      <c r="V1376" s="31">
        <f t="shared" si="43"/>
        <v>368</v>
      </c>
    </row>
    <row r="1377" spans="1:22" x14ac:dyDescent="0.3">
      <c r="A1377">
        <v>14052</v>
      </c>
      <c r="B1377" t="s">
        <v>1799</v>
      </c>
      <c r="C1377">
        <v>14052040</v>
      </c>
      <c r="D1377" t="s">
        <v>1804</v>
      </c>
      <c r="E1377" t="s">
        <v>3</v>
      </c>
      <c r="F1377" t="s">
        <v>1571</v>
      </c>
      <c r="G1377" t="s">
        <v>1631</v>
      </c>
      <c r="H1377" t="s">
        <v>1801</v>
      </c>
      <c r="I1377">
        <v>6415367</v>
      </c>
      <c r="J1377">
        <v>318575</v>
      </c>
      <c r="K1377" s="181">
        <v>41981</v>
      </c>
      <c r="L1377"/>
      <c r="M1377">
        <v>70</v>
      </c>
      <c r="N1377">
        <v>4471</v>
      </c>
      <c r="O1377">
        <v>4389</v>
      </c>
      <c r="P1377">
        <v>184</v>
      </c>
      <c r="Q1377">
        <v>0</v>
      </c>
      <c r="R1377" s="31" cm="1">
        <f t="array" ref="R1377">_xlfn.IFS(Q1377=0,(O1377-P1377)/2,Q1377=1,O1377-P1377)</f>
        <v>2102.5</v>
      </c>
      <c r="S1377" s="31" cm="1">
        <f t="array" ref="S1377">_xlfn.IFS(Q1377=0,P1377/2,Q1377=1,P1377)</f>
        <v>92</v>
      </c>
      <c r="T1377" s="31" t="str" cm="1">
        <f t="array" ref="T1377">_xlfn.IFS(M1377&lt;=Beräkningsförutsättningar!B$15,"2",M1377=Beräkningsförutsättningar!B$16,"4",M1377=Beräkningsförutsättningar!B$17,"4",M1377&gt;=Beräkningsförutsättningar!B$18,"6")</f>
        <v>4</v>
      </c>
      <c r="U1377" s="31">
        <f t="shared" si="42"/>
        <v>8410</v>
      </c>
      <c r="V1377" s="31">
        <f t="shared" si="43"/>
        <v>368</v>
      </c>
    </row>
    <row r="1378" spans="1:22" x14ac:dyDescent="0.3">
      <c r="A1378">
        <v>14054</v>
      </c>
      <c r="B1378" t="s">
        <v>1805</v>
      </c>
      <c r="C1378">
        <v>14054010</v>
      </c>
      <c r="D1378" t="s">
        <v>1806</v>
      </c>
      <c r="E1378" t="s">
        <v>3</v>
      </c>
      <c r="F1378" t="s">
        <v>1571</v>
      </c>
      <c r="G1378" t="s">
        <v>1718</v>
      </c>
      <c r="H1378" t="s">
        <v>834</v>
      </c>
      <c r="I1378">
        <v>6367373</v>
      </c>
      <c r="J1378">
        <v>406022</v>
      </c>
      <c r="K1378" s="181">
        <v>42717</v>
      </c>
      <c r="L1378"/>
      <c r="M1378">
        <v>90</v>
      </c>
      <c r="N1378">
        <v>5595</v>
      </c>
      <c r="O1378">
        <v>4481</v>
      </c>
      <c r="P1378">
        <v>886</v>
      </c>
      <c r="Q1378">
        <v>0</v>
      </c>
      <c r="R1378" s="31" cm="1">
        <f t="array" ref="R1378">_xlfn.IFS(Q1378=0,(O1378-P1378)/2,Q1378=1,O1378-P1378)</f>
        <v>1797.5</v>
      </c>
      <c r="S1378" s="31" cm="1">
        <f t="array" ref="S1378">_xlfn.IFS(Q1378=0,P1378/2,Q1378=1,P1378)</f>
        <v>443</v>
      </c>
      <c r="T1378" s="31" t="str" cm="1">
        <f t="array" ref="T1378">_xlfn.IFS(M1378&lt;=Beräkningsförutsättningar!B$15,"2",M1378=Beräkningsförutsättningar!B$16,"4",M1378=Beräkningsförutsättningar!B$17,"4",M1378&gt;=Beräkningsförutsättningar!B$18,"6")</f>
        <v>6</v>
      </c>
      <c r="U1378" s="31">
        <f t="shared" si="42"/>
        <v>10785</v>
      </c>
      <c r="V1378" s="31">
        <f t="shared" si="43"/>
        <v>2658</v>
      </c>
    </row>
    <row r="1379" spans="1:22" x14ac:dyDescent="0.3">
      <c r="A1379">
        <v>14054</v>
      </c>
      <c r="B1379" t="s">
        <v>1805</v>
      </c>
      <c r="C1379">
        <v>14054020</v>
      </c>
      <c r="D1379" t="s">
        <v>1807</v>
      </c>
      <c r="E1379" t="s">
        <v>9</v>
      </c>
      <c r="F1379" t="s">
        <v>1571</v>
      </c>
      <c r="G1379" t="s">
        <v>1718</v>
      </c>
      <c r="H1379" t="s">
        <v>834</v>
      </c>
      <c r="I1379">
        <v>6367408</v>
      </c>
      <c r="J1379">
        <v>405997</v>
      </c>
      <c r="K1379" s="181">
        <v>42717</v>
      </c>
      <c r="L1379"/>
      <c r="M1379">
        <v>90</v>
      </c>
      <c r="N1379">
        <v>5595</v>
      </c>
      <c r="O1379">
        <v>4481</v>
      </c>
      <c r="P1379">
        <v>886</v>
      </c>
      <c r="Q1379">
        <v>0</v>
      </c>
      <c r="R1379" s="31" cm="1">
        <f t="array" ref="R1379">_xlfn.IFS(Q1379=0,(O1379-P1379)/2,Q1379=1,O1379-P1379)</f>
        <v>1797.5</v>
      </c>
      <c r="S1379" s="31" cm="1">
        <f t="array" ref="S1379">_xlfn.IFS(Q1379=0,P1379/2,Q1379=1,P1379)</f>
        <v>443</v>
      </c>
      <c r="T1379" s="31" t="str" cm="1">
        <f t="array" ref="T1379">_xlfn.IFS(M1379&lt;=Beräkningsförutsättningar!B$15,"2",M1379=Beräkningsförutsättningar!B$16,"4",M1379=Beräkningsförutsättningar!B$17,"4",M1379&gt;=Beräkningsförutsättningar!B$18,"6")</f>
        <v>6</v>
      </c>
      <c r="U1379" s="31">
        <f t="shared" si="42"/>
        <v>10785</v>
      </c>
      <c r="V1379" s="31">
        <f t="shared" si="43"/>
        <v>2658</v>
      </c>
    </row>
    <row r="1380" spans="1:22" x14ac:dyDescent="0.3">
      <c r="A1380">
        <v>14054</v>
      </c>
      <c r="B1380" t="s">
        <v>1805</v>
      </c>
      <c r="C1380">
        <v>14054030</v>
      </c>
      <c r="D1380" t="s">
        <v>1808</v>
      </c>
      <c r="E1380" t="s">
        <v>9</v>
      </c>
      <c r="F1380" t="s">
        <v>1571</v>
      </c>
      <c r="G1380" t="s">
        <v>1718</v>
      </c>
      <c r="H1380" t="s">
        <v>834</v>
      </c>
      <c r="I1380">
        <v>6370216</v>
      </c>
      <c r="J1380">
        <v>403424</v>
      </c>
      <c r="K1380" s="181">
        <v>42717</v>
      </c>
      <c r="L1380"/>
      <c r="M1380">
        <v>90</v>
      </c>
      <c r="N1380">
        <v>5595</v>
      </c>
      <c r="O1380">
        <v>4481</v>
      </c>
      <c r="P1380">
        <v>886</v>
      </c>
      <c r="Q1380">
        <v>0</v>
      </c>
      <c r="R1380" s="31" cm="1">
        <f t="array" ref="R1380">_xlfn.IFS(Q1380=0,(O1380-P1380)/2,Q1380=1,O1380-P1380)</f>
        <v>1797.5</v>
      </c>
      <c r="S1380" s="31" cm="1">
        <f t="array" ref="S1380">_xlfn.IFS(Q1380=0,P1380/2,Q1380=1,P1380)</f>
        <v>443</v>
      </c>
      <c r="T1380" s="31" t="str" cm="1">
        <f t="array" ref="T1380">_xlfn.IFS(M1380&lt;=Beräkningsförutsättningar!B$15,"2",M1380=Beräkningsförutsättningar!B$16,"4",M1380=Beräkningsförutsättningar!B$17,"4",M1380&gt;=Beräkningsförutsättningar!B$18,"6")</f>
        <v>6</v>
      </c>
      <c r="U1380" s="31">
        <f t="shared" si="42"/>
        <v>10785</v>
      </c>
      <c r="V1380" s="31">
        <f t="shared" si="43"/>
        <v>2658</v>
      </c>
    </row>
    <row r="1381" spans="1:22" x14ac:dyDescent="0.3">
      <c r="A1381">
        <v>14054</v>
      </c>
      <c r="B1381" t="s">
        <v>1805</v>
      </c>
      <c r="C1381">
        <v>14054040</v>
      </c>
      <c r="D1381" t="s">
        <v>1809</v>
      </c>
      <c r="E1381" t="s">
        <v>3</v>
      </c>
      <c r="F1381" t="s">
        <v>1571</v>
      </c>
      <c r="G1381" t="s">
        <v>1718</v>
      </c>
      <c r="H1381" t="s">
        <v>834</v>
      </c>
      <c r="I1381">
        <v>6370221</v>
      </c>
      <c r="J1381">
        <v>403391</v>
      </c>
      <c r="K1381" s="181">
        <v>42717</v>
      </c>
      <c r="L1381"/>
      <c r="M1381">
        <v>90</v>
      </c>
      <c r="N1381">
        <v>5595</v>
      </c>
      <c r="O1381">
        <v>4481</v>
      </c>
      <c r="P1381">
        <v>886</v>
      </c>
      <c r="Q1381">
        <v>0</v>
      </c>
      <c r="R1381" s="31" cm="1">
        <f t="array" ref="R1381">_xlfn.IFS(Q1381=0,(O1381-P1381)/2,Q1381=1,O1381-P1381)</f>
        <v>1797.5</v>
      </c>
      <c r="S1381" s="31" cm="1">
        <f t="array" ref="S1381">_xlfn.IFS(Q1381=0,P1381/2,Q1381=1,P1381)</f>
        <v>443</v>
      </c>
      <c r="T1381" s="31" t="str" cm="1">
        <f t="array" ref="T1381">_xlfn.IFS(M1381&lt;=Beräkningsförutsättningar!B$15,"2",M1381=Beräkningsförutsättningar!B$16,"4",M1381=Beräkningsförutsättningar!B$17,"4",M1381&gt;=Beräkningsförutsättningar!B$18,"6")</f>
        <v>6</v>
      </c>
      <c r="U1381" s="31">
        <f t="shared" si="42"/>
        <v>10785</v>
      </c>
      <c r="V1381" s="31">
        <f t="shared" si="43"/>
        <v>2658</v>
      </c>
    </row>
    <row r="1382" spans="1:22" x14ac:dyDescent="0.3">
      <c r="A1382">
        <v>14055</v>
      </c>
      <c r="B1382" t="s">
        <v>1810</v>
      </c>
      <c r="C1382">
        <v>14055010</v>
      </c>
      <c r="D1382" t="s">
        <v>1811</v>
      </c>
      <c r="E1382" t="s">
        <v>3</v>
      </c>
      <c r="F1382" t="s">
        <v>1571</v>
      </c>
      <c r="G1382" t="s">
        <v>1812</v>
      </c>
      <c r="H1382" t="s">
        <v>1615</v>
      </c>
      <c r="I1382">
        <v>6409850</v>
      </c>
      <c r="J1382">
        <v>406416</v>
      </c>
      <c r="K1382" s="181">
        <v>42516</v>
      </c>
      <c r="L1382"/>
      <c r="M1382">
        <v>70</v>
      </c>
      <c r="N1382">
        <v>6339</v>
      </c>
      <c r="O1382">
        <v>5680</v>
      </c>
      <c r="P1382">
        <v>626</v>
      </c>
      <c r="Q1382">
        <v>0</v>
      </c>
      <c r="R1382" s="31" cm="1">
        <f t="array" ref="R1382">_xlfn.IFS(Q1382=0,(O1382-P1382)/2,Q1382=1,O1382-P1382)</f>
        <v>2527</v>
      </c>
      <c r="S1382" s="31" cm="1">
        <f t="array" ref="S1382">_xlfn.IFS(Q1382=0,P1382/2,Q1382=1,P1382)</f>
        <v>313</v>
      </c>
      <c r="T1382" s="31" t="str" cm="1">
        <f t="array" ref="T1382">_xlfn.IFS(M1382&lt;=Beräkningsförutsättningar!B$15,"2",M1382=Beräkningsförutsättningar!B$16,"4",M1382=Beräkningsförutsättningar!B$17,"4",M1382&gt;=Beräkningsförutsättningar!B$18,"6")</f>
        <v>4</v>
      </c>
      <c r="U1382" s="31">
        <f t="shared" si="42"/>
        <v>10108</v>
      </c>
      <c r="V1382" s="31">
        <f t="shared" si="43"/>
        <v>1252</v>
      </c>
    </row>
    <row r="1383" spans="1:22" x14ac:dyDescent="0.3">
      <c r="A1383">
        <v>14055</v>
      </c>
      <c r="B1383" t="s">
        <v>1810</v>
      </c>
      <c r="C1383">
        <v>14055020</v>
      </c>
      <c r="D1383" t="s">
        <v>1813</v>
      </c>
      <c r="E1383" t="s">
        <v>3</v>
      </c>
      <c r="F1383" t="s">
        <v>1571</v>
      </c>
      <c r="G1383" t="s">
        <v>1812</v>
      </c>
      <c r="H1383" t="s">
        <v>1615</v>
      </c>
      <c r="I1383">
        <v>6411847</v>
      </c>
      <c r="J1383">
        <v>407233</v>
      </c>
      <c r="K1383" s="181">
        <v>42516</v>
      </c>
      <c r="L1383"/>
      <c r="M1383">
        <v>80</v>
      </c>
      <c r="N1383">
        <v>6339</v>
      </c>
      <c r="O1383">
        <v>5680</v>
      </c>
      <c r="P1383">
        <v>626</v>
      </c>
      <c r="Q1383">
        <v>0</v>
      </c>
      <c r="R1383" s="31" cm="1">
        <f t="array" ref="R1383">_xlfn.IFS(Q1383=0,(O1383-P1383)/2,Q1383=1,O1383-P1383)</f>
        <v>2527</v>
      </c>
      <c r="S1383" s="31" cm="1">
        <f t="array" ref="S1383">_xlfn.IFS(Q1383=0,P1383/2,Q1383=1,P1383)</f>
        <v>313</v>
      </c>
      <c r="T1383" s="31" t="str" cm="1">
        <f t="array" ref="T1383">_xlfn.IFS(M1383&lt;=Beräkningsförutsättningar!B$15,"2",M1383=Beräkningsförutsättningar!B$16,"4",M1383=Beräkningsförutsättningar!B$17,"4",M1383&gt;=Beräkningsförutsättningar!B$18,"6")</f>
        <v>4</v>
      </c>
      <c r="U1383" s="31">
        <f t="shared" si="42"/>
        <v>10108</v>
      </c>
      <c r="V1383" s="31">
        <f t="shared" si="43"/>
        <v>1252</v>
      </c>
    </row>
    <row r="1384" spans="1:22" x14ac:dyDescent="0.3">
      <c r="A1384">
        <v>14055</v>
      </c>
      <c r="B1384" t="s">
        <v>1810</v>
      </c>
      <c r="C1384">
        <v>14055030</v>
      </c>
      <c r="D1384" t="s">
        <v>1814</v>
      </c>
      <c r="E1384" t="s">
        <v>9</v>
      </c>
      <c r="F1384" t="s">
        <v>1571</v>
      </c>
      <c r="G1384" t="s">
        <v>1812</v>
      </c>
      <c r="H1384" t="s">
        <v>1615</v>
      </c>
      <c r="I1384">
        <v>6411898</v>
      </c>
      <c r="J1384">
        <v>407238</v>
      </c>
      <c r="K1384" s="181">
        <v>42516</v>
      </c>
      <c r="L1384"/>
      <c r="M1384">
        <v>80</v>
      </c>
      <c r="N1384">
        <v>6339</v>
      </c>
      <c r="O1384">
        <v>5680</v>
      </c>
      <c r="P1384">
        <v>626</v>
      </c>
      <c r="Q1384">
        <v>0</v>
      </c>
      <c r="R1384" s="31" cm="1">
        <f t="array" ref="R1384">_xlfn.IFS(Q1384=0,(O1384-P1384)/2,Q1384=1,O1384-P1384)</f>
        <v>2527</v>
      </c>
      <c r="S1384" s="31" cm="1">
        <f t="array" ref="S1384">_xlfn.IFS(Q1384=0,P1384/2,Q1384=1,P1384)</f>
        <v>313</v>
      </c>
      <c r="T1384" s="31" t="str" cm="1">
        <f t="array" ref="T1384">_xlfn.IFS(M1384&lt;=Beräkningsförutsättningar!B$15,"2",M1384=Beräkningsförutsättningar!B$16,"4",M1384=Beräkningsförutsättningar!B$17,"4",M1384&gt;=Beräkningsförutsättningar!B$18,"6")</f>
        <v>4</v>
      </c>
      <c r="U1384" s="31">
        <f t="shared" si="42"/>
        <v>10108</v>
      </c>
      <c r="V1384" s="31">
        <f t="shared" si="43"/>
        <v>1252</v>
      </c>
    </row>
    <row r="1385" spans="1:22" x14ac:dyDescent="0.3">
      <c r="A1385">
        <v>14055</v>
      </c>
      <c r="B1385" t="s">
        <v>1810</v>
      </c>
      <c r="C1385">
        <v>14055040</v>
      </c>
      <c r="D1385" t="s">
        <v>1815</v>
      </c>
      <c r="E1385" t="s">
        <v>9</v>
      </c>
      <c r="F1385" t="s">
        <v>1571</v>
      </c>
      <c r="G1385" t="s">
        <v>1812</v>
      </c>
      <c r="H1385" t="s">
        <v>1615</v>
      </c>
      <c r="I1385">
        <v>6413368</v>
      </c>
      <c r="J1385">
        <v>407115</v>
      </c>
      <c r="K1385" s="181">
        <v>42516</v>
      </c>
      <c r="L1385"/>
      <c r="M1385">
        <v>80</v>
      </c>
      <c r="N1385">
        <v>6339</v>
      </c>
      <c r="O1385">
        <v>5680</v>
      </c>
      <c r="P1385">
        <v>626</v>
      </c>
      <c r="Q1385">
        <v>0</v>
      </c>
      <c r="R1385" s="31" cm="1">
        <f t="array" ref="R1385">_xlfn.IFS(Q1385=0,(O1385-P1385)/2,Q1385=1,O1385-P1385)</f>
        <v>2527</v>
      </c>
      <c r="S1385" s="31" cm="1">
        <f t="array" ref="S1385">_xlfn.IFS(Q1385=0,P1385/2,Q1385=1,P1385)</f>
        <v>313</v>
      </c>
      <c r="T1385" s="31" t="str" cm="1">
        <f t="array" ref="T1385">_xlfn.IFS(M1385&lt;=Beräkningsförutsättningar!B$15,"2",M1385=Beräkningsförutsättningar!B$16,"4",M1385=Beräkningsförutsättningar!B$17,"4",M1385&gt;=Beräkningsförutsättningar!B$18,"6")</f>
        <v>4</v>
      </c>
      <c r="U1385" s="31">
        <f t="shared" si="42"/>
        <v>10108</v>
      </c>
      <c r="V1385" s="31">
        <f t="shared" si="43"/>
        <v>1252</v>
      </c>
    </row>
    <row r="1386" spans="1:22" x14ac:dyDescent="0.3">
      <c r="A1386">
        <v>14058</v>
      </c>
      <c r="B1386" t="s">
        <v>1816</v>
      </c>
      <c r="C1386">
        <v>14058010</v>
      </c>
      <c r="D1386" t="s">
        <v>1817</v>
      </c>
      <c r="E1386" t="s">
        <v>3</v>
      </c>
      <c r="F1386" t="s">
        <v>1571</v>
      </c>
      <c r="G1386" t="s">
        <v>1664</v>
      </c>
      <c r="H1386" t="s">
        <v>1665</v>
      </c>
      <c r="I1386">
        <v>6388293</v>
      </c>
      <c r="J1386">
        <v>346814</v>
      </c>
      <c r="K1386" s="181">
        <v>42475</v>
      </c>
      <c r="L1386"/>
      <c r="M1386">
        <v>80</v>
      </c>
      <c r="N1386">
        <v>6801</v>
      </c>
      <c r="O1386">
        <v>6486</v>
      </c>
      <c r="P1386">
        <v>564</v>
      </c>
      <c r="Q1386">
        <v>0</v>
      </c>
      <c r="R1386" s="31" cm="1">
        <f t="array" ref="R1386">_xlfn.IFS(Q1386=0,(O1386-P1386)/2,Q1386=1,O1386-P1386)</f>
        <v>2961</v>
      </c>
      <c r="S1386" s="31" cm="1">
        <f t="array" ref="S1386">_xlfn.IFS(Q1386=0,P1386/2,Q1386=1,P1386)</f>
        <v>282</v>
      </c>
      <c r="T1386" s="31" t="str" cm="1">
        <f t="array" ref="T1386">_xlfn.IFS(M1386&lt;=Beräkningsförutsättningar!B$15,"2",M1386=Beräkningsförutsättningar!B$16,"4",M1386=Beräkningsförutsättningar!B$17,"4",M1386&gt;=Beräkningsförutsättningar!B$18,"6")</f>
        <v>4</v>
      </c>
      <c r="U1386" s="31">
        <f t="shared" si="42"/>
        <v>11844</v>
      </c>
      <c r="V1386" s="31">
        <f t="shared" si="43"/>
        <v>1128</v>
      </c>
    </row>
    <row r="1387" spans="1:22" x14ac:dyDescent="0.3">
      <c r="A1387">
        <v>14058</v>
      </c>
      <c r="B1387" t="s">
        <v>1816</v>
      </c>
      <c r="C1387">
        <v>14058020</v>
      </c>
      <c r="D1387" t="s">
        <v>1818</v>
      </c>
      <c r="E1387" t="s">
        <v>9</v>
      </c>
      <c r="F1387" t="s">
        <v>1571</v>
      </c>
      <c r="G1387" t="s">
        <v>1664</v>
      </c>
      <c r="H1387" t="s">
        <v>1665</v>
      </c>
      <c r="I1387">
        <v>6386716</v>
      </c>
      <c r="J1387">
        <v>347469</v>
      </c>
      <c r="K1387" s="181">
        <v>42346</v>
      </c>
      <c r="L1387"/>
      <c r="M1387">
        <v>80</v>
      </c>
      <c r="N1387">
        <v>6801</v>
      </c>
      <c r="O1387">
        <v>6486</v>
      </c>
      <c r="P1387">
        <v>564</v>
      </c>
      <c r="Q1387">
        <v>0</v>
      </c>
      <c r="R1387" s="31" cm="1">
        <f t="array" ref="R1387">_xlfn.IFS(Q1387=0,(O1387-P1387)/2,Q1387=1,O1387-P1387)</f>
        <v>2961</v>
      </c>
      <c r="S1387" s="31" cm="1">
        <f t="array" ref="S1387">_xlfn.IFS(Q1387=0,P1387/2,Q1387=1,P1387)</f>
        <v>282</v>
      </c>
      <c r="T1387" s="31" t="str" cm="1">
        <f t="array" ref="T1387">_xlfn.IFS(M1387&lt;=Beräkningsförutsättningar!B$15,"2",M1387=Beräkningsförutsättningar!B$16,"4",M1387=Beräkningsförutsättningar!B$17,"4",M1387&gt;=Beräkningsförutsättningar!B$18,"6")</f>
        <v>4</v>
      </c>
      <c r="U1387" s="31">
        <f t="shared" si="42"/>
        <v>11844</v>
      </c>
      <c r="V1387" s="31">
        <f t="shared" si="43"/>
        <v>1128</v>
      </c>
    </row>
    <row r="1388" spans="1:22" x14ac:dyDescent="0.3">
      <c r="A1388">
        <v>14058</v>
      </c>
      <c r="B1388" t="s">
        <v>1816</v>
      </c>
      <c r="C1388">
        <v>14058030</v>
      </c>
      <c r="D1388" t="s">
        <v>1819</v>
      </c>
      <c r="E1388" t="s">
        <v>9</v>
      </c>
      <c r="F1388" t="s">
        <v>1571</v>
      </c>
      <c r="G1388" t="s">
        <v>1664</v>
      </c>
      <c r="H1388" t="s">
        <v>1665</v>
      </c>
      <c r="I1388">
        <v>6385351</v>
      </c>
      <c r="J1388">
        <v>348769</v>
      </c>
      <c r="K1388" s="181">
        <v>42346</v>
      </c>
      <c r="L1388"/>
      <c r="M1388">
        <v>80</v>
      </c>
      <c r="N1388">
        <v>5717</v>
      </c>
      <c r="O1388">
        <v>5431</v>
      </c>
      <c r="P1388">
        <v>463</v>
      </c>
      <c r="Q1388">
        <v>0</v>
      </c>
      <c r="R1388" s="31" cm="1">
        <f t="array" ref="R1388">_xlfn.IFS(Q1388=0,(O1388-P1388)/2,Q1388=1,O1388-P1388)</f>
        <v>2484</v>
      </c>
      <c r="S1388" s="31" cm="1">
        <f t="array" ref="S1388">_xlfn.IFS(Q1388=0,P1388/2,Q1388=1,P1388)</f>
        <v>231.5</v>
      </c>
      <c r="T1388" s="31" t="str" cm="1">
        <f t="array" ref="T1388">_xlfn.IFS(M1388&lt;=Beräkningsförutsättningar!B$15,"2",M1388=Beräkningsförutsättningar!B$16,"4",M1388=Beräkningsförutsättningar!B$17,"4",M1388&gt;=Beräkningsförutsättningar!B$18,"6")</f>
        <v>4</v>
      </c>
      <c r="U1388" s="31">
        <f t="shared" si="42"/>
        <v>9936</v>
      </c>
      <c r="V1388" s="31">
        <f t="shared" si="43"/>
        <v>926</v>
      </c>
    </row>
    <row r="1389" spans="1:22" x14ac:dyDescent="0.3">
      <c r="A1389">
        <v>14058</v>
      </c>
      <c r="B1389" t="s">
        <v>1816</v>
      </c>
      <c r="C1389">
        <v>14058040</v>
      </c>
      <c r="D1389" t="s">
        <v>1820</v>
      </c>
      <c r="E1389" t="s">
        <v>3</v>
      </c>
      <c r="F1389" t="s">
        <v>1571</v>
      </c>
      <c r="G1389" t="s">
        <v>1664</v>
      </c>
      <c r="H1389" t="s">
        <v>1665</v>
      </c>
      <c r="I1389">
        <v>6385340</v>
      </c>
      <c r="J1389">
        <v>348979</v>
      </c>
      <c r="K1389" s="181">
        <v>42346</v>
      </c>
      <c r="L1389"/>
      <c r="M1389">
        <v>80</v>
      </c>
      <c r="N1389">
        <v>5717</v>
      </c>
      <c r="O1389">
        <v>5431</v>
      </c>
      <c r="P1389">
        <v>463</v>
      </c>
      <c r="Q1389">
        <v>0</v>
      </c>
      <c r="R1389" s="31" cm="1">
        <f t="array" ref="R1389">_xlfn.IFS(Q1389=0,(O1389-P1389)/2,Q1389=1,O1389-P1389)</f>
        <v>2484</v>
      </c>
      <c r="S1389" s="31" cm="1">
        <f t="array" ref="S1389">_xlfn.IFS(Q1389=0,P1389/2,Q1389=1,P1389)</f>
        <v>231.5</v>
      </c>
      <c r="T1389" s="31" t="str" cm="1">
        <f t="array" ref="T1389">_xlfn.IFS(M1389&lt;=Beräkningsförutsättningar!B$15,"2",M1389=Beräkningsförutsättningar!B$16,"4",M1389=Beräkningsförutsättningar!B$17,"4",M1389&gt;=Beräkningsförutsättningar!B$18,"6")</f>
        <v>4</v>
      </c>
      <c r="U1389" s="31">
        <f t="shared" si="42"/>
        <v>9936</v>
      </c>
      <c r="V1389" s="31">
        <f t="shared" si="43"/>
        <v>926</v>
      </c>
    </row>
    <row r="1390" spans="1:22" x14ac:dyDescent="0.3">
      <c r="A1390">
        <v>14059</v>
      </c>
      <c r="B1390" t="s">
        <v>1821</v>
      </c>
      <c r="C1390">
        <v>14059010</v>
      </c>
      <c r="D1390" t="s">
        <v>1822</v>
      </c>
      <c r="E1390" t="s">
        <v>3</v>
      </c>
      <c r="F1390" t="s">
        <v>1571</v>
      </c>
      <c r="G1390" t="s">
        <v>1823</v>
      </c>
      <c r="H1390" t="s">
        <v>1665</v>
      </c>
      <c r="I1390">
        <v>6394279</v>
      </c>
      <c r="J1390">
        <v>343021</v>
      </c>
      <c r="K1390" s="181">
        <v>42619</v>
      </c>
      <c r="L1390"/>
      <c r="M1390">
        <v>80</v>
      </c>
      <c r="N1390">
        <v>7340</v>
      </c>
      <c r="O1390">
        <v>7029</v>
      </c>
      <c r="P1390">
        <v>611</v>
      </c>
      <c r="Q1390">
        <v>0</v>
      </c>
      <c r="R1390" s="31" cm="1">
        <f t="array" ref="R1390">_xlfn.IFS(Q1390=0,(O1390-P1390)/2,Q1390=1,O1390-P1390)</f>
        <v>3209</v>
      </c>
      <c r="S1390" s="31" cm="1">
        <f t="array" ref="S1390">_xlfn.IFS(Q1390=0,P1390/2,Q1390=1,P1390)</f>
        <v>305.5</v>
      </c>
      <c r="T1390" s="31" t="str" cm="1">
        <f t="array" ref="T1390">_xlfn.IFS(M1390&lt;=Beräkningsförutsättningar!B$15,"2",M1390=Beräkningsförutsättningar!B$16,"4",M1390=Beräkningsförutsättningar!B$17,"4",M1390&gt;=Beräkningsförutsättningar!B$18,"6")</f>
        <v>4</v>
      </c>
      <c r="U1390" s="31">
        <f t="shared" si="42"/>
        <v>12836</v>
      </c>
      <c r="V1390" s="31">
        <f t="shared" si="43"/>
        <v>1222</v>
      </c>
    </row>
    <row r="1391" spans="1:22" x14ac:dyDescent="0.3">
      <c r="A1391">
        <v>14059</v>
      </c>
      <c r="B1391" t="s">
        <v>1821</v>
      </c>
      <c r="C1391">
        <v>14059020</v>
      </c>
      <c r="D1391" t="s">
        <v>1824</v>
      </c>
      <c r="E1391" t="s">
        <v>9</v>
      </c>
      <c r="F1391" t="s">
        <v>1571</v>
      </c>
      <c r="G1391" t="s">
        <v>1823</v>
      </c>
      <c r="H1391" t="s">
        <v>1665</v>
      </c>
      <c r="I1391">
        <v>6394194</v>
      </c>
      <c r="J1391">
        <v>343037</v>
      </c>
      <c r="K1391" s="181">
        <v>42619</v>
      </c>
      <c r="L1391"/>
      <c r="M1391">
        <v>80</v>
      </c>
      <c r="N1391">
        <v>7340</v>
      </c>
      <c r="O1391">
        <v>7029</v>
      </c>
      <c r="P1391">
        <v>611</v>
      </c>
      <c r="Q1391">
        <v>0</v>
      </c>
      <c r="R1391" s="31" cm="1">
        <f t="array" ref="R1391">_xlfn.IFS(Q1391=0,(O1391-P1391)/2,Q1391=1,O1391-P1391)</f>
        <v>3209</v>
      </c>
      <c r="S1391" s="31" cm="1">
        <f t="array" ref="S1391">_xlfn.IFS(Q1391=0,P1391/2,Q1391=1,P1391)</f>
        <v>305.5</v>
      </c>
      <c r="T1391" s="31" t="str" cm="1">
        <f t="array" ref="T1391">_xlfn.IFS(M1391&lt;=Beräkningsförutsättningar!B$15,"2",M1391=Beräkningsförutsättningar!B$16,"4",M1391=Beräkningsförutsättningar!B$17,"4",M1391&gt;=Beräkningsförutsättningar!B$18,"6")</f>
        <v>4</v>
      </c>
      <c r="U1391" s="31">
        <f t="shared" si="42"/>
        <v>12836</v>
      </c>
      <c r="V1391" s="31">
        <f t="shared" si="43"/>
        <v>1222</v>
      </c>
    </row>
    <row r="1392" spans="1:22" x14ac:dyDescent="0.3">
      <c r="A1392">
        <v>14059</v>
      </c>
      <c r="B1392" t="s">
        <v>1821</v>
      </c>
      <c r="C1392">
        <v>14059030</v>
      </c>
      <c r="D1392" t="s">
        <v>1825</v>
      </c>
      <c r="E1392" t="s">
        <v>3</v>
      </c>
      <c r="F1392" t="s">
        <v>1571</v>
      </c>
      <c r="G1392" t="s">
        <v>1823</v>
      </c>
      <c r="H1392" t="s">
        <v>1665</v>
      </c>
      <c r="I1392">
        <v>6389905</v>
      </c>
      <c r="J1392">
        <v>345697</v>
      </c>
      <c r="K1392" s="181">
        <v>42622</v>
      </c>
      <c r="L1392"/>
      <c r="M1392">
        <v>80</v>
      </c>
      <c r="N1392">
        <v>7340</v>
      </c>
      <c r="O1392">
        <v>7029</v>
      </c>
      <c r="P1392">
        <v>611</v>
      </c>
      <c r="Q1392">
        <v>0</v>
      </c>
      <c r="R1392" s="31" cm="1">
        <f t="array" ref="R1392">_xlfn.IFS(Q1392=0,(O1392-P1392)/2,Q1392=1,O1392-P1392)</f>
        <v>3209</v>
      </c>
      <c r="S1392" s="31" cm="1">
        <f t="array" ref="S1392">_xlfn.IFS(Q1392=0,P1392/2,Q1392=1,P1392)</f>
        <v>305.5</v>
      </c>
      <c r="T1392" s="31" t="str" cm="1">
        <f t="array" ref="T1392">_xlfn.IFS(M1392&lt;=Beräkningsförutsättningar!B$15,"2",M1392=Beräkningsförutsättningar!B$16,"4",M1392=Beräkningsförutsättningar!B$17,"4",M1392&gt;=Beräkningsförutsättningar!B$18,"6")</f>
        <v>4</v>
      </c>
      <c r="U1392" s="31">
        <f t="shared" si="42"/>
        <v>12836</v>
      </c>
      <c r="V1392" s="31">
        <f t="shared" si="43"/>
        <v>1222</v>
      </c>
    </row>
    <row r="1393" spans="1:22" x14ac:dyDescent="0.3">
      <c r="A1393">
        <v>14059</v>
      </c>
      <c r="B1393" t="s">
        <v>1821</v>
      </c>
      <c r="C1393">
        <v>14059040</v>
      </c>
      <c r="D1393" t="s">
        <v>1826</v>
      </c>
      <c r="E1393" t="s">
        <v>9</v>
      </c>
      <c r="F1393" t="s">
        <v>1571</v>
      </c>
      <c r="G1393" t="s">
        <v>1823</v>
      </c>
      <c r="H1393" t="s">
        <v>1665</v>
      </c>
      <c r="I1393">
        <v>6389455</v>
      </c>
      <c r="J1393">
        <v>346394</v>
      </c>
      <c r="K1393" s="181">
        <v>42619</v>
      </c>
      <c r="L1393"/>
      <c r="M1393">
        <v>60</v>
      </c>
      <c r="N1393">
        <v>7654</v>
      </c>
      <c r="O1393">
        <v>7337</v>
      </c>
      <c r="P1393">
        <v>603</v>
      </c>
      <c r="Q1393">
        <v>0</v>
      </c>
      <c r="R1393" s="31" cm="1">
        <f t="array" ref="R1393">_xlfn.IFS(Q1393=0,(O1393-P1393)/2,Q1393=1,O1393-P1393)</f>
        <v>3367</v>
      </c>
      <c r="S1393" s="31" cm="1">
        <f t="array" ref="S1393">_xlfn.IFS(Q1393=0,P1393/2,Q1393=1,P1393)</f>
        <v>301.5</v>
      </c>
      <c r="T1393" s="31" t="str" cm="1">
        <f t="array" ref="T1393">_xlfn.IFS(M1393&lt;=Beräkningsförutsättningar!B$15,"2",M1393=Beräkningsförutsättningar!B$16,"4",M1393=Beräkningsförutsättningar!B$17,"4",M1393&gt;=Beräkningsförutsättningar!B$18,"6")</f>
        <v>2</v>
      </c>
      <c r="U1393" s="31">
        <f t="shared" si="42"/>
        <v>6734</v>
      </c>
      <c r="V1393" s="31">
        <f t="shared" si="43"/>
        <v>603</v>
      </c>
    </row>
    <row r="1394" spans="1:22" x14ac:dyDescent="0.3">
      <c r="A1394">
        <v>14060</v>
      </c>
      <c r="B1394" t="s">
        <v>1827</v>
      </c>
      <c r="C1394">
        <v>14060010</v>
      </c>
      <c r="D1394" t="s">
        <v>1828</v>
      </c>
      <c r="E1394" t="s">
        <v>9</v>
      </c>
      <c r="F1394" t="s">
        <v>1571</v>
      </c>
      <c r="G1394" t="s">
        <v>1812</v>
      </c>
      <c r="H1394" t="s">
        <v>1829</v>
      </c>
      <c r="I1394">
        <v>6399785</v>
      </c>
      <c r="J1394">
        <v>406784</v>
      </c>
      <c r="K1394" s="181">
        <v>42319</v>
      </c>
      <c r="L1394"/>
      <c r="M1394">
        <v>80</v>
      </c>
      <c r="N1394">
        <v>3650</v>
      </c>
      <c r="O1394">
        <v>3364</v>
      </c>
      <c r="P1394">
        <v>331</v>
      </c>
      <c r="Q1394">
        <v>0</v>
      </c>
      <c r="R1394" s="31" cm="1">
        <f t="array" ref="R1394">_xlfn.IFS(Q1394=0,(O1394-P1394)/2,Q1394=1,O1394-P1394)</f>
        <v>1516.5</v>
      </c>
      <c r="S1394" s="31" cm="1">
        <f t="array" ref="S1394">_xlfn.IFS(Q1394=0,P1394/2,Q1394=1,P1394)</f>
        <v>165.5</v>
      </c>
      <c r="T1394" s="31" t="str" cm="1">
        <f t="array" ref="T1394">_xlfn.IFS(M1394&lt;=Beräkningsförutsättningar!B$15,"2",M1394=Beräkningsförutsättningar!B$16,"4",M1394=Beräkningsförutsättningar!B$17,"4",M1394&gt;=Beräkningsförutsättningar!B$18,"6")</f>
        <v>4</v>
      </c>
      <c r="U1394" s="31">
        <f t="shared" si="42"/>
        <v>6066</v>
      </c>
      <c r="V1394" s="31">
        <f t="shared" si="43"/>
        <v>662</v>
      </c>
    </row>
    <row r="1395" spans="1:22" x14ac:dyDescent="0.3">
      <c r="A1395">
        <v>14060</v>
      </c>
      <c r="B1395" t="s">
        <v>1827</v>
      </c>
      <c r="C1395">
        <v>14060020</v>
      </c>
      <c r="D1395" t="s">
        <v>1830</v>
      </c>
      <c r="E1395" t="s">
        <v>3</v>
      </c>
      <c r="F1395" t="s">
        <v>1571</v>
      </c>
      <c r="G1395" t="s">
        <v>1812</v>
      </c>
      <c r="H1395" t="s">
        <v>1829</v>
      </c>
      <c r="I1395">
        <v>6400206</v>
      </c>
      <c r="J1395">
        <v>406754</v>
      </c>
      <c r="K1395" s="181">
        <v>42331</v>
      </c>
      <c r="L1395"/>
      <c r="M1395">
        <v>80</v>
      </c>
      <c r="N1395">
        <v>3650</v>
      </c>
      <c r="O1395">
        <v>3364</v>
      </c>
      <c r="P1395">
        <v>331</v>
      </c>
      <c r="Q1395">
        <v>0</v>
      </c>
      <c r="R1395" s="31" cm="1">
        <f t="array" ref="R1395">_xlfn.IFS(Q1395=0,(O1395-P1395)/2,Q1395=1,O1395-P1395)</f>
        <v>1516.5</v>
      </c>
      <c r="S1395" s="31" cm="1">
        <f t="array" ref="S1395">_xlfn.IFS(Q1395=0,P1395/2,Q1395=1,P1395)</f>
        <v>165.5</v>
      </c>
      <c r="T1395" s="31" t="str" cm="1">
        <f t="array" ref="T1395">_xlfn.IFS(M1395&lt;=Beräkningsförutsättningar!B$15,"2",M1395=Beräkningsförutsättningar!B$16,"4",M1395=Beräkningsförutsättningar!B$17,"4",M1395&gt;=Beräkningsförutsättningar!B$18,"6")</f>
        <v>4</v>
      </c>
      <c r="U1395" s="31">
        <f t="shared" si="42"/>
        <v>6066</v>
      </c>
      <c r="V1395" s="31">
        <f t="shared" si="43"/>
        <v>662</v>
      </c>
    </row>
    <row r="1396" spans="1:22" x14ac:dyDescent="0.3">
      <c r="A1396">
        <v>14060</v>
      </c>
      <c r="B1396" t="s">
        <v>1827</v>
      </c>
      <c r="C1396">
        <v>14060030</v>
      </c>
      <c r="D1396" t="s">
        <v>1831</v>
      </c>
      <c r="E1396" t="s">
        <v>9</v>
      </c>
      <c r="F1396" t="s">
        <v>1571</v>
      </c>
      <c r="G1396" t="s">
        <v>1812</v>
      </c>
      <c r="H1396" t="s">
        <v>1829</v>
      </c>
      <c r="I1396">
        <v>6401675</v>
      </c>
      <c r="J1396">
        <v>406179</v>
      </c>
      <c r="K1396" s="181">
        <v>42331</v>
      </c>
      <c r="L1396"/>
      <c r="M1396">
        <v>80</v>
      </c>
      <c r="N1396">
        <v>3650</v>
      </c>
      <c r="O1396">
        <v>3364</v>
      </c>
      <c r="P1396">
        <v>331</v>
      </c>
      <c r="Q1396">
        <v>0</v>
      </c>
      <c r="R1396" s="31" cm="1">
        <f t="array" ref="R1396">_xlfn.IFS(Q1396=0,(O1396-P1396)/2,Q1396=1,O1396-P1396)</f>
        <v>1516.5</v>
      </c>
      <c r="S1396" s="31" cm="1">
        <f t="array" ref="S1396">_xlfn.IFS(Q1396=0,P1396/2,Q1396=1,P1396)</f>
        <v>165.5</v>
      </c>
      <c r="T1396" s="31" t="str" cm="1">
        <f t="array" ref="T1396">_xlfn.IFS(M1396&lt;=Beräkningsförutsättningar!B$15,"2",M1396=Beräkningsförutsättningar!B$16,"4",M1396=Beräkningsförutsättningar!B$17,"4",M1396&gt;=Beräkningsförutsättningar!B$18,"6")</f>
        <v>4</v>
      </c>
      <c r="U1396" s="31">
        <f t="shared" si="42"/>
        <v>6066</v>
      </c>
      <c r="V1396" s="31">
        <f t="shared" si="43"/>
        <v>662</v>
      </c>
    </row>
    <row r="1397" spans="1:22" x14ac:dyDescent="0.3">
      <c r="A1397">
        <v>14060</v>
      </c>
      <c r="B1397" t="s">
        <v>1827</v>
      </c>
      <c r="C1397">
        <v>14060040</v>
      </c>
      <c r="D1397" t="s">
        <v>1832</v>
      </c>
      <c r="E1397" t="s">
        <v>3</v>
      </c>
      <c r="F1397" t="s">
        <v>1571</v>
      </c>
      <c r="G1397" t="s">
        <v>1812</v>
      </c>
      <c r="H1397" t="s">
        <v>1829</v>
      </c>
      <c r="I1397">
        <v>6401876</v>
      </c>
      <c r="J1397">
        <v>406122</v>
      </c>
      <c r="K1397" s="181">
        <v>42331</v>
      </c>
      <c r="L1397"/>
      <c r="M1397">
        <v>80</v>
      </c>
      <c r="N1397">
        <v>4634</v>
      </c>
      <c r="O1397">
        <v>4273</v>
      </c>
      <c r="P1397">
        <v>404</v>
      </c>
      <c r="Q1397">
        <v>0</v>
      </c>
      <c r="R1397" s="31" cm="1">
        <f t="array" ref="R1397">_xlfn.IFS(Q1397=0,(O1397-P1397)/2,Q1397=1,O1397-P1397)</f>
        <v>1934.5</v>
      </c>
      <c r="S1397" s="31" cm="1">
        <f t="array" ref="S1397">_xlfn.IFS(Q1397=0,P1397/2,Q1397=1,P1397)</f>
        <v>202</v>
      </c>
      <c r="T1397" s="31" t="str" cm="1">
        <f t="array" ref="T1397">_xlfn.IFS(M1397&lt;=Beräkningsförutsättningar!B$15,"2",M1397=Beräkningsförutsättningar!B$16,"4",M1397=Beräkningsförutsättningar!B$17,"4",M1397&gt;=Beräkningsförutsättningar!B$18,"6")</f>
        <v>4</v>
      </c>
      <c r="U1397" s="31">
        <f t="shared" si="42"/>
        <v>7738</v>
      </c>
      <c r="V1397" s="31">
        <f t="shared" si="43"/>
        <v>808</v>
      </c>
    </row>
    <row r="1398" spans="1:22" x14ac:dyDescent="0.3">
      <c r="A1398">
        <v>14061</v>
      </c>
      <c r="B1398" t="s">
        <v>1833</v>
      </c>
      <c r="C1398">
        <v>14061010</v>
      </c>
      <c r="D1398" t="s">
        <v>1834</v>
      </c>
      <c r="E1398" t="s">
        <v>9</v>
      </c>
      <c r="F1398" t="s">
        <v>1571</v>
      </c>
      <c r="G1398" t="s">
        <v>1628</v>
      </c>
      <c r="H1398" t="s">
        <v>1624</v>
      </c>
      <c r="I1398">
        <v>6447159</v>
      </c>
      <c r="J1398">
        <v>306889</v>
      </c>
      <c r="K1398" s="181">
        <v>42354</v>
      </c>
      <c r="L1398"/>
      <c r="M1398">
        <v>60</v>
      </c>
      <c r="N1398">
        <v>7931</v>
      </c>
      <c r="O1398">
        <v>7573</v>
      </c>
      <c r="P1398">
        <v>562</v>
      </c>
      <c r="Q1398">
        <v>0</v>
      </c>
      <c r="R1398" s="31" cm="1">
        <f t="array" ref="R1398">_xlfn.IFS(Q1398=0,(O1398-P1398)/2,Q1398=1,O1398-P1398)</f>
        <v>3505.5</v>
      </c>
      <c r="S1398" s="31" cm="1">
        <f t="array" ref="S1398">_xlfn.IFS(Q1398=0,P1398/2,Q1398=1,P1398)</f>
        <v>281</v>
      </c>
      <c r="T1398" s="31" t="str" cm="1">
        <f t="array" ref="T1398">_xlfn.IFS(M1398&lt;=Beräkningsförutsättningar!B$15,"2",M1398=Beräkningsförutsättningar!B$16,"4",M1398=Beräkningsförutsättningar!B$17,"4",M1398&gt;=Beräkningsförutsättningar!B$18,"6")</f>
        <v>2</v>
      </c>
      <c r="U1398" s="31">
        <f t="shared" si="42"/>
        <v>7011</v>
      </c>
      <c r="V1398" s="31">
        <f t="shared" si="43"/>
        <v>562</v>
      </c>
    </row>
    <row r="1399" spans="1:22" x14ac:dyDescent="0.3">
      <c r="A1399">
        <v>14061</v>
      </c>
      <c r="B1399" t="s">
        <v>1833</v>
      </c>
      <c r="C1399">
        <v>14061020</v>
      </c>
      <c r="D1399" t="s">
        <v>1835</v>
      </c>
      <c r="E1399" t="s">
        <v>3</v>
      </c>
      <c r="F1399" t="s">
        <v>1571</v>
      </c>
      <c r="G1399" t="s">
        <v>1628</v>
      </c>
      <c r="H1399" t="s">
        <v>1624</v>
      </c>
      <c r="I1399">
        <v>6448917</v>
      </c>
      <c r="J1399">
        <v>306478</v>
      </c>
      <c r="K1399" s="181">
        <v>42354</v>
      </c>
      <c r="L1399"/>
      <c r="M1399">
        <v>80</v>
      </c>
      <c r="N1399">
        <v>4144</v>
      </c>
      <c r="O1399">
        <v>3957</v>
      </c>
      <c r="P1399">
        <v>380</v>
      </c>
      <c r="Q1399">
        <v>0</v>
      </c>
      <c r="R1399" s="31" cm="1">
        <f t="array" ref="R1399">_xlfn.IFS(Q1399=0,(O1399-P1399)/2,Q1399=1,O1399-P1399)</f>
        <v>1788.5</v>
      </c>
      <c r="S1399" s="31" cm="1">
        <f t="array" ref="S1399">_xlfn.IFS(Q1399=0,P1399/2,Q1399=1,P1399)</f>
        <v>190</v>
      </c>
      <c r="T1399" s="31" t="str" cm="1">
        <f t="array" ref="T1399">_xlfn.IFS(M1399&lt;=Beräkningsförutsättningar!B$15,"2",M1399=Beräkningsförutsättningar!B$16,"4",M1399=Beräkningsförutsättningar!B$17,"4",M1399&gt;=Beräkningsförutsättningar!B$18,"6")</f>
        <v>4</v>
      </c>
      <c r="U1399" s="31">
        <f t="shared" si="42"/>
        <v>7154</v>
      </c>
      <c r="V1399" s="31">
        <f t="shared" si="43"/>
        <v>760</v>
      </c>
    </row>
    <row r="1400" spans="1:22" x14ac:dyDescent="0.3">
      <c r="A1400">
        <v>14061</v>
      </c>
      <c r="B1400" t="s">
        <v>1833</v>
      </c>
      <c r="C1400">
        <v>14061030</v>
      </c>
      <c r="D1400" t="s">
        <v>1836</v>
      </c>
      <c r="E1400" t="s">
        <v>9</v>
      </c>
      <c r="F1400" t="s">
        <v>1571</v>
      </c>
      <c r="G1400" t="s">
        <v>1628</v>
      </c>
      <c r="H1400" t="s">
        <v>1624</v>
      </c>
      <c r="I1400">
        <v>6451608</v>
      </c>
      <c r="J1400">
        <v>306210</v>
      </c>
      <c r="K1400" s="181">
        <v>42354</v>
      </c>
      <c r="L1400"/>
      <c r="M1400">
        <v>80</v>
      </c>
      <c r="N1400">
        <v>4144</v>
      </c>
      <c r="O1400">
        <v>3957</v>
      </c>
      <c r="P1400">
        <v>380</v>
      </c>
      <c r="Q1400">
        <v>0</v>
      </c>
      <c r="R1400" s="31" cm="1">
        <f t="array" ref="R1400">_xlfn.IFS(Q1400=0,(O1400-P1400)/2,Q1400=1,O1400-P1400)</f>
        <v>1788.5</v>
      </c>
      <c r="S1400" s="31" cm="1">
        <f t="array" ref="S1400">_xlfn.IFS(Q1400=0,P1400/2,Q1400=1,P1400)</f>
        <v>190</v>
      </c>
      <c r="T1400" s="31" t="str" cm="1">
        <f t="array" ref="T1400">_xlfn.IFS(M1400&lt;=Beräkningsförutsättningar!B$15,"2",M1400=Beräkningsförutsättningar!B$16,"4",M1400=Beräkningsförutsättningar!B$17,"4",M1400&gt;=Beräkningsförutsättningar!B$18,"6")</f>
        <v>4</v>
      </c>
      <c r="U1400" s="31">
        <f t="shared" si="42"/>
        <v>7154</v>
      </c>
      <c r="V1400" s="31">
        <f t="shared" si="43"/>
        <v>760</v>
      </c>
    </row>
    <row r="1401" spans="1:22" x14ac:dyDescent="0.3">
      <c r="A1401">
        <v>14061</v>
      </c>
      <c r="B1401" t="s">
        <v>1833</v>
      </c>
      <c r="C1401">
        <v>14061040</v>
      </c>
      <c r="D1401" t="s">
        <v>1837</v>
      </c>
      <c r="E1401" t="s">
        <v>3</v>
      </c>
      <c r="F1401" t="s">
        <v>1571</v>
      </c>
      <c r="G1401" t="s">
        <v>1628</v>
      </c>
      <c r="H1401" t="s">
        <v>1624</v>
      </c>
      <c r="I1401">
        <v>6451798</v>
      </c>
      <c r="J1401">
        <v>306158</v>
      </c>
      <c r="K1401" s="181">
        <v>42354</v>
      </c>
      <c r="L1401"/>
      <c r="M1401">
        <v>80</v>
      </c>
      <c r="N1401">
        <v>4658</v>
      </c>
      <c r="O1401">
        <v>4466</v>
      </c>
      <c r="P1401">
        <v>409</v>
      </c>
      <c r="Q1401">
        <v>0</v>
      </c>
      <c r="R1401" s="31" cm="1">
        <f t="array" ref="R1401">_xlfn.IFS(Q1401=0,(O1401-P1401)/2,Q1401=1,O1401-P1401)</f>
        <v>2028.5</v>
      </c>
      <c r="S1401" s="31" cm="1">
        <f t="array" ref="S1401">_xlfn.IFS(Q1401=0,P1401/2,Q1401=1,P1401)</f>
        <v>204.5</v>
      </c>
      <c r="T1401" s="31" t="str" cm="1">
        <f t="array" ref="T1401">_xlfn.IFS(M1401&lt;=Beräkningsförutsättningar!B$15,"2",M1401=Beräkningsförutsättningar!B$16,"4",M1401=Beräkningsförutsättningar!B$17,"4",M1401&gt;=Beräkningsförutsättningar!B$18,"6")</f>
        <v>4</v>
      </c>
      <c r="U1401" s="31">
        <f t="shared" si="42"/>
        <v>8114</v>
      </c>
      <c r="V1401" s="31">
        <f t="shared" si="43"/>
        <v>818</v>
      </c>
    </row>
    <row r="1402" spans="1:22" x14ac:dyDescent="0.3">
      <c r="A1402">
        <v>14062</v>
      </c>
      <c r="B1402" t="s">
        <v>1838</v>
      </c>
      <c r="C1402">
        <v>14062010</v>
      </c>
      <c r="D1402" t="s">
        <v>1839</v>
      </c>
      <c r="E1402" t="s">
        <v>9</v>
      </c>
      <c r="F1402" t="s">
        <v>1571</v>
      </c>
      <c r="G1402" t="s">
        <v>1840</v>
      </c>
      <c r="H1402" t="s">
        <v>1841</v>
      </c>
      <c r="I1402">
        <v>6486194</v>
      </c>
      <c r="J1402">
        <v>298976</v>
      </c>
      <c r="K1402" s="181">
        <v>42348</v>
      </c>
      <c r="L1402"/>
      <c r="M1402">
        <v>80</v>
      </c>
      <c r="N1402">
        <v>8124</v>
      </c>
      <c r="O1402">
        <v>7636</v>
      </c>
      <c r="P1402">
        <v>700</v>
      </c>
      <c r="Q1402">
        <v>0</v>
      </c>
      <c r="R1402" s="31" cm="1">
        <f t="array" ref="R1402">_xlfn.IFS(Q1402=0,(O1402-P1402)/2,Q1402=1,O1402-P1402)</f>
        <v>3468</v>
      </c>
      <c r="S1402" s="31" cm="1">
        <f t="array" ref="S1402">_xlfn.IFS(Q1402=0,P1402/2,Q1402=1,P1402)</f>
        <v>350</v>
      </c>
      <c r="T1402" s="31" t="str" cm="1">
        <f t="array" ref="T1402">_xlfn.IFS(M1402&lt;=Beräkningsförutsättningar!B$15,"2",M1402=Beräkningsförutsättningar!B$16,"4",M1402=Beräkningsförutsättningar!B$17,"4",M1402&gt;=Beräkningsförutsättningar!B$18,"6")</f>
        <v>4</v>
      </c>
      <c r="U1402" s="31">
        <f t="shared" si="42"/>
        <v>13872</v>
      </c>
      <c r="V1402" s="31">
        <f t="shared" si="43"/>
        <v>1400</v>
      </c>
    </row>
    <row r="1403" spans="1:22" x14ac:dyDescent="0.3">
      <c r="A1403">
        <v>14062</v>
      </c>
      <c r="B1403" t="s">
        <v>1838</v>
      </c>
      <c r="C1403">
        <v>14062020</v>
      </c>
      <c r="D1403" t="s">
        <v>1842</v>
      </c>
      <c r="E1403" t="s">
        <v>3</v>
      </c>
      <c r="F1403" t="s">
        <v>1571</v>
      </c>
      <c r="G1403" t="s">
        <v>1840</v>
      </c>
      <c r="H1403" t="s">
        <v>1841</v>
      </c>
      <c r="I1403">
        <v>6486277</v>
      </c>
      <c r="J1403">
        <v>299035</v>
      </c>
      <c r="K1403" s="181">
        <v>42348</v>
      </c>
      <c r="L1403"/>
      <c r="M1403">
        <v>80</v>
      </c>
      <c r="N1403">
        <v>8124</v>
      </c>
      <c r="O1403">
        <v>7636</v>
      </c>
      <c r="P1403">
        <v>700</v>
      </c>
      <c r="Q1403">
        <v>0</v>
      </c>
      <c r="R1403" s="31" cm="1">
        <f t="array" ref="R1403">_xlfn.IFS(Q1403=0,(O1403-P1403)/2,Q1403=1,O1403-P1403)</f>
        <v>3468</v>
      </c>
      <c r="S1403" s="31" cm="1">
        <f t="array" ref="S1403">_xlfn.IFS(Q1403=0,P1403/2,Q1403=1,P1403)</f>
        <v>350</v>
      </c>
      <c r="T1403" s="31" t="str" cm="1">
        <f t="array" ref="T1403">_xlfn.IFS(M1403&lt;=Beräkningsförutsättningar!B$15,"2",M1403=Beräkningsförutsättningar!B$16,"4",M1403=Beräkningsförutsättningar!B$17,"4",M1403&gt;=Beräkningsförutsättningar!B$18,"6")</f>
        <v>4</v>
      </c>
      <c r="U1403" s="31">
        <f t="shared" si="42"/>
        <v>13872</v>
      </c>
      <c r="V1403" s="31">
        <f t="shared" si="43"/>
        <v>1400</v>
      </c>
    </row>
    <row r="1404" spans="1:22" x14ac:dyDescent="0.3">
      <c r="A1404">
        <v>14063</v>
      </c>
      <c r="B1404" t="s">
        <v>1843</v>
      </c>
      <c r="C1404">
        <v>14063010</v>
      </c>
      <c r="D1404" t="s">
        <v>1844</v>
      </c>
      <c r="E1404" t="s">
        <v>3</v>
      </c>
      <c r="F1404" t="s">
        <v>1571</v>
      </c>
      <c r="G1404" t="s">
        <v>1582</v>
      </c>
      <c r="H1404" t="s">
        <v>1779</v>
      </c>
      <c r="I1404">
        <v>6475559</v>
      </c>
      <c r="J1404">
        <v>324323</v>
      </c>
      <c r="K1404" s="181">
        <v>42711</v>
      </c>
      <c r="L1404"/>
      <c r="M1404">
        <v>70</v>
      </c>
      <c r="N1404">
        <v>4985</v>
      </c>
      <c r="O1404">
        <v>4494</v>
      </c>
      <c r="P1404">
        <v>489</v>
      </c>
      <c r="Q1404">
        <v>0</v>
      </c>
      <c r="R1404" s="31" cm="1">
        <f t="array" ref="R1404">_xlfn.IFS(Q1404=0,(O1404-P1404)/2,Q1404=1,O1404-P1404)</f>
        <v>2002.5</v>
      </c>
      <c r="S1404" s="31" cm="1">
        <f t="array" ref="S1404">_xlfn.IFS(Q1404=0,P1404/2,Q1404=1,P1404)</f>
        <v>244.5</v>
      </c>
      <c r="T1404" s="31" t="str" cm="1">
        <f t="array" ref="T1404">_xlfn.IFS(M1404&lt;=Beräkningsförutsättningar!B$15,"2",M1404=Beräkningsförutsättningar!B$16,"4",M1404=Beräkningsförutsättningar!B$17,"4",M1404&gt;=Beräkningsförutsättningar!B$18,"6")</f>
        <v>4</v>
      </c>
      <c r="U1404" s="31">
        <f t="shared" si="42"/>
        <v>8010</v>
      </c>
      <c r="V1404" s="31">
        <f t="shared" si="43"/>
        <v>978</v>
      </c>
    </row>
    <row r="1405" spans="1:22" x14ac:dyDescent="0.3">
      <c r="A1405">
        <v>14063</v>
      </c>
      <c r="B1405" t="s">
        <v>1843</v>
      </c>
      <c r="C1405">
        <v>14063020</v>
      </c>
      <c r="D1405" t="s">
        <v>1845</v>
      </c>
      <c r="E1405" t="s">
        <v>9</v>
      </c>
      <c r="F1405" t="s">
        <v>1571</v>
      </c>
      <c r="G1405" t="s">
        <v>1582</v>
      </c>
      <c r="H1405" t="s">
        <v>1779</v>
      </c>
      <c r="I1405">
        <v>6476896</v>
      </c>
      <c r="J1405">
        <v>324258</v>
      </c>
      <c r="K1405" s="181">
        <v>42711</v>
      </c>
      <c r="L1405"/>
      <c r="M1405">
        <v>80</v>
      </c>
      <c r="N1405">
        <v>4985</v>
      </c>
      <c r="O1405">
        <v>4494</v>
      </c>
      <c r="P1405">
        <v>489</v>
      </c>
      <c r="Q1405">
        <v>0</v>
      </c>
      <c r="R1405" s="31" cm="1">
        <f t="array" ref="R1405">_xlfn.IFS(Q1405=0,(O1405-P1405)/2,Q1405=1,O1405-P1405)</f>
        <v>2002.5</v>
      </c>
      <c r="S1405" s="31" cm="1">
        <f t="array" ref="S1405">_xlfn.IFS(Q1405=0,P1405/2,Q1405=1,P1405)</f>
        <v>244.5</v>
      </c>
      <c r="T1405" s="31" t="str" cm="1">
        <f t="array" ref="T1405">_xlfn.IFS(M1405&lt;=Beräkningsförutsättningar!B$15,"2",M1405=Beräkningsförutsättningar!B$16,"4",M1405=Beräkningsförutsättningar!B$17,"4",M1405&gt;=Beräkningsförutsättningar!B$18,"6")</f>
        <v>4</v>
      </c>
      <c r="U1405" s="31">
        <f t="shared" si="42"/>
        <v>8010</v>
      </c>
      <c r="V1405" s="31">
        <f t="shared" si="43"/>
        <v>978</v>
      </c>
    </row>
    <row r="1406" spans="1:22" x14ac:dyDescent="0.3">
      <c r="A1406">
        <v>14063</v>
      </c>
      <c r="B1406" t="s">
        <v>1843</v>
      </c>
      <c r="C1406">
        <v>14063030</v>
      </c>
      <c r="D1406" t="s">
        <v>1846</v>
      </c>
      <c r="E1406" t="s">
        <v>3</v>
      </c>
      <c r="F1406" t="s">
        <v>1571</v>
      </c>
      <c r="G1406" t="s">
        <v>1582</v>
      </c>
      <c r="H1406" t="s">
        <v>1779</v>
      </c>
      <c r="I1406">
        <v>6480028</v>
      </c>
      <c r="J1406">
        <v>325953</v>
      </c>
      <c r="K1406" s="181">
        <v>42711</v>
      </c>
      <c r="L1406"/>
      <c r="M1406">
        <v>80</v>
      </c>
      <c r="N1406">
        <v>4023</v>
      </c>
      <c r="O1406">
        <v>3569</v>
      </c>
      <c r="P1406">
        <v>445</v>
      </c>
      <c r="Q1406">
        <v>0</v>
      </c>
      <c r="R1406" s="31" cm="1">
        <f t="array" ref="R1406">_xlfn.IFS(Q1406=0,(O1406-P1406)/2,Q1406=1,O1406-P1406)</f>
        <v>1562</v>
      </c>
      <c r="S1406" s="31" cm="1">
        <f t="array" ref="S1406">_xlfn.IFS(Q1406=0,P1406/2,Q1406=1,P1406)</f>
        <v>222.5</v>
      </c>
      <c r="T1406" s="31" t="str" cm="1">
        <f t="array" ref="T1406">_xlfn.IFS(M1406&lt;=Beräkningsförutsättningar!B$15,"2",M1406=Beräkningsförutsättningar!B$16,"4",M1406=Beräkningsförutsättningar!B$17,"4",M1406&gt;=Beräkningsförutsättningar!B$18,"6")</f>
        <v>4</v>
      </c>
      <c r="U1406" s="31">
        <f t="shared" si="42"/>
        <v>6248</v>
      </c>
      <c r="V1406" s="31">
        <f t="shared" si="43"/>
        <v>890</v>
      </c>
    </row>
    <row r="1407" spans="1:22" x14ac:dyDescent="0.3">
      <c r="A1407">
        <v>14063</v>
      </c>
      <c r="B1407" t="s">
        <v>1843</v>
      </c>
      <c r="C1407">
        <v>14063040</v>
      </c>
      <c r="D1407" t="s">
        <v>1847</v>
      </c>
      <c r="E1407" t="s">
        <v>9</v>
      </c>
      <c r="F1407" t="s">
        <v>1571</v>
      </c>
      <c r="G1407" t="s">
        <v>1582</v>
      </c>
      <c r="H1407" t="s">
        <v>1779</v>
      </c>
      <c r="I1407">
        <v>6481213</v>
      </c>
      <c r="J1407">
        <v>325908</v>
      </c>
      <c r="K1407" s="181">
        <v>42711</v>
      </c>
      <c r="L1407"/>
      <c r="M1407">
        <v>80</v>
      </c>
      <c r="N1407">
        <v>4023</v>
      </c>
      <c r="O1407">
        <v>3569</v>
      </c>
      <c r="P1407">
        <v>445</v>
      </c>
      <c r="Q1407">
        <v>0</v>
      </c>
      <c r="R1407" s="31" cm="1">
        <f t="array" ref="R1407">_xlfn.IFS(Q1407=0,(O1407-P1407)/2,Q1407=1,O1407-P1407)</f>
        <v>1562</v>
      </c>
      <c r="S1407" s="31" cm="1">
        <f t="array" ref="S1407">_xlfn.IFS(Q1407=0,P1407/2,Q1407=1,P1407)</f>
        <v>222.5</v>
      </c>
      <c r="T1407" s="31" t="str" cm="1">
        <f t="array" ref="T1407">_xlfn.IFS(M1407&lt;=Beräkningsförutsättningar!B$15,"2",M1407=Beräkningsförutsättningar!B$16,"4",M1407=Beräkningsförutsättningar!B$17,"4",M1407&gt;=Beräkningsförutsättningar!B$18,"6")</f>
        <v>4</v>
      </c>
      <c r="U1407" s="31">
        <f t="shared" si="42"/>
        <v>6248</v>
      </c>
      <c r="V1407" s="31">
        <f t="shared" si="43"/>
        <v>890</v>
      </c>
    </row>
    <row r="1408" spans="1:22" x14ac:dyDescent="0.3">
      <c r="A1408">
        <v>14064</v>
      </c>
      <c r="B1408" t="s">
        <v>1848</v>
      </c>
      <c r="C1408">
        <v>14064010</v>
      </c>
      <c r="D1408" t="s">
        <v>1849</v>
      </c>
      <c r="E1408" t="s">
        <v>9</v>
      </c>
      <c r="F1408" t="s">
        <v>1571</v>
      </c>
      <c r="G1408" t="s">
        <v>1749</v>
      </c>
      <c r="H1408" t="s">
        <v>1710</v>
      </c>
      <c r="I1408">
        <v>6476656</v>
      </c>
      <c r="J1408">
        <v>403664</v>
      </c>
      <c r="K1408" s="181">
        <v>42493</v>
      </c>
      <c r="L1408"/>
      <c r="M1408">
        <v>90</v>
      </c>
      <c r="N1408">
        <v>8161</v>
      </c>
      <c r="O1408">
        <v>7518</v>
      </c>
      <c r="P1408">
        <v>771</v>
      </c>
      <c r="Q1408">
        <v>0</v>
      </c>
      <c r="R1408" s="31" cm="1">
        <f t="array" ref="R1408">_xlfn.IFS(Q1408=0,(O1408-P1408)/2,Q1408=1,O1408-P1408)</f>
        <v>3373.5</v>
      </c>
      <c r="S1408" s="31" cm="1">
        <f t="array" ref="S1408">_xlfn.IFS(Q1408=0,P1408/2,Q1408=1,P1408)</f>
        <v>385.5</v>
      </c>
      <c r="T1408" s="31" t="str" cm="1">
        <f t="array" ref="T1408">_xlfn.IFS(M1408&lt;=Beräkningsförutsättningar!B$15,"2",M1408=Beräkningsförutsättningar!B$16,"4",M1408=Beräkningsförutsättningar!B$17,"4",M1408&gt;=Beräkningsförutsättningar!B$18,"6")</f>
        <v>6</v>
      </c>
      <c r="U1408" s="31">
        <f t="shared" si="42"/>
        <v>20241</v>
      </c>
      <c r="V1408" s="31">
        <f t="shared" si="43"/>
        <v>2313</v>
      </c>
    </row>
    <row r="1409" spans="1:22" x14ac:dyDescent="0.3">
      <c r="A1409">
        <v>14064</v>
      </c>
      <c r="B1409" t="s">
        <v>1848</v>
      </c>
      <c r="C1409">
        <v>14064020</v>
      </c>
      <c r="D1409" t="s">
        <v>1850</v>
      </c>
      <c r="E1409" t="s">
        <v>3</v>
      </c>
      <c r="F1409" t="s">
        <v>1571</v>
      </c>
      <c r="G1409" t="s">
        <v>1749</v>
      </c>
      <c r="H1409" t="s">
        <v>1710</v>
      </c>
      <c r="I1409">
        <v>6476736</v>
      </c>
      <c r="J1409">
        <v>403453</v>
      </c>
      <c r="K1409" s="181">
        <v>42493</v>
      </c>
      <c r="L1409"/>
      <c r="M1409">
        <v>90</v>
      </c>
      <c r="N1409">
        <v>8161</v>
      </c>
      <c r="O1409">
        <v>7518</v>
      </c>
      <c r="P1409">
        <v>771</v>
      </c>
      <c r="Q1409">
        <v>0</v>
      </c>
      <c r="R1409" s="31" cm="1">
        <f t="array" ref="R1409">_xlfn.IFS(Q1409=0,(O1409-P1409)/2,Q1409=1,O1409-P1409)</f>
        <v>3373.5</v>
      </c>
      <c r="S1409" s="31" cm="1">
        <f t="array" ref="S1409">_xlfn.IFS(Q1409=0,P1409/2,Q1409=1,P1409)</f>
        <v>385.5</v>
      </c>
      <c r="T1409" s="31" t="str" cm="1">
        <f t="array" ref="T1409">_xlfn.IFS(M1409&lt;=Beräkningsförutsättningar!B$15,"2",M1409=Beräkningsförutsättningar!B$16,"4",M1409=Beräkningsförutsättningar!B$17,"4",M1409&gt;=Beräkningsförutsättningar!B$18,"6")</f>
        <v>6</v>
      </c>
      <c r="U1409" s="31">
        <f t="shared" si="42"/>
        <v>20241</v>
      </c>
      <c r="V1409" s="31">
        <f t="shared" si="43"/>
        <v>2313</v>
      </c>
    </row>
    <row r="1410" spans="1:22" x14ac:dyDescent="0.3">
      <c r="A1410">
        <v>14064</v>
      </c>
      <c r="B1410" t="s">
        <v>1848</v>
      </c>
      <c r="C1410">
        <v>14064030</v>
      </c>
      <c r="D1410" t="s">
        <v>1851</v>
      </c>
      <c r="E1410" t="s">
        <v>9</v>
      </c>
      <c r="F1410" t="s">
        <v>1571</v>
      </c>
      <c r="G1410" t="s">
        <v>1852</v>
      </c>
      <c r="H1410" t="s">
        <v>1710</v>
      </c>
      <c r="I1410">
        <v>6478956</v>
      </c>
      <c r="J1410">
        <v>398888</v>
      </c>
      <c r="K1410" s="181">
        <v>42493</v>
      </c>
      <c r="L1410"/>
      <c r="M1410">
        <v>90</v>
      </c>
      <c r="N1410">
        <v>8161</v>
      </c>
      <c r="O1410">
        <v>7518</v>
      </c>
      <c r="P1410">
        <v>771</v>
      </c>
      <c r="Q1410">
        <v>0</v>
      </c>
      <c r="R1410" s="31" cm="1">
        <f t="array" ref="R1410">_xlfn.IFS(Q1410=0,(O1410-P1410)/2,Q1410=1,O1410-P1410)</f>
        <v>3373.5</v>
      </c>
      <c r="S1410" s="31" cm="1">
        <f t="array" ref="S1410">_xlfn.IFS(Q1410=0,P1410/2,Q1410=1,P1410)</f>
        <v>385.5</v>
      </c>
      <c r="T1410" s="31" t="str" cm="1">
        <f t="array" ref="T1410">_xlfn.IFS(M1410&lt;=Beräkningsförutsättningar!B$15,"2",M1410=Beräkningsförutsättningar!B$16,"4",M1410=Beräkningsförutsättningar!B$17,"4",M1410&gt;=Beräkningsförutsättningar!B$18,"6")</f>
        <v>6</v>
      </c>
      <c r="U1410" s="31">
        <f t="shared" si="42"/>
        <v>20241</v>
      </c>
      <c r="V1410" s="31">
        <f t="shared" si="43"/>
        <v>2313</v>
      </c>
    </row>
    <row r="1411" spans="1:22" x14ac:dyDescent="0.3">
      <c r="A1411">
        <v>14064</v>
      </c>
      <c r="B1411" t="s">
        <v>1848</v>
      </c>
      <c r="C1411">
        <v>14064040</v>
      </c>
      <c r="D1411" t="s">
        <v>1853</v>
      </c>
      <c r="E1411" t="s">
        <v>3</v>
      </c>
      <c r="F1411" t="s">
        <v>1571</v>
      </c>
      <c r="G1411" t="s">
        <v>1852</v>
      </c>
      <c r="H1411" t="s">
        <v>1710</v>
      </c>
      <c r="I1411">
        <v>6478954</v>
      </c>
      <c r="J1411">
        <v>398851</v>
      </c>
      <c r="K1411" s="181">
        <v>42493</v>
      </c>
      <c r="L1411"/>
      <c r="M1411">
        <v>90</v>
      </c>
      <c r="N1411">
        <v>8161</v>
      </c>
      <c r="O1411">
        <v>7518</v>
      </c>
      <c r="P1411">
        <v>771</v>
      </c>
      <c r="Q1411">
        <v>0</v>
      </c>
      <c r="R1411" s="31" cm="1">
        <f t="array" ref="R1411">_xlfn.IFS(Q1411=0,(O1411-P1411)/2,Q1411=1,O1411-P1411)</f>
        <v>3373.5</v>
      </c>
      <c r="S1411" s="31" cm="1">
        <f t="array" ref="S1411">_xlfn.IFS(Q1411=0,P1411/2,Q1411=1,P1411)</f>
        <v>385.5</v>
      </c>
      <c r="T1411" s="31" t="str" cm="1">
        <f t="array" ref="T1411">_xlfn.IFS(M1411&lt;=Beräkningsförutsättningar!B$15,"2",M1411=Beräkningsförutsättningar!B$16,"4",M1411=Beräkningsförutsättningar!B$17,"4",M1411&gt;=Beräkningsförutsättningar!B$18,"6")</f>
        <v>6</v>
      </c>
      <c r="U1411" s="31">
        <f t="shared" si="42"/>
        <v>20241</v>
      </c>
      <c r="V1411" s="31">
        <f t="shared" si="43"/>
        <v>2313</v>
      </c>
    </row>
    <row r="1412" spans="1:22" x14ac:dyDescent="0.3">
      <c r="A1412">
        <v>14064</v>
      </c>
      <c r="B1412" t="s">
        <v>1848</v>
      </c>
      <c r="C1412">
        <v>14064050</v>
      </c>
      <c r="D1412" t="s">
        <v>1854</v>
      </c>
      <c r="E1412" t="s">
        <v>9</v>
      </c>
      <c r="F1412" t="s">
        <v>1571</v>
      </c>
      <c r="G1412" t="s">
        <v>1852</v>
      </c>
      <c r="H1412" t="s">
        <v>1710</v>
      </c>
      <c r="I1412">
        <v>6481407</v>
      </c>
      <c r="J1412">
        <v>396551</v>
      </c>
      <c r="K1412" s="181">
        <v>42494</v>
      </c>
      <c r="L1412"/>
      <c r="M1412">
        <v>90</v>
      </c>
      <c r="N1412">
        <v>9223</v>
      </c>
      <c r="O1412">
        <v>8549</v>
      </c>
      <c r="P1412">
        <v>807</v>
      </c>
      <c r="Q1412">
        <v>0</v>
      </c>
      <c r="R1412" s="31" cm="1">
        <f t="array" ref="R1412">_xlfn.IFS(Q1412=0,(O1412-P1412)/2,Q1412=1,O1412-P1412)</f>
        <v>3871</v>
      </c>
      <c r="S1412" s="31" cm="1">
        <f t="array" ref="S1412">_xlfn.IFS(Q1412=0,P1412/2,Q1412=1,P1412)</f>
        <v>403.5</v>
      </c>
      <c r="T1412" s="31" t="str" cm="1">
        <f t="array" ref="T1412">_xlfn.IFS(M1412&lt;=Beräkningsförutsättningar!B$15,"2",M1412=Beräkningsförutsättningar!B$16,"4",M1412=Beräkningsförutsättningar!B$17,"4",M1412&gt;=Beräkningsförutsättningar!B$18,"6")</f>
        <v>6</v>
      </c>
      <c r="U1412" s="31">
        <f t="shared" si="42"/>
        <v>23226</v>
      </c>
      <c r="V1412" s="31">
        <f t="shared" si="43"/>
        <v>2421</v>
      </c>
    </row>
    <row r="1413" spans="1:22" x14ac:dyDescent="0.3">
      <c r="A1413">
        <v>14064</v>
      </c>
      <c r="B1413" t="s">
        <v>1848</v>
      </c>
      <c r="C1413">
        <v>14064060</v>
      </c>
      <c r="D1413" t="s">
        <v>1855</v>
      </c>
      <c r="E1413" t="s">
        <v>3</v>
      </c>
      <c r="F1413" t="s">
        <v>1571</v>
      </c>
      <c r="G1413" t="s">
        <v>1852</v>
      </c>
      <c r="H1413" t="s">
        <v>1710</v>
      </c>
      <c r="I1413">
        <v>6481789</v>
      </c>
      <c r="J1413">
        <v>396211</v>
      </c>
      <c r="K1413" s="181">
        <v>42494</v>
      </c>
      <c r="L1413"/>
      <c r="M1413">
        <v>90</v>
      </c>
      <c r="N1413">
        <v>9223</v>
      </c>
      <c r="O1413">
        <v>8549</v>
      </c>
      <c r="P1413">
        <v>807</v>
      </c>
      <c r="Q1413">
        <v>0</v>
      </c>
      <c r="R1413" s="31" cm="1">
        <f t="array" ref="R1413">_xlfn.IFS(Q1413=0,(O1413-P1413)/2,Q1413=1,O1413-P1413)</f>
        <v>3871</v>
      </c>
      <c r="S1413" s="31" cm="1">
        <f t="array" ref="S1413">_xlfn.IFS(Q1413=0,P1413/2,Q1413=1,P1413)</f>
        <v>403.5</v>
      </c>
      <c r="T1413" s="31" t="str" cm="1">
        <f t="array" ref="T1413">_xlfn.IFS(M1413&lt;=Beräkningsförutsättningar!B$15,"2",M1413=Beräkningsförutsättningar!B$16,"4",M1413=Beräkningsförutsättningar!B$17,"4",M1413&gt;=Beräkningsförutsättningar!B$18,"6")</f>
        <v>6</v>
      </c>
      <c r="U1413" s="31">
        <f t="shared" si="42"/>
        <v>23226</v>
      </c>
      <c r="V1413" s="31">
        <f t="shared" si="43"/>
        <v>2421</v>
      </c>
    </row>
    <row r="1414" spans="1:22" x14ac:dyDescent="0.3">
      <c r="A1414">
        <v>14065</v>
      </c>
      <c r="B1414" t="s">
        <v>1856</v>
      </c>
      <c r="C1414">
        <v>14065010</v>
      </c>
      <c r="D1414" t="s">
        <v>1857</v>
      </c>
      <c r="E1414" t="s">
        <v>3</v>
      </c>
      <c r="F1414" t="s">
        <v>1571</v>
      </c>
      <c r="G1414" t="s">
        <v>1686</v>
      </c>
      <c r="H1414" t="s">
        <v>1858</v>
      </c>
      <c r="I1414">
        <v>6417182</v>
      </c>
      <c r="J1414">
        <v>313010</v>
      </c>
      <c r="K1414" s="181">
        <v>42465</v>
      </c>
      <c r="L1414"/>
      <c r="M1414">
        <v>70</v>
      </c>
      <c r="N1414">
        <v>4058</v>
      </c>
      <c r="O1414">
        <v>3952</v>
      </c>
      <c r="P1414">
        <v>283</v>
      </c>
      <c r="Q1414">
        <v>0</v>
      </c>
      <c r="R1414" s="31" cm="1">
        <f t="array" ref="R1414">_xlfn.IFS(Q1414=0,(O1414-P1414)/2,Q1414=1,O1414-P1414)</f>
        <v>1834.5</v>
      </c>
      <c r="S1414" s="31" cm="1">
        <f t="array" ref="S1414">_xlfn.IFS(Q1414=0,P1414/2,Q1414=1,P1414)</f>
        <v>141.5</v>
      </c>
      <c r="T1414" s="31" t="str" cm="1">
        <f t="array" ref="T1414">_xlfn.IFS(M1414&lt;=Beräkningsförutsättningar!B$15,"2",M1414=Beräkningsförutsättningar!B$16,"4",M1414=Beräkningsförutsättningar!B$17,"4",M1414&gt;=Beräkningsförutsättningar!B$18,"6")</f>
        <v>4</v>
      </c>
      <c r="U1414" s="31">
        <f t="shared" si="42"/>
        <v>7338</v>
      </c>
      <c r="V1414" s="31">
        <f t="shared" si="43"/>
        <v>566</v>
      </c>
    </row>
    <row r="1415" spans="1:22" x14ac:dyDescent="0.3">
      <c r="A1415">
        <v>14065</v>
      </c>
      <c r="B1415" t="s">
        <v>1856</v>
      </c>
      <c r="C1415">
        <v>14065020</v>
      </c>
      <c r="D1415" t="s">
        <v>1859</v>
      </c>
      <c r="E1415" t="s">
        <v>9</v>
      </c>
      <c r="F1415" t="s">
        <v>1571</v>
      </c>
      <c r="G1415" t="s">
        <v>1686</v>
      </c>
      <c r="H1415" t="s">
        <v>1858</v>
      </c>
      <c r="I1415">
        <v>6417193</v>
      </c>
      <c r="J1415">
        <v>312935</v>
      </c>
      <c r="K1415" s="181">
        <v>42465</v>
      </c>
      <c r="L1415"/>
      <c r="M1415">
        <v>70</v>
      </c>
      <c r="N1415">
        <v>4058</v>
      </c>
      <c r="O1415">
        <v>3952</v>
      </c>
      <c r="P1415">
        <v>283</v>
      </c>
      <c r="Q1415">
        <v>0</v>
      </c>
      <c r="R1415" s="31" cm="1">
        <f t="array" ref="R1415">_xlfn.IFS(Q1415=0,(O1415-P1415)/2,Q1415=1,O1415-P1415)</f>
        <v>1834.5</v>
      </c>
      <c r="S1415" s="31" cm="1">
        <f t="array" ref="S1415">_xlfn.IFS(Q1415=0,P1415/2,Q1415=1,P1415)</f>
        <v>141.5</v>
      </c>
      <c r="T1415" s="31" t="str" cm="1">
        <f t="array" ref="T1415">_xlfn.IFS(M1415&lt;=Beräkningsförutsättningar!B$15,"2",M1415=Beräkningsförutsättningar!B$16,"4",M1415=Beräkningsförutsättningar!B$17,"4",M1415&gt;=Beräkningsförutsättningar!B$18,"6")</f>
        <v>4</v>
      </c>
      <c r="U1415" s="31">
        <f t="shared" ref="U1415:U1478" si="44">R1415*T1415</f>
        <v>7338</v>
      </c>
      <c r="V1415" s="31">
        <f t="shared" ref="V1415:V1478" si="45">S1415*T1415</f>
        <v>566</v>
      </c>
    </row>
    <row r="1416" spans="1:22" x14ac:dyDescent="0.3">
      <c r="A1416">
        <v>14066</v>
      </c>
      <c r="B1416" t="s">
        <v>1860</v>
      </c>
      <c r="C1416">
        <v>14066010</v>
      </c>
      <c r="D1416" t="s">
        <v>1861</v>
      </c>
      <c r="E1416" t="s">
        <v>9</v>
      </c>
      <c r="F1416" t="s">
        <v>1571</v>
      </c>
      <c r="G1416" t="s">
        <v>1686</v>
      </c>
      <c r="H1416" t="s">
        <v>1862</v>
      </c>
      <c r="I1416">
        <v>6421514</v>
      </c>
      <c r="J1416">
        <v>322596</v>
      </c>
      <c r="K1416" s="181">
        <v>42411</v>
      </c>
      <c r="L1416"/>
      <c r="M1416">
        <v>70</v>
      </c>
      <c r="N1416">
        <v>5292</v>
      </c>
      <c r="O1416">
        <v>5125</v>
      </c>
      <c r="P1416">
        <v>296</v>
      </c>
      <c r="Q1416">
        <v>0</v>
      </c>
      <c r="R1416" s="31" cm="1">
        <f t="array" ref="R1416">_xlfn.IFS(Q1416=0,(O1416-P1416)/2,Q1416=1,O1416-P1416)</f>
        <v>2414.5</v>
      </c>
      <c r="S1416" s="31" cm="1">
        <f t="array" ref="S1416">_xlfn.IFS(Q1416=0,P1416/2,Q1416=1,P1416)</f>
        <v>148</v>
      </c>
      <c r="T1416" s="31" t="str" cm="1">
        <f t="array" ref="T1416">_xlfn.IFS(M1416&lt;=Beräkningsförutsättningar!B$15,"2",M1416=Beräkningsförutsättningar!B$16,"4",M1416=Beräkningsförutsättningar!B$17,"4",M1416&gt;=Beräkningsförutsättningar!B$18,"6")</f>
        <v>4</v>
      </c>
      <c r="U1416" s="31">
        <f t="shared" si="44"/>
        <v>9658</v>
      </c>
      <c r="V1416" s="31">
        <f t="shared" si="45"/>
        <v>592</v>
      </c>
    </row>
    <row r="1417" spans="1:22" x14ac:dyDescent="0.3">
      <c r="A1417">
        <v>14066</v>
      </c>
      <c r="B1417" t="s">
        <v>1860</v>
      </c>
      <c r="C1417">
        <v>14066020</v>
      </c>
      <c r="D1417" t="s">
        <v>1863</v>
      </c>
      <c r="E1417" t="s">
        <v>3</v>
      </c>
      <c r="F1417" t="s">
        <v>1571</v>
      </c>
      <c r="G1417" t="s">
        <v>1686</v>
      </c>
      <c r="H1417" t="s">
        <v>1862</v>
      </c>
      <c r="I1417">
        <v>6423205</v>
      </c>
      <c r="J1417">
        <v>323368</v>
      </c>
      <c r="K1417" s="181">
        <v>42353</v>
      </c>
      <c r="L1417"/>
      <c r="M1417">
        <v>70</v>
      </c>
      <c r="N1417">
        <v>5292</v>
      </c>
      <c r="O1417">
        <v>5125</v>
      </c>
      <c r="P1417">
        <v>296</v>
      </c>
      <c r="Q1417">
        <v>0</v>
      </c>
      <c r="R1417" s="31" cm="1">
        <f t="array" ref="R1417">_xlfn.IFS(Q1417=0,(O1417-P1417)/2,Q1417=1,O1417-P1417)</f>
        <v>2414.5</v>
      </c>
      <c r="S1417" s="31" cm="1">
        <f t="array" ref="S1417">_xlfn.IFS(Q1417=0,P1417/2,Q1417=1,P1417)</f>
        <v>148</v>
      </c>
      <c r="T1417" s="31" t="str" cm="1">
        <f t="array" ref="T1417">_xlfn.IFS(M1417&lt;=Beräkningsförutsättningar!B$15,"2",M1417=Beräkningsförutsättningar!B$16,"4",M1417=Beräkningsförutsättningar!B$17,"4",M1417&gt;=Beräkningsförutsättningar!B$18,"6")</f>
        <v>4</v>
      </c>
      <c r="U1417" s="31">
        <f t="shared" si="44"/>
        <v>9658</v>
      </c>
      <c r="V1417" s="31">
        <f t="shared" si="45"/>
        <v>592</v>
      </c>
    </row>
    <row r="1418" spans="1:22" x14ac:dyDescent="0.3">
      <c r="A1418">
        <v>14066</v>
      </c>
      <c r="B1418" t="s">
        <v>1860</v>
      </c>
      <c r="C1418">
        <v>14066030</v>
      </c>
      <c r="D1418" t="s">
        <v>1864</v>
      </c>
      <c r="E1418" t="s">
        <v>9</v>
      </c>
      <c r="F1418" t="s">
        <v>1571</v>
      </c>
      <c r="G1418" t="s">
        <v>1686</v>
      </c>
      <c r="H1418" t="s">
        <v>1862</v>
      </c>
      <c r="I1418">
        <v>6423377</v>
      </c>
      <c r="J1418">
        <v>323560</v>
      </c>
      <c r="K1418" s="181">
        <v>42353</v>
      </c>
      <c r="L1418"/>
      <c r="M1418">
        <v>70</v>
      </c>
      <c r="N1418">
        <v>5292</v>
      </c>
      <c r="O1418">
        <v>5125</v>
      </c>
      <c r="P1418">
        <v>296</v>
      </c>
      <c r="Q1418">
        <v>0</v>
      </c>
      <c r="R1418" s="31" cm="1">
        <f t="array" ref="R1418">_xlfn.IFS(Q1418=0,(O1418-P1418)/2,Q1418=1,O1418-P1418)</f>
        <v>2414.5</v>
      </c>
      <c r="S1418" s="31" cm="1">
        <f t="array" ref="S1418">_xlfn.IFS(Q1418=0,P1418/2,Q1418=1,P1418)</f>
        <v>148</v>
      </c>
      <c r="T1418" s="31" t="str" cm="1">
        <f t="array" ref="T1418">_xlfn.IFS(M1418&lt;=Beräkningsförutsättningar!B$15,"2",M1418=Beräkningsförutsättningar!B$16,"4",M1418=Beräkningsförutsättningar!B$17,"4",M1418&gt;=Beräkningsförutsättningar!B$18,"6")</f>
        <v>4</v>
      </c>
      <c r="U1418" s="31">
        <f t="shared" si="44"/>
        <v>9658</v>
      </c>
      <c r="V1418" s="31">
        <f t="shared" si="45"/>
        <v>592</v>
      </c>
    </row>
    <row r="1419" spans="1:22" x14ac:dyDescent="0.3">
      <c r="A1419">
        <v>14066</v>
      </c>
      <c r="B1419" t="s">
        <v>1860</v>
      </c>
      <c r="C1419">
        <v>14066040</v>
      </c>
      <c r="D1419" t="s">
        <v>1865</v>
      </c>
      <c r="E1419" t="s">
        <v>3</v>
      </c>
      <c r="F1419" t="s">
        <v>1571</v>
      </c>
      <c r="G1419" t="s">
        <v>1686</v>
      </c>
      <c r="H1419" t="s">
        <v>1862</v>
      </c>
      <c r="I1419">
        <v>6424954</v>
      </c>
      <c r="J1419">
        <v>324833</v>
      </c>
      <c r="K1419" s="181">
        <v>42353</v>
      </c>
      <c r="L1419"/>
      <c r="M1419">
        <v>70</v>
      </c>
      <c r="N1419">
        <v>4196</v>
      </c>
      <c r="O1419">
        <v>4051</v>
      </c>
      <c r="P1419">
        <v>243</v>
      </c>
      <c r="Q1419">
        <v>0</v>
      </c>
      <c r="R1419" s="31" cm="1">
        <f t="array" ref="R1419">_xlfn.IFS(Q1419=0,(O1419-P1419)/2,Q1419=1,O1419-P1419)</f>
        <v>1904</v>
      </c>
      <c r="S1419" s="31" cm="1">
        <f t="array" ref="S1419">_xlfn.IFS(Q1419=0,P1419/2,Q1419=1,P1419)</f>
        <v>121.5</v>
      </c>
      <c r="T1419" s="31" t="str" cm="1">
        <f t="array" ref="T1419">_xlfn.IFS(M1419&lt;=Beräkningsförutsättningar!B$15,"2",M1419=Beräkningsförutsättningar!B$16,"4",M1419=Beräkningsförutsättningar!B$17,"4",M1419&gt;=Beräkningsförutsättningar!B$18,"6")</f>
        <v>4</v>
      </c>
      <c r="U1419" s="31">
        <f t="shared" si="44"/>
        <v>7616</v>
      </c>
      <c r="V1419" s="31">
        <f t="shared" si="45"/>
        <v>486</v>
      </c>
    </row>
    <row r="1420" spans="1:22" x14ac:dyDescent="0.3">
      <c r="A1420">
        <v>14067</v>
      </c>
      <c r="B1420" t="s">
        <v>1866</v>
      </c>
      <c r="C1420">
        <v>14067010</v>
      </c>
      <c r="D1420" t="s">
        <v>1867</v>
      </c>
      <c r="E1420" t="s">
        <v>9</v>
      </c>
      <c r="F1420" t="s">
        <v>1571</v>
      </c>
      <c r="G1420" t="s">
        <v>1582</v>
      </c>
      <c r="H1420" t="s">
        <v>1868</v>
      </c>
      <c r="I1420">
        <v>6466151</v>
      </c>
      <c r="J1420">
        <v>318176</v>
      </c>
      <c r="K1420" s="181">
        <v>42451</v>
      </c>
      <c r="L1420"/>
      <c r="M1420">
        <v>60</v>
      </c>
      <c r="N1420">
        <v>14448</v>
      </c>
      <c r="O1420">
        <v>12983</v>
      </c>
      <c r="P1420">
        <v>1486</v>
      </c>
      <c r="Q1420">
        <v>0</v>
      </c>
      <c r="R1420" s="31" cm="1">
        <f t="array" ref="R1420">_xlfn.IFS(Q1420=0,(O1420-P1420)/2,Q1420=1,O1420-P1420)</f>
        <v>5748.5</v>
      </c>
      <c r="S1420" s="31" cm="1">
        <f t="array" ref="S1420">_xlfn.IFS(Q1420=0,P1420/2,Q1420=1,P1420)</f>
        <v>743</v>
      </c>
      <c r="T1420" s="31" t="str" cm="1">
        <f t="array" ref="T1420">_xlfn.IFS(M1420&lt;=Beräkningsförutsättningar!B$15,"2",M1420=Beräkningsförutsättningar!B$16,"4",M1420=Beräkningsförutsättningar!B$17,"4",M1420&gt;=Beräkningsförutsättningar!B$18,"6")</f>
        <v>2</v>
      </c>
      <c r="U1420" s="31">
        <f t="shared" si="44"/>
        <v>11497</v>
      </c>
      <c r="V1420" s="31">
        <f t="shared" si="45"/>
        <v>1486</v>
      </c>
    </row>
    <row r="1421" spans="1:22" x14ac:dyDescent="0.3">
      <c r="A1421">
        <v>14067</v>
      </c>
      <c r="B1421" t="s">
        <v>1866</v>
      </c>
      <c r="C1421">
        <v>14067020</v>
      </c>
      <c r="D1421" t="s">
        <v>1869</v>
      </c>
      <c r="E1421" t="s">
        <v>3</v>
      </c>
      <c r="F1421" t="s">
        <v>1571</v>
      </c>
      <c r="G1421" t="s">
        <v>1582</v>
      </c>
      <c r="H1421" t="s">
        <v>1868</v>
      </c>
      <c r="I1421">
        <v>6466183</v>
      </c>
      <c r="J1421">
        <v>318205</v>
      </c>
      <c r="K1421" s="181">
        <v>42451</v>
      </c>
      <c r="L1421"/>
      <c r="M1421">
        <v>60</v>
      </c>
      <c r="N1421">
        <v>14448</v>
      </c>
      <c r="O1421">
        <v>12983</v>
      </c>
      <c r="P1421">
        <v>1486</v>
      </c>
      <c r="Q1421">
        <v>0</v>
      </c>
      <c r="R1421" s="31" cm="1">
        <f t="array" ref="R1421">_xlfn.IFS(Q1421=0,(O1421-P1421)/2,Q1421=1,O1421-P1421)</f>
        <v>5748.5</v>
      </c>
      <c r="S1421" s="31" cm="1">
        <f t="array" ref="S1421">_xlfn.IFS(Q1421=0,P1421/2,Q1421=1,P1421)</f>
        <v>743</v>
      </c>
      <c r="T1421" s="31" t="str" cm="1">
        <f t="array" ref="T1421">_xlfn.IFS(M1421&lt;=Beräkningsförutsättningar!B$15,"2",M1421=Beräkningsförutsättningar!B$16,"4",M1421=Beräkningsförutsättningar!B$17,"4",M1421&gt;=Beräkningsförutsättningar!B$18,"6")</f>
        <v>2</v>
      </c>
      <c r="U1421" s="31">
        <f t="shared" si="44"/>
        <v>11497</v>
      </c>
      <c r="V1421" s="31">
        <f t="shared" si="45"/>
        <v>1486</v>
      </c>
    </row>
    <row r="1422" spans="1:22" x14ac:dyDescent="0.3">
      <c r="A1422">
        <v>14067</v>
      </c>
      <c r="B1422" t="s">
        <v>1866</v>
      </c>
      <c r="C1422">
        <v>14067030</v>
      </c>
      <c r="D1422" t="s">
        <v>1870</v>
      </c>
      <c r="E1422" t="s">
        <v>9</v>
      </c>
      <c r="F1422" t="s">
        <v>1571</v>
      </c>
      <c r="G1422" t="s">
        <v>1582</v>
      </c>
      <c r="H1422" t="s">
        <v>1868</v>
      </c>
      <c r="I1422">
        <v>6467089</v>
      </c>
      <c r="J1422">
        <v>319687</v>
      </c>
      <c r="K1422" s="181">
        <v>42451</v>
      </c>
      <c r="L1422"/>
      <c r="M1422">
        <v>80</v>
      </c>
      <c r="N1422">
        <v>14448</v>
      </c>
      <c r="O1422">
        <v>12983</v>
      </c>
      <c r="P1422">
        <v>1486</v>
      </c>
      <c r="Q1422">
        <v>0</v>
      </c>
      <c r="R1422" s="31" cm="1">
        <f t="array" ref="R1422">_xlfn.IFS(Q1422=0,(O1422-P1422)/2,Q1422=1,O1422-P1422)</f>
        <v>5748.5</v>
      </c>
      <c r="S1422" s="31" cm="1">
        <f t="array" ref="S1422">_xlfn.IFS(Q1422=0,P1422/2,Q1422=1,P1422)</f>
        <v>743</v>
      </c>
      <c r="T1422" s="31" t="str" cm="1">
        <f t="array" ref="T1422">_xlfn.IFS(M1422&lt;=Beräkningsförutsättningar!B$15,"2",M1422=Beräkningsförutsättningar!B$16,"4",M1422=Beräkningsförutsättningar!B$17,"4",M1422&gt;=Beräkningsförutsättningar!B$18,"6")</f>
        <v>4</v>
      </c>
      <c r="U1422" s="31">
        <f t="shared" si="44"/>
        <v>22994</v>
      </c>
      <c r="V1422" s="31">
        <f t="shared" si="45"/>
        <v>2972</v>
      </c>
    </row>
    <row r="1423" spans="1:22" x14ac:dyDescent="0.3">
      <c r="A1423">
        <v>14067</v>
      </c>
      <c r="B1423" t="s">
        <v>1866</v>
      </c>
      <c r="C1423">
        <v>14067040</v>
      </c>
      <c r="D1423" t="s">
        <v>1871</v>
      </c>
      <c r="E1423" t="s">
        <v>3</v>
      </c>
      <c r="F1423" t="s">
        <v>1571</v>
      </c>
      <c r="G1423" t="s">
        <v>1582</v>
      </c>
      <c r="H1423" t="s">
        <v>1868</v>
      </c>
      <c r="I1423">
        <v>6467320</v>
      </c>
      <c r="J1423">
        <v>320028</v>
      </c>
      <c r="K1423" s="181">
        <v>42451</v>
      </c>
      <c r="L1423"/>
      <c r="M1423">
        <v>80</v>
      </c>
      <c r="N1423">
        <v>14448</v>
      </c>
      <c r="O1423">
        <v>12983</v>
      </c>
      <c r="P1423">
        <v>1486</v>
      </c>
      <c r="Q1423">
        <v>0</v>
      </c>
      <c r="R1423" s="31" cm="1">
        <f t="array" ref="R1423">_xlfn.IFS(Q1423=0,(O1423-P1423)/2,Q1423=1,O1423-P1423)</f>
        <v>5748.5</v>
      </c>
      <c r="S1423" s="31" cm="1">
        <f t="array" ref="S1423">_xlfn.IFS(Q1423=0,P1423/2,Q1423=1,P1423)</f>
        <v>743</v>
      </c>
      <c r="T1423" s="31" t="str" cm="1">
        <f t="array" ref="T1423">_xlfn.IFS(M1423&lt;=Beräkningsförutsättningar!B$15,"2",M1423=Beräkningsförutsättningar!B$16,"4",M1423=Beräkningsförutsättningar!B$17,"4",M1423&gt;=Beräkningsförutsättningar!B$18,"6")</f>
        <v>4</v>
      </c>
      <c r="U1423" s="31">
        <f t="shared" si="44"/>
        <v>22994</v>
      </c>
      <c r="V1423" s="31">
        <f t="shared" si="45"/>
        <v>2972</v>
      </c>
    </row>
    <row r="1424" spans="1:22" x14ac:dyDescent="0.3">
      <c r="A1424">
        <v>14068</v>
      </c>
      <c r="B1424" t="s">
        <v>1872</v>
      </c>
      <c r="C1424">
        <v>14068010</v>
      </c>
      <c r="D1424" t="s">
        <v>1873</v>
      </c>
      <c r="E1424" t="s">
        <v>9</v>
      </c>
      <c r="F1424" t="s">
        <v>1571</v>
      </c>
      <c r="G1424" t="s">
        <v>1874</v>
      </c>
      <c r="H1424" t="s">
        <v>822</v>
      </c>
      <c r="I1424">
        <v>6536979</v>
      </c>
      <c r="J1424">
        <v>446470</v>
      </c>
      <c r="K1424" s="181">
        <v>43060</v>
      </c>
      <c r="L1424"/>
      <c r="M1424">
        <v>80</v>
      </c>
      <c r="N1424">
        <v>5895</v>
      </c>
      <c r="O1424">
        <v>4722</v>
      </c>
      <c r="P1424">
        <v>912</v>
      </c>
      <c r="Q1424">
        <v>0</v>
      </c>
      <c r="R1424" s="31" cm="1">
        <f t="array" ref="R1424">_xlfn.IFS(Q1424=0,(O1424-P1424)/2,Q1424=1,O1424-P1424)</f>
        <v>1905</v>
      </c>
      <c r="S1424" s="31" cm="1">
        <f t="array" ref="S1424">_xlfn.IFS(Q1424=0,P1424/2,Q1424=1,P1424)</f>
        <v>456</v>
      </c>
      <c r="T1424" s="31" t="str" cm="1">
        <f t="array" ref="T1424">_xlfn.IFS(M1424&lt;=Beräkningsförutsättningar!B$15,"2",M1424=Beräkningsförutsättningar!B$16,"4",M1424=Beräkningsförutsättningar!B$17,"4",M1424&gt;=Beräkningsförutsättningar!B$18,"6")</f>
        <v>4</v>
      </c>
      <c r="U1424" s="31">
        <f t="shared" si="44"/>
        <v>7620</v>
      </c>
      <c r="V1424" s="31">
        <f t="shared" si="45"/>
        <v>1824</v>
      </c>
    </row>
    <row r="1425" spans="1:22" x14ac:dyDescent="0.3">
      <c r="A1425">
        <v>14068</v>
      </c>
      <c r="B1425" t="s">
        <v>1872</v>
      </c>
      <c r="C1425">
        <v>14068020</v>
      </c>
      <c r="D1425" t="s">
        <v>1875</v>
      </c>
      <c r="E1425" t="s">
        <v>3</v>
      </c>
      <c r="F1425" t="s">
        <v>1571</v>
      </c>
      <c r="G1425" t="s">
        <v>1874</v>
      </c>
      <c r="H1425" t="s">
        <v>822</v>
      </c>
      <c r="I1425">
        <v>6537379</v>
      </c>
      <c r="J1425">
        <v>446798</v>
      </c>
      <c r="K1425" s="181">
        <v>43060</v>
      </c>
      <c r="L1425"/>
      <c r="M1425">
        <v>80</v>
      </c>
      <c r="N1425">
        <v>5895</v>
      </c>
      <c r="O1425">
        <v>4722</v>
      </c>
      <c r="P1425">
        <v>912</v>
      </c>
      <c r="Q1425">
        <v>0</v>
      </c>
      <c r="R1425" s="31" cm="1">
        <f t="array" ref="R1425">_xlfn.IFS(Q1425=0,(O1425-P1425)/2,Q1425=1,O1425-P1425)</f>
        <v>1905</v>
      </c>
      <c r="S1425" s="31" cm="1">
        <f t="array" ref="S1425">_xlfn.IFS(Q1425=0,P1425/2,Q1425=1,P1425)</f>
        <v>456</v>
      </c>
      <c r="T1425" s="31" t="str" cm="1">
        <f t="array" ref="T1425">_xlfn.IFS(M1425&lt;=Beräkningsförutsättningar!B$15,"2",M1425=Beräkningsförutsättningar!B$16,"4",M1425=Beräkningsförutsättningar!B$17,"4",M1425&gt;=Beräkningsförutsättningar!B$18,"6")</f>
        <v>4</v>
      </c>
      <c r="U1425" s="31">
        <f t="shared" si="44"/>
        <v>7620</v>
      </c>
      <c r="V1425" s="31">
        <f t="shared" si="45"/>
        <v>1824</v>
      </c>
    </row>
    <row r="1426" spans="1:22" x14ac:dyDescent="0.3">
      <c r="A1426">
        <v>14069</v>
      </c>
      <c r="B1426" t="s">
        <v>1876</v>
      </c>
      <c r="C1426">
        <v>14069010</v>
      </c>
      <c r="D1426" t="s">
        <v>1877</v>
      </c>
      <c r="E1426" t="s">
        <v>9</v>
      </c>
      <c r="F1426" t="s">
        <v>1571</v>
      </c>
      <c r="G1426" t="s">
        <v>1840</v>
      </c>
      <c r="H1426" t="s">
        <v>1841</v>
      </c>
      <c r="I1426">
        <v>6470125</v>
      </c>
      <c r="J1426">
        <v>294680</v>
      </c>
      <c r="K1426" s="181">
        <v>43012</v>
      </c>
      <c r="L1426"/>
      <c r="M1426">
        <v>70</v>
      </c>
      <c r="N1426">
        <v>6985</v>
      </c>
      <c r="O1426">
        <v>6705</v>
      </c>
      <c r="P1426">
        <v>524</v>
      </c>
      <c r="Q1426">
        <v>0</v>
      </c>
      <c r="R1426" s="31" cm="1">
        <f t="array" ref="R1426">_xlfn.IFS(Q1426=0,(O1426-P1426)/2,Q1426=1,O1426-P1426)</f>
        <v>3090.5</v>
      </c>
      <c r="S1426" s="31" cm="1">
        <f t="array" ref="S1426">_xlfn.IFS(Q1426=0,P1426/2,Q1426=1,P1426)</f>
        <v>262</v>
      </c>
      <c r="T1426" s="31" t="str" cm="1">
        <f t="array" ref="T1426">_xlfn.IFS(M1426&lt;=Beräkningsförutsättningar!B$15,"2",M1426=Beräkningsförutsättningar!B$16,"4",M1426=Beräkningsförutsättningar!B$17,"4",M1426&gt;=Beräkningsförutsättningar!B$18,"6")</f>
        <v>4</v>
      </c>
      <c r="U1426" s="31">
        <f t="shared" si="44"/>
        <v>12362</v>
      </c>
      <c r="V1426" s="31">
        <f t="shared" si="45"/>
        <v>1048</v>
      </c>
    </row>
    <row r="1427" spans="1:22" x14ac:dyDescent="0.3">
      <c r="A1427">
        <v>14069</v>
      </c>
      <c r="B1427" t="s">
        <v>1876</v>
      </c>
      <c r="C1427">
        <v>14069020</v>
      </c>
      <c r="D1427" t="s">
        <v>1878</v>
      </c>
      <c r="E1427" t="s">
        <v>3</v>
      </c>
      <c r="F1427" t="s">
        <v>1571</v>
      </c>
      <c r="G1427" t="s">
        <v>1840</v>
      </c>
      <c r="H1427" t="s">
        <v>1841</v>
      </c>
      <c r="I1427">
        <v>6470297</v>
      </c>
      <c r="J1427">
        <v>294755</v>
      </c>
      <c r="K1427" s="181">
        <v>43012</v>
      </c>
      <c r="L1427"/>
      <c r="M1427">
        <v>70</v>
      </c>
      <c r="N1427">
        <v>5646</v>
      </c>
      <c r="O1427">
        <v>5330</v>
      </c>
      <c r="P1427">
        <v>485</v>
      </c>
      <c r="Q1427">
        <v>0</v>
      </c>
      <c r="R1427" s="31" cm="1">
        <f t="array" ref="R1427">_xlfn.IFS(Q1427=0,(O1427-P1427)/2,Q1427=1,O1427-P1427)</f>
        <v>2422.5</v>
      </c>
      <c r="S1427" s="31" cm="1">
        <f t="array" ref="S1427">_xlfn.IFS(Q1427=0,P1427/2,Q1427=1,P1427)</f>
        <v>242.5</v>
      </c>
      <c r="T1427" s="31" t="str" cm="1">
        <f t="array" ref="T1427">_xlfn.IFS(M1427&lt;=Beräkningsförutsättningar!B$15,"2",M1427=Beräkningsförutsättningar!B$16,"4",M1427=Beräkningsförutsättningar!B$17,"4",M1427&gt;=Beräkningsförutsättningar!B$18,"6")</f>
        <v>4</v>
      </c>
      <c r="U1427" s="31">
        <f t="shared" si="44"/>
        <v>9690</v>
      </c>
      <c r="V1427" s="31">
        <f t="shared" si="45"/>
        <v>970</v>
      </c>
    </row>
    <row r="1428" spans="1:22" x14ac:dyDescent="0.3">
      <c r="A1428">
        <v>14069</v>
      </c>
      <c r="B1428" t="s">
        <v>1876</v>
      </c>
      <c r="C1428">
        <v>14069030</v>
      </c>
      <c r="D1428" t="s">
        <v>1757</v>
      </c>
      <c r="E1428" t="s">
        <v>9</v>
      </c>
      <c r="F1428" t="s">
        <v>1571</v>
      </c>
      <c r="G1428" t="s">
        <v>1840</v>
      </c>
      <c r="H1428" t="s">
        <v>1841</v>
      </c>
      <c r="I1428">
        <v>6473845</v>
      </c>
      <c r="J1428">
        <v>295962</v>
      </c>
      <c r="K1428" s="181">
        <v>43011</v>
      </c>
      <c r="L1428"/>
      <c r="M1428">
        <v>80</v>
      </c>
      <c r="N1428">
        <v>5646</v>
      </c>
      <c r="O1428">
        <v>5330</v>
      </c>
      <c r="P1428">
        <v>485</v>
      </c>
      <c r="Q1428">
        <v>0</v>
      </c>
      <c r="R1428" s="31" cm="1">
        <f t="array" ref="R1428">_xlfn.IFS(Q1428=0,(O1428-P1428)/2,Q1428=1,O1428-P1428)</f>
        <v>2422.5</v>
      </c>
      <c r="S1428" s="31" cm="1">
        <f t="array" ref="S1428">_xlfn.IFS(Q1428=0,P1428/2,Q1428=1,P1428)</f>
        <v>242.5</v>
      </c>
      <c r="T1428" s="31" t="str" cm="1">
        <f t="array" ref="T1428">_xlfn.IFS(M1428&lt;=Beräkningsförutsättningar!B$15,"2",M1428=Beräkningsförutsättningar!B$16,"4",M1428=Beräkningsförutsättningar!B$17,"4",M1428&gt;=Beräkningsförutsättningar!B$18,"6")</f>
        <v>4</v>
      </c>
      <c r="U1428" s="31">
        <f t="shared" si="44"/>
        <v>9690</v>
      </c>
      <c r="V1428" s="31">
        <f t="shared" si="45"/>
        <v>970</v>
      </c>
    </row>
    <row r="1429" spans="1:22" x14ac:dyDescent="0.3">
      <c r="A1429">
        <v>14069</v>
      </c>
      <c r="B1429" t="s">
        <v>1876</v>
      </c>
      <c r="C1429">
        <v>14069040</v>
      </c>
      <c r="D1429" t="s">
        <v>1879</v>
      </c>
      <c r="E1429" t="s">
        <v>3</v>
      </c>
      <c r="F1429" t="s">
        <v>1571</v>
      </c>
      <c r="G1429" t="s">
        <v>1840</v>
      </c>
      <c r="H1429" t="s">
        <v>1841</v>
      </c>
      <c r="I1429">
        <v>6474506</v>
      </c>
      <c r="J1429">
        <v>295126</v>
      </c>
      <c r="K1429" s="181">
        <v>43011</v>
      </c>
      <c r="L1429"/>
      <c r="M1429">
        <v>80</v>
      </c>
      <c r="N1429">
        <v>5646</v>
      </c>
      <c r="O1429">
        <v>5330</v>
      </c>
      <c r="P1429">
        <v>485</v>
      </c>
      <c r="Q1429">
        <v>0</v>
      </c>
      <c r="R1429" s="31" cm="1">
        <f t="array" ref="R1429">_xlfn.IFS(Q1429=0,(O1429-P1429)/2,Q1429=1,O1429-P1429)</f>
        <v>2422.5</v>
      </c>
      <c r="S1429" s="31" cm="1">
        <f t="array" ref="S1429">_xlfn.IFS(Q1429=0,P1429/2,Q1429=1,P1429)</f>
        <v>242.5</v>
      </c>
      <c r="T1429" s="31" t="str" cm="1">
        <f t="array" ref="T1429">_xlfn.IFS(M1429&lt;=Beräkningsförutsättningar!B$15,"2",M1429=Beräkningsförutsättningar!B$16,"4",M1429=Beräkningsförutsättningar!B$17,"4",M1429&gt;=Beräkningsförutsättningar!B$18,"6")</f>
        <v>4</v>
      </c>
      <c r="U1429" s="31">
        <f t="shared" si="44"/>
        <v>9690</v>
      </c>
      <c r="V1429" s="31">
        <f t="shared" si="45"/>
        <v>970</v>
      </c>
    </row>
    <row r="1430" spans="1:22" x14ac:dyDescent="0.3">
      <c r="A1430">
        <v>14069</v>
      </c>
      <c r="B1430" t="s">
        <v>1876</v>
      </c>
      <c r="C1430">
        <v>14069050</v>
      </c>
      <c r="D1430" t="s">
        <v>1880</v>
      </c>
      <c r="E1430" t="s">
        <v>9</v>
      </c>
      <c r="F1430" t="s">
        <v>1571</v>
      </c>
      <c r="G1430" t="s">
        <v>1840</v>
      </c>
      <c r="H1430" t="s">
        <v>1841</v>
      </c>
      <c r="I1430">
        <v>6480471</v>
      </c>
      <c r="J1430">
        <v>294485</v>
      </c>
      <c r="K1430" s="181">
        <v>43011</v>
      </c>
      <c r="L1430"/>
      <c r="M1430">
        <v>60</v>
      </c>
      <c r="N1430">
        <v>5408</v>
      </c>
      <c r="O1430">
        <v>5068</v>
      </c>
      <c r="P1430">
        <v>502</v>
      </c>
      <c r="Q1430">
        <v>0</v>
      </c>
      <c r="R1430" s="31" cm="1">
        <f t="array" ref="R1430">_xlfn.IFS(Q1430=0,(O1430-P1430)/2,Q1430=1,O1430-P1430)</f>
        <v>2283</v>
      </c>
      <c r="S1430" s="31" cm="1">
        <f t="array" ref="S1430">_xlfn.IFS(Q1430=0,P1430/2,Q1430=1,P1430)</f>
        <v>251</v>
      </c>
      <c r="T1430" s="31" t="str" cm="1">
        <f t="array" ref="T1430">_xlfn.IFS(M1430&lt;=Beräkningsförutsättningar!B$15,"2",M1430=Beräkningsförutsättningar!B$16,"4",M1430=Beräkningsförutsättningar!B$17,"4",M1430&gt;=Beräkningsförutsättningar!B$18,"6")</f>
        <v>2</v>
      </c>
      <c r="U1430" s="31">
        <f t="shared" si="44"/>
        <v>4566</v>
      </c>
      <c r="V1430" s="31">
        <f t="shared" si="45"/>
        <v>502</v>
      </c>
    </row>
    <row r="1431" spans="1:22" x14ac:dyDescent="0.3">
      <c r="A1431">
        <v>14069</v>
      </c>
      <c r="B1431" t="s">
        <v>1876</v>
      </c>
      <c r="C1431">
        <v>14069060</v>
      </c>
      <c r="D1431" t="s">
        <v>1881</v>
      </c>
      <c r="E1431" t="s">
        <v>3</v>
      </c>
      <c r="F1431" t="s">
        <v>1571</v>
      </c>
      <c r="G1431" t="s">
        <v>1840</v>
      </c>
      <c r="H1431" t="s">
        <v>1841</v>
      </c>
      <c r="I1431">
        <v>6480621</v>
      </c>
      <c r="J1431">
        <v>294534</v>
      </c>
      <c r="K1431" s="181">
        <v>43011</v>
      </c>
      <c r="L1431"/>
      <c r="M1431">
        <v>60</v>
      </c>
      <c r="N1431">
        <v>5537</v>
      </c>
      <c r="O1431">
        <v>5143</v>
      </c>
      <c r="P1431">
        <v>513</v>
      </c>
      <c r="Q1431">
        <v>0</v>
      </c>
      <c r="R1431" s="31" cm="1">
        <f t="array" ref="R1431">_xlfn.IFS(Q1431=0,(O1431-P1431)/2,Q1431=1,O1431-P1431)</f>
        <v>2315</v>
      </c>
      <c r="S1431" s="31" cm="1">
        <f t="array" ref="S1431">_xlfn.IFS(Q1431=0,P1431/2,Q1431=1,P1431)</f>
        <v>256.5</v>
      </c>
      <c r="T1431" s="31" t="str" cm="1">
        <f t="array" ref="T1431">_xlfn.IFS(M1431&lt;=Beräkningsförutsättningar!B$15,"2",M1431=Beräkningsförutsättningar!B$16,"4",M1431=Beräkningsförutsättningar!B$17,"4",M1431&gt;=Beräkningsförutsättningar!B$18,"6")</f>
        <v>2</v>
      </c>
      <c r="U1431" s="31">
        <f t="shared" si="44"/>
        <v>4630</v>
      </c>
      <c r="V1431" s="31">
        <f t="shared" si="45"/>
        <v>513</v>
      </c>
    </row>
    <row r="1432" spans="1:22" x14ac:dyDescent="0.3">
      <c r="A1432">
        <v>14070</v>
      </c>
      <c r="B1432" t="s">
        <v>1882</v>
      </c>
      <c r="C1432">
        <v>14070010</v>
      </c>
      <c r="D1432" t="s">
        <v>1883</v>
      </c>
      <c r="E1432" t="s">
        <v>9</v>
      </c>
      <c r="F1432" t="s">
        <v>1571</v>
      </c>
      <c r="G1432" t="s">
        <v>1778</v>
      </c>
      <c r="H1432" t="s">
        <v>1884</v>
      </c>
      <c r="I1432">
        <v>6544287</v>
      </c>
      <c r="J1432">
        <v>343335</v>
      </c>
      <c r="K1432" s="181">
        <v>43522</v>
      </c>
      <c r="L1432"/>
      <c r="M1432">
        <v>80</v>
      </c>
      <c r="N1432">
        <v>5573</v>
      </c>
      <c r="O1432">
        <v>5080</v>
      </c>
      <c r="P1432">
        <v>590</v>
      </c>
      <c r="Q1432">
        <v>0</v>
      </c>
      <c r="R1432" s="31" cm="1">
        <f t="array" ref="R1432">_xlfn.IFS(Q1432=0,(O1432-P1432)/2,Q1432=1,O1432-P1432)</f>
        <v>2245</v>
      </c>
      <c r="S1432" s="31" cm="1">
        <f t="array" ref="S1432">_xlfn.IFS(Q1432=0,P1432/2,Q1432=1,P1432)</f>
        <v>295</v>
      </c>
      <c r="T1432" s="31" t="str" cm="1">
        <f t="array" ref="T1432">_xlfn.IFS(M1432&lt;=Beräkningsförutsättningar!B$15,"2",M1432=Beräkningsförutsättningar!B$16,"4",M1432=Beräkningsförutsättningar!B$17,"4",M1432&gt;=Beräkningsförutsättningar!B$18,"6")</f>
        <v>4</v>
      </c>
      <c r="U1432" s="31">
        <f t="shared" si="44"/>
        <v>8980</v>
      </c>
      <c r="V1432" s="31">
        <f t="shared" si="45"/>
        <v>1180</v>
      </c>
    </row>
    <row r="1433" spans="1:22" x14ac:dyDescent="0.3">
      <c r="A1433">
        <v>14070</v>
      </c>
      <c r="B1433" t="s">
        <v>1882</v>
      </c>
      <c r="C1433">
        <v>14070020</v>
      </c>
      <c r="D1433" t="s">
        <v>1885</v>
      </c>
      <c r="E1433" t="s">
        <v>3</v>
      </c>
      <c r="F1433" t="s">
        <v>1571</v>
      </c>
      <c r="G1433" t="s">
        <v>1778</v>
      </c>
      <c r="H1433" t="s">
        <v>1884</v>
      </c>
      <c r="I1433">
        <v>6544593</v>
      </c>
      <c r="J1433">
        <v>343359</v>
      </c>
      <c r="K1433" s="181">
        <v>43522</v>
      </c>
      <c r="L1433"/>
      <c r="M1433">
        <v>80</v>
      </c>
      <c r="N1433">
        <v>5573</v>
      </c>
      <c r="O1433">
        <v>5080</v>
      </c>
      <c r="P1433">
        <v>590</v>
      </c>
      <c r="Q1433">
        <v>0</v>
      </c>
      <c r="R1433" s="31" cm="1">
        <f t="array" ref="R1433">_xlfn.IFS(Q1433=0,(O1433-P1433)/2,Q1433=1,O1433-P1433)</f>
        <v>2245</v>
      </c>
      <c r="S1433" s="31" cm="1">
        <f t="array" ref="S1433">_xlfn.IFS(Q1433=0,P1433/2,Q1433=1,P1433)</f>
        <v>295</v>
      </c>
      <c r="T1433" s="31" t="str" cm="1">
        <f t="array" ref="T1433">_xlfn.IFS(M1433&lt;=Beräkningsförutsättningar!B$15,"2",M1433=Beräkningsförutsättningar!B$16,"4",M1433=Beräkningsförutsättningar!B$17,"4",M1433&gt;=Beräkningsförutsättningar!B$18,"6")</f>
        <v>4</v>
      </c>
      <c r="U1433" s="31">
        <f t="shared" si="44"/>
        <v>8980</v>
      </c>
      <c r="V1433" s="31">
        <f t="shared" si="45"/>
        <v>1180</v>
      </c>
    </row>
    <row r="1434" spans="1:22" x14ac:dyDescent="0.3">
      <c r="A1434">
        <v>14071</v>
      </c>
      <c r="B1434" t="s">
        <v>1886</v>
      </c>
      <c r="C1434">
        <v>14071010</v>
      </c>
      <c r="D1434" t="s">
        <v>1887</v>
      </c>
      <c r="E1434" t="s">
        <v>9</v>
      </c>
      <c r="F1434" t="s">
        <v>1571</v>
      </c>
      <c r="G1434" t="s">
        <v>1778</v>
      </c>
      <c r="H1434" t="s">
        <v>1888</v>
      </c>
      <c r="I1434">
        <v>6521687</v>
      </c>
      <c r="J1434">
        <v>335496</v>
      </c>
      <c r="K1434" s="181">
        <v>43523</v>
      </c>
      <c r="L1434"/>
      <c r="M1434">
        <v>60</v>
      </c>
      <c r="N1434">
        <v>3878</v>
      </c>
      <c r="O1434">
        <v>3428</v>
      </c>
      <c r="P1434">
        <v>496</v>
      </c>
      <c r="Q1434">
        <v>0</v>
      </c>
      <c r="R1434" s="31" cm="1">
        <f t="array" ref="R1434">_xlfn.IFS(Q1434=0,(O1434-P1434)/2,Q1434=1,O1434-P1434)</f>
        <v>1466</v>
      </c>
      <c r="S1434" s="31" cm="1">
        <f t="array" ref="S1434">_xlfn.IFS(Q1434=0,P1434/2,Q1434=1,P1434)</f>
        <v>248</v>
      </c>
      <c r="T1434" s="31" t="str" cm="1">
        <f t="array" ref="T1434">_xlfn.IFS(M1434&lt;=Beräkningsförutsättningar!B$15,"2",M1434=Beräkningsförutsättningar!B$16,"4",M1434=Beräkningsförutsättningar!B$17,"4",M1434&gt;=Beräkningsförutsättningar!B$18,"6")</f>
        <v>2</v>
      </c>
      <c r="U1434" s="31">
        <f t="shared" si="44"/>
        <v>2932</v>
      </c>
      <c r="V1434" s="31">
        <f t="shared" si="45"/>
        <v>496</v>
      </c>
    </row>
    <row r="1435" spans="1:22" x14ac:dyDescent="0.3">
      <c r="A1435">
        <v>14071</v>
      </c>
      <c r="B1435" t="s">
        <v>1886</v>
      </c>
      <c r="C1435">
        <v>14071020</v>
      </c>
      <c r="D1435" t="s">
        <v>1889</v>
      </c>
      <c r="E1435" t="s">
        <v>3</v>
      </c>
      <c r="F1435" t="s">
        <v>1571</v>
      </c>
      <c r="G1435" t="s">
        <v>1778</v>
      </c>
      <c r="H1435" t="s">
        <v>1888</v>
      </c>
      <c r="I1435">
        <v>6521574</v>
      </c>
      <c r="J1435">
        <v>335620</v>
      </c>
      <c r="K1435" s="181">
        <v>43523</v>
      </c>
      <c r="L1435"/>
      <c r="M1435">
        <v>60</v>
      </c>
      <c r="N1435">
        <v>1742</v>
      </c>
      <c r="O1435">
        <v>1566</v>
      </c>
      <c r="P1435">
        <v>202</v>
      </c>
      <c r="Q1435">
        <v>0</v>
      </c>
      <c r="R1435" s="31" cm="1">
        <f t="array" ref="R1435">_xlfn.IFS(Q1435=0,(O1435-P1435)/2,Q1435=1,O1435-P1435)</f>
        <v>682</v>
      </c>
      <c r="S1435" s="31" cm="1">
        <f t="array" ref="S1435">_xlfn.IFS(Q1435=0,P1435/2,Q1435=1,P1435)</f>
        <v>101</v>
      </c>
      <c r="T1435" s="31" t="str" cm="1">
        <f t="array" ref="T1435">_xlfn.IFS(M1435&lt;=Beräkningsförutsättningar!B$15,"2",M1435=Beräkningsförutsättningar!B$16,"4",M1435=Beräkningsförutsättningar!B$17,"4",M1435&gt;=Beräkningsförutsättningar!B$18,"6")</f>
        <v>2</v>
      </c>
      <c r="U1435" s="31">
        <f t="shared" si="44"/>
        <v>1364</v>
      </c>
      <c r="V1435" s="31">
        <f t="shared" si="45"/>
        <v>202</v>
      </c>
    </row>
    <row r="1436" spans="1:22" x14ac:dyDescent="0.3">
      <c r="A1436">
        <v>14072</v>
      </c>
      <c r="B1436" t="s">
        <v>1890</v>
      </c>
      <c r="C1436">
        <v>14072010</v>
      </c>
      <c r="D1436" t="s">
        <v>1891</v>
      </c>
      <c r="E1436" t="s">
        <v>3</v>
      </c>
      <c r="F1436" t="s">
        <v>1571</v>
      </c>
      <c r="G1436" t="s">
        <v>1686</v>
      </c>
      <c r="H1436" t="s">
        <v>1687</v>
      </c>
      <c r="I1436">
        <v>6418062</v>
      </c>
      <c r="J1436">
        <v>318389</v>
      </c>
      <c r="K1436" s="181">
        <v>43152</v>
      </c>
      <c r="L1436"/>
      <c r="M1436">
        <v>70</v>
      </c>
      <c r="N1436">
        <v>20141</v>
      </c>
      <c r="O1436">
        <v>19619</v>
      </c>
      <c r="P1436">
        <v>1363</v>
      </c>
      <c r="Q1436">
        <v>0</v>
      </c>
      <c r="R1436" s="31" cm="1">
        <f t="array" ref="R1436">_xlfn.IFS(Q1436=0,(O1436-P1436)/2,Q1436=1,O1436-P1436)</f>
        <v>9128</v>
      </c>
      <c r="S1436" s="31" cm="1">
        <f t="array" ref="S1436">_xlfn.IFS(Q1436=0,P1436/2,Q1436=1,P1436)</f>
        <v>681.5</v>
      </c>
      <c r="T1436" s="31" t="str" cm="1">
        <f t="array" ref="T1436">_xlfn.IFS(M1436&lt;=Beräkningsförutsättningar!B$15,"2",M1436=Beräkningsförutsättningar!B$16,"4",M1436=Beräkningsförutsättningar!B$17,"4",M1436&gt;=Beräkningsförutsättningar!B$18,"6")</f>
        <v>4</v>
      </c>
      <c r="U1436" s="31">
        <f t="shared" si="44"/>
        <v>36512</v>
      </c>
      <c r="V1436" s="31">
        <f t="shared" si="45"/>
        <v>2726</v>
      </c>
    </row>
    <row r="1437" spans="1:22" x14ac:dyDescent="0.3">
      <c r="A1437">
        <v>14072</v>
      </c>
      <c r="B1437" t="s">
        <v>1890</v>
      </c>
      <c r="C1437">
        <v>14072020</v>
      </c>
      <c r="D1437" t="s">
        <v>1892</v>
      </c>
      <c r="E1437" t="s">
        <v>9</v>
      </c>
      <c r="F1437" t="s">
        <v>1571</v>
      </c>
      <c r="G1437" t="s">
        <v>1686</v>
      </c>
      <c r="H1437" t="s">
        <v>1687</v>
      </c>
      <c r="I1437">
        <v>6418046</v>
      </c>
      <c r="J1437">
        <v>318354</v>
      </c>
      <c r="K1437" s="181">
        <v>43152</v>
      </c>
      <c r="L1437"/>
      <c r="M1437">
        <v>70</v>
      </c>
      <c r="N1437">
        <v>20141</v>
      </c>
      <c r="O1437">
        <v>19619</v>
      </c>
      <c r="P1437">
        <v>1363</v>
      </c>
      <c r="Q1437">
        <v>0</v>
      </c>
      <c r="R1437" s="31" cm="1">
        <f t="array" ref="R1437">_xlfn.IFS(Q1437=0,(O1437-P1437)/2,Q1437=1,O1437-P1437)</f>
        <v>9128</v>
      </c>
      <c r="S1437" s="31" cm="1">
        <f t="array" ref="S1437">_xlfn.IFS(Q1437=0,P1437/2,Q1437=1,P1437)</f>
        <v>681.5</v>
      </c>
      <c r="T1437" s="31" t="str" cm="1">
        <f t="array" ref="T1437">_xlfn.IFS(M1437&lt;=Beräkningsförutsättningar!B$15,"2",M1437=Beräkningsförutsättningar!B$16,"4",M1437=Beräkningsförutsättningar!B$17,"4",M1437&gt;=Beräkningsförutsättningar!B$18,"6")</f>
        <v>4</v>
      </c>
      <c r="U1437" s="31">
        <f t="shared" si="44"/>
        <v>36512</v>
      </c>
      <c r="V1437" s="31">
        <f t="shared" si="45"/>
        <v>2726</v>
      </c>
    </row>
    <row r="1438" spans="1:22" x14ac:dyDescent="0.3">
      <c r="A1438">
        <v>14074</v>
      </c>
      <c r="B1438" t="s">
        <v>1893</v>
      </c>
      <c r="C1438">
        <v>14074010</v>
      </c>
      <c r="D1438" t="s">
        <v>1894</v>
      </c>
      <c r="E1438" t="s">
        <v>9</v>
      </c>
      <c r="F1438" t="s">
        <v>1571</v>
      </c>
      <c r="G1438" t="s">
        <v>1895</v>
      </c>
      <c r="H1438" t="s">
        <v>1896</v>
      </c>
      <c r="I1438">
        <v>6476376</v>
      </c>
      <c r="J1438">
        <v>280916</v>
      </c>
      <c r="K1438" s="181">
        <v>43041</v>
      </c>
      <c r="L1438"/>
      <c r="M1438">
        <v>60</v>
      </c>
      <c r="N1438">
        <v>5789</v>
      </c>
      <c r="O1438">
        <v>5533</v>
      </c>
      <c r="P1438">
        <v>373</v>
      </c>
      <c r="Q1438">
        <v>0</v>
      </c>
      <c r="R1438" s="31" cm="1">
        <f t="array" ref="R1438">_xlfn.IFS(Q1438=0,(O1438-P1438)/2,Q1438=1,O1438-P1438)</f>
        <v>2580</v>
      </c>
      <c r="S1438" s="31" cm="1">
        <f t="array" ref="S1438">_xlfn.IFS(Q1438=0,P1438/2,Q1438=1,P1438)</f>
        <v>186.5</v>
      </c>
      <c r="T1438" s="31" t="str" cm="1">
        <f t="array" ref="T1438">_xlfn.IFS(M1438&lt;=Beräkningsförutsättningar!B$15,"2",M1438=Beräkningsförutsättningar!B$16,"4",M1438=Beräkningsförutsättningar!B$17,"4",M1438&gt;=Beräkningsförutsättningar!B$18,"6")</f>
        <v>2</v>
      </c>
      <c r="U1438" s="31">
        <f t="shared" si="44"/>
        <v>5160</v>
      </c>
      <c r="V1438" s="31">
        <f t="shared" si="45"/>
        <v>373</v>
      </c>
    </row>
    <row r="1439" spans="1:22" x14ac:dyDescent="0.3">
      <c r="A1439">
        <v>14074</v>
      </c>
      <c r="B1439" t="s">
        <v>1893</v>
      </c>
      <c r="C1439">
        <v>14074020</v>
      </c>
      <c r="D1439" t="s">
        <v>1897</v>
      </c>
      <c r="E1439" t="s">
        <v>3</v>
      </c>
      <c r="F1439" t="s">
        <v>1571</v>
      </c>
      <c r="G1439" t="s">
        <v>1895</v>
      </c>
      <c r="H1439" t="s">
        <v>1896</v>
      </c>
      <c r="I1439">
        <v>6476401</v>
      </c>
      <c r="J1439">
        <v>280915</v>
      </c>
      <c r="K1439" s="181">
        <v>43041</v>
      </c>
      <c r="L1439"/>
      <c r="M1439">
        <v>60</v>
      </c>
      <c r="N1439">
        <v>5789</v>
      </c>
      <c r="O1439">
        <v>5533</v>
      </c>
      <c r="P1439">
        <v>373</v>
      </c>
      <c r="Q1439">
        <v>0</v>
      </c>
      <c r="R1439" s="31" cm="1">
        <f t="array" ref="R1439">_xlfn.IFS(Q1439=0,(O1439-P1439)/2,Q1439=1,O1439-P1439)</f>
        <v>2580</v>
      </c>
      <c r="S1439" s="31" cm="1">
        <f t="array" ref="S1439">_xlfn.IFS(Q1439=0,P1439/2,Q1439=1,P1439)</f>
        <v>186.5</v>
      </c>
      <c r="T1439" s="31" t="str" cm="1">
        <f t="array" ref="T1439">_xlfn.IFS(M1439&lt;=Beräkningsförutsättningar!B$15,"2",M1439=Beräkningsförutsättningar!B$16,"4",M1439=Beräkningsförutsättningar!B$17,"4",M1439&gt;=Beräkningsförutsättningar!B$18,"6")</f>
        <v>2</v>
      </c>
      <c r="U1439" s="31">
        <f t="shared" si="44"/>
        <v>5160</v>
      </c>
      <c r="V1439" s="31">
        <f t="shared" si="45"/>
        <v>373</v>
      </c>
    </row>
    <row r="1440" spans="1:22" x14ac:dyDescent="0.3">
      <c r="A1440">
        <v>14074</v>
      </c>
      <c r="B1440" t="s">
        <v>1893</v>
      </c>
      <c r="C1440">
        <v>14074030</v>
      </c>
      <c r="D1440" t="s">
        <v>1898</v>
      </c>
      <c r="E1440" t="s">
        <v>9</v>
      </c>
      <c r="F1440" t="s">
        <v>1571</v>
      </c>
      <c r="G1440" t="s">
        <v>1895</v>
      </c>
      <c r="H1440" t="s">
        <v>1896</v>
      </c>
      <c r="I1440">
        <v>6480462</v>
      </c>
      <c r="J1440">
        <v>282451</v>
      </c>
      <c r="K1440" s="181">
        <v>43041</v>
      </c>
      <c r="L1440"/>
      <c r="M1440">
        <v>70</v>
      </c>
      <c r="N1440">
        <v>4657</v>
      </c>
      <c r="O1440">
        <v>4472</v>
      </c>
      <c r="P1440">
        <v>350</v>
      </c>
      <c r="Q1440">
        <v>0</v>
      </c>
      <c r="R1440" s="31" cm="1">
        <f t="array" ref="R1440">_xlfn.IFS(Q1440=0,(O1440-P1440)/2,Q1440=1,O1440-P1440)</f>
        <v>2061</v>
      </c>
      <c r="S1440" s="31" cm="1">
        <f t="array" ref="S1440">_xlfn.IFS(Q1440=0,P1440/2,Q1440=1,P1440)</f>
        <v>175</v>
      </c>
      <c r="T1440" s="31" t="str" cm="1">
        <f t="array" ref="T1440">_xlfn.IFS(M1440&lt;=Beräkningsförutsättningar!B$15,"2",M1440=Beräkningsförutsättningar!B$16,"4",M1440=Beräkningsförutsättningar!B$17,"4",M1440&gt;=Beräkningsförutsättningar!B$18,"6")</f>
        <v>4</v>
      </c>
      <c r="U1440" s="31">
        <f t="shared" si="44"/>
        <v>8244</v>
      </c>
      <c r="V1440" s="31">
        <f t="shared" si="45"/>
        <v>700</v>
      </c>
    </row>
    <row r="1441" spans="1:22" x14ac:dyDescent="0.3">
      <c r="A1441">
        <v>14074</v>
      </c>
      <c r="B1441" t="s">
        <v>1893</v>
      </c>
      <c r="C1441">
        <v>14074040</v>
      </c>
      <c r="D1441" t="s">
        <v>1899</v>
      </c>
      <c r="E1441" t="s">
        <v>3</v>
      </c>
      <c r="F1441" t="s">
        <v>1571</v>
      </c>
      <c r="G1441" t="s">
        <v>1895</v>
      </c>
      <c r="H1441" t="s">
        <v>1896</v>
      </c>
      <c r="I1441">
        <v>6480697</v>
      </c>
      <c r="J1441">
        <v>282708</v>
      </c>
      <c r="K1441" s="181">
        <v>43046</v>
      </c>
      <c r="L1441"/>
      <c r="M1441">
        <v>70</v>
      </c>
      <c r="N1441">
        <v>4851</v>
      </c>
      <c r="O1441">
        <v>4670</v>
      </c>
      <c r="P1441">
        <v>375</v>
      </c>
      <c r="Q1441">
        <v>0</v>
      </c>
      <c r="R1441" s="31" cm="1">
        <f t="array" ref="R1441">_xlfn.IFS(Q1441=0,(O1441-P1441)/2,Q1441=1,O1441-P1441)</f>
        <v>2147.5</v>
      </c>
      <c r="S1441" s="31" cm="1">
        <f t="array" ref="S1441">_xlfn.IFS(Q1441=0,P1441/2,Q1441=1,P1441)</f>
        <v>187.5</v>
      </c>
      <c r="T1441" s="31" t="str" cm="1">
        <f t="array" ref="T1441">_xlfn.IFS(M1441&lt;=Beräkningsförutsättningar!B$15,"2",M1441=Beräkningsförutsättningar!B$16,"4",M1441=Beräkningsförutsättningar!B$17,"4",M1441&gt;=Beräkningsförutsättningar!B$18,"6")</f>
        <v>4</v>
      </c>
      <c r="U1441" s="31">
        <f t="shared" si="44"/>
        <v>8590</v>
      </c>
      <c r="V1441" s="31">
        <f t="shared" si="45"/>
        <v>750</v>
      </c>
    </row>
    <row r="1442" spans="1:22" x14ac:dyDescent="0.3">
      <c r="A1442">
        <v>14075</v>
      </c>
      <c r="B1442" t="s">
        <v>1900</v>
      </c>
      <c r="C1442">
        <v>14075010</v>
      </c>
      <c r="D1442" t="s">
        <v>1901</v>
      </c>
      <c r="E1442" t="s">
        <v>9</v>
      </c>
      <c r="F1442" t="s">
        <v>1571</v>
      </c>
      <c r="G1442" t="s">
        <v>1895</v>
      </c>
      <c r="H1442" t="s">
        <v>1902</v>
      </c>
      <c r="I1442">
        <v>6475179</v>
      </c>
      <c r="J1442">
        <v>279673</v>
      </c>
      <c r="K1442" s="181">
        <v>43046</v>
      </c>
      <c r="L1442"/>
      <c r="M1442">
        <v>40</v>
      </c>
      <c r="N1442">
        <v>5104</v>
      </c>
      <c r="O1442">
        <v>4995</v>
      </c>
      <c r="P1442">
        <v>358</v>
      </c>
      <c r="Q1442">
        <v>0</v>
      </c>
      <c r="R1442" s="31" cm="1">
        <f t="array" ref="R1442">_xlfn.IFS(Q1442=0,(O1442-P1442)/2,Q1442=1,O1442-P1442)</f>
        <v>2318.5</v>
      </c>
      <c r="S1442" s="31" cm="1">
        <f t="array" ref="S1442">_xlfn.IFS(Q1442=0,P1442/2,Q1442=1,P1442)</f>
        <v>179</v>
      </c>
      <c r="T1442" s="31" t="str" cm="1">
        <f t="array" ref="T1442">_xlfn.IFS(M1442&lt;=Beräkningsförutsättningar!B$15,"2",M1442=Beräkningsförutsättningar!B$16,"4",M1442=Beräkningsförutsättningar!B$17,"4",M1442&gt;=Beräkningsförutsättningar!B$18,"6")</f>
        <v>2</v>
      </c>
      <c r="U1442" s="31">
        <f t="shared" si="44"/>
        <v>4637</v>
      </c>
      <c r="V1442" s="31">
        <f t="shared" si="45"/>
        <v>358</v>
      </c>
    </row>
    <row r="1443" spans="1:22" x14ac:dyDescent="0.3">
      <c r="A1443">
        <v>14076</v>
      </c>
      <c r="B1443" t="s">
        <v>1903</v>
      </c>
      <c r="C1443">
        <v>14076010</v>
      </c>
      <c r="D1443" t="s">
        <v>1903</v>
      </c>
      <c r="E1443" t="s">
        <v>9</v>
      </c>
      <c r="F1443" t="s">
        <v>1571</v>
      </c>
      <c r="G1443" t="s">
        <v>1686</v>
      </c>
      <c r="H1443" t="s">
        <v>1904</v>
      </c>
      <c r="I1443">
        <v>6422031</v>
      </c>
      <c r="J1443">
        <v>317915</v>
      </c>
      <c r="K1443" s="181">
        <v>43088</v>
      </c>
      <c r="L1443"/>
      <c r="M1443">
        <v>70</v>
      </c>
      <c r="N1443">
        <v>5472</v>
      </c>
      <c r="O1443">
        <v>5271</v>
      </c>
      <c r="P1443">
        <v>455</v>
      </c>
      <c r="Q1443">
        <v>0</v>
      </c>
      <c r="R1443" s="31" cm="1">
        <f t="array" ref="R1443">_xlfn.IFS(Q1443=0,(O1443-P1443)/2,Q1443=1,O1443-P1443)</f>
        <v>2408</v>
      </c>
      <c r="S1443" s="31" cm="1">
        <f t="array" ref="S1443">_xlfn.IFS(Q1443=0,P1443/2,Q1443=1,P1443)</f>
        <v>227.5</v>
      </c>
      <c r="T1443" s="31" t="str" cm="1">
        <f t="array" ref="T1443">_xlfn.IFS(M1443&lt;=Beräkningsförutsättningar!B$15,"2",M1443=Beräkningsförutsättningar!B$16,"4",M1443=Beräkningsförutsättningar!B$17,"4",M1443&gt;=Beräkningsförutsättningar!B$18,"6")</f>
        <v>4</v>
      </c>
      <c r="U1443" s="31">
        <f t="shared" si="44"/>
        <v>9632</v>
      </c>
      <c r="V1443" s="31">
        <f t="shared" si="45"/>
        <v>910</v>
      </c>
    </row>
    <row r="1444" spans="1:22" x14ac:dyDescent="0.3">
      <c r="A1444">
        <v>14076</v>
      </c>
      <c r="B1444" t="s">
        <v>1903</v>
      </c>
      <c r="C1444">
        <v>14076020</v>
      </c>
      <c r="D1444" t="s">
        <v>1905</v>
      </c>
      <c r="E1444" t="s">
        <v>3</v>
      </c>
      <c r="F1444" t="s">
        <v>1571</v>
      </c>
      <c r="G1444" t="s">
        <v>1686</v>
      </c>
      <c r="H1444" t="s">
        <v>1904</v>
      </c>
      <c r="I1444">
        <v>6422347</v>
      </c>
      <c r="J1444">
        <v>317727</v>
      </c>
      <c r="K1444" s="181">
        <v>43088</v>
      </c>
      <c r="L1444"/>
      <c r="M1444">
        <v>50</v>
      </c>
      <c r="N1444">
        <v>2591</v>
      </c>
      <c r="O1444">
        <v>2489</v>
      </c>
      <c r="P1444">
        <v>186</v>
      </c>
      <c r="Q1444">
        <v>0</v>
      </c>
      <c r="R1444" s="31" cm="1">
        <f t="array" ref="R1444">_xlfn.IFS(Q1444=0,(O1444-P1444)/2,Q1444=1,O1444-P1444)</f>
        <v>1151.5</v>
      </c>
      <c r="S1444" s="31" cm="1">
        <f t="array" ref="S1444">_xlfn.IFS(Q1444=0,P1444/2,Q1444=1,P1444)</f>
        <v>93</v>
      </c>
      <c r="T1444" s="31" t="str" cm="1">
        <f t="array" ref="T1444">_xlfn.IFS(M1444&lt;=Beräkningsförutsättningar!B$15,"2",M1444=Beräkningsförutsättningar!B$16,"4",M1444=Beräkningsförutsättningar!B$17,"4",M1444&gt;=Beräkningsförutsättningar!B$18,"6")</f>
        <v>2</v>
      </c>
      <c r="U1444" s="31">
        <f t="shared" si="44"/>
        <v>2303</v>
      </c>
      <c r="V1444" s="31">
        <f t="shared" si="45"/>
        <v>186</v>
      </c>
    </row>
    <row r="1445" spans="1:22" x14ac:dyDescent="0.3">
      <c r="A1445">
        <v>14076</v>
      </c>
      <c r="B1445" t="s">
        <v>1903</v>
      </c>
      <c r="C1445">
        <v>14076030</v>
      </c>
      <c r="D1445" t="s">
        <v>1906</v>
      </c>
      <c r="E1445" t="s">
        <v>9</v>
      </c>
      <c r="F1445" t="s">
        <v>1571</v>
      </c>
      <c r="G1445" t="s">
        <v>1686</v>
      </c>
      <c r="H1445" t="s">
        <v>1904</v>
      </c>
      <c r="I1445">
        <v>6425093</v>
      </c>
      <c r="J1445">
        <v>316528</v>
      </c>
      <c r="K1445" s="181">
        <v>43511</v>
      </c>
      <c r="L1445"/>
      <c r="M1445">
        <v>70</v>
      </c>
      <c r="N1445">
        <v>2591</v>
      </c>
      <c r="O1445">
        <v>2489</v>
      </c>
      <c r="P1445">
        <v>186</v>
      </c>
      <c r="Q1445">
        <v>0</v>
      </c>
      <c r="R1445" s="31" cm="1">
        <f t="array" ref="R1445">_xlfn.IFS(Q1445=0,(O1445-P1445)/2,Q1445=1,O1445-P1445)</f>
        <v>1151.5</v>
      </c>
      <c r="S1445" s="31" cm="1">
        <f t="array" ref="S1445">_xlfn.IFS(Q1445=0,P1445/2,Q1445=1,P1445)</f>
        <v>93</v>
      </c>
      <c r="T1445" s="31" t="str" cm="1">
        <f t="array" ref="T1445">_xlfn.IFS(M1445&lt;=Beräkningsförutsättningar!B$15,"2",M1445=Beräkningsförutsättningar!B$16,"4",M1445=Beräkningsförutsättningar!B$17,"4",M1445&gt;=Beräkningsförutsättningar!B$18,"6")</f>
        <v>4</v>
      </c>
      <c r="U1445" s="31">
        <f t="shared" si="44"/>
        <v>4606</v>
      </c>
      <c r="V1445" s="31">
        <f t="shared" si="45"/>
        <v>372</v>
      </c>
    </row>
    <row r="1446" spans="1:22" x14ac:dyDescent="0.3">
      <c r="A1446">
        <v>14076</v>
      </c>
      <c r="B1446" t="s">
        <v>1903</v>
      </c>
      <c r="C1446">
        <v>14076040</v>
      </c>
      <c r="D1446" t="s">
        <v>1907</v>
      </c>
      <c r="E1446" t="s">
        <v>3</v>
      </c>
      <c r="F1446" t="s">
        <v>1571</v>
      </c>
      <c r="G1446" t="s">
        <v>1686</v>
      </c>
      <c r="H1446" t="s">
        <v>1904</v>
      </c>
      <c r="I1446">
        <v>6425505</v>
      </c>
      <c r="J1446">
        <v>315665</v>
      </c>
      <c r="K1446" s="181">
        <v>43511</v>
      </c>
      <c r="L1446"/>
      <c r="M1446">
        <v>70</v>
      </c>
      <c r="N1446">
        <v>2591</v>
      </c>
      <c r="O1446">
        <v>2489</v>
      </c>
      <c r="P1446">
        <v>186</v>
      </c>
      <c r="Q1446">
        <v>0</v>
      </c>
      <c r="R1446" s="31" cm="1">
        <f t="array" ref="R1446">_xlfn.IFS(Q1446=0,(O1446-P1446)/2,Q1446=1,O1446-P1446)</f>
        <v>1151.5</v>
      </c>
      <c r="S1446" s="31" cm="1">
        <f t="array" ref="S1446">_xlfn.IFS(Q1446=0,P1446/2,Q1446=1,P1446)</f>
        <v>93</v>
      </c>
      <c r="T1446" s="31" t="str" cm="1">
        <f t="array" ref="T1446">_xlfn.IFS(M1446&lt;=Beräkningsförutsättningar!B$15,"2",M1446=Beräkningsförutsättningar!B$16,"4",M1446=Beräkningsförutsättningar!B$17,"4",M1446&gt;=Beräkningsförutsättningar!B$18,"6")</f>
        <v>4</v>
      </c>
      <c r="U1446" s="31">
        <f t="shared" si="44"/>
        <v>4606</v>
      </c>
      <c r="V1446" s="31">
        <f t="shared" si="45"/>
        <v>372</v>
      </c>
    </row>
    <row r="1447" spans="1:22" x14ac:dyDescent="0.3">
      <c r="A1447">
        <v>14077</v>
      </c>
      <c r="B1447" t="s">
        <v>1908</v>
      </c>
      <c r="C1447">
        <v>14077010</v>
      </c>
      <c r="D1447" t="s">
        <v>1909</v>
      </c>
      <c r="E1447" t="s">
        <v>9</v>
      </c>
      <c r="F1447" t="s">
        <v>1571</v>
      </c>
      <c r="G1447" t="s">
        <v>1628</v>
      </c>
      <c r="H1447" t="s">
        <v>1910</v>
      </c>
      <c r="I1447">
        <v>6454852</v>
      </c>
      <c r="J1447">
        <v>301178</v>
      </c>
      <c r="K1447" s="181">
        <v>43228</v>
      </c>
      <c r="L1447"/>
      <c r="M1447">
        <v>70</v>
      </c>
      <c r="N1447">
        <v>2006</v>
      </c>
      <c r="O1447">
        <v>1946</v>
      </c>
      <c r="P1447">
        <v>137</v>
      </c>
      <c r="Q1447">
        <v>0</v>
      </c>
      <c r="R1447" s="31" cm="1">
        <f t="array" ref="R1447">_xlfn.IFS(Q1447=0,(O1447-P1447)/2,Q1447=1,O1447-P1447)</f>
        <v>904.5</v>
      </c>
      <c r="S1447" s="31" cm="1">
        <f t="array" ref="S1447">_xlfn.IFS(Q1447=0,P1447/2,Q1447=1,P1447)</f>
        <v>68.5</v>
      </c>
      <c r="T1447" s="31" t="str" cm="1">
        <f t="array" ref="T1447">_xlfn.IFS(M1447&lt;=Beräkningsförutsättningar!B$15,"2",M1447=Beräkningsförutsättningar!B$16,"4",M1447=Beräkningsförutsättningar!B$17,"4",M1447&gt;=Beräkningsförutsättningar!B$18,"6")</f>
        <v>4</v>
      </c>
      <c r="U1447" s="31">
        <f t="shared" si="44"/>
        <v>3618</v>
      </c>
      <c r="V1447" s="31">
        <f t="shared" si="45"/>
        <v>274</v>
      </c>
    </row>
    <row r="1448" spans="1:22" x14ac:dyDescent="0.3">
      <c r="A1448">
        <v>14077</v>
      </c>
      <c r="B1448" t="s">
        <v>1908</v>
      </c>
      <c r="C1448">
        <v>14077020</v>
      </c>
      <c r="D1448" t="s">
        <v>1911</v>
      </c>
      <c r="E1448" t="s">
        <v>3</v>
      </c>
      <c r="F1448" t="s">
        <v>1571</v>
      </c>
      <c r="G1448" t="s">
        <v>1628</v>
      </c>
      <c r="H1448" t="s">
        <v>1910</v>
      </c>
      <c r="I1448">
        <v>6455084</v>
      </c>
      <c r="J1448">
        <v>301260</v>
      </c>
      <c r="K1448" s="181">
        <v>43228</v>
      </c>
      <c r="L1448"/>
      <c r="M1448">
        <v>70</v>
      </c>
      <c r="N1448">
        <v>2006</v>
      </c>
      <c r="O1448">
        <v>1946</v>
      </c>
      <c r="P1448">
        <v>137</v>
      </c>
      <c r="Q1448">
        <v>0</v>
      </c>
      <c r="R1448" s="31" cm="1">
        <f t="array" ref="R1448">_xlfn.IFS(Q1448=0,(O1448-P1448)/2,Q1448=1,O1448-P1448)</f>
        <v>904.5</v>
      </c>
      <c r="S1448" s="31" cm="1">
        <f t="array" ref="S1448">_xlfn.IFS(Q1448=0,P1448/2,Q1448=1,P1448)</f>
        <v>68.5</v>
      </c>
      <c r="T1448" s="31" t="str" cm="1">
        <f t="array" ref="T1448">_xlfn.IFS(M1448&lt;=Beräkningsförutsättningar!B$15,"2",M1448=Beräkningsförutsättningar!B$16,"4",M1448=Beräkningsförutsättningar!B$17,"4",M1448&gt;=Beräkningsförutsättningar!B$18,"6")</f>
        <v>4</v>
      </c>
      <c r="U1448" s="31">
        <f t="shared" si="44"/>
        <v>3618</v>
      </c>
      <c r="V1448" s="31">
        <f t="shared" si="45"/>
        <v>274</v>
      </c>
    </row>
    <row r="1449" spans="1:22" x14ac:dyDescent="0.3">
      <c r="A1449">
        <v>14077</v>
      </c>
      <c r="B1449" t="s">
        <v>1908</v>
      </c>
      <c r="C1449">
        <v>14077030</v>
      </c>
      <c r="D1449" t="s">
        <v>1912</v>
      </c>
      <c r="E1449" t="s">
        <v>9</v>
      </c>
      <c r="F1449" t="s">
        <v>1571</v>
      </c>
      <c r="G1449" t="s">
        <v>1628</v>
      </c>
      <c r="H1449" t="s">
        <v>1910</v>
      </c>
      <c r="I1449">
        <v>6456556</v>
      </c>
      <c r="J1449">
        <v>301681</v>
      </c>
      <c r="K1449" s="181">
        <v>43228</v>
      </c>
      <c r="L1449"/>
      <c r="M1449">
        <v>70</v>
      </c>
      <c r="N1449">
        <v>2006</v>
      </c>
      <c r="O1449">
        <v>1946</v>
      </c>
      <c r="P1449">
        <v>137</v>
      </c>
      <c r="Q1449">
        <v>0</v>
      </c>
      <c r="R1449" s="31" cm="1">
        <f t="array" ref="R1449">_xlfn.IFS(Q1449=0,(O1449-P1449)/2,Q1449=1,O1449-P1449)</f>
        <v>904.5</v>
      </c>
      <c r="S1449" s="31" cm="1">
        <f t="array" ref="S1449">_xlfn.IFS(Q1449=0,P1449/2,Q1449=1,P1449)</f>
        <v>68.5</v>
      </c>
      <c r="T1449" s="31" t="str" cm="1">
        <f t="array" ref="T1449">_xlfn.IFS(M1449&lt;=Beräkningsförutsättningar!B$15,"2",M1449=Beräkningsförutsättningar!B$16,"4",M1449=Beräkningsförutsättningar!B$17,"4",M1449&gt;=Beräkningsförutsättningar!B$18,"6")</f>
        <v>4</v>
      </c>
      <c r="U1449" s="31">
        <f t="shared" si="44"/>
        <v>3618</v>
      </c>
      <c r="V1449" s="31">
        <f t="shared" si="45"/>
        <v>274</v>
      </c>
    </row>
    <row r="1450" spans="1:22" x14ac:dyDescent="0.3">
      <c r="A1450">
        <v>14077</v>
      </c>
      <c r="B1450" t="s">
        <v>1908</v>
      </c>
      <c r="C1450">
        <v>14077040</v>
      </c>
      <c r="D1450" t="s">
        <v>1913</v>
      </c>
      <c r="E1450" t="s">
        <v>3</v>
      </c>
      <c r="F1450" t="s">
        <v>1571</v>
      </c>
      <c r="G1450" t="s">
        <v>1628</v>
      </c>
      <c r="H1450" t="s">
        <v>1910</v>
      </c>
      <c r="I1450">
        <v>6457676</v>
      </c>
      <c r="J1450">
        <v>302283</v>
      </c>
      <c r="K1450" s="181">
        <v>43228</v>
      </c>
      <c r="L1450"/>
      <c r="M1450">
        <v>70</v>
      </c>
      <c r="N1450">
        <v>2006</v>
      </c>
      <c r="O1450">
        <v>1946</v>
      </c>
      <c r="P1450">
        <v>137</v>
      </c>
      <c r="Q1450">
        <v>0</v>
      </c>
      <c r="R1450" s="31" cm="1">
        <f t="array" ref="R1450">_xlfn.IFS(Q1450=0,(O1450-P1450)/2,Q1450=1,O1450-P1450)</f>
        <v>904.5</v>
      </c>
      <c r="S1450" s="31" cm="1">
        <f t="array" ref="S1450">_xlfn.IFS(Q1450=0,P1450/2,Q1450=1,P1450)</f>
        <v>68.5</v>
      </c>
      <c r="T1450" s="31" t="str" cm="1">
        <f t="array" ref="T1450">_xlfn.IFS(M1450&lt;=Beräkningsförutsättningar!B$15,"2",M1450=Beräkningsförutsättningar!B$16,"4",M1450=Beräkningsförutsättningar!B$17,"4",M1450&gt;=Beräkningsförutsättningar!B$18,"6")</f>
        <v>4</v>
      </c>
      <c r="U1450" s="31">
        <f t="shared" si="44"/>
        <v>3618</v>
      </c>
      <c r="V1450" s="31">
        <f t="shared" si="45"/>
        <v>274</v>
      </c>
    </row>
    <row r="1451" spans="1:22" x14ac:dyDescent="0.3">
      <c r="A1451">
        <v>14078</v>
      </c>
      <c r="B1451" t="s">
        <v>1914</v>
      </c>
      <c r="C1451">
        <v>14078010</v>
      </c>
      <c r="D1451" t="s">
        <v>1915</v>
      </c>
      <c r="E1451" t="s">
        <v>3</v>
      </c>
      <c r="F1451" t="s">
        <v>1571</v>
      </c>
      <c r="G1451" t="s">
        <v>1795</v>
      </c>
      <c r="H1451" t="s">
        <v>1740</v>
      </c>
      <c r="I1451">
        <v>6518482</v>
      </c>
      <c r="J1451">
        <v>455290</v>
      </c>
      <c r="K1451" s="181">
        <v>43181</v>
      </c>
      <c r="L1451"/>
      <c r="M1451">
        <v>70</v>
      </c>
      <c r="N1451">
        <v>1577</v>
      </c>
      <c r="O1451">
        <v>1416</v>
      </c>
      <c r="P1451">
        <v>178</v>
      </c>
      <c r="Q1451">
        <v>0</v>
      </c>
      <c r="R1451" s="31" cm="1">
        <f t="array" ref="R1451">_xlfn.IFS(Q1451=0,(O1451-P1451)/2,Q1451=1,O1451-P1451)</f>
        <v>619</v>
      </c>
      <c r="S1451" s="31" cm="1">
        <f t="array" ref="S1451">_xlfn.IFS(Q1451=0,P1451/2,Q1451=1,P1451)</f>
        <v>89</v>
      </c>
      <c r="T1451" s="31" t="str" cm="1">
        <f t="array" ref="T1451">_xlfn.IFS(M1451&lt;=Beräkningsförutsättningar!B$15,"2",M1451=Beräkningsförutsättningar!B$16,"4",M1451=Beräkningsförutsättningar!B$17,"4",M1451&gt;=Beräkningsförutsättningar!B$18,"6")</f>
        <v>4</v>
      </c>
      <c r="U1451" s="31">
        <f t="shared" si="44"/>
        <v>2476</v>
      </c>
      <c r="V1451" s="31">
        <f t="shared" si="45"/>
        <v>356</v>
      </c>
    </row>
    <row r="1452" spans="1:22" x14ac:dyDescent="0.3">
      <c r="A1452">
        <v>14078</v>
      </c>
      <c r="B1452" t="s">
        <v>1914</v>
      </c>
      <c r="C1452">
        <v>14078020</v>
      </c>
      <c r="D1452" t="s">
        <v>1916</v>
      </c>
      <c r="E1452" t="s">
        <v>9</v>
      </c>
      <c r="F1452" t="s">
        <v>1571</v>
      </c>
      <c r="G1452" t="s">
        <v>1795</v>
      </c>
      <c r="H1452" t="s">
        <v>1740</v>
      </c>
      <c r="I1452">
        <v>6518672</v>
      </c>
      <c r="J1452">
        <v>455352</v>
      </c>
      <c r="K1452" s="181">
        <v>43181</v>
      </c>
      <c r="L1452"/>
      <c r="M1452">
        <v>70</v>
      </c>
      <c r="N1452">
        <v>1577</v>
      </c>
      <c r="O1452">
        <v>1416</v>
      </c>
      <c r="P1452">
        <v>178</v>
      </c>
      <c r="Q1452">
        <v>0</v>
      </c>
      <c r="R1452" s="31" cm="1">
        <f t="array" ref="R1452">_xlfn.IFS(Q1452=0,(O1452-P1452)/2,Q1452=1,O1452-P1452)</f>
        <v>619</v>
      </c>
      <c r="S1452" s="31" cm="1">
        <f t="array" ref="S1452">_xlfn.IFS(Q1452=0,P1452/2,Q1452=1,P1452)</f>
        <v>89</v>
      </c>
      <c r="T1452" s="31" t="str" cm="1">
        <f t="array" ref="T1452">_xlfn.IFS(M1452&lt;=Beräkningsförutsättningar!B$15,"2",M1452=Beräkningsförutsättningar!B$16,"4",M1452=Beräkningsförutsättningar!B$17,"4",M1452&gt;=Beräkningsförutsättningar!B$18,"6")</f>
        <v>4</v>
      </c>
      <c r="U1452" s="31">
        <f t="shared" si="44"/>
        <v>2476</v>
      </c>
      <c r="V1452" s="31">
        <f t="shared" si="45"/>
        <v>356</v>
      </c>
    </row>
    <row r="1453" spans="1:22" x14ac:dyDescent="0.3">
      <c r="A1453">
        <v>14078</v>
      </c>
      <c r="B1453" t="s">
        <v>1914</v>
      </c>
      <c r="C1453">
        <v>14078030</v>
      </c>
      <c r="D1453" t="s">
        <v>1917</v>
      </c>
      <c r="E1453" t="s">
        <v>3</v>
      </c>
      <c r="F1453" t="s">
        <v>1571</v>
      </c>
      <c r="G1453" t="s">
        <v>1874</v>
      </c>
      <c r="H1453" t="s">
        <v>1740</v>
      </c>
      <c r="I1453">
        <v>6520792</v>
      </c>
      <c r="J1453">
        <v>455614</v>
      </c>
      <c r="K1453" s="181">
        <v>43181</v>
      </c>
      <c r="L1453"/>
      <c r="M1453">
        <v>70</v>
      </c>
      <c r="N1453">
        <v>1762</v>
      </c>
      <c r="O1453">
        <v>1567</v>
      </c>
      <c r="P1453">
        <v>203</v>
      </c>
      <c r="Q1453">
        <v>0</v>
      </c>
      <c r="R1453" s="31" cm="1">
        <f t="array" ref="R1453">_xlfn.IFS(Q1453=0,(O1453-P1453)/2,Q1453=1,O1453-P1453)</f>
        <v>682</v>
      </c>
      <c r="S1453" s="31" cm="1">
        <f t="array" ref="S1453">_xlfn.IFS(Q1453=0,P1453/2,Q1453=1,P1453)</f>
        <v>101.5</v>
      </c>
      <c r="T1453" s="31" t="str" cm="1">
        <f t="array" ref="T1453">_xlfn.IFS(M1453&lt;=Beräkningsförutsättningar!B$15,"2",M1453=Beräkningsförutsättningar!B$16,"4",M1453=Beräkningsförutsättningar!B$17,"4",M1453&gt;=Beräkningsförutsättningar!B$18,"6")</f>
        <v>4</v>
      </c>
      <c r="U1453" s="31">
        <f t="shared" si="44"/>
        <v>2728</v>
      </c>
      <c r="V1453" s="31">
        <f t="shared" si="45"/>
        <v>406</v>
      </c>
    </row>
    <row r="1454" spans="1:22" x14ac:dyDescent="0.3">
      <c r="A1454">
        <v>14078</v>
      </c>
      <c r="B1454" t="s">
        <v>1914</v>
      </c>
      <c r="C1454">
        <v>14078040</v>
      </c>
      <c r="D1454" t="s">
        <v>1918</v>
      </c>
      <c r="E1454" t="s">
        <v>9</v>
      </c>
      <c r="F1454" t="s">
        <v>1571</v>
      </c>
      <c r="G1454" t="s">
        <v>1874</v>
      </c>
      <c r="H1454" t="s">
        <v>1740</v>
      </c>
      <c r="I1454">
        <v>6522338</v>
      </c>
      <c r="J1454">
        <v>455612</v>
      </c>
      <c r="K1454" s="181">
        <v>43181</v>
      </c>
      <c r="L1454"/>
      <c r="M1454">
        <v>70</v>
      </c>
      <c r="N1454">
        <v>1762</v>
      </c>
      <c r="O1454">
        <v>1567</v>
      </c>
      <c r="P1454">
        <v>203</v>
      </c>
      <c r="Q1454">
        <v>0</v>
      </c>
      <c r="R1454" s="31" cm="1">
        <f t="array" ref="R1454">_xlfn.IFS(Q1454=0,(O1454-P1454)/2,Q1454=1,O1454-P1454)</f>
        <v>682</v>
      </c>
      <c r="S1454" s="31" cm="1">
        <f t="array" ref="S1454">_xlfn.IFS(Q1454=0,P1454/2,Q1454=1,P1454)</f>
        <v>101.5</v>
      </c>
      <c r="T1454" s="31" t="str" cm="1">
        <f t="array" ref="T1454">_xlfn.IFS(M1454&lt;=Beräkningsförutsättningar!B$15,"2",M1454=Beräkningsförutsättningar!B$16,"4",M1454=Beräkningsförutsättningar!B$17,"4",M1454&gt;=Beräkningsförutsättningar!B$18,"6")</f>
        <v>4</v>
      </c>
      <c r="U1454" s="31">
        <f t="shared" si="44"/>
        <v>2728</v>
      </c>
      <c r="V1454" s="31">
        <f t="shared" si="45"/>
        <v>406</v>
      </c>
    </row>
    <row r="1455" spans="1:22" x14ac:dyDescent="0.3">
      <c r="A1455">
        <v>14079</v>
      </c>
      <c r="B1455" t="s">
        <v>1919</v>
      </c>
      <c r="C1455">
        <v>14079010</v>
      </c>
      <c r="D1455" t="s">
        <v>1920</v>
      </c>
      <c r="E1455" t="s">
        <v>3</v>
      </c>
      <c r="F1455" t="s">
        <v>1571</v>
      </c>
      <c r="G1455" t="s">
        <v>1614</v>
      </c>
      <c r="H1455" t="s">
        <v>1921</v>
      </c>
      <c r="I1455">
        <v>6451360</v>
      </c>
      <c r="J1455">
        <v>415379</v>
      </c>
      <c r="K1455" s="181">
        <v>43054</v>
      </c>
      <c r="L1455"/>
      <c r="M1455">
        <v>70</v>
      </c>
      <c r="N1455">
        <v>5245</v>
      </c>
      <c r="O1455">
        <v>4485</v>
      </c>
      <c r="P1455">
        <v>643</v>
      </c>
      <c r="Q1455">
        <v>0</v>
      </c>
      <c r="R1455" s="31" cm="1">
        <f t="array" ref="R1455">_xlfn.IFS(Q1455=0,(O1455-P1455)/2,Q1455=1,O1455-P1455)</f>
        <v>1921</v>
      </c>
      <c r="S1455" s="31" cm="1">
        <f t="array" ref="S1455">_xlfn.IFS(Q1455=0,P1455/2,Q1455=1,P1455)</f>
        <v>321.5</v>
      </c>
      <c r="T1455" s="31" t="str" cm="1">
        <f t="array" ref="T1455">_xlfn.IFS(M1455&lt;=Beräkningsförutsättningar!B$15,"2",M1455=Beräkningsförutsättningar!B$16,"4",M1455=Beräkningsförutsättningar!B$17,"4",M1455&gt;=Beräkningsförutsättningar!B$18,"6")</f>
        <v>4</v>
      </c>
      <c r="U1455" s="31">
        <f t="shared" si="44"/>
        <v>7684</v>
      </c>
      <c r="V1455" s="31">
        <f t="shared" si="45"/>
        <v>1286</v>
      </c>
    </row>
    <row r="1456" spans="1:22" x14ac:dyDescent="0.3">
      <c r="A1456">
        <v>14079</v>
      </c>
      <c r="B1456" t="s">
        <v>1919</v>
      </c>
      <c r="C1456">
        <v>14079020</v>
      </c>
      <c r="D1456" t="s">
        <v>1922</v>
      </c>
      <c r="E1456" t="s">
        <v>9</v>
      </c>
      <c r="F1456" t="s">
        <v>1571</v>
      </c>
      <c r="G1456" t="s">
        <v>1614</v>
      </c>
      <c r="H1456" t="s">
        <v>1921</v>
      </c>
      <c r="I1456">
        <v>6451435</v>
      </c>
      <c r="J1456">
        <v>415399</v>
      </c>
      <c r="K1456" s="181">
        <v>43054</v>
      </c>
      <c r="L1456"/>
      <c r="M1456">
        <v>70</v>
      </c>
      <c r="N1456">
        <v>5245</v>
      </c>
      <c r="O1456">
        <v>4485</v>
      </c>
      <c r="P1456">
        <v>643</v>
      </c>
      <c r="Q1456">
        <v>0</v>
      </c>
      <c r="R1456" s="31" cm="1">
        <f t="array" ref="R1456">_xlfn.IFS(Q1456=0,(O1456-P1456)/2,Q1456=1,O1456-P1456)</f>
        <v>1921</v>
      </c>
      <c r="S1456" s="31" cm="1">
        <f t="array" ref="S1456">_xlfn.IFS(Q1456=0,P1456/2,Q1456=1,P1456)</f>
        <v>321.5</v>
      </c>
      <c r="T1456" s="31" t="str" cm="1">
        <f t="array" ref="T1456">_xlfn.IFS(M1456&lt;=Beräkningsförutsättningar!B$15,"2",M1456=Beräkningsförutsättningar!B$16,"4",M1456=Beräkningsförutsättningar!B$17,"4",M1456&gt;=Beräkningsförutsättningar!B$18,"6")</f>
        <v>4</v>
      </c>
      <c r="U1456" s="31">
        <f t="shared" si="44"/>
        <v>7684</v>
      </c>
      <c r="V1456" s="31">
        <f t="shared" si="45"/>
        <v>1286</v>
      </c>
    </row>
    <row r="1457" spans="1:22" x14ac:dyDescent="0.3">
      <c r="A1457">
        <v>14079</v>
      </c>
      <c r="B1457" t="s">
        <v>1919</v>
      </c>
      <c r="C1457">
        <v>14079030</v>
      </c>
      <c r="D1457" t="s">
        <v>1923</v>
      </c>
      <c r="E1457" t="s">
        <v>9</v>
      </c>
      <c r="F1457" t="s">
        <v>1571</v>
      </c>
      <c r="G1457" t="s">
        <v>1614</v>
      </c>
      <c r="H1457" t="s">
        <v>1921</v>
      </c>
      <c r="I1457">
        <v>6455667</v>
      </c>
      <c r="J1457">
        <v>414840</v>
      </c>
      <c r="K1457" s="181">
        <v>43398</v>
      </c>
      <c r="L1457"/>
      <c r="M1457">
        <v>80</v>
      </c>
      <c r="N1457">
        <v>4601</v>
      </c>
      <c r="O1457">
        <v>3803</v>
      </c>
      <c r="P1457">
        <v>648</v>
      </c>
      <c r="Q1457">
        <v>0</v>
      </c>
      <c r="R1457" s="31" cm="1">
        <f t="array" ref="R1457">_xlfn.IFS(Q1457=0,(O1457-P1457)/2,Q1457=1,O1457-P1457)</f>
        <v>1577.5</v>
      </c>
      <c r="S1457" s="31" cm="1">
        <f t="array" ref="S1457">_xlfn.IFS(Q1457=0,P1457/2,Q1457=1,P1457)</f>
        <v>324</v>
      </c>
      <c r="T1457" s="31" t="str" cm="1">
        <f t="array" ref="T1457">_xlfn.IFS(M1457&lt;=Beräkningsförutsättningar!B$15,"2",M1457=Beräkningsförutsättningar!B$16,"4",M1457=Beräkningsförutsättningar!B$17,"4",M1457&gt;=Beräkningsförutsättningar!B$18,"6")</f>
        <v>4</v>
      </c>
      <c r="U1457" s="31">
        <f t="shared" si="44"/>
        <v>6310</v>
      </c>
      <c r="V1457" s="31">
        <f t="shared" si="45"/>
        <v>1296</v>
      </c>
    </row>
    <row r="1458" spans="1:22" x14ac:dyDescent="0.3">
      <c r="A1458">
        <v>14079</v>
      </c>
      <c r="B1458" t="s">
        <v>1919</v>
      </c>
      <c r="C1458">
        <v>14079040</v>
      </c>
      <c r="D1458" t="s">
        <v>1924</v>
      </c>
      <c r="E1458" t="s">
        <v>3</v>
      </c>
      <c r="F1458" t="s">
        <v>1571</v>
      </c>
      <c r="G1458" t="s">
        <v>1614</v>
      </c>
      <c r="H1458" t="s">
        <v>1921</v>
      </c>
      <c r="I1458">
        <v>6456069</v>
      </c>
      <c r="J1458">
        <v>414595</v>
      </c>
      <c r="K1458" s="181">
        <v>43398</v>
      </c>
      <c r="L1458"/>
      <c r="M1458">
        <v>80</v>
      </c>
      <c r="N1458">
        <v>4601</v>
      </c>
      <c r="O1458">
        <v>3803</v>
      </c>
      <c r="P1458">
        <v>648</v>
      </c>
      <c r="Q1458">
        <v>0</v>
      </c>
      <c r="R1458" s="31" cm="1">
        <f t="array" ref="R1458">_xlfn.IFS(Q1458=0,(O1458-P1458)/2,Q1458=1,O1458-P1458)</f>
        <v>1577.5</v>
      </c>
      <c r="S1458" s="31" cm="1">
        <f t="array" ref="S1458">_xlfn.IFS(Q1458=0,P1458/2,Q1458=1,P1458)</f>
        <v>324</v>
      </c>
      <c r="T1458" s="31" t="str" cm="1">
        <f t="array" ref="T1458">_xlfn.IFS(M1458&lt;=Beräkningsförutsättningar!B$15,"2",M1458=Beräkningsförutsättningar!B$16,"4",M1458=Beräkningsförutsättningar!B$17,"4",M1458&gt;=Beräkningsförutsättningar!B$18,"6")</f>
        <v>4</v>
      </c>
      <c r="U1458" s="31">
        <f t="shared" si="44"/>
        <v>6310</v>
      </c>
      <c r="V1458" s="31">
        <f t="shared" si="45"/>
        <v>1296</v>
      </c>
    </row>
    <row r="1459" spans="1:22" x14ac:dyDescent="0.3">
      <c r="A1459">
        <v>14080</v>
      </c>
      <c r="B1459" t="s">
        <v>1925</v>
      </c>
      <c r="C1459">
        <v>14080010</v>
      </c>
      <c r="D1459" t="s">
        <v>1926</v>
      </c>
      <c r="E1459" t="s">
        <v>9</v>
      </c>
      <c r="F1459" t="s">
        <v>1571</v>
      </c>
      <c r="G1459" t="s">
        <v>1611</v>
      </c>
      <c r="H1459" t="s">
        <v>1724</v>
      </c>
      <c r="I1459">
        <v>6466905</v>
      </c>
      <c r="J1459">
        <v>368025</v>
      </c>
      <c r="K1459" s="181">
        <v>43013</v>
      </c>
      <c r="L1459"/>
      <c r="M1459">
        <v>70</v>
      </c>
      <c r="N1459">
        <v>6318</v>
      </c>
      <c r="O1459">
        <v>5271</v>
      </c>
      <c r="P1459">
        <v>897</v>
      </c>
      <c r="Q1459">
        <v>0</v>
      </c>
      <c r="R1459" s="31" cm="1">
        <f t="array" ref="R1459">_xlfn.IFS(Q1459=0,(O1459-P1459)/2,Q1459=1,O1459-P1459)</f>
        <v>2187</v>
      </c>
      <c r="S1459" s="31" cm="1">
        <f t="array" ref="S1459">_xlfn.IFS(Q1459=0,P1459/2,Q1459=1,P1459)</f>
        <v>448.5</v>
      </c>
      <c r="T1459" s="31" t="str" cm="1">
        <f t="array" ref="T1459">_xlfn.IFS(M1459&lt;=Beräkningsförutsättningar!B$15,"2",M1459=Beräkningsförutsättningar!B$16,"4",M1459=Beräkningsförutsättningar!B$17,"4",M1459&gt;=Beräkningsförutsättningar!B$18,"6")</f>
        <v>4</v>
      </c>
      <c r="U1459" s="31">
        <f t="shared" si="44"/>
        <v>8748</v>
      </c>
      <c r="V1459" s="31">
        <f t="shared" si="45"/>
        <v>1794</v>
      </c>
    </row>
    <row r="1460" spans="1:22" x14ac:dyDescent="0.3">
      <c r="A1460">
        <v>14080</v>
      </c>
      <c r="B1460" t="s">
        <v>1925</v>
      </c>
      <c r="C1460">
        <v>14080020</v>
      </c>
      <c r="D1460" t="s">
        <v>1927</v>
      </c>
      <c r="E1460" t="s">
        <v>3</v>
      </c>
      <c r="F1460" t="s">
        <v>1571</v>
      </c>
      <c r="G1460" t="s">
        <v>1611</v>
      </c>
      <c r="H1460" t="s">
        <v>1724</v>
      </c>
      <c r="I1460">
        <v>6466827</v>
      </c>
      <c r="J1460">
        <v>369086</v>
      </c>
      <c r="K1460" s="181">
        <v>43013</v>
      </c>
      <c r="L1460"/>
      <c r="M1460">
        <v>70</v>
      </c>
      <c r="N1460">
        <v>6318</v>
      </c>
      <c r="O1460">
        <v>5271</v>
      </c>
      <c r="P1460">
        <v>897</v>
      </c>
      <c r="Q1460">
        <v>0</v>
      </c>
      <c r="R1460" s="31" cm="1">
        <f t="array" ref="R1460">_xlfn.IFS(Q1460=0,(O1460-P1460)/2,Q1460=1,O1460-P1460)</f>
        <v>2187</v>
      </c>
      <c r="S1460" s="31" cm="1">
        <f t="array" ref="S1460">_xlfn.IFS(Q1460=0,P1460/2,Q1460=1,P1460)</f>
        <v>448.5</v>
      </c>
      <c r="T1460" s="31" t="str" cm="1">
        <f t="array" ref="T1460">_xlfn.IFS(M1460&lt;=Beräkningsförutsättningar!B$15,"2",M1460=Beräkningsförutsättningar!B$16,"4",M1460=Beräkningsförutsättningar!B$17,"4",M1460&gt;=Beräkningsförutsättningar!B$18,"6")</f>
        <v>4</v>
      </c>
      <c r="U1460" s="31">
        <f t="shared" si="44"/>
        <v>8748</v>
      </c>
      <c r="V1460" s="31">
        <f t="shared" si="45"/>
        <v>1794</v>
      </c>
    </row>
    <row r="1461" spans="1:22" x14ac:dyDescent="0.3">
      <c r="A1461">
        <v>14080</v>
      </c>
      <c r="B1461" t="s">
        <v>1925</v>
      </c>
      <c r="C1461">
        <v>14080030</v>
      </c>
      <c r="D1461" t="s">
        <v>1928</v>
      </c>
      <c r="E1461" t="s">
        <v>9</v>
      </c>
      <c r="F1461" t="s">
        <v>1571</v>
      </c>
      <c r="G1461" t="s">
        <v>1764</v>
      </c>
      <c r="H1461" t="s">
        <v>1724</v>
      </c>
      <c r="I1461">
        <v>6463532</v>
      </c>
      <c r="J1461">
        <v>379864</v>
      </c>
      <c r="K1461" s="181">
        <v>43013</v>
      </c>
      <c r="L1461"/>
      <c r="M1461">
        <v>70</v>
      </c>
      <c r="N1461">
        <v>5960</v>
      </c>
      <c r="O1461">
        <v>4776</v>
      </c>
      <c r="P1461">
        <v>967</v>
      </c>
      <c r="Q1461">
        <v>0</v>
      </c>
      <c r="R1461" s="31" cm="1">
        <f t="array" ref="R1461">_xlfn.IFS(Q1461=0,(O1461-P1461)/2,Q1461=1,O1461-P1461)</f>
        <v>1904.5</v>
      </c>
      <c r="S1461" s="31" cm="1">
        <f t="array" ref="S1461">_xlfn.IFS(Q1461=0,P1461/2,Q1461=1,P1461)</f>
        <v>483.5</v>
      </c>
      <c r="T1461" s="31" t="str" cm="1">
        <f t="array" ref="T1461">_xlfn.IFS(M1461&lt;=Beräkningsförutsättningar!B$15,"2",M1461=Beräkningsförutsättningar!B$16,"4",M1461=Beräkningsförutsättningar!B$17,"4",M1461&gt;=Beräkningsförutsättningar!B$18,"6")</f>
        <v>4</v>
      </c>
      <c r="U1461" s="31">
        <f t="shared" si="44"/>
        <v>7618</v>
      </c>
      <c r="V1461" s="31">
        <f t="shared" si="45"/>
        <v>1934</v>
      </c>
    </row>
    <row r="1462" spans="1:22" x14ac:dyDescent="0.3">
      <c r="A1462">
        <v>14080</v>
      </c>
      <c r="B1462" t="s">
        <v>1925</v>
      </c>
      <c r="C1462">
        <v>14080040</v>
      </c>
      <c r="D1462" t="s">
        <v>1929</v>
      </c>
      <c r="E1462" t="s">
        <v>3</v>
      </c>
      <c r="F1462" t="s">
        <v>1571</v>
      </c>
      <c r="G1462" t="s">
        <v>1764</v>
      </c>
      <c r="H1462" t="s">
        <v>1724</v>
      </c>
      <c r="I1462">
        <v>6463291</v>
      </c>
      <c r="J1462">
        <v>380623</v>
      </c>
      <c r="K1462" s="181">
        <v>43013</v>
      </c>
      <c r="L1462"/>
      <c r="M1462">
        <v>70</v>
      </c>
      <c r="N1462">
        <v>5170</v>
      </c>
      <c r="O1462">
        <v>4138</v>
      </c>
      <c r="P1462">
        <v>834</v>
      </c>
      <c r="Q1462">
        <v>0</v>
      </c>
      <c r="R1462" s="31" cm="1">
        <f t="array" ref="R1462">_xlfn.IFS(Q1462=0,(O1462-P1462)/2,Q1462=1,O1462-P1462)</f>
        <v>1652</v>
      </c>
      <c r="S1462" s="31" cm="1">
        <f t="array" ref="S1462">_xlfn.IFS(Q1462=0,P1462/2,Q1462=1,P1462)</f>
        <v>417</v>
      </c>
      <c r="T1462" s="31" t="str" cm="1">
        <f t="array" ref="T1462">_xlfn.IFS(M1462&lt;=Beräkningsförutsättningar!B$15,"2",M1462=Beräkningsförutsättningar!B$16,"4",M1462=Beräkningsförutsättningar!B$17,"4",M1462&gt;=Beräkningsförutsättningar!B$18,"6")</f>
        <v>4</v>
      </c>
      <c r="U1462" s="31">
        <f t="shared" si="44"/>
        <v>6608</v>
      </c>
      <c r="V1462" s="31">
        <f t="shared" si="45"/>
        <v>1668</v>
      </c>
    </row>
    <row r="1463" spans="1:22" x14ac:dyDescent="0.3">
      <c r="A1463">
        <v>14081</v>
      </c>
      <c r="B1463" t="s">
        <v>1930</v>
      </c>
      <c r="C1463">
        <v>14081010</v>
      </c>
      <c r="D1463" t="s">
        <v>1931</v>
      </c>
      <c r="E1463" t="s">
        <v>9</v>
      </c>
      <c r="F1463" t="s">
        <v>1571</v>
      </c>
      <c r="G1463" t="s">
        <v>1932</v>
      </c>
      <c r="H1463" t="s">
        <v>1933</v>
      </c>
      <c r="I1463">
        <v>6383669</v>
      </c>
      <c r="J1463">
        <v>320381</v>
      </c>
      <c r="K1463" s="181">
        <v>43725</v>
      </c>
      <c r="L1463"/>
      <c r="M1463">
        <v>70</v>
      </c>
      <c r="N1463">
        <v>3992</v>
      </c>
      <c r="O1463">
        <v>3854</v>
      </c>
      <c r="P1463">
        <v>254</v>
      </c>
      <c r="Q1463">
        <v>0</v>
      </c>
      <c r="R1463" s="31" cm="1">
        <f t="array" ref="R1463">_xlfn.IFS(Q1463=0,(O1463-P1463)/2,Q1463=1,O1463-P1463)</f>
        <v>1800</v>
      </c>
      <c r="S1463" s="31" cm="1">
        <f t="array" ref="S1463">_xlfn.IFS(Q1463=0,P1463/2,Q1463=1,P1463)</f>
        <v>127</v>
      </c>
      <c r="T1463" s="31" t="str" cm="1">
        <f t="array" ref="T1463">_xlfn.IFS(M1463&lt;=Beräkningsförutsättningar!B$15,"2",M1463=Beräkningsförutsättningar!B$16,"4",M1463=Beräkningsförutsättningar!B$17,"4",M1463&gt;=Beräkningsförutsättningar!B$18,"6")</f>
        <v>4</v>
      </c>
      <c r="U1463" s="31">
        <f t="shared" si="44"/>
        <v>7200</v>
      </c>
      <c r="V1463" s="31">
        <f t="shared" si="45"/>
        <v>508</v>
      </c>
    </row>
    <row r="1464" spans="1:22" x14ac:dyDescent="0.3">
      <c r="A1464">
        <v>14081</v>
      </c>
      <c r="B1464" t="s">
        <v>1930</v>
      </c>
      <c r="C1464">
        <v>14081020</v>
      </c>
      <c r="D1464" t="s">
        <v>1934</v>
      </c>
      <c r="E1464" t="s">
        <v>3</v>
      </c>
      <c r="F1464" t="s">
        <v>1571</v>
      </c>
      <c r="G1464" t="s">
        <v>1932</v>
      </c>
      <c r="H1464" t="s">
        <v>1933</v>
      </c>
      <c r="I1464">
        <v>6383636</v>
      </c>
      <c r="J1464">
        <v>320806</v>
      </c>
      <c r="K1464" s="181">
        <v>43725</v>
      </c>
      <c r="L1464"/>
      <c r="M1464">
        <v>70</v>
      </c>
      <c r="N1464">
        <v>3992</v>
      </c>
      <c r="O1464">
        <v>3854</v>
      </c>
      <c r="P1464">
        <v>254</v>
      </c>
      <c r="Q1464">
        <v>0</v>
      </c>
      <c r="R1464" s="31" cm="1">
        <f t="array" ref="R1464">_xlfn.IFS(Q1464=0,(O1464-P1464)/2,Q1464=1,O1464-P1464)</f>
        <v>1800</v>
      </c>
      <c r="S1464" s="31" cm="1">
        <f t="array" ref="S1464">_xlfn.IFS(Q1464=0,P1464/2,Q1464=1,P1464)</f>
        <v>127</v>
      </c>
      <c r="T1464" s="31" t="str" cm="1">
        <f t="array" ref="T1464">_xlfn.IFS(M1464&lt;=Beräkningsförutsättningar!B$15,"2",M1464=Beräkningsförutsättningar!B$16,"4",M1464=Beräkningsförutsättningar!B$17,"4",M1464&gt;=Beräkningsförutsättningar!B$18,"6")</f>
        <v>4</v>
      </c>
      <c r="U1464" s="31">
        <f t="shared" si="44"/>
        <v>7200</v>
      </c>
      <c r="V1464" s="31">
        <f t="shared" si="45"/>
        <v>508</v>
      </c>
    </row>
    <row r="1465" spans="1:22" x14ac:dyDescent="0.3">
      <c r="A1465">
        <v>14081</v>
      </c>
      <c r="B1465" t="s">
        <v>1930</v>
      </c>
      <c r="C1465">
        <v>14081030</v>
      </c>
      <c r="D1465" t="s">
        <v>1935</v>
      </c>
      <c r="E1465" t="s">
        <v>9</v>
      </c>
      <c r="F1465" t="s">
        <v>1571</v>
      </c>
      <c r="G1465" t="s">
        <v>1932</v>
      </c>
      <c r="H1465" t="s">
        <v>1933</v>
      </c>
      <c r="I1465">
        <v>6384607</v>
      </c>
      <c r="J1465">
        <v>322726</v>
      </c>
      <c r="K1465" s="181">
        <v>43731</v>
      </c>
      <c r="L1465"/>
      <c r="M1465">
        <v>70</v>
      </c>
      <c r="N1465">
        <v>3992</v>
      </c>
      <c r="O1465">
        <v>3854</v>
      </c>
      <c r="P1465">
        <v>254</v>
      </c>
      <c r="Q1465">
        <v>0</v>
      </c>
      <c r="R1465" s="31" cm="1">
        <f t="array" ref="R1465">_xlfn.IFS(Q1465=0,(O1465-P1465)/2,Q1465=1,O1465-P1465)</f>
        <v>1800</v>
      </c>
      <c r="S1465" s="31" cm="1">
        <f t="array" ref="S1465">_xlfn.IFS(Q1465=0,P1465/2,Q1465=1,P1465)</f>
        <v>127</v>
      </c>
      <c r="T1465" s="31" t="str" cm="1">
        <f t="array" ref="T1465">_xlfn.IFS(M1465&lt;=Beräkningsförutsättningar!B$15,"2",M1465=Beräkningsförutsättningar!B$16,"4",M1465=Beräkningsförutsättningar!B$17,"4",M1465&gt;=Beräkningsförutsättningar!B$18,"6")</f>
        <v>4</v>
      </c>
      <c r="U1465" s="31">
        <f t="shared" si="44"/>
        <v>7200</v>
      </c>
      <c r="V1465" s="31">
        <f t="shared" si="45"/>
        <v>508</v>
      </c>
    </row>
    <row r="1466" spans="1:22" x14ac:dyDescent="0.3">
      <c r="A1466">
        <v>14081</v>
      </c>
      <c r="B1466" t="s">
        <v>1930</v>
      </c>
      <c r="C1466">
        <v>14081040</v>
      </c>
      <c r="D1466" t="s">
        <v>1936</v>
      </c>
      <c r="E1466" t="s">
        <v>3</v>
      </c>
      <c r="F1466" t="s">
        <v>1571</v>
      </c>
      <c r="G1466" t="s">
        <v>1932</v>
      </c>
      <c r="H1466" t="s">
        <v>1933</v>
      </c>
      <c r="I1466">
        <v>6384701</v>
      </c>
      <c r="J1466">
        <v>322833</v>
      </c>
      <c r="K1466" s="181">
        <v>43725</v>
      </c>
      <c r="L1466"/>
      <c r="M1466">
        <v>70</v>
      </c>
      <c r="N1466">
        <v>3992</v>
      </c>
      <c r="O1466">
        <v>3854</v>
      </c>
      <c r="P1466">
        <v>254</v>
      </c>
      <c r="Q1466">
        <v>0</v>
      </c>
      <c r="R1466" s="31" cm="1">
        <f t="array" ref="R1466">_xlfn.IFS(Q1466=0,(O1466-P1466)/2,Q1466=1,O1466-P1466)</f>
        <v>1800</v>
      </c>
      <c r="S1466" s="31" cm="1">
        <f t="array" ref="S1466">_xlfn.IFS(Q1466=0,P1466/2,Q1466=1,P1466)</f>
        <v>127</v>
      </c>
      <c r="T1466" s="31" t="str" cm="1">
        <f t="array" ref="T1466">_xlfn.IFS(M1466&lt;=Beräkningsförutsättningar!B$15,"2",M1466=Beräkningsförutsättningar!B$16,"4",M1466=Beräkningsförutsättningar!B$17,"4",M1466&gt;=Beräkningsförutsättningar!B$18,"6")</f>
        <v>4</v>
      </c>
      <c r="U1466" s="31">
        <f t="shared" si="44"/>
        <v>7200</v>
      </c>
      <c r="V1466" s="31">
        <f t="shared" si="45"/>
        <v>508</v>
      </c>
    </row>
    <row r="1467" spans="1:22" x14ac:dyDescent="0.3">
      <c r="A1467">
        <v>14082</v>
      </c>
      <c r="B1467" t="s">
        <v>1937</v>
      </c>
      <c r="C1467">
        <v>14082010</v>
      </c>
      <c r="D1467" t="s">
        <v>1938</v>
      </c>
      <c r="E1467" t="s">
        <v>9</v>
      </c>
      <c r="F1467" t="s">
        <v>1571</v>
      </c>
      <c r="G1467" t="s">
        <v>1592</v>
      </c>
      <c r="H1467" t="s">
        <v>1939</v>
      </c>
      <c r="I1467">
        <v>6442372</v>
      </c>
      <c r="J1467">
        <v>361880</v>
      </c>
      <c r="K1467" s="181">
        <v>43453</v>
      </c>
      <c r="L1467"/>
      <c r="M1467">
        <v>80</v>
      </c>
      <c r="N1467">
        <v>3202</v>
      </c>
      <c r="O1467">
        <v>2833</v>
      </c>
      <c r="P1467">
        <v>383</v>
      </c>
      <c r="Q1467">
        <v>0</v>
      </c>
      <c r="R1467" s="31" cm="1">
        <f t="array" ref="R1467">_xlfn.IFS(Q1467=0,(O1467-P1467)/2,Q1467=1,O1467-P1467)</f>
        <v>1225</v>
      </c>
      <c r="S1467" s="31" cm="1">
        <f t="array" ref="S1467">_xlfn.IFS(Q1467=0,P1467/2,Q1467=1,P1467)</f>
        <v>191.5</v>
      </c>
      <c r="T1467" s="31" t="str" cm="1">
        <f t="array" ref="T1467">_xlfn.IFS(M1467&lt;=Beräkningsförutsättningar!B$15,"2",M1467=Beräkningsförutsättningar!B$16,"4",M1467=Beräkningsförutsättningar!B$17,"4",M1467&gt;=Beräkningsförutsättningar!B$18,"6")</f>
        <v>4</v>
      </c>
      <c r="U1467" s="31">
        <f t="shared" si="44"/>
        <v>4900</v>
      </c>
      <c r="V1467" s="31">
        <f t="shared" si="45"/>
        <v>766</v>
      </c>
    </row>
    <row r="1468" spans="1:22" x14ac:dyDescent="0.3">
      <c r="A1468">
        <v>14082</v>
      </c>
      <c r="B1468" t="s">
        <v>1937</v>
      </c>
      <c r="C1468">
        <v>14082020</v>
      </c>
      <c r="D1468" t="s">
        <v>1940</v>
      </c>
      <c r="E1468" t="s">
        <v>3</v>
      </c>
      <c r="F1468" t="s">
        <v>1571</v>
      </c>
      <c r="G1468" t="s">
        <v>1592</v>
      </c>
      <c r="H1468" t="s">
        <v>1939</v>
      </c>
      <c r="I1468">
        <v>6442424</v>
      </c>
      <c r="J1468">
        <v>361850</v>
      </c>
      <c r="K1468" s="181">
        <v>43453</v>
      </c>
      <c r="L1468"/>
      <c r="M1468">
        <v>80</v>
      </c>
      <c r="N1468">
        <v>3202</v>
      </c>
      <c r="O1468">
        <v>2833</v>
      </c>
      <c r="P1468">
        <v>383</v>
      </c>
      <c r="Q1468">
        <v>0</v>
      </c>
      <c r="R1468" s="31" cm="1">
        <f t="array" ref="R1468">_xlfn.IFS(Q1468=0,(O1468-P1468)/2,Q1468=1,O1468-P1468)</f>
        <v>1225</v>
      </c>
      <c r="S1468" s="31" cm="1">
        <f t="array" ref="S1468">_xlfn.IFS(Q1468=0,P1468/2,Q1468=1,P1468)</f>
        <v>191.5</v>
      </c>
      <c r="T1468" s="31" t="str" cm="1">
        <f t="array" ref="T1468">_xlfn.IFS(M1468&lt;=Beräkningsförutsättningar!B$15,"2",M1468=Beräkningsförutsättningar!B$16,"4",M1468=Beräkningsförutsättningar!B$17,"4",M1468&gt;=Beräkningsförutsättningar!B$18,"6")</f>
        <v>4</v>
      </c>
      <c r="U1468" s="31">
        <f t="shared" si="44"/>
        <v>4900</v>
      </c>
      <c r="V1468" s="31">
        <f t="shared" si="45"/>
        <v>766</v>
      </c>
    </row>
    <row r="1469" spans="1:22" x14ac:dyDescent="0.3">
      <c r="A1469">
        <v>14082</v>
      </c>
      <c r="B1469" t="s">
        <v>1937</v>
      </c>
      <c r="C1469">
        <v>14082030</v>
      </c>
      <c r="D1469" t="s">
        <v>1941</v>
      </c>
      <c r="E1469" t="s">
        <v>9</v>
      </c>
      <c r="F1469" t="s">
        <v>1571</v>
      </c>
      <c r="G1469" t="s">
        <v>1592</v>
      </c>
      <c r="H1469" t="s">
        <v>1939</v>
      </c>
      <c r="I1469">
        <v>6443940</v>
      </c>
      <c r="J1469">
        <v>356559</v>
      </c>
      <c r="K1469" s="181">
        <v>43453</v>
      </c>
      <c r="L1469"/>
      <c r="M1469">
        <v>80</v>
      </c>
      <c r="N1469">
        <v>3202</v>
      </c>
      <c r="O1469">
        <v>2833</v>
      </c>
      <c r="P1469">
        <v>383</v>
      </c>
      <c r="Q1469">
        <v>0</v>
      </c>
      <c r="R1469" s="31" cm="1">
        <f t="array" ref="R1469">_xlfn.IFS(Q1469=0,(O1469-P1469)/2,Q1469=1,O1469-P1469)</f>
        <v>1225</v>
      </c>
      <c r="S1469" s="31" cm="1">
        <f t="array" ref="S1469">_xlfn.IFS(Q1469=0,P1469/2,Q1469=1,P1469)</f>
        <v>191.5</v>
      </c>
      <c r="T1469" s="31" t="str" cm="1">
        <f t="array" ref="T1469">_xlfn.IFS(M1469&lt;=Beräkningsförutsättningar!B$15,"2",M1469=Beräkningsförutsättningar!B$16,"4",M1469=Beräkningsförutsättningar!B$17,"4",M1469&gt;=Beräkningsförutsättningar!B$18,"6")</f>
        <v>4</v>
      </c>
      <c r="U1469" s="31">
        <f t="shared" si="44"/>
        <v>4900</v>
      </c>
      <c r="V1469" s="31">
        <f t="shared" si="45"/>
        <v>766</v>
      </c>
    </row>
    <row r="1470" spans="1:22" x14ac:dyDescent="0.3">
      <c r="A1470">
        <v>14082</v>
      </c>
      <c r="B1470" t="s">
        <v>1937</v>
      </c>
      <c r="C1470">
        <v>14082040</v>
      </c>
      <c r="D1470" t="s">
        <v>1942</v>
      </c>
      <c r="E1470" t="s">
        <v>3</v>
      </c>
      <c r="F1470" t="s">
        <v>1571</v>
      </c>
      <c r="G1470" t="s">
        <v>1592</v>
      </c>
      <c r="H1470" t="s">
        <v>1939</v>
      </c>
      <c r="I1470">
        <v>6444186</v>
      </c>
      <c r="J1470">
        <v>356107</v>
      </c>
      <c r="K1470" s="181">
        <v>43453</v>
      </c>
      <c r="L1470"/>
      <c r="M1470">
        <v>80</v>
      </c>
      <c r="N1470">
        <v>3202</v>
      </c>
      <c r="O1470">
        <v>2833</v>
      </c>
      <c r="P1470">
        <v>383</v>
      </c>
      <c r="Q1470">
        <v>0</v>
      </c>
      <c r="R1470" s="31" cm="1">
        <f t="array" ref="R1470">_xlfn.IFS(Q1470=0,(O1470-P1470)/2,Q1470=1,O1470-P1470)</f>
        <v>1225</v>
      </c>
      <c r="S1470" s="31" cm="1">
        <f t="array" ref="S1470">_xlfn.IFS(Q1470=0,P1470/2,Q1470=1,P1470)</f>
        <v>191.5</v>
      </c>
      <c r="T1470" s="31" t="str" cm="1">
        <f t="array" ref="T1470">_xlfn.IFS(M1470&lt;=Beräkningsförutsättningar!B$15,"2",M1470=Beräkningsförutsättningar!B$16,"4",M1470=Beräkningsförutsättningar!B$17,"4",M1470&gt;=Beräkningsförutsättningar!B$18,"6")</f>
        <v>4</v>
      </c>
      <c r="U1470" s="31">
        <f t="shared" si="44"/>
        <v>4900</v>
      </c>
      <c r="V1470" s="31">
        <f t="shared" si="45"/>
        <v>766</v>
      </c>
    </row>
    <row r="1471" spans="1:22" x14ac:dyDescent="0.3">
      <c r="A1471">
        <v>14083</v>
      </c>
      <c r="B1471" t="s">
        <v>1943</v>
      </c>
      <c r="C1471">
        <v>14083010</v>
      </c>
      <c r="D1471" t="s">
        <v>1944</v>
      </c>
      <c r="E1471" t="s">
        <v>9</v>
      </c>
      <c r="F1471" t="s">
        <v>1571</v>
      </c>
      <c r="G1471" t="s">
        <v>1671</v>
      </c>
      <c r="H1471" t="s">
        <v>1573</v>
      </c>
      <c r="I1471">
        <v>6454205</v>
      </c>
      <c r="J1471">
        <v>332553</v>
      </c>
      <c r="K1471" s="181">
        <v>43783</v>
      </c>
      <c r="L1471"/>
      <c r="M1471">
        <v>80</v>
      </c>
      <c r="N1471">
        <v>6735</v>
      </c>
      <c r="O1471">
        <v>6100</v>
      </c>
      <c r="P1471">
        <v>691</v>
      </c>
      <c r="Q1471">
        <v>1</v>
      </c>
      <c r="R1471" s="31" cm="1">
        <f t="array" ref="R1471">_xlfn.IFS(Q1471=0,(O1471-P1471)/2,Q1471=1,O1471-P1471)</f>
        <v>5409</v>
      </c>
      <c r="S1471" s="31" cm="1">
        <f t="array" ref="S1471">_xlfn.IFS(Q1471=0,P1471/2,Q1471=1,P1471)</f>
        <v>691</v>
      </c>
      <c r="T1471" s="31" t="str" cm="1">
        <f t="array" ref="T1471">_xlfn.IFS(M1471&lt;=Beräkningsförutsättningar!B$15,"2",M1471=Beräkningsförutsättningar!B$16,"4",M1471=Beräkningsförutsättningar!B$17,"4",M1471&gt;=Beräkningsförutsättningar!B$18,"6")</f>
        <v>4</v>
      </c>
      <c r="U1471" s="31">
        <f t="shared" si="44"/>
        <v>21636</v>
      </c>
      <c r="V1471" s="31">
        <f t="shared" si="45"/>
        <v>2764</v>
      </c>
    </row>
    <row r="1472" spans="1:22" x14ac:dyDescent="0.3">
      <c r="A1472">
        <v>14083</v>
      </c>
      <c r="B1472" t="s">
        <v>1943</v>
      </c>
      <c r="C1472">
        <v>14083020</v>
      </c>
      <c r="D1472" t="s">
        <v>1945</v>
      </c>
      <c r="E1472" t="s">
        <v>3</v>
      </c>
      <c r="F1472" t="s">
        <v>1571</v>
      </c>
      <c r="G1472" t="s">
        <v>1606</v>
      </c>
      <c r="H1472" t="s">
        <v>1573</v>
      </c>
      <c r="I1472">
        <v>6454855</v>
      </c>
      <c r="J1472">
        <v>332981</v>
      </c>
      <c r="K1472" s="181">
        <v>43914</v>
      </c>
      <c r="L1472"/>
      <c r="M1472">
        <v>80</v>
      </c>
      <c r="N1472">
        <v>13624</v>
      </c>
      <c r="O1472">
        <v>12300</v>
      </c>
      <c r="P1472">
        <v>1426</v>
      </c>
      <c r="Q1472">
        <v>0</v>
      </c>
      <c r="R1472" s="31" cm="1">
        <f t="array" ref="R1472">_xlfn.IFS(Q1472=0,(O1472-P1472)/2,Q1472=1,O1472-P1472)</f>
        <v>5437</v>
      </c>
      <c r="S1472" s="31" cm="1">
        <f t="array" ref="S1472">_xlfn.IFS(Q1472=0,P1472/2,Q1472=1,P1472)</f>
        <v>713</v>
      </c>
      <c r="T1472" s="31" t="str" cm="1">
        <f t="array" ref="T1472">_xlfn.IFS(M1472&lt;=Beräkningsförutsättningar!B$15,"2",M1472=Beräkningsförutsättningar!B$16,"4",M1472=Beräkningsförutsättningar!B$17,"4",M1472&gt;=Beräkningsförutsättningar!B$18,"6")</f>
        <v>4</v>
      </c>
      <c r="U1472" s="31">
        <f t="shared" si="44"/>
        <v>21748</v>
      </c>
      <c r="V1472" s="31">
        <f t="shared" si="45"/>
        <v>2852</v>
      </c>
    </row>
    <row r="1473" spans="1:22" x14ac:dyDescent="0.3">
      <c r="A1473">
        <v>14084</v>
      </c>
      <c r="B1473" t="s">
        <v>1946</v>
      </c>
      <c r="C1473">
        <v>14084010</v>
      </c>
      <c r="D1473" t="s">
        <v>1947</v>
      </c>
      <c r="E1473" t="s">
        <v>9</v>
      </c>
      <c r="F1473" t="s">
        <v>1571</v>
      </c>
      <c r="G1473" t="s">
        <v>1592</v>
      </c>
      <c r="H1473" t="s">
        <v>1939</v>
      </c>
      <c r="I1473">
        <v>6446251</v>
      </c>
      <c r="J1473">
        <v>351889</v>
      </c>
      <c r="K1473" s="181">
        <v>43544</v>
      </c>
      <c r="L1473"/>
      <c r="M1473">
        <v>80</v>
      </c>
      <c r="N1473">
        <v>3381</v>
      </c>
      <c r="O1473">
        <v>3021</v>
      </c>
      <c r="P1473">
        <v>405</v>
      </c>
      <c r="Q1473">
        <v>0</v>
      </c>
      <c r="R1473" s="31" cm="1">
        <f t="array" ref="R1473">_xlfn.IFS(Q1473=0,(O1473-P1473)/2,Q1473=1,O1473-P1473)</f>
        <v>1308</v>
      </c>
      <c r="S1473" s="31" cm="1">
        <f t="array" ref="S1473">_xlfn.IFS(Q1473=0,P1473/2,Q1473=1,P1473)</f>
        <v>202.5</v>
      </c>
      <c r="T1473" s="31" t="str" cm="1">
        <f t="array" ref="T1473">_xlfn.IFS(M1473&lt;=Beräkningsförutsättningar!B$15,"2",M1473=Beräkningsförutsättningar!B$16,"4",M1473=Beräkningsförutsättningar!B$17,"4",M1473&gt;=Beräkningsförutsättningar!B$18,"6")</f>
        <v>4</v>
      </c>
      <c r="U1473" s="31">
        <f t="shared" si="44"/>
        <v>5232</v>
      </c>
      <c r="V1473" s="31">
        <f t="shared" si="45"/>
        <v>810</v>
      </c>
    </row>
    <row r="1474" spans="1:22" x14ac:dyDescent="0.3">
      <c r="A1474">
        <v>14084</v>
      </c>
      <c r="B1474" t="s">
        <v>1946</v>
      </c>
      <c r="C1474">
        <v>14084020</v>
      </c>
      <c r="D1474" t="s">
        <v>1948</v>
      </c>
      <c r="E1474" t="s">
        <v>3</v>
      </c>
      <c r="F1474" t="s">
        <v>1571</v>
      </c>
      <c r="G1474" t="s">
        <v>1606</v>
      </c>
      <c r="H1474" t="s">
        <v>1939</v>
      </c>
      <c r="I1474">
        <v>6446355</v>
      </c>
      <c r="J1474">
        <v>351654</v>
      </c>
      <c r="K1474" s="181">
        <v>43544</v>
      </c>
      <c r="L1474"/>
      <c r="M1474">
        <v>80</v>
      </c>
      <c r="N1474">
        <v>3381</v>
      </c>
      <c r="O1474">
        <v>3021</v>
      </c>
      <c r="P1474">
        <v>405</v>
      </c>
      <c r="Q1474">
        <v>0</v>
      </c>
      <c r="R1474" s="31" cm="1">
        <f t="array" ref="R1474">_xlfn.IFS(Q1474=0,(O1474-P1474)/2,Q1474=1,O1474-P1474)</f>
        <v>1308</v>
      </c>
      <c r="S1474" s="31" cm="1">
        <f t="array" ref="S1474">_xlfn.IFS(Q1474=0,P1474/2,Q1474=1,P1474)</f>
        <v>202.5</v>
      </c>
      <c r="T1474" s="31" t="str" cm="1">
        <f t="array" ref="T1474">_xlfn.IFS(M1474&lt;=Beräkningsförutsättningar!B$15,"2",M1474=Beräkningsförutsättningar!B$16,"4",M1474=Beräkningsförutsättningar!B$17,"4",M1474&gt;=Beräkningsförutsättningar!B$18,"6")</f>
        <v>4</v>
      </c>
      <c r="U1474" s="31">
        <f t="shared" si="44"/>
        <v>5232</v>
      </c>
      <c r="V1474" s="31">
        <f t="shared" si="45"/>
        <v>810</v>
      </c>
    </row>
    <row r="1475" spans="1:22" x14ac:dyDescent="0.3">
      <c r="A1475">
        <v>14084</v>
      </c>
      <c r="B1475" t="s">
        <v>1946</v>
      </c>
      <c r="C1475">
        <v>14084030</v>
      </c>
      <c r="D1475" t="s">
        <v>1949</v>
      </c>
      <c r="E1475" t="s">
        <v>9</v>
      </c>
      <c r="F1475" t="s">
        <v>1571</v>
      </c>
      <c r="G1475" t="s">
        <v>1606</v>
      </c>
      <c r="H1475" t="s">
        <v>1939</v>
      </c>
      <c r="I1475">
        <v>6446918</v>
      </c>
      <c r="J1475">
        <v>348599</v>
      </c>
      <c r="K1475" s="181">
        <v>43544</v>
      </c>
      <c r="L1475"/>
      <c r="M1475">
        <v>80</v>
      </c>
      <c r="N1475">
        <v>3381</v>
      </c>
      <c r="O1475">
        <v>3021</v>
      </c>
      <c r="P1475">
        <v>405</v>
      </c>
      <c r="Q1475">
        <v>0</v>
      </c>
      <c r="R1475" s="31" cm="1">
        <f t="array" ref="R1475">_xlfn.IFS(Q1475=0,(O1475-P1475)/2,Q1475=1,O1475-P1475)</f>
        <v>1308</v>
      </c>
      <c r="S1475" s="31" cm="1">
        <f t="array" ref="S1475">_xlfn.IFS(Q1475=0,P1475/2,Q1475=1,P1475)</f>
        <v>202.5</v>
      </c>
      <c r="T1475" s="31" t="str" cm="1">
        <f t="array" ref="T1475">_xlfn.IFS(M1475&lt;=Beräkningsförutsättningar!B$15,"2",M1475=Beräkningsförutsättningar!B$16,"4",M1475=Beräkningsförutsättningar!B$17,"4",M1475&gt;=Beräkningsförutsättningar!B$18,"6")</f>
        <v>4</v>
      </c>
      <c r="U1475" s="31">
        <f t="shared" si="44"/>
        <v>5232</v>
      </c>
      <c r="V1475" s="31">
        <f t="shared" si="45"/>
        <v>810</v>
      </c>
    </row>
    <row r="1476" spans="1:22" x14ac:dyDescent="0.3">
      <c r="A1476">
        <v>14084</v>
      </c>
      <c r="B1476" t="s">
        <v>1946</v>
      </c>
      <c r="C1476">
        <v>14084040</v>
      </c>
      <c r="D1476" t="s">
        <v>1950</v>
      </c>
      <c r="E1476" t="s">
        <v>3</v>
      </c>
      <c r="F1476" t="s">
        <v>1571</v>
      </c>
      <c r="G1476" t="s">
        <v>1606</v>
      </c>
      <c r="H1476" t="s">
        <v>1939</v>
      </c>
      <c r="I1476">
        <v>6446990</v>
      </c>
      <c r="J1476">
        <v>348463</v>
      </c>
      <c r="K1476" s="181">
        <v>43544</v>
      </c>
      <c r="L1476"/>
      <c r="M1476">
        <v>80</v>
      </c>
      <c r="N1476">
        <v>3381</v>
      </c>
      <c r="O1476">
        <v>3021</v>
      </c>
      <c r="P1476">
        <v>405</v>
      </c>
      <c r="Q1476">
        <v>0</v>
      </c>
      <c r="R1476" s="31" cm="1">
        <f t="array" ref="R1476">_xlfn.IFS(Q1476=0,(O1476-P1476)/2,Q1476=1,O1476-P1476)</f>
        <v>1308</v>
      </c>
      <c r="S1476" s="31" cm="1">
        <f t="array" ref="S1476">_xlfn.IFS(Q1476=0,P1476/2,Q1476=1,P1476)</f>
        <v>202.5</v>
      </c>
      <c r="T1476" s="31" t="str" cm="1">
        <f t="array" ref="T1476">_xlfn.IFS(M1476&lt;=Beräkningsförutsättningar!B$15,"2",M1476=Beräkningsförutsättningar!B$16,"4",M1476=Beräkningsförutsättningar!B$17,"4",M1476&gt;=Beräkningsförutsättningar!B$18,"6")</f>
        <v>4</v>
      </c>
      <c r="U1476" s="31">
        <f t="shared" si="44"/>
        <v>5232</v>
      </c>
      <c r="V1476" s="31">
        <f t="shared" si="45"/>
        <v>810</v>
      </c>
    </row>
    <row r="1477" spans="1:22" x14ac:dyDescent="0.3">
      <c r="A1477">
        <v>14084</v>
      </c>
      <c r="B1477" t="s">
        <v>1946</v>
      </c>
      <c r="C1477">
        <v>14084050</v>
      </c>
      <c r="D1477" t="s">
        <v>1951</v>
      </c>
      <c r="E1477" t="s">
        <v>9</v>
      </c>
      <c r="F1477" t="s">
        <v>1571</v>
      </c>
      <c r="G1477" t="s">
        <v>1606</v>
      </c>
      <c r="H1477" t="s">
        <v>1939</v>
      </c>
      <c r="I1477">
        <v>6455628</v>
      </c>
      <c r="J1477">
        <v>349031</v>
      </c>
      <c r="K1477" s="181">
        <v>43543</v>
      </c>
      <c r="L1477"/>
      <c r="M1477">
        <v>70</v>
      </c>
      <c r="N1477">
        <v>3381</v>
      </c>
      <c r="O1477">
        <v>3021</v>
      </c>
      <c r="P1477">
        <v>405</v>
      </c>
      <c r="Q1477">
        <v>0</v>
      </c>
      <c r="R1477" s="31" cm="1">
        <f t="array" ref="R1477">_xlfn.IFS(Q1477=0,(O1477-P1477)/2,Q1477=1,O1477-P1477)</f>
        <v>1308</v>
      </c>
      <c r="S1477" s="31" cm="1">
        <f t="array" ref="S1477">_xlfn.IFS(Q1477=0,P1477/2,Q1477=1,P1477)</f>
        <v>202.5</v>
      </c>
      <c r="T1477" s="31" t="str" cm="1">
        <f t="array" ref="T1477">_xlfn.IFS(M1477&lt;=Beräkningsförutsättningar!B$15,"2",M1477=Beräkningsförutsättningar!B$16,"4",M1477=Beräkningsförutsättningar!B$17,"4",M1477&gt;=Beräkningsförutsättningar!B$18,"6")</f>
        <v>4</v>
      </c>
      <c r="U1477" s="31">
        <f t="shared" si="44"/>
        <v>5232</v>
      </c>
      <c r="V1477" s="31">
        <f t="shared" si="45"/>
        <v>810</v>
      </c>
    </row>
    <row r="1478" spans="1:22" x14ac:dyDescent="0.3">
      <c r="A1478">
        <v>14084</v>
      </c>
      <c r="B1478" t="s">
        <v>1946</v>
      </c>
      <c r="C1478">
        <v>14084060</v>
      </c>
      <c r="D1478" t="s">
        <v>1952</v>
      </c>
      <c r="E1478" t="s">
        <v>3</v>
      </c>
      <c r="F1478" t="s">
        <v>1571</v>
      </c>
      <c r="G1478" t="s">
        <v>1606</v>
      </c>
      <c r="H1478" t="s">
        <v>1939</v>
      </c>
      <c r="I1478">
        <v>6455642</v>
      </c>
      <c r="J1478">
        <v>349007</v>
      </c>
      <c r="K1478" s="181">
        <v>43543</v>
      </c>
      <c r="L1478"/>
      <c r="M1478">
        <v>70</v>
      </c>
      <c r="N1478">
        <v>3381</v>
      </c>
      <c r="O1478">
        <v>3021</v>
      </c>
      <c r="P1478">
        <v>405</v>
      </c>
      <c r="Q1478">
        <v>0</v>
      </c>
      <c r="R1478" s="31" cm="1">
        <f t="array" ref="R1478">_xlfn.IFS(Q1478=0,(O1478-P1478)/2,Q1478=1,O1478-P1478)</f>
        <v>1308</v>
      </c>
      <c r="S1478" s="31" cm="1">
        <f t="array" ref="S1478">_xlfn.IFS(Q1478=0,P1478/2,Q1478=1,P1478)</f>
        <v>202.5</v>
      </c>
      <c r="T1478" s="31" t="str" cm="1">
        <f t="array" ref="T1478">_xlfn.IFS(M1478&lt;=Beräkningsförutsättningar!B$15,"2",M1478=Beräkningsförutsättningar!B$16,"4",M1478=Beräkningsförutsättningar!B$17,"4",M1478&gt;=Beräkningsförutsättningar!B$18,"6")</f>
        <v>4</v>
      </c>
      <c r="U1478" s="31">
        <f t="shared" si="44"/>
        <v>5232</v>
      </c>
      <c r="V1478" s="31">
        <f t="shared" si="45"/>
        <v>810</v>
      </c>
    </row>
    <row r="1479" spans="1:22" x14ac:dyDescent="0.3">
      <c r="A1479">
        <v>14084</v>
      </c>
      <c r="B1479" t="s">
        <v>1946</v>
      </c>
      <c r="C1479">
        <v>14084070</v>
      </c>
      <c r="D1479" t="s">
        <v>1953</v>
      </c>
      <c r="E1479" t="s">
        <v>9</v>
      </c>
      <c r="F1479" t="s">
        <v>1571</v>
      </c>
      <c r="G1479" t="s">
        <v>1606</v>
      </c>
      <c r="H1479" t="s">
        <v>1939</v>
      </c>
      <c r="I1479">
        <v>6458599</v>
      </c>
      <c r="J1479">
        <v>348790</v>
      </c>
      <c r="K1479" s="181">
        <v>43543</v>
      </c>
      <c r="L1479"/>
      <c r="M1479">
        <v>70</v>
      </c>
      <c r="N1479">
        <v>3381</v>
      </c>
      <c r="O1479">
        <v>3021</v>
      </c>
      <c r="P1479">
        <v>405</v>
      </c>
      <c r="Q1479">
        <v>0</v>
      </c>
      <c r="R1479" s="31" cm="1">
        <f t="array" ref="R1479">_xlfn.IFS(Q1479=0,(O1479-P1479)/2,Q1479=1,O1479-P1479)</f>
        <v>1308</v>
      </c>
      <c r="S1479" s="31" cm="1">
        <f t="array" ref="S1479">_xlfn.IFS(Q1479=0,P1479/2,Q1479=1,P1479)</f>
        <v>202.5</v>
      </c>
      <c r="T1479" s="31" t="str" cm="1">
        <f t="array" ref="T1479">_xlfn.IFS(M1479&lt;=Beräkningsförutsättningar!B$15,"2",M1479=Beräkningsförutsättningar!B$16,"4",M1479=Beräkningsförutsättningar!B$17,"4",M1479&gt;=Beräkningsförutsättningar!B$18,"6")</f>
        <v>4</v>
      </c>
      <c r="U1479" s="31">
        <f t="shared" ref="U1479:U1542" si="46">R1479*T1479</f>
        <v>5232</v>
      </c>
      <c r="V1479" s="31">
        <f t="shared" ref="V1479:V1542" si="47">S1479*T1479</f>
        <v>810</v>
      </c>
    </row>
    <row r="1480" spans="1:22" x14ac:dyDescent="0.3">
      <c r="A1480">
        <v>14084</v>
      </c>
      <c r="B1480" t="s">
        <v>1946</v>
      </c>
      <c r="C1480">
        <v>14084080</v>
      </c>
      <c r="D1480" t="s">
        <v>1954</v>
      </c>
      <c r="E1480" t="s">
        <v>3</v>
      </c>
      <c r="F1480" t="s">
        <v>1571</v>
      </c>
      <c r="G1480" t="s">
        <v>1606</v>
      </c>
      <c r="H1480" t="s">
        <v>1939</v>
      </c>
      <c r="I1480">
        <v>6458706</v>
      </c>
      <c r="J1480">
        <v>348788</v>
      </c>
      <c r="K1480" s="181">
        <v>43543</v>
      </c>
      <c r="L1480"/>
      <c r="M1480">
        <v>70</v>
      </c>
      <c r="N1480">
        <v>5412</v>
      </c>
      <c r="O1480">
        <v>4999</v>
      </c>
      <c r="P1480">
        <v>522</v>
      </c>
      <c r="Q1480">
        <v>0</v>
      </c>
      <c r="R1480" s="31" cm="1">
        <f t="array" ref="R1480">_xlfn.IFS(Q1480=0,(O1480-P1480)/2,Q1480=1,O1480-P1480)</f>
        <v>2238.5</v>
      </c>
      <c r="S1480" s="31" cm="1">
        <f t="array" ref="S1480">_xlfn.IFS(Q1480=0,P1480/2,Q1480=1,P1480)</f>
        <v>261</v>
      </c>
      <c r="T1480" s="31" t="str" cm="1">
        <f t="array" ref="T1480">_xlfn.IFS(M1480&lt;=Beräkningsförutsättningar!B$15,"2",M1480=Beräkningsförutsättningar!B$16,"4",M1480=Beräkningsförutsättningar!B$17,"4",M1480&gt;=Beräkningsförutsättningar!B$18,"6")</f>
        <v>4</v>
      </c>
      <c r="U1480" s="31">
        <f t="shared" si="46"/>
        <v>8954</v>
      </c>
      <c r="V1480" s="31">
        <f t="shared" si="47"/>
        <v>1044</v>
      </c>
    </row>
    <row r="1481" spans="1:22" x14ac:dyDescent="0.3">
      <c r="A1481">
        <v>14085</v>
      </c>
      <c r="B1481" t="s">
        <v>1955</v>
      </c>
      <c r="C1481">
        <v>14085010</v>
      </c>
      <c r="D1481" t="s">
        <v>1956</v>
      </c>
      <c r="E1481" t="s">
        <v>3</v>
      </c>
      <c r="F1481" t="s">
        <v>1571</v>
      </c>
      <c r="G1481" t="s">
        <v>1614</v>
      </c>
      <c r="H1481" t="s">
        <v>1615</v>
      </c>
      <c r="I1481">
        <v>6439420</v>
      </c>
      <c r="J1481">
        <v>412931</v>
      </c>
      <c r="K1481" s="181">
        <v>43376</v>
      </c>
      <c r="L1481"/>
      <c r="M1481">
        <v>50</v>
      </c>
      <c r="N1481">
        <v>5029</v>
      </c>
      <c r="O1481">
        <v>4510</v>
      </c>
      <c r="P1481">
        <v>480</v>
      </c>
      <c r="Q1481">
        <v>0</v>
      </c>
      <c r="R1481" s="31" cm="1">
        <f t="array" ref="R1481">_xlfn.IFS(Q1481=0,(O1481-P1481)/2,Q1481=1,O1481-P1481)</f>
        <v>2015</v>
      </c>
      <c r="S1481" s="31" cm="1">
        <f t="array" ref="S1481">_xlfn.IFS(Q1481=0,P1481/2,Q1481=1,P1481)</f>
        <v>240</v>
      </c>
      <c r="T1481" s="31" t="str" cm="1">
        <f t="array" ref="T1481">_xlfn.IFS(M1481&lt;=Beräkningsförutsättningar!B$15,"2",M1481=Beräkningsförutsättningar!B$16,"4",M1481=Beräkningsförutsättningar!B$17,"4",M1481&gt;=Beräkningsförutsättningar!B$18,"6")</f>
        <v>2</v>
      </c>
      <c r="U1481" s="31">
        <f t="shared" si="46"/>
        <v>4030</v>
      </c>
      <c r="V1481" s="31">
        <f t="shared" si="47"/>
        <v>480</v>
      </c>
    </row>
    <row r="1482" spans="1:22" x14ac:dyDescent="0.3">
      <c r="A1482">
        <v>14085</v>
      </c>
      <c r="B1482" t="s">
        <v>1955</v>
      </c>
      <c r="C1482">
        <v>14085020</v>
      </c>
      <c r="D1482" t="s">
        <v>1957</v>
      </c>
      <c r="E1482" t="s">
        <v>9</v>
      </c>
      <c r="F1482" t="s">
        <v>1571</v>
      </c>
      <c r="G1482" t="s">
        <v>1614</v>
      </c>
      <c r="H1482" t="s">
        <v>1615</v>
      </c>
      <c r="I1482">
        <v>6444171</v>
      </c>
      <c r="J1482">
        <v>415125</v>
      </c>
      <c r="K1482" s="181">
        <v>43376</v>
      </c>
      <c r="L1482"/>
      <c r="M1482">
        <v>80</v>
      </c>
      <c r="N1482">
        <v>5029</v>
      </c>
      <c r="O1482">
        <v>4510</v>
      </c>
      <c r="P1482">
        <v>480</v>
      </c>
      <c r="Q1482">
        <v>0</v>
      </c>
      <c r="R1482" s="31" cm="1">
        <f t="array" ref="R1482">_xlfn.IFS(Q1482=0,(O1482-P1482)/2,Q1482=1,O1482-P1482)</f>
        <v>2015</v>
      </c>
      <c r="S1482" s="31" cm="1">
        <f t="array" ref="S1482">_xlfn.IFS(Q1482=0,P1482/2,Q1482=1,P1482)</f>
        <v>240</v>
      </c>
      <c r="T1482" s="31" t="str" cm="1">
        <f t="array" ref="T1482">_xlfn.IFS(M1482&lt;=Beräkningsförutsättningar!B$15,"2",M1482=Beräkningsförutsättningar!B$16,"4",M1482=Beräkningsförutsättningar!B$17,"4",M1482&gt;=Beräkningsförutsättningar!B$18,"6")</f>
        <v>4</v>
      </c>
      <c r="U1482" s="31">
        <f t="shared" si="46"/>
        <v>8060</v>
      </c>
      <c r="V1482" s="31">
        <f t="shared" si="47"/>
        <v>960</v>
      </c>
    </row>
    <row r="1483" spans="1:22" x14ac:dyDescent="0.3">
      <c r="A1483">
        <v>14085</v>
      </c>
      <c r="B1483" t="s">
        <v>1955</v>
      </c>
      <c r="C1483">
        <v>14085030</v>
      </c>
      <c r="D1483" t="s">
        <v>1958</v>
      </c>
      <c r="E1483" t="s">
        <v>3</v>
      </c>
      <c r="F1483" t="s">
        <v>1571</v>
      </c>
      <c r="G1483" t="s">
        <v>1614</v>
      </c>
      <c r="H1483" t="s">
        <v>1615</v>
      </c>
      <c r="I1483">
        <v>6445020</v>
      </c>
      <c r="J1483">
        <v>415406</v>
      </c>
      <c r="K1483" s="181">
        <v>43376</v>
      </c>
      <c r="L1483"/>
      <c r="M1483">
        <v>80</v>
      </c>
      <c r="N1483">
        <v>5853</v>
      </c>
      <c r="O1483">
        <v>5306</v>
      </c>
      <c r="P1483">
        <v>522</v>
      </c>
      <c r="Q1483">
        <v>0</v>
      </c>
      <c r="R1483" s="31" cm="1">
        <f t="array" ref="R1483">_xlfn.IFS(Q1483=0,(O1483-P1483)/2,Q1483=1,O1483-P1483)</f>
        <v>2392</v>
      </c>
      <c r="S1483" s="31" cm="1">
        <f t="array" ref="S1483">_xlfn.IFS(Q1483=0,P1483/2,Q1483=1,P1483)</f>
        <v>261</v>
      </c>
      <c r="T1483" s="31" t="str" cm="1">
        <f t="array" ref="T1483">_xlfn.IFS(M1483&lt;=Beräkningsförutsättningar!B$15,"2",M1483=Beräkningsförutsättningar!B$16,"4",M1483=Beräkningsförutsättningar!B$17,"4",M1483&gt;=Beräkningsförutsättningar!B$18,"6")</f>
        <v>4</v>
      </c>
      <c r="U1483" s="31">
        <f t="shared" si="46"/>
        <v>9568</v>
      </c>
      <c r="V1483" s="31">
        <f t="shared" si="47"/>
        <v>1044</v>
      </c>
    </row>
    <row r="1484" spans="1:22" x14ac:dyDescent="0.3">
      <c r="A1484">
        <v>14085</v>
      </c>
      <c r="B1484" t="s">
        <v>1955</v>
      </c>
      <c r="C1484">
        <v>14085040</v>
      </c>
      <c r="D1484" t="s">
        <v>1959</v>
      </c>
      <c r="E1484" t="s">
        <v>9</v>
      </c>
      <c r="F1484" t="s">
        <v>1571</v>
      </c>
      <c r="G1484" t="s">
        <v>1614</v>
      </c>
      <c r="H1484" t="s">
        <v>1615</v>
      </c>
      <c r="I1484">
        <v>6445239</v>
      </c>
      <c r="J1484">
        <v>415416</v>
      </c>
      <c r="K1484" s="181">
        <v>43376</v>
      </c>
      <c r="L1484"/>
      <c r="M1484">
        <v>80</v>
      </c>
      <c r="N1484">
        <v>5853</v>
      </c>
      <c r="O1484">
        <v>5306</v>
      </c>
      <c r="P1484">
        <v>522</v>
      </c>
      <c r="Q1484">
        <v>0</v>
      </c>
      <c r="R1484" s="31" cm="1">
        <f t="array" ref="R1484">_xlfn.IFS(Q1484=0,(O1484-P1484)/2,Q1484=1,O1484-P1484)</f>
        <v>2392</v>
      </c>
      <c r="S1484" s="31" cm="1">
        <f t="array" ref="S1484">_xlfn.IFS(Q1484=0,P1484/2,Q1484=1,P1484)</f>
        <v>261</v>
      </c>
      <c r="T1484" s="31" t="str" cm="1">
        <f t="array" ref="T1484">_xlfn.IFS(M1484&lt;=Beräkningsförutsättningar!B$15,"2",M1484=Beräkningsförutsättningar!B$16,"4",M1484=Beräkningsförutsättningar!B$17,"4",M1484&gt;=Beräkningsförutsättningar!B$18,"6")</f>
        <v>4</v>
      </c>
      <c r="U1484" s="31">
        <f t="shared" si="46"/>
        <v>9568</v>
      </c>
      <c r="V1484" s="31">
        <f t="shared" si="47"/>
        <v>1044</v>
      </c>
    </row>
    <row r="1485" spans="1:22" x14ac:dyDescent="0.3">
      <c r="A1485">
        <v>14086</v>
      </c>
      <c r="B1485" t="s">
        <v>1960</v>
      </c>
      <c r="C1485">
        <v>14086010</v>
      </c>
      <c r="D1485" t="s">
        <v>260</v>
      </c>
      <c r="E1485" t="s">
        <v>9</v>
      </c>
      <c r="F1485" t="s">
        <v>1571</v>
      </c>
      <c r="G1485" t="s">
        <v>1614</v>
      </c>
      <c r="H1485" t="s">
        <v>1724</v>
      </c>
      <c r="I1485">
        <v>6442558</v>
      </c>
      <c r="J1485">
        <v>422664</v>
      </c>
      <c r="K1485" s="181">
        <v>43560</v>
      </c>
      <c r="L1485"/>
      <c r="M1485">
        <v>80</v>
      </c>
      <c r="N1485">
        <v>5250</v>
      </c>
      <c r="O1485">
        <v>4014</v>
      </c>
      <c r="P1485">
        <v>897</v>
      </c>
      <c r="Q1485">
        <v>0</v>
      </c>
      <c r="R1485" s="31" cm="1">
        <f t="array" ref="R1485">_xlfn.IFS(Q1485=0,(O1485-P1485)/2,Q1485=1,O1485-P1485)</f>
        <v>1558.5</v>
      </c>
      <c r="S1485" s="31" cm="1">
        <f t="array" ref="S1485">_xlfn.IFS(Q1485=0,P1485/2,Q1485=1,P1485)</f>
        <v>448.5</v>
      </c>
      <c r="T1485" s="31" t="str" cm="1">
        <f t="array" ref="T1485">_xlfn.IFS(M1485&lt;=Beräkningsförutsättningar!B$15,"2",M1485=Beräkningsförutsättningar!B$16,"4",M1485=Beräkningsförutsättningar!B$17,"4",M1485&gt;=Beräkningsförutsättningar!B$18,"6")</f>
        <v>4</v>
      </c>
      <c r="U1485" s="31">
        <f t="shared" si="46"/>
        <v>6234</v>
      </c>
      <c r="V1485" s="31">
        <f t="shared" si="47"/>
        <v>1794</v>
      </c>
    </row>
    <row r="1486" spans="1:22" x14ac:dyDescent="0.3">
      <c r="A1486">
        <v>14086</v>
      </c>
      <c r="B1486" t="s">
        <v>1960</v>
      </c>
      <c r="C1486">
        <v>14086020</v>
      </c>
      <c r="D1486" t="s">
        <v>1961</v>
      </c>
      <c r="E1486" t="s">
        <v>3</v>
      </c>
      <c r="F1486" t="s">
        <v>1571</v>
      </c>
      <c r="G1486" t="s">
        <v>1614</v>
      </c>
      <c r="H1486" t="s">
        <v>1724</v>
      </c>
      <c r="I1486">
        <v>6439711</v>
      </c>
      <c r="J1486">
        <v>425331</v>
      </c>
      <c r="K1486" s="181">
        <v>43454</v>
      </c>
      <c r="L1486"/>
      <c r="M1486">
        <v>80</v>
      </c>
      <c r="N1486">
        <v>4778</v>
      </c>
      <c r="O1486">
        <v>3507</v>
      </c>
      <c r="P1486">
        <v>877</v>
      </c>
      <c r="Q1486">
        <v>0</v>
      </c>
      <c r="R1486" s="31" cm="1">
        <f t="array" ref="R1486">_xlfn.IFS(Q1486=0,(O1486-P1486)/2,Q1486=1,O1486-P1486)</f>
        <v>1315</v>
      </c>
      <c r="S1486" s="31" cm="1">
        <f t="array" ref="S1486">_xlfn.IFS(Q1486=0,P1486/2,Q1486=1,P1486)</f>
        <v>438.5</v>
      </c>
      <c r="T1486" s="31" t="str" cm="1">
        <f t="array" ref="T1486">_xlfn.IFS(M1486&lt;=Beräkningsförutsättningar!B$15,"2",M1486=Beräkningsförutsättningar!B$16,"4",M1486=Beräkningsförutsättningar!B$17,"4",M1486&gt;=Beräkningsförutsättningar!B$18,"6")</f>
        <v>4</v>
      </c>
      <c r="U1486" s="31">
        <f t="shared" si="46"/>
        <v>5260</v>
      </c>
      <c r="V1486" s="31">
        <f t="shared" si="47"/>
        <v>1754</v>
      </c>
    </row>
    <row r="1487" spans="1:22" x14ac:dyDescent="0.3">
      <c r="A1487">
        <v>14086</v>
      </c>
      <c r="B1487" t="s">
        <v>1960</v>
      </c>
      <c r="C1487">
        <v>14086030</v>
      </c>
      <c r="D1487" t="s">
        <v>540</v>
      </c>
      <c r="E1487" t="s">
        <v>9</v>
      </c>
      <c r="F1487" t="s">
        <v>1571</v>
      </c>
      <c r="G1487" t="s">
        <v>1752</v>
      </c>
      <c r="H1487" t="s">
        <v>1724</v>
      </c>
      <c r="I1487">
        <v>6437536</v>
      </c>
      <c r="J1487">
        <v>429298</v>
      </c>
      <c r="K1487" s="181">
        <v>43454</v>
      </c>
      <c r="L1487"/>
      <c r="M1487">
        <v>80</v>
      </c>
      <c r="N1487">
        <v>4778</v>
      </c>
      <c r="O1487">
        <v>3507</v>
      </c>
      <c r="P1487">
        <v>877</v>
      </c>
      <c r="Q1487">
        <v>0</v>
      </c>
      <c r="R1487" s="31" cm="1">
        <f t="array" ref="R1487">_xlfn.IFS(Q1487=0,(O1487-P1487)/2,Q1487=1,O1487-P1487)</f>
        <v>1315</v>
      </c>
      <c r="S1487" s="31" cm="1">
        <f t="array" ref="S1487">_xlfn.IFS(Q1487=0,P1487/2,Q1487=1,P1487)</f>
        <v>438.5</v>
      </c>
      <c r="T1487" s="31" t="str" cm="1">
        <f t="array" ref="T1487">_xlfn.IFS(M1487&lt;=Beräkningsförutsättningar!B$15,"2",M1487=Beräkningsförutsättningar!B$16,"4",M1487=Beräkningsförutsättningar!B$17,"4",M1487&gt;=Beräkningsförutsättningar!B$18,"6")</f>
        <v>4</v>
      </c>
      <c r="U1487" s="31">
        <f t="shared" si="46"/>
        <v>5260</v>
      </c>
      <c r="V1487" s="31">
        <f t="shared" si="47"/>
        <v>1754</v>
      </c>
    </row>
    <row r="1488" spans="1:22" x14ac:dyDescent="0.3">
      <c r="A1488">
        <v>14086</v>
      </c>
      <c r="B1488" t="s">
        <v>1960</v>
      </c>
      <c r="C1488">
        <v>14086040</v>
      </c>
      <c r="D1488" t="s">
        <v>1962</v>
      </c>
      <c r="E1488" t="s">
        <v>3</v>
      </c>
      <c r="F1488" t="s">
        <v>1571</v>
      </c>
      <c r="G1488" t="s">
        <v>1752</v>
      </c>
      <c r="H1488" t="s">
        <v>1724</v>
      </c>
      <c r="I1488">
        <v>6436736</v>
      </c>
      <c r="J1488">
        <v>429662</v>
      </c>
      <c r="K1488" s="181">
        <v>43455</v>
      </c>
      <c r="L1488"/>
      <c r="M1488">
        <v>80</v>
      </c>
      <c r="N1488">
        <v>4778</v>
      </c>
      <c r="O1488">
        <v>3507</v>
      </c>
      <c r="P1488">
        <v>877</v>
      </c>
      <c r="Q1488">
        <v>0</v>
      </c>
      <c r="R1488" s="31" cm="1">
        <f t="array" ref="R1488">_xlfn.IFS(Q1488=0,(O1488-P1488)/2,Q1488=1,O1488-P1488)</f>
        <v>1315</v>
      </c>
      <c r="S1488" s="31" cm="1">
        <f t="array" ref="S1488">_xlfn.IFS(Q1488=0,P1488/2,Q1488=1,P1488)</f>
        <v>438.5</v>
      </c>
      <c r="T1488" s="31" t="str" cm="1">
        <f t="array" ref="T1488">_xlfn.IFS(M1488&lt;=Beräkningsförutsättningar!B$15,"2",M1488=Beräkningsförutsättningar!B$16,"4",M1488=Beräkningsförutsättningar!B$17,"4",M1488&gt;=Beräkningsförutsättningar!B$18,"6")</f>
        <v>4</v>
      </c>
      <c r="U1488" s="31">
        <f t="shared" si="46"/>
        <v>5260</v>
      </c>
      <c r="V1488" s="31">
        <f t="shared" si="47"/>
        <v>1754</v>
      </c>
    </row>
    <row r="1489" spans="1:22" x14ac:dyDescent="0.3">
      <c r="A1489">
        <v>14087</v>
      </c>
      <c r="B1489" t="s">
        <v>1963</v>
      </c>
      <c r="C1489">
        <v>14087010</v>
      </c>
      <c r="D1489" t="s">
        <v>1735</v>
      </c>
      <c r="E1489" t="s">
        <v>3</v>
      </c>
      <c r="F1489" t="s">
        <v>1571</v>
      </c>
      <c r="G1489" t="s">
        <v>1614</v>
      </c>
      <c r="H1489" t="s">
        <v>1724</v>
      </c>
      <c r="I1489">
        <v>6447538</v>
      </c>
      <c r="J1489">
        <v>410093</v>
      </c>
      <c r="K1489" s="181">
        <v>44084</v>
      </c>
      <c r="L1489"/>
      <c r="M1489">
        <v>80</v>
      </c>
      <c r="N1489">
        <v>8767</v>
      </c>
      <c r="O1489">
        <v>7570</v>
      </c>
      <c r="P1489">
        <v>947</v>
      </c>
      <c r="Q1489">
        <v>0</v>
      </c>
      <c r="R1489" s="31" cm="1">
        <f t="array" ref="R1489">_xlfn.IFS(Q1489=0,(O1489-P1489)/2,Q1489=1,O1489-P1489)</f>
        <v>3311.5</v>
      </c>
      <c r="S1489" s="31" cm="1">
        <f t="array" ref="S1489">_xlfn.IFS(Q1489=0,P1489/2,Q1489=1,P1489)</f>
        <v>473.5</v>
      </c>
      <c r="T1489" s="31" t="str" cm="1">
        <f t="array" ref="T1489">_xlfn.IFS(M1489&lt;=Beräkningsförutsättningar!B$15,"2",M1489=Beräkningsförutsättningar!B$16,"4",M1489=Beräkningsförutsättningar!B$17,"4",M1489&gt;=Beräkningsförutsättningar!B$18,"6")</f>
        <v>4</v>
      </c>
      <c r="U1489" s="31">
        <f t="shared" si="46"/>
        <v>13246</v>
      </c>
      <c r="V1489" s="31">
        <f t="shared" si="47"/>
        <v>1894</v>
      </c>
    </row>
    <row r="1490" spans="1:22" x14ac:dyDescent="0.3">
      <c r="A1490">
        <v>14087</v>
      </c>
      <c r="B1490" t="s">
        <v>1963</v>
      </c>
      <c r="C1490">
        <v>14087020</v>
      </c>
      <c r="D1490" t="s">
        <v>1616</v>
      </c>
      <c r="E1490" t="s">
        <v>9</v>
      </c>
      <c r="F1490" t="s">
        <v>1571</v>
      </c>
      <c r="G1490" t="s">
        <v>1614</v>
      </c>
      <c r="H1490" t="s">
        <v>1724</v>
      </c>
      <c r="I1490">
        <v>6447527</v>
      </c>
      <c r="J1490">
        <v>410096</v>
      </c>
      <c r="K1490" s="181">
        <v>44084</v>
      </c>
      <c r="L1490"/>
      <c r="M1490">
        <v>80</v>
      </c>
      <c r="N1490">
        <v>8767</v>
      </c>
      <c r="O1490">
        <v>7570</v>
      </c>
      <c r="P1490">
        <v>947</v>
      </c>
      <c r="Q1490">
        <v>0</v>
      </c>
      <c r="R1490" s="31" cm="1">
        <f t="array" ref="R1490">_xlfn.IFS(Q1490=0,(O1490-P1490)/2,Q1490=1,O1490-P1490)</f>
        <v>3311.5</v>
      </c>
      <c r="S1490" s="31" cm="1">
        <f t="array" ref="S1490">_xlfn.IFS(Q1490=0,P1490/2,Q1490=1,P1490)</f>
        <v>473.5</v>
      </c>
      <c r="T1490" s="31" t="str" cm="1">
        <f t="array" ref="T1490">_xlfn.IFS(M1490&lt;=Beräkningsförutsättningar!B$15,"2",M1490=Beräkningsförutsättningar!B$16,"4",M1490=Beräkningsförutsättningar!B$17,"4",M1490&gt;=Beräkningsförutsättningar!B$18,"6")</f>
        <v>4</v>
      </c>
      <c r="U1490" s="31">
        <f t="shared" si="46"/>
        <v>13246</v>
      </c>
      <c r="V1490" s="31">
        <f t="shared" si="47"/>
        <v>1894</v>
      </c>
    </row>
    <row r="1491" spans="1:22" x14ac:dyDescent="0.3">
      <c r="A1491">
        <v>14087</v>
      </c>
      <c r="B1491" t="s">
        <v>1963</v>
      </c>
      <c r="C1491">
        <v>14087030</v>
      </c>
      <c r="D1491" t="s">
        <v>1964</v>
      </c>
      <c r="E1491" t="s">
        <v>9</v>
      </c>
      <c r="F1491" t="s">
        <v>1571</v>
      </c>
      <c r="G1491" t="s">
        <v>1614</v>
      </c>
      <c r="H1491" t="s">
        <v>1724</v>
      </c>
      <c r="I1491">
        <v>6446856</v>
      </c>
      <c r="J1491">
        <v>412440</v>
      </c>
      <c r="K1491" s="181">
        <v>44084</v>
      </c>
      <c r="L1491"/>
      <c r="M1491">
        <v>80</v>
      </c>
      <c r="N1491">
        <v>6706</v>
      </c>
      <c r="O1491">
        <v>5495</v>
      </c>
      <c r="P1491">
        <v>932</v>
      </c>
      <c r="Q1491">
        <v>0</v>
      </c>
      <c r="R1491" s="31" cm="1">
        <f t="array" ref="R1491">_xlfn.IFS(Q1491=0,(O1491-P1491)/2,Q1491=1,O1491-P1491)</f>
        <v>2281.5</v>
      </c>
      <c r="S1491" s="31" cm="1">
        <f t="array" ref="S1491">_xlfn.IFS(Q1491=0,P1491/2,Q1491=1,P1491)</f>
        <v>466</v>
      </c>
      <c r="T1491" s="31" t="str" cm="1">
        <f t="array" ref="T1491">_xlfn.IFS(M1491&lt;=Beräkningsförutsättningar!B$15,"2",M1491=Beräkningsförutsättningar!B$16,"4",M1491=Beräkningsförutsättningar!B$17,"4",M1491&gt;=Beräkningsförutsättningar!B$18,"6")</f>
        <v>4</v>
      </c>
      <c r="U1491" s="31">
        <f t="shared" si="46"/>
        <v>9126</v>
      </c>
      <c r="V1491" s="31">
        <f t="shared" si="47"/>
        <v>1864</v>
      </c>
    </row>
    <row r="1492" spans="1:22" x14ac:dyDescent="0.3">
      <c r="A1492">
        <v>14087</v>
      </c>
      <c r="B1492" t="s">
        <v>1963</v>
      </c>
      <c r="C1492">
        <v>14087040</v>
      </c>
      <c r="D1492" t="s">
        <v>1965</v>
      </c>
      <c r="E1492" t="s">
        <v>3</v>
      </c>
      <c r="F1492" t="s">
        <v>1571</v>
      </c>
      <c r="G1492" t="s">
        <v>1614</v>
      </c>
      <c r="H1492" t="s">
        <v>1724</v>
      </c>
      <c r="I1492">
        <v>6446812</v>
      </c>
      <c r="J1492">
        <v>412598</v>
      </c>
      <c r="K1492" s="181">
        <v>44146</v>
      </c>
      <c r="L1492"/>
      <c r="M1492">
        <v>80</v>
      </c>
      <c r="N1492">
        <v>6706</v>
      </c>
      <c r="O1492">
        <v>5495</v>
      </c>
      <c r="P1492">
        <v>932</v>
      </c>
      <c r="Q1492">
        <v>0</v>
      </c>
      <c r="R1492" s="31" cm="1">
        <f t="array" ref="R1492">_xlfn.IFS(Q1492=0,(O1492-P1492)/2,Q1492=1,O1492-P1492)</f>
        <v>2281.5</v>
      </c>
      <c r="S1492" s="31" cm="1">
        <f t="array" ref="S1492">_xlfn.IFS(Q1492=0,P1492/2,Q1492=1,P1492)</f>
        <v>466</v>
      </c>
      <c r="T1492" s="31" t="str" cm="1">
        <f t="array" ref="T1492">_xlfn.IFS(M1492&lt;=Beräkningsförutsättningar!B$15,"2",M1492=Beräkningsförutsättningar!B$16,"4",M1492=Beräkningsförutsättningar!B$17,"4",M1492&gt;=Beräkningsförutsättningar!B$18,"6")</f>
        <v>4</v>
      </c>
      <c r="U1492" s="31">
        <f t="shared" si="46"/>
        <v>9126</v>
      </c>
      <c r="V1492" s="31">
        <f t="shared" si="47"/>
        <v>1864</v>
      </c>
    </row>
    <row r="1493" spans="1:22" x14ac:dyDescent="0.3">
      <c r="A1493">
        <v>14088</v>
      </c>
      <c r="B1493" t="s">
        <v>1966</v>
      </c>
      <c r="C1493">
        <v>14088010</v>
      </c>
      <c r="D1493" t="s">
        <v>735</v>
      </c>
      <c r="E1493" t="s">
        <v>9</v>
      </c>
      <c r="F1493" t="s">
        <v>1571</v>
      </c>
      <c r="G1493" t="s">
        <v>1967</v>
      </c>
      <c r="H1493" t="s">
        <v>1498</v>
      </c>
      <c r="I1493">
        <v>6382342</v>
      </c>
      <c r="J1493">
        <v>387935</v>
      </c>
      <c r="K1493" s="181">
        <v>44161</v>
      </c>
      <c r="L1493"/>
      <c r="M1493">
        <v>70</v>
      </c>
      <c r="N1493">
        <v>4136</v>
      </c>
      <c r="O1493">
        <v>3868</v>
      </c>
      <c r="P1493">
        <v>370</v>
      </c>
      <c r="Q1493">
        <v>0</v>
      </c>
      <c r="R1493" s="31" cm="1">
        <f t="array" ref="R1493">_xlfn.IFS(Q1493=0,(O1493-P1493)/2,Q1493=1,O1493-P1493)</f>
        <v>1749</v>
      </c>
      <c r="S1493" s="31" cm="1">
        <f t="array" ref="S1493">_xlfn.IFS(Q1493=0,P1493/2,Q1493=1,P1493)</f>
        <v>185</v>
      </c>
      <c r="T1493" s="31" t="str" cm="1">
        <f t="array" ref="T1493">_xlfn.IFS(M1493&lt;=Beräkningsförutsättningar!B$15,"2",M1493=Beräkningsförutsättningar!B$16,"4",M1493=Beräkningsförutsättningar!B$17,"4",M1493&gt;=Beräkningsförutsättningar!B$18,"6")</f>
        <v>4</v>
      </c>
      <c r="U1493" s="31">
        <f t="shared" si="46"/>
        <v>6996</v>
      </c>
      <c r="V1493" s="31">
        <f t="shared" si="47"/>
        <v>740</v>
      </c>
    </row>
    <row r="1494" spans="1:22" x14ac:dyDescent="0.3">
      <c r="A1494">
        <v>14088</v>
      </c>
      <c r="B1494" t="s">
        <v>1966</v>
      </c>
      <c r="C1494">
        <v>14088020</v>
      </c>
      <c r="D1494" t="s">
        <v>1968</v>
      </c>
      <c r="E1494" t="s">
        <v>3</v>
      </c>
      <c r="F1494" t="s">
        <v>1571</v>
      </c>
      <c r="G1494" t="s">
        <v>1967</v>
      </c>
      <c r="H1494" t="s">
        <v>1498</v>
      </c>
      <c r="I1494">
        <v>6383860</v>
      </c>
      <c r="J1494">
        <v>387915</v>
      </c>
      <c r="K1494" s="181">
        <v>44161</v>
      </c>
      <c r="L1494"/>
      <c r="M1494">
        <v>70</v>
      </c>
      <c r="N1494">
        <v>3780</v>
      </c>
      <c r="O1494">
        <v>3526</v>
      </c>
      <c r="P1494">
        <v>340</v>
      </c>
      <c r="Q1494">
        <v>0</v>
      </c>
      <c r="R1494" s="31" cm="1">
        <f t="array" ref="R1494">_xlfn.IFS(Q1494=0,(O1494-P1494)/2,Q1494=1,O1494-P1494)</f>
        <v>1593</v>
      </c>
      <c r="S1494" s="31" cm="1">
        <f t="array" ref="S1494">_xlfn.IFS(Q1494=0,P1494/2,Q1494=1,P1494)</f>
        <v>170</v>
      </c>
      <c r="T1494" s="31" t="str" cm="1">
        <f t="array" ref="T1494">_xlfn.IFS(M1494&lt;=Beräkningsförutsättningar!B$15,"2",M1494=Beräkningsförutsättningar!B$16,"4",M1494=Beräkningsförutsättningar!B$17,"4",M1494&gt;=Beräkningsförutsättningar!B$18,"6")</f>
        <v>4</v>
      </c>
      <c r="U1494" s="31">
        <f t="shared" si="46"/>
        <v>6372</v>
      </c>
      <c r="V1494" s="31">
        <f t="shared" si="47"/>
        <v>680</v>
      </c>
    </row>
    <row r="1495" spans="1:22" x14ac:dyDescent="0.3">
      <c r="A1495">
        <v>14089</v>
      </c>
      <c r="B1495" t="s">
        <v>1969</v>
      </c>
      <c r="C1495">
        <v>14089010</v>
      </c>
      <c r="D1495" t="s">
        <v>1970</v>
      </c>
      <c r="E1495" t="s">
        <v>9</v>
      </c>
      <c r="F1495" t="s">
        <v>1571</v>
      </c>
      <c r="G1495" t="s">
        <v>1895</v>
      </c>
      <c r="H1495" t="s">
        <v>1971</v>
      </c>
      <c r="I1495">
        <v>6480463</v>
      </c>
      <c r="J1495">
        <v>285930</v>
      </c>
      <c r="K1495" s="181">
        <v>43921</v>
      </c>
      <c r="L1495"/>
      <c r="M1495">
        <v>70</v>
      </c>
      <c r="N1495">
        <v>2797</v>
      </c>
      <c r="O1495">
        <v>2668</v>
      </c>
      <c r="P1495">
        <v>245</v>
      </c>
      <c r="Q1495">
        <v>0</v>
      </c>
      <c r="R1495" s="31" cm="1">
        <f t="array" ref="R1495">_xlfn.IFS(Q1495=0,(O1495-P1495)/2,Q1495=1,O1495-P1495)</f>
        <v>1211.5</v>
      </c>
      <c r="S1495" s="31" cm="1">
        <f t="array" ref="S1495">_xlfn.IFS(Q1495=0,P1495/2,Q1495=1,P1495)</f>
        <v>122.5</v>
      </c>
      <c r="T1495" s="31" t="str" cm="1">
        <f t="array" ref="T1495">_xlfn.IFS(M1495&lt;=Beräkningsförutsättningar!B$15,"2",M1495=Beräkningsförutsättningar!B$16,"4",M1495=Beräkningsförutsättningar!B$17,"4",M1495&gt;=Beräkningsförutsättningar!B$18,"6")</f>
        <v>4</v>
      </c>
      <c r="U1495" s="31">
        <f t="shared" si="46"/>
        <v>4846</v>
      </c>
      <c r="V1495" s="31">
        <f t="shared" si="47"/>
        <v>490</v>
      </c>
    </row>
    <row r="1496" spans="1:22" x14ac:dyDescent="0.3">
      <c r="A1496">
        <v>14089</v>
      </c>
      <c r="B1496" t="s">
        <v>1969</v>
      </c>
      <c r="C1496">
        <v>14089020</v>
      </c>
      <c r="D1496" t="s">
        <v>1972</v>
      </c>
      <c r="E1496" t="s">
        <v>3</v>
      </c>
      <c r="F1496" t="s">
        <v>1571</v>
      </c>
      <c r="G1496" t="s">
        <v>1895</v>
      </c>
      <c r="H1496" t="s">
        <v>1971</v>
      </c>
      <c r="I1496">
        <v>6480614</v>
      </c>
      <c r="J1496">
        <v>286226</v>
      </c>
      <c r="K1496" s="181">
        <v>43921</v>
      </c>
      <c r="L1496"/>
      <c r="M1496">
        <v>70</v>
      </c>
      <c r="N1496">
        <v>4384</v>
      </c>
      <c r="O1496">
        <v>4117</v>
      </c>
      <c r="P1496">
        <v>418</v>
      </c>
      <c r="Q1496">
        <v>0</v>
      </c>
      <c r="R1496" s="31" cm="1">
        <f t="array" ref="R1496">_xlfn.IFS(Q1496=0,(O1496-P1496)/2,Q1496=1,O1496-P1496)</f>
        <v>1849.5</v>
      </c>
      <c r="S1496" s="31" cm="1">
        <f t="array" ref="S1496">_xlfn.IFS(Q1496=0,P1496/2,Q1496=1,P1496)</f>
        <v>209</v>
      </c>
      <c r="T1496" s="31" t="str" cm="1">
        <f t="array" ref="T1496">_xlfn.IFS(M1496&lt;=Beräkningsförutsättningar!B$15,"2",M1496=Beräkningsförutsättningar!B$16,"4",M1496=Beräkningsförutsättningar!B$17,"4",M1496&gt;=Beräkningsförutsättningar!B$18,"6")</f>
        <v>4</v>
      </c>
      <c r="U1496" s="31">
        <f t="shared" si="46"/>
        <v>7398</v>
      </c>
      <c r="V1496" s="31">
        <f t="shared" si="47"/>
        <v>836</v>
      </c>
    </row>
    <row r="1497" spans="1:22" x14ac:dyDescent="0.3">
      <c r="A1497">
        <v>14089</v>
      </c>
      <c r="B1497" t="s">
        <v>1969</v>
      </c>
      <c r="C1497">
        <v>14089030</v>
      </c>
      <c r="D1497" t="s">
        <v>1973</v>
      </c>
      <c r="E1497" t="s">
        <v>9</v>
      </c>
      <c r="F1497" t="s">
        <v>1571</v>
      </c>
      <c r="G1497" t="s">
        <v>1895</v>
      </c>
      <c r="H1497" t="s">
        <v>1971</v>
      </c>
      <c r="I1497">
        <v>6482355</v>
      </c>
      <c r="J1497">
        <v>290378</v>
      </c>
      <c r="K1497" s="181">
        <v>43921</v>
      </c>
      <c r="L1497"/>
      <c r="M1497">
        <v>80</v>
      </c>
      <c r="N1497">
        <v>4384</v>
      </c>
      <c r="O1497">
        <v>4117</v>
      </c>
      <c r="P1497">
        <v>418</v>
      </c>
      <c r="Q1497">
        <v>0</v>
      </c>
      <c r="R1497" s="31" cm="1">
        <f t="array" ref="R1497">_xlfn.IFS(Q1497=0,(O1497-P1497)/2,Q1497=1,O1497-P1497)</f>
        <v>1849.5</v>
      </c>
      <c r="S1497" s="31" cm="1">
        <f t="array" ref="S1497">_xlfn.IFS(Q1497=0,P1497/2,Q1497=1,P1497)</f>
        <v>209</v>
      </c>
      <c r="T1497" s="31" t="str" cm="1">
        <f t="array" ref="T1497">_xlfn.IFS(M1497&lt;=Beräkningsförutsättningar!B$15,"2",M1497=Beräkningsförutsättningar!B$16,"4",M1497=Beräkningsförutsättningar!B$17,"4",M1497&gt;=Beräkningsförutsättningar!B$18,"6")</f>
        <v>4</v>
      </c>
      <c r="U1497" s="31">
        <f t="shared" si="46"/>
        <v>7398</v>
      </c>
      <c r="V1497" s="31">
        <f t="shared" si="47"/>
        <v>836</v>
      </c>
    </row>
    <row r="1498" spans="1:22" x14ac:dyDescent="0.3">
      <c r="A1498">
        <v>14089</v>
      </c>
      <c r="B1498" t="s">
        <v>1969</v>
      </c>
      <c r="C1498">
        <v>14089040</v>
      </c>
      <c r="D1498" t="s">
        <v>1974</v>
      </c>
      <c r="E1498" t="s">
        <v>3</v>
      </c>
      <c r="F1498" t="s">
        <v>1571</v>
      </c>
      <c r="G1498" t="s">
        <v>1895</v>
      </c>
      <c r="H1498" t="s">
        <v>1971</v>
      </c>
      <c r="I1498">
        <v>6482443</v>
      </c>
      <c r="J1498">
        <v>290472</v>
      </c>
      <c r="K1498" s="181">
        <v>43921</v>
      </c>
      <c r="L1498"/>
      <c r="M1498">
        <v>80</v>
      </c>
      <c r="N1498">
        <v>4991</v>
      </c>
      <c r="O1498">
        <v>4694</v>
      </c>
      <c r="P1498">
        <v>472</v>
      </c>
      <c r="Q1498">
        <v>0</v>
      </c>
      <c r="R1498" s="31" cm="1">
        <f t="array" ref="R1498">_xlfn.IFS(Q1498=0,(O1498-P1498)/2,Q1498=1,O1498-P1498)</f>
        <v>2111</v>
      </c>
      <c r="S1498" s="31" cm="1">
        <f t="array" ref="S1498">_xlfn.IFS(Q1498=0,P1498/2,Q1498=1,P1498)</f>
        <v>236</v>
      </c>
      <c r="T1498" s="31" t="str" cm="1">
        <f t="array" ref="T1498">_xlfn.IFS(M1498&lt;=Beräkningsförutsättningar!B$15,"2",M1498=Beräkningsförutsättningar!B$16,"4",M1498=Beräkningsförutsättningar!B$17,"4",M1498&gt;=Beräkningsförutsättningar!B$18,"6")</f>
        <v>4</v>
      </c>
      <c r="U1498" s="31">
        <f t="shared" si="46"/>
        <v>8444</v>
      </c>
      <c r="V1498" s="31">
        <f t="shared" si="47"/>
        <v>944</v>
      </c>
    </row>
    <row r="1499" spans="1:22" x14ac:dyDescent="0.3">
      <c r="A1499">
        <v>14089</v>
      </c>
      <c r="B1499" t="s">
        <v>1969</v>
      </c>
      <c r="C1499">
        <v>14089050</v>
      </c>
      <c r="D1499" t="s">
        <v>1975</v>
      </c>
      <c r="E1499" t="s">
        <v>3</v>
      </c>
      <c r="F1499" t="s">
        <v>1571</v>
      </c>
      <c r="G1499" t="s">
        <v>1840</v>
      </c>
      <c r="H1499" t="s">
        <v>1971</v>
      </c>
      <c r="I1499">
        <v>6484754</v>
      </c>
      <c r="J1499">
        <v>295729</v>
      </c>
      <c r="K1499" s="181">
        <v>43921</v>
      </c>
      <c r="L1499"/>
      <c r="M1499">
        <v>80</v>
      </c>
      <c r="N1499">
        <v>5478</v>
      </c>
      <c r="O1499">
        <v>5131</v>
      </c>
      <c r="P1499">
        <v>498</v>
      </c>
      <c r="Q1499">
        <v>0</v>
      </c>
      <c r="R1499" s="31" cm="1">
        <f t="array" ref="R1499">_xlfn.IFS(Q1499=0,(O1499-P1499)/2,Q1499=1,O1499-P1499)</f>
        <v>2316.5</v>
      </c>
      <c r="S1499" s="31" cm="1">
        <f t="array" ref="S1499">_xlfn.IFS(Q1499=0,P1499/2,Q1499=1,P1499)</f>
        <v>249</v>
      </c>
      <c r="T1499" s="31" t="str" cm="1">
        <f t="array" ref="T1499">_xlfn.IFS(M1499&lt;=Beräkningsförutsättningar!B$15,"2",M1499=Beräkningsförutsättningar!B$16,"4",M1499=Beräkningsförutsättningar!B$17,"4",M1499&gt;=Beräkningsförutsättningar!B$18,"6")</f>
        <v>4</v>
      </c>
      <c r="U1499" s="31">
        <f t="shared" si="46"/>
        <v>9266</v>
      </c>
      <c r="V1499" s="31">
        <f t="shared" si="47"/>
        <v>996</v>
      </c>
    </row>
    <row r="1500" spans="1:22" x14ac:dyDescent="0.3">
      <c r="A1500">
        <v>14089</v>
      </c>
      <c r="B1500" t="s">
        <v>1969</v>
      </c>
      <c r="C1500">
        <v>14089060</v>
      </c>
      <c r="D1500" t="s">
        <v>1976</v>
      </c>
      <c r="E1500" t="s">
        <v>9</v>
      </c>
      <c r="F1500" t="s">
        <v>1571</v>
      </c>
      <c r="G1500" t="s">
        <v>1840</v>
      </c>
      <c r="H1500" t="s">
        <v>1971</v>
      </c>
      <c r="I1500">
        <v>6484739</v>
      </c>
      <c r="J1500">
        <v>295772</v>
      </c>
      <c r="K1500" s="181">
        <v>44146</v>
      </c>
      <c r="L1500"/>
      <c r="M1500">
        <v>80</v>
      </c>
      <c r="N1500">
        <v>5478</v>
      </c>
      <c r="O1500">
        <v>5131</v>
      </c>
      <c r="P1500">
        <v>498</v>
      </c>
      <c r="Q1500">
        <v>0</v>
      </c>
      <c r="R1500" s="31" cm="1">
        <f t="array" ref="R1500">_xlfn.IFS(Q1500=0,(O1500-P1500)/2,Q1500=1,O1500-P1500)</f>
        <v>2316.5</v>
      </c>
      <c r="S1500" s="31" cm="1">
        <f t="array" ref="S1500">_xlfn.IFS(Q1500=0,P1500/2,Q1500=1,P1500)</f>
        <v>249</v>
      </c>
      <c r="T1500" s="31" t="str" cm="1">
        <f t="array" ref="T1500">_xlfn.IFS(M1500&lt;=Beräkningsförutsättningar!B$15,"2",M1500=Beräkningsförutsättningar!B$16,"4",M1500=Beräkningsförutsättningar!B$17,"4",M1500&gt;=Beräkningsförutsättningar!B$18,"6")</f>
        <v>4</v>
      </c>
      <c r="U1500" s="31">
        <f t="shared" si="46"/>
        <v>9266</v>
      </c>
      <c r="V1500" s="31">
        <f t="shared" si="47"/>
        <v>996</v>
      </c>
    </row>
    <row r="1501" spans="1:22" x14ac:dyDescent="0.3">
      <c r="A1501">
        <v>14090</v>
      </c>
      <c r="B1501" t="s">
        <v>1977</v>
      </c>
      <c r="C1501">
        <v>14090010</v>
      </c>
      <c r="D1501" t="s">
        <v>1978</v>
      </c>
      <c r="E1501" t="s">
        <v>9</v>
      </c>
      <c r="F1501" t="s">
        <v>1571</v>
      </c>
      <c r="G1501" t="s">
        <v>1979</v>
      </c>
      <c r="H1501" t="s">
        <v>1980</v>
      </c>
      <c r="I1501">
        <v>6548928</v>
      </c>
      <c r="J1501">
        <v>283753</v>
      </c>
      <c r="K1501" s="181">
        <v>43803</v>
      </c>
      <c r="L1501"/>
      <c r="M1501">
        <v>80</v>
      </c>
      <c r="N1501">
        <v>3929</v>
      </c>
      <c r="O1501">
        <v>3821</v>
      </c>
      <c r="P1501">
        <v>203</v>
      </c>
      <c r="Q1501">
        <v>0</v>
      </c>
      <c r="R1501" s="31" cm="1">
        <f t="array" ref="R1501">_xlfn.IFS(Q1501=0,(O1501-P1501)/2,Q1501=1,O1501-P1501)</f>
        <v>1809</v>
      </c>
      <c r="S1501" s="31" cm="1">
        <f t="array" ref="S1501">_xlfn.IFS(Q1501=0,P1501/2,Q1501=1,P1501)</f>
        <v>101.5</v>
      </c>
      <c r="T1501" s="31" t="str" cm="1">
        <f t="array" ref="T1501">_xlfn.IFS(M1501&lt;=Beräkningsförutsättningar!B$15,"2",M1501=Beräkningsförutsättningar!B$16,"4",M1501=Beräkningsförutsättningar!B$17,"4",M1501&gt;=Beräkningsförutsättningar!B$18,"6")</f>
        <v>4</v>
      </c>
      <c r="U1501" s="31">
        <f t="shared" si="46"/>
        <v>7236</v>
      </c>
      <c r="V1501" s="31">
        <f t="shared" si="47"/>
        <v>406</v>
      </c>
    </row>
    <row r="1502" spans="1:22" x14ac:dyDescent="0.3">
      <c r="A1502">
        <v>14090</v>
      </c>
      <c r="B1502" t="s">
        <v>1977</v>
      </c>
      <c r="C1502">
        <v>14090020</v>
      </c>
      <c r="D1502" t="s">
        <v>1981</v>
      </c>
      <c r="E1502" t="s">
        <v>3</v>
      </c>
      <c r="F1502" t="s">
        <v>1571</v>
      </c>
      <c r="G1502" t="s">
        <v>1979</v>
      </c>
      <c r="H1502" t="s">
        <v>1980</v>
      </c>
      <c r="I1502">
        <v>6549573</v>
      </c>
      <c r="J1502">
        <v>282446</v>
      </c>
      <c r="K1502" s="181">
        <v>43802</v>
      </c>
      <c r="L1502"/>
      <c r="M1502">
        <v>80</v>
      </c>
      <c r="N1502">
        <v>3798</v>
      </c>
      <c r="O1502">
        <v>3720</v>
      </c>
      <c r="P1502">
        <v>173</v>
      </c>
      <c r="Q1502">
        <v>0</v>
      </c>
      <c r="R1502" s="31" cm="1">
        <f t="array" ref="R1502">_xlfn.IFS(Q1502=0,(O1502-P1502)/2,Q1502=1,O1502-P1502)</f>
        <v>1773.5</v>
      </c>
      <c r="S1502" s="31" cm="1">
        <f t="array" ref="S1502">_xlfn.IFS(Q1502=0,P1502/2,Q1502=1,P1502)</f>
        <v>86.5</v>
      </c>
      <c r="T1502" s="31" t="str" cm="1">
        <f t="array" ref="T1502">_xlfn.IFS(M1502&lt;=Beräkningsförutsättningar!B$15,"2",M1502=Beräkningsförutsättningar!B$16,"4",M1502=Beräkningsförutsättningar!B$17,"4",M1502&gt;=Beräkningsförutsättningar!B$18,"6")</f>
        <v>4</v>
      </c>
      <c r="U1502" s="31">
        <f t="shared" si="46"/>
        <v>7094</v>
      </c>
      <c r="V1502" s="31">
        <f t="shared" si="47"/>
        <v>346</v>
      </c>
    </row>
    <row r="1503" spans="1:22" x14ac:dyDescent="0.3">
      <c r="A1503">
        <v>14090</v>
      </c>
      <c r="B1503" t="s">
        <v>1977</v>
      </c>
      <c r="C1503">
        <v>14090030</v>
      </c>
      <c r="D1503" t="s">
        <v>1982</v>
      </c>
      <c r="E1503" t="s">
        <v>3</v>
      </c>
      <c r="F1503" t="s">
        <v>1571</v>
      </c>
      <c r="G1503" t="s">
        <v>1979</v>
      </c>
      <c r="H1503" t="s">
        <v>1980</v>
      </c>
      <c r="I1503">
        <v>6551539</v>
      </c>
      <c r="J1503">
        <v>283166</v>
      </c>
      <c r="K1503" s="181">
        <v>43803</v>
      </c>
      <c r="L1503"/>
      <c r="M1503">
        <v>80</v>
      </c>
      <c r="N1503">
        <v>3798</v>
      </c>
      <c r="O1503">
        <v>3720</v>
      </c>
      <c r="P1503">
        <v>173</v>
      </c>
      <c r="Q1503">
        <v>0</v>
      </c>
      <c r="R1503" s="31" cm="1">
        <f t="array" ref="R1503">_xlfn.IFS(Q1503=0,(O1503-P1503)/2,Q1503=1,O1503-P1503)</f>
        <v>1773.5</v>
      </c>
      <c r="S1503" s="31" cm="1">
        <f t="array" ref="S1503">_xlfn.IFS(Q1503=0,P1503/2,Q1503=1,P1503)</f>
        <v>86.5</v>
      </c>
      <c r="T1503" s="31" t="str" cm="1">
        <f t="array" ref="T1503">_xlfn.IFS(M1503&lt;=Beräkningsförutsättningar!B$15,"2",M1503=Beräkningsförutsättningar!B$16,"4",M1503=Beräkningsförutsättningar!B$17,"4",M1503&gt;=Beräkningsförutsättningar!B$18,"6")</f>
        <v>4</v>
      </c>
      <c r="U1503" s="31">
        <f t="shared" si="46"/>
        <v>7094</v>
      </c>
      <c r="V1503" s="31">
        <f t="shared" si="47"/>
        <v>346</v>
      </c>
    </row>
    <row r="1504" spans="1:22" x14ac:dyDescent="0.3">
      <c r="A1504">
        <v>14090</v>
      </c>
      <c r="B1504" t="s">
        <v>1977</v>
      </c>
      <c r="C1504">
        <v>14090040</v>
      </c>
      <c r="D1504" t="s">
        <v>1983</v>
      </c>
      <c r="E1504" t="s">
        <v>9</v>
      </c>
      <c r="F1504" t="s">
        <v>1571</v>
      </c>
      <c r="G1504" t="s">
        <v>1979</v>
      </c>
      <c r="H1504" t="s">
        <v>1980</v>
      </c>
      <c r="I1504">
        <v>6551720</v>
      </c>
      <c r="J1504">
        <v>283208</v>
      </c>
      <c r="K1504" s="181">
        <v>43803</v>
      </c>
      <c r="L1504"/>
      <c r="M1504">
        <v>80</v>
      </c>
      <c r="N1504">
        <v>3798</v>
      </c>
      <c r="O1504">
        <v>3720</v>
      </c>
      <c r="P1504">
        <v>173</v>
      </c>
      <c r="Q1504">
        <v>0</v>
      </c>
      <c r="R1504" s="31" cm="1">
        <f t="array" ref="R1504">_xlfn.IFS(Q1504=0,(O1504-P1504)/2,Q1504=1,O1504-P1504)</f>
        <v>1773.5</v>
      </c>
      <c r="S1504" s="31" cm="1">
        <f t="array" ref="S1504">_xlfn.IFS(Q1504=0,P1504/2,Q1504=1,P1504)</f>
        <v>86.5</v>
      </c>
      <c r="T1504" s="31" t="str" cm="1">
        <f t="array" ref="T1504">_xlfn.IFS(M1504&lt;=Beräkningsförutsättningar!B$15,"2",M1504=Beräkningsförutsättningar!B$16,"4",M1504=Beräkningsförutsättningar!B$17,"4",M1504&gt;=Beräkningsförutsättningar!B$18,"6")</f>
        <v>4</v>
      </c>
      <c r="U1504" s="31">
        <f t="shared" si="46"/>
        <v>7094</v>
      </c>
      <c r="V1504" s="31">
        <f t="shared" si="47"/>
        <v>346</v>
      </c>
    </row>
    <row r="1505" spans="1:22" x14ac:dyDescent="0.3">
      <c r="A1505">
        <v>14090</v>
      </c>
      <c r="B1505" t="s">
        <v>1977</v>
      </c>
      <c r="C1505">
        <v>14090050</v>
      </c>
      <c r="D1505" t="s">
        <v>1984</v>
      </c>
      <c r="E1505" t="s">
        <v>9</v>
      </c>
      <c r="F1505" t="s">
        <v>1571</v>
      </c>
      <c r="G1505" t="s">
        <v>1979</v>
      </c>
      <c r="H1505" t="s">
        <v>1980</v>
      </c>
      <c r="I1505">
        <v>6553720</v>
      </c>
      <c r="J1505">
        <v>283368</v>
      </c>
      <c r="K1505" s="181">
        <v>43802</v>
      </c>
      <c r="L1505"/>
      <c r="M1505">
        <v>70</v>
      </c>
      <c r="N1505">
        <v>8264</v>
      </c>
      <c r="O1505">
        <v>8143</v>
      </c>
      <c r="P1505">
        <v>309</v>
      </c>
      <c r="Q1505">
        <v>0</v>
      </c>
      <c r="R1505" s="31" cm="1">
        <f t="array" ref="R1505">_xlfn.IFS(Q1505=0,(O1505-P1505)/2,Q1505=1,O1505-P1505)</f>
        <v>3917</v>
      </c>
      <c r="S1505" s="31" cm="1">
        <f t="array" ref="S1505">_xlfn.IFS(Q1505=0,P1505/2,Q1505=1,P1505)</f>
        <v>154.5</v>
      </c>
      <c r="T1505" s="31" t="str" cm="1">
        <f t="array" ref="T1505">_xlfn.IFS(M1505&lt;=Beräkningsförutsättningar!B$15,"2",M1505=Beräkningsförutsättningar!B$16,"4",M1505=Beräkningsförutsättningar!B$17,"4",M1505&gt;=Beräkningsförutsättningar!B$18,"6")</f>
        <v>4</v>
      </c>
      <c r="U1505" s="31">
        <f t="shared" si="46"/>
        <v>15668</v>
      </c>
      <c r="V1505" s="31">
        <f t="shared" si="47"/>
        <v>618</v>
      </c>
    </row>
    <row r="1506" spans="1:22" x14ac:dyDescent="0.3">
      <c r="A1506">
        <v>14090</v>
      </c>
      <c r="B1506" t="s">
        <v>1977</v>
      </c>
      <c r="C1506">
        <v>14090060</v>
      </c>
      <c r="D1506" t="s">
        <v>1985</v>
      </c>
      <c r="E1506" t="s">
        <v>3</v>
      </c>
      <c r="F1506" t="s">
        <v>1571</v>
      </c>
      <c r="G1506" t="s">
        <v>1979</v>
      </c>
      <c r="H1506" t="s">
        <v>1980</v>
      </c>
      <c r="I1506">
        <v>6554007</v>
      </c>
      <c r="J1506">
        <v>283730</v>
      </c>
      <c r="K1506" s="181">
        <v>43803</v>
      </c>
      <c r="L1506"/>
      <c r="M1506">
        <v>70</v>
      </c>
      <c r="N1506">
        <v>8264</v>
      </c>
      <c r="O1506">
        <v>8143</v>
      </c>
      <c r="P1506">
        <v>309</v>
      </c>
      <c r="Q1506">
        <v>0</v>
      </c>
      <c r="R1506" s="31" cm="1">
        <f t="array" ref="R1506">_xlfn.IFS(Q1506=0,(O1506-P1506)/2,Q1506=1,O1506-P1506)</f>
        <v>3917</v>
      </c>
      <c r="S1506" s="31" cm="1">
        <f t="array" ref="S1506">_xlfn.IFS(Q1506=0,P1506/2,Q1506=1,P1506)</f>
        <v>154.5</v>
      </c>
      <c r="T1506" s="31" t="str" cm="1">
        <f t="array" ref="T1506">_xlfn.IFS(M1506&lt;=Beräkningsförutsättningar!B$15,"2",M1506=Beräkningsförutsättningar!B$16,"4",M1506=Beräkningsförutsättningar!B$17,"4",M1506&gt;=Beräkningsförutsättningar!B$18,"6")</f>
        <v>4</v>
      </c>
      <c r="U1506" s="31">
        <f t="shared" si="46"/>
        <v>15668</v>
      </c>
      <c r="V1506" s="31">
        <f t="shared" si="47"/>
        <v>618</v>
      </c>
    </row>
    <row r="1507" spans="1:22" x14ac:dyDescent="0.3">
      <c r="A1507">
        <v>14092</v>
      </c>
      <c r="B1507" t="s">
        <v>1986</v>
      </c>
      <c r="C1507">
        <v>14092010</v>
      </c>
      <c r="D1507" t="s">
        <v>1987</v>
      </c>
      <c r="E1507" t="s">
        <v>9</v>
      </c>
      <c r="F1507" t="s">
        <v>1571</v>
      </c>
      <c r="G1507" t="s">
        <v>1595</v>
      </c>
      <c r="H1507" t="s">
        <v>1988</v>
      </c>
      <c r="I1507">
        <v>6428326</v>
      </c>
      <c r="J1507">
        <v>357182</v>
      </c>
      <c r="K1507" s="181">
        <v>44159</v>
      </c>
      <c r="L1507"/>
      <c r="M1507">
        <v>80</v>
      </c>
      <c r="N1507">
        <v>4120</v>
      </c>
      <c r="O1507">
        <v>3950</v>
      </c>
      <c r="P1507">
        <v>241</v>
      </c>
      <c r="Q1507">
        <v>0</v>
      </c>
      <c r="R1507" s="31" cm="1">
        <f t="array" ref="R1507">_xlfn.IFS(Q1507=0,(O1507-P1507)/2,Q1507=1,O1507-P1507)</f>
        <v>1854.5</v>
      </c>
      <c r="S1507" s="31" cm="1">
        <f t="array" ref="S1507">_xlfn.IFS(Q1507=0,P1507/2,Q1507=1,P1507)</f>
        <v>120.5</v>
      </c>
      <c r="T1507" s="31" t="str" cm="1">
        <f t="array" ref="T1507">_xlfn.IFS(M1507&lt;=Beräkningsförutsättningar!B$15,"2",M1507=Beräkningsförutsättningar!B$16,"4",M1507=Beräkningsförutsättningar!B$17,"4",M1507&gt;=Beräkningsförutsättningar!B$18,"6")</f>
        <v>4</v>
      </c>
      <c r="U1507" s="31">
        <f t="shared" si="46"/>
        <v>7418</v>
      </c>
      <c r="V1507" s="31">
        <f t="shared" si="47"/>
        <v>482</v>
      </c>
    </row>
    <row r="1508" spans="1:22" x14ac:dyDescent="0.3">
      <c r="A1508">
        <v>14092</v>
      </c>
      <c r="B1508" t="s">
        <v>1986</v>
      </c>
      <c r="C1508">
        <v>14092020</v>
      </c>
      <c r="D1508" t="s">
        <v>1989</v>
      </c>
      <c r="E1508" t="s">
        <v>3</v>
      </c>
      <c r="F1508" t="s">
        <v>1571</v>
      </c>
      <c r="G1508" t="s">
        <v>1595</v>
      </c>
      <c r="H1508" t="s">
        <v>1988</v>
      </c>
      <c r="I1508">
        <v>6428446</v>
      </c>
      <c r="J1508">
        <v>357250</v>
      </c>
      <c r="K1508" s="181">
        <v>44144</v>
      </c>
      <c r="L1508"/>
      <c r="M1508">
        <v>80</v>
      </c>
      <c r="N1508">
        <v>3577</v>
      </c>
      <c r="O1508">
        <v>3422</v>
      </c>
      <c r="P1508">
        <v>217</v>
      </c>
      <c r="Q1508">
        <v>0</v>
      </c>
      <c r="R1508" s="31" cm="1">
        <f t="array" ref="R1508">_xlfn.IFS(Q1508=0,(O1508-P1508)/2,Q1508=1,O1508-P1508)</f>
        <v>1602.5</v>
      </c>
      <c r="S1508" s="31" cm="1">
        <f t="array" ref="S1508">_xlfn.IFS(Q1508=0,P1508/2,Q1508=1,P1508)</f>
        <v>108.5</v>
      </c>
      <c r="T1508" s="31" t="str" cm="1">
        <f t="array" ref="T1508">_xlfn.IFS(M1508&lt;=Beräkningsförutsättningar!B$15,"2",M1508=Beräkningsförutsättningar!B$16,"4",M1508=Beräkningsförutsättningar!B$17,"4",M1508&gt;=Beräkningsförutsättningar!B$18,"6")</f>
        <v>4</v>
      </c>
      <c r="U1508" s="31">
        <f t="shared" si="46"/>
        <v>6410</v>
      </c>
      <c r="V1508" s="31">
        <f t="shared" si="47"/>
        <v>434</v>
      </c>
    </row>
    <row r="1509" spans="1:22" x14ac:dyDescent="0.3">
      <c r="A1509">
        <v>14092</v>
      </c>
      <c r="B1509" t="s">
        <v>1986</v>
      </c>
      <c r="C1509">
        <v>14092030</v>
      </c>
      <c r="D1509" t="s">
        <v>1990</v>
      </c>
      <c r="E1509" t="s">
        <v>9</v>
      </c>
      <c r="F1509" t="s">
        <v>1571</v>
      </c>
      <c r="G1509" t="s">
        <v>1595</v>
      </c>
      <c r="H1509" t="s">
        <v>1988</v>
      </c>
      <c r="I1509">
        <v>6432099</v>
      </c>
      <c r="J1509">
        <v>359787</v>
      </c>
      <c r="K1509" s="181">
        <v>44144</v>
      </c>
      <c r="L1509"/>
      <c r="M1509">
        <v>60</v>
      </c>
      <c r="N1509">
        <v>1890</v>
      </c>
      <c r="O1509">
        <v>1771</v>
      </c>
      <c r="P1509">
        <v>130</v>
      </c>
      <c r="Q1509">
        <v>0</v>
      </c>
      <c r="R1509" s="31" cm="1">
        <f t="array" ref="R1509">_xlfn.IFS(Q1509=0,(O1509-P1509)/2,Q1509=1,O1509-P1509)</f>
        <v>820.5</v>
      </c>
      <c r="S1509" s="31" cm="1">
        <f t="array" ref="S1509">_xlfn.IFS(Q1509=0,P1509/2,Q1509=1,P1509)</f>
        <v>65</v>
      </c>
      <c r="T1509" s="31" t="str" cm="1">
        <f t="array" ref="T1509">_xlfn.IFS(M1509&lt;=Beräkningsförutsättningar!B$15,"2",M1509=Beräkningsförutsättningar!B$16,"4",M1509=Beräkningsförutsättningar!B$17,"4",M1509&gt;=Beräkningsförutsättningar!B$18,"6")</f>
        <v>2</v>
      </c>
      <c r="U1509" s="31">
        <f t="shared" si="46"/>
        <v>1641</v>
      </c>
      <c r="V1509" s="31">
        <f t="shared" si="47"/>
        <v>130</v>
      </c>
    </row>
    <row r="1510" spans="1:22" x14ac:dyDescent="0.3">
      <c r="A1510">
        <v>14092</v>
      </c>
      <c r="B1510" t="s">
        <v>1986</v>
      </c>
      <c r="C1510">
        <v>14092040</v>
      </c>
      <c r="D1510" t="s">
        <v>1991</v>
      </c>
      <c r="E1510" t="s">
        <v>3</v>
      </c>
      <c r="F1510" t="s">
        <v>1571</v>
      </c>
      <c r="G1510" t="s">
        <v>1595</v>
      </c>
      <c r="H1510" t="s">
        <v>1988</v>
      </c>
      <c r="I1510">
        <v>6432238</v>
      </c>
      <c r="J1510">
        <v>359768</v>
      </c>
      <c r="K1510" s="181">
        <v>44159</v>
      </c>
      <c r="L1510"/>
      <c r="M1510">
        <v>60</v>
      </c>
      <c r="N1510">
        <v>1890</v>
      </c>
      <c r="O1510">
        <v>1771</v>
      </c>
      <c r="P1510">
        <v>130</v>
      </c>
      <c r="Q1510">
        <v>0</v>
      </c>
      <c r="R1510" s="31" cm="1">
        <f t="array" ref="R1510">_xlfn.IFS(Q1510=0,(O1510-P1510)/2,Q1510=1,O1510-P1510)</f>
        <v>820.5</v>
      </c>
      <c r="S1510" s="31" cm="1">
        <f t="array" ref="S1510">_xlfn.IFS(Q1510=0,P1510/2,Q1510=1,P1510)</f>
        <v>65</v>
      </c>
      <c r="T1510" s="31" t="str" cm="1">
        <f t="array" ref="T1510">_xlfn.IFS(M1510&lt;=Beräkningsförutsättningar!B$15,"2",M1510=Beräkningsförutsättningar!B$16,"4",M1510=Beräkningsförutsättningar!B$17,"4",M1510&gt;=Beräkningsförutsättningar!B$18,"6")</f>
        <v>2</v>
      </c>
      <c r="U1510" s="31">
        <f t="shared" si="46"/>
        <v>1641</v>
      </c>
      <c r="V1510" s="31">
        <f t="shared" si="47"/>
        <v>130</v>
      </c>
    </row>
    <row r="1511" spans="1:22" x14ac:dyDescent="0.3">
      <c r="A1511">
        <v>14092</v>
      </c>
      <c r="B1511" t="s">
        <v>1986</v>
      </c>
      <c r="C1511">
        <v>14092050</v>
      </c>
      <c r="D1511" t="s">
        <v>1992</v>
      </c>
      <c r="E1511" t="s">
        <v>9</v>
      </c>
      <c r="F1511" t="s">
        <v>1571</v>
      </c>
      <c r="G1511" t="s">
        <v>1595</v>
      </c>
      <c r="H1511" t="s">
        <v>1988</v>
      </c>
      <c r="I1511">
        <v>6434131</v>
      </c>
      <c r="J1511">
        <v>360255</v>
      </c>
      <c r="K1511" s="181">
        <v>44144</v>
      </c>
      <c r="L1511"/>
      <c r="M1511">
        <v>80</v>
      </c>
      <c r="N1511">
        <v>1890</v>
      </c>
      <c r="O1511">
        <v>1771</v>
      </c>
      <c r="P1511">
        <v>130</v>
      </c>
      <c r="Q1511">
        <v>0</v>
      </c>
      <c r="R1511" s="31" cm="1">
        <f t="array" ref="R1511">_xlfn.IFS(Q1511=0,(O1511-P1511)/2,Q1511=1,O1511-P1511)</f>
        <v>820.5</v>
      </c>
      <c r="S1511" s="31" cm="1">
        <f t="array" ref="S1511">_xlfn.IFS(Q1511=0,P1511/2,Q1511=1,P1511)</f>
        <v>65</v>
      </c>
      <c r="T1511" s="31" t="str" cm="1">
        <f t="array" ref="T1511">_xlfn.IFS(M1511&lt;=Beräkningsförutsättningar!B$15,"2",M1511=Beräkningsförutsättningar!B$16,"4",M1511=Beräkningsförutsättningar!B$17,"4",M1511&gt;=Beräkningsförutsättningar!B$18,"6")</f>
        <v>4</v>
      </c>
      <c r="U1511" s="31">
        <f t="shared" si="46"/>
        <v>3282</v>
      </c>
      <c r="V1511" s="31">
        <f t="shared" si="47"/>
        <v>260</v>
      </c>
    </row>
    <row r="1512" spans="1:22" x14ac:dyDescent="0.3">
      <c r="A1512">
        <v>14092</v>
      </c>
      <c r="B1512" t="s">
        <v>1986</v>
      </c>
      <c r="C1512">
        <v>14092060</v>
      </c>
      <c r="D1512" t="s">
        <v>1993</v>
      </c>
      <c r="E1512" t="s">
        <v>3</v>
      </c>
      <c r="F1512" t="s">
        <v>1571</v>
      </c>
      <c r="G1512" t="s">
        <v>1595</v>
      </c>
      <c r="H1512" t="s">
        <v>1988</v>
      </c>
      <c r="I1512">
        <v>6434307</v>
      </c>
      <c r="J1512">
        <v>360215</v>
      </c>
      <c r="K1512" s="181">
        <v>44144</v>
      </c>
      <c r="L1512"/>
      <c r="M1512">
        <v>80</v>
      </c>
      <c r="N1512">
        <v>1864</v>
      </c>
      <c r="O1512">
        <v>1738</v>
      </c>
      <c r="P1512">
        <v>157</v>
      </c>
      <c r="Q1512">
        <v>0</v>
      </c>
      <c r="R1512" s="31" cm="1">
        <f t="array" ref="R1512">_xlfn.IFS(Q1512=0,(O1512-P1512)/2,Q1512=1,O1512-P1512)</f>
        <v>790.5</v>
      </c>
      <c r="S1512" s="31" cm="1">
        <f t="array" ref="S1512">_xlfn.IFS(Q1512=0,P1512/2,Q1512=1,P1512)</f>
        <v>78.5</v>
      </c>
      <c r="T1512" s="31" t="str" cm="1">
        <f t="array" ref="T1512">_xlfn.IFS(M1512&lt;=Beräkningsförutsättningar!B$15,"2",M1512=Beräkningsförutsättningar!B$16,"4",M1512=Beräkningsförutsättningar!B$17,"4",M1512&gt;=Beräkningsförutsättningar!B$18,"6")</f>
        <v>4</v>
      </c>
      <c r="U1512" s="31">
        <f t="shared" si="46"/>
        <v>3162</v>
      </c>
      <c r="V1512" s="31">
        <f t="shared" si="47"/>
        <v>314</v>
      </c>
    </row>
    <row r="1513" spans="1:22" x14ac:dyDescent="0.3">
      <c r="A1513">
        <v>14093</v>
      </c>
      <c r="B1513" t="s">
        <v>1994</v>
      </c>
      <c r="C1513">
        <v>14093010</v>
      </c>
      <c r="D1513" t="s">
        <v>1995</v>
      </c>
      <c r="E1513" t="s">
        <v>9</v>
      </c>
      <c r="F1513" t="s">
        <v>1571</v>
      </c>
      <c r="G1513" t="s">
        <v>1631</v>
      </c>
      <c r="H1513" t="s">
        <v>1996</v>
      </c>
      <c r="I1513">
        <v>6400464</v>
      </c>
      <c r="J1513">
        <v>314842</v>
      </c>
      <c r="K1513" s="181">
        <v>43276</v>
      </c>
      <c r="L1513"/>
      <c r="M1513">
        <v>70</v>
      </c>
      <c r="N1513">
        <v>21124</v>
      </c>
      <c r="O1513">
        <v>19068</v>
      </c>
      <c r="P1513">
        <v>2614</v>
      </c>
      <c r="Q1513">
        <v>1</v>
      </c>
      <c r="R1513" s="31" cm="1">
        <f t="array" ref="R1513">_xlfn.IFS(Q1513=0,(O1513-P1513)/2,Q1513=1,O1513-P1513)</f>
        <v>16454</v>
      </c>
      <c r="S1513" s="31" cm="1">
        <f t="array" ref="S1513">_xlfn.IFS(Q1513=0,P1513/2,Q1513=1,P1513)</f>
        <v>2614</v>
      </c>
      <c r="T1513" s="31" t="str" cm="1">
        <f t="array" ref="T1513">_xlfn.IFS(M1513&lt;=Beräkningsförutsättningar!B$15,"2",M1513=Beräkningsförutsättningar!B$16,"4",M1513=Beräkningsförutsättningar!B$17,"4",M1513&gt;=Beräkningsförutsättningar!B$18,"6")</f>
        <v>4</v>
      </c>
      <c r="U1513" s="31">
        <f t="shared" si="46"/>
        <v>65816</v>
      </c>
      <c r="V1513" s="31">
        <f t="shared" si="47"/>
        <v>10456</v>
      </c>
    </row>
    <row r="1514" spans="1:22" x14ac:dyDescent="0.3">
      <c r="A1514">
        <v>14093</v>
      </c>
      <c r="B1514" t="s">
        <v>1994</v>
      </c>
      <c r="C1514">
        <v>14093020</v>
      </c>
      <c r="D1514" t="s">
        <v>1997</v>
      </c>
      <c r="E1514" t="s">
        <v>9</v>
      </c>
      <c r="F1514" t="s">
        <v>1571</v>
      </c>
      <c r="G1514" t="s">
        <v>1631</v>
      </c>
      <c r="H1514" t="s">
        <v>1996</v>
      </c>
      <c r="I1514">
        <v>6400871</v>
      </c>
      <c r="J1514">
        <v>315704</v>
      </c>
      <c r="K1514" s="181">
        <v>43276</v>
      </c>
      <c r="L1514"/>
      <c r="M1514">
        <v>70</v>
      </c>
      <c r="N1514">
        <v>21124</v>
      </c>
      <c r="O1514">
        <v>19068</v>
      </c>
      <c r="P1514">
        <v>2614</v>
      </c>
      <c r="Q1514">
        <v>1</v>
      </c>
      <c r="R1514" s="31" cm="1">
        <f t="array" ref="R1514">_xlfn.IFS(Q1514=0,(O1514-P1514)/2,Q1514=1,O1514-P1514)</f>
        <v>16454</v>
      </c>
      <c r="S1514" s="31" cm="1">
        <f t="array" ref="S1514">_xlfn.IFS(Q1514=0,P1514/2,Q1514=1,P1514)</f>
        <v>2614</v>
      </c>
      <c r="T1514" s="31" t="str" cm="1">
        <f t="array" ref="T1514">_xlfn.IFS(M1514&lt;=Beräkningsförutsättningar!B$15,"2",M1514=Beräkningsförutsättningar!B$16,"4",M1514=Beräkningsförutsättningar!B$17,"4",M1514&gt;=Beräkningsförutsättningar!B$18,"6")</f>
        <v>4</v>
      </c>
      <c r="U1514" s="31">
        <f t="shared" si="46"/>
        <v>65816</v>
      </c>
      <c r="V1514" s="31">
        <f t="shared" si="47"/>
        <v>10456</v>
      </c>
    </row>
    <row r="1515" spans="1:22" x14ac:dyDescent="0.3">
      <c r="A1515">
        <v>14093</v>
      </c>
      <c r="B1515" t="s">
        <v>1994</v>
      </c>
      <c r="C1515">
        <v>14093030</v>
      </c>
      <c r="D1515" t="s">
        <v>1998</v>
      </c>
      <c r="E1515" t="s">
        <v>3</v>
      </c>
      <c r="F1515" t="s">
        <v>1571</v>
      </c>
      <c r="G1515" t="s">
        <v>1631</v>
      </c>
      <c r="H1515" t="s">
        <v>1996</v>
      </c>
      <c r="I1515">
        <v>6400923</v>
      </c>
      <c r="J1515">
        <v>315836</v>
      </c>
      <c r="K1515" s="181">
        <v>43276</v>
      </c>
      <c r="L1515"/>
      <c r="M1515">
        <v>70</v>
      </c>
      <c r="N1515">
        <v>22742</v>
      </c>
      <c r="O1515">
        <v>20336</v>
      </c>
      <c r="P1515">
        <v>2760</v>
      </c>
      <c r="Q1515">
        <v>1</v>
      </c>
      <c r="R1515" s="31" cm="1">
        <f t="array" ref="R1515">_xlfn.IFS(Q1515=0,(O1515-P1515)/2,Q1515=1,O1515-P1515)</f>
        <v>17576</v>
      </c>
      <c r="S1515" s="31" cm="1">
        <f t="array" ref="S1515">_xlfn.IFS(Q1515=0,P1515/2,Q1515=1,P1515)</f>
        <v>2760</v>
      </c>
      <c r="T1515" s="31" t="str" cm="1">
        <f t="array" ref="T1515">_xlfn.IFS(M1515&lt;=Beräkningsförutsättningar!B$15,"2",M1515=Beräkningsförutsättningar!B$16,"4",M1515=Beräkningsförutsättningar!B$17,"4",M1515&gt;=Beräkningsförutsättningar!B$18,"6")</f>
        <v>4</v>
      </c>
      <c r="U1515" s="31">
        <f t="shared" si="46"/>
        <v>70304</v>
      </c>
      <c r="V1515" s="31">
        <f t="shared" si="47"/>
        <v>11040</v>
      </c>
    </row>
    <row r="1516" spans="1:22" x14ac:dyDescent="0.3">
      <c r="A1516">
        <v>14093</v>
      </c>
      <c r="B1516" t="s">
        <v>1994</v>
      </c>
      <c r="C1516">
        <v>14093040</v>
      </c>
      <c r="D1516" t="s">
        <v>1999</v>
      </c>
      <c r="E1516" t="s">
        <v>3</v>
      </c>
      <c r="F1516" t="s">
        <v>1571</v>
      </c>
      <c r="G1516" t="s">
        <v>1631</v>
      </c>
      <c r="H1516" t="s">
        <v>1996</v>
      </c>
      <c r="I1516">
        <v>6400725</v>
      </c>
      <c r="J1516">
        <v>316574</v>
      </c>
      <c r="K1516" s="181">
        <v>43276</v>
      </c>
      <c r="L1516"/>
      <c r="M1516">
        <v>70</v>
      </c>
      <c r="N1516">
        <v>22742</v>
      </c>
      <c r="O1516">
        <v>20336</v>
      </c>
      <c r="P1516">
        <v>2760</v>
      </c>
      <c r="Q1516">
        <v>1</v>
      </c>
      <c r="R1516" s="31" cm="1">
        <f t="array" ref="R1516">_xlfn.IFS(Q1516=0,(O1516-P1516)/2,Q1516=1,O1516-P1516)</f>
        <v>17576</v>
      </c>
      <c r="S1516" s="31" cm="1">
        <f t="array" ref="S1516">_xlfn.IFS(Q1516=0,P1516/2,Q1516=1,P1516)</f>
        <v>2760</v>
      </c>
      <c r="T1516" s="31" t="str" cm="1">
        <f t="array" ref="T1516">_xlfn.IFS(M1516&lt;=Beräkningsförutsättningar!B$15,"2",M1516=Beräkningsförutsättningar!B$16,"4",M1516=Beräkningsförutsättningar!B$17,"4",M1516&gt;=Beräkningsförutsättningar!B$18,"6")</f>
        <v>4</v>
      </c>
      <c r="U1516" s="31">
        <f t="shared" si="46"/>
        <v>70304</v>
      </c>
      <c r="V1516" s="31">
        <f t="shared" si="47"/>
        <v>11040</v>
      </c>
    </row>
    <row r="1517" spans="1:22" x14ac:dyDescent="0.3">
      <c r="A1517">
        <v>14094</v>
      </c>
      <c r="B1517" t="s">
        <v>2000</v>
      </c>
      <c r="C1517">
        <v>14094010</v>
      </c>
      <c r="D1517" t="s">
        <v>2001</v>
      </c>
      <c r="E1517" t="s">
        <v>9</v>
      </c>
      <c r="F1517" t="s">
        <v>1571</v>
      </c>
      <c r="G1517" t="s">
        <v>1631</v>
      </c>
      <c r="H1517" t="s">
        <v>1655</v>
      </c>
      <c r="I1517">
        <v>6396418</v>
      </c>
      <c r="J1517">
        <v>314736</v>
      </c>
      <c r="K1517" s="181">
        <v>43276</v>
      </c>
      <c r="L1517"/>
      <c r="M1517">
        <v>70</v>
      </c>
      <c r="N1517">
        <v>27618</v>
      </c>
      <c r="O1517">
        <v>26135</v>
      </c>
      <c r="P1517">
        <v>2276</v>
      </c>
      <c r="Q1517">
        <v>1</v>
      </c>
      <c r="R1517" s="31" cm="1">
        <f t="array" ref="R1517">_xlfn.IFS(Q1517=0,(O1517-P1517)/2,Q1517=1,O1517-P1517)</f>
        <v>23859</v>
      </c>
      <c r="S1517" s="31" cm="1">
        <f t="array" ref="S1517">_xlfn.IFS(Q1517=0,P1517/2,Q1517=1,P1517)</f>
        <v>2276</v>
      </c>
      <c r="T1517" s="31" t="str" cm="1">
        <f t="array" ref="T1517">_xlfn.IFS(M1517&lt;=Beräkningsförutsättningar!B$15,"2",M1517=Beräkningsförutsättningar!B$16,"4",M1517=Beräkningsförutsättningar!B$17,"4",M1517&gt;=Beräkningsförutsättningar!B$18,"6")</f>
        <v>4</v>
      </c>
      <c r="U1517" s="31">
        <f t="shared" si="46"/>
        <v>95436</v>
      </c>
      <c r="V1517" s="31">
        <f t="shared" si="47"/>
        <v>9104</v>
      </c>
    </row>
    <row r="1518" spans="1:22" x14ac:dyDescent="0.3">
      <c r="A1518">
        <v>14094</v>
      </c>
      <c r="B1518" t="s">
        <v>2000</v>
      </c>
      <c r="C1518">
        <v>14094020</v>
      </c>
      <c r="D1518" t="s">
        <v>2002</v>
      </c>
      <c r="E1518" t="s">
        <v>3</v>
      </c>
      <c r="F1518" t="s">
        <v>1571</v>
      </c>
      <c r="G1518" t="s">
        <v>1631</v>
      </c>
      <c r="H1518" t="s">
        <v>1655</v>
      </c>
      <c r="I1518">
        <v>6396560</v>
      </c>
      <c r="J1518">
        <v>314776</v>
      </c>
      <c r="K1518" s="181">
        <v>43276</v>
      </c>
      <c r="L1518"/>
      <c r="M1518">
        <v>70</v>
      </c>
      <c r="N1518">
        <v>28690</v>
      </c>
      <c r="O1518">
        <v>27056</v>
      </c>
      <c r="P1518">
        <v>2450</v>
      </c>
      <c r="Q1518">
        <v>1</v>
      </c>
      <c r="R1518" s="31" cm="1">
        <f t="array" ref="R1518">_xlfn.IFS(Q1518=0,(O1518-P1518)/2,Q1518=1,O1518-P1518)</f>
        <v>24606</v>
      </c>
      <c r="S1518" s="31" cm="1">
        <f t="array" ref="S1518">_xlfn.IFS(Q1518=0,P1518/2,Q1518=1,P1518)</f>
        <v>2450</v>
      </c>
      <c r="T1518" s="31" t="str" cm="1">
        <f t="array" ref="T1518">_xlfn.IFS(M1518&lt;=Beräkningsförutsättningar!B$15,"2",M1518=Beräkningsförutsättningar!B$16,"4",M1518=Beräkningsförutsättningar!B$17,"4",M1518&gt;=Beräkningsförutsättningar!B$18,"6")</f>
        <v>4</v>
      </c>
      <c r="U1518" s="31">
        <f t="shared" si="46"/>
        <v>98424</v>
      </c>
      <c r="V1518" s="31">
        <f t="shared" si="47"/>
        <v>9800</v>
      </c>
    </row>
    <row r="1519" spans="1:22" x14ac:dyDescent="0.3">
      <c r="A1519">
        <v>14095</v>
      </c>
      <c r="B1519" t="s">
        <v>2003</v>
      </c>
      <c r="C1519">
        <v>14095010</v>
      </c>
      <c r="D1519" t="s">
        <v>2004</v>
      </c>
      <c r="E1519" t="s">
        <v>9</v>
      </c>
      <c r="F1519" t="s">
        <v>1571</v>
      </c>
      <c r="G1519" t="s">
        <v>1852</v>
      </c>
      <c r="H1519" t="s">
        <v>2005</v>
      </c>
      <c r="I1519">
        <v>6472727</v>
      </c>
      <c r="J1519">
        <v>381735</v>
      </c>
      <c r="K1519" s="181">
        <v>44154</v>
      </c>
      <c r="L1519"/>
      <c r="M1519">
        <v>60</v>
      </c>
      <c r="N1519">
        <v>3296</v>
      </c>
      <c r="O1519">
        <v>2929</v>
      </c>
      <c r="P1519">
        <v>343</v>
      </c>
      <c r="Q1519">
        <v>0</v>
      </c>
      <c r="R1519" s="31" cm="1">
        <f t="array" ref="R1519">_xlfn.IFS(Q1519=0,(O1519-P1519)/2,Q1519=1,O1519-P1519)</f>
        <v>1293</v>
      </c>
      <c r="S1519" s="31" cm="1">
        <f t="array" ref="S1519">_xlfn.IFS(Q1519=0,P1519/2,Q1519=1,P1519)</f>
        <v>171.5</v>
      </c>
      <c r="T1519" s="31" t="str" cm="1">
        <f t="array" ref="T1519">_xlfn.IFS(M1519&lt;=Beräkningsförutsättningar!B$15,"2",M1519=Beräkningsförutsättningar!B$16,"4",M1519=Beräkningsförutsättningar!B$17,"4",M1519&gt;=Beräkningsförutsättningar!B$18,"6")</f>
        <v>2</v>
      </c>
      <c r="U1519" s="31">
        <f t="shared" si="46"/>
        <v>2586</v>
      </c>
      <c r="V1519" s="31">
        <f t="shared" si="47"/>
        <v>343</v>
      </c>
    </row>
    <row r="1520" spans="1:22" x14ac:dyDescent="0.3">
      <c r="A1520">
        <v>14095</v>
      </c>
      <c r="B1520" t="s">
        <v>2003</v>
      </c>
      <c r="C1520">
        <v>14095020</v>
      </c>
      <c r="D1520" t="s">
        <v>2006</v>
      </c>
      <c r="E1520" t="s">
        <v>3</v>
      </c>
      <c r="F1520" t="s">
        <v>1571</v>
      </c>
      <c r="G1520" t="s">
        <v>1852</v>
      </c>
      <c r="H1520" t="s">
        <v>2005</v>
      </c>
      <c r="I1520">
        <v>6472783</v>
      </c>
      <c r="J1520">
        <v>381772</v>
      </c>
      <c r="K1520" s="181">
        <v>44154</v>
      </c>
      <c r="L1520"/>
      <c r="M1520">
        <v>60</v>
      </c>
      <c r="N1520">
        <v>3753</v>
      </c>
      <c r="O1520">
        <v>3357</v>
      </c>
      <c r="P1520">
        <v>363</v>
      </c>
      <c r="Q1520">
        <v>0</v>
      </c>
      <c r="R1520" s="31" cm="1">
        <f t="array" ref="R1520">_xlfn.IFS(Q1520=0,(O1520-P1520)/2,Q1520=1,O1520-P1520)</f>
        <v>1497</v>
      </c>
      <c r="S1520" s="31" cm="1">
        <f t="array" ref="S1520">_xlfn.IFS(Q1520=0,P1520/2,Q1520=1,P1520)</f>
        <v>181.5</v>
      </c>
      <c r="T1520" s="31" t="str" cm="1">
        <f t="array" ref="T1520">_xlfn.IFS(M1520&lt;=Beräkningsförutsättningar!B$15,"2",M1520=Beräkningsförutsättningar!B$16,"4",M1520=Beräkningsförutsättningar!B$17,"4",M1520&gt;=Beräkningsförutsättningar!B$18,"6")</f>
        <v>2</v>
      </c>
      <c r="U1520" s="31">
        <f t="shared" si="46"/>
        <v>2994</v>
      </c>
      <c r="V1520" s="31">
        <f t="shared" si="47"/>
        <v>363</v>
      </c>
    </row>
    <row r="1521" spans="1:22" x14ac:dyDescent="0.3">
      <c r="A1521">
        <v>14096</v>
      </c>
      <c r="B1521" t="s">
        <v>2007</v>
      </c>
      <c r="C1521">
        <v>14096010</v>
      </c>
      <c r="D1521" t="s">
        <v>2008</v>
      </c>
      <c r="E1521" t="s">
        <v>3</v>
      </c>
      <c r="F1521" t="s">
        <v>1571</v>
      </c>
      <c r="G1521" t="s">
        <v>1752</v>
      </c>
      <c r="H1521" t="s">
        <v>2009</v>
      </c>
      <c r="I1521">
        <v>6443662</v>
      </c>
      <c r="J1521">
        <v>430089</v>
      </c>
      <c r="K1521" s="181">
        <v>44154</v>
      </c>
      <c r="L1521"/>
      <c r="M1521">
        <v>80</v>
      </c>
      <c r="N1521">
        <v>2703</v>
      </c>
      <c r="O1521">
        <v>2465</v>
      </c>
      <c r="P1521">
        <v>257</v>
      </c>
      <c r="Q1521">
        <v>0</v>
      </c>
      <c r="R1521" s="31" cm="1">
        <f t="array" ref="R1521">_xlfn.IFS(Q1521=0,(O1521-P1521)/2,Q1521=1,O1521-P1521)</f>
        <v>1104</v>
      </c>
      <c r="S1521" s="31" cm="1">
        <f t="array" ref="S1521">_xlfn.IFS(Q1521=0,P1521/2,Q1521=1,P1521)</f>
        <v>128.5</v>
      </c>
      <c r="T1521" s="31" t="str" cm="1">
        <f t="array" ref="T1521">_xlfn.IFS(M1521&lt;=Beräkningsförutsättningar!B$15,"2",M1521=Beräkningsförutsättningar!B$16,"4",M1521=Beräkningsförutsättningar!B$17,"4",M1521&gt;=Beräkningsförutsättningar!B$18,"6")</f>
        <v>4</v>
      </c>
      <c r="U1521" s="31">
        <f t="shared" si="46"/>
        <v>4416</v>
      </c>
      <c r="V1521" s="31">
        <f t="shared" si="47"/>
        <v>514</v>
      </c>
    </row>
    <row r="1522" spans="1:22" x14ac:dyDescent="0.3">
      <c r="A1522">
        <v>14096</v>
      </c>
      <c r="B1522" t="s">
        <v>2007</v>
      </c>
      <c r="C1522">
        <v>14096020</v>
      </c>
      <c r="D1522" t="s">
        <v>2010</v>
      </c>
      <c r="E1522" t="s">
        <v>9</v>
      </c>
      <c r="F1522" t="s">
        <v>1571</v>
      </c>
      <c r="G1522" t="s">
        <v>1752</v>
      </c>
      <c r="H1522" t="s">
        <v>2009</v>
      </c>
      <c r="I1522">
        <v>6443647</v>
      </c>
      <c r="J1522">
        <v>430154</v>
      </c>
      <c r="K1522" s="181">
        <v>44154</v>
      </c>
      <c r="L1522"/>
      <c r="M1522">
        <v>80</v>
      </c>
      <c r="N1522">
        <v>2703</v>
      </c>
      <c r="O1522">
        <v>2465</v>
      </c>
      <c r="P1522">
        <v>257</v>
      </c>
      <c r="Q1522">
        <v>0</v>
      </c>
      <c r="R1522" s="31" cm="1">
        <f t="array" ref="R1522">_xlfn.IFS(Q1522=0,(O1522-P1522)/2,Q1522=1,O1522-P1522)</f>
        <v>1104</v>
      </c>
      <c r="S1522" s="31" cm="1">
        <f t="array" ref="S1522">_xlfn.IFS(Q1522=0,P1522/2,Q1522=1,P1522)</f>
        <v>128.5</v>
      </c>
      <c r="T1522" s="31" t="str" cm="1">
        <f t="array" ref="T1522">_xlfn.IFS(M1522&lt;=Beräkningsförutsättningar!B$15,"2",M1522=Beräkningsförutsättningar!B$16,"4",M1522=Beräkningsförutsättningar!B$17,"4",M1522&gt;=Beräkningsförutsättningar!B$18,"6")</f>
        <v>4</v>
      </c>
      <c r="U1522" s="31">
        <f t="shared" si="46"/>
        <v>4416</v>
      </c>
      <c r="V1522" s="31">
        <f t="shared" si="47"/>
        <v>514</v>
      </c>
    </row>
    <row r="1523" spans="1:22" x14ac:dyDescent="0.3">
      <c r="A1523">
        <v>14097</v>
      </c>
      <c r="B1523" t="s">
        <v>2011</v>
      </c>
      <c r="C1523">
        <v>14097010</v>
      </c>
      <c r="D1523" t="s">
        <v>2012</v>
      </c>
      <c r="E1523" t="s">
        <v>3</v>
      </c>
      <c r="F1523" t="s">
        <v>1571</v>
      </c>
      <c r="G1523" t="s">
        <v>1709</v>
      </c>
      <c r="H1523" t="s">
        <v>1732</v>
      </c>
      <c r="I1523">
        <v>6472508</v>
      </c>
      <c r="J1523">
        <v>437812</v>
      </c>
      <c r="K1523" s="181">
        <v>44168</v>
      </c>
      <c r="L1523"/>
      <c r="M1523">
        <v>80</v>
      </c>
      <c r="N1523">
        <v>4368</v>
      </c>
      <c r="O1523">
        <v>4081</v>
      </c>
      <c r="P1523">
        <v>319</v>
      </c>
      <c r="Q1523">
        <v>0</v>
      </c>
      <c r="R1523" s="31" cm="1">
        <f t="array" ref="R1523">_xlfn.IFS(Q1523=0,(O1523-P1523)/2,Q1523=1,O1523-P1523)</f>
        <v>1881</v>
      </c>
      <c r="S1523" s="31" cm="1">
        <f t="array" ref="S1523">_xlfn.IFS(Q1523=0,P1523/2,Q1523=1,P1523)</f>
        <v>159.5</v>
      </c>
      <c r="T1523" s="31" t="str" cm="1">
        <f t="array" ref="T1523">_xlfn.IFS(M1523&lt;=Beräkningsförutsättningar!B$15,"2",M1523=Beräkningsförutsättningar!B$16,"4",M1523=Beräkningsförutsättningar!B$17,"4",M1523&gt;=Beräkningsförutsättningar!B$18,"6")</f>
        <v>4</v>
      </c>
      <c r="U1523" s="31">
        <f t="shared" si="46"/>
        <v>7524</v>
      </c>
      <c r="V1523" s="31">
        <f t="shared" si="47"/>
        <v>638</v>
      </c>
    </row>
    <row r="1524" spans="1:22" x14ac:dyDescent="0.3">
      <c r="A1524">
        <v>14097</v>
      </c>
      <c r="B1524" t="s">
        <v>2011</v>
      </c>
      <c r="C1524">
        <v>14097020</v>
      </c>
      <c r="D1524" t="s">
        <v>2013</v>
      </c>
      <c r="E1524" t="s">
        <v>9</v>
      </c>
      <c r="F1524" t="s">
        <v>1571</v>
      </c>
      <c r="G1524" t="s">
        <v>1709</v>
      </c>
      <c r="H1524" t="s">
        <v>1732</v>
      </c>
      <c r="I1524">
        <v>6472443</v>
      </c>
      <c r="J1524">
        <v>437859</v>
      </c>
      <c r="K1524" s="181">
        <v>44168</v>
      </c>
      <c r="L1524"/>
      <c r="M1524">
        <v>80</v>
      </c>
      <c r="N1524">
        <v>4368</v>
      </c>
      <c r="O1524">
        <v>4081</v>
      </c>
      <c r="P1524">
        <v>319</v>
      </c>
      <c r="Q1524">
        <v>0</v>
      </c>
      <c r="R1524" s="31" cm="1">
        <f t="array" ref="R1524">_xlfn.IFS(Q1524=0,(O1524-P1524)/2,Q1524=1,O1524-P1524)</f>
        <v>1881</v>
      </c>
      <c r="S1524" s="31" cm="1">
        <f t="array" ref="S1524">_xlfn.IFS(Q1524=0,P1524/2,Q1524=1,P1524)</f>
        <v>159.5</v>
      </c>
      <c r="T1524" s="31" t="str" cm="1">
        <f t="array" ref="T1524">_xlfn.IFS(M1524&lt;=Beräkningsförutsättningar!B$15,"2",M1524=Beräkningsförutsättningar!B$16,"4",M1524=Beräkningsförutsättningar!B$17,"4",M1524&gt;=Beräkningsförutsättningar!B$18,"6")</f>
        <v>4</v>
      </c>
      <c r="U1524" s="31">
        <f t="shared" si="46"/>
        <v>7524</v>
      </c>
      <c r="V1524" s="31">
        <f t="shared" si="47"/>
        <v>638</v>
      </c>
    </row>
    <row r="1525" spans="1:22" x14ac:dyDescent="0.3">
      <c r="A1525">
        <v>14098</v>
      </c>
      <c r="B1525" t="s">
        <v>2014</v>
      </c>
      <c r="C1525">
        <v>14098010</v>
      </c>
      <c r="D1525" t="s">
        <v>2015</v>
      </c>
      <c r="E1525" t="s">
        <v>3</v>
      </c>
      <c r="F1525" t="s">
        <v>1571</v>
      </c>
      <c r="G1525" t="s">
        <v>1671</v>
      </c>
      <c r="H1525" t="s">
        <v>2016</v>
      </c>
      <c r="I1525">
        <v>6446754</v>
      </c>
      <c r="J1525">
        <v>330995</v>
      </c>
      <c r="K1525" s="181">
        <v>44301</v>
      </c>
      <c r="L1525"/>
      <c r="M1525">
        <v>50</v>
      </c>
      <c r="N1525">
        <v>5434</v>
      </c>
      <c r="O1525">
        <v>5331</v>
      </c>
      <c r="P1525">
        <v>398</v>
      </c>
      <c r="Q1525">
        <v>0</v>
      </c>
      <c r="R1525" s="31" cm="1">
        <f t="array" ref="R1525">_xlfn.IFS(Q1525=0,(O1525-P1525)/2,Q1525=1,O1525-P1525)</f>
        <v>2466.5</v>
      </c>
      <c r="S1525" s="31" cm="1">
        <f t="array" ref="S1525">_xlfn.IFS(Q1525=0,P1525/2,Q1525=1,P1525)</f>
        <v>199</v>
      </c>
      <c r="T1525" s="31" t="str" cm="1">
        <f t="array" ref="T1525">_xlfn.IFS(M1525&lt;=Beräkningsförutsättningar!B$15,"2",M1525=Beräkningsförutsättningar!B$16,"4",M1525=Beräkningsförutsättningar!B$17,"4",M1525&gt;=Beräkningsförutsättningar!B$18,"6")</f>
        <v>2</v>
      </c>
      <c r="U1525" s="31">
        <f t="shared" si="46"/>
        <v>4933</v>
      </c>
      <c r="V1525" s="31">
        <f t="shared" si="47"/>
        <v>398</v>
      </c>
    </row>
    <row r="1526" spans="1:22" x14ac:dyDescent="0.3">
      <c r="A1526">
        <v>14098</v>
      </c>
      <c r="B1526" t="s">
        <v>2014</v>
      </c>
      <c r="C1526">
        <v>14098020</v>
      </c>
      <c r="D1526" t="s">
        <v>2017</v>
      </c>
      <c r="E1526" t="s">
        <v>9</v>
      </c>
      <c r="F1526" t="s">
        <v>1571</v>
      </c>
      <c r="G1526" t="s">
        <v>1671</v>
      </c>
      <c r="H1526" t="s">
        <v>2016</v>
      </c>
      <c r="I1526">
        <v>6446657</v>
      </c>
      <c r="J1526">
        <v>331048</v>
      </c>
      <c r="K1526" s="181">
        <v>44301</v>
      </c>
      <c r="L1526"/>
      <c r="M1526">
        <v>50</v>
      </c>
      <c r="N1526">
        <v>5434</v>
      </c>
      <c r="O1526">
        <v>5331</v>
      </c>
      <c r="P1526">
        <v>398</v>
      </c>
      <c r="Q1526">
        <v>0</v>
      </c>
      <c r="R1526" s="31" cm="1">
        <f t="array" ref="R1526">_xlfn.IFS(Q1526=0,(O1526-P1526)/2,Q1526=1,O1526-P1526)</f>
        <v>2466.5</v>
      </c>
      <c r="S1526" s="31" cm="1">
        <f t="array" ref="S1526">_xlfn.IFS(Q1526=0,P1526/2,Q1526=1,P1526)</f>
        <v>199</v>
      </c>
      <c r="T1526" s="31" t="str" cm="1">
        <f t="array" ref="T1526">_xlfn.IFS(M1526&lt;=Beräkningsförutsättningar!B$15,"2",M1526=Beräkningsförutsättningar!B$16,"4",M1526=Beräkningsförutsättningar!B$17,"4",M1526&gt;=Beräkningsförutsättningar!B$18,"6")</f>
        <v>2</v>
      </c>
      <c r="U1526" s="31">
        <f t="shared" si="46"/>
        <v>4933</v>
      </c>
      <c r="V1526" s="31">
        <f t="shared" si="47"/>
        <v>398</v>
      </c>
    </row>
    <row r="1527" spans="1:22" x14ac:dyDescent="0.3">
      <c r="A1527">
        <v>14099</v>
      </c>
      <c r="B1527" t="s">
        <v>2018</v>
      </c>
      <c r="C1527">
        <v>14099010</v>
      </c>
      <c r="D1527" t="s">
        <v>2019</v>
      </c>
      <c r="E1527" t="s">
        <v>3</v>
      </c>
      <c r="F1527" t="s">
        <v>1571</v>
      </c>
      <c r="G1527" t="s">
        <v>1715</v>
      </c>
      <c r="H1527" t="s">
        <v>1710</v>
      </c>
      <c r="I1527">
        <v>6480828</v>
      </c>
      <c r="J1527">
        <v>459068</v>
      </c>
      <c r="K1527" s="181">
        <v>44145</v>
      </c>
      <c r="L1527"/>
      <c r="M1527">
        <v>80</v>
      </c>
      <c r="N1527">
        <v>4564</v>
      </c>
      <c r="O1527">
        <v>4200</v>
      </c>
      <c r="P1527">
        <v>428</v>
      </c>
      <c r="Q1527">
        <v>0</v>
      </c>
      <c r="R1527" s="31" cm="1">
        <f t="array" ref="R1527">_xlfn.IFS(Q1527=0,(O1527-P1527)/2,Q1527=1,O1527-P1527)</f>
        <v>1886</v>
      </c>
      <c r="S1527" s="31" cm="1">
        <f t="array" ref="S1527">_xlfn.IFS(Q1527=0,P1527/2,Q1527=1,P1527)</f>
        <v>214</v>
      </c>
      <c r="T1527" s="31" t="str" cm="1">
        <f t="array" ref="T1527">_xlfn.IFS(M1527&lt;=Beräkningsförutsättningar!B$15,"2",M1527=Beräkningsförutsättningar!B$16,"4",M1527=Beräkningsförutsättningar!B$17,"4",M1527&gt;=Beräkningsförutsättningar!B$18,"6")</f>
        <v>4</v>
      </c>
      <c r="U1527" s="31">
        <f t="shared" si="46"/>
        <v>7544</v>
      </c>
      <c r="V1527" s="31">
        <f t="shared" si="47"/>
        <v>856</v>
      </c>
    </row>
    <row r="1528" spans="1:22" x14ac:dyDescent="0.3">
      <c r="A1528">
        <v>14099</v>
      </c>
      <c r="B1528" t="s">
        <v>2018</v>
      </c>
      <c r="C1528">
        <v>14099020</v>
      </c>
      <c r="D1528" t="s">
        <v>2020</v>
      </c>
      <c r="E1528" t="s">
        <v>9</v>
      </c>
      <c r="F1528" t="s">
        <v>1571</v>
      </c>
      <c r="G1528" t="s">
        <v>1715</v>
      </c>
      <c r="H1528" t="s">
        <v>1710</v>
      </c>
      <c r="I1528">
        <v>6481184</v>
      </c>
      <c r="J1528">
        <v>459839</v>
      </c>
      <c r="K1528" s="181">
        <v>44145</v>
      </c>
      <c r="L1528"/>
      <c r="M1528">
        <v>80</v>
      </c>
      <c r="N1528">
        <v>4564</v>
      </c>
      <c r="O1528">
        <v>4200</v>
      </c>
      <c r="P1528">
        <v>428</v>
      </c>
      <c r="Q1528">
        <v>0</v>
      </c>
      <c r="R1528" s="31" cm="1">
        <f t="array" ref="R1528">_xlfn.IFS(Q1528=0,(O1528-P1528)/2,Q1528=1,O1528-P1528)</f>
        <v>1886</v>
      </c>
      <c r="S1528" s="31" cm="1">
        <f t="array" ref="S1528">_xlfn.IFS(Q1528=0,P1528/2,Q1528=1,P1528)</f>
        <v>214</v>
      </c>
      <c r="T1528" s="31" t="str" cm="1">
        <f t="array" ref="T1528">_xlfn.IFS(M1528&lt;=Beräkningsförutsättningar!B$15,"2",M1528=Beräkningsförutsättningar!B$16,"4",M1528=Beräkningsförutsättningar!B$17,"4",M1528&gt;=Beräkningsförutsättningar!B$18,"6")</f>
        <v>4</v>
      </c>
      <c r="U1528" s="31">
        <f t="shared" si="46"/>
        <v>7544</v>
      </c>
      <c r="V1528" s="31">
        <f t="shared" si="47"/>
        <v>856</v>
      </c>
    </row>
    <row r="1529" spans="1:22" x14ac:dyDescent="0.3">
      <c r="A1529">
        <v>14102</v>
      </c>
      <c r="B1529" t="s">
        <v>2021</v>
      </c>
      <c r="C1529">
        <v>14102010</v>
      </c>
      <c r="D1529" t="s">
        <v>2022</v>
      </c>
      <c r="E1529" t="s">
        <v>3</v>
      </c>
      <c r="F1529" t="s">
        <v>1571</v>
      </c>
      <c r="G1529" t="s">
        <v>1823</v>
      </c>
      <c r="H1529" t="s">
        <v>2023</v>
      </c>
      <c r="I1529">
        <v>6398663</v>
      </c>
      <c r="J1529">
        <v>330458</v>
      </c>
      <c r="K1529" s="181">
        <v>44533</v>
      </c>
      <c r="L1529"/>
      <c r="M1529">
        <v>70</v>
      </c>
      <c r="N1529">
        <v>6933</v>
      </c>
      <c r="O1529">
        <v>6520</v>
      </c>
      <c r="P1529">
        <v>658</v>
      </c>
      <c r="Q1529">
        <v>0</v>
      </c>
      <c r="R1529" s="31" cm="1">
        <f t="array" ref="R1529">_xlfn.IFS(Q1529=0,(O1529-P1529)/2,Q1529=1,O1529-P1529)</f>
        <v>2931</v>
      </c>
      <c r="S1529" s="31" cm="1">
        <f t="array" ref="S1529">_xlfn.IFS(Q1529=0,P1529/2,Q1529=1,P1529)</f>
        <v>329</v>
      </c>
      <c r="T1529" s="31" t="str" cm="1">
        <f t="array" ref="T1529">_xlfn.IFS(M1529&lt;=Beräkningsförutsättningar!B$15,"2",M1529=Beräkningsförutsättningar!B$16,"4",M1529=Beräkningsförutsättningar!B$17,"4",M1529&gt;=Beräkningsförutsättningar!B$18,"6")</f>
        <v>4</v>
      </c>
      <c r="U1529" s="31">
        <f t="shared" si="46"/>
        <v>11724</v>
      </c>
      <c r="V1529" s="31">
        <f t="shared" si="47"/>
        <v>1316</v>
      </c>
    </row>
    <row r="1530" spans="1:22" x14ac:dyDescent="0.3">
      <c r="A1530">
        <v>14102</v>
      </c>
      <c r="B1530" t="s">
        <v>2021</v>
      </c>
      <c r="C1530">
        <v>14102020</v>
      </c>
      <c r="D1530" t="s">
        <v>2024</v>
      </c>
      <c r="E1530" t="s">
        <v>9</v>
      </c>
      <c r="F1530" t="s">
        <v>1571</v>
      </c>
      <c r="G1530" t="s">
        <v>1823</v>
      </c>
      <c r="H1530" t="s">
        <v>2023</v>
      </c>
      <c r="I1530">
        <v>6398685</v>
      </c>
      <c r="J1530">
        <v>330461</v>
      </c>
      <c r="K1530" s="181">
        <v>44533</v>
      </c>
      <c r="L1530"/>
      <c r="M1530">
        <v>70</v>
      </c>
      <c r="N1530">
        <v>6933</v>
      </c>
      <c r="O1530">
        <v>6520</v>
      </c>
      <c r="P1530">
        <v>658</v>
      </c>
      <c r="Q1530">
        <v>0</v>
      </c>
      <c r="R1530" s="31" cm="1">
        <f t="array" ref="R1530">_xlfn.IFS(Q1530=0,(O1530-P1530)/2,Q1530=1,O1530-P1530)</f>
        <v>2931</v>
      </c>
      <c r="S1530" s="31" cm="1">
        <f t="array" ref="S1530">_xlfn.IFS(Q1530=0,P1530/2,Q1530=1,P1530)</f>
        <v>329</v>
      </c>
      <c r="T1530" s="31" t="str" cm="1">
        <f t="array" ref="T1530">_xlfn.IFS(M1530&lt;=Beräkningsförutsättningar!B$15,"2",M1530=Beräkningsförutsättningar!B$16,"4",M1530=Beräkningsförutsättningar!B$17,"4",M1530&gt;=Beräkningsförutsättningar!B$18,"6")</f>
        <v>4</v>
      </c>
      <c r="U1530" s="31">
        <f t="shared" si="46"/>
        <v>11724</v>
      </c>
      <c r="V1530" s="31">
        <f t="shared" si="47"/>
        <v>1316</v>
      </c>
    </row>
    <row r="1531" spans="1:22" x14ac:dyDescent="0.3">
      <c r="A1531">
        <v>14104</v>
      </c>
      <c r="B1531" t="s">
        <v>2025</v>
      </c>
      <c r="C1531">
        <v>14104010</v>
      </c>
      <c r="D1531" t="s">
        <v>2026</v>
      </c>
      <c r="E1531" t="s">
        <v>9</v>
      </c>
      <c r="F1531" t="s">
        <v>1571</v>
      </c>
      <c r="G1531" t="s">
        <v>2027</v>
      </c>
      <c r="H1531" t="s">
        <v>1779</v>
      </c>
      <c r="I1531">
        <v>6497200</v>
      </c>
      <c r="J1531">
        <v>326728</v>
      </c>
      <c r="K1531" s="181">
        <v>44530</v>
      </c>
      <c r="L1531"/>
      <c r="M1531">
        <v>80</v>
      </c>
      <c r="N1531">
        <v>3482</v>
      </c>
      <c r="O1531">
        <v>3100</v>
      </c>
      <c r="P1531">
        <v>366</v>
      </c>
      <c r="Q1531">
        <v>0</v>
      </c>
      <c r="R1531" s="31" cm="1">
        <f t="array" ref="R1531">_xlfn.IFS(Q1531=0,(O1531-P1531)/2,Q1531=1,O1531-P1531)</f>
        <v>1367</v>
      </c>
      <c r="S1531" s="31" cm="1">
        <f t="array" ref="S1531">_xlfn.IFS(Q1531=0,P1531/2,Q1531=1,P1531)</f>
        <v>183</v>
      </c>
      <c r="T1531" s="31" t="str" cm="1">
        <f t="array" ref="T1531">_xlfn.IFS(M1531&lt;=Beräkningsförutsättningar!B$15,"2",M1531=Beräkningsförutsättningar!B$16,"4",M1531=Beräkningsförutsättningar!B$17,"4",M1531&gt;=Beräkningsförutsättningar!B$18,"6")</f>
        <v>4</v>
      </c>
      <c r="U1531" s="31">
        <f t="shared" si="46"/>
        <v>5468</v>
      </c>
      <c r="V1531" s="31">
        <f t="shared" si="47"/>
        <v>732</v>
      </c>
    </row>
    <row r="1532" spans="1:22" x14ac:dyDescent="0.3">
      <c r="A1532">
        <v>14104</v>
      </c>
      <c r="B1532" t="s">
        <v>2025</v>
      </c>
      <c r="C1532">
        <v>14104020</v>
      </c>
      <c r="D1532" t="s">
        <v>2028</v>
      </c>
      <c r="E1532" t="s">
        <v>3</v>
      </c>
      <c r="F1532" t="s">
        <v>1571</v>
      </c>
      <c r="G1532" t="s">
        <v>2027</v>
      </c>
      <c r="H1532" t="s">
        <v>1779</v>
      </c>
      <c r="I1532">
        <v>6500273</v>
      </c>
      <c r="J1532">
        <v>328330</v>
      </c>
      <c r="K1532" s="181">
        <v>44530</v>
      </c>
      <c r="L1532"/>
      <c r="M1532">
        <v>80</v>
      </c>
      <c r="N1532">
        <v>3980</v>
      </c>
      <c r="O1532">
        <v>3517</v>
      </c>
      <c r="P1532">
        <v>432</v>
      </c>
      <c r="Q1532">
        <v>0</v>
      </c>
      <c r="R1532" s="31" cm="1">
        <f t="array" ref="R1532">_xlfn.IFS(Q1532=0,(O1532-P1532)/2,Q1532=1,O1532-P1532)</f>
        <v>1542.5</v>
      </c>
      <c r="S1532" s="31" cm="1">
        <f t="array" ref="S1532">_xlfn.IFS(Q1532=0,P1532/2,Q1532=1,P1532)</f>
        <v>216</v>
      </c>
      <c r="T1532" s="31" t="str" cm="1">
        <f t="array" ref="T1532">_xlfn.IFS(M1532&lt;=Beräkningsförutsättningar!B$15,"2",M1532=Beräkningsförutsättningar!B$16,"4",M1532=Beräkningsförutsättningar!B$17,"4",M1532&gt;=Beräkningsförutsättningar!B$18,"6")</f>
        <v>4</v>
      </c>
      <c r="U1532" s="31">
        <f t="shared" si="46"/>
        <v>6170</v>
      </c>
      <c r="V1532" s="31">
        <f t="shared" si="47"/>
        <v>864</v>
      </c>
    </row>
    <row r="1533" spans="1:22" x14ac:dyDescent="0.3">
      <c r="A1533">
        <v>14104</v>
      </c>
      <c r="B1533" t="s">
        <v>2025</v>
      </c>
      <c r="C1533">
        <v>14104030</v>
      </c>
      <c r="D1533" t="s">
        <v>2029</v>
      </c>
      <c r="E1533" t="s">
        <v>9</v>
      </c>
      <c r="F1533" t="s">
        <v>1571</v>
      </c>
      <c r="G1533" t="s">
        <v>2027</v>
      </c>
      <c r="H1533" t="s">
        <v>1779</v>
      </c>
      <c r="I1533">
        <v>6502769</v>
      </c>
      <c r="J1533">
        <v>328608</v>
      </c>
      <c r="K1533" s="181">
        <v>44532</v>
      </c>
      <c r="L1533"/>
      <c r="M1533">
        <v>80</v>
      </c>
      <c r="N1533">
        <v>3980</v>
      </c>
      <c r="O1533">
        <v>3517</v>
      </c>
      <c r="P1533">
        <v>432</v>
      </c>
      <c r="Q1533">
        <v>0</v>
      </c>
      <c r="R1533" s="31" cm="1">
        <f t="array" ref="R1533">_xlfn.IFS(Q1533=0,(O1533-P1533)/2,Q1533=1,O1533-P1533)</f>
        <v>1542.5</v>
      </c>
      <c r="S1533" s="31" cm="1">
        <f t="array" ref="S1533">_xlfn.IFS(Q1533=0,P1533/2,Q1533=1,P1533)</f>
        <v>216</v>
      </c>
      <c r="T1533" s="31" t="str" cm="1">
        <f t="array" ref="T1533">_xlfn.IFS(M1533&lt;=Beräkningsförutsättningar!B$15,"2",M1533=Beräkningsförutsättningar!B$16,"4",M1533=Beräkningsförutsättningar!B$17,"4",M1533&gt;=Beräkningsförutsättningar!B$18,"6")</f>
        <v>4</v>
      </c>
      <c r="U1533" s="31">
        <f t="shared" si="46"/>
        <v>6170</v>
      </c>
      <c r="V1533" s="31">
        <f t="shared" si="47"/>
        <v>864</v>
      </c>
    </row>
    <row r="1534" spans="1:22" x14ac:dyDescent="0.3">
      <c r="A1534">
        <v>14104</v>
      </c>
      <c r="B1534" t="s">
        <v>2025</v>
      </c>
      <c r="C1534">
        <v>14104040</v>
      </c>
      <c r="D1534" t="s">
        <v>2030</v>
      </c>
      <c r="E1534" t="s">
        <v>3</v>
      </c>
      <c r="F1534" t="s">
        <v>1571</v>
      </c>
      <c r="G1534" t="s">
        <v>2027</v>
      </c>
      <c r="H1534" t="s">
        <v>1779</v>
      </c>
      <c r="I1534">
        <v>6506870</v>
      </c>
      <c r="J1534">
        <v>330400</v>
      </c>
      <c r="K1534" s="181">
        <v>44531</v>
      </c>
      <c r="L1534"/>
      <c r="M1534">
        <v>80</v>
      </c>
      <c r="N1534">
        <v>2746</v>
      </c>
      <c r="O1534">
        <v>2388</v>
      </c>
      <c r="P1534">
        <v>342</v>
      </c>
      <c r="Q1534">
        <v>0</v>
      </c>
      <c r="R1534" s="31" cm="1">
        <f t="array" ref="R1534">_xlfn.IFS(Q1534=0,(O1534-P1534)/2,Q1534=1,O1534-P1534)</f>
        <v>1023</v>
      </c>
      <c r="S1534" s="31" cm="1">
        <f t="array" ref="S1534">_xlfn.IFS(Q1534=0,P1534/2,Q1534=1,P1534)</f>
        <v>171</v>
      </c>
      <c r="T1534" s="31" t="str" cm="1">
        <f t="array" ref="T1534">_xlfn.IFS(M1534&lt;=Beräkningsförutsättningar!B$15,"2",M1534=Beräkningsförutsättningar!B$16,"4",M1534=Beräkningsförutsättningar!B$17,"4",M1534&gt;=Beräkningsförutsättningar!B$18,"6")</f>
        <v>4</v>
      </c>
      <c r="U1534" s="31">
        <f t="shared" si="46"/>
        <v>4092</v>
      </c>
      <c r="V1534" s="31">
        <f t="shared" si="47"/>
        <v>684</v>
      </c>
    </row>
    <row r="1535" spans="1:22" x14ac:dyDescent="0.3">
      <c r="A1535">
        <v>14104</v>
      </c>
      <c r="B1535" t="s">
        <v>2025</v>
      </c>
      <c r="C1535">
        <v>14104050</v>
      </c>
      <c r="D1535" t="s">
        <v>2031</v>
      </c>
      <c r="E1535" t="s">
        <v>9</v>
      </c>
      <c r="F1535" t="s">
        <v>1571</v>
      </c>
      <c r="G1535" t="s">
        <v>2027</v>
      </c>
      <c r="H1535" t="s">
        <v>1779</v>
      </c>
      <c r="I1535">
        <v>6510339</v>
      </c>
      <c r="J1535">
        <v>331488</v>
      </c>
      <c r="K1535" s="181">
        <v>44532</v>
      </c>
      <c r="L1535"/>
      <c r="M1535">
        <v>80</v>
      </c>
      <c r="N1535">
        <v>2746</v>
      </c>
      <c r="O1535">
        <v>2388</v>
      </c>
      <c r="P1535">
        <v>342</v>
      </c>
      <c r="Q1535">
        <v>0</v>
      </c>
      <c r="R1535" s="31" cm="1">
        <f t="array" ref="R1535">_xlfn.IFS(Q1535=0,(O1535-P1535)/2,Q1535=1,O1535-P1535)</f>
        <v>1023</v>
      </c>
      <c r="S1535" s="31" cm="1">
        <f t="array" ref="S1535">_xlfn.IFS(Q1535=0,P1535/2,Q1535=1,P1535)</f>
        <v>171</v>
      </c>
      <c r="T1535" s="31" t="str" cm="1">
        <f t="array" ref="T1535">_xlfn.IFS(M1535&lt;=Beräkningsförutsättningar!B$15,"2",M1535=Beräkningsförutsättningar!B$16,"4",M1535=Beräkningsförutsättningar!B$17,"4",M1535&gt;=Beräkningsförutsättningar!B$18,"6")</f>
        <v>4</v>
      </c>
      <c r="U1535" s="31">
        <f t="shared" si="46"/>
        <v>4092</v>
      </c>
      <c r="V1535" s="31">
        <f t="shared" si="47"/>
        <v>684</v>
      </c>
    </row>
    <row r="1536" spans="1:22" x14ac:dyDescent="0.3">
      <c r="A1536">
        <v>14104</v>
      </c>
      <c r="B1536" t="s">
        <v>2025</v>
      </c>
      <c r="C1536">
        <v>14104060</v>
      </c>
      <c r="D1536" t="s">
        <v>2032</v>
      </c>
      <c r="E1536" t="s">
        <v>9</v>
      </c>
      <c r="F1536" t="s">
        <v>1571</v>
      </c>
      <c r="G1536" t="s">
        <v>2027</v>
      </c>
      <c r="H1536" t="s">
        <v>1779</v>
      </c>
      <c r="I1536">
        <v>6513896</v>
      </c>
      <c r="J1536">
        <v>332613</v>
      </c>
      <c r="K1536" s="181">
        <v>44531</v>
      </c>
      <c r="L1536"/>
      <c r="M1536">
        <v>60</v>
      </c>
      <c r="N1536">
        <v>2746</v>
      </c>
      <c r="O1536">
        <v>2388</v>
      </c>
      <c r="P1536">
        <v>342</v>
      </c>
      <c r="Q1536">
        <v>0</v>
      </c>
      <c r="R1536" s="31" cm="1">
        <f t="array" ref="R1536">_xlfn.IFS(Q1536=0,(O1536-P1536)/2,Q1536=1,O1536-P1536)</f>
        <v>1023</v>
      </c>
      <c r="S1536" s="31" cm="1">
        <f t="array" ref="S1536">_xlfn.IFS(Q1536=0,P1536/2,Q1536=1,P1536)</f>
        <v>171</v>
      </c>
      <c r="T1536" s="31" t="str" cm="1">
        <f t="array" ref="T1536">_xlfn.IFS(M1536&lt;=Beräkningsförutsättningar!B$15,"2",M1536=Beräkningsförutsättningar!B$16,"4",M1536=Beräkningsförutsättningar!B$17,"4",M1536&gt;=Beräkningsförutsättningar!B$18,"6")</f>
        <v>2</v>
      </c>
      <c r="U1536" s="31">
        <f t="shared" si="46"/>
        <v>2046</v>
      </c>
      <c r="V1536" s="31">
        <f t="shared" si="47"/>
        <v>342</v>
      </c>
    </row>
    <row r="1537" spans="1:22" x14ac:dyDescent="0.3">
      <c r="A1537">
        <v>14104</v>
      </c>
      <c r="B1537" t="s">
        <v>2025</v>
      </c>
      <c r="C1537">
        <v>14104070</v>
      </c>
      <c r="D1537" t="s">
        <v>2033</v>
      </c>
      <c r="E1537" t="s">
        <v>3</v>
      </c>
      <c r="F1537" t="s">
        <v>1571</v>
      </c>
      <c r="G1537" t="s">
        <v>2027</v>
      </c>
      <c r="H1537" t="s">
        <v>1779</v>
      </c>
      <c r="I1537">
        <v>6514036</v>
      </c>
      <c r="J1537">
        <v>332694</v>
      </c>
      <c r="K1537" s="181">
        <v>44531</v>
      </c>
      <c r="L1537"/>
      <c r="M1537">
        <v>60</v>
      </c>
      <c r="N1537">
        <v>2746</v>
      </c>
      <c r="O1537">
        <v>2388</v>
      </c>
      <c r="P1537">
        <v>342</v>
      </c>
      <c r="Q1537">
        <v>0</v>
      </c>
      <c r="R1537" s="31" cm="1">
        <f t="array" ref="R1537">_xlfn.IFS(Q1537=0,(O1537-P1537)/2,Q1537=1,O1537-P1537)</f>
        <v>1023</v>
      </c>
      <c r="S1537" s="31" cm="1">
        <f t="array" ref="S1537">_xlfn.IFS(Q1537=0,P1537/2,Q1537=1,P1537)</f>
        <v>171</v>
      </c>
      <c r="T1537" s="31" t="str" cm="1">
        <f t="array" ref="T1537">_xlfn.IFS(M1537&lt;=Beräkningsförutsättningar!B$15,"2",M1537=Beräkningsförutsättningar!B$16,"4",M1537=Beräkningsförutsättningar!B$17,"4",M1537&gt;=Beräkningsförutsättningar!B$18,"6")</f>
        <v>2</v>
      </c>
      <c r="U1537" s="31">
        <f t="shared" si="46"/>
        <v>2046</v>
      </c>
      <c r="V1537" s="31">
        <f t="shared" si="47"/>
        <v>342</v>
      </c>
    </row>
    <row r="1538" spans="1:22" x14ac:dyDescent="0.3">
      <c r="A1538">
        <v>14106</v>
      </c>
      <c r="B1538" t="s">
        <v>2034</v>
      </c>
      <c r="C1538">
        <v>14106010</v>
      </c>
      <c r="D1538" t="s">
        <v>2035</v>
      </c>
      <c r="E1538" t="s">
        <v>9</v>
      </c>
      <c r="F1538" t="s">
        <v>1571</v>
      </c>
      <c r="G1538" t="s">
        <v>1592</v>
      </c>
      <c r="H1538" t="s">
        <v>1632</v>
      </c>
      <c r="I1538">
        <v>6427059</v>
      </c>
      <c r="J1538">
        <v>346044</v>
      </c>
      <c r="K1538" s="181">
        <v>44489</v>
      </c>
      <c r="L1538"/>
      <c r="M1538">
        <v>80</v>
      </c>
      <c r="N1538">
        <v>3165</v>
      </c>
      <c r="O1538">
        <v>2902</v>
      </c>
      <c r="P1538">
        <v>293</v>
      </c>
      <c r="Q1538">
        <v>0</v>
      </c>
      <c r="R1538" s="31" cm="1">
        <f t="array" ref="R1538">_xlfn.IFS(Q1538=0,(O1538-P1538)/2,Q1538=1,O1538-P1538)</f>
        <v>1304.5</v>
      </c>
      <c r="S1538" s="31" cm="1">
        <f t="array" ref="S1538">_xlfn.IFS(Q1538=0,P1538/2,Q1538=1,P1538)</f>
        <v>146.5</v>
      </c>
      <c r="T1538" s="31" t="str" cm="1">
        <f t="array" ref="T1538">_xlfn.IFS(M1538&lt;=Beräkningsförutsättningar!B$15,"2",M1538=Beräkningsförutsättningar!B$16,"4",M1538=Beräkningsförutsättningar!B$17,"4",M1538&gt;=Beräkningsförutsättningar!B$18,"6")</f>
        <v>4</v>
      </c>
      <c r="U1538" s="31">
        <f t="shared" si="46"/>
        <v>5218</v>
      </c>
      <c r="V1538" s="31">
        <f t="shared" si="47"/>
        <v>586</v>
      </c>
    </row>
    <row r="1539" spans="1:22" x14ac:dyDescent="0.3">
      <c r="A1539">
        <v>14106</v>
      </c>
      <c r="B1539" t="s">
        <v>2034</v>
      </c>
      <c r="C1539">
        <v>14106020</v>
      </c>
      <c r="D1539" t="s">
        <v>2036</v>
      </c>
      <c r="E1539" t="s">
        <v>3</v>
      </c>
      <c r="F1539" t="s">
        <v>1571</v>
      </c>
      <c r="G1539" t="s">
        <v>1592</v>
      </c>
      <c r="H1539" t="s">
        <v>1632</v>
      </c>
      <c r="I1539">
        <v>6427205</v>
      </c>
      <c r="J1539">
        <v>346082</v>
      </c>
      <c r="K1539" s="181">
        <v>44489</v>
      </c>
      <c r="L1539"/>
      <c r="M1539">
        <v>80</v>
      </c>
      <c r="N1539">
        <v>3165</v>
      </c>
      <c r="O1539">
        <v>2902</v>
      </c>
      <c r="P1539">
        <v>293</v>
      </c>
      <c r="Q1539">
        <v>0</v>
      </c>
      <c r="R1539" s="31" cm="1">
        <f t="array" ref="R1539">_xlfn.IFS(Q1539=0,(O1539-P1539)/2,Q1539=1,O1539-P1539)</f>
        <v>1304.5</v>
      </c>
      <c r="S1539" s="31" cm="1">
        <f t="array" ref="S1539">_xlfn.IFS(Q1539=0,P1539/2,Q1539=1,P1539)</f>
        <v>146.5</v>
      </c>
      <c r="T1539" s="31" t="str" cm="1">
        <f t="array" ref="T1539">_xlfn.IFS(M1539&lt;=Beräkningsförutsättningar!B$15,"2",M1539=Beräkningsförutsättningar!B$16,"4",M1539=Beräkningsförutsättningar!B$17,"4",M1539&gt;=Beräkningsförutsättningar!B$18,"6")</f>
        <v>4</v>
      </c>
      <c r="U1539" s="31">
        <f t="shared" si="46"/>
        <v>5218</v>
      </c>
      <c r="V1539" s="31">
        <f t="shared" si="47"/>
        <v>586</v>
      </c>
    </row>
    <row r="1540" spans="1:22" x14ac:dyDescent="0.3">
      <c r="A1540">
        <v>14106</v>
      </c>
      <c r="B1540" t="s">
        <v>2034</v>
      </c>
      <c r="C1540">
        <v>14106030</v>
      </c>
      <c r="D1540" t="s">
        <v>2037</v>
      </c>
      <c r="E1540" t="s">
        <v>3</v>
      </c>
      <c r="F1540" t="s">
        <v>1571</v>
      </c>
      <c r="G1540" t="s">
        <v>1592</v>
      </c>
      <c r="H1540" t="s">
        <v>1632</v>
      </c>
      <c r="I1540">
        <v>6430859</v>
      </c>
      <c r="J1540">
        <v>348795</v>
      </c>
      <c r="K1540" s="181">
        <v>44490</v>
      </c>
      <c r="L1540"/>
      <c r="M1540">
        <v>80</v>
      </c>
      <c r="N1540">
        <v>3526</v>
      </c>
      <c r="O1540">
        <v>3365</v>
      </c>
      <c r="P1540">
        <v>268</v>
      </c>
      <c r="Q1540">
        <v>0</v>
      </c>
      <c r="R1540" s="31" cm="1">
        <f t="array" ref="R1540">_xlfn.IFS(Q1540=0,(O1540-P1540)/2,Q1540=1,O1540-P1540)</f>
        <v>1548.5</v>
      </c>
      <c r="S1540" s="31" cm="1">
        <f t="array" ref="S1540">_xlfn.IFS(Q1540=0,P1540/2,Q1540=1,P1540)</f>
        <v>134</v>
      </c>
      <c r="T1540" s="31" t="str" cm="1">
        <f t="array" ref="T1540">_xlfn.IFS(M1540&lt;=Beräkningsförutsättningar!B$15,"2",M1540=Beräkningsförutsättningar!B$16,"4",M1540=Beräkningsförutsättningar!B$17,"4",M1540&gt;=Beräkningsförutsättningar!B$18,"6")</f>
        <v>4</v>
      </c>
      <c r="U1540" s="31">
        <f t="shared" si="46"/>
        <v>6194</v>
      </c>
      <c r="V1540" s="31">
        <f t="shared" si="47"/>
        <v>536</v>
      </c>
    </row>
    <row r="1541" spans="1:22" x14ac:dyDescent="0.3">
      <c r="A1541">
        <v>14106</v>
      </c>
      <c r="B1541" t="s">
        <v>2034</v>
      </c>
      <c r="C1541">
        <v>14106040</v>
      </c>
      <c r="D1541" t="s">
        <v>2038</v>
      </c>
      <c r="E1541" t="s">
        <v>9</v>
      </c>
      <c r="F1541" t="s">
        <v>1571</v>
      </c>
      <c r="G1541" t="s">
        <v>1592</v>
      </c>
      <c r="H1541" t="s">
        <v>1632</v>
      </c>
      <c r="I1541">
        <v>6432544</v>
      </c>
      <c r="J1541">
        <v>349074</v>
      </c>
      <c r="K1541" s="181">
        <v>44490</v>
      </c>
      <c r="L1541"/>
      <c r="M1541">
        <v>80</v>
      </c>
      <c r="N1541">
        <v>3283</v>
      </c>
      <c r="O1541">
        <v>3124</v>
      </c>
      <c r="P1541">
        <v>259</v>
      </c>
      <c r="Q1541">
        <v>0</v>
      </c>
      <c r="R1541" s="31" cm="1">
        <f t="array" ref="R1541">_xlfn.IFS(Q1541=0,(O1541-P1541)/2,Q1541=1,O1541-P1541)</f>
        <v>1432.5</v>
      </c>
      <c r="S1541" s="31" cm="1">
        <f t="array" ref="S1541">_xlfn.IFS(Q1541=0,P1541/2,Q1541=1,P1541)</f>
        <v>129.5</v>
      </c>
      <c r="T1541" s="31" t="str" cm="1">
        <f t="array" ref="T1541">_xlfn.IFS(M1541&lt;=Beräkningsförutsättningar!B$15,"2",M1541=Beräkningsförutsättningar!B$16,"4",M1541=Beräkningsförutsättningar!B$17,"4",M1541&gt;=Beräkningsförutsättningar!B$18,"6")</f>
        <v>4</v>
      </c>
      <c r="U1541" s="31">
        <f t="shared" si="46"/>
        <v>5730</v>
      </c>
      <c r="V1541" s="31">
        <f t="shared" si="47"/>
        <v>518</v>
      </c>
    </row>
    <row r="1542" spans="1:22" x14ac:dyDescent="0.3">
      <c r="A1542">
        <v>14106</v>
      </c>
      <c r="B1542" t="s">
        <v>2034</v>
      </c>
      <c r="C1542">
        <v>14106050</v>
      </c>
      <c r="D1542" t="s">
        <v>2039</v>
      </c>
      <c r="E1542" t="s">
        <v>3</v>
      </c>
      <c r="F1542" t="s">
        <v>1571</v>
      </c>
      <c r="G1542" t="s">
        <v>1592</v>
      </c>
      <c r="H1542" t="s">
        <v>1632</v>
      </c>
      <c r="I1542">
        <v>6441644</v>
      </c>
      <c r="J1542">
        <v>352562</v>
      </c>
      <c r="K1542" s="181">
        <v>44488</v>
      </c>
      <c r="L1542"/>
      <c r="M1542">
        <v>80</v>
      </c>
      <c r="N1542">
        <v>3917</v>
      </c>
      <c r="O1542">
        <v>3717</v>
      </c>
      <c r="P1542">
        <v>321</v>
      </c>
      <c r="Q1542">
        <v>0</v>
      </c>
      <c r="R1542" s="31" cm="1">
        <f t="array" ref="R1542">_xlfn.IFS(Q1542=0,(O1542-P1542)/2,Q1542=1,O1542-P1542)</f>
        <v>1698</v>
      </c>
      <c r="S1542" s="31" cm="1">
        <f t="array" ref="S1542">_xlfn.IFS(Q1542=0,P1542/2,Q1542=1,P1542)</f>
        <v>160.5</v>
      </c>
      <c r="T1542" s="31" t="str" cm="1">
        <f t="array" ref="T1542">_xlfn.IFS(M1542&lt;=Beräkningsförutsättningar!B$15,"2",M1542=Beräkningsförutsättningar!B$16,"4",M1542=Beräkningsförutsättningar!B$17,"4",M1542&gt;=Beräkningsförutsättningar!B$18,"6")</f>
        <v>4</v>
      </c>
      <c r="U1542" s="31">
        <f t="shared" si="46"/>
        <v>6792</v>
      </c>
      <c r="V1542" s="31">
        <f t="shared" si="47"/>
        <v>642</v>
      </c>
    </row>
    <row r="1543" spans="1:22" x14ac:dyDescent="0.3">
      <c r="A1543">
        <v>14106</v>
      </c>
      <c r="B1543" t="s">
        <v>2034</v>
      </c>
      <c r="C1543">
        <v>14106060</v>
      </c>
      <c r="D1543" t="s">
        <v>2040</v>
      </c>
      <c r="E1543" t="s">
        <v>9</v>
      </c>
      <c r="F1543" t="s">
        <v>1571</v>
      </c>
      <c r="G1543" t="s">
        <v>1592</v>
      </c>
      <c r="H1543" t="s">
        <v>1632</v>
      </c>
      <c r="I1543">
        <v>6442861</v>
      </c>
      <c r="J1543">
        <v>353424</v>
      </c>
      <c r="K1543" s="181">
        <v>44488</v>
      </c>
      <c r="L1543"/>
      <c r="M1543">
        <v>80</v>
      </c>
      <c r="N1543">
        <v>3917</v>
      </c>
      <c r="O1543">
        <v>3717</v>
      </c>
      <c r="P1543">
        <v>321</v>
      </c>
      <c r="Q1543">
        <v>0</v>
      </c>
      <c r="R1543" s="31" cm="1">
        <f t="array" ref="R1543">_xlfn.IFS(Q1543=0,(O1543-P1543)/2,Q1543=1,O1543-P1543)</f>
        <v>1698</v>
      </c>
      <c r="S1543" s="31" cm="1">
        <f t="array" ref="S1543">_xlfn.IFS(Q1543=0,P1543/2,Q1543=1,P1543)</f>
        <v>160.5</v>
      </c>
      <c r="T1543" s="31" t="str" cm="1">
        <f t="array" ref="T1543">_xlfn.IFS(M1543&lt;=Beräkningsförutsättningar!B$15,"2",M1543=Beräkningsförutsättningar!B$16,"4",M1543=Beräkningsförutsättningar!B$17,"4",M1543&gt;=Beräkningsförutsättningar!B$18,"6")</f>
        <v>4</v>
      </c>
      <c r="U1543" s="31">
        <f t="shared" ref="U1543:U1606" si="48">R1543*T1543</f>
        <v>6792</v>
      </c>
      <c r="V1543" s="31">
        <f t="shared" ref="V1543:V1606" si="49">S1543*T1543</f>
        <v>642</v>
      </c>
    </row>
    <row r="1544" spans="1:22" x14ac:dyDescent="0.3">
      <c r="A1544">
        <v>17002</v>
      </c>
      <c r="B1544" t="s">
        <v>2041</v>
      </c>
      <c r="C1544">
        <v>17002030</v>
      </c>
      <c r="D1544" t="s">
        <v>2042</v>
      </c>
      <c r="E1544" t="s">
        <v>9</v>
      </c>
      <c r="F1544" t="s">
        <v>2043</v>
      </c>
      <c r="G1544" t="s">
        <v>2044</v>
      </c>
      <c r="H1544" t="s">
        <v>1573</v>
      </c>
      <c r="I1544">
        <v>6609190</v>
      </c>
      <c r="J1544">
        <v>395933</v>
      </c>
      <c r="K1544" s="181">
        <v>38867</v>
      </c>
      <c r="L1544"/>
      <c r="M1544">
        <v>80</v>
      </c>
      <c r="N1544">
        <v>4807</v>
      </c>
      <c r="O1544">
        <v>4083</v>
      </c>
      <c r="P1544">
        <v>609</v>
      </c>
      <c r="Q1544">
        <v>0</v>
      </c>
      <c r="R1544" s="31" cm="1">
        <f t="array" ref="R1544">_xlfn.IFS(Q1544=0,(O1544-P1544)/2,Q1544=1,O1544-P1544)</f>
        <v>1737</v>
      </c>
      <c r="S1544" s="31" cm="1">
        <f t="array" ref="S1544">_xlfn.IFS(Q1544=0,P1544/2,Q1544=1,P1544)</f>
        <v>304.5</v>
      </c>
      <c r="T1544" s="31" t="str" cm="1">
        <f t="array" ref="T1544">_xlfn.IFS(M1544&lt;=Beräkningsförutsättningar!B$15,"2",M1544=Beräkningsförutsättningar!B$16,"4",M1544=Beräkningsförutsättningar!B$17,"4",M1544&gt;=Beräkningsförutsättningar!B$18,"6")</f>
        <v>4</v>
      </c>
      <c r="U1544" s="31">
        <f t="shared" si="48"/>
        <v>6948</v>
      </c>
      <c r="V1544" s="31">
        <f t="shared" si="49"/>
        <v>1218</v>
      </c>
    </row>
    <row r="1545" spans="1:22" x14ac:dyDescent="0.3">
      <c r="A1545">
        <v>17002</v>
      </c>
      <c r="B1545" t="s">
        <v>2041</v>
      </c>
      <c r="C1545">
        <v>17002040</v>
      </c>
      <c r="D1545" t="s">
        <v>2042</v>
      </c>
      <c r="E1545" t="s">
        <v>3</v>
      </c>
      <c r="F1545" t="s">
        <v>2043</v>
      </c>
      <c r="G1545" t="s">
        <v>2044</v>
      </c>
      <c r="H1545" t="s">
        <v>1573</v>
      </c>
      <c r="I1545">
        <v>6609905</v>
      </c>
      <c r="J1545">
        <v>395865</v>
      </c>
      <c r="K1545" s="181">
        <v>38866</v>
      </c>
      <c r="L1545"/>
      <c r="M1545">
        <v>80</v>
      </c>
      <c r="N1545">
        <v>4807</v>
      </c>
      <c r="O1545">
        <v>4083</v>
      </c>
      <c r="P1545">
        <v>609</v>
      </c>
      <c r="Q1545">
        <v>0</v>
      </c>
      <c r="R1545" s="31" cm="1">
        <f t="array" ref="R1545">_xlfn.IFS(Q1545=0,(O1545-P1545)/2,Q1545=1,O1545-P1545)</f>
        <v>1737</v>
      </c>
      <c r="S1545" s="31" cm="1">
        <f t="array" ref="S1545">_xlfn.IFS(Q1545=0,P1545/2,Q1545=1,P1545)</f>
        <v>304.5</v>
      </c>
      <c r="T1545" s="31" t="str" cm="1">
        <f t="array" ref="T1545">_xlfn.IFS(M1545&lt;=Beräkningsförutsättningar!B$15,"2",M1545=Beräkningsförutsättningar!B$16,"4",M1545=Beräkningsförutsättningar!B$17,"4",M1545&gt;=Beräkningsförutsättningar!B$18,"6")</f>
        <v>4</v>
      </c>
      <c r="U1545" s="31">
        <f t="shared" si="48"/>
        <v>6948</v>
      </c>
      <c r="V1545" s="31">
        <f t="shared" si="49"/>
        <v>1218</v>
      </c>
    </row>
    <row r="1546" spans="1:22" x14ac:dyDescent="0.3">
      <c r="A1546">
        <v>17002</v>
      </c>
      <c r="B1546" t="s">
        <v>2041</v>
      </c>
      <c r="C1546">
        <v>17002050</v>
      </c>
      <c r="D1546" t="s">
        <v>2045</v>
      </c>
      <c r="E1546" t="s">
        <v>9</v>
      </c>
      <c r="F1546" t="s">
        <v>2043</v>
      </c>
      <c r="G1546" t="s">
        <v>2046</v>
      </c>
      <c r="H1546" t="s">
        <v>1573</v>
      </c>
      <c r="I1546">
        <v>6615273</v>
      </c>
      <c r="J1546">
        <v>396033</v>
      </c>
      <c r="K1546" s="181">
        <v>38866</v>
      </c>
      <c r="L1546"/>
      <c r="M1546">
        <v>70</v>
      </c>
      <c r="N1546">
        <v>4807</v>
      </c>
      <c r="O1546">
        <v>4083</v>
      </c>
      <c r="P1546">
        <v>609</v>
      </c>
      <c r="Q1546">
        <v>0</v>
      </c>
      <c r="R1546" s="31" cm="1">
        <f t="array" ref="R1546">_xlfn.IFS(Q1546=0,(O1546-P1546)/2,Q1546=1,O1546-P1546)</f>
        <v>1737</v>
      </c>
      <c r="S1546" s="31" cm="1">
        <f t="array" ref="S1546">_xlfn.IFS(Q1546=0,P1546/2,Q1546=1,P1546)</f>
        <v>304.5</v>
      </c>
      <c r="T1546" s="31" t="str" cm="1">
        <f t="array" ref="T1546">_xlfn.IFS(M1546&lt;=Beräkningsförutsättningar!B$15,"2",M1546=Beräkningsförutsättningar!B$16,"4",M1546=Beräkningsförutsättningar!B$17,"4",M1546&gt;=Beräkningsförutsättningar!B$18,"6")</f>
        <v>4</v>
      </c>
      <c r="U1546" s="31">
        <f t="shared" si="48"/>
        <v>6948</v>
      </c>
      <c r="V1546" s="31">
        <f t="shared" si="49"/>
        <v>1218</v>
      </c>
    </row>
    <row r="1547" spans="1:22" x14ac:dyDescent="0.3">
      <c r="A1547">
        <v>17002</v>
      </c>
      <c r="B1547" t="s">
        <v>2041</v>
      </c>
      <c r="C1547">
        <v>17002060</v>
      </c>
      <c r="D1547" t="s">
        <v>2047</v>
      </c>
      <c r="E1547" t="s">
        <v>3</v>
      </c>
      <c r="F1547" t="s">
        <v>2043</v>
      </c>
      <c r="G1547" t="s">
        <v>2046</v>
      </c>
      <c r="H1547" t="s">
        <v>1573</v>
      </c>
      <c r="I1547">
        <v>6616256</v>
      </c>
      <c r="J1547">
        <v>395735</v>
      </c>
      <c r="K1547" s="181">
        <v>38866</v>
      </c>
      <c r="L1547"/>
      <c r="M1547">
        <v>70</v>
      </c>
      <c r="N1547">
        <v>4807</v>
      </c>
      <c r="O1547">
        <v>4083</v>
      </c>
      <c r="P1547">
        <v>609</v>
      </c>
      <c r="Q1547">
        <v>0</v>
      </c>
      <c r="R1547" s="31" cm="1">
        <f t="array" ref="R1547">_xlfn.IFS(Q1547=0,(O1547-P1547)/2,Q1547=1,O1547-P1547)</f>
        <v>1737</v>
      </c>
      <c r="S1547" s="31" cm="1">
        <f t="array" ref="S1547">_xlfn.IFS(Q1547=0,P1547/2,Q1547=1,P1547)</f>
        <v>304.5</v>
      </c>
      <c r="T1547" s="31" t="str" cm="1">
        <f t="array" ref="T1547">_xlfn.IFS(M1547&lt;=Beräkningsförutsättningar!B$15,"2",M1547=Beräkningsförutsättningar!B$16,"4",M1547=Beräkningsförutsättningar!B$17,"4",M1547&gt;=Beräkningsförutsättningar!B$18,"6")</f>
        <v>4</v>
      </c>
      <c r="U1547" s="31">
        <f t="shared" si="48"/>
        <v>6948</v>
      </c>
      <c r="V1547" s="31">
        <f t="shared" si="49"/>
        <v>1218</v>
      </c>
    </row>
    <row r="1548" spans="1:22" x14ac:dyDescent="0.3">
      <c r="A1548">
        <v>17002</v>
      </c>
      <c r="B1548" t="s">
        <v>2041</v>
      </c>
      <c r="C1548">
        <v>17002065</v>
      </c>
      <c r="D1548" t="s">
        <v>2048</v>
      </c>
      <c r="E1548" t="s">
        <v>9</v>
      </c>
      <c r="F1548" t="s">
        <v>2043</v>
      </c>
      <c r="G1548" t="s">
        <v>2046</v>
      </c>
      <c r="H1548" t="s">
        <v>1573</v>
      </c>
      <c r="I1548">
        <v>6620763</v>
      </c>
      <c r="J1548">
        <v>395659</v>
      </c>
      <c r="K1548" s="181">
        <v>38866</v>
      </c>
      <c r="L1548"/>
      <c r="M1548">
        <v>90</v>
      </c>
      <c r="N1548">
        <v>4807</v>
      </c>
      <c r="O1548">
        <v>4083</v>
      </c>
      <c r="P1548">
        <v>609</v>
      </c>
      <c r="Q1548">
        <v>0</v>
      </c>
      <c r="R1548" s="31" cm="1">
        <f t="array" ref="R1548">_xlfn.IFS(Q1548=0,(O1548-P1548)/2,Q1548=1,O1548-P1548)</f>
        <v>1737</v>
      </c>
      <c r="S1548" s="31" cm="1">
        <f t="array" ref="S1548">_xlfn.IFS(Q1548=0,P1548/2,Q1548=1,P1548)</f>
        <v>304.5</v>
      </c>
      <c r="T1548" s="31" t="str" cm="1">
        <f t="array" ref="T1548">_xlfn.IFS(M1548&lt;=Beräkningsförutsättningar!B$15,"2",M1548=Beräkningsförutsättningar!B$16,"4",M1548=Beräkningsförutsättningar!B$17,"4",M1548&gt;=Beräkningsförutsättningar!B$18,"6")</f>
        <v>6</v>
      </c>
      <c r="U1548" s="31">
        <f t="shared" si="48"/>
        <v>10422</v>
      </c>
      <c r="V1548" s="31">
        <f t="shared" si="49"/>
        <v>1827</v>
      </c>
    </row>
    <row r="1549" spans="1:22" x14ac:dyDescent="0.3">
      <c r="A1549">
        <v>17002</v>
      </c>
      <c r="B1549" t="s">
        <v>2041</v>
      </c>
      <c r="C1549">
        <v>17002070</v>
      </c>
      <c r="D1549" t="s">
        <v>2049</v>
      </c>
      <c r="E1549" t="s">
        <v>3</v>
      </c>
      <c r="F1549" t="s">
        <v>2043</v>
      </c>
      <c r="G1549" t="s">
        <v>2046</v>
      </c>
      <c r="H1549" t="s">
        <v>1573</v>
      </c>
      <c r="I1549">
        <v>6623468</v>
      </c>
      <c r="J1549">
        <v>394958</v>
      </c>
      <c r="K1549" s="181">
        <v>38866</v>
      </c>
      <c r="L1549"/>
      <c r="M1549">
        <v>70</v>
      </c>
      <c r="N1549">
        <v>3027</v>
      </c>
      <c r="O1549">
        <v>2608</v>
      </c>
      <c r="P1549">
        <v>380</v>
      </c>
      <c r="Q1549">
        <v>1</v>
      </c>
      <c r="R1549" s="31" cm="1">
        <f t="array" ref="R1549">_xlfn.IFS(Q1549=0,(O1549-P1549)/2,Q1549=1,O1549-P1549)</f>
        <v>2228</v>
      </c>
      <c r="S1549" s="31" cm="1">
        <f t="array" ref="S1549">_xlfn.IFS(Q1549=0,P1549/2,Q1549=1,P1549)</f>
        <v>380</v>
      </c>
      <c r="T1549" s="31" t="str" cm="1">
        <f t="array" ref="T1549">_xlfn.IFS(M1549&lt;=Beräkningsförutsättningar!B$15,"2",M1549=Beräkningsförutsättningar!B$16,"4",M1549=Beräkningsförutsättningar!B$17,"4",M1549&gt;=Beräkningsförutsättningar!B$18,"6")</f>
        <v>4</v>
      </c>
      <c r="U1549" s="31">
        <f t="shared" si="48"/>
        <v>8912</v>
      </c>
      <c r="V1549" s="31">
        <f t="shared" si="49"/>
        <v>1520</v>
      </c>
    </row>
    <row r="1550" spans="1:22" x14ac:dyDescent="0.3">
      <c r="A1550">
        <v>17002</v>
      </c>
      <c r="B1550" t="s">
        <v>2041</v>
      </c>
      <c r="C1550">
        <v>17002073</v>
      </c>
      <c r="D1550" t="s">
        <v>2050</v>
      </c>
      <c r="E1550" t="s">
        <v>9</v>
      </c>
      <c r="F1550" t="s">
        <v>2043</v>
      </c>
      <c r="G1550" t="s">
        <v>2046</v>
      </c>
      <c r="H1550" t="s">
        <v>1573</v>
      </c>
      <c r="I1550">
        <v>6626360</v>
      </c>
      <c r="J1550">
        <v>394011</v>
      </c>
      <c r="K1550" s="181">
        <v>38866</v>
      </c>
      <c r="L1550"/>
      <c r="M1550">
        <v>90</v>
      </c>
      <c r="N1550">
        <v>6152</v>
      </c>
      <c r="O1550">
        <v>5375</v>
      </c>
      <c r="P1550">
        <v>729</v>
      </c>
      <c r="Q1550">
        <v>0</v>
      </c>
      <c r="R1550" s="31" cm="1">
        <f t="array" ref="R1550">_xlfn.IFS(Q1550=0,(O1550-P1550)/2,Q1550=1,O1550-P1550)</f>
        <v>2323</v>
      </c>
      <c r="S1550" s="31" cm="1">
        <f t="array" ref="S1550">_xlfn.IFS(Q1550=0,P1550/2,Q1550=1,P1550)</f>
        <v>364.5</v>
      </c>
      <c r="T1550" s="31" t="str" cm="1">
        <f t="array" ref="T1550">_xlfn.IFS(M1550&lt;=Beräkningsförutsättningar!B$15,"2",M1550=Beräkningsförutsättningar!B$16,"4",M1550=Beräkningsförutsättningar!B$17,"4",M1550&gt;=Beräkningsförutsättningar!B$18,"6")</f>
        <v>6</v>
      </c>
      <c r="U1550" s="31">
        <f t="shared" si="48"/>
        <v>13938</v>
      </c>
      <c r="V1550" s="31">
        <f t="shared" si="49"/>
        <v>2187</v>
      </c>
    </row>
    <row r="1551" spans="1:22" x14ac:dyDescent="0.3">
      <c r="A1551">
        <v>17002</v>
      </c>
      <c r="B1551" t="s">
        <v>2041</v>
      </c>
      <c r="C1551">
        <v>17002077</v>
      </c>
      <c r="D1551" t="s">
        <v>2051</v>
      </c>
      <c r="E1551" t="s">
        <v>3</v>
      </c>
      <c r="F1551" t="s">
        <v>2043</v>
      </c>
      <c r="G1551" t="s">
        <v>2046</v>
      </c>
      <c r="H1551" t="s">
        <v>1573</v>
      </c>
      <c r="I1551">
        <v>6631181</v>
      </c>
      <c r="J1551">
        <v>394735</v>
      </c>
      <c r="K1551" s="181">
        <v>38866</v>
      </c>
      <c r="L1551"/>
      <c r="M1551">
        <v>80</v>
      </c>
      <c r="N1551">
        <v>7480</v>
      </c>
      <c r="O1551">
        <v>6687</v>
      </c>
      <c r="P1551">
        <v>784</v>
      </c>
      <c r="Q1551">
        <v>0</v>
      </c>
      <c r="R1551" s="31" cm="1">
        <f t="array" ref="R1551">_xlfn.IFS(Q1551=0,(O1551-P1551)/2,Q1551=1,O1551-P1551)</f>
        <v>2951.5</v>
      </c>
      <c r="S1551" s="31" cm="1">
        <f t="array" ref="S1551">_xlfn.IFS(Q1551=0,P1551/2,Q1551=1,P1551)</f>
        <v>392</v>
      </c>
      <c r="T1551" s="31" t="str" cm="1">
        <f t="array" ref="T1551">_xlfn.IFS(M1551&lt;=Beräkningsförutsättningar!B$15,"2",M1551=Beräkningsförutsättningar!B$16,"4",M1551=Beräkningsförutsättningar!B$17,"4",M1551&gt;=Beräkningsförutsättningar!B$18,"6")</f>
        <v>4</v>
      </c>
      <c r="U1551" s="31">
        <f t="shared" si="48"/>
        <v>11806</v>
      </c>
      <c r="V1551" s="31">
        <f t="shared" si="49"/>
        <v>1568</v>
      </c>
    </row>
    <row r="1552" spans="1:22" x14ac:dyDescent="0.3">
      <c r="A1552">
        <v>17002</v>
      </c>
      <c r="B1552" t="s">
        <v>2041</v>
      </c>
      <c r="C1552">
        <v>17002080</v>
      </c>
      <c r="D1552" t="s">
        <v>2051</v>
      </c>
      <c r="E1552" t="s">
        <v>9</v>
      </c>
      <c r="F1552" t="s">
        <v>2043</v>
      </c>
      <c r="G1552" t="s">
        <v>2046</v>
      </c>
      <c r="H1552" t="s">
        <v>1573</v>
      </c>
      <c r="I1552">
        <v>6631366</v>
      </c>
      <c r="J1552">
        <v>394801</v>
      </c>
      <c r="K1552" s="181">
        <v>38866</v>
      </c>
      <c r="L1552"/>
      <c r="M1552">
        <v>80</v>
      </c>
      <c r="N1552">
        <v>7480</v>
      </c>
      <c r="O1552">
        <v>6687</v>
      </c>
      <c r="P1552">
        <v>784</v>
      </c>
      <c r="Q1552">
        <v>0</v>
      </c>
      <c r="R1552" s="31" cm="1">
        <f t="array" ref="R1552">_xlfn.IFS(Q1552=0,(O1552-P1552)/2,Q1552=1,O1552-P1552)</f>
        <v>2951.5</v>
      </c>
      <c r="S1552" s="31" cm="1">
        <f t="array" ref="S1552">_xlfn.IFS(Q1552=0,P1552/2,Q1552=1,P1552)</f>
        <v>392</v>
      </c>
      <c r="T1552" s="31" t="str" cm="1">
        <f t="array" ref="T1552">_xlfn.IFS(M1552&lt;=Beräkningsförutsättningar!B$15,"2",M1552=Beräkningsförutsättningar!B$16,"4",M1552=Beräkningsförutsättningar!B$17,"4",M1552&gt;=Beräkningsförutsättningar!B$18,"6")</f>
        <v>4</v>
      </c>
      <c r="U1552" s="31">
        <f t="shared" si="48"/>
        <v>11806</v>
      </c>
      <c r="V1552" s="31">
        <f t="shared" si="49"/>
        <v>1568</v>
      </c>
    </row>
    <row r="1553" spans="1:22" x14ac:dyDescent="0.3">
      <c r="A1553">
        <v>17002</v>
      </c>
      <c r="B1553" t="s">
        <v>2041</v>
      </c>
      <c r="C1553">
        <v>17002083</v>
      </c>
      <c r="D1553" t="s">
        <v>2052</v>
      </c>
      <c r="E1553" t="s">
        <v>9</v>
      </c>
      <c r="F1553" t="s">
        <v>2043</v>
      </c>
      <c r="G1553" t="s">
        <v>2046</v>
      </c>
      <c r="H1553" t="s">
        <v>1573</v>
      </c>
      <c r="I1553">
        <v>6634653</v>
      </c>
      <c r="J1553">
        <v>395078</v>
      </c>
      <c r="K1553" s="181">
        <v>39714</v>
      </c>
      <c r="L1553"/>
      <c r="M1553">
        <v>80</v>
      </c>
      <c r="N1553">
        <v>7083</v>
      </c>
      <c r="O1553">
        <v>6281</v>
      </c>
      <c r="P1553">
        <v>783</v>
      </c>
      <c r="Q1553">
        <v>0</v>
      </c>
      <c r="R1553" s="31" cm="1">
        <f t="array" ref="R1553">_xlfn.IFS(Q1553=0,(O1553-P1553)/2,Q1553=1,O1553-P1553)</f>
        <v>2749</v>
      </c>
      <c r="S1553" s="31" cm="1">
        <f t="array" ref="S1553">_xlfn.IFS(Q1553=0,P1553/2,Q1553=1,P1553)</f>
        <v>391.5</v>
      </c>
      <c r="T1553" s="31" t="str" cm="1">
        <f t="array" ref="T1553">_xlfn.IFS(M1553&lt;=Beräkningsförutsättningar!B$15,"2",M1553=Beräkningsförutsättningar!B$16,"4",M1553=Beräkningsförutsättningar!B$17,"4",M1553&gt;=Beräkningsförutsättningar!B$18,"6")</f>
        <v>4</v>
      </c>
      <c r="U1553" s="31">
        <f t="shared" si="48"/>
        <v>10996</v>
      </c>
      <c r="V1553" s="31">
        <f t="shared" si="49"/>
        <v>1566</v>
      </c>
    </row>
    <row r="1554" spans="1:22" x14ac:dyDescent="0.3">
      <c r="A1554">
        <v>17002</v>
      </c>
      <c r="B1554" t="s">
        <v>2041</v>
      </c>
      <c r="C1554">
        <v>17002087</v>
      </c>
      <c r="D1554" t="s">
        <v>2053</v>
      </c>
      <c r="E1554" t="s">
        <v>3</v>
      </c>
      <c r="F1554" t="s">
        <v>2043</v>
      </c>
      <c r="G1554" t="s">
        <v>2046</v>
      </c>
      <c r="H1554" t="s">
        <v>1573</v>
      </c>
      <c r="I1554">
        <v>6634858</v>
      </c>
      <c r="J1554">
        <v>394982</v>
      </c>
      <c r="K1554" s="181">
        <v>39714</v>
      </c>
      <c r="L1554"/>
      <c r="M1554">
        <v>80</v>
      </c>
      <c r="N1554">
        <v>6527</v>
      </c>
      <c r="O1554">
        <v>5829</v>
      </c>
      <c r="P1554">
        <v>742</v>
      </c>
      <c r="Q1554">
        <v>0</v>
      </c>
      <c r="R1554" s="31" cm="1">
        <f t="array" ref="R1554">_xlfn.IFS(Q1554=0,(O1554-P1554)/2,Q1554=1,O1554-P1554)</f>
        <v>2543.5</v>
      </c>
      <c r="S1554" s="31" cm="1">
        <f t="array" ref="S1554">_xlfn.IFS(Q1554=0,P1554/2,Q1554=1,P1554)</f>
        <v>371</v>
      </c>
      <c r="T1554" s="31" t="str" cm="1">
        <f t="array" ref="T1554">_xlfn.IFS(M1554&lt;=Beräkningsförutsättningar!B$15,"2",M1554=Beräkningsförutsättningar!B$16,"4",M1554=Beräkningsförutsättningar!B$17,"4",M1554&gt;=Beräkningsförutsättningar!B$18,"6")</f>
        <v>4</v>
      </c>
      <c r="U1554" s="31">
        <f t="shared" si="48"/>
        <v>10174</v>
      </c>
      <c r="V1554" s="31">
        <f t="shared" si="49"/>
        <v>1484</v>
      </c>
    </row>
    <row r="1555" spans="1:22" x14ac:dyDescent="0.3">
      <c r="A1555">
        <v>17002</v>
      </c>
      <c r="B1555" t="s">
        <v>2041</v>
      </c>
      <c r="C1555">
        <v>17002090</v>
      </c>
      <c r="D1555" t="s">
        <v>2054</v>
      </c>
      <c r="E1555" t="s">
        <v>3</v>
      </c>
      <c r="F1555" t="s">
        <v>2043</v>
      </c>
      <c r="G1555" t="s">
        <v>2046</v>
      </c>
      <c r="H1555" t="s">
        <v>1573</v>
      </c>
      <c r="I1555">
        <v>6636667</v>
      </c>
      <c r="J1555">
        <v>395006</v>
      </c>
      <c r="K1555" s="181">
        <v>38866</v>
      </c>
      <c r="L1555"/>
      <c r="M1555">
        <v>80</v>
      </c>
      <c r="N1555">
        <v>4504</v>
      </c>
      <c r="O1555">
        <v>3958</v>
      </c>
      <c r="P1555">
        <v>533</v>
      </c>
      <c r="Q1555">
        <v>0</v>
      </c>
      <c r="R1555" s="31" cm="1">
        <f t="array" ref="R1555">_xlfn.IFS(Q1555=0,(O1555-P1555)/2,Q1555=1,O1555-P1555)</f>
        <v>1712.5</v>
      </c>
      <c r="S1555" s="31" cm="1">
        <f t="array" ref="S1555">_xlfn.IFS(Q1555=0,P1555/2,Q1555=1,P1555)</f>
        <v>266.5</v>
      </c>
      <c r="T1555" s="31" t="str" cm="1">
        <f t="array" ref="T1555">_xlfn.IFS(M1555&lt;=Beräkningsförutsättningar!B$15,"2",M1555=Beräkningsförutsättningar!B$16,"4",M1555=Beräkningsförutsättningar!B$17,"4",M1555&gt;=Beräkningsförutsättningar!B$18,"6")</f>
        <v>4</v>
      </c>
      <c r="U1555" s="31">
        <f t="shared" si="48"/>
        <v>6850</v>
      </c>
      <c r="V1555" s="31">
        <f t="shared" si="49"/>
        <v>1066</v>
      </c>
    </row>
    <row r="1556" spans="1:22" x14ac:dyDescent="0.3">
      <c r="A1556">
        <v>17003</v>
      </c>
      <c r="B1556" t="s">
        <v>2055</v>
      </c>
      <c r="C1556">
        <v>17003030</v>
      </c>
      <c r="D1556" t="s">
        <v>2056</v>
      </c>
      <c r="E1556" t="s">
        <v>9</v>
      </c>
      <c r="F1556" t="s">
        <v>2043</v>
      </c>
      <c r="G1556" t="s">
        <v>2057</v>
      </c>
      <c r="H1556" t="s">
        <v>2058</v>
      </c>
      <c r="I1556">
        <v>6594030</v>
      </c>
      <c r="J1556">
        <v>419905</v>
      </c>
      <c r="K1556" s="181">
        <v>38867</v>
      </c>
      <c r="L1556"/>
      <c r="M1556">
        <v>80</v>
      </c>
      <c r="N1556">
        <v>3692</v>
      </c>
      <c r="O1556">
        <v>3407</v>
      </c>
      <c r="P1556">
        <v>337</v>
      </c>
      <c r="Q1556">
        <v>1</v>
      </c>
      <c r="R1556" s="31" cm="1">
        <f t="array" ref="R1556">_xlfn.IFS(Q1556=0,(O1556-P1556)/2,Q1556=1,O1556-P1556)</f>
        <v>3070</v>
      </c>
      <c r="S1556" s="31" cm="1">
        <f t="array" ref="S1556">_xlfn.IFS(Q1556=0,P1556/2,Q1556=1,P1556)</f>
        <v>337</v>
      </c>
      <c r="T1556" s="31" t="str" cm="1">
        <f t="array" ref="T1556">_xlfn.IFS(M1556&lt;=Beräkningsförutsättningar!B$15,"2",M1556=Beräkningsförutsättningar!B$16,"4",M1556=Beräkningsförutsättningar!B$17,"4",M1556&gt;=Beräkningsförutsättningar!B$18,"6")</f>
        <v>4</v>
      </c>
      <c r="U1556" s="31">
        <f t="shared" si="48"/>
        <v>12280</v>
      </c>
      <c r="V1556" s="31">
        <f t="shared" si="49"/>
        <v>1348</v>
      </c>
    </row>
    <row r="1557" spans="1:22" x14ac:dyDescent="0.3">
      <c r="A1557">
        <v>17003</v>
      </c>
      <c r="B1557" t="s">
        <v>2055</v>
      </c>
      <c r="C1557">
        <v>17003040</v>
      </c>
      <c r="D1557" t="s">
        <v>2059</v>
      </c>
      <c r="E1557" t="s">
        <v>3</v>
      </c>
      <c r="F1557" t="s">
        <v>2043</v>
      </c>
      <c r="G1557" t="s">
        <v>2057</v>
      </c>
      <c r="H1557" t="s">
        <v>2058</v>
      </c>
      <c r="I1557">
        <v>6596505</v>
      </c>
      <c r="J1557">
        <v>421530</v>
      </c>
      <c r="K1557" s="181">
        <v>38868</v>
      </c>
      <c r="L1557"/>
      <c r="M1557">
        <v>80</v>
      </c>
      <c r="N1557">
        <v>5308</v>
      </c>
      <c r="O1557">
        <v>4793</v>
      </c>
      <c r="P1557">
        <v>582</v>
      </c>
      <c r="Q1557">
        <v>0</v>
      </c>
      <c r="R1557" s="31" cm="1">
        <f t="array" ref="R1557">_xlfn.IFS(Q1557=0,(O1557-P1557)/2,Q1557=1,O1557-P1557)</f>
        <v>2105.5</v>
      </c>
      <c r="S1557" s="31" cm="1">
        <f t="array" ref="S1557">_xlfn.IFS(Q1557=0,P1557/2,Q1557=1,P1557)</f>
        <v>291</v>
      </c>
      <c r="T1557" s="31" t="str" cm="1">
        <f t="array" ref="T1557">_xlfn.IFS(M1557&lt;=Beräkningsförutsättningar!B$15,"2",M1557=Beräkningsförutsättningar!B$16,"4",M1557=Beräkningsförutsättningar!B$17,"4",M1557&gt;=Beräkningsförutsättningar!B$18,"6")</f>
        <v>4</v>
      </c>
      <c r="U1557" s="31">
        <f t="shared" si="48"/>
        <v>8422</v>
      </c>
      <c r="V1557" s="31">
        <f t="shared" si="49"/>
        <v>1164</v>
      </c>
    </row>
    <row r="1558" spans="1:22" x14ac:dyDescent="0.3">
      <c r="A1558">
        <v>17003</v>
      </c>
      <c r="B1558" t="s">
        <v>2055</v>
      </c>
      <c r="C1558">
        <v>17003050</v>
      </c>
      <c r="D1558" t="s">
        <v>2060</v>
      </c>
      <c r="E1558" t="s">
        <v>9</v>
      </c>
      <c r="F1558" t="s">
        <v>2043</v>
      </c>
      <c r="G1558" t="s">
        <v>2057</v>
      </c>
      <c r="H1558" t="s">
        <v>2058</v>
      </c>
      <c r="I1558">
        <v>6599119</v>
      </c>
      <c r="J1558">
        <v>421788</v>
      </c>
      <c r="K1558" s="181">
        <v>38868</v>
      </c>
      <c r="L1558"/>
      <c r="M1558">
        <v>80</v>
      </c>
      <c r="N1558">
        <v>5308</v>
      </c>
      <c r="O1558">
        <v>4793</v>
      </c>
      <c r="P1558">
        <v>582</v>
      </c>
      <c r="Q1558">
        <v>0</v>
      </c>
      <c r="R1558" s="31" cm="1">
        <f t="array" ref="R1558">_xlfn.IFS(Q1558=0,(O1558-P1558)/2,Q1558=1,O1558-P1558)</f>
        <v>2105.5</v>
      </c>
      <c r="S1558" s="31" cm="1">
        <f t="array" ref="S1558">_xlfn.IFS(Q1558=0,P1558/2,Q1558=1,P1558)</f>
        <v>291</v>
      </c>
      <c r="T1558" s="31" t="str" cm="1">
        <f t="array" ref="T1558">_xlfn.IFS(M1558&lt;=Beräkningsförutsättningar!B$15,"2",M1558=Beräkningsförutsättningar!B$16,"4",M1558=Beräkningsförutsättningar!B$17,"4",M1558&gt;=Beräkningsförutsättningar!B$18,"6")</f>
        <v>4</v>
      </c>
      <c r="U1558" s="31">
        <f t="shared" si="48"/>
        <v>8422</v>
      </c>
      <c r="V1558" s="31">
        <f t="shared" si="49"/>
        <v>1164</v>
      </c>
    </row>
    <row r="1559" spans="1:22" x14ac:dyDescent="0.3">
      <c r="A1559">
        <v>17003</v>
      </c>
      <c r="B1559" t="s">
        <v>2055</v>
      </c>
      <c r="C1559">
        <v>17003060</v>
      </c>
      <c r="D1559" t="s">
        <v>2061</v>
      </c>
      <c r="E1559" t="s">
        <v>3</v>
      </c>
      <c r="F1559" t="s">
        <v>2043</v>
      </c>
      <c r="G1559" t="s">
        <v>2057</v>
      </c>
      <c r="H1559" t="s">
        <v>2058</v>
      </c>
      <c r="I1559">
        <v>6600349</v>
      </c>
      <c r="J1559">
        <v>421868</v>
      </c>
      <c r="K1559" s="181">
        <v>38868</v>
      </c>
      <c r="L1559"/>
      <c r="M1559">
        <v>80</v>
      </c>
      <c r="N1559">
        <v>5308</v>
      </c>
      <c r="O1559">
        <v>4793</v>
      </c>
      <c r="P1559">
        <v>582</v>
      </c>
      <c r="Q1559">
        <v>0</v>
      </c>
      <c r="R1559" s="31" cm="1">
        <f t="array" ref="R1559">_xlfn.IFS(Q1559=0,(O1559-P1559)/2,Q1559=1,O1559-P1559)</f>
        <v>2105.5</v>
      </c>
      <c r="S1559" s="31" cm="1">
        <f t="array" ref="S1559">_xlfn.IFS(Q1559=0,P1559/2,Q1559=1,P1559)</f>
        <v>291</v>
      </c>
      <c r="T1559" s="31" t="str" cm="1">
        <f t="array" ref="T1559">_xlfn.IFS(M1559&lt;=Beräkningsförutsättningar!B$15,"2",M1559=Beräkningsförutsättningar!B$16,"4",M1559=Beräkningsförutsättningar!B$17,"4",M1559&gt;=Beräkningsförutsättningar!B$18,"6")</f>
        <v>4</v>
      </c>
      <c r="U1559" s="31">
        <f t="shared" si="48"/>
        <v>8422</v>
      </c>
      <c r="V1559" s="31">
        <f t="shared" si="49"/>
        <v>1164</v>
      </c>
    </row>
    <row r="1560" spans="1:22" x14ac:dyDescent="0.3">
      <c r="A1560">
        <v>17003</v>
      </c>
      <c r="B1560" t="s">
        <v>2055</v>
      </c>
      <c r="C1560">
        <v>17003070</v>
      </c>
      <c r="D1560" t="s">
        <v>2062</v>
      </c>
      <c r="E1560" t="s">
        <v>9</v>
      </c>
      <c r="F1560" t="s">
        <v>2043</v>
      </c>
      <c r="G1560" t="s">
        <v>2057</v>
      </c>
      <c r="H1560" t="s">
        <v>2058</v>
      </c>
      <c r="I1560">
        <v>6601897</v>
      </c>
      <c r="J1560">
        <v>423848</v>
      </c>
      <c r="K1560" s="181">
        <v>38867</v>
      </c>
      <c r="L1560"/>
      <c r="M1560">
        <v>80</v>
      </c>
      <c r="N1560">
        <v>5308</v>
      </c>
      <c r="O1560">
        <v>4793</v>
      </c>
      <c r="P1560">
        <v>582</v>
      </c>
      <c r="Q1560">
        <v>0</v>
      </c>
      <c r="R1560" s="31" cm="1">
        <f t="array" ref="R1560">_xlfn.IFS(Q1560=0,(O1560-P1560)/2,Q1560=1,O1560-P1560)</f>
        <v>2105.5</v>
      </c>
      <c r="S1560" s="31" cm="1">
        <f t="array" ref="S1560">_xlfn.IFS(Q1560=0,P1560/2,Q1560=1,P1560)</f>
        <v>291</v>
      </c>
      <c r="T1560" s="31" t="str" cm="1">
        <f t="array" ref="T1560">_xlfn.IFS(M1560&lt;=Beräkningsförutsättningar!B$15,"2",M1560=Beräkningsförutsättningar!B$16,"4",M1560=Beräkningsförutsättningar!B$17,"4",M1560&gt;=Beräkningsförutsättningar!B$18,"6")</f>
        <v>4</v>
      </c>
      <c r="U1560" s="31">
        <f t="shared" si="48"/>
        <v>8422</v>
      </c>
      <c r="V1560" s="31">
        <f t="shared" si="49"/>
        <v>1164</v>
      </c>
    </row>
    <row r="1561" spans="1:22" x14ac:dyDescent="0.3">
      <c r="A1561">
        <v>17003</v>
      </c>
      <c r="B1561" t="s">
        <v>2055</v>
      </c>
      <c r="C1561">
        <v>17003080</v>
      </c>
      <c r="D1561" t="s">
        <v>2063</v>
      </c>
      <c r="E1561" t="s">
        <v>3</v>
      </c>
      <c r="F1561" t="s">
        <v>2043</v>
      </c>
      <c r="G1561" t="s">
        <v>2057</v>
      </c>
      <c r="H1561" t="s">
        <v>2058</v>
      </c>
      <c r="I1561">
        <v>6605726</v>
      </c>
      <c r="J1561">
        <v>425344</v>
      </c>
      <c r="K1561" s="181">
        <v>38867</v>
      </c>
      <c r="L1561"/>
      <c r="M1561">
        <v>70</v>
      </c>
      <c r="N1561">
        <v>5308</v>
      </c>
      <c r="O1561">
        <v>4793</v>
      </c>
      <c r="P1561">
        <v>582</v>
      </c>
      <c r="Q1561">
        <v>0</v>
      </c>
      <c r="R1561" s="31" cm="1">
        <f t="array" ref="R1561">_xlfn.IFS(Q1561=0,(O1561-P1561)/2,Q1561=1,O1561-P1561)</f>
        <v>2105.5</v>
      </c>
      <c r="S1561" s="31" cm="1">
        <f t="array" ref="S1561">_xlfn.IFS(Q1561=0,P1561/2,Q1561=1,P1561)</f>
        <v>291</v>
      </c>
      <c r="T1561" s="31" t="str" cm="1">
        <f t="array" ref="T1561">_xlfn.IFS(M1561&lt;=Beräkningsförutsättningar!B$15,"2",M1561=Beräkningsförutsättningar!B$16,"4",M1561=Beräkningsförutsättningar!B$17,"4",M1561&gt;=Beräkningsförutsättningar!B$18,"6")</f>
        <v>4</v>
      </c>
      <c r="U1561" s="31">
        <f t="shared" si="48"/>
        <v>8422</v>
      </c>
      <c r="V1561" s="31">
        <f t="shared" si="49"/>
        <v>1164</v>
      </c>
    </row>
    <row r="1562" spans="1:22" x14ac:dyDescent="0.3">
      <c r="A1562">
        <v>17003</v>
      </c>
      <c r="B1562" t="s">
        <v>2055</v>
      </c>
      <c r="C1562">
        <v>17003090</v>
      </c>
      <c r="D1562" t="s">
        <v>2064</v>
      </c>
      <c r="E1562" t="s">
        <v>9</v>
      </c>
      <c r="F1562" t="s">
        <v>2043</v>
      </c>
      <c r="G1562" t="s">
        <v>2057</v>
      </c>
      <c r="H1562" t="s">
        <v>2058</v>
      </c>
      <c r="I1562">
        <v>6607310</v>
      </c>
      <c r="J1562">
        <v>427529</v>
      </c>
      <c r="K1562" s="181">
        <v>38867</v>
      </c>
      <c r="L1562"/>
      <c r="M1562">
        <v>70</v>
      </c>
      <c r="N1562">
        <v>5308</v>
      </c>
      <c r="O1562">
        <v>4793</v>
      </c>
      <c r="P1562">
        <v>582</v>
      </c>
      <c r="Q1562">
        <v>0</v>
      </c>
      <c r="R1562" s="31" cm="1">
        <f t="array" ref="R1562">_xlfn.IFS(Q1562=0,(O1562-P1562)/2,Q1562=1,O1562-P1562)</f>
        <v>2105.5</v>
      </c>
      <c r="S1562" s="31" cm="1">
        <f t="array" ref="S1562">_xlfn.IFS(Q1562=0,P1562/2,Q1562=1,P1562)</f>
        <v>291</v>
      </c>
      <c r="T1562" s="31" t="str" cm="1">
        <f t="array" ref="T1562">_xlfn.IFS(M1562&lt;=Beräkningsförutsättningar!B$15,"2",M1562=Beräkningsförutsättningar!B$16,"4",M1562=Beräkningsförutsättningar!B$17,"4",M1562&gt;=Beräkningsförutsättningar!B$18,"6")</f>
        <v>4</v>
      </c>
      <c r="U1562" s="31">
        <f t="shared" si="48"/>
        <v>8422</v>
      </c>
      <c r="V1562" s="31">
        <f t="shared" si="49"/>
        <v>1164</v>
      </c>
    </row>
    <row r="1563" spans="1:22" x14ac:dyDescent="0.3">
      <c r="A1563">
        <v>17003</v>
      </c>
      <c r="B1563" t="s">
        <v>2055</v>
      </c>
      <c r="C1563">
        <v>17003100</v>
      </c>
      <c r="D1563" t="s">
        <v>2065</v>
      </c>
      <c r="E1563" t="s">
        <v>3</v>
      </c>
      <c r="F1563" t="s">
        <v>2043</v>
      </c>
      <c r="G1563" t="s">
        <v>2057</v>
      </c>
      <c r="H1563" t="s">
        <v>2058</v>
      </c>
      <c r="I1563">
        <v>6607279</v>
      </c>
      <c r="J1563">
        <v>428424</v>
      </c>
      <c r="K1563" s="181">
        <v>38867</v>
      </c>
      <c r="L1563"/>
      <c r="M1563">
        <v>70</v>
      </c>
      <c r="N1563">
        <v>5157</v>
      </c>
      <c r="O1563">
        <v>4578</v>
      </c>
      <c r="P1563">
        <v>619</v>
      </c>
      <c r="Q1563">
        <v>0</v>
      </c>
      <c r="R1563" s="31" cm="1">
        <f t="array" ref="R1563">_xlfn.IFS(Q1563=0,(O1563-P1563)/2,Q1563=1,O1563-P1563)</f>
        <v>1979.5</v>
      </c>
      <c r="S1563" s="31" cm="1">
        <f t="array" ref="S1563">_xlfn.IFS(Q1563=0,P1563/2,Q1563=1,P1563)</f>
        <v>309.5</v>
      </c>
      <c r="T1563" s="31" t="str" cm="1">
        <f t="array" ref="T1563">_xlfn.IFS(M1563&lt;=Beräkningsförutsättningar!B$15,"2",M1563=Beräkningsförutsättningar!B$16,"4",M1563=Beräkningsförutsättningar!B$17,"4",M1563&gt;=Beräkningsförutsättningar!B$18,"6")</f>
        <v>4</v>
      </c>
      <c r="U1563" s="31">
        <f t="shared" si="48"/>
        <v>7918</v>
      </c>
      <c r="V1563" s="31">
        <f t="shared" si="49"/>
        <v>1238</v>
      </c>
    </row>
    <row r="1564" spans="1:22" x14ac:dyDescent="0.3">
      <c r="A1564">
        <v>17006</v>
      </c>
      <c r="B1564" t="s">
        <v>2066</v>
      </c>
      <c r="C1564">
        <v>17006010</v>
      </c>
      <c r="D1564" t="s">
        <v>2067</v>
      </c>
      <c r="E1564" t="s">
        <v>9</v>
      </c>
      <c r="F1564" t="s">
        <v>2043</v>
      </c>
      <c r="G1564" t="s">
        <v>2068</v>
      </c>
      <c r="H1564" t="s">
        <v>822</v>
      </c>
      <c r="I1564">
        <v>6573658</v>
      </c>
      <c r="J1564">
        <v>450470</v>
      </c>
      <c r="K1564" s="181">
        <v>40955</v>
      </c>
      <c r="L1564"/>
      <c r="M1564">
        <v>70</v>
      </c>
      <c r="N1564">
        <v>6459</v>
      </c>
      <c r="O1564">
        <v>5258</v>
      </c>
      <c r="P1564">
        <v>1013</v>
      </c>
      <c r="Q1564">
        <v>0</v>
      </c>
      <c r="R1564" s="31" cm="1">
        <f t="array" ref="R1564">_xlfn.IFS(Q1564=0,(O1564-P1564)/2,Q1564=1,O1564-P1564)</f>
        <v>2122.5</v>
      </c>
      <c r="S1564" s="31" cm="1">
        <f t="array" ref="S1564">_xlfn.IFS(Q1564=0,P1564/2,Q1564=1,P1564)</f>
        <v>506.5</v>
      </c>
      <c r="T1564" s="31" t="str" cm="1">
        <f t="array" ref="T1564">_xlfn.IFS(M1564&lt;=Beräkningsförutsättningar!B$15,"2",M1564=Beräkningsförutsättningar!B$16,"4",M1564=Beräkningsförutsättningar!B$17,"4",M1564&gt;=Beräkningsförutsättningar!B$18,"6")</f>
        <v>4</v>
      </c>
      <c r="U1564" s="31">
        <f t="shared" si="48"/>
        <v>8490</v>
      </c>
      <c r="V1564" s="31">
        <f t="shared" si="49"/>
        <v>2026</v>
      </c>
    </row>
    <row r="1565" spans="1:22" x14ac:dyDescent="0.3">
      <c r="A1565">
        <v>17006</v>
      </c>
      <c r="B1565" t="s">
        <v>2066</v>
      </c>
      <c r="C1565">
        <v>17006020</v>
      </c>
      <c r="D1565" t="s">
        <v>2069</v>
      </c>
      <c r="E1565" t="s">
        <v>3</v>
      </c>
      <c r="F1565" t="s">
        <v>2043</v>
      </c>
      <c r="G1565" t="s">
        <v>2068</v>
      </c>
      <c r="H1565" t="s">
        <v>822</v>
      </c>
      <c r="I1565">
        <v>6573770</v>
      </c>
      <c r="J1565">
        <v>450559</v>
      </c>
      <c r="K1565" s="181">
        <v>40955</v>
      </c>
      <c r="L1565"/>
      <c r="M1565">
        <v>70</v>
      </c>
      <c r="N1565">
        <v>6459</v>
      </c>
      <c r="O1565">
        <v>5258</v>
      </c>
      <c r="P1565">
        <v>1013</v>
      </c>
      <c r="Q1565">
        <v>0</v>
      </c>
      <c r="R1565" s="31" cm="1">
        <f t="array" ref="R1565">_xlfn.IFS(Q1565=0,(O1565-P1565)/2,Q1565=1,O1565-P1565)</f>
        <v>2122.5</v>
      </c>
      <c r="S1565" s="31" cm="1">
        <f t="array" ref="S1565">_xlfn.IFS(Q1565=0,P1565/2,Q1565=1,P1565)</f>
        <v>506.5</v>
      </c>
      <c r="T1565" s="31" t="str" cm="1">
        <f t="array" ref="T1565">_xlfn.IFS(M1565&lt;=Beräkningsförutsättningar!B$15,"2",M1565=Beräkningsförutsättningar!B$16,"4",M1565=Beräkningsförutsättningar!B$17,"4",M1565&gt;=Beräkningsförutsättningar!B$18,"6")</f>
        <v>4</v>
      </c>
      <c r="U1565" s="31">
        <f t="shared" si="48"/>
        <v>8490</v>
      </c>
      <c r="V1565" s="31">
        <f t="shared" si="49"/>
        <v>2026</v>
      </c>
    </row>
    <row r="1566" spans="1:22" x14ac:dyDescent="0.3">
      <c r="A1566">
        <v>17007</v>
      </c>
      <c r="B1566" t="s">
        <v>2070</v>
      </c>
      <c r="C1566">
        <v>17007020</v>
      </c>
      <c r="D1566" t="s">
        <v>2071</v>
      </c>
      <c r="E1566" t="s">
        <v>9</v>
      </c>
      <c r="F1566" t="s">
        <v>2043</v>
      </c>
      <c r="G1566" t="s">
        <v>2072</v>
      </c>
      <c r="H1566" t="s">
        <v>2073</v>
      </c>
      <c r="I1566">
        <v>6668339</v>
      </c>
      <c r="J1566">
        <v>388240</v>
      </c>
      <c r="K1566" s="181">
        <v>41975</v>
      </c>
      <c r="L1566"/>
      <c r="M1566">
        <v>70</v>
      </c>
      <c r="N1566">
        <v>6278</v>
      </c>
      <c r="O1566">
        <v>5603</v>
      </c>
      <c r="P1566">
        <v>673</v>
      </c>
      <c r="Q1566">
        <v>0</v>
      </c>
      <c r="R1566" s="31" cm="1">
        <f t="array" ref="R1566">_xlfn.IFS(Q1566=0,(O1566-P1566)/2,Q1566=1,O1566-P1566)</f>
        <v>2465</v>
      </c>
      <c r="S1566" s="31" cm="1">
        <f t="array" ref="S1566">_xlfn.IFS(Q1566=0,P1566/2,Q1566=1,P1566)</f>
        <v>336.5</v>
      </c>
      <c r="T1566" s="31" t="str" cm="1">
        <f t="array" ref="T1566">_xlfn.IFS(M1566&lt;=Beräkningsförutsättningar!B$15,"2",M1566=Beräkningsförutsättningar!B$16,"4",M1566=Beräkningsförutsättningar!B$17,"4",M1566&gt;=Beräkningsförutsättningar!B$18,"6")</f>
        <v>4</v>
      </c>
      <c r="U1566" s="31">
        <f t="shared" si="48"/>
        <v>9860</v>
      </c>
      <c r="V1566" s="31">
        <f t="shared" si="49"/>
        <v>1346</v>
      </c>
    </row>
    <row r="1567" spans="1:22" x14ac:dyDescent="0.3">
      <c r="A1567">
        <v>17008</v>
      </c>
      <c r="B1567" t="s">
        <v>2074</v>
      </c>
      <c r="C1567">
        <v>17008010</v>
      </c>
      <c r="D1567" t="s">
        <v>2075</v>
      </c>
      <c r="E1567" t="s">
        <v>3</v>
      </c>
      <c r="F1567" t="s">
        <v>2043</v>
      </c>
      <c r="G1567" t="s">
        <v>2044</v>
      </c>
      <c r="H1567" t="s">
        <v>2076</v>
      </c>
      <c r="I1567">
        <v>6600851</v>
      </c>
      <c r="J1567">
        <v>393276</v>
      </c>
      <c r="K1567" s="181">
        <v>41977</v>
      </c>
      <c r="L1567"/>
      <c r="M1567">
        <v>80</v>
      </c>
      <c r="N1567">
        <v>6057</v>
      </c>
      <c r="O1567">
        <v>5030</v>
      </c>
      <c r="P1567">
        <v>889</v>
      </c>
      <c r="Q1567">
        <v>0</v>
      </c>
      <c r="R1567" s="31" cm="1">
        <f t="array" ref="R1567">_xlfn.IFS(Q1567=0,(O1567-P1567)/2,Q1567=1,O1567-P1567)</f>
        <v>2070.5</v>
      </c>
      <c r="S1567" s="31" cm="1">
        <f t="array" ref="S1567">_xlfn.IFS(Q1567=0,P1567/2,Q1567=1,P1567)</f>
        <v>444.5</v>
      </c>
      <c r="T1567" s="31" t="str" cm="1">
        <f t="array" ref="T1567">_xlfn.IFS(M1567&lt;=Beräkningsförutsättningar!B$15,"2",M1567=Beräkningsförutsättningar!B$16,"4",M1567=Beräkningsförutsättningar!B$17,"4",M1567&gt;=Beräkningsförutsättningar!B$18,"6")</f>
        <v>4</v>
      </c>
      <c r="U1567" s="31">
        <f t="shared" si="48"/>
        <v>8282</v>
      </c>
      <c r="V1567" s="31">
        <f t="shared" si="49"/>
        <v>1778</v>
      </c>
    </row>
    <row r="1568" spans="1:22" x14ac:dyDescent="0.3">
      <c r="A1568">
        <v>17008</v>
      </c>
      <c r="B1568" t="s">
        <v>2074</v>
      </c>
      <c r="C1568">
        <v>17008020</v>
      </c>
      <c r="D1568" t="s">
        <v>2077</v>
      </c>
      <c r="E1568" t="s">
        <v>9</v>
      </c>
      <c r="F1568" t="s">
        <v>2043</v>
      </c>
      <c r="G1568" t="s">
        <v>2044</v>
      </c>
      <c r="H1568" t="s">
        <v>2076</v>
      </c>
      <c r="I1568">
        <v>6601057</v>
      </c>
      <c r="J1568">
        <v>393127</v>
      </c>
      <c r="K1568" s="181">
        <v>41976</v>
      </c>
      <c r="L1568"/>
      <c r="M1568">
        <v>80</v>
      </c>
      <c r="N1568">
        <v>5745</v>
      </c>
      <c r="O1568">
        <v>4724</v>
      </c>
      <c r="P1568">
        <v>869</v>
      </c>
      <c r="Q1568">
        <v>0</v>
      </c>
      <c r="R1568" s="31" cm="1">
        <f t="array" ref="R1568">_xlfn.IFS(Q1568=0,(O1568-P1568)/2,Q1568=1,O1568-P1568)</f>
        <v>1927.5</v>
      </c>
      <c r="S1568" s="31" cm="1">
        <f t="array" ref="S1568">_xlfn.IFS(Q1568=0,P1568/2,Q1568=1,P1568)</f>
        <v>434.5</v>
      </c>
      <c r="T1568" s="31" t="str" cm="1">
        <f t="array" ref="T1568">_xlfn.IFS(M1568&lt;=Beräkningsförutsättningar!B$15,"2",M1568=Beräkningsförutsättningar!B$16,"4",M1568=Beräkningsförutsättningar!B$17,"4",M1568&gt;=Beräkningsförutsättningar!B$18,"6")</f>
        <v>4</v>
      </c>
      <c r="U1568" s="31">
        <f t="shared" si="48"/>
        <v>7710</v>
      </c>
      <c r="V1568" s="31">
        <f t="shared" si="49"/>
        <v>1738</v>
      </c>
    </row>
    <row r="1569" spans="1:22" x14ac:dyDescent="0.3">
      <c r="A1569">
        <v>17008</v>
      </c>
      <c r="B1569" t="s">
        <v>2074</v>
      </c>
      <c r="C1569">
        <v>17008030</v>
      </c>
      <c r="D1569" t="s">
        <v>2078</v>
      </c>
      <c r="E1569" t="s">
        <v>9</v>
      </c>
      <c r="F1569" t="s">
        <v>2043</v>
      </c>
      <c r="G1569" t="s">
        <v>2044</v>
      </c>
      <c r="H1569" t="s">
        <v>2076</v>
      </c>
      <c r="I1569">
        <v>6602150</v>
      </c>
      <c r="J1569">
        <v>391175</v>
      </c>
      <c r="K1569" s="181">
        <v>41977</v>
      </c>
      <c r="L1569"/>
      <c r="M1569">
        <v>80</v>
      </c>
      <c r="N1569">
        <v>5745</v>
      </c>
      <c r="O1569">
        <v>4724</v>
      </c>
      <c r="P1569">
        <v>869</v>
      </c>
      <c r="Q1569">
        <v>0</v>
      </c>
      <c r="R1569" s="31" cm="1">
        <f t="array" ref="R1569">_xlfn.IFS(Q1569=0,(O1569-P1569)/2,Q1569=1,O1569-P1569)</f>
        <v>1927.5</v>
      </c>
      <c r="S1569" s="31" cm="1">
        <f t="array" ref="S1569">_xlfn.IFS(Q1569=0,P1569/2,Q1569=1,P1569)</f>
        <v>434.5</v>
      </c>
      <c r="T1569" s="31" t="str" cm="1">
        <f t="array" ref="T1569">_xlfn.IFS(M1569&lt;=Beräkningsförutsättningar!B$15,"2",M1569=Beräkningsförutsättningar!B$16,"4",M1569=Beräkningsförutsättningar!B$17,"4",M1569&gt;=Beräkningsförutsättningar!B$18,"6")</f>
        <v>4</v>
      </c>
      <c r="U1569" s="31">
        <f t="shared" si="48"/>
        <v>7710</v>
      </c>
      <c r="V1569" s="31">
        <f t="shared" si="49"/>
        <v>1738</v>
      </c>
    </row>
    <row r="1570" spans="1:22" x14ac:dyDescent="0.3">
      <c r="A1570">
        <v>17008</v>
      </c>
      <c r="B1570" t="s">
        <v>2074</v>
      </c>
      <c r="C1570">
        <v>17008040</v>
      </c>
      <c r="D1570" t="s">
        <v>2079</v>
      </c>
      <c r="E1570" t="s">
        <v>3</v>
      </c>
      <c r="F1570" t="s">
        <v>2043</v>
      </c>
      <c r="G1570" t="s">
        <v>2044</v>
      </c>
      <c r="H1570" t="s">
        <v>2076</v>
      </c>
      <c r="I1570">
        <v>6602420</v>
      </c>
      <c r="J1570">
        <v>390698</v>
      </c>
      <c r="K1570" s="181">
        <v>41977</v>
      </c>
      <c r="L1570"/>
      <c r="M1570">
        <v>80</v>
      </c>
      <c r="N1570">
        <v>5745</v>
      </c>
      <c r="O1570">
        <v>4724</v>
      </c>
      <c r="P1570">
        <v>869</v>
      </c>
      <c r="Q1570">
        <v>0</v>
      </c>
      <c r="R1570" s="31" cm="1">
        <f t="array" ref="R1570">_xlfn.IFS(Q1570=0,(O1570-P1570)/2,Q1570=1,O1570-P1570)</f>
        <v>1927.5</v>
      </c>
      <c r="S1570" s="31" cm="1">
        <f t="array" ref="S1570">_xlfn.IFS(Q1570=0,P1570/2,Q1570=1,P1570)</f>
        <v>434.5</v>
      </c>
      <c r="T1570" s="31" t="str" cm="1">
        <f t="array" ref="T1570">_xlfn.IFS(M1570&lt;=Beräkningsförutsättningar!B$15,"2",M1570=Beräkningsförutsättningar!B$16,"4",M1570=Beräkningsförutsättningar!B$17,"4",M1570&gt;=Beräkningsförutsättningar!B$18,"6")</f>
        <v>4</v>
      </c>
      <c r="U1570" s="31">
        <f t="shared" si="48"/>
        <v>7710</v>
      </c>
      <c r="V1570" s="31">
        <f t="shared" si="49"/>
        <v>1738</v>
      </c>
    </row>
    <row r="1571" spans="1:22" x14ac:dyDescent="0.3">
      <c r="A1571">
        <v>17008</v>
      </c>
      <c r="B1571" t="s">
        <v>2074</v>
      </c>
      <c r="C1571">
        <v>17008050</v>
      </c>
      <c r="D1571" t="s">
        <v>2080</v>
      </c>
      <c r="E1571" t="s">
        <v>3</v>
      </c>
      <c r="F1571" t="s">
        <v>2043</v>
      </c>
      <c r="G1571" t="s">
        <v>2044</v>
      </c>
      <c r="H1571" t="s">
        <v>2076</v>
      </c>
      <c r="I1571">
        <v>6606074</v>
      </c>
      <c r="J1571">
        <v>388081</v>
      </c>
      <c r="K1571" s="181">
        <v>41976</v>
      </c>
      <c r="L1571"/>
      <c r="M1571">
        <v>80</v>
      </c>
      <c r="N1571">
        <v>5136</v>
      </c>
      <c r="O1571">
        <v>4152</v>
      </c>
      <c r="P1571">
        <v>833</v>
      </c>
      <c r="Q1571">
        <v>0</v>
      </c>
      <c r="R1571" s="31" cm="1">
        <f t="array" ref="R1571">_xlfn.IFS(Q1571=0,(O1571-P1571)/2,Q1571=1,O1571-P1571)</f>
        <v>1659.5</v>
      </c>
      <c r="S1571" s="31" cm="1">
        <f t="array" ref="S1571">_xlfn.IFS(Q1571=0,P1571/2,Q1571=1,P1571)</f>
        <v>416.5</v>
      </c>
      <c r="T1571" s="31" t="str" cm="1">
        <f t="array" ref="T1571">_xlfn.IFS(M1571&lt;=Beräkningsförutsättningar!B$15,"2",M1571=Beräkningsförutsättningar!B$16,"4",M1571=Beräkningsförutsättningar!B$17,"4",M1571&gt;=Beräkningsförutsättningar!B$18,"6")</f>
        <v>4</v>
      </c>
      <c r="U1571" s="31">
        <f t="shared" si="48"/>
        <v>6638</v>
      </c>
      <c r="V1571" s="31">
        <f t="shared" si="49"/>
        <v>1666</v>
      </c>
    </row>
    <row r="1572" spans="1:22" x14ac:dyDescent="0.3">
      <c r="A1572">
        <v>17008</v>
      </c>
      <c r="B1572" t="s">
        <v>2074</v>
      </c>
      <c r="C1572">
        <v>17008060</v>
      </c>
      <c r="D1572" t="s">
        <v>2081</v>
      </c>
      <c r="E1572" t="s">
        <v>9</v>
      </c>
      <c r="F1572" t="s">
        <v>2043</v>
      </c>
      <c r="G1572" t="s">
        <v>2044</v>
      </c>
      <c r="H1572" t="s">
        <v>2076</v>
      </c>
      <c r="I1572">
        <v>6607657</v>
      </c>
      <c r="J1572">
        <v>387631</v>
      </c>
      <c r="K1572" s="181">
        <v>41976</v>
      </c>
      <c r="L1572"/>
      <c r="M1572">
        <v>80</v>
      </c>
      <c r="N1572">
        <v>5136</v>
      </c>
      <c r="O1572">
        <v>4152</v>
      </c>
      <c r="P1572">
        <v>833</v>
      </c>
      <c r="Q1572">
        <v>0</v>
      </c>
      <c r="R1572" s="31" cm="1">
        <f t="array" ref="R1572">_xlfn.IFS(Q1572=0,(O1572-P1572)/2,Q1572=1,O1572-P1572)</f>
        <v>1659.5</v>
      </c>
      <c r="S1572" s="31" cm="1">
        <f t="array" ref="S1572">_xlfn.IFS(Q1572=0,P1572/2,Q1572=1,P1572)</f>
        <v>416.5</v>
      </c>
      <c r="T1572" s="31" t="str" cm="1">
        <f t="array" ref="T1572">_xlfn.IFS(M1572&lt;=Beräkningsförutsättningar!B$15,"2",M1572=Beräkningsförutsättningar!B$16,"4",M1572=Beräkningsförutsättningar!B$17,"4",M1572&gt;=Beräkningsförutsättningar!B$18,"6")</f>
        <v>4</v>
      </c>
      <c r="U1572" s="31">
        <f t="shared" si="48"/>
        <v>6638</v>
      </c>
      <c r="V1572" s="31">
        <f t="shared" si="49"/>
        <v>1666</v>
      </c>
    </row>
    <row r="1573" spans="1:22" x14ac:dyDescent="0.3">
      <c r="A1573">
        <v>17008</v>
      </c>
      <c r="B1573" t="s">
        <v>2074</v>
      </c>
      <c r="C1573">
        <v>17008070</v>
      </c>
      <c r="D1573" t="s">
        <v>2082</v>
      </c>
      <c r="E1573" t="s">
        <v>3</v>
      </c>
      <c r="F1573" t="s">
        <v>2043</v>
      </c>
      <c r="G1573" t="s">
        <v>2044</v>
      </c>
      <c r="H1573" t="s">
        <v>2076</v>
      </c>
      <c r="I1573">
        <v>6609285</v>
      </c>
      <c r="J1573">
        <v>386715</v>
      </c>
      <c r="K1573" s="181">
        <v>41976</v>
      </c>
      <c r="L1573"/>
      <c r="M1573">
        <v>80</v>
      </c>
      <c r="N1573">
        <v>5136</v>
      </c>
      <c r="O1573">
        <v>4152</v>
      </c>
      <c r="P1573">
        <v>833</v>
      </c>
      <c r="Q1573">
        <v>0</v>
      </c>
      <c r="R1573" s="31" cm="1">
        <f t="array" ref="R1573">_xlfn.IFS(Q1573=0,(O1573-P1573)/2,Q1573=1,O1573-P1573)</f>
        <v>1659.5</v>
      </c>
      <c r="S1573" s="31" cm="1">
        <f t="array" ref="S1573">_xlfn.IFS(Q1573=0,P1573/2,Q1573=1,P1573)</f>
        <v>416.5</v>
      </c>
      <c r="T1573" s="31" t="str" cm="1">
        <f t="array" ref="T1573">_xlfn.IFS(M1573&lt;=Beräkningsförutsättningar!B$15,"2",M1573=Beräkningsförutsättningar!B$16,"4",M1573=Beräkningsförutsättningar!B$17,"4",M1573&gt;=Beräkningsförutsättningar!B$18,"6")</f>
        <v>4</v>
      </c>
      <c r="U1573" s="31">
        <f t="shared" si="48"/>
        <v>6638</v>
      </c>
      <c r="V1573" s="31">
        <f t="shared" si="49"/>
        <v>1666</v>
      </c>
    </row>
    <row r="1574" spans="1:22" x14ac:dyDescent="0.3">
      <c r="A1574">
        <v>17008</v>
      </c>
      <c r="B1574" t="s">
        <v>2074</v>
      </c>
      <c r="C1574">
        <v>17008080</v>
      </c>
      <c r="D1574" t="s">
        <v>2083</v>
      </c>
      <c r="E1574" t="s">
        <v>9</v>
      </c>
      <c r="F1574" t="s">
        <v>2043</v>
      </c>
      <c r="G1574" t="s">
        <v>2084</v>
      </c>
      <c r="H1574" t="s">
        <v>2076</v>
      </c>
      <c r="I1574">
        <v>6610069</v>
      </c>
      <c r="J1574">
        <v>386338</v>
      </c>
      <c r="K1574" s="181">
        <v>41977</v>
      </c>
      <c r="L1574"/>
      <c r="M1574">
        <v>80</v>
      </c>
      <c r="N1574">
        <v>5136</v>
      </c>
      <c r="O1574">
        <v>4152</v>
      </c>
      <c r="P1574">
        <v>833</v>
      </c>
      <c r="Q1574">
        <v>0</v>
      </c>
      <c r="R1574" s="31" cm="1">
        <f t="array" ref="R1574">_xlfn.IFS(Q1574=0,(O1574-P1574)/2,Q1574=1,O1574-P1574)</f>
        <v>1659.5</v>
      </c>
      <c r="S1574" s="31" cm="1">
        <f t="array" ref="S1574">_xlfn.IFS(Q1574=0,P1574/2,Q1574=1,P1574)</f>
        <v>416.5</v>
      </c>
      <c r="T1574" s="31" t="str" cm="1">
        <f t="array" ref="T1574">_xlfn.IFS(M1574&lt;=Beräkningsförutsättningar!B$15,"2",M1574=Beräkningsförutsättningar!B$16,"4",M1574=Beräkningsförutsättningar!B$17,"4",M1574&gt;=Beräkningsförutsättningar!B$18,"6")</f>
        <v>4</v>
      </c>
      <c r="U1574" s="31">
        <f t="shared" si="48"/>
        <v>6638</v>
      </c>
      <c r="V1574" s="31">
        <f t="shared" si="49"/>
        <v>1666</v>
      </c>
    </row>
    <row r="1575" spans="1:22" x14ac:dyDescent="0.3">
      <c r="A1575">
        <v>17009</v>
      </c>
      <c r="B1575" t="s">
        <v>2085</v>
      </c>
      <c r="C1575">
        <v>17009010</v>
      </c>
      <c r="D1575" t="s">
        <v>2086</v>
      </c>
      <c r="E1575" t="s">
        <v>9</v>
      </c>
      <c r="F1575" t="s">
        <v>2043</v>
      </c>
      <c r="G1575" t="s">
        <v>2084</v>
      </c>
      <c r="H1575" t="s">
        <v>2076</v>
      </c>
      <c r="I1575">
        <v>6615925</v>
      </c>
      <c r="J1575">
        <v>380670</v>
      </c>
      <c r="K1575" s="181">
        <v>42359</v>
      </c>
      <c r="L1575"/>
      <c r="M1575">
        <v>80</v>
      </c>
      <c r="N1575">
        <v>6051</v>
      </c>
      <c r="O1575">
        <v>4980</v>
      </c>
      <c r="P1575">
        <v>917</v>
      </c>
      <c r="Q1575">
        <v>0</v>
      </c>
      <c r="R1575" s="31" cm="1">
        <f t="array" ref="R1575">_xlfn.IFS(Q1575=0,(O1575-P1575)/2,Q1575=1,O1575-P1575)</f>
        <v>2031.5</v>
      </c>
      <c r="S1575" s="31" cm="1">
        <f t="array" ref="S1575">_xlfn.IFS(Q1575=0,P1575/2,Q1575=1,P1575)</f>
        <v>458.5</v>
      </c>
      <c r="T1575" s="31" t="str" cm="1">
        <f t="array" ref="T1575">_xlfn.IFS(M1575&lt;=Beräkningsförutsättningar!B$15,"2",M1575=Beräkningsförutsättningar!B$16,"4",M1575=Beräkningsförutsättningar!B$17,"4",M1575&gt;=Beräkningsförutsättningar!B$18,"6")</f>
        <v>4</v>
      </c>
      <c r="U1575" s="31">
        <f t="shared" si="48"/>
        <v>8126</v>
      </c>
      <c r="V1575" s="31">
        <f t="shared" si="49"/>
        <v>1834</v>
      </c>
    </row>
    <row r="1576" spans="1:22" x14ac:dyDescent="0.3">
      <c r="A1576">
        <v>17009</v>
      </c>
      <c r="B1576" t="s">
        <v>2085</v>
      </c>
      <c r="C1576">
        <v>17009020</v>
      </c>
      <c r="D1576" t="s">
        <v>2087</v>
      </c>
      <c r="E1576" t="s">
        <v>3</v>
      </c>
      <c r="F1576" t="s">
        <v>2043</v>
      </c>
      <c r="G1576" t="s">
        <v>2084</v>
      </c>
      <c r="H1576" t="s">
        <v>2076</v>
      </c>
      <c r="I1576">
        <v>6615918</v>
      </c>
      <c r="J1576">
        <v>380813</v>
      </c>
      <c r="K1576" s="181">
        <v>42359</v>
      </c>
      <c r="L1576"/>
      <c r="M1576">
        <v>80</v>
      </c>
      <c r="N1576">
        <v>6051</v>
      </c>
      <c r="O1576">
        <v>4980</v>
      </c>
      <c r="P1576">
        <v>917</v>
      </c>
      <c r="Q1576">
        <v>0</v>
      </c>
      <c r="R1576" s="31" cm="1">
        <f t="array" ref="R1576">_xlfn.IFS(Q1576=0,(O1576-P1576)/2,Q1576=1,O1576-P1576)</f>
        <v>2031.5</v>
      </c>
      <c r="S1576" s="31" cm="1">
        <f t="array" ref="S1576">_xlfn.IFS(Q1576=0,P1576/2,Q1576=1,P1576)</f>
        <v>458.5</v>
      </c>
      <c r="T1576" s="31" t="str" cm="1">
        <f t="array" ref="T1576">_xlfn.IFS(M1576&lt;=Beräkningsförutsättningar!B$15,"2",M1576=Beräkningsförutsättningar!B$16,"4",M1576=Beräkningsförutsättningar!B$17,"4",M1576&gt;=Beräkningsförutsättningar!B$18,"6")</f>
        <v>4</v>
      </c>
      <c r="U1576" s="31">
        <f t="shared" si="48"/>
        <v>8126</v>
      </c>
      <c r="V1576" s="31">
        <f t="shared" si="49"/>
        <v>1834</v>
      </c>
    </row>
    <row r="1577" spans="1:22" x14ac:dyDescent="0.3">
      <c r="A1577">
        <v>17010</v>
      </c>
      <c r="B1577" t="s">
        <v>2088</v>
      </c>
      <c r="C1577">
        <v>17010010</v>
      </c>
      <c r="D1577" t="s">
        <v>2089</v>
      </c>
      <c r="E1577" t="s">
        <v>9</v>
      </c>
      <c r="F1577" t="s">
        <v>2043</v>
      </c>
      <c r="G1577" t="s">
        <v>2090</v>
      </c>
      <c r="H1577" t="s">
        <v>2091</v>
      </c>
      <c r="I1577">
        <v>6569679</v>
      </c>
      <c r="J1577">
        <v>376149</v>
      </c>
      <c r="K1577" s="181">
        <v>43790</v>
      </c>
      <c r="L1577"/>
      <c r="M1577">
        <v>90</v>
      </c>
      <c r="N1577">
        <v>5174</v>
      </c>
      <c r="O1577">
        <v>3927</v>
      </c>
      <c r="P1577">
        <v>1033</v>
      </c>
      <c r="Q1577">
        <v>0</v>
      </c>
      <c r="R1577" s="31" cm="1">
        <f t="array" ref="R1577">_xlfn.IFS(Q1577=0,(O1577-P1577)/2,Q1577=1,O1577-P1577)</f>
        <v>1447</v>
      </c>
      <c r="S1577" s="31" cm="1">
        <f t="array" ref="S1577">_xlfn.IFS(Q1577=0,P1577/2,Q1577=1,P1577)</f>
        <v>516.5</v>
      </c>
      <c r="T1577" s="31" t="str" cm="1">
        <f t="array" ref="T1577">_xlfn.IFS(M1577&lt;=Beräkningsförutsättningar!B$15,"2",M1577=Beräkningsförutsättningar!B$16,"4",M1577=Beräkningsförutsättningar!B$17,"4",M1577&gt;=Beräkningsförutsättningar!B$18,"6")</f>
        <v>6</v>
      </c>
      <c r="U1577" s="31">
        <f t="shared" si="48"/>
        <v>8682</v>
      </c>
      <c r="V1577" s="31">
        <f t="shared" si="49"/>
        <v>3099</v>
      </c>
    </row>
    <row r="1578" spans="1:22" x14ac:dyDescent="0.3">
      <c r="A1578">
        <v>17010</v>
      </c>
      <c r="B1578" t="s">
        <v>2088</v>
      </c>
      <c r="C1578">
        <v>17010020</v>
      </c>
      <c r="D1578" t="s">
        <v>2092</v>
      </c>
      <c r="E1578" t="s">
        <v>3</v>
      </c>
      <c r="F1578" t="s">
        <v>2043</v>
      </c>
      <c r="G1578" t="s">
        <v>2090</v>
      </c>
      <c r="H1578" t="s">
        <v>2091</v>
      </c>
      <c r="I1578">
        <v>6569611</v>
      </c>
      <c r="J1578">
        <v>377128</v>
      </c>
      <c r="K1578" s="181">
        <v>43790</v>
      </c>
      <c r="L1578"/>
      <c r="M1578">
        <v>90</v>
      </c>
      <c r="N1578">
        <v>4180</v>
      </c>
      <c r="O1578">
        <v>3143</v>
      </c>
      <c r="P1578">
        <v>815</v>
      </c>
      <c r="Q1578">
        <v>0</v>
      </c>
      <c r="R1578" s="31" cm="1">
        <f t="array" ref="R1578">_xlfn.IFS(Q1578=0,(O1578-P1578)/2,Q1578=1,O1578-P1578)</f>
        <v>1164</v>
      </c>
      <c r="S1578" s="31" cm="1">
        <f t="array" ref="S1578">_xlfn.IFS(Q1578=0,P1578/2,Q1578=1,P1578)</f>
        <v>407.5</v>
      </c>
      <c r="T1578" s="31" t="str" cm="1">
        <f t="array" ref="T1578">_xlfn.IFS(M1578&lt;=Beräkningsförutsättningar!B$15,"2",M1578=Beräkningsförutsättningar!B$16,"4",M1578=Beräkningsförutsättningar!B$17,"4",M1578&gt;=Beräkningsförutsättningar!B$18,"6")</f>
        <v>6</v>
      </c>
      <c r="U1578" s="31">
        <f t="shared" si="48"/>
        <v>6984</v>
      </c>
      <c r="V1578" s="31">
        <f t="shared" si="49"/>
        <v>2445</v>
      </c>
    </row>
    <row r="1579" spans="1:22" x14ac:dyDescent="0.3">
      <c r="A1579">
        <v>17010</v>
      </c>
      <c r="B1579" t="s">
        <v>2088</v>
      </c>
      <c r="C1579">
        <v>17010030</v>
      </c>
      <c r="D1579" t="s">
        <v>2093</v>
      </c>
      <c r="E1579" t="s">
        <v>9</v>
      </c>
      <c r="F1579" t="s">
        <v>2043</v>
      </c>
      <c r="G1579" t="s">
        <v>2090</v>
      </c>
      <c r="H1579" t="s">
        <v>2091</v>
      </c>
      <c r="I1579">
        <v>6569391</v>
      </c>
      <c r="J1579">
        <v>379841</v>
      </c>
      <c r="K1579" s="181">
        <v>43790</v>
      </c>
      <c r="L1579"/>
      <c r="M1579">
        <v>90</v>
      </c>
      <c r="N1579">
        <v>4180</v>
      </c>
      <c r="O1579">
        <v>3143</v>
      </c>
      <c r="P1579">
        <v>815</v>
      </c>
      <c r="Q1579">
        <v>0</v>
      </c>
      <c r="R1579" s="31" cm="1">
        <f t="array" ref="R1579">_xlfn.IFS(Q1579=0,(O1579-P1579)/2,Q1579=1,O1579-P1579)</f>
        <v>1164</v>
      </c>
      <c r="S1579" s="31" cm="1">
        <f t="array" ref="S1579">_xlfn.IFS(Q1579=0,P1579/2,Q1579=1,P1579)</f>
        <v>407.5</v>
      </c>
      <c r="T1579" s="31" t="str" cm="1">
        <f t="array" ref="T1579">_xlfn.IFS(M1579&lt;=Beräkningsförutsättningar!B$15,"2",M1579=Beräkningsförutsättningar!B$16,"4",M1579=Beräkningsförutsättningar!B$17,"4",M1579&gt;=Beräkningsförutsättningar!B$18,"6")</f>
        <v>6</v>
      </c>
      <c r="U1579" s="31">
        <f t="shared" si="48"/>
        <v>6984</v>
      </c>
      <c r="V1579" s="31">
        <f t="shared" si="49"/>
        <v>2445</v>
      </c>
    </row>
    <row r="1580" spans="1:22" x14ac:dyDescent="0.3">
      <c r="A1580">
        <v>17010</v>
      </c>
      <c r="B1580" t="s">
        <v>2088</v>
      </c>
      <c r="C1580">
        <v>17010040</v>
      </c>
      <c r="D1580" t="s">
        <v>2094</v>
      </c>
      <c r="E1580" t="s">
        <v>3</v>
      </c>
      <c r="F1580" t="s">
        <v>2043</v>
      </c>
      <c r="G1580" t="s">
        <v>2090</v>
      </c>
      <c r="H1580" t="s">
        <v>2091</v>
      </c>
      <c r="I1580">
        <v>6569698</v>
      </c>
      <c r="J1580">
        <v>380955</v>
      </c>
      <c r="K1580" s="181">
        <v>43790</v>
      </c>
      <c r="L1580"/>
      <c r="M1580">
        <v>90</v>
      </c>
      <c r="N1580">
        <v>4180</v>
      </c>
      <c r="O1580">
        <v>3143</v>
      </c>
      <c r="P1580">
        <v>815</v>
      </c>
      <c r="Q1580">
        <v>0</v>
      </c>
      <c r="R1580" s="31" cm="1">
        <f t="array" ref="R1580">_xlfn.IFS(Q1580=0,(O1580-P1580)/2,Q1580=1,O1580-P1580)</f>
        <v>1164</v>
      </c>
      <c r="S1580" s="31" cm="1">
        <f t="array" ref="S1580">_xlfn.IFS(Q1580=0,P1580/2,Q1580=1,P1580)</f>
        <v>407.5</v>
      </c>
      <c r="T1580" s="31" t="str" cm="1">
        <f t="array" ref="T1580">_xlfn.IFS(M1580&lt;=Beräkningsförutsättningar!B$15,"2",M1580=Beräkningsförutsättningar!B$16,"4",M1580=Beräkningsförutsättningar!B$17,"4",M1580&gt;=Beräkningsförutsättningar!B$18,"6")</f>
        <v>6</v>
      </c>
      <c r="U1580" s="31">
        <f t="shared" si="48"/>
        <v>6984</v>
      </c>
      <c r="V1580" s="31">
        <f t="shared" si="49"/>
        <v>2445</v>
      </c>
    </row>
    <row r="1581" spans="1:22" x14ac:dyDescent="0.3">
      <c r="A1581">
        <v>17010</v>
      </c>
      <c r="B1581" t="s">
        <v>2088</v>
      </c>
      <c r="C1581">
        <v>17010050</v>
      </c>
      <c r="D1581" t="s">
        <v>2095</v>
      </c>
      <c r="E1581" t="s">
        <v>9</v>
      </c>
      <c r="F1581" t="s">
        <v>2043</v>
      </c>
      <c r="G1581" t="s">
        <v>2096</v>
      </c>
      <c r="H1581" t="s">
        <v>2091</v>
      </c>
      <c r="I1581">
        <v>6570555</v>
      </c>
      <c r="J1581">
        <v>385172</v>
      </c>
      <c r="K1581" s="181">
        <v>43788</v>
      </c>
      <c r="L1581"/>
      <c r="M1581">
        <v>90</v>
      </c>
      <c r="N1581">
        <v>4180</v>
      </c>
      <c r="O1581">
        <v>3143</v>
      </c>
      <c r="P1581">
        <v>815</v>
      </c>
      <c r="Q1581">
        <v>0</v>
      </c>
      <c r="R1581" s="31" cm="1">
        <f t="array" ref="R1581">_xlfn.IFS(Q1581=0,(O1581-P1581)/2,Q1581=1,O1581-P1581)</f>
        <v>1164</v>
      </c>
      <c r="S1581" s="31" cm="1">
        <f t="array" ref="S1581">_xlfn.IFS(Q1581=0,P1581/2,Q1581=1,P1581)</f>
        <v>407.5</v>
      </c>
      <c r="T1581" s="31" t="str" cm="1">
        <f t="array" ref="T1581">_xlfn.IFS(M1581&lt;=Beräkningsförutsättningar!B$15,"2",M1581=Beräkningsförutsättningar!B$16,"4",M1581=Beräkningsförutsättningar!B$17,"4",M1581&gt;=Beräkningsförutsättningar!B$18,"6")</f>
        <v>6</v>
      </c>
      <c r="U1581" s="31">
        <f t="shared" si="48"/>
        <v>6984</v>
      </c>
      <c r="V1581" s="31">
        <f t="shared" si="49"/>
        <v>2445</v>
      </c>
    </row>
    <row r="1582" spans="1:22" x14ac:dyDescent="0.3">
      <c r="A1582">
        <v>17010</v>
      </c>
      <c r="B1582" t="s">
        <v>2088</v>
      </c>
      <c r="C1582">
        <v>17010060</v>
      </c>
      <c r="D1582" t="s">
        <v>2097</v>
      </c>
      <c r="E1582" t="s">
        <v>3</v>
      </c>
      <c r="F1582" t="s">
        <v>2043</v>
      </c>
      <c r="G1582" t="s">
        <v>2096</v>
      </c>
      <c r="H1582" t="s">
        <v>2091</v>
      </c>
      <c r="I1582">
        <v>6570580</v>
      </c>
      <c r="J1582">
        <v>385205</v>
      </c>
      <c r="K1582" s="181">
        <v>43788</v>
      </c>
      <c r="L1582"/>
      <c r="M1582">
        <v>90</v>
      </c>
      <c r="N1582">
        <v>4180</v>
      </c>
      <c r="O1582">
        <v>3143</v>
      </c>
      <c r="P1582">
        <v>815</v>
      </c>
      <c r="Q1582">
        <v>0</v>
      </c>
      <c r="R1582" s="31" cm="1">
        <f t="array" ref="R1582">_xlfn.IFS(Q1582=0,(O1582-P1582)/2,Q1582=1,O1582-P1582)</f>
        <v>1164</v>
      </c>
      <c r="S1582" s="31" cm="1">
        <f t="array" ref="S1582">_xlfn.IFS(Q1582=0,P1582/2,Q1582=1,P1582)</f>
        <v>407.5</v>
      </c>
      <c r="T1582" s="31" t="str" cm="1">
        <f t="array" ref="T1582">_xlfn.IFS(M1582&lt;=Beräkningsförutsättningar!B$15,"2",M1582=Beräkningsförutsättningar!B$16,"4",M1582=Beräkningsförutsättningar!B$17,"4",M1582&gt;=Beräkningsförutsättningar!B$18,"6")</f>
        <v>6</v>
      </c>
      <c r="U1582" s="31">
        <f t="shared" si="48"/>
        <v>6984</v>
      </c>
      <c r="V1582" s="31">
        <f t="shared" si="49"/>
        <v>2445</v>
      </c>
    </row>
    <row r="1583" spans="1:22" x14ac:dyDescent="0.3">
      <c r="A1583">
        <v>17011</v>
      </c>
      <c r="B1583" t="s">
        <v>2098</v>
      </c>
      <c r="C1583">
        <v>17011010</v>
      </c>
      <c r="D1583" t="s">
        <v>2099</v>
      </c>
      <c r="E1583" t="s">
        <v>9</v>
      </c>
      <c r="F1583" t="s">
        <v>2043</v>
      </c>
      <c r="G1583" t="s">
        <v>2068</v>
      </c>
      <c r="H1583" t="s">
        <v>2091</v>
      </c>
      <c r="I1583">
        <v>6581728</v>
      </c>
      <c r="J1583">
        <v>443755</v>
      </c>
      <c r="K1583" s="181">
        <v>43391</v>
      </c>
      <c r="L1583"/>
      <c r="M1583">
        <v>70</v>
      </c>
      <c r="N1583">
        <v>8432</v>
      </c>
      <c r="O1583">
        <v>7230</v>
      </c>
      <c r="P1583">
        <v>1166</v>
      </c>
      <c r="Q1583">
        <v>1</v>
      </c>
      <c r="R1583" s="31" cm="1">
        <f t="array" ref="R1583">_xlfn.IFS(Q1583=0,(O1583-P1583)/2,Q1583=1,O1583-P1583)</f>
        <v>6064</v>
      </c>
      <c r="S1583" s="31" cm="1">
        <f t="array" ref="S1583">_xlfn.IFS(Q1583=0,P1583/2,Q1583=1,P1583)</f>
        <v>1166</v>
      </c>
      <c r="T1583" s="31" t="str" cm="1">
        <f t="array" ref="T1583">_xlfn.IFS(M1583&lt;=Beräkningsförutsättningar!B$15,"2",M1583=Beräkningsförutsättningar!B$16,"4",M1583=Beräkningsförutsättningar!B$17,"4",M1583&gt;=Beräkningsförutsättningar!B$18,"6")</f>
        <v>4</v>
      </c>
      <c r="U1583" s="31">
        <f t="shared" si="48"/>
        <v>24256</v>
      </c>
      <c r="V1583" s="31">
        <f t="shared" si="49"/>
        <v>4664</v>
      </c>
    </row>
    <row r="1584" spans="1:22" x14ac:dyDescent="0.3">
      <c r="A1584">
        <v>17011</v>
      </c>
      <c r="B1584" t="s">
        <v>2098</v>
      </c>
      <c r="C1584">
        <v>17011020</v>
      </c>
      <c r="D1584" t="s">
        <v>2100</v>
      </c>
      <c r="E1584" t="s">
        <v>3</v>
      </c>
      <c r="F1584" t="s">
        <v>2043</v>
      </c>
      <c r="G1584" t="s">
        <v>2068</v>
      </c>
      <c r="H1584" t="s">
        <v>2091</v>
      </c>
      <c r="I1584">
        <v>6581652</v>
      </c>
      <c r="J1584">
        <v>443907</v>
      </c>
      <c r="K1584" s="181">
        <v>43391</v>
      </c>
      <c r="L1584"/>
      <c r="M1584">
        <v>70</v>
      </c>
      <c r="N1584">
        <v>8631</v>
      </c>
      <c r="O1584">
        <v>7336</v>
      </c>
      <c r="P1584">
        <v>1211</v>
      </c>
      <c r="Q1584">
        <v>1</v>
      </c>
      <c r="R1584" s="31" cm="1">
        <f t="array" ref="R1584">_xlfn.IFS(Q1584=0,(O1584-P1584)/2,Q1584=1,O1584-P1584)</f>
        <v>6125</v>
      </c>
      <c r="S1584" s="31" cm="1">
        <f t="array" ref="S1584">_xlfn.IFS(Q1584=0,P1584/2,Q1584=1,P1584)</f>
        <v>1211</v>
      </c>
      <c r="T1584" s="31" t="str" cm="1">
        <f t="array" ref="T1584">_xlfn.IFS(M1584&lt;=Beräkningsförutsättningar!B$15,"2",M1584=Beräkningsförutsättningar!B$16,"4",M1584=Beräkningsförutsättningar!B$17,"4",M1584&gt;=Beräkningsförutsättningar!B$18,"6")</f>
        <v>4</v>
      </c>
      <c r="U1584" s="31">
        <f t="shared" si="48"/>
        <v>24500</v>
      </c>
      <c r="V1584" s="31">
        <f t="shared" si="49"/>
        <v>4844</v>
      </c>
    </row>
    <row r="1585" spans="1:22" x14ac:dyDescent="0.3">
      <c r="A1585">
        <v>17012</v>
      </c>
      <c r="B1585" t="s">
        <v>2101</v>
      </c>
      <c r="C1585">
        <v>17012004</v>
      </c>
      <c r="D1585" t="s">
        <v>2102</v>
      </c>
      <c r="E1585" t="s">
        <v>9</v>
      </c>
      <c r="F1585" t="s">
        <v>2043</v>
      </c>
      <c r="G1585" t="s">
        <v>2103</v>
      </c>
      <c r="H1585" t="s">
        <v>2091</v>
      </c>
      <c r="I1585">
        <v>6600930</v>
      </c>
      <c r="J1585">
        <v>320549</v>
      </c>
      <c r="K1585" s="181">
        <v>44370</v>
      </c>
      <c r="L1585"/>
      <c r="M1585">
        <v>50</v>
      </c>
      <c r="N1585">
        <v>9596</v>
      </c>
      <c r="O1585">
        <v>8430</v>
      </c>
      <c r="P1585">
        <v>1088</v>
      </c>
      <c r="Q1585">
        <v>0</v>
      </c>
      <c r="R1585" s="31" cm="1">
        <f t="array" ref="R1585">_xlfn.IFS(Q1585=0,(O1585-P1585)/2,Q1585=1,O1585-P1585)</f>
        <v>3671</v>
      </c>
      <c r="S1585" s="31" cm="1">
        <f t="array" ref="S1585">_xlfn.IFS(Q1585=0,P1585/2,Q1585=1,P1585)</f>
        <v>544</v>
      </c>
      <c r="T1585" s="31" t="str" cm="1">
        <f t="array" ref="T1585">_xlfn.IFS(M1585&lt;=Beräkningsförutsättningar!B$15,"2",M1585=Beräkningsförutsättningar!B$16,"4",M1585=Beräkningsförutsättningar!B$17,"4",M1585&gt;=Beräkningsförutsättningar!B$18,"6")</f>
        <v>2</v>
      </c>
      <c r="U1585" s="31">
        <f t="shared" si="48"/>
        <v>7342</v>
      </c>
      <c r="V1585" s="31">
        <f t="shared" si="49"/>
        <v>1088</v>
      </c>
    </row>
    <row r="1586" spans="1:22" x14ac:dyDescent="0.3">
      <c r="A1586">
        <v>17012</v>
      </c>
      <c r="B1586" t="s">
        <v>2101</v>
      </c>
      <c r="C1586">
        <v>17012006</v>
      </c>
      <c r="D1586" t="s">
        <v>2104</v>
      </c>
      <c r="E1586" t="s">
        <v>3</v>
      </c>
      <c r="F1586" t="s">
        <v>2043</v>
      </c>
      <c r="G1586" t="s">
        <v>2103</v>
      </c>
      <c r="H1586" t="s">
        <v>2091</v>
      </c>
      <c r="I1586">
        <v>6600907</v>
      </c>
      <c r="J1586">
        <v>320661</v>
      </c>
      <c r="K1586" s="181">
        <v>44370</v>
      </c>
      <c r="L1586"/>
      <c r="M1586">
        <v>50</v>
      </c>
      <c r="N1586">
        <v>9596</v>
      </c>
      <c r="O1586">
        <v>8430</v>
      </c>
      <c r="P1586">
        <v>1088</v>
      </c>
      <c r="Q1586">
        <v>0</v>
      </c>
      <c r="R1586" s="31" cm="1">
        <f t="array" ref="R1586">_xlfn.IFS(Q1586=0,(O1586-P1586)/2,Q1586=1,O1586-P1586)</f>
        <v>3671</v>
      </c>
      <c r="S1586" s="31" cm="1">
        <f t="array" ref="S1586">_xlfn.IFS(Q1586=0,P1586/2,Q1586=1,P1586)</f>
        <v>544</v>
      </c>
      <c r="T1586" s="31" t="str" cm="1">
        <f t="array" ref="T1586">_xlfn.IFS(M1586&lt;=Beräkningsförutsättningar!B$15,"2",M1586=Beräkningsförutsättningar!B$16,"4",M1586=Beräkningsförutsättningar!B$17,"4",M1586&gt;=Beräkningsförutsättningar!B$18,"6")</f>
        <v>2</v>
      </c>
      <c r="U1586" s="31">
        <f t="shared" si="48"/>
        <v>7342</v>
      </c>
      <c r="V1586" s="31">
        <f t="shared" si="49"/>
        <v>1088</v>
      </c>
    </row>
    <row r="1587" spans="1:22" x14ac:dyDescent="0.3">
      <c r="A1587">
        <v>17012</v>
      </c>
      <c r="B1587" t="s">
        <v>2101</v>
      </c>
      <c r="C1587">
        <v>17012010</v>
      </c>
      <c r="D1587" t="s">
        <v>2105</v>
      </c>
      <c r="E1587" t="s">
        <v>9</v>
      </c>
      <c r="F1587" t="s">
        <v>2043</v>
      </c>
      <c r="G1587" t="s">
        <v>2103</v>
      </c>
      <c r="H1587" t="s">
        <v>2091</v>
      </c>
      <c r="I1587">
        <v>6599512</v>
      </c>
      <c r="J1587">
        <v>324128</v>
      </c>
      <c r="K1587" s="181">
        <v>43090</v>
      </c>
      <c r="L1587"/>
      <c r="M1587">
        <v>90</v>
      </c>
      <c r="N1587">
        <v>7248</v>
      </c>
      <c r="O1587">
        <v>5993</v>
      </c>
      <c r="P1587">
        <v>1086</v>
      </c>
      <c r="Q1587">
        <v>0</v>
      </c>
      <c r="R1587" s="31" cm="1">
        <f t="array" ref="R1587">_xlfn.IFS(Q1587=0,(O1587-P1587)/2,Q1587=1,O1587-P1587)</f>
        <v>2453.5</v>
      </c>
      <c r="S1587" s="31" cm="1">
        <f t="array" ref="S1587">_xlfn.IFS(Q1587=0,P1587/2,Q1587=1,P1587)</f>
        <v>543</v>
      </c>
      <c r="T1587" s="31" t="str" cm="1">
        <f t="array" ref="T1587">_xlfn.IFS(M1587&lt;=Beräkningsförutsättningar!B$15,"2",M1587=Beräkningsförutsättningar!B$16,"4",M1587=Beräkningsförutsättningar!B$17,"4",M1587&gt;=Beräkningsförutsättningar!B$18,"6")</f>
        <v>6</v>
      </c>
      <c r="U1587" s="31">
        <f t="shared" si="48"/>
        <v>14721</v>
      </c>
      <c r="V1587" s="31">
        <f t="shared" si="49"/>
        <v>3258</v>
      </c>
    </row>
    <row r="1588" spans="1:22" x14ac:dyDescent="0.3">
      <c r="A1588">
        <v>17012</v>
      </c>
      <c r="B1588" t="s">
        <v>2101</v>
      </c>
      <c r="C1588">
        <v>17012020</v>
      </c>
      <c r="D1588" t="s">
        <v>2106</v>
      </c>
      <c r="E1588" t="s">
        <v>3</v>
      </c>
      <c r="F1588" t="s">
        <v>2043</v>
      </c>
      <c r="G1588" t="s">
        <v>2103</v>
      </c>
      <c r="H1588" t="s">
        <v>2091</v>
      </c>
      <c r="I1588">
        <v>6599590</v>
      </c>
      <c r="J1588">
        <v>324404</v>
      </c>
      <c r="K1588" s="181">
        <v>43090</v>
      </c>
      <c r="L1588"/>
      <c r="M1588">
        <v>90</v>
      </c>
      <c r="N1588">
        <v>7248</v>
      </c>
      <c r="O1588">
        <v>5993</v>
      </c>
      <c r="P1588">
        <v>1086</v>
      </c>
      <c r="Q1588">
        <v>0</v>
      </c>
      <c r="R1588" s="31" cm="1">
        <f t="array" ref="R1588">_xlfn.IFS(Q1588=0,(O1588-P1588)/2,Q1588=1,O1588-P1588)</f>
        <v>2453.5</v>
      </c>
      <c r="S1588" s="31" cm="1">
        <f t="array" ref="S1588">_xlfn.IFS(Q1588=0,P1588/2,Q1588=1,P1588)</f>
        <v>543</v>
      </c>
      <c r="T1588" s="31" t="str" cm="1">
        <f t="array" ref="T1588">_xlfn.IFS(M1588&lt;=Beräkningsförutsättningar!B$15,"2",M1588=Beräkningsförutsättningar!B$16,"4",M1588=Beräkningsförutsättningar!B$17,"4",M1588&gt;=Beräkningsförutsättningar!B$18,"6")</f>
        <v>6</v>
      </c>
      <c r="U1588" s="31">
        <f t="shared" si="48"/>
        <v>14721</v>
      </c>
      <c r="V1588" s="31">
        <f t="shared" si="49"/>
        <v>3258</v>
      </c>
    </row>
    <row r="1589" spans="1:22" x14ac:dyDescent="0.3">
      <c r="A1589">
        <v>17012</v>
      </c>
      <c r="B1589" t="s">
        <v>2101</v>
      </c>
      <c r="C1589">
        <v>17012030</v>
      </c>
      <c r="D1589" t="s">
        <v>2107</v>
      </c>
      <c r="E1589" t="s">
        <v>9</v>
      </c>
      <c r="F1589" t="s">
        <v>2043</v>
      </c>
      <c r="G1589" t="s">
        <v>2103</v>
      </c>
      <c r="H1589" t="s">
        <v>2091</v>
      </c>
      <c r="I1589">
        <v>6598233</v>
      </c>
      <c r="J1589">
        <v>326847</v>
      </c>
      <c r="K1589" s="181">
        <v>43090</v>
      </c>
      <c r="L1589"/>
      <c r="M1589">
        <v>90</v>
      </c>
      <c r="N1589">
        <v>6286</v>
      </c>
      <c r="O1589">
        <v>5223</v>
      </c>
      <c r="P1589">
        <v>908</v>
      </c>
      <c r="Q1589">
        <v>0</v>
      </c>
      <c r="R1589" s="31" cm="1">
        <f t="array" ref="R1589">_xlfn.IFS(Q1589=0,(O1589-P1589)/2,Q1589=1,O1589-P1589)</f>
        <v>2157.5</v>
      </c>
      <c r="S1589" s="31" cm="1">
        <f t="array" ref="S1589">_xlfn.IFS(Q1589=0,P1589/2,Q1589=1,P1589)</f>
        <v>454</v>
      </c>
      <c r="T1589" s="31" t="str" cm="1">
        <f t="array" ref="T1589">_xlfn.IFS(M1589&lt;=Beräkningsförutsättningar!B$15,"2",M1589=Beräkningsförutsättningar!B$16,"4",M1589=Beräkningsförutsättningar!B$17,"4",M1589&gt;=Beräkningsförutsättningar!B$18,"6")</f>
        <v>6</v>
      </c>
      <c r="U1589" s="31">
        <f t="shared" si="48"/>
        <v>12945</v>
      </c>
      <c r="V1589" s="31">
        <f t="shared" si="49"/>
        <v>2724</v>
      </c>
    </row>
    <row r="1590" spans="1:22" x14ac:dyDescent="0.3">
      <c r="A1590">
        <v>17012</v>
      </c>
      <c r="B1590" t="s">
        <v>2101</v>
      </c>
      <c r="C1590">
        <v>17012040</v>
      </c>
      <c r="D1590" t="s">
        <v>2108</v>
      </c>
      <c r="E1590" t="s">
        <v>3</v>
      </c>
      <c r="F1590" t="s">
        <v>2043</v>
      </c>
      <c r="G1590" t="s">
        <v>2103</v>
      </c>
      <c r="H1590" t="s">
        <v>2091</v>
      </c>
      <c r="I1590">
        <v>6597466</v>
      </c>
      <c r="J1590">
        <v>327528</v>
      </c>
      <c r="K1590" s="181">
        <v>43090</v>
      </c>
      <c r="L1590"/>
      <c r="M1590">
        <v>90</v>
      </c>
      <c r="N1590">
        <v>6286</v>
      </c>
      <c r="O1590">
        <v>5223</v>
      </c>
      <c r="P1590">
        <v>908</v>
      </c>
      <c r="Q1590">
        <v>0</v>
      </c>
      <c r="R1590" s="31" cm="1">
        <f t="array" ref="R1590">_xlfn.IFS(Q1590=0,(O1590-P1590)/2,Q1590=1,O1590-P1590)</f>
        <v>2157.5</v>
      </c>
      <c r="S1590" s="31" cm="1">
        <f t="array" ref="S1590">_xlfn.IFS(Q1590=0,P1590/2,Q1590=1,P1590)</f>
        <v>454</v>
      </c>
      <c r="T1590" s="31" t="str" cm="1">
        <f t="array" ref="T1590">_xlfn.IFS(M1590&lt;=Beräkningsförutsättningar!B$15,"2",M1590=Beräkningsförutsättningar!B$16,"4",M1590=Beräkningsförutsättningar!B$17,"4",M1590&gt;=Beräkningsförutsättningar!B$18,"6")</f>
        <v>6</v>
      </c>
      <c r="U1590" s="31">
        <f t="shared" si="48"/>
        <v>12945</v>
      </c>
      <c r="V1590" s="31">
        <f t="shared" si="49"/>
        <v>2724</v>
      </c>
    </row>
    <row r="1591" spans="1:22" x14ac:dyDescent="0.3">
      <c r="A1591">
        <v>17013</v>
      </c>
      <c r="B1591" t="s">
        <v>2109</v>
      </c>
      <c r="C1591">
        <v>17013010</v>
      </c>
      <c r="D1591" t="s">
        <v>2110</v>
      </c>
      <c r="E1591" t="s">
        <v>9</v>
      </c>
      <c r="F1591" t="s">
        <v>2043</v>
      </c>
      <c r="G1591" t="s">
        <v>2068</v>
      </c>
      <c r="H1591" t="s">
        <v>2091</v>
      </c>
      <c r="I1591">
        <v>6579987</v>
      </c>
      <c r="J1591">
        <v>446865</v>
      </c>
      <c r="K1591" s="181">
        <v>43347</v>
      </c>
      <c r="L1591"/>
      <c r="M1591">
        <v>70</v>
      </c>
      <c r="N1591">
        <v>8713</v>
      </c>
      <c r="O1591">
        <v>7427</v>
      </c>
      <c r="P1591">
        <v>1206</v>
      </c>
      <c r="Q1591">
        <v>1</v>
      </c>
      <c r="R1591" s="31" cm="1">
        <f t="array" ref="R1591">_xlfn.IFS(Q1591=0,(O1591-P1591)/2,Q1591=1,O1591-P1591)</f>
        <v>6221</v>
      </c>
      <c r="S1591" s="31" cm="1">
        <f t="array" ref="S1591">_xlfn.IFS(Q1591=0,P1591/2,Q1591=1,P1591)</f>
        <v>1206</v>
      </c>
      <c r="T1591" s="31" t="str" cm="1">
        <f t="array" ref="T1591">_xlfn.IFS(M1591&lt;=Beräkningsförutsättningar!B$15,"2",M1591=Beräkningsförutsättningar!B$16,"4",M1591=Beräkningsförutsättningar!B$17,"4",M1591&gt;=Beräkningsförutsättningar!B$18,"6")</f>
        <v>4</v>
      </c>
      <c r="U1591" s="31">
        <f t="shared" si="48"/>
        <v>24884</v>
      </c>
      <c r="V1591" s="31">
        <f t="shared" si="49"/>
        <v>4824</v>
      </c>
    </row>
    <row r="1592" spans="1:22" x14ac:dyDescent="0.3">
      <c r="A1592">
        <v>17013</v>
      </c>
      <c r="B1592" t="s">
        <v>2109</v>
      </c>
      <c r="C1592">
        <v>17013020</v>
      </c>
      <c r="D1592" t="s">
        <v>2111</v>
      </c>
      <c r="E1592" t="s">
        <v>3</v>
      </c>
      <c r="F1592" t="s">
        <v>2043</v>
      </c>
      <c r="G1592" t="s">
        <v>2068</v>
      </c>
      <c r="H1592" t="s">
        <v>2091</v>
      </c>
      <c r="I1592">
        <v>6579927</v>
      </c>
      <c r="J1592">
        <v>447065</v>
      </c>
      <c r="K1592" s="181">
        <v>43347</v>
      </c>
      <c r="L1592"/>
      <c r="M1592">
        <v>70</v>
      </c>
      <c r="N1592">
        <v>8631</v>
      </c>
      <c r="O1592">
        <v>7336</v>
      </c>
      <c r="P1592">
        <v>1211</v>
      </c>
      <c r="Q1592">
        <v>1</v>
      </c>
      <c r="R1592" s="31" cm="1">
        <f t="array" ref="R1592">_xlfn.IFS(Q1592=0,(O1592-P1592)/2,Q1592=1,O1592-P1592)</f>
        <v>6125</v>
      </c>
      <c r="S1592" s="31" cm="1">
        <f t="array" ref="S1592">_xlfn.IFS(Q1592=0,P1592/2,Q1592=1,P1592)</f>
        <v>1211</v>
      </c>
      <c r="T1592" s="31" t="str" cm="1">
        <f t="array" ref="T1592">_xlfn.IFS(M1592&lt;=Beräkningsförutsättningar!B$15,"2",M1592=Beräkningsförutsättningar!B$16,"4",M1592=Beräkningsförutsättningar!B$17,"4",M1592&gt;=Beräkningsförutsättningar!B$18,"6")</f>
        <v>4</v>
      </c>
      <c r="U1592" s="31">
        <f t="shared" si="48"/>
        <v>24500</v>
      </c>
      <c r="V1592" s="31">
        <f t="shared" si="49"/>
        <v>4844</v>
      </c>
    </row>
    <row r="1593" spans="1:22" x14ac:dyDescent="0.3">
      <c r="A1593">
        <v>17014</v>
      </c>
      <c r="B1593" t="s">
        <v>2112</v>
      </c>
      <c r="C1593">
        <v>17014010</v>
      </c>
      <c r="D1593" t="s">
        <v>2113</v>
      </c>
      <c r="E1593" t="s">
        <v>9</v>
      </c>
      <c r="F1593" t="s">
        <v>2043</v>
      </c>
      <c r="G1593" t="s">
        <v>2057</v>
      </c>
      <c r="H1593" t="s">
        <v>2076</v>
      </c>
      <c r="I1593">
        <v>6586866</v>
      </c>
      <c r="J1593">
        <v>410083</v>
      </c>
      <c r="K1593" s="181">
        <v>43760</v>
      </c>
      <c r="L1593"/>
      <c r="M1593">
        <v>70</v>
      </c>
      <c r="N1593">
        <v>10735</v>
      </c>
      <c r="O1593">
        <v>9839</v>
      </c>
      <c r="P1593">
        <v>1038</v>
      </c>
      <c r="Q1593">
        <v>1</v>
      </c>
      <c r="R1593" s="31" cm="1">
        <f t="array" ref="R1593">_xlfn.IFS(Q1593=0,(O1593-P1593)/2,Q1593=1,O1593-P1593)</f>
        <v>8801</v>
      </c>
      <c r="S1593" s="31" cm="1">
        <f t="array" ref="S1593">_xlfn.IFS(Q1593=0,P1593/2,Q1593=1,P1593)</f>
        <v>1038</v>
      </c>
      <c r="T1593" s="31" t="str" cm="1">
        <f t="array" ref="T1593">_xlfn.IFS(M1593&lt;=Beräkningsförutsättningar!B$15,"2",M1593=Beräkningsförutsättningar!B$16,"4",M1593=Beräkningsförutsättningar!B$17,"4",M1593&gt;=Beräkningsförutsättningar!B$18,"6")</f>
        <v>4</v>
      </c>
      <c r="U1593" s="31">
        <f t="shared" si="48"/>
        <v>35204</v>
      </c>
      <c r="V1593" s="31">
        <f t="shared" si="49"/>
        <v>4152</v>
      </c>
    </row>
    <row r="1594" spans="1:22" x14ac:dyDescent="0.3">
      <c r="A1594">
        <v>17014</v>
      </c>
      <c r="B1594" t="s">
        <v>2112</v>
      </c>
      <c r="C1594">
        <v>17014020</v>
      </c>
      <c r="D1594" t="s">
        <v>2114</v>
      </c>
      <c r="E1594" t="s">
        <v>3</v>
      </c>
      <c r="F1594" t="s">
        <v>2043</v>
      </c>
      <c r="G1594" t="s">
        <v>2057</v>
      </c>
      <c r="H1594" t="s">
        <v>2076</v>
      </c>
      <c r="I1594">
        <v>6586910</v>
      </c>
      <c r="J1594">
        <v>410055</v>
      </c>
      <c r="K1594" s="181">
        <v>43760</v>
      </c>
      <c r="L1594"/>
      <c r="M1594">
        <v>70</v>
      </c>
      <c r="N1594">
        <v>11286</v>
      </c>
      <c r="O1594">
        <v>10424</v>
      </c>
      <c r="P1594">
        <v>1073</v>
      </c>
      <c r="Q1594">
        <v>1</v>
      </c>
      <c r="R1594" s="31" cm="1">
        <f t="array" ref="R1594">_xlfn.IFS(Q1594=0,(O1594-P1594)/2,Q1594=1,O1594-P1594)</f>
        <v>9351</v>
      </c>
      <c r="S1594" s="31" cm="1">
        <f t="array" ref="S1594">_xlfn.IFS(Q1594=0,P1594/2,Q1594=1,P1594)</f>
        <v>1073</v>
      </c>
      <c r="T1594" s="31" t="str" cm="1">
        <f t="array" ref="T1594">_xlfn.IFS(M1594&lt;=Beräkningsförutsättningar!B$15,"2",M1594=Beräkningsförutsättningar!B$16,"4",M1594=Beräkningsförutsättningar!B$17,"4",M1594&gt;=Beräkningsförutsättningar!B$18,"6")</f>
        <v>4</v>
      </c>
      <c r="U1594" s="31">
        <f t="shared" si="48"/>
        <v>37404</v>
      </c>
      <c r="V1594" s="31">
        <f t="shared" si="49"/>
        <v>4292</v>
      </c>
    </row>
    <row r="1595" spans="1:22" x14ac:dyDescent="0.3">
      <c r="A1595">
        <v>17015</v>
      </c>
      <c r="B1595" t="s">
        <v>2115</v>
      </c>
      <c r="C1595">
        <v>17015010</v>
      </c>
      <c r="D1595" t="s">
        <v>2116</v>
      </c>
      <c r="E1595" t="s">
        <v>3</v>
      </c>
      <c r="F1595" t="s">
        <v>2043</v>
      </c>
      <c r="G1595" t="s">
        <v>2068</v>
      </c>
      <c r="H1595" t="s">
        <v>822</v>
      </c>
      <c r="I1595">
        <v>6546283</v>
      </c>
      <c r="J1595">
        <v>450820</v>
      </c>
      <c r="K1595" s="181">
        <v>44174</v>
      </c>
      <c r="L1595"/>
      <c r="M1595">
        <v>80</v>
      </c>
      <c r="N1595">
        <v>4213</v>
      </c>
      <c r="O1595">
        <v>3251</v>
      </c>
      <c r="P1595">
        <v>781</v>
      </c>
      <c r="Q1595">
        <v>0</v>
      </c>
      <c r="R1595" s="31" cm="1">
        <f t="array" ref="R1595">_xlfn.IFS(Q1595=0,(O1595-P1595)/2,Q1595=1,O1595-P1595)</f>
        <v>1235</v>
      </c>
      <c r="S1595" s="31" cm="1">
        <f t="array" ref="S1595">_xlfn.IFS(Q1595=0,P1595/2,Q1595=1,P1595)</f>
        <v>390.5</v>
      </c>
      <c r="T1595" s="31" t="str" cm="1">
        <f t="array" ref="T1595">_xlfn.IFS(M1595&lt;=Beräkningsförutsättningar!B$15,"2",M1595=Beräkningsförutsättningar!B$16,"4",M1595=Beräkningsförutsättningar!B$17,"4",M1595&gt;=Beräkningsförutsättningar!B$18,"6")</f>
        <v>4</v>
      </c>
      <c r="U1595" s="31">
        <f t="shared" si="48"/>
        <v>4940</v>
      </c>
      <c r="V1595" s="31">
        <f t="shared" si="49"/>
        <v>1562</v>
      </c>
    </row>
    <row r="1596" spans="1:22" x14ac:dyDescent="0.3">
      <c r="A1596">
        <v>17015</v>
      </c>
      <c r="B1596" t="s">
        <v>2115</v>
      </c>
      <c r="C1596">
        <v>17015020</v>
      </c>
      <c r="D1596" t="s">
        <v>2117</v>
      </c>
      <c r="E1596" t="s">
        <v>9</v>
      </c>
      <c r="F1596" t="s">
        <v>2043</v>
      </c>
      <c r="G1596" t="s">
        <v>2068</v>
      </c>
      <c r="H1596" t="s">
        <v>822</v>
      </c>
      <c r="I1596">
        <v>6547809</v>
      </c>
      <c r="J1596">
        <v>451415</v>
      </c>
      <c r="K1596" s="181">
        <v>44077</v>
      </c>
      <c r="L1596"/>
      <c r="M1596">
        <v>80</v>
      </c>
      <c r="N1596">
        <v>4213</v>
      </c>
      <c r="O1596">
        <v>3251</v>
      </c>
      <c r="P1596">
        <v>781</v>
      </c>
      <c r="Q1596">
        <v>0</v>
      </c>
      <c r="R1596" s="31" cm="1">
        <f t="array" ref="R1596">_xlfn.IFS(Q1596=0,(O1596-P1596)/2,Q1596=1,O1596-P1596)</f>
        <v>1235</v>
      </c>
      <c r="S1596" s="31" cm="1">
        <f t="array" ref="S1596">_xlfn.IFS(Q1596=0,P1596/2,Q1596=1,P1596)</f>
        <v>390.5</v>
      </c>
      <c r="T1596" s="31" t="str" cm="1">
        <f t="array" ref="T1596">_xlfn.IFS(M1596&lt;=Beräkningsförutsättningar!B$15,"2",M1596=Beräkningsförutsättningar!B$16,"4",M1596=Beräkningsförutsättningar!B$17,"4",M1596&gt;=Beräkningsförutsättningar!B$18,"6")</f>
        <v>4</v>
      </c>
      <c r="U1596" s="31">
        <f t="shared" si="48"/>
        <v>4940</v>
      </c>
      <c r="V1596" s="31">
        <f t="shared" si="49"/>
        <v>1562</v>
      </c>
    </row>
    <row r="1597" spans="1:22" x14ac:dyDescent="0.3">
      <c r="A1597">
        <v>17015</v>
      </c>
      <c r="B1597" t="s">
        <v>2115</v>
      </c>
      <c r="C1597">
        <v>17015030</v>
      </c>
      <c r="D1597" t="s">
        <v>2118</v>
      </c>
      <c r="E1597" t="s">
        <v>9</v>
      </c>
      <c r="F1597" t="s">
        <v>2043</v>
      </c>
      <c r="G1597" t="s">
        <v>2068</v>
      </c>
      <c r="H1597" t="s">
        <v>822</v>
      </c>
      <c r="I1597">
        <v>6549863</v>
      </c>
      <c r="J1597">
        <v>451848</v>
      </c>
      <c r="K1597" s="181">
        <v>44077</v>
      </c>
      <c r="L1597"/>
      <c r="M1597">
        <v>80</v>
      </c>
      <c r="N1597">
        <v>4213</v>
      </c>
      <c r="O1597">
        <v>3251</v>
      </c>
      <c r="P1597">
        <v>781</v>
      </c>
      <c r="Q1597">
        <v>0</v>
      </c>
      <c r="R1597" s="31" cm="1">
        <f t="array" ref="R1597">_xlfn.IFS(Q1597=0,(O1597-P1597)/2,Q1597=1,O1597-P1597)</f>
        <v>1235</v>
      </c>
      <c r="S1597" s="31" cm="1">
        <f t="array" ref="S1597">_xlfn.IFS(Q1597=0,P1597/2,Q1597=1,P1597)</f>
        <v>390.5</v>
      </c>
      <c r="T1597" s="31" t="str" cm="1">
        <f t="array" ref="T1597">_xlfn.IFS(M1597&lt;=Beräkningsförutsättningar!B$15,"2",M1597=Beräkningsförutsättningar!B$16,"4",M1597=Beräkningsförutsättningar!B$17,"4",M1597&gt;=Beräkningsförutsättningar!B$18,"6")</f>
        <v>4</v>
      </c>
      <c r="U1597" s="31">
        <f t="shared" si="48"/>
        <v>4940</v>
      </c>
      <c r="V1597" s="31">
        <f t="shared" si="49"/>
        <v>1562</v>
      </c>
    </row>
    <row r="1598" spans="1:22" x14ac:dyDescent="0.3">
      <c r="A1598">
        <v>17015</v>
      </c>
      <c r="B1598" t="s">
        <v>2115</v>
      </c>
      <c r="C1598">
        <v>17015040</v>
      </c>
      <c r="D1598" t="s">
        <v>2119</v>
      </c>
      <c r="E1598" t="s">
        <v>3</v>
      </c>
      <c r="F1598" t="s">
        <v>2043</v>
      </c>
      <c r="G1598" t="s">
        <v>2068</v>
      </c>
      <c r="H1598" t="s">
        <v>822</v>
      </c>
      <c r="I1598">
        <v>6550206</v>
      </c>
      <c r="J1598">
        <v>452000</v>
      </c>
      <c r="K1598" s="181">
        <v>44077</v>
      </c>
      <c r="L1598"/>
      <c r="M1598">
        <v>80</v>
      </c>
      <c r="N1598">
        <v>4213</v>
      </c>
      <c r="O1598">
        <v>3251</v>
      </c>
      <c r="P1598">
        <v>781</v>
      </c>
      <c r="Q1598">
        <v>0</v>
      </c>
      <c r="R1598" s="31" cm="1">
        <f t="array" ref="R1598">_xlfn.IFS(Q1598=0,(O1598-P1598)/2,Q1598=1,O1598-P1598)</f>
        <v>1235</v>
      </c>
      <c r="S1598" s="31" cm="1">
        <f t="array" ref="S1598">_xlfn.IFS(Q1598=0,P1598/2,Q1598=1,P1598)</f>
        <v>390.5</v>
      </c>
      <c r="T1598" s="31" t="str" cm="1">
        <f t="array" ref="T1598">_xlfn.IFS(M1598&lt;=Beräkningsförutsättningar!B$15,"2",M1598=Beräkningsförutsättningar!B$16,"4",M1598=Beräkningsförutsättningar!B$17,"4",M1598&gt;=Beräkningsförutsättningar!B$18,"6")</f>
        <v>4</v>
      </c>
      <c r="U1598" s="31">
        <f t="shared" si="48"/>
        <v>4940</v>
      </c>
      <c r="V1598" s="31">
        <f t="shared" si="49"/>
        <v>1562</v>
      </c>
    </row>
    <row r="1599" spans="1:22" x14ac:dyDescent="0.3">
      <c r="A1599">
        <v>17016</v>
      </c>
      <c r="B1599" t="s">
        <v>2120</v>
      </c>
      <c r="C1599">
        <v>17016010</v>
      </c>
      <c r="D1599" t="s">
        <v>2121</v>
      </c>
      <c r="E1599" t="s">
        <v>9</v>
      </c>
      <c r="F1599" t="s">
        <v>2043</v>
      </c>
      <c r="G1599" t="s">
        <v>2057</v>
      </c>
      <c r="H1599" t="s">
        <v>2122</v>
      </c>
      <c r="I1599">
        <v>6592833</v>
      </c>
      <c r="J1599">
        <v>412396</v>
      </c>
      <c r="K1599" s="181">
        <v>44175</v>
      </c>
      <c r="L1599"/>
      <c r="M1599">
        <v>70</v>
      </c>
      <c r="N1599">
        <v>2819</v>
      </c>
      <c r="O1599">
        <v>2753</v>
      </c>
      <c r="P1599">
        <v>107</v>
      </c>
      <c r="Q1599">
        <v>0</v>
      </c>
      <c r="R1599" s="31" cm="1">
        <f t="array" ref="R1599">_xlfn.IFS(Q1599=0,(O1599-P1599)/2,Q1599=1,O1599-P1599)</f>
        <v>1323</v>
      </c>
      <c r="S1599" s="31" cm="1">
        <f t="array" ref="S1599">_xlfn.IFS(Q1599=0,P1599/2,Q1599=1,P1599)</f>
        <v>53.5</v>
      </c>
      <c r="T1599" s="31" t="str" cm="1">
        <f t="array" ref="T1599">_xlfn.IFS(M1599&lt;=Beräkningsförutsättningar!B$15,"2",M1599=Beräkningsförutsättningar!B$16,"4",M1599=Beräkningsförutsättningar!B$17,"4",M1599&gt;=Beräkningsförutsättningar!B$18,"6")</f>
        <v>4</v>
      </c>
      <c r="U1599" s="31">
        <f t="shared" si="48"/>
        <v>5292</v>
      </c>
      <c r="V1599" s="31">
        <f t="shared" si="49"/>
        <v>214</v>
      </c>
    </row>
    <row r="1600" spans="1:22" x14ac:dyDescent="0.3">
      <c r="A1600">
        <v>17016</v>
      </c>
      <c r="B1600" t="s">
        <v>2120</v>
      </c>
      <c r="C1600">
        <v>17016030</v>
      </c>
      <c r="D1600" t="s">
        <v>2123</v>
      </c>
      <c r="E1600" t="s">
        <v>9</v>
      </c>
      <c r="F1600" t="s">
        <v>2043</v>
      </c>
      <c r="G1600" t="s">
        <v>2057</v>
      </c>
      <c r="H1600" t="s">
        <v>2122</v>
      </c>
      <c r="I1600">
        <v>6595813</v>
      </c>
      <c r="J1600">
        <v>411744</v>
      </c>
      <c r="K1600" s="181">
        <v>44175</v>
      </c>
      <c r="L1600"/>
      <c r="M1600">
        <v>70</v>
      </c>
      <c r="N1600">
        <v>2394</v>
      </c>
      <c r="O1600">
        <v>2336</v>
      </c>
      <c r="P1600">
        <v>109</v>
      </c>
      <c r="Q1600">
        <v>0</v>
      </c>
      <c r="R1600" s="31" cm="1">
        <f t="array" ref="R1600">_xlfn.IFS(Q1600=0,(O1600-P1600)/2,Q1600=1,O1600-P1600)</f>
        <v>1113.5</v>
      </c>
      <c r="S1600" s="31" cm="1">
        <f t="array" ref="S1600">_xlfn.IFS(Q1600=0,P1600/2,Q1600=1,P1600)</f>
        <v>54.5</v>
      </c>
      <c r="T1600" s="31" t="str" cm="1">
        <f t="array" ref="T1600">_xlfn.IFS(M1600&lt;=Beräkningsförutsättningar!B$15,"2",M1600=Beräkningsförutsättningar!B$16,"4",M1600=Beräkningsförutsättningar!B$17,"4",M1600&gt;=Beräkningsförutsättningar!B$18,"6")</f>
        <v>4</v>
      </c>
      <c r="U1600" s="31">
        <f t="shared" si="48"/>
        <v>4454</v>
      </c>
      <c r="V1600" s="31">
        <f t="shared" si="49"/>
        <v>218</v>
      </c>
    </row>
    <row r="1601" spans="1:22" x14ac:dyDescent="0.3">
      <c r="A1601">
        <v>17016</v>
      </c>
      <c r="B1601" t="s">
        <v>2120</v>
      </c>
      <c r="C1601">
        <v>17016040</v>
      </c>
      <c r="D1601" t="s">
        <v>2124</v>
      </c>
      <c r="E1601" t="s">
        <v>3</v>
      </c>
      <c r="F1601" t="s">
        <v>2043</v>
      </c>
      <c r="G1601" t="s">
        <v>2057</v>
      </c>
      <c r="H1601" t="s">
        <v>2122</v>
      </c>
      <c r="I1601">
        <v>6597026</v>
      </c>
      <c r="J1601">
        <v>411790</v>
      </c>
      <c r="K1601" s="181">
        <v>44175</v>
      </c>
      <c r="L1601"/>
      <c r="M1601">
        <v>70</v>
      </c>
      <c r="N1601">
        <v>2394</v>
      </c>
      <c r="O1601">
        <v>2336</v>
      </c>
      <c r="P1601">
        <v>109</v>
      </c>
      <c r="Q1601">
        <v>0</v>
      </c>
      <c r="R1601" s="31" cm="1">
        <f t="array" ref="R1601">_xlfn.IFS(Q1601=0,(O1601-P1601)/2,Q1601=1,O1601-P1601)</f>
        <v>1113.5</v>
      </c>
      <c r="S1601" s="31" cm="1">
        <f t="array" ref="S1601">_xlfn.IFS(Q1601=0,P1601/2,Q1601=1,P1601)</f>
        <v>54.5</v>
      </c>
      <c r="T1601" s="31" t="str" cm="1">
        <f t="array" ref="T1601">_xlfn.IFS(M1601&lt;=Beräkningsförutsättningar!B$15,"2",M1601=Beräkningsförutsättningar!B$16,"4",M1601=Beräkningsförutsättningar!B$17,"4",M1601&gt;=Beräkningsförutsättningar!B$18,"6")</f>
        <v>4</v>
      </c>
      <c r="U1601" s="31">
        <f t="shared" si="48"/>
        <v>4454</v>
      </c>
      <c r="V1601" s="31">
        <f t="shared" si="49"/>
        <v>218</v>
      </c>
    </row>
    <row r="1602" spans="1:22" x14ac:dyDescent="0.3">
      <c r="A1602">
        <v>17018</v>
      </c>
      <c r="B1602" t="s">
        <v>2125</v>
      </c>
      <c r="C1602">
        <v>17018010</v>
      </c>
      <c r="D1602" t="s">
        <v>2126</v>
      </c>
      <c r="E1602" t="s">
        <v>3</v>
      </c>
      <c r="F1602" t="s">
        <v>2043</v>
      </c>
      <c r="G1602" t="s">
        <v>2090</v>
      </c>
      <c r="H1602" t="s">
        <v>1573</v>
      </c>
      <c r="I1602">
        <v>6556252</v>
      </c>
      <c r="J1602">
        <v>378728</v>
      </c>
      <c r="K1602" s="181">
        <v>44440</v>
      </c>
      <c r="L1602"/>
      <c r="M1602">
        <v>70</v>
      </c>
      <c r="N1602">
        <v>5203</v>
      </c>
      <c r="O1602">
        <v>4592</v>
      </c>
      <c r="P1602">
        <v>576</v>
      </c>
      <c r="Q1602">
        <v>1</v>
      </c>
      <c r="R1602" s="31" cm="1">
        <f t="array" ref="R1602">_xlfn.IFS(Q1602=0,(O1602-P1602)/2,Q1602=1,O1602-P1602)</f>
        <v>4016</v>
      </c>
      <c r="S1602" s="31" cm="1">
        <f t="array" ref="S1602">_xlfn.IFS(Q1602=0,P1602/2,Q1602=1,P1602)</f>
        <v>576</v>
      </c>
      <c r="T1602" s="31" t="str" cm="1">
        <f t="array" ref="T1602">_xlfn.IFS(M1602&lt;=Beräkningsförutsättningar!B$15,"2",M1602=Beräkningsförutsättningar!B$16,"4",M1602=Beräkningsförutsättningar!B$17,"4",M1602&gt;=Beräkningsförutsättningar!B$18,"6")</f>
        <v>4</v>
      </c>
      <c r="U1602" s="31">
        <f t="shared" si="48"/>
        <v>16064</v>
      </c>
      <c r="V1602" s="31">
        <f t="shared" si="49"/>
        <v>2304</v>
      </c>
    </row>
    <row r="1603" spans="1:22" x14ac:dyDescent="0.3">
      <c r="A1603">
        <v>17018</v>
      </c>
      <c r="B1603" t="s">
        <v>2125</v>
      </c>
      <c r="C1603">
        <v>17018020</v>
      </c>
      <c r="D1603" t="s">
        <v>2127</v>
      </c>
      <c r="E1603" t="s">
        <v>9</v>
      </c>
      <c r="F1603" t="s">
        <v>2043</v>
      </c>
      <c r="G1603" t="s">
        <v>2090</v>
      </c>
      <c r="H1603" t="s">
        <v>1573</v>
      </c>
      <c r="I1603">
        <v>6556253</v>
      </c>
      <c r="J1603">
        <v>378808</v>
      </c>
      <c r="K1603" s="181">
        <v>44440</v>
      </c>
      <c r="L1603"/>
      <c r="M1603">
        <v>70</v>
      </c>
      <c r="N1603">
        <v>5122</v>
      </c>
      <c r="O1603">
        <v>4627</v>
      </c>
      <c r="P1603">
        <v>499</v>
      </c>
      <c r="Q1603">
        <v>1</v>
      </c>
      <c r="R1603" s="31" cm="1">
        <f t="array" ref="R1603">_xlfn.IFS(Q1603=0,(O1603-P1603)/2,Q1603=1,O1603-P1603)</f>
        <v>4128</v>
      </c>
      <c r="S1603" s="31" cm="1">
        <f t="array" ref="S1603">_xlfn.IFS(Q1603=0,P1603/2,Q1603=1,P1603)</f>
        <v>499</v>
      </c>
      <c r="T1603" s="31" t="str" cm="1">
        <f t="array" ref="T1603">_xlfn.IFS(M1603&lt;=Beräkningsförutsättningar!B$15,"2",M1603=Beräkningsförutsättningar!B$16,"4",M1603=Beräkningsförutsättningar!B$17,"4",M1603&gt;=Beräkningsförutsättningar!B$18,"6")</f>
        <v>4</v>
      </c>
      <c r="U1603" s="31">
        <f t="shared" si="48"/>
        <v>16512</v>
      </c>
      <c r="V1603" s="31">
        <f t="shared" si="49"/>
        <v>1996</v>
      </c>
    </row>
    <row r="1604" spans="1:22" x14ac:dyDescent="0.3">
      <c r="A1604">
        <v>17019</v>
      </c>
      <c r="B1604" t="s">
        <v>2128</v>
      </c>
      <c r="C1604">
        <v>17019010</v>
      </c>
      <c r="D1604" t="s">
        <v>2129</v>
      </c>
      <c r="E1604" t="s">
        <v>9</v>
      </c>
      <c r="F1604" t="s">
        <v>2043</v>
      </c>
      <c r="G1604" t="s">
        <v>2090</v>
      </c>
      <c r="H1604" t="s">
        <v>1573</v>
      </c>
      <c r="I1604">
        <v>6554836</v>
      </c>
      <c r="J1604">
        <v>375409</v>
      </c>
      <c r="K1604" s="181">
        <v>44440</v>
      </c>
      <c r="L1604"/>
      <c r="M1604">
        <v>70</v>
      </c>
      <c r="N1604">
        <v>5122</v>
      </c>
      <c r="O1604">
        <v>4627</v>
      </c>
      <c r="P1604">
        <v>499</v>
      </c>
      <c r="Q1604">
        <v>1</v>
      </c>
      <c r="R1604" s="31" cm="1">
        <f t="array" ref="R1604">_xlfn.IFS(Q1604=0,(O1604-P1604)/2,Q1604=1,O1604-P1604)</f>
        <v>4128</v>
      </c>
      <c r="S1604" s="31" cm="1">
        <f t="array" ref="S1604">_xlfn.IFS(Q1604=0,P1604/2,Q1604=1,P1604)</f>
        <v>499</v>
      </c>
      <c r="T1604" s="31" t="str" cm="1">
        <f t="array" ref="T1604">_xlfn.IFS(M1604&lt;=Beräkningsförutsättningar!B$15,"2",M1604=Beräkningsförutsättningar!B$16,"4",M1604=Beräkningsförutsättningar!B$17,"4",M1604&gt;=Beräkningsförutsättningar!B$18,"6")</f>
        <v>4</v>
      </c>
      <c r="U1604" s="31">
        <f t="shared" si="48"/>
        <v>16512</v>
      </c>
      <c r="V1604" s="31">
        <f t="shared" si="49"/>
        <v>1996</v>
      </c>
    </row>
    <row r="1605" spans="1:22" x14ac:dyDescent="0.3">
      <c r="A1605">
        <v>17019</v>
      </c>
      <c r="B1605" t="s">
        <v>2128</v>
      </c>
      <c r="C1605">
        <v>17019020</v>
      </c>
      <c r="D1605" t="s">
        <v>2130</v>
      </c>
      <c r="E1605" t="s">
        <v>3</v>
      </c>
      <c r="F1605" t="s">
        <v>2043</v>
      </c>
      <c r="G1605" t="s">
        <v>2090</v>
      </c>
      <c r="H1605" t="s">
        <v>1573</v>
      </c>
      <c r="I1605">
        <v>6554857</v>
      </c>
      <c r="J1605">
        <v>375414</v>
      </c>
      <c r="K1605" s="181">
        <v>44440</v>
      </c>
      <c r="L1605"/>
      <c r="M1605">
        <v>70</v>
      </c>
      <c r="N1605">
        <v>5203</v>
      </c>
      <c r="O1605">
        <v>4592</v>
      </c>
      <c r="P1605">
        <v>576</v>
      </c>
      <c r="Q1605">
        <v>1</v>
      </c>
      <c r="R1605" s="31" cm="1">
        <f t="array" ref="R1605">_xlfn.IFS(Q1605=0,(O1605-P1605)/2,Q1605=1,O1605-P1605)</f>
        <v>4016</v>
      </c>
      <c r="S1605" s="31" cm="1">
        <f t="array" ref="S1605">_xlfn.IFS(Q1605=0,P1605/2,Q1605=1,P1605)</f>
        <v>576</v>
      </c>
      <c r="T1605" s="31" t="str" cm="1">
        <f t="array" ref="T1605">_xlfn.IFS(M1605&lt;=Beräkningsförutsättningar!B$15,"2",M1605=Beräkningsförutsättningar!B$16,"4",M1605=Beräkningsförutsättningar!B$17,"4",M1605&gt;=Beräkningsförutsättningar!B$18,"6")</f>
        <v>4</v>
      </c>
      <c r="U1605" s="31">
        <f t="shared" si="48"/>
        <v>16064</v>
      </c>
      <c r="V1605" s="31">
        <f t="shared" si="49"/>
        <v>2304</v>
      </c>
    </row>
    <row r="1606" spans="1:22" x14ac:dyDescent="0.3">
      <c r="A1606">
        <v>18002</v>
      </c>
      <c r="B1606" t="s">
        <v>2131</v>
      </c>
      <c r="C1606">
        <v>18002010</v>
      </c>
      <c r="D1606" t="s">
        <v>2132</v>
      </c>
      <c r="E1606" t="s">
        <v>9</v>
      </c>
      <c r="F1606" t="s">
        <v>2133</v>
      </c>
      <c r="G1606" t="s">
        <v>2134</v>
      </c>
      <c r="H1606" t="s">
        <v>757</v>
      </c>
      <c r="I1606">
        <v>6505721</v>
      </c>
      <c r="J1606">
        <v>498044</v>
      </c>
      <c r="K1606" s="181">
        <v>38831</v>
      </c>
      <c r="L1606"/>
      <c r="M1606">
        <v>70</v>
      </c>
      <c r="N1606">
        <v>8322</v>
      </c>
      <c r="O1606">
        <v>6019</v>
      </c>
      <c r="P1606">
        <v>1591</v>
      </c>
      <c r="Q1606">
        <v>0</v>
      </c>
      <c r="R1606" s="31" cm="1">
        <f t="array" ref="R1606">_xlfn.IFS(Q1606=0,(O1606-P1606)/2,Q1606=1,O1606-P1606)</f>
        <v>2214</v>
      </c>
      <c r="S1606" s="31" cm="1">
        <f t="array" ref="S1606">_xlfn.IFS(Q1606=0,P1606/2,Q1606=1,P1606)</f>
        <v>795.5</v>
      </c>
      <c r="T1606" s="31" t="str" cm="1">
        <f t="array" ref="T1606">_xlfn.IFS(M1606&lt;=Beräkningsförutsättningar!B$15,"2",M1606=Beräkningsförutsättningar!B$16,"4",M1606=Beräkningsförutsättningar!B$17,"4",M1606&gt;=Beräkningsförutsättningar!B$18,"6")</f>
        <v>4</v>
      </c>
      <c r="U1606" s="31">
        <f t="shared" si="48"/>
        <v>8856</v>
      </c>
      <c r="V1606" s="31">
        <f t="shared" si="49"/>
        <v>3182</v>
      </c>
    </row>
    <row r="1607" spans="1:22" x14ac:dyDescent="0.3">
      <c r="A1607">
        <v>18002</v>
      </c>
      <c r="B1607" t="s">
        <v>2131</v>
      </c>
      <c r="C1607">
        <v>18002020</v>
      </c>
      <c r="D1607" t="s">
        <v>2135</v>
      </c>
      <c r="E1607" t="s">
        <v>9</v>
      </c>
      <c r="F1607" t="s">
        <v>2133</v>
      </c>
      <c r="G1607" t="s">
        <v>2134</v>
      </c>
      <c r="H1607" t="s">
        <v>757</v>
      </c>
      <c r="I1607">
        <v>6510569</v>
      </c>
      <c r="J1607">
        <v>499079</v>
      </c>
      <c r="K1607" s="181">
        <v>38831</v>
      </c>
      <c r="L1607"/>
      <c r="M1607">
        <v>70</v>
      </c>
      <c r="N1607">
        <v>8322</v>
      </c>
      <c r="O1607">
        <v>6019</v>
      </c>
      <c r="P1607">
        <v>1591</v>
      </c>
      <c r="Q1607">
        <v>0</v>
      </c>
      <c r="R1607" s="31" cm="1">
        <f t="array" ref="R1607">_xlfn.IFS(Q1607=0,(O1607-P1607)/2,Q1607=1,O1607-P1607)</f>
        <v>2214</v>
      </c>
      <c r="S1607" s="31" cm="1">
        <f t="array" ref="S1607">_xlfn.IFS(Q1607=0,P1607/2,Q1607=1,P1607)</f>
        <v>795.5</v>
      </c>
      <c r="T1607" s="31" t="str" cm="1">
        <f t="array" ref="T1607">_xlfn.IFS(M1607&lt;=Beräkningsförutsättningar!B$15,"2",M1607=Beräkningsförutsättningar!B$16,"4",M1607=Beräkningsförutsättningar!B$17,"4",M1607&gt;=Beräkningsförutsättningar!B$18,"6")</f>
        <v>4</v>
      </c>
      <c r="U1607" s="31">
        <f t="shared" ref="U1607:U1670" si="50">R1607*T1607</f>
        <v>8856</v>
      </c>
      <c r="V1607" s="31">
        <f t="shared" ref="V1607:V1670" si="51">S1607*T1607</f>
        <v>3182</v>
      </c>
    </row>
    <row r="1608" spans="1:22" x14ac:dyDescent="0.3">
      <c r="A1608">
        <v>18002</v>
      </c>
      <c r="B1608" t="s">
        <v>2131</v>
      </c>
      <c r="C1608">
        <v>18002030</v>
      </c>
      <c r="D1608" t="s">
        <v>2136</v>
      </c>
      <c r="E1608" t="s">
        <v>3</v>
      </c>
      <c r="F1608" t="s">
        <v>2133</v>
      </c>
      <c r="G1608" t="s">
        <v>2134</v>
      </c>
      <c r="H1608" t="s">
        <v>757</v>
      </c>
      <c r="I1608">
        <v>6511827</v>
      </c>
      <c r="J1608">
        <v>499113</v>
      </c>
      <c r="K1608" s="181">
        <v>38831</v>
      </c>
      <c r="L1608"/>
      <c r="M1608">
        <v>70</v>
      </c>
      <c r="N1608">
        <v>8322</v>
      </c>
      <c r="O1608">
        <v>6019</v>
      </c>
      <c r="P1608">
        <v>1591</v>
      </c>
      <c r="Q1608">
        <v>0</v>
      </c>
      <c r="R1608" s="31" cm="1">
        <f t="array" ref="R1608">_xlfn.IFS(Q1608=0,(O1608-P1608)/2,Q1608=1,O1608-P1608)</f>
        <v>2214</v>
      </c>
      <c r="S1608" s="31" cm="1">
        <f t="array" ref="S1608">_xlfn.IFS(Q1608=0,P1608/2,Q1608=1,P1608)</f>
        <v>795.5</v>
      </c>
      <c r="T1608" s="31" t="str" cm="1">
        <f t="array" ref="T1608">_xlfn.IFS(M1608&lt;=Beräkningsförutsättningar!B$15,"2",M1608=Beräkningsförutsättningar!B$16,"4",M1608=Beräkningsförutsättningar!B$17,"4",M1608&gt;=Beräkningsförutsättningar!B$18,"6")</f>
        <v>4</v>
      </c>
      <c r="U1608" s="31">
        <f t="shared" si="50"/>
        <v>8856</v>
      </c>
      <c r="V1608" s="31">
        <f t="shared" si="51"/>
        <v>3182</v>
      </c>
    </row>
    <row r="1609" spans="1:22" x14ac:dyDescent="0.3">
      <c r="A1609">
        <v>18003</v>
      </c>
      <c r="B1609" t="s">
        <v>2137</v>
      </c>
      <c r="C1609">
        <v>18003010</v>
      </c>
      <c r="D1609" t="s">
        <v>2138</v>
      </c>
      <c r="E1609" t="s">
        <v>3</v>
      </c>
      <c r="F1609" t="s">
        <v>2133</v>
      </c>
      <c r="G1609" t="s">
        <v>2139</v>
      </c>
      <c r="H1609" t="s">
        <v>757</v>
      </c>
      <c r="I1609">
        <v>6601820</v>
      </c>
      <c r="J1609">
        <v>512458</v>
      </c>
      <c r="K1609" s="181">
        <v>39055</v>
      </c>
      <c r="L1609"/>
      <c r="M1609">
        <v>70</v>
      </c>
      <c r="N1609">
        <v>4802</v>
      </c>
      <c r="O1609">
        <v>4011</v>
      </c>
      <c r="P1609">
        <v>710</v>
      </c>
      <c r="Q1609">
        <v>1</v>
      </c>
      <c r="R1609" s="31" cm="1">
        <f t="array" ref="R1609">_xlfn.IFS(Q1609=0,(O1609-P1609)/2,Q1609=1,O1609-P1609)</f>
        <v>3301</v>
      </c>
      <c r="S1609" s="31" cm="1">
        <f t="array" ref="S1609">_xlfn.IFS(Q1609=0,P1609/2,Q1609=1,P1609)</f>
        <v>710</v>
      </c>
      <c r="T1609" s="31" t="str" cm="1">
        <f t="array" ref="T1609">_xlfn.IFS(M1609&lt;=Beräkningsförutsättningar!B$15,"2",M1609=Beräkningsförutsättningar!B$16,"4",M1609=Beräkningsförutsättningar!B$17,"4",M1609&gt;=Beräkningsförutsättningar!B$18,"6")</f>
        <v>4</v>
      </c>
      <c r="U1609" s="31">
        <f t="shared" si="50"/>
        <v>13204</v>
      </c>
      <c r="V1609" s="31">
        <f t="shared" si="51"/>
        <v>2840</v>
      </c>
    </row>
    <row r="1610" spans="1:22" x14ac:dyDescent="0.3">
      <c r="A1610">
        <v>18003</v>
      </c>
      <c r="B1610" t="s">
        <v>2137</v>
      </c>
      <c r="C1610">
        <v>18003020</v>
      </c>
      <c r="D1610" t="s">
        <v>2140</v>
      </c>
      <c r="E1610" t="s">
        <v>9</v>
      </c>
      <c r="F1610" t="s">
        <v>2133</v>
      </c>
      <c r="G1610" t="s">
        <v>2139</v>
      </c>
      <c r="H1610" t="s">
        <v>757</v>
      </c>
      <c r="I1610">
        <v>6601862</v>
      </c>
      <c r="J1610">
        <v>512477</v>
      </c>
      <c r="K1610" s="181">
        <v>39055</v>
      </c>
      <c r="L1610"/>
      <c r="M1610">
        <v>70</v>
      </c>
      <c r="N1610">
        <v>8686</v>
      </c>
      <c r="O1610">
        <v>6948</v>
      </c>
      <c r="P1610">
        <v>1444</v>
      </c>
      <c r="Q1610">
        <v>0</v>
      </c>
      <c r="R1610" s="31" cm="1">
        <f t="array" ref="R1610">_xlfn.IFS(Q1610=0,(O1610-P1610)/2,Q1610=1,O1610-P1610)</f>
        <v>2752</v>
      </c>
      <c r="S1610" s="31" cm="1">
        <f t="array" ref="S1610">_xlfn.IFS(Q1610=0,P1610/2,Q1610=1,P1610)</f>
        <v>722</v>
      </c>
      <c r="T1610" s="31" t="str" cm="1">
        <f t="array" ref="T1610">_xlfn.IFS(M1610&lt;=Beräkningsförutsättningar!B$15,"2",M1610=Beräkningsförutsättningar!B$16,"4",M1610=Beräkningsförutsättningar!B$17,"4",M1610&gt;=Beräkningsförutsättningar!B$18,"6")</f>
        <v>4</v>
      </c>
      <c r="U1610" s="31">
        <f t="shared" si="50"/>
        <v>11008</v>
      </c>
      <c r="V1610" s="31">
        <f t="shared" si="51"/>
        <v>2888</v>
      </c>
    </row>
    <row r="1611" spans="1:22" x14ac:dyDescent="0.3">
      <c r="A1611">
        <v>18003</v>
      </c>
      <c r="B1611" t="s">
        <v>2137</v>
      </c>
      <c r="C1611">
        <v>18003028</v>
      </c>
      <c r="D1611" t="s">
        <v>2141</v>
      </c>
      <c r="E1611" t="s">
        <v>9</v>
      </c>
      <c r="F1611" t="s">
        <v>2133</v>
      </c>
      <c r="G1611" t="s">
        <v>2139</v>
      </c>
      <c r="H1611" t="s">
        <v>757</v>
      </c>
      <c r="I1611">
        <v>6606859</v>
      </c>
      <c r="J1611">
        <v>510417</v>
      </c>
      <c r="K1611" s="181">
        <v>44489</v>
      </c>
      <c r="L1611"/>
      <c r="M1611">
        <v>70</v>
      </c>
      <c r="N1611">
        <v>8686</v>
      </c>
      <c r="O1611">
        <v>6948</v>
      </c>
      <c r="P1611">
        <v>1444</v>
      </c>
      <c r="Q1611">
        <v>0</v>
      </c>
      <c r="R1611" s="31" cm="1">
        <f t="array" ref="R1611">_xlfn.IFS(Q1611=0,(O1611-P1611)/2,Q1611=1,O1611-P1611)</f>
        <v>2752</v>
      </c>
      <c r="S1611" s="31" cm="1">
        <f t="array" ref="S1611">_xlfn.IFS(Q1611=0,P1611/2,Q1611=1,P1611)</f>
        <v>722</v>
      </c>
      <c r="T1611" s="31" t="str" cm="1">
        <f t="array" ref="T1611">_xlfn.IFS(M1611&lt;=Beräkningsförutsättningar!B$15,"2",M1611=Beräkningsförutsättningar!B$16,"4",M1611=Beräkningsförutsättningar!B$17,"4",M1611&gt;=Beräkningsförutsättningar!B$18,"6")</f>
        <v>4</v>
      </c>
      <c r="U1611" s="31">
        <f t="shared" si="50"/>
        <v>11008</v>
      </c>
      <c r="V1611" s="31">
        <f t="shared" si="51"/>
        <v>2888</v>
      </c>
    </row>
    <row r="1612" spans="1:22" x14ac:dyDescent="0.3">
      <c r="A1612">
        <v>18003</v>
      </c>
      <c r="B1612" t="s">
        <v>2137</v>
      </c>
      <c r="C1612">
        <v>18003030</v>
      </c>
      <c r="D1612" t="s">
        <v>2142</v>
      </c>
      <c r="E1612" t="s">
        <v>3</v>
      </c>
      <c r="F1612" t="s">
        <v>2133</v>
      </c>
      <c r="G1612" t="s">
        <v>2139</v>
      </c>
      <c r="H1612" t="s">
        <v>757</v>
      </c>
      <c r="I1612">
        <v>6607066</v>
      </c>
      <c r="J1612">
        <v>510448</v>
      </c>
      <c r="K1612" s="181">
        <v>39055</v>
      </c>
      <c r="L1612"/>
      <c r="M1612">
        <v>70</v>
      </c>
      <c r="N1612">
        <v>6942</v>
      </c>
      <c r="O1612">
        <v>5348</v>
      </c>
      <c r="P1612">
        <v>1231</v>
      </c>
      <c r="Q1612">
        <v>0</v>
      </c>
      <c r="R1612" s="31" cm="1">
        <f t="array" ref="R1612">_xlfn.IFS(Q1612=0,(O1612-P1612)/2,Q1612=1,O1612-P1612)</f>
        <v>2058.5</v>
      </c>
      <c r="S1612" s="31" cm="1">
        <f t="array" ref="S1612">_xlfn.IFS(Q1612=0,P1612/2,Q1612=1,P1612)</f>
        <v>615.5</v>
      </c>
      <c r="T1612" s="31" t="str" cm="1">
        <f t="array" ref="T1612">_xlfn.IFS(M1612&lt;=Beräkningsförutsättningar!B$15,"2",M1612=Beräkningsförutsättningar!B$16,"4",M1612=Beräkningsförutsättningar!B$17,"4",M1612&gt;=Beräkningsförutsättningar!B$18,"6")</f>
        <v>4</v>
      </c>
      <c r="U1612" s="31">
        <f t="shared" si="50"/>
        <v>8234</v>
      </c>
      <c r="V1612" s="31">
        <f t="shared" si="51"/>
        <v>2462</v>
      </c>
    </row>
    <row r="1613" spans="1:22" x14ac:dyDescent="0.3">
      <c r="A1613">
        <v>18003</v>
      </c>
      <c r="B1613" t="s">
        <v>2137</v>
      </c>
      <c r="C1613">
        <v>18003040</v>
      </c>
      <c r="D1613" t="s">
        <v>2143</v>
      </c>
      <c r="E1613" t="s">
        <v>9</v>
      </c>
      <c r="F1613" t="s">
        <v>2133</v>
      </c>
      <c r="G1613" t="s">
        <v>2139</v>
      </c>
      <c r="H1613" t="s">
        <v>757</v>
      </c>
      <c r="I1613">
        <v>6609809</v>
      </c>
      <c r="J1613">
        <v>510074</v>
      </c>
      <c r="K1613" s="181">
        <v>39056</v>
      </c>
      <c r="L1613"/>
      <c r="M1613">
        <v>80</v>
      </c>
      <c r="N1613">
        <v>6575</v>
      </c>
      <c r="O1613">
        <v>5411</v>
      </c>
      <c r="P1613">
        <v>958</v>
      </c>
      <c r="Q1613">
        <v>0</v>
      </c>
      <c r="R1613" s="31" cm="1">
        <f t="array" ref="R1613">_xlfn.IFS(Q1613=0,(O1613-P1613)/2,Q1613=1,O1613-P1613)</f>
        <v>2226.5</v>
      </c>
      <c r="S1613" s="31" cm="1">
        <f t="array" ref="S1613">_xlfn.IFS(Q1613=0,P1613/2,Q1613=1,P1613)</f>
        <v>479</v>
      </c>
      <c r="T1613" s="31" t="str" cm="1">
        <f t="array" ref="T1613">_xlfn.IFS(M1613&lt;=Beräkningsförutsättningar!B$15,"2",M1613=Beräkningsförutsättningar!B$16,"4",M1613=Beräkningsförutsättningar!B$17,"4",M1613&gt;=Beräkningsförutsättningar!B$18,"6")</f>
        <v>4</v>
      </c>
      <c r="U1613" s="31">
        <f t="shared" si="50"/>
        <v>8906</v>
      </c>
      <c r="V1613" s="31">
        <f t="shared" si="51"/>
        <v>1916</v>
      </c>
    </row>
    <row r="1614" spans="1:22" x14ac:dyDescent="0.3">
      <c r="A1614">
        <v>18003</v>
      </c>
      <c r="B1614" t="s">
        <v>2137</v>
      </c>
      <c r="C1614">
        <v>18003050</v>
      </c>
      <c r="D1614" t="s">
        <v>2144</v>
      </c>
      <c r="E1614" t="s">
        <v>3</v>
      </c>
      <c r="F1614" t="s">
        <v>2133</v>
      </c>
      <c r="G1614" t="s">
        <v>2139</v>
      </c>
      <c r="H1614" t="s">
        <v>757</v>
      </c>
      <c r="I1614">
        <v>6610617</v>
      </c>
      <c r="J1614">
        <v>509443</v>
      </c>
      <c r="K1614" s="181">
        <v>39055</v>
      </c>
      <c r="L1614"/>
      <c r="M1614">
        <v>80</v>
      </c>
      <c r="N1614">
        <v>6575</v>
      </c>
      <c r="O1614">
        <v>5411</v>
      </c>
      <c r="P1614">
        <v>958</v>
      </c>
      <c r="Q1614">
        <v>0</v>
      </c>
      <c r="R1614" s="31" cm="1">
        <f t="array" ref="R1614">_xlfn.IFS(Q1614=0,(O1614-P1614)/2,Q1614=1,O1614-P1614)</f>
        <v>2226.5</v>
      </c>
      <c r="S1614" s="31" cm="1">
        <f t="array" ref="S1614">_xlfn.IFS(Q1614=0,P1614/2,Q1614=1,P1614)</f>
        <v>479</v>
      </c>
      <c r="T1614" s="31" t="str" cm="1">
        <f t="array" ref="T1614">_xlfn.IFS(M1614&lt;=Beräkningsförutsättningar!B$15,"2",M1614=Beräkningsförutsättningar!B$16,"4",M1614=Beräkningsförutsättningar!B$17,"4",M1614&gt;=Beräkningsförutsättningar!B$18,"6")</f>
        <v>4</v>
      </c>
      <c r="U1614" s="31">
        <f t="shared" si="50"/>
        <v>8906</v>
      </c>
      <c r="V1614" s="31">
        <f t="shared" si="51"/>
        <v>1916</v>
      </c>
    </row>
    <row r="1615" spans="1:22" x14ac:dyDescent="0.3">
      <c r="A1615">
        <v>18003</v>
      </c>
      <c r="B1615" t="s">
        <v>2137</v>
      </c>
      <c r="C1615">
        <v>18003060</v>
      </c>
      <c r="D1615" t="s">
        <v>2145</v>
      </c>
      <c r="E1615" t="s">
        <v>9</v>
      </c>
      <c r="F1615" t="s">
        <v>2133</v>
      </c>
      <c r="G1615" t="s">
        <v>2139</v>
      </c>
      <c r="H1615" t="s">
        <v>757</v>
      </c>
      <c r="I1615">
        <v>6613970</v>
      </c>
      <c r="J1615">
        <v>505580</v>
      </c>
      <c r="K1615" s="181">
        <v>39055</v>
      </c>
      <c r="L1615"/>
      <c r="M1615">
        <v>70</v>
      </c>
      <c r="N1615">
        <v>6575</v>
      </c>
      <c r="O1615">
        <v>5411</v>
      </c>
      <c r="P1615">
        <v>958</v>
      </c>
      <c r="Q1615">
        <v>0</v>
      </c>
      <c r="R1615" s="31" cm="1">
        <f t="array" ref="R1615">_xlfn.IFS(Q1615=0,(O1615-P1615)/2,Q1615=1,O1615-P1615)</f>
        <v>2226.5</v>
      </c>
      <c r="S1615" s="31" cm="1">
        <f t="array" ref="S1615">_xlfn.IFS(Q1615=0,P1615/2,Q1615=1,P1615)</f>
        <v>479</v>
      </c>
      <c r="T1615" s="31" t="str" cm="1">
        <f t="array" ref="T1615">_xlfn.IFS(M1615&lt;=Beräkningsförutsättningar!B$15,"2",M1615=Beräkningsförutsättningar!B$16,"4",M1615=Beräkningsförutsättningar!B$17,"4",M1615&gt;=Beräkningsförutsättningar!B$18,"6")</f>
        <v>4</v>
      </c>
      <c r="U1615" s="31">
        <f t="shared" si="50"/>
        <v>8906</v>
      </c>
      <c r="V1615" s="31">
        <f t="shared" si="51"/>
        <v>1916</v>
      </c>
    </row>
    <row r="1616" spans="1:22" x14ac:dyDescent="0.3">
      <c r="A1616">
        <v>18003</v>
      </c>
      <c r="B1616" t="s">
        <v>2137</v>
      </c>
      <c r="C1616">
        <v>18003070</v>
      </c>
      <c r="D1616" t="s">
        <v>2146</v>
      </c>
      <c r="E1616" t="s">
        <v>3</v>
      </c>
      <c r="F1616" t="s">
        <v>2133</v>
      </c>
      <c r="G1616" t="s">
        <v>2139</v>
      </c>
      <c r="H1616" t="s">
        <v>757</v>
      </c>
      <c r="I1616">
        <v>6616194</v>
      </c>
      <c r="J1616">
        <v>505497</v>
      </c>
      <c r="K1616" s="181">
        <v>39055</v>
      </c>
      <c r="L1616"/>
      <c r="M1616">
        <v>80</v>
      </c>
      <c r="N1616">
        <v>6575</v>
      </c>
      <c r="O1616">
        <v>5411</v>
      </c>
      <c r="P1616">
        <v>958</v>
      </c>
      <c r="Q1616">
        <v>0</v>
      </c>
      <c r="R1616" s="31" cm="1">
        <f t="array" ref="R1616">_xlfn.IFS(Q1616=0,(O1616-P1616)/2,Q1616=1,O1616-P1616)</f>
        <v>2226.5</v>
      </c>
      <c r="S1616" s="31" cm="1">
        <f t="array" ref="S1616">_xlfn.IFS(Q1616=0,P1616/2,Q1616=1,P1616)</f>
        <v>479</v>
      </c>
      <c r="T1616" s="31" t="str" cm="1">
        <f t="array" ref="T1616">_xlfn.IFS(M1616&lt;=Beräkningsförutsättningar!B$15,"2",M1616=Beräkningsförutsättningar!B$16,"4",M1616=Beräkningsförutsättningar!B$17,"4",M1616&gt;=Beräkningsförutsättningar!B$18,"6")</f>
        <v>4</v>
      </c>
      <c r="U1616" s="31">
        <f t="shared" si="50"/>
        <v>8906</v>
      </c>
      <c r="V1616" s="31">
        <f t="shared" si="51"/>
        <v>1916</v>
      </c>
    </row>
    <row r="1617" spans="1:22" x14ac:dyDescent="0.3">
      <c r="A1617">
        <v>18003</v>
      </c>
      <c r="B1617" t="s">
        <v>2137</v>
      </c>
      <c r="C1617">
        <v>18003080</v>
      </c>
      <c r="D1617" t="s">
        <v>2147</v>
      </c>
      <c r="E1617" t="s">
        <v>9</v>
      </c>
      <c r="F1617" t="s">
        <v>2133</v>
      </c>
      <c r="G1617" t="s">
        <v>2139</v>
      </c>
      <c r="H1617" t="s">
        <v>757</v>
      </c>
      <c r="I1617">
        <v>6618830</v>
      </c>
      <c r="J1617">
        <v>506275</v>
      </c>
      <c r="K1617" s="181">
        <v>39056</v>
      </c>
      <c r="L1617"/>
      <c r="M1617">
        <v>70</v>
      </c>
      <c r="N1617">
        <v>6414</v>
      </c>
      <c r="O1617">
        <v>5266</v>
      </c>
      <c r="P1617">
        <v>939</v>
      </c>
      <c r="Q1617">
        <v>0</v>
      </c>
      <c r="R1617" s="31" cm="1">
        <f t="array" ref="R1617">_xlfn.IFS(Q1617=0,(O1617-P1617)/2,Q1617=1,O1617-P1617)</f>
        <v>2163.5</v>
      </c>
      <c r="S1617" s="31" cm="1">
        <f t="array" ref="S1617">_xlfn.IFS(Q1617=0,P1617/2,Q1617=1,P1617)</f>
        <v>469.5</v>
      </c>
      <c r="T1617" s="31" t="str" cm="1">
        <f t="array" ref="T1617">_xlfn.IFS(M1617&lt;=Beräkningsförutsättningar!B$15,"2",M1617=Beräkningsförutsättningar!B$16,"4",M1617=Beräkningsförutsättningar!B$17,"4",M1617&gt;=Beräkningsförutsättningar!B$18,"6")</f>
        <v>4</v>
      </c>
      <c r="U1617" s="31">
        <f t="shared" si="50"/>
        <v>8654</v>
      </c>
      <c r="V1617" s="31">
        <f t="shared" si="51"/>
        <v>1878</v>
      </c>
    </row>
    <row r="1618" spans="1:22" x14ac:dyDescent="0.3">
      <c r="A1618">
        <v>18003</v>
      </c>
      <c r="B1618" t="s">
        <v>2137</v>
      </c>
      <c r="C1618">
        <v>18003090</v>
      </c>
      <c r="D1618" t="s">
        <v>2148</v>
      </c>
      <c r="E1618" t="s">
        <v>3</v>
      </c>
      <c r="F1618" t="s">
        <v>2133</v>
      </c>
      <c r="G1618" t="s">
        <v>2139</v>
      </c>
      <c r="H1618" t="s">
        <v>757</v>
      </c>
      <c r="I1618">
        <v>6621124</v>
      </c>
      <c r="J1618">
        <v>507560</v>
      </c>
      <c r="K1618" s="181">
        <v>39056</v>
      </c>
      <c r="L1618"/>
      <c r="M1618">
        <v>80</v>
      </c>
      <c r="N1618">
        <v>4677</v>
      </c>
      <c r="O1618">
        <v>3600</v>
      </c>
      <c r="P1618">
        <v>885</v>
      </c>
      <c r="Q1618">
        <v>0</v>
      </c>
      <c r="R1618" s="31" cm="1">
        <f t="array" ref="R1618">_xlfn.IFS(Q1618=0,(O1618-P1618)/2,Q1618=1,O1618-P1618)</f>
        <v>1357.5</v>
      </c>
      <c r="S1618" s="31" cm="1">
        <f t="array" ref="S1618">_xlfn.IFS(Q1618=0,P1618/2,Q1618=1,P1618)</f>
        <v>442.5</v>
      </c>
      <c r="T1618" s="31" t="str" cm="1">
        <f t="array" ref="T1618">_xlfn.IFS(M1618&lt;=Beräkningsförutsättningar!B$15,"2",M1618=Beräkningsförutsättningar!B$16,"4",M1618=Beräkningsförutsättningar!B$17,"4",M1618&gt;=Beräkningsförutsättningar!B$18,"6")</f>
        <v>4</v>
      </c>
      <c r="U1618" s="31">
        <f t="shared" si="50"/>
        <v>5430</v>
      </c>
      <c r="V1618" s="31">
        <f t="shared" si="51"/>
        <v>1770</v>
      </c>
    </row>
    <row r="1619" spans="1:22" x14ac:dyDescent="0.3">
      <c r="A1619">
        <v>18003</v>
      </c>
      <c r="B1619" t="s">
        <v>2137</v>
      </c>
      <c r="C1619">
        <v>18003100</v>
      </c>
      <c r="D1619" t="s">
        <v>2149</v>
      </c>
      <c r="E1619" t="s">
        <v>3</v>
      </c>
      <c r="F1619" t="s">
        <v>2133</v>
      </c>
      <c r="G1619" t="s">
        <v>2139</v>
      </c>
      <c r="H1619" t="s">
        <v>757</v>
      </c>
      <c r="I1619">
        <v>6629321</v>
      </c>
      <c r="J1619">
        <v>508517</v>
      </c>
      <c r="K1619" s="181">
        <v>39056</v>
      </c>
      <c r="L1619"/>
      <c r="M1619">
        <v>80</v>
      </c>
      <c r="N1619">
        <v>4677</v>
      </c>
      <c r="O1619">
        <v>3600</v>
      </c>
      <c r="P1619">
        <v>885</v>
      </c>
      <c r="Q1619">
        <v>0</v>
      </c>
      <c r="R1619" s="31" cm="1">
        <f t="array" ref="R1619">_xlfn.IFS(Q1619=0,(O1619-P1619)/2,Q1619=1,O1619-P1619)</f>
        <v>1357.5</v>
      </c>
      <c r="S1619" s="31" cm="1">
        <f t="array" ref="S1619">_xlfn.IFS(Q1619=0,P1619/2,Q1619=1,P1619)</f>
        <v>442.5</v>
      </c>
      <c r="T1619" s="31" t="str" cm="1">
        <f t="array" ref="T1619">_xlfn.IFS(M1619&lt;=Beräkningsförutsättningar!B$15,"2",M1619=Beräkningsförutsättningar!B$16,"4",M1619=Beräkningsförutsättningar!B$17,"4",M1619&gt;=Beräkningsförutsättningar!B$18,"6")</f>
        <v>4</v>
      </c>
      <c r="U1619" s="31">
        <f t="shared" si="50"/>
        <v>5430</v>
      </c>
      <c r="V1619" s="31">
        <f t="shared" si="51"/>
        <v>1770</v>
      </c>
    </row>
    <row r="1620" spans="1:22" x14ac:dyDescent="0.3">
      <c r="A1620">
        <v>18004</v>
      </c>
      <c r="B1620" t="s">
        <v>2150</v>
      </c>
      <c r="C1620">
        <v>18004010</v>
      </c>
      <c r="D1620" t="s">
        <v>2151</v>
      </c>
      <c r="E1620" t="s">
        <v>9</v>
      </c>
      <c r="F1620" t="s">
        <v>2133</v>
      </c>
      <c r="G1620" t="s">
        <v>206</v>
      </c>
      <c r="H1620" t="s">
        <v>788</v>
      </c>
      <c r="I1620">
        <v>6555921</v>
      </c>
      <c r="J1620">
        <v>515673</v>
      </c>
      <c r="K1620" s="181">
        <v>39380</v>
      </c>
      <c r="L1620"/>
      <c r="M1620">
        <v>80</v>
      </c>
      <c r="N1620">
        <v>8192</v>
      </c>
      <c r="O1620">
        <v>7086</v>
      </c>
      <c r="P1620">
        <v>1078</v>
      </c>
      <c r="Q1620">
        <v>0</v>
      </c>
      <c r="R1620" s="31" cm="1">
        <f t="array" ref="R1620">_xlfn.IFS(Q1620=0,(O1620-P1620)/2,Q1620=1,O1620-P1620)</f>
        <v>3004</v>
      </c>
      <c r="S1620" s="31" cm="1">
        <f t="array" ref="S1620">_xlfn.IFS(Q1620=0,P1620/2,Q1620=1,P1620)</f>
        <v>539</v>
      </c>
      <c r="T1620" s="31" t="str" cm="1">
        <f t="array" ref="T1620">_xlfn.IFS(M1620&lt;=Beräkningsförutsättningar!B$15,"2",M1620=Beräkningsförutsättningar!B$16,"4",M1620=Beräkningsförutsättningar!B$17,"4",M1620&gt;=Beräkningsförutsättningar!B$18,"6")</f>
        <v>4</v>
      </c>
      <c r="U1620" s="31">
        <f t="shared" si="50"/>
        <v>12016</v>
      </c>
      <c r="V1620" s="31">
        <f t="shared" si="51"/>
        <v>2156</v>
      </c>
    </row>
    <row r="1621" spans="1:22" x14ac:dyDescent="0.3">
      <c r="A1621">
        <v>18004</v>
      </c>
      <c r="B1621" t="s">
        <v>2150</v>
      </c>
      <c r="C1621">
        <v>18004020</v>
      </c>
      <c r="D1621" t="s">
        <v>1352</v>
      </c>
      <c r="E1621" t="s">
        <v>9</v>
      </c>
      <c r="F1621" t="s">
        <v>2133</v>
      </c>
      <c r="G1621" t="s">
        <v>206</v>
      </c>
      <c r="H1621" t="s">
        <v>788</v>
      </c>
      <c r="I1621">
        <v>6558444</v>
      </c>
      <c r="J1621">
        <v>515065</v>
      </c>
      <c r="K1621" s="181">
        <v>39380</v>
      </c>
      <c r="L1621"/>
      <c r="M1621">
        <v>60</v>
      </c>
      <c r="N1621">
        <v>8192</v>
      </c>
      <c r="O1621">
        <v>7086</v>
      </c>
      <c r="P1621">
        <v>1078</v>
      </c>
      <c r="Q1621">
        <v>0</v>
      </c>
      <c r="R1621" s="31" cm="1">
        <f t="array" ref="R1621">_xlfn.IFS(Q1621=0,(O1621-P1621)/2,Q1621=1,O1621-P1621)</f>
        <v>3004</v>
      </c>
      <c r="S1621" s="31" cm="1">
        <f t="array" ref="S1621">_xlfn.IFS(Q1621=0,P1621/2,Q1621=1,P1621)</f>
        <v>539</v>
      </c>
      <c r="T1621" s="31" t="str" cm="1">
        <f t="array" ref="T1621">_xlfn.IFS(M1621&lt;=Beräkningsförutsättningar!B$15,"2",M1621=Beräkningsförutsättningar!B$16,"4",M1621=Beräkningsförutsättningar!B$17,"4",M1621&gt;=Beräkningsförutsättningar!B$18,"6")</f>
        <v>2</v>
      </c>
      <c r="U1621" s="31">
        <f t="shared" si="50"/>
        <v>6008</v>
      </c>
      <c r="V1621" s="31">
        <f t="shared" si="51"/>
        <v>1078</v>
      </c>
    </row>
    <row r="1622" spans="1:22" x14ac:dyDescent="0.3">
      <c r="A1622">
        <v>18004</v>
      </c>
      <c r="B1622" t="s">
        <v>2150</v>
      </c>
      <c r="C1622">
        <v>18004030</v>
      </c>
      <c r="D1622" t="s">
        <v>1352</v>
      </c>
      <c r="E1622" t="s">
        <v>3</v>
      </c>
      <c r="F1622" t="s">
        <v>2133</v>
      </c>
      <c r="G1622" t="s">
        <v>206</v>
      </c>
      <c r="H1622" t="s">
        <v>788</v>
      </c>
      <c r="I1622">
        <v>6558570</v>
      </c>
      <c r="J1622">
        <v>515044</v>
      </c>
      <c r="K1622" s="181">
        <v>39380</v>
      </c>
      <c r="L1622"/>
      <c r="M1622">
        <v>60</v>
      </c>
      <c r="N1622">
        <v>9531</v>
      </c>
      <c r="O1622">
        <v>8364</v>
      </c>
      <c r="P1622">
        <v>1182</v>
      </c>
      <c r="Q1622">
        <v>0</v>
      </c>
      <c r="R1622" s="31" cm="1">
        <f t="array" ref="R1622">_xlfn.IFS(Q1622=0,(O1622-P1622)/2,Q1622=1,O1622-P1622)</f>
        <v>3591</v>
      </c>
      <c r="S1622" s="31" cm="1">
        <f t="array" ref="S1622">_xlfn.IFS(Q1622=0,P1622/2,Q1622=1,P1622)</f>
        <v>591</v>
      </c>
      <c r="T1622" s="31" t="str" cm="1">
        <f t="array" ref="T1622">_xlfn.IFS(M1622&lt;=Beräkningsförutsättningar!B$15,"2",M1622=Beräkningsförutsättningar!B$16,"4",M1622=Beräkningsförutsättningar!B$17,"4",M1622&gt;=Beräkningsförutsättningar!B$18,"6")</f>
        <v>2</v>
      </c>
      <c r="U1622" s="31">
        <f t="shared" si="50"/>
        <v>7182</v>
      </c>
      <c r="V1622" s="31">
        <f t="shared" si="51"/>
        <v>1182</v>
      </c>
    </row>
    <row r="1623" spans="1:22" x14ac:dyDescent="0.3">
      <c r="A1623">
        <v>18004</v>
      </c>
      <c r="B1623" t="s">
        <v>2150</v>
      </c>
      <c r="C1623">
        <v>18004040</v>
      </c>
      <c r="D1623" t="s">
        <v>2152</v>
      </c>
      <c r="E1623" t="s">
        <v>9</v>
      </c>
      <c r="F1623" t="s">
        <v>2133</v>
      </c>
      <c r="G1623" t="s">
        <v>2153</v>
      </c>
      <c r="H1623" t="s">
        <v>788</v>
      </c>
      <c r="I1623">
        <v>6561686</v>
      </c>
      <c r="J1623">
        <v>514182</v>
      </c>
      <c r="K1623" s="181">
        <v>39380</v>
      </c>
      <c r="L1623"/>
      <c r="M1623">
        <v>60</v>
      </c>
      <c r="N1623">
        <v>9531</v>
      </c>
      <c r="O1623">
        <v>8364</v>
      </c>
      <c r="P1623">
        <v>1182</v>
      </c>
      <c r="Q1623">
        <v>0</v>
      </c>
      <c r="R1623" s="31" cm="1">
        <f t="array" ref="R1623">_xlfn.IFS(Q1623=0,(O1623-P1623)/2,Q1623=1,O1623-P1623)</f>
        <v>3591</v>
      </c>
      <c r="S1623" s="31" cm="1">
        <f t="array" ref="S1623">_xlfn.IFS(Q1623=0,P1623/2,Q1623=1,P1623)</f>
        <v>591</v>
      </c>
      <c r="T1623" s="31" t="str" cm="1">
        <f t="array" ref="T1623">_xlfn.IFS(M1623&lt;=Beräkningsförutsättningar!B$15,"2",M1623=Beräkningsförutsättningar!B$16,"4",M1623=Beräkningsförutsättningar!B$17,"4",M1623&gt;=Beräkningsförutsättningar!B$18,"6")</f>
        <v>2</v>
      </c>
      <c r="U1623" s="31">
        <f t="shared" si="50"/>
        <v>7182</v>
      </c>
      <c r="V1623" s="31">
        <f t="shared" si="51"/>
        <v>1182</v>
      </c>
    </row>
    <row r="1624" spans="1:22" x14ac:dyDescent="0.3">
      <c r="A1624">
        <v>18004</v>
      </c>
      <c r="B1624" t="s">
        <v>2150</v>
      </c>
      <c r="C1624">
        <v>18004050</v>
      </c>
      <c r="D1624" t="s">
        <v>2152</v>
      </c>
      <c r="E1624" t="s">
        <v>3</v>
      </c>
      <c r="F1624" t="s">
        <v>2133</v>
      </c>
      <c r="G1624" t="s">
        <v>2153</v>
      </c>
      <c r="H1624" t="s">
        <v>788</v>
      </c>
      <c r="I1624">
        <v>6561988</v>
      </c>
      <c r="J1624">
        <v>514087</v>
      </c>
      <c r="K1624" s="181">
        <v>39380</v>
      </c>
      <c r="L1624"/>
      <c r="M1624">
        <v>60</v>
      </c>
      <c r="N1624">
        <v>10495</v>
      </c>
      <c r="O1624">
        <v>9344</v>
      </c>
      <c r="P1624">
        <v>1195</v>
      </c>
      <c r="Q1624">
        <v>0</v>
      </c>
      <c r="R1624" s="31" cm="1">
        <f t="array" ref="R1624">_xlfn.IFS(Q1624=0,(O1624-P1624)/2,Q1624=1,O1624-P1624)</f>
        <v>4074.5</v>
      </c>
      <c r="S1624" s="31" cm="1">
        <f t="array" ref="S1624">_xlfn.IFS(Q1624=0,P1624/2,Q1624=1,P1624)</f>
        <v>597.5</v>
      </c>
      <c r="T1624" s="31" t="str" cm="1">
        <f t="array" ref="T1624">_xlfn.IFS(M1624&lt;=Beräkningsförutsättningar!B$15,"2",M1624=Beräkningsförutsättningar!B$16,"4",M1624=Beräkningsförutsättningar!B$17,"4",M1624&gt;=Beräkningsförutsättningar!B$18,"6")</f>
        <v>2</v>
      </c>
      <c r="U1624" s="31">
        <f t="shared" si="50"/>
        <v>8149</v>
      </c>
      <c r="V1624" s="31">
        <f t="shared" si="51"/>
        <v>1195</v>
      </c>
    </row>
    <row r="1625" spans="1:22" x14ac:dyDescent="0.3">
      <c r="A1625">
        <v>18004</v>
      </c>
      <c r="B1625" t="s">
        <v>2150</v>
      </c>
      <c r="C1625">
        <v>18004060</v>
      </c>
      <c r="D1625" t="s">
        <v>2154</v>
      </c>
      <c r="E1625" t="s">
        <v>3</v>
      </c>
      <c r="F1625" t="s">
        <v>2133</v>
      </c>
      <c r="G1625" t="s">
        <v>2153</v>
      </c>
      <c r="H1625" t="s">
        <v>2155</v>
      </c>
      <c r="I1625">
        <v>6566494</v>
      </c>
      <c r="J1625">
        <v>513207</v>
      </c>
      <c r="K1625" s="181">
        <v>39380</v>
      </c>
      <c r="L1625"/>
      <c r="M1625">
        <v>80</v>
      </c>
      <c r="N1625">
        <v>6695</v>
      </c>
      <c r="O1625">
        <v>6250</v>
      </c>
      <c r="P1625">
        <v>584</v>
      </c>
      <c r="Q1625">
        <v>0</v>
      </c>
      <c r="R1625" s="31" cm="1">
        <f t="array" ref="R1625">_xlfn.IFS(Q1625=0,(O1625-P1625)/2,Q1625=1,O1625-P1625)</f>
        <v>2833</v>
      </c>
      <c r="S1625" s="31" cm="1">
        <f t="array" ref="S1625">_xlfn.IFS(Q1625=0,P1625/2,Q1625=1,P1625)</f>
        <v>292</v>
      </c>
      <c r="T1625" s="31" t="str" cm="1">
        <f t="array" ref="T1625">_xlfn.IFS(M1625&lt;=Beräkningsförutsättningar!B$15,"2",M1625=Beräkningsförutsättningar!B$16,"4",M1625=Beräkningsförutsättningar!B$17,"4",M1625&gt;=Beräkningsförutsättningar!B$18,"6")</f>
        <v>4</v>
      </c>
      <c r="U1625" s="31">
        <f t="shared" si="50"/>
        <v>11332</v>
      </c>
      <c r="V1625" s="31">
        <f t="shared" si="51"/>
        <v>1168</v>
      </c>
    </row>
    <row r="1626" spans="1:22" x14ac:dyDescent="0.3">
      <c r="A1626">
        <v>18005</v>
      </c>
      <c r="B1626" t="s">
        <v>2156</v>
      </c>
      <c r="C1626">
        <v>18005010</v>
      </c>
      <c r="D1626" t="s">
        <v>2157</v>
      </c>
      <c r="E1626" t="s">
        <v>9</v>
      </c>
      <c r="F1626" t="s">
        <v>2133</v>
      </c>
      <c r="G1626" t="s">
        <v>2158</v>
      </c>
      <c r="H1626" t="s">
        <v>2159</v>
      </c>
      <c r="I1626">
        <v>6569564</v>
      </c>
      <c r="J1626">
        <v>468111</v>
      </c>
      <c r="K1626" s="181">
        <v>40156</v>
      </c>
      <c r="L1626"/>
      <c r="M1626">
        <v>80</v>
      </c>
      <c r="N1626">
        <v>8380</v>
      </c>
      <c r="O1626">
        <v>8019</v>
      </c>
      <c r="P1626">
        <v>579</v>
      </c>
      <c r="Q1626">
        <v>0</v>
      </c>
      <c r="R1626" s="31" cm="1">
        <f t="array" ref="R1626">_xlfn.IFS(Q1626=0,(O1626-P1626)/2,Q1626=1,O1626-P1626)</f>
        <v>3720</v>
      </c>
      <c r="S1626" s="31" cm="1">
        <f t="array" ref="S1626">_xlfn.IFS(Q1626=0,P1626/2,Q1626=1,P1626)</f>
        <v>289.5</v>
      </c>
      <c r="T1626" s="31" t="str" cm="1">
        <f t="array" ref="T1626">_xlfn.IFS(M1626&lt;=Beräkningsförutsättningar!B$15,"2",M1626=Beräkningsförutsättningar!B$16,"4",M1626=Beräkningsförutsättningar!B$17,"4",M1626&gt;=Beräkningsförutsättningar!B$18,"6")</f>
        <v>4</v>
      </c>
      <c r="U1626" s="31">
        <f t="shared" si="50"/>
        <v>14880</v>
      </c>
      <c r="V1626" s="31">
        <f t="shared" si="51"/>
        <v>1158</v>
      </c>
    </row>
    <row r="1627" spans="1:22" x14ac:dyDescent="0.3">
      <c r="A1627">
        <v>18005</v>
      </c>
      <c r="B1627" t="s">
        <v>2156</v>
      </c>
      <c r="C1627">
        <v>18005020</v>
      </c>
      <c r="D1627" t="s">
        <v>2160</v>
      </c>
      <c r="E1627" t="s">
        <v>9</v>
      </c>
      <c r="F1627" t="s">
        <v>2133</v>
      </c>
      <c r="G1627" t="s">
        <v>2158</v>
      </c>
      <c r="H1627" t="s">
        <v>2159</v>
      </c>
      <c r="I1627">
        <v>6571904</v>
      </c>
      <c r="J1627">
        <v>469433</v>
      </c>
      <c r="K1627" s="181">
        <v>40156</v>
      </c>
      <c r="L1627"/>
      <c r="M1627">
        <v>80</v>
      </c>
      <c r="N1627">
        <v>8380</v>
      </c>
      <c r="O1627">
        <v>8019</v>
      </c>
      <c r="P1627">
        <v>579</v>
      </c>
      <c r="Q1627">
        <v>0</v>
      </c>
      <c r="R1627" s="31" cm="1">
        <f t="array" ref="R1627">_xlfn.IFS(Q1627=0,(O1627-P1627)/2,Q1627=1,O1627-P1627)</f>
        <v>3720</v>
      </c>
      <c r="S1627" s="31" cm="1">
        <f t="array" ref="S1627">_xlfn.IFS(Q1627=0,P1627/2,Q1627=1,P1627)</f>
        <v>289.5</v>
      </c>
      <c r="T1627" s="31" t="str" cm="1">
        <f t="array" ref="T1627">_xlfn.IFS(M1627&lt;=Beräkningsförutsättningar!B$15,"2",M1627=Beräkningsförutsättningar!B$16,"4",M1627=Beräkningsförutsättningar!B$17,"4",M1627&gt;=Beräkningsförutsättningar!B$18,"6")</f>
        <v>4</v>
      </c>
      <c r="U1627" s="31">
        <f t="shared" si="50"/>
        <v>14880</v>
      </c>
      <c r="V1627" s="31">
        <f t="shared" si="51"/>
        <v>1158</v>
      </c>
    </row>
    <row r="1628" spans="1:22" x14ac:dyDescent="0.3">
      <c r="A1628">
        <v>18005</v>
      </c>
      <c r="B1628" t="s">
        <v>2156</v>
      </c>
      <c r="C1628">
        <v>18005030</v>
      </c>
      <c r="D1628" t="s">
        <v>2161</v>
      </c>
      <c r="E1628" t="s">
        <v>3</v>
      </c>
      <c r="F1628" t="s">
        <v>2133</v>
      </c>
      <c r="G1628" t="s">
        <v>2162</v>
      </c>
      <c r="H1628" t="s">
        <v>2159</v>
      </c>
      <c r="I1628">
        <v>6572522</v>
      </c>
      <c r="J1628">
        <v>470367</v>
      </c>
      <c r="K1628" s="181">
        <v>40156</v>
      </c>
      <c r="L1628"/>
      <c r="M1628">
        <v>80</v>
      </c>
      <c r="N1628">
        <v>8380</v>
      </c>
      <c r="O1628">
        <v>8019</v>
      </c>
      <c r="P1628">
        <v>579</v>
      </c>
      <c r="Q1628">
        <v>0</v>
      </c>
      <c r="R1628" s="31" cm="1">
        <f t="array" ref="R1628">_xlfn.IFS(Q1628=0,(O1628-P1628)/2,Q1628=1,O1628-P1628)</f>
        <v>3720</v>
      </c>
      <c r="S1628" s="31" cm="1">
        <f t="array" ref="S1628">_xlfn.IFS(Q1628=0,P1628/2,Q1628=1,P1628)</f>
        <v>289.5</v>
      </c>
      <c r="T1628" s="31" t="str" cm="1">
        <f t="array" ref="T1628">_xlfn.IFS(M1628&lt;=Beräkningsförutsättningar!B$15,"2",M1628=Beräkningsförutsättningar!B$16,"4",M1628=Beräkningsförutsättningar!B$17,"4",M1628&gt;=Beräkningsförutsättningar!B$18,"6")</f>
        <v>4</v>
      </c>
      <c r="U1628" s="31">
        <f t="shared" si="50"/>
        <v>14880</v>
      </c>
      <c r="V1628" s="31">
        <f t="shared" si="51"/>
        <v>1158</v>
      </c>
    </row>
    <row r="1629" spans="1:22" x14ac:dyDescent="0.3">
      <c r="A1629">
        <v>18006</v>
      </c>
      <c r="B1629" t="s">
        <v>2163</v>
      </c>
      <c r="C1629">
        <v>18006010</v>
      </c>
      <c r="D1629" t="s">
        <v>2164</v>
      </c>
      <c r="E1629" t="s">
        <v>3</v>
      </c>
      <c r="F1629" t="s">
        <v>2133</v>
      </c>
      <c r="G1629" t="s">
        <v>206</v>
      </c>
      <c r="H1629" t="s">
        <v>612</v>
      </c>
      <c r="I1629">
        <v>6555050</v>
      </c>
      <c r="J1629">
        <v>514928</v>
      </c>
      <c r="K1629" s="181">
        <v>40211</v>
      </c>
      <c r="L1629"/>
      <c r="M1629">
        <v>80</v>
      </c>
      <c r="N1629">
        <v>5324</v>
      </c>
      <c r="O1629">
        <v>4639</v>
      </c>
      <c r="P1629">
        <v>653</v>
      </c>
      <c r="Q1629">
        <v>0</v>
      </c>
      <c r="R1629" s="31" cm="1">
        <f t="array" ref="R1629">_xlfn.IFS(Q1629=0,(O1629-P1629)/2,Q1629=1,O1629-P1629)</f>
        <v>1993</v>
      </c>
      <c r="S1629" s="31" cm="1">
        <f t="array" ref="S1629">_xlfn.IFS(Q1629=0,P1629/2,Q1629=1,P1629)</f>
        <v>326.5</v>
      </c>
      <c r="T1629" s="31" t="str" cm="1">
        <f t="array" ref="T1629">_xlfn.IFS(M1629&lt;=Beräkningsförutsättningar!B$15,"2",M1629=Beräkningsförutsättningar!B$16,"4",M1629=Beräkningsförutsättningar!B$17,"4",M1629&gt;=Beräkningsförutsättningar!B$18,"6")</f>
        <v>4</v>
      </c>
      <c r="U1629" s="31">
        <f t="shared" si="50"/>
        <v>7972</v>
      </c>
      <c r="V1629" s="31">
        <f t="shared" si="51"/>
        <v>1306</v>
      </c>
    </row>
    <row r="1630" spans="1:22" x14ac:dyDescent="0.3">
      <c r="A1630">
        <v>18006</v>
      </c>
      <c r="B1630" t="s">
        <v>2163</v>
      </c>
      <c r="C1630">
        <v>18006020</v>
      </c>
      <c r="D1630" t="s">
        <v>2165</v>
      </c>
      <c r="E1630" t="s">
        <v>9</v>
      </c>
      <c r="F1630" t="s">
        <v>2133</v>
      </c>
      <c r="G1630" t="s">
        <v>206</v>
      </c>
      <c r="H1630" t="s">
        <v>612</v>
      </c>
      <c r="I1630">
        <v>6554586</v>
      </c>
      <c r="J1630">
        <v>513490</v>
      </c>
      <c r="K1630" s="181">
        <v>40169</v>
      </c>
      <c r="L1630"/>
      <c r="M1630">
        <v>80</v>
      </c>
      <c r="N1630">
        <v>5324</v>
      </c>
      <c r="O1630">
        <v>4639</v>
      </c>
      <c r="P1630">
        <v>653</v>
      </c>
      <c r="Q1630">
        <v>0</v>
      </c>
      <c r="R1630" s="31" cm="1">
        <f t="array" ref="R1630">_xlfn.IFS(Q1630=0,(O1630-P1630)/2,Q1630=1,O1630-P1630)</f>
        <v>1993</v>
      </c>
      <c r="S1630" s="31" cm="1">
        <f t="array" ref="S1630">_xlfn.IFS(Q1630=0,P1630/2,Q1630=1,P1630)</f>
        <v>326.5</v>
      </c>
      <c r="T1630" s="31" t="str" cm="1">
        <f t="array" ref="T1630">_xlfn.IFS(M1630&lt;=Beräkningsförutsättningar!B$15,"2",M1630=Beräkningsförutsättningar!B$16,"4",M1630=Beräkningsförutsättningar!B$17,"4",M1630&gt;=Beräkningsförutsättningar!B$18,"6")</f>
        <v>4</v>
      </c>
      <c r="U1630" s="31">
        <f t="shared" si="50"/>
        <v>7972</v>
      </c>
      <c r="V1630" s="31">
        <f t="shared" si="51"/>
        <v>1306</v>
      </c>
    </row>
    <row r="1631" spans="1:22" x14ac:dyDescent="0.3">
      <c r="A1631">
        <v>18006</v>
      </c>
      <c r="B1631" t="s">
        <v>2163</v>
      </c>
      <c r="C1631">
        <v>18006030</v>
      </c>
      <c r="D1631" t="s">
        <v>2166</v>
      </c>
      <c r="E1631" t="s">
        <v>3</v>
      </c>
      <c r="F1631" t="s">
        <v>2133</v>
      </c>
      <c r="G1631" t="s">
        <v>206</v>
      </c>
      <c r="H1631" t="s">
        <v>612</v>
      </c>
      <c r="I1631">
        <v>6553549</v>
      </c>
      <c r="J1631">
        <v>511179</v>
      </c>
      <c r="K1631" s="181">
        <v>40219</v>
      </c>
      <c r="L1631"/>
      <c r="M1631">
        <v>80</v>
      </c>
      <c r="N1631">
        <v>6696</v>
      </c>
      <c r="O1631">
        <v>5965</v>
      </c>
      <c r="P1631">
        <v>749</v>
      </c>
      <c r="Q1631">
        <v>0</v>
      </c>
      <c r="R1631" s="31" cm="1">
        <f t="array" ref="R1631">_xlfn.IFS(Q1631=0,(O1631-P1631)/2,Q1631=1,O1631-P1631)</f>
        <v>2608</v>
      </c>
      <c r="S1631" s="31" cm="1">
        <f t="array" ref="S1631">_xlfn.IFS(Q1631=0,P1631/2,Q1631=1,P1631)</f>
        <v>374.5</v>
      </c>
      <c r="T1631" s="31" t="str" cm="1">
        <f t="array" ref="T1631">_xlfn.IFS(M1631&lt;=Beräkningsförutsättningar!B$15,"2",M1631=Beräkningsförutsättningar!B$16,"4",M1631=Beräkningsförutsättningar!B$17,"4",M1631&gt;=Beräkningsförutsättningar!B$18,"6")</f>
        <v>4</v>
      </c>
      <c r="U1631" s="31">
        <f t="shared" si="50"/>
        <v>10432</v>
      </c>
      <c r="V1631" s="31">
        <f t="shared" si="51"/>
        <v>1498</v>
      </c>
    </row>
    <row r="1632" spans="1:22" x14ac:dyDescent="0.3">
      <c r="A1632">
        <v>18007</v>
      </c>
      <c r="B1632" t="s">
        <v>2167</v>
      </c>
      <c r="C1632">
        <v>18007010</v>
      </c>
      <c r="D1632" t="s">
        <v>2168</v>
      </c>
      <c r="E1632" t="s">
        <v>9</v>
      </c>
      <c r="F1632" t="s">
        <v>2133</v>
      </c>
      <c r="G1632" t="s">
        <v>2169</v>
      </c>
      <c r="H1632" t="s">
        <v>612</v>
      </c>
      <c r="I1632">
        <v>6554502</v>
      </c>
      <c r="J1632">
        <v>518439</v>
      </c>
      <c r="K1632" s="181">
        <v>40211</v>
      </c>
      <c r="L1632"/>
      <c r="M1632">
        <v>50</v>
      </c>
      <c r="N1632">
        <v>975</v>
      </c>
      <c r="O1632">
        <v>850</v>
      </c>
      <c r="P1632">
        <v>115</v>
      </c>
      <c r="Q1632">
        <v>1</v>
      </c>
      <c r="R1632" s="31" cm="1">
        <f t="array" ref="R1632">_xlfn.IFS(Q1632=0,(O1632-P1632)/2,Q1632=1,O1632-P1632)</f>
        <v>735</v>
      </c>
      <c r="S1632" s="31" cm="1">
        <f t="array" ref="S1632">_xlfn.IFS(Q1632=0,P1632/2,Q1632=1,P1632)</f>
        <v>115</v>
      </c>
      <c r="T1632" s="31" t="str" cm="1">
        <f t="array" ref="T1632">_xlfn.IFS(M1632&lt;=Beräkningsförutsättningar!B$15,"2",M1632=Beräkningsförutsättningar!B$16,"4",M1632=Beräkningsförutsättningar!B$17,"4",M1632&gt;=Beräkningsförutsättningar!B$18,"6")</f>
        <v>2</v>
      </c>
      <c r="U1632" s="31">
        <f t="shared" si="50"/>
        <v>1470</v>
      </c>
      <c r="V1632" s="31">
        <f t="shared" si="51"/>
        <v>230</v>
      </c>
    </row>
    <row r="1633" spans="1:22" x14ac:dyDescent="0.3">
      <c r="A1633">
        <v>18007</v>
      </c>
      <c r="B1633" t="s">
        <v>2167</v>
      </c>
      <c r="C1633">
        <v>18007020</v>
      </c>
      <c r="D1633" t="s">
        <v>2170</v>
      </c>
      <c r="E1633" t="s">
        <v>3</v>
      </c>
      <c r="F1633" t="s">
        <v>2133</v>
      </c>
      <c r="G1633" t="s">
        <v>2169</v>
      </c>
      <c r="H1633" t="s">
        <v>612</v>
      </c>
      <c r="I1633">
        <v>6555232</v>
      </c>
      <c r="J1633">
        <v>520451</v>
      </c>
      <c r="K1633" s="181">
        <v>40211</v>
      </c>
      <c r="L1633"/>
      <c r="M1633">
        <v>80</v>
      </c>
      <c r="N1633">
        <v>5654</v>
      </c>
      <c r="O1633">
        <v>4850</v>
      </c>
      <c r="P1633">
        <v>750</v>
      </c>
      <c r="Q1633">
        <v>0</v>
      </c>
      <c r="R1633" s="31" cm="1">
        <f t="array" ref="R1633">_xlfn.IFS(Q1633=0,(O1633-P1633)/2,Q1633=1,O1633-P1633)</f>
        <v>2050</v>
      </c>
      <c r="S1633" s="31" cm="1">
        <f t="array" ref="S1633">_xlfn.IFS(Q1633=0,P1633/2,Q1633=1,P1633)</f>
        <v>375</v>
      </c>
      <c r="T1633" s="31" t="str" cm="1">
        <f t="array" ref="T1633">_xlfn.IFS(M1633&lt;=Beräkningsförutsättningar!B$15,"2",M1633=Beräkningsförutsättningar!B$16,"4",M1633=Beräkningsförutsättningar!B$17,"4",M1633&gt;=Beräkningsförutsättningar!B$18,"6")</f>
        <v>4</v>
      </c>
      <c r="U1633" s="31">
        <f t="shared" si="50"/>
        <v>8200</v>
      </c>
      <c r="V1633" s="31">
        <f t="shared" si="51"/>
        <v>1500</v>
      </c>
    </row>
    <row r="1634" spans="1:22" x14ac:dyDescent="0.3">
      <c r="A1634">
        <v>18008</v>
      </c>
      <c r="B1634" t="s">
        <v>2171</v>
      </c>
      <c r="C1634">
        <v>18008010</v>
      </c>
      <c r="D1634" t="s">
        <v>2172</v>
      </c>
      <c r="E1634" t="s">
        <v>9</v>
      </c>
      <c r="F1634" t="s">
        <v>2133</v>
      </c>
      <c r="G1634" t="s">
        <v>2169</v>
      </c>
      <c r="H1634" t="s">
        <v>612</v>
      </c>
      <c r="I1634">
        <v>6556246</v>
      </c>
      <c r="J1634">
        <v>523004</v>
      </c>
      <c r="K1634" s="181">
        <v>41311</v>
      </c>
      <c r="L1634"/>
      <c r="M1634">
        <v>80</v>
      </c>
      <c r="N1634">
        <v>5654</v>
      </c>
      <c r="O1634">
        <v>4850</v>
      </c>
      <c r="P1634">
        <v>750</v>
      </c>
      <c r="Q1634">
        <v>0</v>
      </c>
      <c r="R1634" s="31" cm="1">
        <f t="array" ref="R1634">_xlfn.IFS(Q1634=0,(O1634-P1634)/2,Q1634=1,O1634-P1634)</f>
        <v>2050</v>
      </c>
      <c r="S1634" s="31" cm="1">
        <f t="array" ref="S1634">_xlfn.IFS(Q1634=0,P1634/2,Q1634=1,P1634)</f>
        <v>375</v>
      </c>
      <c r="T1634" s="31" t="str" cm="1">
        <f t="array" ref="T1634">_xlfn.IFS(M1634&lt;=Beräkningsförutsättningar!B$15,"2",M1634=Beräkningsförutsättningar!B$16,"4",M1634=Beräkningsförutsättningar!B$17,"4",M1634&gt;=Beräkningsförutsättningar!B$18,"6")</f>
        <v>4</v>
      </c>
      <c r="U1634" s="31">
        <f t="shared" si="50"/>
        <v>8200</v>
      </c>
      <c r="V1634" s="31">
        <f t="shared" si="51"/>
        <v>1500</v>
      </c>
    </row>
    <row r="1635" spans="1:22" x14ac:dyDescent="0.3">
      <c r="A1635">
        <v>18008</v>
      </c>
      <c r="B1635" t="s">
        <v>2171</v>
      </c>
      <c r="C1635">
        <v>18008020</v>
      </c>
      <c r="D1635" t="s">
        <v>2173</v>
      </c>
      <c r="E1635" t="s">
        <v>3</v>
      </c>
      <c r="F1635" t="s">
        <v>2133</v>
      </c>
      <c r="G1635" t="s">
        <v>2153</v>
      </c>
      <c r="H1635" t="s">
        <v>612</v>
      </c>
      <c r="I1635">
        <v>6557094</v>
      </c>
      <c r="J1635">
        <v>524701</v>
      </c>
      <c r="K1635" s="181">
        <v>41396</v>
      </c>
      <c r="L1635"/>
      <c r="M1635">
        <v>80</v>
      </c>
      <c r="N1635">
        <v>5654</v>
      </c>
      <c r="O1635">
        <v>4850</v>
      </c>
      <c r="P1635">
        <v>750</v>
      </c>
      <c r="Q1635">
        <v>0</v>
      </c>
      <c r="R1635" s="31" cm="1">
        <f t="array" ref="R1635">_xlfn.IFS(Q1635=0,(O1635-P1635)/2,Q1635=1,O1635-P1635)</f>
        <v>2050</v>
      </c>
      <c r="S1635" s="31" cm="1">
        <f t="array" ref="S1635">_xlfn.IFS(Q1635=0,P1635/2,Q1635=1,P1635)</f>
        <v>375</v>
      </c>
      <c r="T1635" s="31" t="str" cm="1">
        <f t="array" ref="T1635">_xlfn.IFS(M1635&lt;=Beräkningsförutsättningar!B$15,"2",M1635=Beräkningsförutsättningar!B$16,"4",M1635=Beräkningsförutsättningar!B$17,"4",M1635&gt;=Beräkningsförutsättningar!B$18,"6")</f>
        <v>4</v>
      </c>
      <c r="U1635" s="31">
        <f t="shared" si="50"/>
        <v>8200</v>
      </c>
      <c r="V1635" s="31">
        <f t="shared" si="51"/>
        <v>1500</v>
      </c>
    </row>
    <row r="1636" spans="1:22" x14ac:dyDescent="0.3">
      <c r="A1636">
        <v>18008</v>
      </c>
      <c r="B1636" t="s">
        <v>2171</v>
      </c>
      <c r="C1636">
        <v>18008030</v>
      </c>
      <c r="D1636" t="s">
        <v>2174</v>
      </c>
      <c r="E1636" t="s">
        <v>9</v>
      </c>
      <c r="F1636" t="s">
        <v>2133</v>
      </c>
      <c r="G1636" t="s">
        <v>2153</v>
      </c>
      <c r="H1636" t="s">
        <v>612</v>
      </c>
      <c r="I1636">
        <v>6557280</v>
      </c>
      <c r="J1636">
        <v>525461</v>
      </c>
      <c r="K1636" s="181">
        <v>41311</v>
      </c>
      <c r="L1636"/>
      <c r="M1636">
        <v>80</v>
      </c>
      <c r="N1636">
        <v>5654</v>
      </c>
      <c r="O1636">
        <v>4850</v>
      </c>
      <c r="P1636">
        <v>750</v>
      </c>
      <c r="Q1636">
        <v>0</v>
      </c>
      <c r="R1636" s="31" cm="1">
        <f t="array" ref="R1636">_xlfn.IFS(Q1636=0,(O1636-P1636)/2,Q1636=1,O1636-P1636)</f>
        <v>2050</v>
      </c>
      <c r="S1636" s="31" cm="1">
        <f t="array" ref="S1636">_xlfn.IFS(Q1636=0,P1636/2,Q1636=1,P1636)</f>
        <v>375</v>
      </c>
      <c r="T1636" s="31" t="str" cm="1">
        <f t="array" ref="T1636">_xlfn.IFS(M1636&lt;=Beräkningsförutsättningar!B$15,"2",M1636=Beräkningsförutsättningar!B$16,"4",M1636=Beräkningsförutsättningar!B$17,"4",M1636&gt;=Beräkningsförutsättningar!B$18,"6")</f>
        <v>4</v>
      </c>
      <c r="U1636" s="31">
        <f t="shared" si="50"/>
        <v>8200</v>
      </c>
      <c r="V1636" s="31">
        <f t="shared" si="51"/>
        <v>1500</v>
      </c>
    </row>
    <row r="1637" spans="1:22" x14ac:dyDescent="0.3">
      <c r="A1637">
        <v>18008</v>
      </c>
      <c r="B1637" t="s">
        <v>2171</v>
      </c>
      <c r="C1637">
        <v>18008040</v>
      </c>
      <c r="D1637" t="s">
        <v>2175</v>
      </c>
      <c r="E1637" t="s">
        <v>9</v>
      </c>
      <c r="F1637" t="s">
        <v>2133</v>
      </c>
      <c r="G1637" t="s">
        <v>2153</v>
      </c>
      <c r="H1637" t="s">
        <v>612</v>
      </c>
      <c r="I1637">
        <v>6557260</v>
      </c>
      <c r="J1637">
        <v>527619</v>
      </c>
      <c r="K1637" s="181">
        <v>41591</v>
      </c>
      <c r="L1637"/>
      <c r="M1637">
        <v>80</v>
      </c>
      <c r="N1637">
        <v>5654</v>
      </c>
      <c r="O1637">
        <v>4850</v>
      </c>
      <c r="P1637">
        <v>750</v>
      </c>
      <c r="Q1637">
        <v>0</v>
      </c>
      <c r="R1637" s="31" cm="1">
        <f t="array" ref="R1637">_xlfn.IFS(Q1637=0,(O1637-P1637)/2,Q1637=1,O1637-P1637)</f>
        <v>2050</v>
      </c>
      <c r="S1637" s="31" cm="1">
        <f t="array" ref="S1637">_xlfn.IFS(Q1637=0,P1637/2,Q1637=1,P1637)</f>
        <v>375</v>
      </c>
      <c r="T1637" s="31" t="str" cm="1">
        <f t="array" ref="T1637">_xlfn.IFS(M1637&lt;=Beräkningsförutsättningar!B$15,"2",M1637=Beräkningsförutsättningar!B$16,"4",M1637=Beräkningsförutsättningar!B$17,"4",M1637&gt;=Beräkningsförutsättningar!B$18,"6")</f>
        <v>4</v>
      </c>
      <c r="U1637" s="31">
        <f t="shared" si="50"/>
        <v>8200</v>
      </c>
      <c r="V1637" s="31">
        <f t="shared" si="51"/>
        <v>1500</v>
      </c>
    </row>
    <row r="1638" spans="1:22" x14ac:dyDescent="0.3">
      <c r="A1638">
        <v>18008</v>
      </c>
      <c r="B1638" t="s">
        <v>2171</v>
      </c>
      <c r="C1638">
        <v>18008050</v>
      </c>
      <c r="D1638" t="s">
        <v>2176</v>
      </c>
      <c r="E1638" t="s">
        <v>3</v>
      </c>
      <c r="F1638" t="s">
        <v>2133</v>
      </c>
      <c r="G1638" t="s">
        <v>2153</v>
      </c>
      <c r="H1638" t="s">
        <v>612</v>
      </c>
      <c r="I1638">
        <v>6557384</v>
      </c>
      <c r="J1638">
        <v>530039</v>
      </c>
      <c r="K1638" s="181">
        <v>41311</v>
      </c>
      <c r="L1638"/>
      <c r="M1638">
        <v>70</v>
      </c>
      <c r="N1638">
        <v>5654</v>
      </c>
      <c r="O1638">
        <v>4850</v>
      </c>
      <c r="P1638">
        <v>750</v>
      </c>
      <c r="Q1638">
        <v>0</v>
      </c>
      <c r="R1638" s="31" cm="1">
        <f t="array" ref="R1638">_xlfn.IFS(Q1638=0,(O1638-P1638)/2,Q1638=1,O1638-P1638)</f>
        <v>2050</v>
      </c>
      <c r="S1638" s="31" cm="1">
        <f t="array" ref="S1638">_xlfn.IFS(Q1638=0,P1638/2,Q1638=1,P1638)</f>
        <v>375</v>
      </c>
      <c r="T1638" s="31" t="str" cm="1">
        <f t="array" ref="T1638">_xlfn.IFS(M1638&lt;=Beräkningsförutsättningar!B$15,"2",M1638=Beräkningsförutsättningar!B$16,"4",M1638=Beräkningsförutsättningar!B$17,"4",M1638&gt;=Beräkningsförutsättningar!B$18,"6")</f>
        <v>4</v>
      </c>
      <c r="U1638" s="31">
        <f t="shared" si="50"/>
        <v>8200</v>
      </c>
      <c r="V1638" s="31">
        <f t="shared" si="51"/>
        <v>1500</v>
      </c>
    </row>
    <row r="1639" spans="1:22" x14ac:dyDescent="0.3">
      <c r="A1639">
        <v>18008</v>
      </c>
      <c r="B1639" t="s">
        <v>2171</v>
      </c>
      <c r="C1639">
        <v>18008060</v>
      </c>
      <c r="D1639" t="s">
        <v>2177</v>
      </c>
      <c r="E1639" t="s">
        <v>9</v>
      </c>
      <c r="F1639" t="s">
        <v>2133</v>
      </c>
      <c r="G1639" t="s">
        <v>2153</v>
      </c>
      <c r="H1639" t="s">
        <v>612</v>
      </c>
      <c r="I1639">
        <v>6556464</v>
      </c>
      <c r="J1639">
        <v>533028</v>
      </c>
      <c r="K1639" s="181">
        <v>41311</v>
      </c>
      <c r="L1639"/>
      <c r="M1639">
        <v>80</v>
      </c>
      <c r="N1639">
        <v>4942</v>
      </c>
      <c r="O1639">
        <v>4247</v>
      </c>
      <c r="P1639">
        <v>702</v>
      </c>
      <c r="Q1639">
        <v>0</v>
      </c>
      <c r="R1639" s="31" cm="1">
        <f t="array" ref="R1639">_xlfn.IFS(Q1639=0,(O1639-P1639)/2,Q1639=1,O1639-P1639)</f>
        <v>1772.5</v>
      </c>
      <c r="S1639" s="31" cm="1">
        <f t="array" ref="S1639">_xlfn.IFS(Q1639=0,P1639/2,Q1639=1,P1639)</f>
        <v>351</v>
      </c>
      <c r="T1639" s="31" t="str" cm="1">
        <f t="array" ref="T1639">_xlfn.IFS(M1639&lt;=Beräkningsförutsättningar!B$15,"2",M1639=Beräkningsförutsättningar!B$16,"4",M1639=Beräkningsförutsättningar!B$17,"4",M1639&gt;=Beräkningsförutsättningar!B$18,"6")</f>
        <v>4</v>
      </c>
      <c r="U1639" s="31">
        <f t="shared" si="50"/>
        <v>7090</v>
      </c>
      <c r="V1639" s="31">
        <f t="shared" si="51"/>
        <v>1404</v>
      </c>
    </row>
    <row r="1640" spans="1:22" x14ac:dyDescent="0.3">
      <c r="A1640">
        <v>18009</v>
      </c>
      <c r="B1640" t="s">
        <v>2178</v>
      </c>
      <c r="C1640">
        <v>18009010</v>
      </c>
      <c r="D1640" t="s">
        <v>2179</v>
      </c>
      <c r="E1640" t="s">
        <v>3</v>
      </c>
      <c r="F1640" t="s">
        <v>2133</v>
      </c>
      <c r="G1640" t="s">
        <v>2180</v>
      </c>
      <c r="H1640" t="s">
        <v>757</v>
      </c>
      <c r="I1640">
        <v>6633142</v>
      </c>
      <c r="J1640">
        <v>505470</v>
      </c>
      <c r="K1640" s="181">
        <v>41213</v>
      </c>
      <c r="L1640"/>
      <c r="M1640">
        <v>80</v>
      </c>
      <c r="N1640">
        <v>4677</v>
      </c>
      <c r="O1640">
        <v>3600</v>
      </c>
      <c r="P1640">
        <v>885</v>
      </c>
      <c r="Q1640">
        <v>0</v>
      </c>
      <c r="R1640" s="31" cm="1">
        <f t="array" ref="R1640">_xlfn.IFS(Q1640=0,(O1640-P1640)/2,Q1640=1,O1640-P1640)</f>
        <v>1357.5</v>
      </c>
      <c r="S1640" s="31" cm="1">
        <f t="array" ref="S1640">_xlfn.IFS(Q1640=0,P1640/2,Q1640=1,P1640)</f>
        <v>442.5</v>
      </c>
      <c r="T1640" s="31" t="str" cm="1">
        <f t="array" ref="T1640">_xlfn.IFS(M1640&lt;=Beräkningsförutsättningar!B$15,"2",M1640=Beräkningsförutsättningar!B$16,"4",M1640=Beräkningsförutsättningar!B$17,"4",M1640&gt;=Beräkningsförutsättningar!B$18,"6")</f>
        <v>4</v>
      </c>
      <c r="U1640" s="31">
        <f t="shared" si="50"/>
        <v>5430</v>
      </c>
      <c r="V1640" s="31">
        <f t="shared" si="51"/>
        <v>1770</v>
      </c>
    </row>
    <row r="1641" spans="1:22" x14ac:dyDescent="0.3">
      <c r="A1641">
        <v>18009</v>
      </c>
      <c r="B1641" t="s">
        <v>2178</v>
      </c>
      <c r="C1641">
        <v>18009020</v>
      </c>
      <c r="D1641" t="s">
        <v>2181</v>
      </c>
      <c r="E1641" t="s">
        <v>9</v>
      </c>
      <c r="F1641" t="s">
        <v>2133</v>
      </c>
      <c r="G1641" t="s">
        <v>2180</v>
      </c>
      <c r="H1641" t="s">
        <v>757</v>
      </c>
      <c r="I1641">
        <v>6634136</v>
      </c>
      <c r="J1641">
        <v>504158</v>
      </c>
      <c r="K1641" s="181">
        <v>41213</v>
      </c>
      <c r="L1641"/>
      <c r="M1641">
        <v>80</v>
      </c>
      <c r="N1641">
        <v>4677</v>
      </c>
      <c r="O1641">
        <v>3600</v>
      </c>
      <c r="P1641">
        <v>885</v>
      </c>
      <c r="Q1641">
        <v>0</v>
      </c>
      <c r="R1641" s="31" cm="1">
        <f t="array" ref="R1641">_xlfn.IFS(Q1641=0,(O1641-P1641)/2,Q1641=1,O1641-P1641)</f>
        <v>1357.5</v>
      </c>
      <c r="S1641" s="31" cm="1">
        <f t="array" ref="S1641">_xlfn.IFS(Q1641=0,P1641/2,Q1641=1,P1641)</f>
        <v>442.5</v>
      </c>
      <c r="T1641" s="31" t="str" cm="1">
        <f t="array" ref="T1641">_xlfn.IFS(M1641&lt;=Beräkningsförutsättningar!B$15,"2",M1641=Beräkningsförutsättningar!B$16,"4",M1641=Beräkningsförutsättningar!B$17,"4",M1641&gt;=Beräkningsförutsättningar!B$18,"6")</f>
        <v>4</v>
      </c>
      <c r="U1641" s="31">
        <f t="shared" si="50"/>
        <v>5430</v>
      </c>
      <c r="V1641" s="31">
        <f t="shared" si="51"/>
        <v>1770</v>
      </c>
    </row>
    <row r="1642" spans="1:22" x14ac:dyDescent="0.3">
      <c r="A1642">
        <v>18009</v>
      </c>
      <c r="B1642" t="s">
        <v>2178</v>
      </c>
      <c r="C1642">
        <v>18009030</v>
      </c>
      <c r="D1642" t="s">
        <v>2182</v>
      </c>
      <c r="E1642" t="s">
        <v>3</v>
      </c>
      <c r="F1642" t="s">
        <v>2133</v>
      </c>
      <c r="G1642" t="s">
        <v>2180</v>
      </c>
      <c r="H1642" t="s">
        <v>757</v>
      </c>
      <c r="I1642">
        <v>6636977</v>
      </c>
      <c r="J1642">
        <v>502645</v>
      </c>
      <c r="K1642" s="181">
        <v>41213</v>
      </c>
      <c r="L1642"/>
      <c r="M1642">
        <v>70</v>
      </c>
      <c r="N1642">
        <v>3388</v>
      </c>
      <c r="O1642">
        <v>2314</v>
      </c>
      <c r="P1642">
        <v>749</v>
      </c>
      <c r="Q1642">
        <v>0</v>
      </c>
      <c r="R1642" s="31" cm="1">
        <f t="array" ref="R1642">_xlfn.IFS(Q1642=0,(O1642-P1642)/2,Q1642=1,O1642-P1642)</f>
        <v>782.5</v>
      </c>
      <c r="S1642" s="31" cm="1">
        <f t="array" ref="S1642">_xlfn.IFS(Q1642=0,P1642/2,Q1642=1,P1642)</f>
        <v>374.5</v>
      </c>
      <c r="T1642" s="31" t="str" cm="1">
        <f t="array" ref="T1642">_xlfn.IFS(M1642&lt;=Beräkningsförutsättningar!B$15,"2",M1642=Beräkningsförutsättningar!B$16,"4",M1642=Beräkningsförutsättningar!B$17,"4",M1642&gt;=Beräkningsförutsättningar!B$18,"6")</f>
        <v>4</v>
      </c>
      <c r="U1642" s="31">
        <f t="shared" si="50"/>
        <v>3130</v>
      </c>
      <c r="V1642" s="31">
        <f t="shared" si="51"/>
        <v>1498</v>
      </c>
    </row>
    <row r="1643" spans="1:22" x14ac:dyDescent="0.3">
      <c r="A1643">
        <v>18009</v>
      </c>
      <c r="B1643" t="s">
        <v>2178</v>
      </c>
      <c r="C1643">
        <v>18009040</v>
      </c>
      <c r="D1643" t="s">
        <v>2183</v>
      </c>
      <c r="E1643" t="s">
        <v>9</v>
      </c>
      <c r="F1643" t="s">
        <v>2133</v>
      </c>
      <c r="G1643" t="s">
        <v>2180</v>
      </c>
      <c r="H1643" t="s">
        <v>757</v>
      </c>
      <c r="I1643">
        <v>6647721</v>
      </c>
      <c r="J1643">
        <v>501128</v>
      </c>
      <c r="K1643" s="181">
        <v>41213</v>
      </c>
      <c r="L1643"/>
      <c r="M1643">
        <v>80</v>
      </c>
      <c r="N1643">
        <v>4176</v>
      </c>
      <c r="O1643">
        <v>3023</v>
      </c>
      <c r="P1643">
        <v>849</v>
      </c>
      <c r="Q1643">
        <v>0</v>
      </c>
      <c r="R1643" s="31" cm="1">
        <f t="array" ref="R1643">_xlfn.IFS(Q1643=0,(O1643-P1643)/2,Q1643=1,O1643-P1643)</f>
        <v>1087</v>
      </c>
      <c r="S1643" s="31" cm="1">
        <f t="array" ref="S1643">_xlfn.IFS(Q1643=0,P1643/2,Q1643=1,P1643)</f>
        <v>424.5</v>
      </c>
      <c r="T1643" s="31" t="str" cm="1">
        <f t="array" ref="T1643">_xlfn.IFS(M1643&lt;=Beräkningsförutsättningar!B$15,"2",M1643=Beräkningsförutsättningar!B$16,"4",M1643=Beräkningsförutsättningar!B$17,"4",M1643&gt;=Beräkningsförutsättningar!B$18,"6")</f>
        <v>4</v>
      </c>
      <c r="U1643" s="31">
        <f t="shared" si="50"/>
        <v>4348</v>
      </c>
      <c r="V1643" s="31">
        <f t="shared" si="51"/>
        <v>1698</v>
      </c>
    </row>
    <row r="1644" spans="1:22" x14ac:dyDescent="0.3">
      <c r="A1644">
        <v>18009</v>
      </c>
      <c r="B1644" t="s">
        <v>2178</v>
      </c>
      <c r="C1644">
        <v>18009050</v>
      </c>
      <c r="D1644" t="s">
        <v>2184</v>
      </c>
      <c r="E1644" t="s">
        <v>3</v>
      </c>
      <c r="F1644" t="s">
        <v>2133</v>
      </c>
      <c r="G1644" t="s">
        <v>2180</v>
      </c>
      <c r="H1644" t="s">
        <v>757</v>
      </c>
      <c r="I1644">
        <v>6649979</v>
      </c>
      <c r="J1644">
        <v>501111</v>
      </c>
      <c r="K1644" s="181">
        <v>41213</v>
      </c>
      <c r="L1644"/>
      <c r="M1644">
        <v>80</v>
      </c>
      <c r="N1644">
        <v>4176</v>
      </c>
      <c r="O1644">
        <v>3023</v>
      </c>
      <c r="P1644">
        <v>849</v>
      </c>
      <c r="Q1644">
        <v>0</v>
      </c>
      <c r="R1644" s="31" cm="1">
        <f t="array" ref="R1644">_xlfn.IFS(Q1644=0,(O1644-P1644)/2,Q1644=1,O1644-P1644)</f>
        <v>1087</v>
      </c>
      <c r="S1644" s="31" cm="1">
        <f t="array" ref="S1644">_xlfn.IFS(Q1644=0,P1644/2,Q1644=1,P1644)</f>
        <v>424.5</v>
      </c>
      <c r="T1644" s="31" t="str" cm="1">
        <f t="array" ref="T1644">_xlfn.IFS(M1644&lt;=Beräkningsförutsättningar!B$15,"2",M1644=Beräkningsförutsättningar!B$16,"4",M1644=Beräkningsförutsättningar!B$17,"4",M1644&gt;=Beräkningsförutsättningar!B$18,"6")</f>
        <v>4</v>
      </c>
      <c r="U1644" s="31">
        <f t="shared" si="50"/>
        <v>4348</v>
      </c>
      <c r="V1644" s="31">
        <f t="shared" si="51"/>
        <v>1698</v>
      </c>
    </row>
    <row r="1645" spans="1:22" x14ac:dyDescent="0.3">
      <c r="A1645">
        <v>18009</v>
      </c>
      <c r="B1645" t="s">
        <v>2178</v>
      </c>
      <c r="C1645">
        <v>18009060</v>
      </c>
      <c r="D1645" t="s">
        <v>2185</v>
      </c>
      <c r="E1645" t="s">
        <v>9</v>
      </c>
      <c r="F1645" t="s">
        <v>2133</v>
      </c>
      <c r="G1645" t="s">
        <v>2180</v>
      </c>
      <c r="H1645" t="s">
        <v>757</v>
      </c>
      <c r="I1645">
        <v>6650300</v>
      </c>
      <c r="J1645">
        <v>501045</v>
      </c>
      <c r="K1645" s="181">
        <v>41213</v>
      </c>
      <c r="L1645"/>
      <c r="M1645">
        <v>80</v>
      </c>
      <c r="N1645">
        <v>4176</v>
      </c>
      <c r="O1645">
        <v>3023</v>
      </c>
      <c r="P1645">
        <v>849</v>
      </c>
      <c r="Q1645">
        <v>0</v>
      </c>
      <c r="R1645" s="31" cm="1">
        <f t="array" ref="R1645">_xlfn.IFS(Q1645=0,(O1645-P1645)/2,Q1645=1,O1645-P1645)</f>
        <v>1087</v>
      </c>
      <c r="S1645" s="31" cm="1">
        <f t="array" ref="S1645">_xlfn.IFS(Q1645=0,P1645/2,Q1645=1,P1645)</f>
        <v>424.5</v>
      </c>
      <c r="T1645" s="31" t="str" cm="1">
        <f t="array" ref="T1645">_xlfn.IFS(M1645&lt;=Beräkningsförutsättningar!B$15,"2",M1645=Beräkningsförutsättningar!B$16,"4",M1645=Beräkningsförutsättningar!B$17,"4",M1645&gt;=Beräkningsförutsättningar!B$18,"6")</f>
        <v>4</v>
      </c>
      <c r="U1645" s="31">
        <f t="shared" si="50"/>
        <v>4348</v>
      </c>
      <c r="V1645" s="31">
        <f t="shared" si="51"/>
        <v>1698</v>
      </c>
    </row>
    <row r="1646" spans="1:22" x14ac:dyDescent="0.3">
      <c r="A1646">
        <v>18009</v>
      </c>
      <c r="B1646" t="s">
        <v>2178</v>
      </c>
      <c r="C1646">
        <v>18009070</v>
      </c>
      <c r="D1646" t="s">
        <v>2186</v>
      </c>
      <c r="E1646" t="s">
        <v>3</v>
      </c>
      <c r="F1646" t="s">
        <v>2133</v>
      </c>
      <c r="G1646" t="s">
        <v>2180</v>
      </c>
      <c r="H1646" t="s">
        <v>757</v>
      </c>
      <c r="I1646">
        <v>6653823</v>
      </c>
      <c r="J1646">
        <v>498976</v>
      </c>
      <c r="K1646" s="181">
        <v>41213</v>
      </c>
      <c r="L1646"/>
      <c r="M1646">
        <v>70</v>
      </c>
      <c r="N1646">
        <v>4797</v>
      </c>
      <c r="O1646">
        <v>3598</v>
      </c>
      <c r="P1646">
        <v>891</v>
      </c>
      <c r="Q1646">
        <v>0</v>
      </c>
      <c r="R1646" s="31" cm="1">
        <f t="array" ref="R1646">_xlfn.IFS(Q1646=0,(O1646-P1646)/2,Q1646=1,O1646-P1646)</f>
        <v>1353.5</v>
      </c>
      <c r="S1646" s="31" cm="1">
        <f t="array" ref="S1646">_xlfn.IFS(Q1646=0,P1646/2,Q1646=1,P1646)</f>
        <v>445.5</v>
      </c>
      <c r="T1646" s="31" t="str" cm="1">
        <f t="array" ref="T1646">_xlfn.IFS(M1646&lt;=Beräkningsförutsättningar!B$15,"2",M1646=Beräkningsförutsättningar!B$16,"4",M1646=Beräkningsförutsättningar!B$17,"4",M1646&gt;=Beräkningsförutsättningar!B$18,"6")</f>
        <v>4</v>
      </c>
      <c r="U1646" s="31">
        <f t="shared" si="50"/>
        <v>5414</v>
      </c>
      <c r="V1646" s="31">
        <f t="shared" si="51"/>
        <v>1782</v>
      </c>
    </row>
    <row r="1647" spans="1:22" x14ac:dyDescent="0.3">
      <c r="A1647">
        <v>18009</v>
      </c>
      <c r="B1647" t="s">
        <v>2178</v>
      </c>
      <c r="C1647">
        <v>18009080</v>
      </c>
      <c r="D1647" t="s">
        <v>2187</v>
      </c>
      <c r="E1647" t="s">
        <v>9</v>
      </c>
      <c r="F1647" t="s">
        <v>2133</v>
      </c>
      <c r="G1647" t="s">
        <v>2180</v>
      </c>
      <c r="H1647" t="s">
        <v>757</v>
      </c>
      <c r="I1647">
        <v>6655726</v>
      </c>
      <c r="J1647">
        <v>498230</v>
      </c>
      <c r="K1647" s="181">
        <v>41213</v>
      </c>
      <c r="L1647"/>
      <c r="M1647">
        <v>70</v>
      </c>
      <c r="N1647">
        <v>4797</v>
      </c>
      <c r="O1647">
        <v>3598</v>
      </c>
      <c r="P1647">
        <v>891</v>
      </c>
      <c r="Q1647">
        <v>0</v>
      </c>
      <c r="R1647" s="31" cm="1">
        <f t="array" ref="R1647">_xlfn.IFS(Q1647=0,(O1647-P1647)/2,Q1647=1,O1647-P1647)</f>
        <v>1353.5</v>
      </c>
      <c r="S1647" s="31" cm="1">
        <f t="array" ref="S1647">_xlfn.IFS(Q1647=0,P1647/2,Q1647=1,P1647)</f>
        <v>445.5</v>
      </c>
      <c r="T1647" s="31" t="str" cm="1">
        <f t="array" ref="T1647">_xlfn.IFS(M1647&lt;=Beräkningsförutsättningar!B$15,"2",M1647=Beräkningsförutsättningar!B$16,"4",M1647=Beräkningsförutsättningar!B$17,"4",M1647&gt;=Beräkningsförutsättningar!B$18,"6")</f>
        <v>4</v>
      </c>
      <c r="U1647" s="31">
        <f t="shared" si="50"/>
        <v>5414</v>
      </c>
      <c r="V1647" s="31">
        <f t="shared" si="51"/>
        <v>1782</v>
      </c>
    </row>
    <row r="1648" spans="1:22" x14ac:dyDescent="0.3">
      <c r="A1648">
        <v>18010</v>
      </c>
      <c r="B1648" t="s">
        <v>2188</v>
      </c>
      <c r="C1648">
        <v>18010010</v>
      </c>
      <c r="D1648" t="s">
        <v>2189</v>
      </c>
      <c r="E1648" t="s">
        <v>9</v>
      </c>
      <c r="F1648" t="s">
        <v>2133</v>
      </c>
      <c r="G1648" t="s">
        <v>2153</v>
      </c>
      <c r="H1648" t="s">
        <v>612</v>
      </c>
      <c r="I1648">
        <v>6555607</v>
      </c>
      <c r="J1648">
        <v>539574</v>
      </c>
      <c r="K1648" s="181">
        <v>42717</v>
      </c>
      <c r="L1648"/>
      <c r="M1648">
        <v>80</v>
      </c>
      <c r="N1648">
        <v>4551</v>
      </c>
      <c r="O1648">
        <v>3890</v>
      </c>
      <c r="P1648">
        <v>583</v>
      </c>
      <c r="Q1648">
        <v>0</v>
      </c>
      <c r="R1648" s="31" cm="1">
        <f t="array" ref="R1648">_xlfn.IFS(Q1648=0,(O1648-P1648)/2,Q1648=1,O1648-P1648)</f>
        <v>1653.5</v>
      </c>
      <c r="S1648" s="31" cm="1">
        <f t="array" ref="S1648">_xlfn.IFS(Q1648=0,P1648/2,Q1648=1,P1648)</f>
        <v>291.5</v>
      </c>
      <c r="T1648" s="31" t="str" cm="1">
        <f t="array" ref="T1648">_xlfn.IFS(M1648&lt;=Beräkningsförutsättningar!B$15,"2",M1648=Beräkningsförutsättningar!B$16,"4",M1648=Beräkningsförutsättningar!B$17,"4",M1648&gt;=Beräkningsförutsättningar!B$18,"6")</f>
        <v>4</v>
      </c>
      <c r="U1648" s="31">
        <f t="shared" si="50"/>
        <v>6614</v>
      </c>
      <c r="V1648" s="31">
        <f t="shared" si="51"/>
        <v>1166</v>
      </c>
    </row>
    <row r="1649" spans="1:22" x14ac:dyDescent="0.3">
      <c r="A1649">
        <v>18010</v>
      </c>
      <c r="B1649" t="s">
        <v>2188</v>
      </c>
      <c r="C1649">
        <v>18010020</v>
      </c>
      <c r="D1649" t="s">
        <v>2190</v>
      </c>
      <c r="E1649" t="s">
        <v>3</v>
      </c>
      <c r="F1649" t="s">
        <v>2133</v>
      </c>
      <c r="G1649" t="s">
        <v>2153</v>
      </c>
      <c r="H1649" t="s">
        <v>612</v>
      </c>
      <c r="I1649">
        <v>6555621</v>
      </c>
      <c r="J1649">
        <v>539624</v>
      </c>
      <c r="K1649" s="181">
        <v>43027</v>
      </c>
      <c r="L1649"/>
      <c r="M1649">
        <v>80</v>
      </c>
      <c r="N1649">
        <v>4551</v>
      </c>
      <c r="O1649">
        <v>3890</v>
      </c>
      <c r="P1649">
        <v>583</v>
      </c>
      <c r="Q1649">
        <v>0</v>
      </c>
      <c r="R1649" s="31" cm="1">
        <f t="array" ref="R1649">_xlfn.IFS(Q1649=0,(O1649-P1649)/2,Q1649=1,O1649-P1649)</f>
        <v>1653.5</v>
      </c>
      <c r="S1649" s="31" cm="1">
        <f t="array" ref="S1649">_xlfn.IFS(Q1649=0,P1649/2,Q1649=1,P1649)</f>
        <v>291.5</v>
      </c>
      <c r="T1649" s="31" t="str" cm="1">
        <f t="array" ref="T1649">_xlfn.IFS(M1649&lt;=Beräkningsförutsättningar!B$15,"2",M1649=Beräkningsförutsättningar!B$16,"4",M1649=Beräkningsförutsättningar!B$17,"4",M1649&gt;=Beräkningsförutsättningar!B$18,"6")</f>
        <v>4</v>
      </c>
      <c r="U1649" s="31">
        <f t="shared" si="50"/>
        <v>6614</v>
      </c>
      <c r="V1649" s="31">
        <f t="shared" si="51"/>
        <v>1166</v>
      </c>
    </row>
    <row r="1650" spans="1:22" x14ac:dyDescent="0.3">
      <c r="A1650">
        <v>18010</v>
      </c>
      <c r="B1650" t="s">
        <v>2188</v>
      </c>
      <c r="C1650">
        <v>18010030</v>
      </c>
      <c r="D1650" t="s">
        <v>2191</v>
      </c>
      <c r="E1650" t="s">
        <v>3</v>
      </c>
      <c r="F1650" t="s">
        <v>2133</v>
      </c>
      <c r="G1650" t="s">
        <v>2153</v>
      </c>
      <c r="H1650" t="s">
        <v>612</v>
      </c>
      <c r="I1650">
        <v>6555432</v>
      </c>
      <c r="J1650">
        <v>542967</v>
      </c>
      <c r="K1650" s="181">
        <v>42717</v>
      </c>
      <c r="L1650"/>
      <c r="M1650">
        <v>80</v>
      </c>
      <c r="N1650">
        <v>4551</v>
      </c>
      <c r="O1650">
        <v>3890</v>
      </c>
      <c r="P1650">
        <v>583</v>
      </c>
      <c r="Q1650">
        <v>0</v>
      </c>
      <c r="R1650" s="31" cm="1">
        <f t="array" ref="R1650">_xlfn.IFS(Q1650=0,(O1650-P1650)/2,Q1650=1,O1650-P1650)</f>
        <v>1653.5</v>
      </c>
      <c r="S1650" s="31" cm="1">
        <f t="array" ref="S1650">_xlfn.IFS(Q1650=0,P1650/2,Q1650=1,P1650)</f>
        <v>291.5</v>
      </c>
      <c r="T1650" s="31" t="str" cm="1">
        <f t="array" ref="T1650">_xlfn.IFS(M1650&lt;=Beräkningsförutsättningar!B$15,"2",M1650=Beräkningsförutsättningar!B$16,"4",M1650=Beräkningsförutsättningar!B$17,"4",M1650&gt;=Beräkningsförutsättningar!B$18,"6")</f>
        <v>4</v>
      </c>
      <c r="U1650" s="31">
        <f t="shared" si="50"/>
        <v>6614</v>
      </c>
      <c r="V1650" s="31">
        <f t="shared" si="51"/>
        <v>1166</v>
      </c>
    </row>
    <row r="1651" spans="1:22" x14ac:dyDescent="0.3">
      <c r="A1651">
        <v>18010</v>
      </c>
      <c r="B1651" t="s">
        <v>2188</v>
      </c>
      <c r="C1651">
        <v>18010040</v>
      </c>
      <c r="D1651" t="s">
        <v>2192</v>
      </c>
      <c r="E1651" t="s">
        <v>9</v>
      </c>
      <c r="F1651" t="s">
        <v>2133</v>
      </c>
      <c r="G1651" t="s">
        <v>2153</v>
      </c>
      <c r="H1651" t="s">
        <v>612</v>
      </c>
      <c r="I1651">
        <v>6555541</v>
      </c>
      <c r="J1651">
        <v>544169</v>
      </c>
      <c r="K1651" s="181">
        <v>42717</v>
      </c>
      <c r="L1651"/>
      <c r="M1651">
        <v>80</v>
      </c>
      <c r="N1651">
        <v>4551</v>
      </c>
      <c r="O1651">
        <v>3890</v>
      </c>
      <c r="P1651">
        <v>583</v>
      </c>
      <c r="Q1651">
        <v>0</v>
      </c>
      <c r="R1651" s="31" cm="1">
        <f t="array" ref="R1651">_xlfn.IFS(Q1651=0,(O1651-P1651)/2,Q1651=1,O1651-P1651)</f>
        <v>1653.5</v>
      </c>
      <c r="S1651" s="31" cm="1">
        <f t="array" ref="S1651">_xlfn.IFS(Q1651=0,P1651/2,Q1651=1,P1651)</f>
        <v>291.5</v>
      </c>
      <c r="T1651" s="31" t="str" cm="1">
        <f t="array" ref="T1651">_xlfn.IFS(M1651&lt;=Beräkningsförutsättningar!B$15,"2",M1651=Beräkningsförutsättningar!B$16,"4",M1651=Beräkningsförutsättningar!B$17,"4",M1651&gt;=Beräkningsförutsättningar!B$18,"6")</f>
        <v>4</v>
      </c>
      <c r="U1651" s="31">
        <f t="shared" si="50"/>
        <v>6614</v>
      </c>
      <c r="V1651" s="31">
        <f t="shared" si="51"/>
        <v>1166</v>
      </c>
    </row>
    <row r="1652" spans="1:22" x14ac:dyDescent="0.3">
      <c r="A1652">
        <v>18011</v>
      </c>
      <c r="B1652" t="s">
        <v>2193</v>
      </c>
      <c r="C1652">
        <v>18011010</v>
      </c>
      <c r="D1652" t="s">
        <v>2194</v>
      </c>
      <c r="E1652" t="s">
        <v>9</v>
      </c>
      <c r="F1652" t="s">
        <v>2133</v>
      </c>
      <c r="G1652" t="s">
        <v>2195</v>
      </c>
      <c r="H1652" t="s">
        <v>2196</v>
      </c>
      <c r="I1652">
        <v>6596336</v>
      </c>
      <c r="J1652">
        <v>501433</v>
      </c>
      <c r="K1652" s="181">
        <v>43342</v>
      </c>
      <c r="L1652"/>
      <c r="M1652">
        <v>80</v>
      </c>
      <c r="N1652">
        <v>5735</v>
      </c>
      <c r="O1652">
        <v>5255</v>
      </c>
      <c r="P1652">
        <v>594</v>
      </c>
      <c r="Q1652">
        <v>0</v>
      </c>
      <c r="R1652" s="31" cm="1">
        <f t="array" ref="R1652">_xlfn.IFS(Q1652=0,(O1652-P1652)/2,Q1652=1,O1652-P1652)</f>
        <v>2330.5</v>
      </c>
      <c r="S1652" s="31" cm="1">
        <f t="array" ref="S1652">_xlfn.IFS(Q1652=0,P1652/2,Q1652=1,P1652)</f>
        <v>297</v>
      </c>
      <c r="T1652" s="31" t="str" cm="1">
        <f t="array" ref="T1652">_xlfn.IFS(M1652&lt;=Beräkningsförutsättningar!B$15,"2",M1652=Beräkningsförutsättningar!B$16,"4",M1652=Beräkningsförutsättningar!B$17,"4",M1652&gt;=Beräkningsförutsättningar!B$18,"6")</f>
        <v>4</v>
      </c>
      <c r="U1652" s="31">
        <f t="shared" si="50"/>
        <v>9322</v>
      </c>
      <c r="V1652" s="31">
        <f t="shared" si="51"/>
        <v>1188</v>
      </c>
    </row>
    <row r="1653" spans="1:22" x14ac:dyDescent="0.3">
      <c r="A1653">
        <v>18011</v>
      </c>
      <c r="B1653" t="s">
        <v>2193</v>
      </c>
      <c r="C1653">
        <v>18011020</v>
      </c>
      <c r="D1653" t="s">
        <v>2197</v>
      </c>
      <c r="E1653" t="s">
        <v>3</v>
      </c>
      <c r="F1653" t="s">
        <v>2133</v>
      </c>
      <c r="G1653" t="s">
        <v>2195</v>
      </c>
      <c r="H1653" t="s">
        <v>2196</v>
      </c>
      <c r="I1653">
        <v>6595798</v>
      </c>
      <c r="J1653">
        <v>501950</v>
      </c>
      <c r="K1653" s="181">
        <v>43343</v>
      </c>
      <c r="L1653"/>
      <c r="M1653">
        <v>80</v>
      </c>
      <c r="N1653">
        <v>5735</v>
      </c>
      <c r="O1653">
        <v>5255</v>
      </c>
      <c r="P1653">
        <v>594</v>
      </c>
      <c r="Q1653">
        <v>0</v>
      </c>
      <c r="R1653" s="31" cm="1">
        <f t="array" ref="R1653">_xlfn.IFS(Q1653=0,(O1653-P1653)/2,Q1653=1,O1653-P1653)</f>
        <v>2330.5</v>
      </c>
      <c r="S1653" s="31" cm="1">
        <f t="array" ref="S1653">_xlfn.IFS(Q1653=0,P1653/2,Q1653=1,P1653)</f>
        <v>297</v>
      </c>
      <c r="T1653" s="31" t="str" cm="1">
        <f t="array" ref="T1653">_xlfn.IFS(M1653&lt;=Beräkningsförutsättningar!B$15,"2",M1653=Beräkningsförutsättningar!B$16,"4",M1653=Beräkningsförutsättningar!B$17,"4",M1653&gt;=Beräkningsförutsättningar!B$18,"6")</f>
        <v>4</v>
      </c>
      <c r="U1653" s="31">
        <f t="shared" si="50"/>
        <v>9322</v>
      </c>
      <c r="V1653" s="31">
        <f t="shared" si="51"/>
        <v>1188</v>
      </c>
    </row>
    <row r="1654" spans="1:22" x14ac:dyDescent="0.3">
      <c r="A1654">
        <v>18011</v>
      </c>
      <c r="B1654" t="s">
        <v>2193</v>
      </c>
      <c r="C1654">
        <v>18011030</v>
      </c>
      <c r="D1654" t="s">
        <v>2198</v>
      </c>
      <c r="E1654" t="s">
        <v>9</v>
      </c>
      <c r="F1654" t="s">
        <v>2133</v>
      </c>
      <c r="G1654" t="s">
        <v>2195</v>
      </c>
      <c r="H1654" t="s">
        <v>2196</v>
      </c>
      <c r="I1654">
        <v>6594998</v>
      </c>
      <c r="J1654">
        <v>502905</v>
      </c>
      <c r="K1654" s="181">
        <v>43342</v>
      </c>
      <c r="L1654"/>
      <c r="M1654">
        <v>80</v>
      </c>
      <c r="N1654">
        <v>5735</v>
      </c>
      <c r="O1654">
        <v>5255</v>
      </c>
      <c r="P1654">
        <v>594</v>
      </c>
      <c r="Q1654">
        <v>0</v>
      </c>
      <c r="R1654" s="31" cm="1">
        <f t="array" ref="R1654">_xlfn.IFS(Q1654=0,(O1654-P1654)/2,Q1654=1,O1654-P1654)</f>
        <v>2330.5</v>
      </c>
      <c r="S1654" s="31" cm="1">
        <f t="array" ref="S1654">_xlfn.IFS(Q1654=0,P1654/2,Q1654=1,P1654)</f>
        <v>297</v>
      </c>
      <c r="T1654" s="31" t="str" cm="1">
        <f t="array" ref="T1654">_xlfn.IFS(M1654&lt;=Beräkningsförutsättningar!B$15,"2",M1654=Beräkningsförutsättningar!B$16,"4",M1654=Beräkningsförutsättningar!B$17,"4",M1654&gt;=Beräkningsförutsättningar!B$18,"6")</f>
        <v>4</v>
      </c>
      <c r="U1654" s="31">
        <f t="shared" si="50"/>
        <v>9322</v>
      </c>
      <c r="V1654" s="31">
        <f t="shared" si="51"/>
        <v>1188</v>
      </c>
    </row>
    <row r="1655" spans="1:22" x14ac:dyDescent="0.3">
      <c r="A1655">
        <v>18011</v>
      </c>
      <c r="B1655" t="s">
        <v>2193</v>
      </c>
      <c r="C1655">
        <v>18011040</v>
      </c>
      <c r="D1655" t="s">
        <v>2199</v>
      </c>
      <c r="E1655" t="s">
        <v>3</v>
      </c>
      <c r="F1655" t="s">
        <v>2133</v>
      </c>
      <c r="G1655" t="s">
        <v>2195</v>
      </c>
      <c r="H1655" t="s">
        <v>2196</v>
      </c>
      <c r="I1655">
        <v>6594090</v>
      </c>
      <c r="J1655">
        <v>504027</v>
      </c>
      <c r="K1655" s="181">
        <v>43343</v>
      </c>
      <c r="L1655"/>
      <c r="M1655">
        <v>80</v>
      </c>
      <c r="N1655">
        <v>6688</v>
      </c>
      <c r="O1655">
        <v>6265</v>
      </c>
      <c r="P1655">
        <v>699</v>
      </c>
      <c r="Q1655">
        <v>0</v>
      </c>
      <c r="R1655" s="31" cm="1">
        <f t="array" ref="R1655">_xlfn.IFS(Q1655=0,(O1655-P1655)/2,Q1655=1,O1655-P1655)</f>
        <v>2783</v>
      </c>
      <c r="S1655" s="31" cm="1">
        <f t="array" ref="S1655">_xlfn.IFS(Q1655=0,P1655/2,Q1655=1,P1655)</f>
        <v>349.5</v>
      </c>
      <c r="T1655" s="31" t="str" cm="1">
        <f t="array" ref="T1655">_xlfn.IFS(M1655&lt;=Beräkningsförutsättningar!B$15,"2",M1655=Beräkningsförutsättningar!B$16,"4",M1655=Beräkningsförutsättningar!B$17,"4",M1655&gt;=Beräkningsförutsättningar!B$18,"6")</f>
        <v>4</v>
      </c>
      <c r="U1655" s="31">
        <f t="shared" si="50"/>
        <v>11132</v>
      </c>
      <c r="V1655" s="31">
        <f t="shared" si="51"/>
        <v>1398</v>
      </c>
    </row>
    <row r="1656" spans="1:22" x14ac:dyDescent="0.3">
      <c r="A1656">
        <v>18011</v>
      </c>
      <c r="B1656" t="s">
        <v>2193</v>
      </c>
      <c r="C1656">
        <v>18011050</v>
      </c>
      <c r="D1656" t="s">
        <v>2200</v>
      </c>
      <c r="E1656" t="s">
        <v>9</v>
      </c>
      <c r="F1656" t="s">
        <v>2133</v>
      </c>
      <c r="G1656" t="s">
        <v>2195</v>
      </c>
      <c r="H1656" t="s">
        <v>2196</v>
      </c>
      <c r="I1656">
        <v>6593640</v>
      </c>
      <c r="J1656">
        <v>504784</v>
      </c>
      <c r="K1656" s="181">
        <v>43342</v>
      </c>
      <c r="L1656"/>
      <c r="M1656">
        <v>80</v>
      </c>
      <c r="N1656">
        <v>6688</v>
      </c>
      <c r="O1656">
        <v>6265</v>
      </c>
      <c r="P1656">
        <v>699</v>
      </c>
      <c r="Q1656">
        <v>0</v>
      </c>
      <c r="R1656" s="31" cm="1">
        <f t="array" ref="R1656">_xlfn.IFS(Q1656=0,(O1656-P1656)/2,Q1656=1,O1656-P1656)</f>
        <v>2783</v>
      </c>
      <c r="S1656" s="31" cm="1">
        <f t="array" ref="S1656">_xlfn.IFS(Q1656=0,P1656/2,Q1656=1,P1656)</f>
        <v>349.5</v>
      </c>
      <c r="T1656" s="31" t="str" cm="1">
        <f t="array" ref="T1656">_xlfn.IFS(M1656&lt;=Beräkningsförutsättningar!B$15,"2",M1656=Beräkningsförutsättningar!B$16,"4",M1656=Beräkningsförutsättningar!B$17,"4",M1656&gt;=Beräkningsförutsättningar!B$18,"6")</f>
        <v>4</v>
      </c>
      <c r="U1656" s="31">
        <f t="shared" si="50"/>
        <v>11132</v>
      </c>
      <c r="V1656" s="31">
        <f t="shared" si="51"/>
        <v>1398</v>
      </c>
    </row>
    <row r="1657" spans="1:22" x14ac:dyDescent="0.3">
      <c r="A1657">
        <v>18011</v>
      </c>
      <c r="B1657" t="s">
        <v>2193</v>
      </c>
      <c r="C1657">
        <v>18011060</v>
      </c>
      <c r="D1657" t="s">
        <v>2201</v>
      </c>
      <c r="E1657" t="s">
        <v>3</v>
      </c>
      <c r="F1657" t="s">
        <v>2133</v>
      </c>
      <c r="G1657" t="s">
        <v>2195</v>
      </c>
      <c r="H1657" t="s">
        <v>2196</v>
      </c>
      <c r="I1657">
        <v>6593252</v>
      </c>
      <c r="J1657">
        <v>505886</v>
      </c>
      <c r="K1657" s="181">
        <v>43343</v>
      </c>
      <c r="L1657"/>
      <c r="M1657">
        <v>80</v>
      </c>
      <c r="N1657">
        <v>6688</v>
      </c>
      <c r="O1657">
        <v>6265</v>
      </c>
      <c r="P1657">
        <v>699</v>
      </c>
      <c r="Q1657">
        <v>0</v>
      </c>
      <c r="R1657" s="31" cm="1">
        <f t="array" ref="R1657">_xlfn.IFS(Q1657=0,(O1657-P1657)/2,Q1657=1,O1657-P1657)</f>
        <v>2783</v>
      </c>
      <c r="S1657" s="31" cm="1">
        <f t="array" ref="S1657">_xlfn.IFS(Q1657=0,P1657/2,Q1657=1,P1657)</f>
        <v>349.5</v>
      </c>
      <c r="T1657" s="31" t="str" cm="1">
        <f t="array" ref="T1657">_xlfn.IFS(M1657&lt;=Beräkningsförutsättningar!B$15,"2",M1657=Beräkningsförutsättningar!B$16,"4",M1657=Beräkningsförutsättningar!B$17,"4",M1657&gt;=Beräkningsförutsättningar!B$18,"6")</f>
        <v>4</v>
      </c>
      <c r="U1657" s="31">
        <f t="shared" si="50"/>
        <v>11132</v>
      </c>
      <c r="V1657" s="31">
        <f t="shared" si="51"/>
        <v>1398</v>
      </c>
    </row>
    <row r="1658" spans="1:22" x14ac:dyDescent="0.3">
      <c r="A1658">
        <v>18012</v>
      </c>
      <c r="B1658" t="s">
        <v>2202</v>
      </c>
      <c r="C1658">
        <v>18012010</v>
      </c>
      <c r="D1658" t="s">
        <v>2203</v>
      </c>
      <c r="E1658" t="s">
        <v>9</v>
      </c>
      <c r="F1658" t="s">
        <v>2133</v>
      </c>
      <c r="G1658" t="s">
        <v>2195</v>
      </c>
      <c r="H1658" t="s">
        <v>2196</v>
      </c>
      <c r="I1658">
        <v>6596740</v>
      </c>
      <c r="J1658">
        <v>499569</v>
      </c>
      <c r="K1658" s="181">
        <v>43342</v>
      </c>
      <c r="L1658"/>
      <c r="M1658">
        <v>80</v>
      </c>
      <c r="N1658">
        <v>4767</v>
      </c>
      <c r="O1658">
        <v>4372</v>
      </c>
      <c r="P1658">
        <v>458</v>
      </c>
      <c r="Q1658">
        <v>0</v>
      </c>
      <c r="R1658" s="31" cm="1">
        <f t="array" ref="R1658">_xlfn.IFS(Q1658=0,(O1658-P1658)/2,Q1658=1,O1658-P1658)</f>
        <v>1957</v>
      </c>
      <c r="S1658" s="31" cm="1">
        <f t="array" ref="S1658">_xlfn.IFS(Q1658=0,P1658/2,Q1658=1,P1658)</f>
        <v>229</v>
      </c>
      <c r="T1658" s="31" t="str" cm="1">
        <f t="array" ref="T1658">_xlfn.IFS(M1658&lt;=Beräkningsförutsättningar!B$15,"2",M1658=Beräkningsförutsättningar!B$16,"4",M1658=Beräkningsförutsättningar!B$17,"4",M1658&gt;=Beräkningsförutsättningar!B$18,"6")</f>
        <v>4</v>
      </c>
      <c r="U1658" s="31">
        <f t="shared" si="50"/>
        <v>7828</v>
      </c>
      <c r="V1658" s="31">
        <f t="shared" si="51"/>
        <v>916</v>
      </c>
    </row>
    <row r="1659" spans="1:22" x14ac:dyDescent="0.3">
      <c r="A1659">
        <v>18012</v>
      </c>
      <c r="B1659" t="s">
        <v>2202</v>
      </c>
      <c r="C1659">
        <v>18012020</v>
      </c>
      <c r="D1659" t="s">
        <v>2204</v>
      </c>
      <c r="E1659" t="s">
        <v>3</v>
      </c>
      <c r="F1659" t="s">
        <v>2133</v>
      </c>
      <c r="G1659" t="s">
        <v>2195</v>
      </c>
      <c r="H1659" t="s">
        <v>2196</v>
      </c>
      <c r="I1659">
        <v>6596639</v>
      </c>
      <c r="J1659">
        <v>500401</v>
      </c>
      <c r="K1659" s="181">
        <v>43342</v>
      </c>
      <c r="L1659"/>
      <c r="M1659">
        <v>80</v>
      </c>
      <c r="N1659">
        <v>4767</v>
      </c>
      <c r="O1659">
        <v>4372</v>
      </c>
      <c r="P1659">
        <v>458</v>
      </c>
      <c r="Q1659">
        <v>0</v>
      </c>
      <c r="R1659" s="31" cm="1">
        <f t="array" ref="R1659">_xlfn.IFS(Q1659=0,(O1659-P1659)/2,Q1659=1,O1659-P1659)</f>
        <v>1957</v>
      </c>
      <c r="S1659" s="31" cm="1">
        <f t="array" ref="S1659">_xlfn.IFS(Q1659=0,P1659/2,Q1659=1,P1659)</f>
        <v>229</v>
      </c>
      <c r="T1659" s="31" t="str" cm="1">
        <f t="array" ref="T1659">_xlfn.IFS(M1659&lt;=Beräkningsförutsättningar!B$15,"2",M1659=Beräkningsförutsättningar!B$16,"4",M1659=Beräkningsförutsättningar!B$17,"4",M1659&gt;=Beräkningsförutsättningar!B$18,"6")</f>
        <v>4</v>
      </c>
      <c r="U1659" s="31">
        <f t="shared" si="50"/>
        <v>7828</v>
      </c>
      <c r="V1659" s="31">
        <f t="shared" si="51"/>
        <v>916</v>
      </c>
    </row>
    <row r="1660" spans="1:22" x14ac:dyDescent="0.3">
      <c r="A1660">
        <v>18013</v>
      </c>
      <c r="B1660" t="s">
        <v>2205</v>
      </c>
      <c r="C1660">
        <v>18013010</v>
      </c>
      <c r="D1660" t="s">
        <v>2206</v>
      </c>
      <c r="E1660" t="s">
        <v>9</v>
      </c>
      <c r="F1660" t="s">
        <v>2133</v>
      </c>
      <c r="G1660" t="s">
        <v>2134</v>
      </c>
      <c r="H1660" t="s">
        <v>1710</v>
      </c>
      <c r="I1660">
        <v>6506447</v>
      </c>
      <c r="J1660">
        <v>482636</v>
      </c>
      <c r="K1660" s="181">
        <v>43397</v>
      </c>
      <c r="L1660"/>
      <c r="M1660">
        <v>80</v>
      </c>
      <c r="N1660">
        <v>2131</v>
      </c>
      <c r="O1660">
        <v>1457</v>
      </c>
      <c r="P1660">
        <v>446</v>
      </c>
      <c r="Q1660">
        <v>0</v>
      </c>
      <c r="R1660" s="31" cm="1">
        <f t="array" ref="R1660">_xlfn.IFS(Q1660=0,(O1660-P1660)/2,Q1660=1,O1660-P1660)</f>
        <v>505.5</v>
      </c>
      <c r="S1660" s="31" cm="1">
        <f t="array" ref="S1660">_xlfn.IFS(Q1660=0,P1660/2,Q1660=1,P1660)</f>
        <v>223</v>
      </c>
      <c r="T1660" s="31" t="str" cm="1">
        <f t="array" ref="T1660">_xlfn.IFS(M1660&lt;=Beräkningsförutsättningar!B$15,"2",M1660=Beräkningsförutsättningar!B$16,"4",M1660=Beräkningsförutsättningar!B$17,"4",M1660&gt;=Beräkningsförutsättningar!B$18,"6")</f>
        <v>4</v>
      </c>
      <c r="U1660" s="31">
        <f t="shared" si="50"/>
        <v>2022</v>
      </c>
      <c r="V1660" s="31">
        <f t="shared" si="51"/>
        <v>892</v>
      </c>
    </row>
    <row r="1661" spans="1:22" x14ac:dyDescent="0.3">
      <c r="A1661">
        <v>18013</v>
      </c>
      <c r="B1661" t="s">
        <v>2205</v>
      </c>
      <c r="C1661">
        <v>18013020</v>
      </c>
      <c r="D1661" t="s">
        <v>2207</v>
      </c>
      <c r="E1661" t="s">
        <v>3</v>
      </c>
      <c r="F1661" t="s">
        <v>2133</v>
      </c>
      <c r="G1661" t="s">
        <v>2134</v>
      </c>
      <c r="H1661" t="s">
        <v>1710</v>
      </c>
      <c r="I1661">
        <v>6507894</v>
      </c>
      <c r="J1661">
        <v>484241</v>
      </c>
      <c r="K1661" s="181">
        <v>43550</v>
      </c>
      <c r="L1661"/>
      <c r="M1661">
        <v>80</v>
      </c>
      <c r="N1661">
        <v>2131</v>
      </c>
      <c r="O1661">
        <v>1457</v>
      </c>
      <c r="P1661">
        <v>446</v>
      </c>
      <c r="Q1661">
        <v>0</v>
      </c>
      <c r="R1661" s="31" cm="1">
        <f t="array" ref="R1661">_xlfn.IFS(Q1661=0,(O1661-P1661)/2,Q1661=1,O1661-P1661)</f>
        <v>505.5</v>
      </c>
      <c r="S1661" s="31" cm="1">
        <f t="array" ref="S1661">_xlfn.IFS(Q1661=0,P1661/2,Q1661=1,P1661)</f>
        <v>223</v>
      </c>
      <c r="T1661" s="31" t="str" cm="1">
        <f t="array" ref="T1661">_xlfn.IFS(M1661&lt;=Beräkningsförutsättningar!B$15,"2",M1661=Beräkningsförutsättningar!B$16,"4",M1661=Beräkningsförutsättningar!B$17,"4",M1661&gt;=Beräkningsförutsättningar!B$18,"6")</f>
        <v>4</v>
      </c>
      <c r="U1661" s="31">
        <f t="shared" si="50"/>
        <v>2022</v>
      </c>
      <c r="V1661" s="31">
        <f t="shared" si="51"/>
        <v>892</v>
      </c>
    </row>
    <row r="1662" spans="1:22" x14ac:dyDescent="0.3">
      <c r="A1662">
        <v>18013</v>
      </c>
      <c r="B1662" t="s">
        <v>2205</v>
      </c>
      <c r="C1662">
        <v>18013030</v>
      </c>
      <c r="D1662" t="s">
        <v>2208</v>
      </c>
      <c r="E1662" t="s">
        <v>9</v>
      </c>
      <c r="F1662" t="s">
        <v>2133</v>
      </c>
      <c r="G1662" t="s">
        <v>2134</v>
      </c>
      <c r="H1662" t="s">
        <v>1710</v>
      </c>
      <c r="I1662">
        <v>6508626</v>
      </c>
      <c r="J1662">
        <v>485376</v>
      </c>
      <c r="K1662" s="181">
        <v>43368</v>
      </c>
      <c r="L1662"/>
      <c r="M1662">
        <v>80</v>
      </c>
      <c r="N1662">
        <v>2131</v>
      </c>
      <c r="O1662">
        <v>1457</v>
      </c>
      <c r="P1662">
        <v>446</v>
      </c>
      <c r="Q1662">
        <v>0</v>
      </c>
      <c r="R1662" s="31" cm="1">
        <f t="array" ref="R1662">_xlfn.IFS(Q1662=0,(O1662-P1662)/2,Q1662=1,O1662-P1662)</f>
        <v>505.5</v>
      </c>
      <c r="S1662" s="31" cm="1">
        <f t="array" ref="S1662">_xlfn.IFS(Q1662=0,P1662/2,Q1662=1,P1662)</f>
        <v>223</v>
      </c>
      <c r="T1662" s="31" t="str" cm="1">
        <f t="array" ref="T1662">_xlfn.IFS(M1662&lt;=Beräkningsförutsättningar!B$15,"2",M1662=Beräkningsförutsättningar!B$16,"4",M1662=Beräkningsförutsättningar!B$17,"4",M1662&gt;=Beräkningsförutsättningar!B$18,"6")</f>
        <v>4</v>
      </c>
      <c r="U1662" s="31">
        <f t="shared" si="50"/>
        <v>2022</v>
      </c>
      <c r="V1662" s="31">
        <f t="shared" si="51"/>
        <v>892</v>
      </c>
    </row>
    <row r="1663" spans="1:22" x14ac:dyDescent="0.3">
      <c r="A1663">
        <v>18013</v>
      </c>
      <c r="B1663" t="s">
        <v>2205</v>
      </c>
      <c r="C1663">
        <v>18013040</v>
      </c>
      <c r="D1663" t="s">
        <v>2209</v>
      </c>
      <c r="E1663" t="s">
        <v>3</v>
      </c>
      <c r="F1663" t="s">
        <v>2133</v>
      </c>
      <c r="G1663" t="s">
        <v>2134</v>
      </c>
      <c r="H1663" t="s">
        <v>1710</v>
      </c>
      <c r="I1663">
        <v>6510373</v>
      </c>
      <c r="J1663">
        <v>486861</v>
      </c>
      <c r="K1663" s="181">
        <v>43550</v>
      </c>
      <c r="L1663"/>
      <c r="M1663">
        <v>80</v>
      </c>
      <c r="N1663">
        <v>2131</v>
      </c>
      <c r="O1663">
        <v>1457</v>
      </c>
      <c r="P1663">
        <v>446</v>
      </c>
      <c r="Q1663">
        <v>0</v>
      </c>
      <c r="R1663" s="31" cm="1">
        <f t="array" ref="R1663">_xlfn.IFS(Q1663=0,(O1663-P1663)/2,Q1663=1,O1663-P1663)</f>
        <v>505.5</v>
      </c>
      <c r="S1663" s="31" cm="1">
        <f t="array" ref="S1663">_xlfn.IFS(Q1663=0,P1663/2,Q1663=1,P1663)</f>
        <v>223</v>
      </c>
      <c r="T1663" s="31" t="str" cm="1">
        <f t="array" ref="T1663">_xlfn.IFS(M1663&lt;=Beräkningsförutsättningar!B$15,"2",M1663=Beräkningsförutsättningar!B$16,"4",M1663=Beräkningsförutsättningar!B$17,"4",M1663&gt;=Beräkningsförutsättningar!B$18,"6")</f>
        <v>4</v>
      </c>
      <c r="U1663" s="31">
        <f t="shared" si="50"/>
        <v>2022</v>
      </c>
      <c r="V1663" s="31">
        <f t="shared" si="51"/>
        <v>892</v>
      </c>
    </row>
    <row r="1664" spans="1:22" x14ac:dyDescent="0.3">
      <c r="A1664">
        <v>18013</v>
      </c>
      <c r="B1664" t="s">
        <v>2205</v>
      </c>
      <c r="C1664">
        <v>18013050</v>
      </c>
      <c r="D1664" t="s">
        <v>2210</v>
      </c>
      <c r="E1664" t="s">
        <v>9</v>
      </c>
      <c r="F1664" t="s">
        <v>2133</v>
      </c>
      <c r="G1664" t="s">
        <v>2134</v>
      </c>
      <c r="H1664" t="s">
        <v>1710</v>
      </c>
      <c r="I1664">
        <v>6511947</v>
      </c>
      <c r="J1664">
        <v>487739</v>
      </c>
      <c r="K1664" s="181">
        <v>43399</v>
      </c>
      <c r="L1664"/>
      <c r="M1664">
        <v>80</v>
      </c>
      <c r="N1664">
        <v>2131</v>
      </c>
      <c r="O1664">
        <v>1457</v>
      </c>
      <c r="P1664">
        <v>446</v>
      </c>
      <c r="Q1664">
        <v>0</v>
      </c>
      <c r="R1664" s="31" cm="1">
        <f t="array" ref="R1664">_xlfn.IFS(Q1664=0,(O1664-P1664)/2,Q1664=1,O1664-P1664)</f>
        <v>505.5</v>
      </c>
      <c r="S1664" s="31" cm="1">
        <f t="array" ref="S1664">_xlfn.IFS(Q1664=0,P1664/2,Q1664=1,P1664)</f>
        <v>223</v>
      </c>
      <c r="T1664" s="31" t="str" cm="1">
        <f t="array" ref="T1664">_xlfn.IFS(M1664&lt;=Beräkningsförutsättningar!B$15,"2",M1664=Beräkningsförutsättningar!B$16,"4",M1664=Beräkningsförutsättningar!B$17,"4",M1664&gt;=Beräkningsförutsättningar!B$18,"6")</f>
        <v>4</v>
      </c>
      <c r="U1664" s="31">
        <f t="shared" si="50"/>
        <v>2022</v>
      </c>
      <c r="V1664" s="31">
        <f t="shared" si="51"/>
        <v>892</v>
      </c>
    </row>
    <row r="1665" spans="1:22" x14ac:dyDescent="0.3">
      <c r="A1665">
        <v>18013</v>
      </c>
      <c r="B1665" t="s">
        <v>2205</v>
      </c>
      <c r="C1665">
        <v>18013060</v>
      </c>
      <c r="D1665" t="s">
        <v>2211</v>
      </c>
      <c r="E1665" t="s">
        <v>3</v>
      </c>
      <c r="F1665" t="s">
        <v>2133</v>
      </c>
      <c r="G1665" t="s">
        <v>2134</v>
      </c>
      <c r="H1665" t="s">
        <v>1710</v>
      </c>
      <c r="I1665">
        <v>6515903</v>
      </c>
      <c r="J1665">
        <v>488841</v>
      </c>
      <c r="K1665" s="181">
        <v>43399</v>
      </c>
      <c r="L1665"/>
      <c r="M1665">
        <v>80</v>
      </c>
      <c r="N1665">
        <v>2847</v>
      </c>
      <c r="O1665">
        <v>2160</v>
      </c>
      <c r="P1665">
        <v>474</v>
      </c>
      <c r="Q1665">
        <v>0</v>
      </c>
      <c r="R1665" s="31" cm="1">
        <f t="array" ref="R1665">_xlfn.IFS(Q1665=0,(O1665-P1665)/2,Q1665=1,O1665-P1665)</f>
        <v>843</v>
      </c>
      <c r="S1665" s="31" cm="1">
        <f t="array" ref="S1665">_xlfn.IFS(Q1665=0,P1665/2,Q1665=1,P1665)</f>
        <v>237</v>
      </c>
      <c r="T1665" s="31" t="str" cm="1">
        <f t="array" ref="T1665">_xlfn.IFS(M1665&lt;=Beräkningsförutsättningar!B$15,"2",M1665=Beräkningsförutsättningar!B$16,"4",M1665=Beräkningsförutsättningar!B$17,"4",M1665&gt;=Beräkningsförutsättningar!B$18,"6")</f>
        <v>4</v>
      </c>
      <c r="U1665" s="31">
        <f t="shared" si="50"/>
        <v>3372</v>
      </c>
      <c r="V1665" s="31">
        <f t="shared" si="51"/>
        <v>948</v>
      </c>
    </row>
    <row r="1666" spans="1:22" x14ac:dyDescent="0.3">
      <c r="A1666">
        <v>18014</v>
      </c>
      <c r="B1666" t="s">
        <v>2212</v>
      </c>
      <c r="C1666">
        <v>18014010</v>
      </c>
      <c r="D1666" t="s">
        <v>2213</v>
      </c>
      <c r="E1666" t="s">
        <v>9</v>
      </c>
      <c r="F1666" t="s">
        <v>2133</v>
      </c>
      <c r="G1666" t="s">
        <v>2214</v>
      </c>
      <c r="H1666" t="s">
        <v>2159</v>
      </c>
      <c r="I1666">
        <v>6535221</v>
      </c>
      <c r="J1666">
        <v>478496</v>
      </c>
      <c r="K1666" s="181">
        <v>43397</v>
      </c>
      <c r="L1666"/>
      <c r="M1666">
        <v>80</v>
      </c>
      <c r="N1666">
        <v>2865</v>
      </c>
      <c r="O1666">
        <v>2414</v>
      </c>
      <c r="P1666">
        <v>392</v>
      </c>
      <c r="Q1666">
        <v>0</v>
      </c>
      <c r="R1666" s="31" cm="1">
        <f t="array" ref="R1666">_xlfn.IFS(Q1666=0,(O1666-P1666)/2,Q1666=1,O1666-P1666)</f>
        <v>1011</v>
      </c>
      <c r="S1666" s="31" cm="1">
        <f t="array" ref="S1666">_xlfn.IFS(Q1666=0,P1666/2,Q1666=1,P1666)</f>
        <v>196</v>
      </c>
      <c r="T1666" s="31" t="str" cm="1">
        <f t="array" ref="T1666">_xlfn.IFS(M1666&lt;=Beräkningsförutsättningar!B$15,"2",M1666=Beräkningsförutsättningar!B$16,"4",M1666=Beräkningsförutsättningar!B$17,"4",M1666&gt;=Beräkningsförutsättningar!B$18,"6")</f>
        <v>4</v>
      </c>
      <c r="U1666" s="31">
        <f t="shared" si="50"/>
        <v>4044</v>
      </c>
      <c r="V1666" s="31">
        <f t="shared" si="51"/>
        <v>784</v>
      </c>
    </row>
    <row r="1667" spans="1:22" x14ac:dyDescent="0.3">
      <c r="A1667">
        <v>18014</v>
      </c>
      <c r="B1667" t="s">
        <v>2212</v>
      </c>
      <c r="C1667">
        <v>18014020</v>
      </c>
      <c r="D1667" t="s">
        <v>2215</v>
      </c>
      <c r="E1667" t="s">
        <v>3</v>
      </c>
      <c r="F1667" t="s">
        <v>2133</v>
      </c>
      <c r="G1667" t="s">
        <v>2214</v>
      </c>
      <c r="H1667" t="s">
        <v>2159</v>
      </c>
      <c r="I1667">
        <v>6535640</v>
      </c>
      <c r="J1667">
        <v>478613</v>
      </c>
      <c r="K1667" s="181">
        <v>43397</v>
      </c>
      <c r="L1667"/>
      <c r="M1667">
        <v>80</v>
      </c>
      <c r="N1667">
        <v>2865</v>
      </c>
      <c r="O1667">
        <v>2414</v>
      </c>
      <c r="P1667">
        <v>392</v>
      </c>
      <c r="Q1667">
        <v>0</v>
      </c>
      <c r="R1667" s="31" cm="1">
        <f t="array" ref="R1667">_xlfn.IFS(Q1667=0,(O1667-P1667)/2,Q1667=1,O1667-P1667)</f>
        <v>1011</v>
      </c>
      <c r="S1667" s="31" cm="1">
        <f t="array" ref="S1667">_xlfn.IFS(Q1667=0,P1667/2,Q1667=1,P1667)</f>
        <v>196</v>
      </c>
      <c r="T1667" s="31" t="str" cm="1">
        <f t="array" ref="T1667">_xlfn.IFS(M1667&lt;=Beräkningsförutsättningar!B$15,"2",M1667=Beräkningsförutsättningar!B$16,"4",M1667=Beräkningsförutsättningar!B$17,"4",M1667&gt;=Beräkningsförutsättningar!B$18,"6")</f>
        <v>4</v>
      </c>
      <c r="U1667" s="31">
        <f t="shared" si="50"/>
        <v>4044</v>
      </c>
      <c r="V1667" s="31">
        <f t="shared" si="51"/>
        <v>784</v>
      </c>
    </row>
    <row r="1668" spans="1:22" x14ac:dyDescent="0.3">
      <c r="A1668">
        <v>18015</v>
      </c>
      <c r="B1668" t="s">
        <v>2216</v>
      </c>
      <c r="C1668">
        <v>18015010</v>
      </c>
      <c r="D1668" t="s">
        <v>2217</v>
      </c>
      <c r="E1668" t="s">
        <v>9</v>
      </c>
      <c r="F1668" t="s">
        <v>2133</v>
      </c>
      <c r="G1668" t="s">
        <v>2169</v>
      </c>
      <c r="H1668" t="s">
        <v>788</v>
      </c>
      <c r="I1668">
        <v>6529925</v>
      </c>
      <c r="J1668">
        <v>525064</v>
      </c>
      <c r="K1668" s="181">
        <v>43396</v>
      </c>
      <c r="L1668"/>
      <c r="M1668">
        <v>80</v>
      </c>
      <c r="N1668">
        <v>2837</v>
      </c>
      <c r="O1668">
        <v>2279</v>
      </c>
      <c r="P1668">
        <v>464</v>
      </c>
      <c r="Q1668">
        <v>0</v>
      </c>
      <c r="R1668" s="31" cm="1">
        <f t="array" ref="R1668">_xlfn.IFS(Q1668=0,(O1668-P1668)/2,Q1668=1,O1668-P1668)</f>
        <v>907.5</v>
      </c>
      <c r="S1668" s="31" cm="1">
        <f t="array" ref="S1668">_xlfn.IFS(Q1668=0,P1668/2,Q1668=1,P1668)</f>
        <v>232</v>
      </c>
      <c r="T1668" s="31" t="str" cm="1">
        <f t="array" ref="T1668">_xlfn.IFS(M1668&lt;=Beräkningsförutsättningar!B$15,"2",M1668=Beräkningsförutsättningar!B$16,"4",M1668=Beräkningsförutsättningar!B$17,"4",M1668&gt;=Beräkningsförutsättningar!B$18,"6")</f>
        <v>4</v>
      </c>
      <c r="U1668" s="31">
        <f t="shared" si="50"/>
        <v>3630</v>
      </c>
      <c r="V1668" s="31">
        <f t="shared" si="51"/>
        <v>928</v>
      </c>
    </row>
    <row r="1669" spans="1:22" x14ac:dyDescent="0.3">
      <c r="A1669">
        <v>18015</v>
      </c>
      <c r="B1669" t="s">
        <v>2216</v>
      </c>
      <c r="C1669">
        <v>18015020</v>
      </c>
      <c r="D1669" t="s">
        <v>2218</v>
      </c>
      <c r="E1669" t="s">
        <v>3</v>
      </c>
      <c r="F1669" t="s">
        <v>2133</v>
      </c>
      <c r="G1669" t="s">
        <v>2169</v>
      </c>
      <c r="H1669" t="s">
        <v>788</v>
      </c>
      <c r="I1669">
        <v>6532838</v>
      </c>
      <c r="J1669">
        <v>524676</v>
      </c>
      <c r="K1669" s="181">
        <v>43396</v>
      </c>
      <c r="L1669"/>
      <c r="M1669">
        <v>80</v>
      </c>
      <c r="N1669">
        <v>2837</v>
      </c>
      <c r="O1669">
        <v>2279</v>
      </c>
      <c r="P1669">
        <v>464</v>
      </c>
      <c r="Q1669">
        <v>0</v>
      </c>
      <c r="R1669" s="31" cm="1">
        <f t="array" ref="R1669">_xlfn.IFS(Q1669=0,(O1669-P1669)/2,Q1669=1,O1669-P1669)</f>
        <v>907.5</v>
      </c>
      <c r="S1669" s="31" cm="1">
        <f t="array" ref="S1669">_xlfn.IFS(Q1669=0,P1669/2,Q1669=1,P1669)</f>
        <v>232</v>
      </c>
      <c r="T1669" s="31" t="str" cm="1">
        <f t="array" ref="T1669">_xlfn.IFS(M1669&lt;=Beräkningsförutsättningar!B$15,"2",M1669=Beräkningsförutsättningar!B$16,"4",M1669=Beräkningsförutsättningar!B$17,"4",M1669&gt;=Beräkningsförutsättningar!B$18,"6")</f>
        <v>4</v>
      </c>
      <c r="U1669" s="31">
        <f t="shared" si="50"/>
        <v>3630</v>
      </c>
      <c r="V1669" s="31">
        <f t="shared" si="51"/>
        <v>928</v>
      </c>
    </row>
    <row r="1670" spans="1:22" x14ac:dyDescent="0.3">
      <c r="A1670">
        <v>18015</v>
      </c>
      <c r="B1670" t="s">
        <v>2216</v>
      </c>
      <c r="C1670">
        <v>18015030</v>
      </c>
      <c r="D1670" t="s">
        <v>2219</v>
      </c>
      <c r="E1670" t="s">
        <v>9</v>
      </c>
      <c r="F1670" t="s">
        <v>2133</v>
      </c>
      <c r="G1670" t="s">
        <v>2169</v>
      </c>
      <c r="H1670" t="s">
        <v>788</v>
      </c>
      <c r="I1670">
        <v>6534816</v>
      </c>
      <c r="J1670">
        <v>523953</v>
      </c>
      <c r="K1670" s="181">
        <v>43396</v>
      </c>
      <c r="L1670"/>
      <c r="M1670">
        <v>80</v>
      </c>
      <c r="N1670">
        <v>2837</v>
      </c>
      <c r="O1670">
        <v>2279</v>
      </c>
      <c r="P1670">
        <v>464</v>
      </c>
      <c r="Q1670">
        <v>0</v>
      </c>
      <c r="R1670" s="31" cm="1">
        <f t="array" ref="R1670">_xlfn.IFS(Q1670=0,(O1670-P1670)/2,Q1670=1,O1670-P1670)</f>
        <v>907.5</v>
      </c>
      <c r="S1670" s="31" cm="1">
        <f t="array" ref="S1670">_xlfn.IFS(Q1670=0,P1670/2,Q1670=1,P1670)</f>
        <v>232</v>
      </c>
      <c r="T1670" s="31" t="str" cm="1">
        <f t="array" ref="T1670">_xlfn.IFS(M1670&lt;=Beräkningsförutsättningar!B$15,"2",M1670=Beräkningsförutsättningar!B$16,"4",M1670=Beräkningsförutsättningar!B$17,"4",M1670&gt;=Beräkningsförutsättningar!B$18,"6")</f>
        <v>4</v>
      </c>
      <c r="U1670" s="31">
        <f t="shared" si="50"/>
        <v>3630</v>
      </c>
      <c r="V1670" s="31">
        <f t="shared" si="51"/>
        <v>928</v>
      </c>
    </row>
    <row r="1671" spans="1:22" x14ac:dyDescent="0.3">
      <c r="A1671">
        <v>18015</v>
      </c>
      <c r="B1671" t="s">
        <v>2216</v>
      </c>
      <c r="C1671">
        <v>18015040</v>
      </c>
      <c r="D1671" t="s">
        <v>2220</v>
      </c>
      <c r="E1671" t="s">
        <v>3</v>
      </c>
      <c r="F1671" t="s">
        <v>2133</v>
      </c>
      <c r="G1671" t="s">
        <v>2169</v>
      </c>
      <c r="H1671" t="s">
        <v>788</v>
      </c>
      <c r="I1671">
        <v>6535634</v>
      </c>
      <c r="J1671">
        <v>523831</v>
      </c>
      <c r="K1671" s="181">
        <v>43396</v>
      </c>
      <c r="L1671"/>
      <c r="M1671">
        <v>80</v>
      </c>
      <c r="N1671">
        <v>2837</v>
      </c>
      <c r="O1671">
        <v>2279</v>
      </c>
      <c r="P1671">
        <v>464</v>
      </c>
      <c r="Q1671">
        <v>0</v>
      </c>
      <c r="R1671" s="31" cm="1">
        <f t="array" ref="R1671">_xlfn.IFS(Q1671=0,(O1671-P1671)/2,Q1671=1,O1671-P1671)</f>
        <v>907.5</v>
      </c>
      <c r="S1671" s="31" cm="1">
        <f t="array" ref="S1671">_xlfn.IFS(Q1671=0,P1671/2,Q1671=1,P1671)</f>
        <v>232</v>
      </c>
      <c r="T1671" s="31" t="str" cm="1">
        <f t="array" ref="T1671">_xlfn.IFS(M1671&lt;=Beräkningsförutsättningar!B$15,"2",M1671=Beräkningsförutsättningar!B$16,"4",M1671=Beräkningsförutsättningar!B$17,"4",M1671&gt;=Beräkningsförutsättningar!B$18,"6")</f>
        <v>4</v>
      </c>
      <c r="U1671" s="31">
        <f t="shared" ref="U1671:U1734" si="52">R1671*T1671</f>
        <v>3630</v>
      </c>
      <c r="V1671" s="31">
        <f t="shared" ref="V1671:V1734" si="53">S1671*T1671</f>
        <v>928</v>
      </c>
    </row>
    <row r="1672" spans="1:22" x14ac:dyDescent="0.3">
      <c r="A1672">
        <v>18015</v>
      </c>
      <c r="B1672" t="s">
        <v>2216</v>
      </c>
      <c r="C1672">
        <v>18015050</v>
      </c>
      <c r="D1672" t="s">
        <v>2221</v>
      </c>
      <c r="E1672" t="s">
        <v>9</v>
      </c>
      <c r="F1672" t="s">
        <v>2133</v>
      </c>
      <c r="G1672" t="s">
        <v>2169</v>
      </c>
      <c r="H1672" t="s">
        <v>788</v>
      </c>
      <c r="I1672">
        <v>6538129</v>
      </c>
      <c r="J1672">
        <v>523536</v>
      </c>
      <c r="K1672" s="181">
        <v>43399</v>
      </c>
      <c r="L1672"/>
      <c r="M1672">
        <v>80</v>
      </c>
      <c r="N1672">
        <v>2837</v>
      </c>
      <c r="O1672">
        <v>2279</v>
      </c>
      <c r="P1672">
        <v>464</v>
      </c>
      <c r="Q1672">
        <v>0</v>
      </c>
      <c r="R1672" s="31" cm="1">
        <f t="array" ref="R1672">_xlfn.IFS(Q1672=0,(O1672-P1672)/2,Q1672=1,O1672-P1672)</f>
        <v>907.5</v>
      </c>
      <c r="S1672" s="31" cm="1">
        <f t="array" ref="S1672">_xlfn.IFS(Q1672=0,P1672/2,Q1672=1,P1672)</f>
        <v>232</v>
      </c>
      <c r="T1672" s="31" t="str" cm="1">
        <f t="array" ref="T1672">_xlfn.IFS(M1672&lt;=Beräkningsförutsättningar!B$15,"2",M1672=Beräkningsförutsättningar!B$16,"4",M1672=Beräkningsförutsättningar!B$17,"4",M1672&gt;=Beräkningsförutsättningar!B$18,"6")</f>
        <v>4</v>
      </c>
      <c r="U1672" s="31">
        <f t="shared" si="52"/>
        <v>3630</v>
      </c>
      <c r="V1672" s="31">
        <f t="shared" si="53"/>
        <v>928</v>
      </c>
    </row>
    <row r="1673" spans="1:22" x14ac:dyDescent="0.3">
      <c r="A1673">
        <v>18015</v>
      </c>
      <c r="B1673" t="s">
        <v>2216</v>
      </c>
      <c r="C1673">
        <v>18015060</v>
      </c>
      <c r="D1673" t="s">
        <v>2222</v>
      </c>
      <c r="E1673" t="s">
        <v>3</v>
      </c>
      <c r="F1673" t="s">
        <v>2133</v>
      </c>
      <c r="G1673" t="s">
        <v>2169</v>
      </c>
      <c r="H1673" t="s">
        <v>788</v>
      </c>
      <c r="I1673">
        <v>6540151</v>
      </c>
      <c r="J1673">
        <v>523211</v>
      </c>
      <c r="K1673" s="181">
        <v>43399</v>
      </c>
      <c r="L1673"/>
      <c r="M1673">
        <v>80</v>
      </c>
      <c r="N1673">
        <v>2837</v>
      </c>
      <c r="O1673">
        <v>2279</v>
      </c>
      <c r="P1673">
        <v>464</v>
      </c>
      <c r="Q1673">
        <v>0</v>
      </c>
      <c r="R1673" s="31" cm="1">
        <f t="array" ref="R1673">_xlfn.IFS(Q1673=0,(O1673-P1673)/2,Q1673=1,O1673-P1673)</f>
        <v>907.5</v>
      </c>
      <c r="S1673" s="31" cm="1">
        <f t="array" ref="S1673">_xlfn.IFS(Q1673=0,P1673/2,Q1673=1,P1673)</f>
        <v>232</v>
      </c>
      <c r="T1673" s="31" t="str" cm="1">
        <f t="array" ref="T1673">_xlfn.IFS(M1673&lt;=Beräkningsförutsättningar!B$15,"2",M1673=Beräkningsförutsättningar!B$16,"4",M1673=Beräkningsförutsättningar!B$17,"4",M1673&gt;=Beräkningsförutsättningar!B$18,"6")</f>
        <v>4</v>
      </c>
      <c r="U1673" s="31">
        <f t="shared" si="52"/>
        <v>3630</v>
      </c>
      <c r="V1673" s="31">
        <f t="shared" si="53"/>
        <v>928</v>
      </c>
    </row>
    <row r="1674" spans="1:22" x14ac:dyDescent="0.3">
      <c r="A1674">
        <v>18016</v>
      </c>
      <c r="B1674" t="s">
        <v>2223</v>
      </c>
      <c r="C1674">
        <v>18016010</v>
      </c>
      <c r="D1674" t="s">
        <v>2224</v>
      </c>
      <c r="E1674" t="s">
        <v>9</v>
      </c>
      <c r="F1674" t="s">
        <v>2133</v>
      </c>
      <c r="G1674" t="s">
        <v>2139</v>
      </c>
      <c r="H1674" t="s">
        <v>2225</v>
      </c>
      <c r="I1674">
        <v>6591955</v>
      </c>
      <c r="J1674">
        <v>523733</v>
      </c>
      <c r="K1674" s="181">
        <v>43445</v>
      </c>
      <c r="L1674"/>
      <c r="M1674">
        <v>80</v>
      </c>
      <c r="N1674">
        <v>2380</v>
      </c>
      <c r="O1674">
        <v>1969</v>
      </c>
      <c r="P1674">
        <v>334</v>
      </c>
      <c r="Q1674">
        <v>0</v>
      </c>
      <c r="R1674" s="31" cm="1">
        <f t="array" ref="R1674">_xlfn.IFS(Q1674=0,(O1674-P1674)/2,Q1674=1,O1674-P1674)</f>
        <v>817.5</v>
      </c>
      <c r="S1674" s="31" cm="1">
        <f t="array" ref="S1674">_xlfn.IFS(Q1674=0,P1674/2,Q1674=1,P1674)</f>
        <v>167</v>
      </c>
      <c r="T1674" s="31" t="str" cm="1">
        <f t="array" ref="T1674">_xlfn.IFS(M1674&lt;=Beräkningsförutsättningar!B$15,"2",M1674=Beräkningsförutsättningar!B$16,"4",M1674=Beräkningsförutsättningar!B$17,"4",M1674&gt;=Beräkningsförutsättningar!B$18,"6")</f>
        <v>4</v>
      </c>
      <c r="U1674" s="31">
        <f t="shared" si="52"/>
        <v>3270</v>
      </c>
      <c r="V1674" s="31">
        <f t="shared" si="53"/>
        <v>668</v>
      </c>
    </row>
    <row r="1675" spans="1:22" x14ac:dyDescent="0.3">
      <c r="A1675">
        <v>18016</v>
      </c>
      <c r="B1675" t="s">
        <v>2223</v>
      </c>
      <c r="C1675">
        <v>18016020</v>
      </c>
      <c r="D1675" t="s">
        <v>2226</v>
      </c>
      <c r="E1675" t="s">
        <v>3</v>
      </c>
      <c r="F1675" t="s">
        <v>2133</v>
      </c>
      <c r="G1675" t="s">
        <v>2139</v>
      </c>
      <c r="H1675" t="s">
        <v>2225</v>
      </c>
      <c r="I1675">
        <v>6591240</v>
      </c>
      <c r="J1675">
        <v>526042</v>
      </c>
      <c r="K1675" s="181">
        <v>43445</v>
      </c>
      <c r="L1675"/>
      <c r="M1675">
        <v>80</v>
      </c>
      <c r="N1675">
        <v>2380</v>
      </c>
      <c r="O1675">
        <v>1969</v>
      </c>
      <c r="P1675">
        <v>334</v>
      </c>
      <c r="Q1675">
        <v>0</v>
      </c>
      <c r="R1675" s="31" cm="1">
        <f t="array" ref="R1675">_xlfn.IFS(Q1675=0,(O1675-P1675)/2,Q1675=1,O1675-P1675)</f>
        <v>817.5</v>
      </c>
      <c r="S1675" s="31" cm="1">
        <f t="array" ref="S1675">_xlfn.IFS(Q1675=0,P1675/2,Q1675=1,P1675)</f>
        <v>167</v>
      </c>
      <c r="T1675" s="31" t="str" cm="1">
        <f t="array" ref="T1675">_xlfn.IFS(M1675&lt;=Beräkningsförutsättningar!B$15,"2",M1675=Beräkningsförutsättningar!B$16,"4",M1675=Beräkningsförutsättningar!B$17,"4",M1675&gt;=Beräkningsförutsättningar!B$18,"6")</f>
        <v>4</v>
      </c>
      <c r="U1675" s="31">
        <f t="shared" si="52"/>
        <v>3270</v>
      </c>
      <c r="V1675" s="31">
        <f t="shared" si="53"/>
        <v>668</v>
      </c>
    </row>
    <row r="1676" spans="1:22" x14ac:dyDescent="0.3">
      <c r="A1676">
        <v>18016</v>
      </c>
      <c r="B1676" t="s">
        <v>2223</v>
      </c>
      <c r="C1676">
        <v>18016030</v>
      </c>
      <c r="D1676" t="s">
        <v>2227</v>
      </c>
      <c r="E1676" t="s">
        <v>9</v>
      </c>
      <c r="F1676" t="s">
        <v>2133</v>
      </c>
      <c r="G1676" t="s">
        <v>2139</v>
      </c>
      <c r="H1676" t="s">
        <v>2225</v>
      </c>
      <c r="I1676">
        <v>6591559</v>
      </c>
      <c r="J1676">
        <v>527819</v>
      </c>
      <c r="K1676" s="181">
        <v>43445</v>
      </c>
      <c r="L1676"/>
      <c r="M1676">
        <v>80</v>
      </c>
      <c r="N1676">
        <v>2623</v>
      </c>
      <c r="O1676">
        <v>2182</v>
      </c>
      <c r="P1676">
        <v>389</v>
      </c>
      <c r="Q1676">
        <v>0</v>
      </c>
      <c r="R1676" s="31" cm="1">
        <f t="array" ref="R1676">_xlfn.IFS(Q1676=0,(O1676-P1676)/2,Q1676=1,O1676-P1676)</f>
        <v>896.5</v>
      </c>
      <c r="S1676" s="31" cm="1">
        <f t="array" ref="S1676">_xlfn.IFS(Q1676=0,P1676/2,Q1676=1,P1676)</f>
        <v>194.5</v>
      </c>
      <c r="T1676" s="31" t="str" cm="1">
        <f t="array" ref="T1676">_xlfn.IFS(M1676&lt;=Beräkningsförutsättningar!B$15,"2",M1676=Beräkningsförutsättningar!B$16,"4",M1676=Beräkningsförutsättningar!B$17,"4",M1676&gt;=Beräkningsförutsättningar!B$18,"6")</f>
        <v>4</v>
      </c>
      <c r="U1676" s="31">
        <f t="shared" si="52"/>
        <v>3586</v>
      </c>
      <c r="V1676" s="31">
        <f t="shared" si="53"/>
        <v>778</v>
      </c>
    </row>
    <row r="1677" spans="1:22" x14ac:dyDescent="0.3">
      <c r="A1677">
        <v>18016</v>
      </c>
      <c r="B1677" t="s">
        <v>2223</v>
      </c>
      <c r="C1677">
        <v>18016040</v>
      </c>
      <c r="D1677" t="s">
        <v>2228</v>
      </c>
      <c r="E1677" t="s">
        <v>3</v>
      </c>
      <c r="F1677" t="s">
        <v>2133</v>
      </c>
      <c r="G1677" t="s">
        <v>2139</v>
      </c>
      <c r="H1677" t="s">
        <v>2225</v>
      </c>
      <c r="I1677">
        <v>6592169</v>
      </c>
      <c r="J1677">
        <v>529559</v>
      </c>
      <c r="K1677" s="181">
        <v>43454</v>
      </c>
      <c r="L1677"/>
      <c r="M1677">
        <v>80</v>
      </c>
      <c r="N1677">
        <v>2623</v>
      </c>
      <c r="O1677">
        <v>2182</v>
      </c>
      <c r="P1677">
        <v>389</v>
      </c>
      <c r="Q1677">
        <v>0</v>
      </c>
      <c r="R1677" s="31" cm="1">
        <f t="array" ref="R1677">_xlfn.IFS(Q1677=0,(O1677-P1677)/2,Q1677=1,O1677-P1677)</f>
        <v>896.5</v>
      </c>
      <c r="S1677" s="31" cm="1">
        <f t="array" ref="S1677">_xlfn.IFS(Q1677=0,P1677/2,Q1677=1,P1677)</f>
        <v>194.5</v>
      </c>
      <c r="T1677" s="31" t="str" cm="1">
        <f t="array" ref="T1677">_xlfn.IFS(M1677&lt;=Beräkningsförutsättningar!B$15,"2",M1677=Beräkningsförutsättningar!B$16,"4",M1677=Beräkningsförutsättningar!B$17,"4",M1677&gt;=Beräkningsförutsättningar!B$18,"6")</f>
        <v>4</v>
      </c>
      <c r="U1677" s="31">
        <f t="shared" si="52"/>
        <v>3586</v>
      </c>
      <c r="V1677" s="31">
        <f t="shared" si="53"/>
        <v>778</v>
      </c>
    </row>
    <row r="1678" spans="1:22" x14ac:dyDescent="0.3">
      <c r="A1678">
        <v>18016</v>
      </c>
      <c r="B1678" t="s">
        <v>2223</v>
      </c>
      <c r="C1678">
        <v>18016050</v>
      </c>
      <c r="D1678" t="s">
        <v>2229</v>
      </c>
      <c r="E1678" t="s">
        <v>9</v>
      </c>
      <c r="F1678" t="s">
        <v>2133</v>
      </c>
      <c r="G1678" t="s">
        <v>2139</v>
      </c>
      <c r="H1678" t="s">
        <v>2225</v>
      </c>
      <c r="I1678">
        <v>6591811</v>
      </c>
      <c r="J1678">
        <v>531774</v>
      </c>
      <c r="K1678" s="181">
        <v>43454</v>
      </c>
      <c r="L1678"/>
      <c r="M1678">
        <v>80</v>
      </c>
      <c r="N1678">
        <v>3118</v>
      </c>
      <c r="O1678">
        <v>2627</v>
      </c>
      <c r="P1678">
        <v>419</v>
      </c>
      <c r="Q1678">
        <v>0</v>
      </c>
      <c r="R1678" s="31" cm="1">
        <f t="array" ref="R1678">_xlfn.IFS(Q1678=0,(O1678-P1678)/2,Q1678=1,O1678-P1678)</f>
        <v>1104</v>
      </c>
      <c r="S1678" s="31" cm="1">
        <f t="array" ref="S1678">_xlfn.IFS(Q1678=0,P1678/2,Q1678=1,P1678)</f>
        <v>209.5</v>
      </c>
      <c r="T1678" s="31" t="str" cm="1">
        <f t="array" ref="T1678">_xlfn.IFS(M1678&lt;=Beräkningsförutsättningar!B$15,"2",M1678=Beräkningsförutsättningar!B$16,"4",M1678=Beräkningsförutsättningar!B$17,"4",M1678&gt;=Beräkningsförutsättningar!B$18,"6")</f>
        <v>4</v>
      </c>
      <c r="U1678" s="31">
        <f t="shared" si="52"/>
        <v>4416</v>
      </c>
      <c r="V1678" s="31">
        <f t="shared" si="53"/>
        <v>838</v>
      </c>
    </row>
    <row r="1679" spans="1:22" x14ac:dyDescent="0.3">
      <c r="A1679">
        <v>18016</v>
      </c>
      <c r="B1679" t="s">
        <v>2223</v>
      </c>
      <c r="C1679">
        <v>18016060</v>
      </c>
      <c r="D1679" t="s">
        <v>2230</v>
      </c>
      <c r="E1679" t="s">
        <v>3</v>
      </c>
      <c r="F1679" t="s">
        <v>2133</v>
      </c>
      <c r="G1679" t="s">
        <v>2139</v>
      </c>
      <c r="H1679" t="s">
        <v>2225</v>
      </c>
      <c r="I1679">
        <v>6590731</v>
      </c>
      <c r="J1679">
        <v>532937</v>
      </c>
      <c r="K1679" s="181">
        <v>43454</v>
      </c>
      <c r="L1679"/>
      <c r="M1679">
        <v>80</v>
      </c>
      <c r="N1679">
        <v>3195</v>
      </c>
      <c r="O1679">
        <v>2750</v>
      </c>
      <c r="P1679">
        <v>419</v>
      </c>
      <c r="Q1679">
        <v>0</v>
      </c>
      <c r="R1679" s="31" cm="1">
        <f t="array" ref="R1679">_xlfn.IFS(Q1679=0,(O1679-P1679)/2,Q1679=1,O1679-P1679)</f>
        <v>1165.5</v>
      </c>
      <c r="S1679" s="31" cm="1">
        <f t="array" ref="S1679">_xlfn.IFS(Q1679=0,P1679/2,Q1679=1,P1679)</f>
        <v>209.5</v>
      </c>
      <c r="T1679" s="31" t="str" cm="1">
        <f t="array" ref="T1679">_xlfn.IFS(M1679&lt;=Beräkningsförutsättningar!B$15,"2",M1679=Beräkningsförutsättningar!B$16,"4",M1679=Beräkningsförutsättningar!B$17,"4",M1679&gt;=Beräkningsförutsättningar!B$18,"6")</f>
        <v>4</v>
      </c>
      <c r="U1679" s="31">
        <f t="shared" si="52"/>
        <v>4662</v>
      </c>
      <c r="V1679" s="31">
        <f t="shared" si="53"/>
        <v>838</v>
      </c>
    </row>
    <row r="1680" spans="1:22" x14ac:dyDescent="0.3">
      <c r="A1680">
        <v>18017</v>
      </c>
      <c r="B1680" t="s">
        <v>2231</v>
      </c>
      <c r="C1680">
        <v>18017010</v>
      </c>
      <c r="D1680" t="s">
        <v>2232</v>
      </c>
      <c r="E1680" t="s">
        <v>9</v>
      </c>
      <c r="F1680" t="s">
        <v>2133</v>
      </c>
      <c r="G1680" t="s">
        <v>2162</v>
      </c>
      <c r="H1680" t="s">
        <v>2233</v>
      </c>
      <c r="I1680">
        <v>6582718</v>
      </c>
      <c r="J1680">
        <v>470942</v>
      </c>
      <c r="K1680" s="181">
        <v>43446</v>
      </c>
      <c r="L1680"/>
      <c r="M1680">
        <v>80</v>
      </c>
      <c r="N1680">
        <v>2761</v>
      </c>
      <c r="O1680">
        <v>2470</v>
      </c>
      <c r="P1680">
        <v>231</v>
      </c>
      <c r="Q1680">
        <v>0</v>
      </c>
      <c r="R1680" s="31" cm="1">
        <f t="array" ref="R1680">_xlfn.IFS(Q1680=0,(O1680-P1680)/2,Q1680=1,O1680-P1680)</f>
        <v>1119.5</v>
      </c>
      <c r="S1680" s="31" cm="1">
        <f t="array" ref="S1680">_xlfn.IFS(Q1680=0,P1680/2,Q1680=1,P1680)</f>
        <v>115.5</v>
      </c>
      <c r="T1680" s="31" t="str" cm="1">
        <f t="array" ref="T1680">_xlfn.IFS(M1680&lt;=Beräkningsförutsättningar!B$15,"2",M1680=Beräkningsförutsättningar!B$16,"4",M1680=Beräkningsförutsättningar!B$17,"4",M1680&gt;=Beräkningsförutsättningar!B$18,"6")</f>
        <v>4</v>
      </c>
      <c r="U1680" s="31">
        <f t="shared" si="52"/>
        <v>4478</v>
      </c>
      <c r="V1680" s="31">
        <f t="shared" si="53"/>
        <v>462</v>
      </c>
    </row>
    <row r="1681" spans="1:22" x14ac:dyDescent="0.3">
      <c r="A1681">
        <v>18017</v>
      </c>
      <c r="B1681" t="s">
        <v>2231</v>
      </c>
      <c r="C1681">
        <v>18017020</v>
      </c>
      <c r="D1681" t="s">
        <v>2234</v>
      </c>
      <c r="E1681" t="s">
        <v>3</v>
      </c>
      <c r="F1681" t="s">
        <v>2133</v>
      </c>
      <c r="G1681" t="s">
        <v>2162</v>
      </c>
      <c r="H1681" t="s">
        <v>2233</v>
      </c>
      <c r="I1681">
        <v>6583922</v>
      </c>
      <c r="J1681">
        <v>469236</v>
      </c>
      <c r="K1681" s="181">
        <v>43446</v>
      </c>
      <c r="L1681"/>
      <c r="M1681">
        <v>80</v>
      </c>
      <c r="N1681">
        <v>2761</v>
      </c>
      <c r="O1681">
        <v>2470</v>
      </c>
      <c r="P1681">
        <v>231</v>
      </c>
      <c r="Q1681">
        <v>0</v>
      </c>
      <c r="R1681" s="31" cm="1">
        <f t="array" ref="R1681">_xlfn.IFS(Q1681=0,(O1681-P1681)/2,Q1681=1,O1681-P1681)</f>
        <v>1119.5</v>
      </c>
      <c r="S1681" s="31" cm="1">
        <f t="array" ref="S1681">_xlfn.IFS(Q1681=0,P1681/2,Q1681=1,P1681)</f>
        <v>115.5</v>
      </c>
      <c r="T1681" s="31" t="str" cm="1">
        <f t="array" ref="T1681">_xlfn.IFS(M1681&lt;=Beräkningsförutsättningar!B$15,"2",M1681=Beräkningsförutsättningar!B$16,"4",M1681=Beräkningsförutsättningar!B$17,"4",M1681&gt;=Beräkningsförutsättningar!B$18,"6")</f>
        <v>4</v>
      </c>
      <c r="U1681" s="31">
        <f t="shared" si="52"/>
        <v>4478</v>
      </c>
      <c r="V1681" s="31">
        <f t="shared" si="53"/>
        <v>462</v>
      </c>
    </row>
    <row r="1682" spans="1:22" x14ac:dyDescent="0.3">
      <c r="A1682">
        <v>18017</v>
      </c>
      <c r="B1682" t="s">
        <v>2231</v>
      </c>
      <c r="C1682">
        <v>18017030</v>
      </c>
      <c r="D1682" t="s">
        <v>2235</v>
      </c>
      <c r="E1682" t="s">
        <v>9</v>
      </c>
      <c r="F1682" t="s">
        <v>2133</v>
      </c>
      <c r="G1682" t="s">
        <v>2162</v>
      </c>
      <c r="H1682" t="s">
        <v>2233</v>
      </c>
      <c r="I1682">
        <v>6584231</v>
      </c>
      <c r="J1682">
        <v>468545</v>
      </c>
      <c r="K1682" s="181">
        <v>43446</v>
      </c>
      <c r="L1682"/>
      <c r="M1682">
        <v>80</v>
      </c>
      <c r="N1682">
        <v>2761</v>
      </c>
      <c r="O1682">
        <v>2470</v>
      </c>
      <c r="P1682">
        <v>231</v>
      </c>
      <c r="Q1682">
        <v>0</v>
      </c>
      <c r="R1682" s="31" cm="1">
        <f t="array" ref="R1682">_xlfn.IFS(Q1682=0,(O1682-P1682)/2,Q1682=1,O1682-P1682)</f>
        <v>1119.5</v>
      </c>
      <c r="S1682" s="31" cm="1">
        <f t="array" ref="S1682">_xlfn.IFS(Q1682=0,P1682/2,Q1682=1,P1682)</f>
        <v>115.5</v>
      </c>
      <c r="T1682" s="31" t="str" cm="1">
        <f t="array" ref="T1682">_xlfn.IFS(M1682&lt;=Beräkningsförutsättningar!B$15,"2",M1682=Beräkningsförutsättningar!B$16,"4",M1682=Beräkningsförutsättningar!B$17,"4",M1682&gt;=Beräkningsförutsättningar!B$18,"6")</f>
        <v>4</v>
      </c>
      <c r="U1682" s="31">
        <f t="shared" si="52"/>
        <v>4478</v>
      </c>
      <c r="V1682" s="31">
        <f t="shared" si="53"/>
        <v>462</v>
      </c>
    </row>
    <row r="1683" spans="1:22" x14ac:dyDescent="0.3">
      <c r="A1683">
        <v>18017</v>
      </c>
      <c r="B1683" t="s">
        <v>2231</v>
      </c>
      <c r="C1683">
        <v>18017040</v>
      </c>
      <c r="D1683" t="s">
        <v>2236</v>
      </c>
      <c r="E1683" t="s">
        <v>3</v>
      </c>
      <c r="F1683" t="s">
        <v>2133</v>
      </c>
      <c r="G1683" t="s">
        <v>2162</v>
      </c>
      <c r="H1683" t="s">
        <v>2233</v>
      </c>
      <c r="I1683">
        <v>6586538</v>
      </c>
      <c r="J1683">
        <v>467452</v>
      </c>
      <c r="K1683" s="181">
        <v>43446</v>
      </c>
      <c r="L1683"/>
      <c r="M1683">
        <v>80</v>
      </c>
      <c r="N1683">
        <v>2761</v>
      </c>
      <c r="O1683">
        <v>2470</v>
      </c>
      <c r="P1683">
        <v>231</v>
      </c>
      <c r="Q1683">
        <v>0</v>
      </c>
      <c r="R1683" s="31" cm="1">
        <f t="array" ref="R1683">_xlfn.IFS(Q1683=0,(O1683-P1683)/2,Q1683=1,O1683-P1683)</f>
        <v>1119.5</v>
      </c>
      <c r="S1683" s="31" cm="1">
        <f t="array" ref="S1683">_xlfn.IFS(Q1683=0,P1683/2,Q1683=1,P1683)</f>
        <v>115.5</v>
      </c>
      <c r="T1683" s="31" t="str" cm="1">
        <f t="array" ref="T1683">_xlfn.IFS(M1683&lt;=Beräkningsförutsättningar!B$15,"2",M1683=Beräkningsförutsättningar!B$16,"4",M1683=Beräkningsförutsättningar!B$17,"4",M1683&gt;=Beräkningsförutsättningar!B$18,"6")</f>
        <v>4</v>
      </c>
      <c r="U1683" s="31">
        <f t="shared" si="52"/>
        <v>4478</v>
      </c>
      <c r="V1683" s="31">
        <f t="shared" si="53"/>
        <v>462</v>
      </c>
    </row>
    <row r="1684" spans="1:22" x14ac:dyDescent="0.3">
      <c r="A1684">
        <v>18018</v>
      </c>
      <c r="B1684" t="s">
        <v>2237</v>
      </c>
      <c r="C1684">
        <v>18018010</v>
      </c>
      <c r="D1684" t="s">
        <v>2238</v>
      </c>
      <c r="E1684" t="s">
        <v>9</v>
      </c>
      <c r="F1684" t="s">
        <v>2133</v>
      </c>
      <c r="G1684" t="s">
        <v>2153</v>
      </c>
      <c r="H1684" t="s">
        <v>2239</v>
      </c>
      <c r="I1684">
        <v>6578244</v>
      </c>
      <c r="J1684">
        <v>532527</v>
      </c>
      <c r="K1684" s="181">
        <v>44166</v>
      </c>
      <c r="L1684"/>
      <c r="M1684">
        <v>80</v>
      </c>
      <c r="N1684">
        <v>3812</v>
      </c>
      <c r="O1684">
        <v>2709</v>
      </c>
      <c r="P1684">
        <v>770</v>
      </c>
      <c r="Q1684">
        <v>0</v>
      </c>
      <c r="R1684" s="31" cm="1">
        <f t="array" ref="R1684">_xlfn.IFS(Q1684=0,(O1684-P1684)/2,Q1684=1,O1684-P1684)</f>
        <v>969.5</v>
      </c>
      <c r="S1684" s="31" cm="1">
        <f t="array" ref="S1684">_xlfn.IFS(Q1684=0,P1684/2,Q1684=1,P1684)</f>
        <v>385</v>
      </c>
      <c r="T1684" s="31" t="str" cm="1">
        <f t="array" ref="T1684">_xlfn.IFS(M1684&lt;=Beräkningsförutsättningar!B$15,"2",M1684=Beräkningsförutsättningar!B$16,"4",M1684=Beräkningsförutsättningar!B$17,"4",M1684&gt;=Beräkningsförutsättningar!B$18,"6")</f>
        <v>4</v>
      </c>
      <c r="U1684" s="31">
        <f t="shared" si="52"/>
        <v>3878</v>
      </c>
      <c r="V1684" s="31">
        <f t="shared" si="53"/>
        <v>1540</v>
      </c>
    </row>
    <row r="1685" spans="1:22" x14ac:dyDescent="0.3">
      <c r="A1685">
        <v>18018</v>
      </c>
      <c r="B1685" t="s">
        <v>2237</v>
      </c>
      <c r="C1685">
        <v>18018020</v>
      </c>
      <c r="D1685" t="s">
        <v>2240</v>
      </c>
      <c r="E1685" t="s">
        <v>3</v>
      </c>
      <c r="F1685" t="s">
        <v>2133</v>
      </c>
      <c r="G1685" t="s">
        <v>2153</v>
      </c>
      <c r="H1685" t="s">
        <v>2239</v>
      </c>
      <c r="I1685">
        <v>6578590</v>
      </c>
      <c r="J1685">
        <v>534465</v>
      </c>
      <c r="K1685" s="181">
        <v>44166</v>
      </c>
      <c r="L1685"/>
      <c r="M1685">
        <v>80</v>
      </c>
      <c r="N1685">
        <v>3812</v>
      </c>
      <c r="O1685">
        <v>2709</v>
      </c>
      <c r="P1685">
        <v>770</v>
      </c>
      <c r="Q1685">
        <v>0</v>
      </c>
      <c r="R1685" s="31" cm="1">
        <f t="array" ref="R1685">_xlfn.IFS(Q1685=0,(O1685-P1685)/2,Q1685=1,O1685-P1685)</f>
        <v>969.5</v>
      </c>
      <c r="S1685" s="31" cm="1">
        <f t="array" ref="S1685">_xlfn.IFS(Q1685=0,P1685/2,Q1685=1,P1685)</f>
        <v>385</v>
      </c>
      <c r="T1685" s="31" t="str" cm="1">
        <f t="array" ref="T1685">_xlfn.IFS(M1685&lt;=Beräkningsförutsättningar!B$15,"2",M1685=Beräkningsförutsättningar!B$16,"4",M1685=Beräkningsförutsättningar!B$17,"4",M1685&gt;=Beräkningsförutsättningar!B$18,"6")</f>
        <v>4</v>
      </c>
      <c r="U1685" s="31">
        <f t="shared" si="52"/>
        <v>3878</v>
      </c>
      <c r="V1685" s="31">
        <f t="shared" si="53"/>
        <v>1540</v>
      </c>
    </row>
    <row r="1686" spans="1:22" x14ac:dyDescent="0.3">
      <c r="A1686">
        <v>18019</v>
      </c>
      <c r="B1686" t="s">
        <v>2241</v>
      </c>
      <c r="C1686">
        <v>18019010</v>
      </c>
      <c r="D1686" t="s">
        <v>2242</v>
      </c>
      <c r="E1686" t="s">
        <v>9</v>
      </c>
      <c r="F1686" t="s">
        <v>2133</v>
      </c>
      <c r="G1686" t="s">
        <v>2243</v>
      </c>
      <c r="H1686" t="s">
        <v>2196</v>
      </c>
      <c r="I1686">
        <v>6623537</v>
      </c>
      <c r="J1686">
        <v>472450</v>
      </c>
      <c r="K1686" s="181">
        <v>44377</v>
      </c>
      <c r="L1686"/>
      <c r="M1686">
        <v>80</v>
      </c>
      <c r="N1686">
        <v>3414</v>
      </c>
      <c r="O1686">
        <v>3115</v>
      </c>
      <c r="P1686">
        <v>362</v>
      </c>
      <c r="Q1686">
        <v>0</v>
      </c>
      <c r="R1686" s="31" cm="1">
        <f t="array" ref="R1686">_xlfn.IFS(Q1686=0,(O1686-P1686)/2,Q1686=1,O1686-P1686)</f>
        <v>1376.5</v>
      </c>
      <c r="S1686" s="31" cm="1">
        <f t="array" ref="S1686">_xlfn.IFS(Q1686=0,P1686/2,Q1686=1,P1686)</f>
        <v>181</v>
      </c>
      <c r="T1686" s="31" t="str" cm="1">
        <f t="array" ref="T1686">_xlfn.IFS(M1686&lt;=Beräkningsförutsättningar!B$15,"2",M1686=Beräkningsförutsättningar!B$16,"4",M1686=Beräkningsförutsättningar!B$17,"4",M1686&gt;=Beräkningsförutsättningar!B$18,"6")</f>
        <v>4</v>
      </c>
      <c r="U1686" s="31">
        <f t="shared" si="52"/>
        <v>5506</v>
      </c>
      <c r="V1686" s="31">
        <f t="shared" si="53"/>
        <v>724</v>
      </c>
    </row>
    <row r="1687" spans="1:22" x14ac:dyDescent="0.3">
      <c r="A1687">
        <v>18019</v>
      </c>
      <c r="B1687" t="s">
        <v>2241</v>
      </c>
      <c r="C1687">
        <v>18019020</v>
      </c>
      <c r="D1687" t="s">
        <v>2244</v>
      </c>
      <c r="E1687" t="s">
        <v>3</v>
      </c>
      <c r="F1687" t="s">
        <v>2133</v>
      </c>
      <c r="G1687" t="s">
        <v>2243</v>
      </c>
      <c r="H1687" t="s">
        <v>2058</v>
      </c>
      <c r="I1687">
        <v>6624063</v>
      </c>
      <c r="J1687">
        <v>472469</v>
      </c>
      <c r="K1687" s="181">
        <v>44377</v>
      </c>
      <c r="L1687"/>
      <c r="M1687">
        <v>80</v>
      </c>
      <c r="N1687">
        <v>4136</v>
      </c>
      <c r="O1687">
        <v>3782</v>
      </c>
      <c r="P1687">
        <v>417</v>
      </c>
      <c r="Q1687">
        <v>0</v>
      </c>
      <c r="R1687" s="31" cm="1">
        <f t="array" ref="R1687">_xlfn.IFS(Q1687=0,(O1687-P1687)/2,Q1687=1,O1687-P1687)</f>
        <v>1682.5</v>
      </c>
      <c r="S1687" s="31" cm="1">
        <f t="array" ref="S1687">_xlfn.IFS(Q1687=0,P1687/2,Q1687=1,P1687)</f>
        <v>208.5</v>
      </c>
      <c r="T1687" s="31" t="str" cm="1">
        <f t="array" ref="T1687">_xlfn.IFS(M1687&lt;=Beräkningsförutsättningar!B$15,"2",M1687=Beräkningsförutsättningar!B$16,"4",M1687=Beräkningsförutsättningar!B$17,"4",M1687&gt;=Beräkningsförutsättningar!B$18,"6")</f>
        <v>4</v>
      </c>
      <c r="U1687" s="31">
        <f t="shared" si="52"/>
        <v>6730</v>
      </c>
      <c r="V1687" s="31">
        <f t="shared" si="53"/>
        <v>834</v>
      </c>
    </row>
    <row r="1688" spans="1:22" x14ac:dyDescent="0.3">
      <c r="A1688">
        <v>18020</v>
      </c>
      <c r="B1688" t="s">
        <v>2245</v>
      </c>
      <c r="C1688">
        <v>18020010</v>
      </c>
      <c r="D1688" t="s">
        <v>470</v>
      </c>
      <c r="E1688" t="s">
        <v>9</v>
      </c>
      <c r="F1688" t="s">
        <v>2133</v>
      </c>
      <c r="G1688" t="s">
        <v>2246</v>
      </c>
      <c r="H1688" t="s">
        <v>2247</v>
      </c>
      <c r="I1688">
        <v>6560830</v>
      </c>
      <c r="J1688">
        <v>492389</v>
      </c>
      <c r="K1688" s="181">
        <v>44375</v>
      </c>
      <c r="L1688"/>
      <c r="M1688">
        <v>80</v>
      </c>
      <c r="N1688">
        <v>3298</v>
      </c>
      <c r="O1688">
        <v>2995</v>
      </c>
      <c r="P1688">
        <v>321</v>
      </c>
      <c r="Q1688">
        <v>0</v>
      </c>
      <c r="R1688" s="31" cm="1">
        <f t="array" ref="R1688">_xlfn.IFS(Q1688=0,(O1688-P1688)/2,Q1688=1,O1688-P1688)</f>
        <v>1337</v>
      </c>
      <c r="S1688" s="31" cm="1">
        <f t="array" ref="S1688">_xlfn.IFS(Q1688=0,P1688/2,Q1688=1,P1688)</f>
        <v>160.5</v>
      </c>
      <c r="T1688" s="31" t="str" cm="1">
        <f t="array" ref="T1688">_xlfn.IFS(M1688&lt;=Beräkningsförutsättningar!B$15,"2",M1688=Beräkningsförutsättningar!B$16,"4",M1688=Beräkningsförutsättningar!B$17,"4",M1688&gt;=Beräkningsförutsättningar!B$18,"6")</f>
        <v>4</v>
      </c>
      <c r="U1688" s="31">
        <f t="shared" si="52"/>
        <v>5348</v>
      </c>
      <c r="V1688" s="31">
        <f t="shared" si="53"/>
        <v>642</v>
      </c>
    </row>
    <row r="1689" spans="1:22" x14ac:dyDescent="0.3">
      <c r="A1689">
        <v>18020</v>
      </c>
      <c r="B1689" t="s">
        <v>2245</v>
      </c>
      <c r="C1689">
        <v>18020020</v>
      </c>
      <c r="D1689" t="s">
        <v>2248</v>
      </c>
      <c r="E1689" t="s">
        <v>3</v>
      </c>
      <c r="F1689" t="s">
        <v>2133</v>
      </c>
      <c r="G1689" t="s">
        <v>2246</v>
      </c>
      <c r="H1689" t="s">
        <v>2247</v>
      </c>
      <c r="I1689">
        <v>6562353</v>
      </c>
      <c r="J1689">
        <v>493277</v>
      </c>
      <c r="K1689" s="181">
        <v>44375</v>
      </c>
      <c r="L1689"/>
      <c r="M1689">
        <v>80</v>
      </c>
      <c r="N1689">
        <v>4173</v>
      </c>
      <c r="O1689">
        <v>3833</v>
      </c>
      <c r="P1689">
        <v>411</v>
      </c>
      <c r="Q1689">
        <v>0</v>
      </c>
      <c r="R1689" s="31" cm="1">
        <f t="array" ref="R1689">_xlfn.IFS(Q1689=0,(O1689-P1689)/2,Q1689=1,O1689-P1689)</f>
        <v>1711</v>
      </c>
      <c r="S1689" s="31" cm="1">
        <f t="array" ref="S1689">_xlfn.IFS(Q1689=0,P1689/2,Q1689=1,P1689)</f>
        <v>205.5</v>
      </c>
      <c r="T1689" s="31" t="str" cm="1">
        <f t="array" ref="T1689">_xlfn.IFS(M1689&lt;=Beräkningsförutsättningar!B$15,"2",M1689=Beräkningsförutsättningar!B$16,"4",M1689=Beräkningsförutsättningar!B$17,"4",M1689&gt;=Beräkningsförutsättningar!B$18,"6")</f>
        <v>4</v>
      </c>
      <c r="U1689" s="31">
        <f t="shared" si="52"/>
        <v>6844</v>
      </c>
      <c r="V1689" s="31">
        <f t="shared" si="53"/>
        <v>822</v>
      </c>
    </row>
    <row r="1690" spans="1:22" x14ac:dyDescent="0.3">
      <c r="A1690">
        <v>18020</v>
      </c>
      <c r="B1690" t="s">
        <v>2245</v>
      </c>
      <c r="C1690">
        <v>18020040</v>
      </c>
      <c r="D1690" t="s">
        <v>2249</v>
      </c>
      <c r="E1690" t="s">
        <v>3</v>
      </c>
      <c r="F1690" t="s">
        <v>2133</v>
      </c>
      <c r="G1690" t="s">
        <v>2246</v>
      </c>
      <c r="H1690" t="s">
        <v>2247</v>
      </c>
      <c r="I1690">
        <v>6565590</v>
      </c>
      <c r="J1690">
        <v>494619</v>
      </c>
      <c r="K1690" s="181">
        <v>44375</v>
      </c>
      <c r="L1690"/>
      <c r="M1690">
        <v>80</v>
      </c>
      <c r="N1690">
        <v>4173</v>
      </c>
      <c r="O1690">
        <v>3833</v>
      </c>
      <c r="P1690">
        <v>411</v>
      </c>
      <c r="Q1690">
        <v>0</v>
      </c>
      <c r="R1690" s="31" cm="1">
        <f t="array" ref="R1690">_xlfn.IFS(Q1690=0,(O1690-P1690)/2,Q1690=1,O1690-P1690)</f>
        <v>1711</v>
      </c>
      <c r="S1690" s="31" cm="1">
        <f t="array" ref="S1690">_xlfn.IFS(Q1690=0,P1690/2,Q1690=1,P1690)</f>
        <v>205.5</v>
      </c>
      <c r="T1690" s="31" t="str" cm="1">
        <f t="array" ref="T1690">_xlfn.IFS(M1690&lt;=Beräkningsförutsättningar!B$15,"2",M1690=Beräkningsförutsättningar!B$16,"4",M1690=Beräkningsförutsättningar!B$17,"4",M1690&gt;=Beräkningsförutsättningar!B$18,"6")</f>
        <v>4</v>
      </c>
      <c r="U1690" s="31">
        <f t="shared" si="52"/>
        <v>6844</v>
      </c>
      <c r="V1690" s="31">
        <f t="shared" si="53"/>
        <v>822</v>
      </c>
    </row>
    <row r="1691" spans="1:22" x14ac:dyDescent="0.3">
      <c r="A1691">
        <v>18020</v>
      </c>
      <c r="B1691" t="s">
        <v>2245</v>
      </c>
      <c r="C1691">
        <v>18020050</v>
      </c>
      <c r="D1691" t="s">
        <v>2250</v>
      </c>
      <c r="E1691" t="s">
        <v>9</v>
      </c>
      <c r="F1691" t="s">
        <v>2133</v>
      </c>
      <c r="G1691" t="s">
        <v>2246</v>
      </c>
      <c r="H1691" t="s">
        <v>2247</v>
      </c>
      <c r="I1691">
        <v>6566498</v>
      </c>
      <c r="J1691">
        <v>495710</v>
      </c>
      <c r="K1691" s="181">
        <v>44375</v>
      </c>
      <c r="L1691"/>
      <c r="M1691">
        <v>80</v>
      </c>
      <c r="N1691">
        <v>4173</v>
      </c>
      <c r="O1691">
        <v>3833</v>
      </c>
      <c r="P1691">
        <v>411</v>
      </c>
      <c r="Q1691">
        <v>0</v>
      </c>
      <c r="R1691" s="31" cm="1">
        <f t="array" ref="R1691">_xlfn.IFS(Q1691=0,(O1691-P1691)/2,Q1691=1,O1691-P1691)</f>
        <v>1711</v>
      </c>
      <c r="S1691" s="31" cm="1">
        <f t="array" ref="S1691">_xlfn.IFS(Q1691=0,P1691/2,Q1691=1,P1691)</f>
        <v>205.5</v>
      </c>
      <c r="T1691" s="31" t="str" cm="1">
        <f t="array" ref="T1691">_xlfn.IFS(M1691&lt;=Beräkningsförutsättningar!B$15,"2",M1691=Beräkningsförutsättningar!B$16,"4",M1691=Beräkningsförutsättningar!B$17,"4",M1691&gt;=Beräkningsförutsättningar!B$18,"6")</f>
        <v>4</v>
      </c>
      <c r="U1691" s="31">
        <f t="shared" si="52"/>
        <v>6844</v>
      </c>
      <c r="V1691" s="31">
        <f t="shared" si="53"/>
        <v>822</v>
      </c>
    </row>
    <row r="1692" spans="1:22" x14ac:dyDescent="0.3">
      <c r="A1692">
        <v>19001</v>
      </c>
      <c r="B1692" t="s">
        <v>2251</v>
      </c>
      <c r="C1692">
        <v>19001003</v>
      </c>
      <c r="D1692" t="s">
        <v>2252</v>
      </c>
      <c r="E1692" t="s">
        <v>9</v>
      </c>
      <c r="F1692" t="s">
        <v>459</v>
      </c>
      <c r="G1692" t="s">
        <v>2253</v>
      </c>
      <c r="H1692" t="s">
        <v>498</v>
      </c>
      <c r="I1692">
        <v>6616204</v>
      </c>
      <c r="J1692">
        <v>589137</v>
      </c>
      <c r="K1692" s="181">
        <v>41366</v>
      </c>
      <c r="L1692"/>
      <c r="M1692">
        <v>100</v>
      </c>
      <c r="N1692">
        <v>8087</v>
      </c>
      <c r="O1692">
        <v>7100</v>
      </c>
      <c r="P1692">
        <v>898</v>
      </c>
      <c r="Q1692">
        <v>1</v>
      </c>
      <c r="R1692" s="31" cm="1">
        <f t="array" ref="R1692">_xlfn.IFS(Q1692=0,(O1692-P1692)/2,Q1692=1,O1692-P1692)</f>
        <v>6202</v>
      </c>
      <c r="S1692" s="31" cm="1">
        <f t="array" ref="S1692">_xlfn.IFS(Q1692=0,P1692/2,Q1692=1,P1692)</f>
        <v>898</v>
      </c>
      <c r="T1692" s="31" t="str" cm="1">
        <f t="array" ref="T1692">_xlfn.IFS(M1692&lt;=Beräkningsförutsättningar!B$15,"2",M1692=Beräkningsförutsättningar!B$16,"4",M1692=Beräkningsförutsättningar!B$17,"4",M1692&gt;=Beräkningsförutsättningar!B$18,"6")</f>
        <v>6</v>
      </c>
      <c r="U1692" s="31">
        <f t="shared" si="52"/>
        <v>37212</v>
      </c>
      <c r="V1692" s="31">
        <f t="shared" si="53"/>
        <v>5388</v>
      </c>
    </row>
    <row r="1693" spans="1:22" x14ac:dyDescent="0.3">
      <c r="A1693">
        <v>19002</v>
      </c>
      <c r="B1693" t="s">
        <v>2254</v>
      </c>
      <c r="C1693">
        <v>19002005</v>
      </c>
      <c r="D1693" t="s">
        <v>2255</v>
      </c>
      <c r="E1693" t="s">
        <v>3</v>
      </c>
      <c r="F1693" t="s">
        <v>459</v>
      </c>
      <c r="G1693" t="s">
        <v>460</v>
      </c>
      <c r="H1693" t="s">
        <v>498</v>
      </c>
      <c r="I1693">
        <v>6645441</v>
      </c>
      <c r="J1693">
        <v>597079</v>
      </c>
      <c r="K1693" s="181">
        <v>39034</v>
      </c>
      <c r="L1693"/>
      <c r="M1693">
        <v>80</v>
      </c>
      <c r="N1693">
        <v>9369</v>
      </c>
      <c r="O1693">
        <v>7630</v>
      </c>
      <c r="P1693">
        <v>1337</v>
      </c>
      <c r="Q1693">
        <v>0</v>
      </c>
      <c r="R1693" s="31" cm="1">
        <f t="array" ref="R1693">_xlfn.IFS(Q1693=0,(O1693-P1693)/2,Q1693=1,O1693-P1693)</f>
        <v>3146.5</v>
      </c>
      <c r="S1693" s="31" cm="1">
        <f t="array" ref="S1693">_xlfn.IFS(Q1693=0,P1693/2,Q1693=1,P1693)</f>
        <v>668.5</v>
      </c>
      <c r="T1693" s="31" t="str" cm="1">
        <f t="array" ref="T1693">_xlfn.IFS(M1693&lt;=Beräkningsförutsättningar!B$15,"2",M1693=Beräkningsförutsättningar!B$16,"4",M1693=Beräkningsförutsättningar!B$17,"4",M1693&gt;=Beräkningsförutsättningar!B$18,"6")</f>
        <v>4</v>
      </c>
      <c r="U1693" s="31">
        <f t="shared" si="52"/>
        <v>12586</v>
      </c>
      <c r="V1693" s="31">
        <f t="shared" si="53"/>
        <v>2674</v>
      </c>
    </row>
    <row r="1694" spans="1:22" x14ac:dyDescent="0.3">
      <c r="A1694">
        <v>19002</v>
      </c>
      <c r="B1694" t="s">
        <v>2254</v>
      </c>
      <c r="C1694">
        <v>19002006</v>
      </c>
      <c r="D1694" t="s">
        <v>2256</v>
      </c>
      <c r="E1694" t="s">
        <v>9</v>
      </c>
      <c r="F1694" t="s">
        <v>459</v>
      </c>
      <c r="G1694" t="s">
        <v>460</v>
      </c>
      <c r="H1694" t="s">
        <v>498</v>
      </c>
      <c r="I1694">
        <v>6645455</v>
      </c>
      <c r="J1694">
        <v>597121</v>
      </c>
      <c r="K1694" s="181">
        <v>38910</v>
      </c>
      <c r="L1694"/>
      <c r="M1694">
        <v>80</v>
      </c>
      <c r="N1694">
        <v>9369</v>
      </c>
      <c r="O1694">
        <v>7630</v>
      </c>
      <c r="P1694">
        <v>1337</v>
      </c>
      <c r="Q1694">
        <v>0</v>
      </c>
      <c r="R1694" s="31" cm="1">
        <f t="array" ref="R1694">_xlfn.IFS(Q1694=0,(O1694-P1694)/2,Q1694=1,O1694-P1694)</f>
        <v>3146.5</v>
      </c>
      <c r="S1694" s="31" cm="1">
        <f t="array" ref="S1694">_xlfn.IFS(Q1694=0,P1694/2,Q1694=1,P1694)</f>
        <v>668.5</v>
      </c>
      <c r="T1694" s="31" t="str" cm="1">
        <f t="array" ref="T1694">_xlfn.IFS(M1694&lt;=Beräkningsförutsättningar!B$15,"2",M1694=Beräkningsförutsättningar!B$16,"4",M1694=Beräkningsförutsättningar!B$17,"4",M1694&gt;=Beräkningsförutsättningar!B$18,"6")</f>
        <v>4</v>
      </c>
      <c r="U1694" s="31">
        <f t="shared" si="52"/>
        <v>12586</v>
      </c>
      <c r="V1694" s="31">
        <f t="shared" si="53"/>
        <v>2674</v>
      </c>
    </row>
    <row r="1695" spans="1:22" x14ac:dyDescent="0.3">
      <c r="A1695">
        <v>19002</v>
      </c>
      <c r="B1695" t="s">
        <v>2254</v>
      </c>
      <c r="C1695">
        <v>19002008</v>
      </c>
      <c r="D1695" t="s">
        <v>497</v>
      </c>
      <c r="E1695" t="s">
        <v>3</v>
      </c>
      <c r="F1695" t="s">
        <v>448</v>
      </c>
      <c r="G1695" t="s">
        <v>497</v>
      </c>
      <c r="H1695" t="s">
        <v>481</v>
      </c>
      <c r="I1695">
        <v>6645810</v>
      </c>
      <c r="J1695">
        <v>602551</v>
      </c>
      <c r="K1695" s="181">
        <v>39035</v>
      </c>
      <c r="L1695"/>
      <c r="M1695">
        <v>70</v>
      </c>
      <c r="N1695">
        <v>5855</v>
      </c>
      <c r="O1695">
        <v>5204</v>
      </c>
      <c r="P1695">
        <v>665</v>
      </c>
      <c r="Q1695">
        <v>0</v>
      </c>
      <c r="R1695" s="31" cm="1">
        <f t="array" ref="R1695">_xlfn.IFS(Q1695=0,(O1695-P1695)/2,Q1695=1,O1695-P1695)</f>
        <v>2269.5</v>
      </c>
      <c r="S1695" s="31" cm="1">
        <f t="array" ref="S1695">_xlfn.IFS(Q1695=0,P1695/2,Q1695=1,P1695)</f>
        <v>332.5</v>
      </c>
      <c r="T1695" s="31" t="str" cm="1">
        <f t="array" ref="T1695">_xlfn.IFS(M1695&lt;=Beräkningsförutsättningar!B$15,"2",M1695=Beräkningsförutsättningar!B$16,"4",M1695=Beräkningsförutsättningar!B$17,"4",M1695&gt;=Beräkningsförutsättningar!B$18,"6")</f>
        <v>4</v>
      </c>
      <c r="U1695" s="31">
        <f t="shared" si="52"/>
        <v>9078</v>
      </c>
      <c r="V1695" s="31">
        <f t="shared" si="53"/>
        <v>1330</v>
      </c>
    </row>
    <row r="1696" spans="1:22" x14ac:dyDescent="0.3">
      <c r="A1696">
        <v>19002</v>
      </c>
      <c r="B1696" t="s">
        <v>2254</v>
      </c>
      <c r="C1696">
        <v>19002010</v>
      </c>
      <c r="D1696" t="s">
        <v>2257</v>
      </c>
      <c r="E1696" t="s">
        <v>9</v>
      </c>
      <c r="F1696" t="s">
        <v>448</v>
      </c>
      <c r="G1696" t="s">
        <v>497</v>
      </c>
      <c r="H1696" t="s">
        <v>481</v>
      </c>
      <c r="I1696">
        <v>6645819</v>
      </c>
      <c r="J1696">
        <v>607257</v>
      </c>
      <c r="K1696" s="181">
        <v>39034</v>
      </c>
      <c r="L1696"/>
      <c r="M1696">
        <v>80</v>
      </c>
      <c r="N1696">
        <v>5969</v>
      </c>
      <c r="O1696">
        <v>5461</v>
      </c>
      <c r="P1696">
        <v>614</v>
      </c>
      <c r="Q1696">
        <v>0</v>
      </c>
      <c r="R1696" s="31" cm="1">
        <f t="array" ref="R1696">_xlfn.IFS(Q1696=0,(O1696-P1696)/2,Q1696=1,O1696-P1696)</f>
        <v>2423.5</v>
      </c>
      <c r="S1696" s="31" cm="1">
        <f t="array" ref="S1696">_xlfn.IFS(Q1696=0,P1696/2,Q1696=1,P1696)</f>
        <v>307</v>
      </c>
      <c r="T1696" s="31" t="str" cm="1">
        <f t="array" ref="T1696">_xlfn.IFS(M1696&lt;=Beräkningsförutsättningar!B$15,"2",M1696=Beräkningsförutsättningar!B$16,"4",M1696=Beräkningsförutsättningar!B$17,"4",M1696&gt;=Beräkningsförutsättningar!B$18,"6")</f>
        <v>4</v>
      </c>
      <c r="U1696" s="31">
        <f t="shared" si="52"/>
        <v>9694</v>
      </c>
      <c r="V1696" s="31">
        <f t="shared" si="53"/>
        <v>1228</v>
      </c>
    </row>
    <row r="1697" spans="1:22" x14ac:dyDescent="0.3">
      <c r="A1697">
        <v>19002</v>
      </c>
      <c r="B1697" t="s">
        <v>2254</v>
      </c>
      <c r="C1697">
        <v>19002015</v>
      </c>
      <c r="D1697" t="s">
        <v>2258</v>
      </c>
      <c r="E1697" t="s">
        <v>3</v>
      </c>
      <c r="F1697" t="s">
        <v>448</v>
      </c>
      <c r="G1697" t="s">
        <v>497</v>
      </c>
      <c r="H1697" t="s">
        <v>481</v>
      </c>
      <c r="I1697">
        <v>6645515</v>
      </c>
      <c r="J1697">
        <v>609735</v>
      </c>
      <c r="K1697" s="181">
        <v>39034</v>
      </c>
      <c r="L1697"/>
      <c r="M1697">
        <v>50</v>
      </c>
      <c r="N1697">
        <v>4648</v>
      </c>
      <c r="O1697">
        <v>4185</v>
      </c>
      <c r="P1697">
        <v>545</v>
      </c>
      <c r="Q1697">
        <v>0</v>
      </c>
      <c r="R1697" s="31" cm="1">
        <f t="array" ref="R1697">_xlfn.IFS(Q1697=0,(O1697-P1697)/2,Q1697=1,O1697-P1697)</f>
        <v>1820</v>
      </c>
      <c r="S1697" s="31" cm="1">
        <f t="array" ref="S1697">_xlfn.IFS(Q1697=0,P1697/2,Q1697=1,P1697)</f>
        <v>272.5</v>
      </c>
      <c r="T1697" s="31" t="str" cm="1">
        <f t="array" ref="T1697">_xlfn.IFS(M1697&lt;=Beräkningsförutsättningar!B$15,"2",M1697=Beräkningsförutsättningar!B$16,"4",M1697=Beräkningsförutsättningar!B$17,"4",M1697&gt;=Beräkningsförutsättningar!B$18,"6")</f>
        <v>2</v>
      </c>
      <c r="U1697" s="31">
        <f t="shared" si="52"/>
        <v>3640</v>
      </c>
      <c r="V1697" s="31">
        <f t="shared" si="53"/>
        <v>545</v>
      </c>
    </row>
    <row r="1698" spans="1:22" x14ac:dyDescent="0.3">
      <c r="A1698">
        <v>19002</v>
      </c>
      <c r="B1698" t="s">
        <v>2254</v>
      </c>
      <c r="C1698">
        <v>19002020</v>
      </c>
      <c r="D1698" t="s">
        <v>2259</v>
      </c>
      <c r="E1698" t="s">
        <v>9</v>
      </c>
      <c r="F1698" t="s">
        <v>448</v>
      </c>
      <c r="G1698" t="s">
        <v>497</v>
      </c>
      <c r="H1698" t="s">
        <v>481</v>
      </c>
      <c r="I1698">
        <v>6644050</v>
      </c>
      <c r="J1698">
        <v>611639</v>
      </c>
      <c r="K1698" s="181">
        <v>39034</v>
      </c>
      <c r="L1698"/>
      <c r="M1698">
        <v>80</v>
      </c>
      <c r="N1698">
        <v>4648</v>
      </c>
      <c r="O1698">
        <v>4185</v>
      </c>
      <c r="P1698">
        <v>545</v>
      </c>
      <c r="Q1698">
        <v>0</v>
      </c>
      <c r="R1698" s="31" cm="1">
        <f t="array" ref="R1698">_xlfn.IFS(Q1698=0,(O1698-P1698)/2,Q1698=1,O1698-P1698)</f>
        <v>1820</v>
      </c>
      <c r="S1698" s="31" cm="1">
        <f t="array" ref="S1698">_xlfn.IFS(Q1698=0,P1698/2,Q1698=1,P1698)</f>
        <v>272.5</v>
      </c>
      <c r="T1698" s="31" t="str" cm="1">
        <f t="array" ref="T1698">_xlfn.IFS(M1698&lt;=Beräkningsförutsättningar!B$15,"2",M1698=Beräkningsförutsättningar!B$16,"4",M1698=Beräkningsförutsättningar!B$17,"4",M1698&gt;=Beräkningsförutsättningar!B$18,"6")</f>
        <v>4</v>
      </c>
      <c r="U1698" s="31">
        <f t="shared" si="52"/>
        <v>7280</v>
      </c>
      <c r="V1698" s="31">
        <f t="shared" si="53"/>
        <v>1090</v>
      </c>
    </row>
    <row r="1699" spans="1:22" x14ac:dyDescent="0.3">
      <c r="A1699">
        <v>19002</v>
      </c>
      <c r="B1699" t="s">
        <v>2254</v>
      </c>
      <c r="C1699">
        <v>19002040</v>
      </c>
      <c r="D1699" t="s">
        <v>2260</v>
      </c>
      <c r="E1699" t="s">
        <v>3</v>
      </c>
      <c r="F1699" t="s">
        <v>448</v>
      </c>
      <c r="G1699" t="s">
        <v>497</v>
      </c>
      <c r="H1699" t="s">
        <v>481</v>
      </c>
      <c r="I1699">
        <v>6641806</v>
      </c>
      <c r="J1699">
        <v>618065</v>
      </c>
      <c r="K1699" s="181">
        <v>39034</v>
      </c>
      <c r="L1699"/>
      <c r="M1699">
        <v>80</v>
      </c>
      <c r="N1699">
        <v>4659</v>
      </c>
      <c r="O1699">
        <v>4221</v>
      </c>
      <c r="P1699">
        <v>530</v>
      </c>
      <c r="Q1699">
        <v>0</v>
      </c>
      <c r="R1699" s="31" cm="1">
        <f t="array" ref="R1699">_xlfn.IFS(Q1699=0,(O1699-P1699)/2,Q1699=1,O1699-P1699)</f>
        <v>1845.5</v>
      </c>
      <c r="S1699" s="31" cm="1">
        <f t="array" ref="S1699">_xlfn.IFS(Q1699=0,P1699/2,Q1699=1,P1699)</f>
        <v>265</v>
      </c>
      <c r="T1699" s="31" t="str" cm="1">
        <f t="array" ref="T1699">_xlfn.IFS(M1699&lt;=Beräkningsförutsättningar!B$15,"2",M1699=Beräkningsförutsättningar!B$16,"4",M1699=Beräkningsförutsättningar!B$17,"4",M1699&gt;=Beräkningsförutsättningar!B$18,"6")</f>
        <v>4</v>
      </c>
      <c r="U1699" s="31">
        <f t="shared" si="52"/>
        <v>7382</v>
      </c>
      <c r="V1699" s="31">
        <f t="shared" si="53"/>
        <v>1060</v>
      </c>
    </row>
    <row r="1700" spans="1:22" x14ac:dyDescent="0.3">
      <c r="A1700">
        <v>19003</v>
      </c>
      <c r="B1700" t="s">
        <v>2261</v>
      </c>
      <c r="C1700">
        <v>19003005</v>
      </c>
      <c r="D1700" t="s">
        <v>2262</v>
      </c>
      <c r="E1700" t="s">
        <v>9</v>
      </c>
      <c r="F1700" t="s">
        <v>459</v>
      </c>
      <c r="G1700" t="s">
        <v>2253</v>
      </c>
      <c r="H1700" t="s">
        <v>498</v>
      </c>
      <c r="I1700">
        <v>6591764</v>
      </c>
      <c r="J1700">
        <v>574622</v>
      </c>
      <c r="K1700" s="181">
        <v>39694</v>
      </c>
      <c r="L1700"/>
      <c r="M1700">
        <v>60</v>
      </c>
      <c r="N1700">
        <v>13994</v>
      </c>
      <c r="O1700">
        <v>12506</v>
      </c>
      <c r="P1700">
        <v>1445</v>
      </c>
      <c r="Q1700">
        <v>0</v>
      </c>
      <c r="R1700" s="31" cm="1">
        <f t="array" ref="R1700">_xlfn.IFS(Q1700=0,(O1700-P1700)/2,Q1700=1,O1700-P1700)</f>
        <v>5530.5</v>
      </c>
      <c r="S1700" s="31" cm="1">
        <f t="array" ref="S1700">_xlfn.IFS(Q1700=0,P1700/2,Q1700=1,P1700)</f>
        <v>722.5</v>
      </c>
      <c r="T1700" s="31" t="str" cm="1">
        <f t="array" ref="T1700">_xlfn.IFS(M1700&lt;=Beräkningsförutsättningar!B$15,"2",M1700=Beräkningsförutsättningar!B$16,"4",M1700=Beräkningsförutsättningar!B$17,"4",M1700&gt;=Beräkningsförutsättningar!B$18,"6")</f>
        <v>2</v>
      </c>
      <c r="U1700" s="31">
        <f t="shared" si="52"/>
        <v>11061</v>
      </c>
      <c r="V1700" s="31">
        <f t="shared" si="53"/>
        <v>1445</v>
      </c>
    </row>
    <row r="1701" spans="1:22" x14ac:dyDescent="0.3">
      <c r="A1701">
        <v>19003</v>
      </c>
      <c r="B1701" t="s">
        <v>2261</v>
      </c>
      <c r="C1701">
        <v>19003030</v>
      </c>
      <c r="D1701" t="s">
        <v>2263</v>
      </c>
      <c r="E1701" t="s">
        <v>3</v>
      </c>
      <c r="F1701" t="s">
        <v>459</v>
      </c>
      <c r="G1701" t="s">
        <v>2253</v>
      </c>
      <c r="H1701" t="s">
        <v>498</v>
      </c>
      <c r="I1701">
        <v>6603051</v>
      </c>
      <c r="J1701">
        <v>575840</v>
      </c>
      <c r="K1701" s="181">
        <v>38987</v>
      </c>
      <c r="L1701"/>
      <c r="M1701">
        <v>90</v>
      </c>
      <c r="N1701">
        <v>15413</v>
      </c>
      <c r="O1701">
        <v>14170</v>
      </c>
      <c r="P1701">
        <v>1483</v>
      </c>
      <c r="Q1701">
        <v>0</v>
      </c>
      <c r="R1701" s="31" cm="1">
        <f t="array" ref="R1701">_xlfn.IFS(Q1701=0,(O1701-P1701)/2,Q1701=1,O1701-P1701)</f>
        <v>6343.5</v>
      </c>
      <c r="S1701" s="31" cm="1">
        <f t="array" ref="S1701">_xlfn.IFS(Q1701=0,P1701/2,Q1701=1,P1701)</f>
        <v>741.5</v>
      </c>
      <c r="T1701" s="31" t="str" cm="1">
        <f t="array" ref="T1701">_xlfn.IFS(M1701&lt;=Beräkningsförutsättningar!B$15,"2",M1701=Beräkningsförutsättningar!B$16,"4",M1701=Beräkningsförutsättningar!B$17,"4",M1701&gt;=Beräkningsförutsättningar!B$18,"6")</f>
        <v>6</v>
      </c>
      <c r="U1701" s="31">
        <f t="shared" si="52"/>
        <v>38061</v>
      </c>
      <c r="V1701" s="31">
        <f t="shared" si="53"/>
        <v>4449</v>
      </c>
    </row>
    <row r="1702" spans="1:22" x14ac:dyDescent="0.3">
      <c r="A1702">
        <v>19004</v>
      </c>
      <c r="B1702" t="s">
        <v>2264</v>
      </c>
      <c r="C1702">
        <v>19004010</v>
      </c>
      <c r="D1702" t="s">
        <v>2265</v>
      </c>
      <c r="E1702" t="s">
        <v>9</v>
      </c>
      <c r="F1702" t="s">
        <v>459</v>
      </c>
      <c r="G1702" t="s">
        <v>678</v>
      </c>
      <c r="H1702" t="s">
        <v>423</v>
      </c>
      <c r="I1702">
        <v>6587070</v>
      </c>
      <c r="J1702">
        <v>560429</v>
      </c>
      <c r="K1702" s="181">
        <v>39372</v>
      </c>
      <c r="L1702"/>
      <c r="M1702">
        <v>70</v>
      </c>
      <c r="N1702">
        <v>4865</v>
      </c>
      <c r="O1702">
        <v>4030</v>
      </c>
      <c r="P1702">
        <v>721</v>
      </c>
      <c r="Q1702">
        <v>1</v>
      </c>
      <c r="R1702" s="31" cm="1">
        <f t="array" ref="R1702">_xlfn.IFS(Q1702=0,(O1702-P1702)/2,Q1702=1,O1702-P1702)</f>
        <v>3309</v>
      </c>
      <c r="S1702" s="31" cm="1">
        <f t="array" ref="S1702">_xlfn.IFS(Q1702=0,P1702/2,Q1702=1,P1702)</f>
        <v>721</v>
      </c>
      <c r="T1702" s="31" t="str" cm="1">
        <f t="array" ref="T1702">_xlfn.IFS(M1702&lt;=Beräkningsförutsättningar!B$15,"2",M1702=Beräkningsförutsättningar!B$16,"4",M1702=Beräkningsförutsättningar!B$17,"4",M1702&gt;=Beräkningsförutsättningar!B$18,"6")</f>
        <v>4</v>
      </c>
      <c r="U1702" s="31">
        <f t="shared" si="52"/>
        <v>13236</v>
      </c>
      <c r="V1702" s="31">
        <f t="shared" si="53"/>
        <v>2884</v>
      </c>
    </row>
    <row r="1703" spans="1:22" x14ac:dyDescent="0.3">
      <c r="A1703">
        <v>19005</v>
      </c>
      <c r="B1703" t="s">
        <v>2266</v>
      </c>
      <c r="C1703">
        <v>19005010</v>
      </c>
      <c r="D1703" t="s">
        <v>2267</v>
      </c>
      <c r="E1703" t="s">
        <v>3</v>
      </c>
      <c r="F1703" t="s">
        <v>459</v>
      </c>
      <c r="G1703" t="s">
        <v>2268</v>
      </c>
      <c r="H1703" t="s">
        <v>2269</v>
      </c>
      <c r="I1703">
        <v>6599245</v>
      </c>
      <c r="J1703">
        <v>554314</v>
      </c>
      <c r="K1703" s="181">
        <v>40169</v>
      </c>
      <c r="L1703"/>
      <c r="M1703">
        <v>70</v>
      </c>
      <c r="N1703">
        <v>6113</v>
      </c>
      <c r="O1703">
        <v>5796</v>
      </c>
      <c r="P1703">
        <v>561</v>
      </c>
      <c r="Q1703">
        <v>0</v>
      </c>
      <c r="R1703" s="31" cm="1">
        <f t="array" ref="R1703">_xlfn.IFS(Q1703=0,(O1703-P1703)/2,Q1703=1,O1703-P1703)</f>
        <v>2617.5</v>
      </c>
      <c r="S1703" s="31" cm="1">
        <f t="array" ref="S1703">_xlfn.IFS(Q1703=0,P1703/2,Q1703=1,P1703)</f>
        <v>280.5</v>
      </c>
      <c r="T1703" s="31" t="str" cm="1">
        <f t="array" ref="T1703">_xlfn.IFS(M1703&lt;=Beräkningsförutsättningar!B$15,"2",M1703=Beräkningsförutsättningar!B$16,"4",M1703=Beräkningsförutsättningar!B$17,"4",M1703&gt;=Beräkningsförutsättningar!B$18,"6")</f>
        <v>4</v>
      </c>
      <c r="U1703" s="31">
        <f t="shared" si="52"/>
        <v>10470</v>
      </c>
      <c r="V1703" s="31">
        <f t="shared" si="53"/>
        <v>1122</v>
      </c>
    </row>
    <row r="1704" spans="1:22" x14ac:dyDescent="0.3">
      <c r="A1704">
        <v>19005</v>
      </c>
      <c r="B1704" t="s">
        <v>2266</v>
      </c>
      <c r="C1704">
        <v>19005020</v>
      </c>
      <c r="D1704" t="s">
        <v>2270</v>
      </c>
      <c r="E1704" t="s">
        <v>9</v>
      </c>
      <c r="F1704" t="s">
        <v>459</v>
      </c>
      <c r="G1704" t="s">
        <v>2268</v>
      </c>
      <c r="H1704" t="s">
        <v>2269</v>
      </c>
      <c r="I1704">
        <v>6600018</v>
      </c>
      <c r="J1704">
        <v>553964</v>
      </c>
      <c r="K1704" s="181">
        <v>40169</v>
      </c>
      <c r="L1704"/>
      <c r="M1704">
        <v>80</v>
      </c>
      <c r="N1704">
        <v>6113</v>
      </c>
      <c r="O1704">
        <v>5796</v>
      </c>
      <c r="P1704">
        <v>561</v>
      </c>
      <c r="Q1704">
        <v>0</v>
      </c>
      <c r="R1704" s="31" cm="1">
        <f t="array" ref="R1704">_xlfn.IFS(Q1704=0,(O1704-P1704)/2,Q1704=1,O1704-P1704)</f>
        <v>2617.5</v>
      </c>
      <c r="S1704" s="31" cm="1">
        <f t="array" ref="S1704">_xlfn.IFS(Q1704=0,P1704/2,Q1704=1,P1704)</f>
        <v>280.5</v>
      </c>
      <c r="T1704" s="31" t="str" cm="1">
        <f t="array" ref="T1704">_xlfn.IFS(M1704&lt;=Beräkningsförutsättningar!B$15,"2",M1704=Beräkningsförutsättningar!B$16,"4",M1704=Beräkningsförutsättningar!B$17,"4",M1704&gt;=Beräkningsförutsättningar!B$18,"6")</f>
        <v>4</v>
      </c>
      <c r="U1704" s="31">
        <f t="shared" si="52"/>
        <v>10470</v>
      </c>
      <c r="V1704" s="31">
        <f t="shared" si="53"/>
        <v>1122</v>
      </c>
    </row>
    <row r="1705" spans="1:22" x14ac:dyDescent="0.3">
      <c r="A1705">
        <v>19005</v>
      </c>
      <c r="B1705" t="s">
        <v>2266</v>
      </c>
      <c r="C1705">
        <v>19005030</v>
      </c>
      <c r="D1705" t="s">
        <v>513</v>
      </c>
      <c r="E1705" t="s">
        <v>3</v>
      </c>
      <c r="F1705" t="s">
        <v>459</v>
      </c>
      <c r="G1705" t="s">
        <v>2268</v>
      </c>
      <c r="H1705" t="s">
        <v>2269</v>
      </c>
      <c r="I1705">
        <v>6601584</v>
      </c>
      <c r="J1705">
        <v>551842</v>
      </c>
      <c r="K1705" s="181">
        <v>40219</v>
      </c>
      <c r="L1705"/>
      <c r="M1705">
        <v>80</v>
      </c>
      <c r="N1705">
        <v>6113</v>
      </c>
      <c r="O1705">
        <v>5796</v>
      </c>
      <c r="P1705">
        <v>561</v>
      </c>
      <c r="Q1705">
        <v>0</v>
      </c>
      <c r="R1705" s="31" cm="1">
        <f t="array" ref="R1705">_xlfn.IFS(Q1705=0,(O1705-P1705)/2,Q1705=1,O1705-P1705)</f>
        <v>2617.5</v>
      </c>
      <c r="S1705" s="31" cm="1">
        <f t="array" ref="S1705">_xlfn.IFS(Q1705=0,P1705/2,Q1705=1,P1705)</f>
        <v>280.5</v>
      </c>
      <c r="T1705" s="31" t="str" cm="1">
        <f t="array" ref="T1705">_xlfn.IFS(M1705&lt;=Beräkningsförutsättningar!B$15,"2",M1705=Beräkningsförutsättningar!B$16,"4",M1705=Beräkningsförutsättningar!B$17,"4",M1705&gt;=Beräkningsförutsättningar!B$18,"6")</f>
        <v>4</v>
      </c>
      <c r="U1705" s="31">
        <f t="shared" si="52"/>
        <v>10470</v>
      </c>
      <c r="V1705" s="31">
        <f t="shared" si="53"/>
        <v>1122</v>
      </c>
    </row>
    <row r="1706" spans="1:22" x14ac:dyDescent="0.3">
      <c r="A1706">
        <v>19005</v>
      </c>
      <c r="B1706" t="s">
        <v>2266</v>
      </c>
      <c r="C1706">
        <v>19005040</v>
      </c>
      <c r="D1706" t="s">
        <v>2271</v>
      </c>
      <c r="E1706" t="s">
        <v>9</v>
      </c>
      <c r="F1706" t="s">
        <v>459</v>
      </c>
      <c r="G1706" t="s">
        <v>2268</v>
      </c>
      <c r="H1706" t="s">
        <v>2269</v>
      </c>
      <c r="I1706">
        <v>6604053</v>
      </c>
      <c r="J1706">
        <v>549673</v>
      </c>
      <c r="K1706" s="181">
        <v>40219</v>
      </c>
      <c r="L1706"/>
      <c r="M1706">
        <v>80</v>
      </c>
      <c r="N1706">
        <v>4916</v>
      </c>
      <c r="O1706">
        <v>4613</v>
      </c>
      <c r="P1706">
        <v>447</v>
      </c>
      <c r="Q1706">
        <v>0</v>
      </c>
      <c r="R1706" s="31" cm="1">
        <f t="array" ref="R1706">_xlfn.IFS(Q1706=0,(O1706-P1706)/2,Q1706=1,O1706-P1706)</f>
        <v>2083</v>
      </c>
      <c r="S1706" s="31" cm="1">
        <f t="array" ref="S1706">_xlfn.IFS(Q1706=0,P1706/2,Q1706=1,P1706)</f>
        <v>223.5</v>
      </c>
      <c r="T1706" s="31" t="str" cm="1">
        <f t="array" ref="T1706">_xlfn.IFS(M1706&lt;=Beräkningsförutsättningar!B$15,"2",M1706=Beräkningsförutsättningar!B$16,"4",M1706=Beräkningsförutsättningar!B$17,"4",M1706&gt;=Beräkningsförutsättningar!B$18,"6")</f>
        <v>4</v>
      </c>
      <c r="U1706" s="31">
        <f t="shared" si="52"/>
        <v>8332</v>
      </c>
      <c r="V1706" s="31">
        <f t="shared" si="53"/>
        <v>894</v>
      </c>
    </row>
    <row r="1707" spans="1:22" x14ac:dyDescent="0.3">
      <c r="A1707">
        <v>19006</v>
      </c>
      <c r="B1707" t="s">
        <v>2272</v>
      </c>
      <c r="C1707">
        <v>19006010</v>
      </c>
      <c r="D1707" t="s">
        <v>2273</v>
      </c>
      <c r="E1707" t="s">
        <v>9</v>
      </c>
      <c r="F1707" t="s">
        <v>459</v>
      </c>
      <c r="G1707" t="s">
        <v>2274</v>
      </c>
      <c r="H1707" t="s">
        <v>2275</v>
      </c>
      <c r="I1707">
        <v>6647718</v>
      </c>
      <c r="J1707">
        <v>542763</v>
      </c>
      <c r="K1707" s="181">
        <v>40156</v>
      </c>
      <c r="L1707"/>
      <c r="M1707">
        <v>50</v>
      </c>
      <c r="N1707">
        <v>7332</v>
      </c>
      <c r="O1707">
        <v>6407</v>
      </c>
      <c r="P1707">
        <v>890</v>
      </c>
      <c r="Q1707">
        <v>0</v>
      </c>
      <c r="R1707" s="31" cm="1">
        <f t="array" ref="R1707">_xlfn.IFS(Q1707=0,(O1707-P1707)/2,Q1707=1,O1707-P1707)</f>
        <v>2758.5</v>
      </c>
      <c r="S1707" s="31" cm="1">
        <f t="array" ref="S1707">_xlfn.IFS(Q1707=0,P1707/2,Q1707=1,P1707)</f>
        <v>445</v>
      </c>
      <c r="T1707" s="31" t="str" cm="1">
        <f t="array" ref="T1707">_xlfn.IFS(M1707&lt;=Beräkningsförutsättningar!B$15,"2",M1707=Beräkningsförutsättningar!B$16,"4",M1707=Beräkningsförutsättningar!B$17,"4",M1707&gt;=Beräkningsförutsättningar!B$18,"6")</f>
        <v>2</v>
      </c>
      <c r="U1707" s="31">
        <f t="shared" si="52"/>
        <v>5517</v>
      </c>
      <c r="V1707" s="31">
        <f t="shared" si="53"/>
        <v>890</v>
      </c>
    </row>
    <row r="1708" spans="1:22" x14ac:dyDescent="0.3">
      <c r="A1708">
        <v>19006</v>
      </c>
      <c r="B1708" t="s">
        <v>2272</v>
      </c>
      <c r="C1708">
        <v>19006020</v>
      </c>
      <c r="D1708" t="s">
        <v>2276</v>
      </c>
      <c r="E1708" t="s">
        <v>3</v>
      </c>
      <c r="F1708" t="s">
        <v>459</v>
      </c>
      <c r="G1708" t="s">
        <v>2274</v>
      </c>
      <c r="H1708" t="s">
        <v>2275</v>
      </c>
      <c r="I1708">
        <v>6648857</v>
      </c>
      <c r="J1708">
        <v>543857</v>
      </c>
      <c r="K1708" s="181">
        <v>40156</v>
      </c>
      <c r="L1708"/>
      <c r="M1708">
        <v>80</v>
      </c>
      <c r="N1708">
        <v>7332</v>
      </c>
      <c r="O1708">
        <v>6407</v>
      </c>
      <c r="P1708">
        <v>890</v>
      </c>
      <c r="Q1708">
        <v>0</v>
      </c>
      <c r="R1708" s="31" cm="1">
        <f t="array" ref="R1708">_xlfn.IFS(Q1708=0,(O1708-P1708)/2,Q1708=1,O1708-P1708)</f>
        <v>2758.5</v>
      </c>
      <c r="S1708" s="31" cm="1">
        <f t="array" ref="S1708">_xlfn.IFS(Q1708=0,P1708/2,Q1708=1,P1708)</f>
        <v>445</v>
      </c>
      <c r="T1708" s="31" t="str" cm="1">
        <f t="array" ref="T1708">_xlfn.IFS(M1708&lt;=Beräkningsförutsättningar!B$15,"2",M1708=Beräkningsförutsättningar!B$16,"4",M1708=Beräkningsförutsättningar!B$17,"4",M1708&gt;=Beräkningsförutsättningar!B$18,"6")</f>
        <v>4</v>
      </c>
      <c r="U1708" s="31">
        <f t="shared" si="52"/>
        <v>11034</v>
      </c>
      <c r="V1708" s="31">
        <f t="shared" si="53"/>
        <v>1780</v>
      </c>
    </row>
    <row r="1709" spans="1:22" x14ac:dyDescent="0.3">
      <c r="A1709">
        <v>19007</v>
      </c>
      <c r="B1709" t="s">
        <v>2277</v>
      </c>
      <c r="C1709">
        <v>19007020</v>
      </c>
      <c r="D1709" t="s">
        <v>2278</v>
      </c>
      <c r="E1709" t="s">
        <v>3</v>
      </c>
      <c r="F1709" t="s">
        <v>459</v>
      </c>
      <c r="G1709" t="s">
        <v>2253</v>
      </c>
      <c r="H1709" t="s">
        <v>2279</v>
      </c>
      <c r="I1709">
        <v>6610152</v>
      </c>
      <c r="J1709">
        <v>590271</v>
      </c>
      <c r="K1709" s="181">
        <v>40527</v>
      </c>
      <c r="L1709"/>
      <c r="M1709">
        <v>60</v>
      </c>
      <c r="N1709"/>
      <c r="O1709"/>
      <c r="P1709"/>
      <c r="Q1709">
        <v>0</v>
      </c>
      <c r="R1709" s="31" cm="1">
        <f t="array" ref="R1709">_xlfn.IFS(Q1709=0,(O1709-P1709)/2,Q1709=1,O1709-P1709)</f>
        <v>0</v>
      </c>
      <c r="S1709" s="31" cm="1">
        <f t="array" ref="S1709">_xlfn.IFS(Q1709=0,P1709/2,Q1709=1,P1709)</f>
        <v>0</v>
      </c>
      <c r="T1709" s="31" t="str" cm="1">
        <f t="array" ref="T1709">_xlfn.IFS(M1709&lt;=Beräkningsförutsättningar!B$15,"2",M1709=Beräkningsförutsättningar!B$16,"4",M1709=Beräkningsförutsättningar!B$17,"4",M1709&gt;=Beräkningsförutsättningar!B$18,"6")</f>
        <v>2</v>
      </c>
      <c r="U1709" s="31">
        <f t="shared" si="52"/>
        <v>0</v>
      </c>
      <c r="V1709" s="31">
        <f t="shared" si="53"/>
        <v>0</v>
      </c>
    </row>
    <row r="1710" spans="1:22" x14ac:dyDescent="0.3">
      <c r="A1710">
        <v>19008</v>
      </c>
      <c r="B1710" t="s">
        <v>2280</v>
      </c>
      <c r="C1710">
        <v>19008010</v>
      </c>
      <c r="D1710" t="s">
        <v>2281</v>
      </c>
      <c r="E1710" t="s">
        <v>9</v>
      </c>
      <c r="F1710" t="s">
        <v>459</v>
      </c>
      <c r="G1710" t="s">
        <v>2253</v>
      </c>
      <c r="H1710" t="s">
        <v>2282</v>
      </c>
      <c r="I1710">
        <v>6615378</v>
      </c>
      <c r="J1710">
        <v>583258</v>
      </c>
      <c r="K1710" s="181">
        <v>42275</v>
      </c>
      <c r="L1710"/>
      <c r="M1710">
        <v>70</v>
      </c>
      <c r="N1710">
        <v>4524</v>
      </c>
      <c r="O1710">
        <v>4373</v>
      </c>
      <c r="P1710">
        <v>289</v>
      </c>
      <c r="Q1710">
        <v>0</v>
      </c>
      <c r="R1710" s="31" cm="1">
        <f t="array" ref="R1710">_xlfn.IFS(Q1710=0,(O1710-P1710)/2,Q1710=1,O1710-P1710)</f>
        <v>2042</v>
      </c>
      <c r="S1710" s="31" cm="1">
        <f t="array" ref="S1710">_xlfn.IFS(Q1710=0,P1710/2,Q1710=1,P1710)</f>
        <v>144.5</v>
      </c>
      <c r="T1710" s="31" t="str" cm="1">
        <f t="array" ref="T1710">_xlfn.IFS(M1710&lt;=Beräkningsförutsättningar!B$15,"2",M1710=Beräkningsförutsättningar!B$16,"4",M1710=Beräkningsförutsättningar!B$17,"4",M1710&gt;=Beräkningsförutsättningar!B$18,"6")</f>
        <v>4</v>
      </c>
      <c r="U1710" s="31">
        <f t="shared" si="52"/>
        <v>8168</v>
      </c>
      <c r="V1710" s="31">
        <f t="shared" si="53"/>
        <v>578</v>
      </c>
    </row>
    <row r="1711" spans="1:22" x14ac:dyDescent="0.3">
      <c r="A1711">
        <v>19008</v>
      </c>
      <c r="B1711" t="s">
        <v>2280</v>
      </c>
      <c r="C1711">
        <v>19008020</v>
      </c>
      <c r="D1711" t="s">
        <v>2283</v>
      </c>
      <c r="E1711" t="s">
        <v>3</v>
      </c>
      <c r="F1711" t="s">
        <v>459</v>
      </c>
      <c r="G1711" t="s">
        <v>2253</v>
      </c>
      <c r="H1711" t="s">
        <v>2282</v>
      </c>
      <c r="I1711">
        <v>6615899</v>
      </c>
      <c r="J1711">
        <v>582911</v>
      </c>
      <c r="K1711" s="181">
        <v>42275</v>
      </c>
      <c r="L1711"/>
      <c r="M1711">
        <v>70</v>
      </c>
      <c r="N1711">
        <v>4524</v>
      </c>
      <c r="O1711">
        <v>4373</v>
      </c>
      <c r="P1711">
        <v>289</v>
      </c>
      <c r="Q1711">
        <v>0</v>
      </c>
      <c r="R1711" s="31" cm="1">
        <f t="array" ref="R1711">_xlfn.IFS(Q1711=0,(O1711-P1711)/2,Q1711=1,O1711-P1711)</f>
        <v>2042</v>
      </c>
      <c r="S1711" s="31" cm="1">
        <f t="array" ref="S1711">_xlfn.IFS(Q1711=0,P1711/2,Q1711=1,P1711)</f>
        <v>144.5</v>
      </c>
      <c r="T1711" s="31" t="str" cm="1">
        <f t="array" ref="T1711">_xlfn.IFS(M1711&lt;=Beräkningsförutsättningar!B$15,"2",M1711=Beräkningsförutsättningar!B$16,"4",M1711=Beräkningsförutsättningar!B$17,"4",M1711&gt;=Beräkningsförutsättningar!B$18,"6")</f>
        <v>4</v>
      </c>
      <c r="U1711" s="31">
        <f t="shared" si="52"/>
        <v>8168</v>
      </c>
      <c r="V1711" s="31">
        <f t="shared" si="53"/>
        <v>578</v>
      </c>
    </row>
    <row r="1712" spans="1:22" x14ac:dyDescent="0.3">
      <c r="A1712">
        <v>19008</v>
      </c>
      <c r="B1712" t="s">
        <v>2280</v>
      </c>
      <c r="C1712">
        <v>19008030</v>
      </c>
      <c r="D1712" t="s">
        <v>2284</v>
      </c>
      <c r="E1712" t="s">
        <v>9</v>
      </c>
      <c r="F1712" t="s">
        <v>459</v>
      </c>
      <c r="G1712" t="s">
        <v>2253</v>
      </c>
      <c r="H1712" t="s">
        <v>2282</v>
      </c>
      <c r="I1712">
        <v>6617064</v>
      </c>
      <c r="J1712">
        <v>582278</v>
      </c>
      <c r="K1712" s="181">
        <v>42275</v>
      </c>
      <c r="L1712"/>
      <c r="M1712">
        <v>80</v>
      </c>
      <c r="N1712">
        <v>4642</v>
      </c>
      <c r="O1712">
        <v>4464</v>
      </c>
      <c r="P1712">
        <v>329</v>
      </c>
      <c r="Q1712">
        <v>0</v>
      </c>
      <c r="R1712" s="31" cm="1">
        <f t="array" ref="R1712">_xlfn.IFS(Q1712=0,(O1712-P1712)/2,Q1712=1,O1712-P1712)</f>
        <v>2067.5</v>
      </c>
      <c r="S1712" s="31" cm="1">
        <f t="array" ref="S1712">_xlfn.IFS(Q1712=0,P1712/2,Q1712=1,P1712)</f>
        <v>164.5</v>
      </c>
      <c r="T1712" s="31" t="str" cm="1">
        <f t="array" ref="T1712">_xlfn.IFS(M1712&lt;=Beräkningsförutsättningar!B$15,"2",M1712=Beräkningsförutsättningar!B$16,"4",M1712=Beräkningsförutsättningar!B$17,"4",M1712&gt;=Beräkningsförutsättningar!B$18,"6")</f>
        <v>4</v>
      </c>
      <c r="U1712" s="31">
        <f t="shared" si="52"/>
        <v>8270</v>
      </c>
      <c r="V1712" s="31">
        <f t="shared" si="53"/>
        <v>658</v>
      </c>
    </row>
    <row r="1713" spans="1:22" x14ac:dyDescent="0.3">
      <c r="A1713">
        <v>19008</v>
      </c>
      <c r="B1713" t="s">
        <v>2280</v>
      </c>
      <c r="C1713">
        <v>19008040</v>
      </c>
      <c r="D1713" t="s">
        <v>2285</v>
      </c>
      <c r="E1713" t="s">
        <v>3</v>
      </c>
      <c r="F1713" t="s">
        <v>459</v>
      </c>
      <c r="G1713" t="s">
        <v>2253</v>
      </c>
      <c r="H1713" t="s">
        <v>2282</v>
      </c>
      <c r="I1713">
        <v>6619071</v>
      </c>
      <c r="J1713">
        <v>580443</v>
      </c>
      <c r="K1713" s="181">
        <v>42275</v>
      </c>
      <c r="L1713"/>
      <c r="M1713">
        <v>70</v>
      </c>
      <c r="N1713">
        <v>4642</v>
      </c>
      <c r="O1713">
        <v>4464</v>
      </c>
      <c r="P1713">
        <v>329</v>
      </c>
      <c r="Q1713">
        <v>0</v>
      </c>
      <c r="R1713" s="31" cm="1">
        <f t="array" ref="R1713">_xlfn.IFS(Q1713=0,(O1713-P1713)/2,Q1713=1,O1713-P1713)</f>
        <v>2067.5</v>
      </c>
      <c r="S1713" s="31" cm="1">
        <f t="array" ref="S1713">_xlfn.IFS(Q1713=0,P1713/2,Q1713=1,P1713)</f>
        <v>164.5</v>
      </c>
      <c r="T1713" s="31" t="str" cm="1">
        <f t="array" ref="T1713">_xlfn.IFS(M1713&lt;=Beräkningsförutsättningar!B$15,"2",M1713=Beräkningsförutsättningar!B$16,"4",M1713=Beräkningsförutsättningar!B$17,"4",M1713&gt;=Beräkningsförutsättningar!B$18,"6")</f>
        <v>4</v>
      </c>
      <c r="U1713" s="31">
        <f t="shared" si="52"/>
        <v>8270</v>
      </c>
      <c r="V1713" s="31">
        <f t="shared" si="53"/>
        <v>658</v>
      </c>
    </row>
    <row r="1714" spans="1:22" x14ac:dyDescent="0.3">
      <c r="A1714">
        <v>19009</v>
      </c>
      <c r="B1714" t="s">
        <v>2286</v>
      </c>
      <c r="C1714">
        <v>19009010</v>
      </c>
      <c r="D1714" t="s">
        <v>2287</v>
      </c>
      <c r="E1714" t="s">
        <v>3</v>
      </c>
      <c r="F1714" t="s">
        <v>459</v>
      </c>
      <c r="G1714" t="s">
        <v>678</v>
      </c>
      <c r="H1714" t="s">
        <v>2269</v>
      </c>
      <c r="I1714">
        <v>6588791</v>
      </c>
      <c r="J1714">
        <v>560766</v>
      </c>
      <c r="K1714" s="181">
        <v>44531</v>
      </c>
      <c r="L1714"/>
      <c r="M1714">
        <v>80</v>
      </c>
      <c r="N1714">
        <v>5850</v>
      </c>
      <c r="O1714">
        <v>5313</v>
      </c>
      <c r="P1714">
        <v>688</v>
      </c>
      <c r="Q1714">
        <v>0</v>
      </c>
      <c r="R1714" s="31" cm="1">
        <f t="array" ref="R1714">_xlfn.IFS(Q1714=0,(O1714-P1714)/2,Q1714=1,O1714-P1714)</f>
        <v>2312.5</v>
      </c>
      <c r="S1714" s="31" cm="1">
        <f t="array" ref="S1714">_xlfn.IFS(Q1714=0,P1714/2,Q1714=1,P1714)</f>
        <v>344</v>
      </c>
      <c r="T1714" s="31" t="str" cm="1">
        <f t="array" ref="T1714">_xlfn.IFS(M1714&lt;=Beräkningsförutsättningar!B$15,"2",M1714=Beräkningsförutsättningar!B$16,"4",M1714=Beräkningsförutsättningar!B$17,"4",M1714&gt;=Beräkningsförutsättningar!B$18,"6")</f>
        <v>4</v>
      </c>
      <c r="U1714" s="31">
        <f t="shared" si="52"/>
        <v>9250</v>
      </c>
      <c r="V1714" s="31">
        <f t="shared" si="53"/>
        <v>1376</v>
      </c>
    </row>
    <row r="1715" spans="1:22" x14ac:dyDescent="0.3">
      <c r="A1715">
        <v>19009</v>
      </c>
      <c r="B1715" t="s">
        <v>2286</v>
      </c>
      <c r="C1715">
        <v>19009030</v>
      </c>
      <c r="D1715" t="s">
        <v>2288</v>
      </c>
      <c r="E1715" t="s">
        <v>9</v>
      </c>
      <c r="F1715" t="s">
        <v>459</v>
      </c>
      <c r="G1715" t="s">
        <v>678</v>
      </c>
      <c r="H1715" t="s">
        <v>2269</v>
      </c>
      <c r="I1715">
        <v>6590382</v>
      </c>
      <c r="J1715">
        <v>559075</v>
      </c>
      <c r="K1715" s="181">
        <v>44531</v>
      </c>
      <c r="L1715"/>
      <c r="M1715">
        <v>70</v>
      </c>
      <c r="N1715">
        <v>5850</v>
      </c>
      <c r="O1715">
        <v>5313</v>
      </c>
      <c r="P1715">
        <v>688</v>
      </c>
      <c r="Q1715">
        <v>0</v>
      </c>
      <c r="R1715" s="31" cm="1">
        <f t="array" ref="R1715">_xlfn.IFS(Q1715=0,(O1715-P1715)/2,Q1715=1,O1715-P1715)</f>
        <v>2312.5</v>
      </c>
      <c r="S1715" s="31" cm="1">
        <f t="array" ref="S1715">_xlfn.IFS(Q1715=0,P1715/2,Q1715=1,P1715)</f>
        <v>344</v>
      </c>
      <c r="T1715" s="31" t="str" cm="1">
        <f t="array" ref="T1715">_xlfn.IFS(M1715&lt;=Beräkningsförutsättningar!B$15,"2",M1715=Beräkningsförutsättningar!B$16,"4",M1715=Beräkningsförutsättningar!B$17,"4",M1715&gt;=Beräkningsförutsättningar!B$18,"6")</f>
        <v>4</v>
      </c>
      <c r="U1715" s="31">
        <f t="shared" si="52"/>
        <v>9250</v>
      </c>
      <c r="V1715" s="31">
        <f t="shared" si="53"/>
        <v>1376</v>
      </c>
    </row>
    <row r="1716" spans="1:22" x14ac:dyDescent="0.3">
      <c r="A1716">
        <v>19009</v>
      </c>
      <c r="B1716" t="s">
        <v>2286</v>
      </c>
      <c r="C1716">
        <v>19009040</v>
      </c>
      <c r="D1716" t="s">
        <v>2289</v>
      </c>
      <c r="E1716" t="s">
        <v>3</v>
      </c>
      <c r="F1716" t="s">
        <v>459</v>
      </c>
      <c r="G1716" t="s">
        <v>678</v>
      </c>
      <c r="H1716" t="s">
        <v>2269</v>
      </c>
      <c r="I1716">
        <v>6590625</v>
      </c>
      <c r="J1716">
        <v>558799</v>
      </c>
      <c r="K1716" s="181">
        <v>44531</v>
      </c>
      <c r="L1716"/>
      <c r="M1716">
        <v>70</v>
      </c>
      <c r="N1716">
        <v>5850</v>
      </c>
      <c r="O1716">
        <v>5313</v>
      </c>
      <c r="P1716">
        <v>688</v>
      </c>
      <c r="Q1716">
        <v>0</v>
      </c>
      <c r="R1716" s="31" cm="1">
        <f t="array" ref="R1716">_xlfn.IFS(Q1716=0,(O1716-P1716)/2,Q1716=1,O1716-P1716)</f>
        <v>2312.5</v>
      </c>
      <c r="S1716" s="31" cm="1">
        <f t="array" ref="S1716">_xlfn.IFS(Q1716=0,P1716/2,Q1716=1,P1716)</f>
        <v>344</v>
      </c>
      <c r="T1716" s="31" t="str" cm="1">
        <f t="array" ref="T1716">_xlfn.IFS(M1716&lt;=Beräkningsförutsättningar!B$15,"2",M1716=Beräkningsförutsättningar!B$16,"4",M1716=Beräkningsförutsättningar!B$17,"4",M1716&gt;=Beräkningsförutsättningar!B$18,"6")</f>
        <v>4</v>
      </c>
      <c r="U1716" s="31">
        <f t="shared" si="52"/>
        <v>9250</v>
      </c>
      <c r="V1716" s="31">
        <f t="shared" si="53"/>
        <v>1376</v>
      </c>
    </row>
    <row r="1717" spans="1:22" x14ac:dyDescent="0.3">
      <c r="A1717">
        <v>19010</v>
      </c>
      <c r="B1717" t="s">
        <v>2290</v>
      </c>
      <c r="C1717">
        <v>19010010</v>
      </c>
      <c r="D1717" t="s">
        <v>2291</v>
      </c>
      <c r="E1717" t="s">
        <v>9</v>
      </c>
      <c r="F1717" t="s">
        <v>459</v>
      </c>
      <c r="G1717" t="s">
        <v>2292</v>
      </c>
      <c r="H1717" t="s">
        <v>2293</v>
      </c>
      <c r="I1717">
        <v>6579031</v>
      </c>
      <c r="J1717">
        <v>536099</v>
      </c>
      <c r="K1717" s="181">
        <v>44167</v>
      </c>
      <c r="L1717"/>
      <c r="M1717">
        <v>80</v>
      </c>
      <c r="N1717">
        <v>3812</v>
      </c>
      <c r="O1717">
        <v>2709</v>
      </c>
      <c r="P1717">
        <v>770</v>
      </c>
      <c r="Q1717">
        <v>0</v>
      </c>
      <c r="R1717" s="31" cm="1">
        <f t="array" ref="R1717">_xlfn.IFS(Q1717=0,(O1717-P1717)/2,Q1717=1,O1717-P1717)</f>
        <v>969.5</v>
      </c>
      <c r="S1717" s="31" cm="1">
        <f t="array" ref="S1717">_xlfn.IFS(Q1717=0,P1717/2,Q1717=1,P1717)</f>
        <v>385</v>
      </c>
      <c r="T1717" s="31" t="str" cm="1">
        <f t="array" ref="T1717">_xlfn.IFS(M1717&lt;=Beräkningsförutsättningar!B$15,"2",M1717=Beräkningsförutsättningar!B$16,"4",M1717=Beräkningsförutsättningar!B$17,"4",M1717&gt;=Beräkningsförutsättningar!B$18,"6")</f>
        <v>4</v>
      </c>
      <c r="U1717" s="31">
        <f t="shared" si="52"/>
        <v>3878</v>
      </c>
      <c r="V1717" s="31">
        <f t="shared" si="53"/>
        <v>1540</v>
      </c>
    </row>
    <row r="1718" spans="1:22" x14ac:dyDescent="0.3">
      <c r="A1718">
        <v>19010</v>
      </c>
      <c r="B1718" t="s">
        <v>2290</v>
      </c>
      <c r="C1718">
        <v>19010020</v>
      </c>
      <c r="D1718" t="s">
        <v>2294</v>
      </c>
      <c r="E1718" t="s">
        <v>3</v>
      </c>
      <c r="F1718" t="s">
        <v>459</v>
      </c>
      <c r="G1718" t="s">
        <v>2292</v>
      </c>
      <c r="H1718" t="s">
        <v>2293</v>
      </c>
      <c r="I1718">
        <v>6579232</v>
      </c>
      <c r="J1718">
        <v>536896</v>
      </c>
      <c r="K1718" s="181">
        <v>44167</v>
      </c>
      <c r="L1718"/>
      <c r="M1718">
        <v>80</v>
      </c>
      <c r="N1718">
        <v>3812</v>
      </c>
      <c r="O1718">
        <v>2709</v>
      </c>
      <c r="P1718">
        <v>770</v>
      </c>
      <c r="Q1718">
        <v>0</v>
      </c>
      <c r="R1718" s="31" cm="1">
        <f t="array" ref="R1718">_xlfn.IFS(Q1718=0,(O1718-P1718)/2,Q1718=1,O1718-P1718)</f>
        <v>969.5</v>
      </c>
      <c r="S1718" s="31" cm="1">
        <f t="array" ref="S1718">_xlfn.IFS(Q1718=0,P1718/2,Q1718=1,P1718)</f>
        <v>385</v>
      </c>
      <c r="T1718" s="31" t="str" cm="1">
        <f t="array" ref="T1718">_xlfn.IFS(M1718&lt;=Beräkningsförutsättningar!B$15,"2",M1718=Beräkningsförutsättningar!B$16,"4",M1718=Beräkningsförutsättningar!B$17,"4",M1718&gt;=Beräkningsförutsättningar!B$18,"6")</f>
        <v>4</v>
      </c>
      <c r="U1718" s="31">
        <f t="shared" si="52"/>
        <v>3878</v>
      </c>
      <c r="V1718" s="31">
        <f t="shared" si="53"/>
        <v>1540</v>
      </c>
    </row>
    <row r="1719" spans="1:22" x14ac:dyDescent="0.3">
      <c r="A1719">
        <v>19010</v>
      </c>
      <c r="B1719" t="s">
        <v>2290</v>
      </c>
      <c r="C1719">
        <v>19010030</v>
      </c>
      <c r="D1719" t="s">
        <v>2295</v>
      </c>
      <c r="E1719" t="s">
        <v>9</v>
      </c>
      <c r="F1719" t="s">
        <v>459</v>
      </c>
      <c r="G1719" t="s">
        <v>2292</v>
      </c>
      <c r="H1719" t="s">
        <v>2293</v>
      </c>
      <c r="I1719">
        <v>6580383</v>
      </c>
      <c r="J1719">
        <v>539141</v>
      </c>
      <c r="K1719" s="181">
        <v>44167</v>
      </c>
      <c r="L1719"/>
      <c r="M1719">
        <v>80</v>
      </c>
      <c r="N1719">
        <v>4100</v>
      </c>
      <c r="O1719">
        <v>3300</v>
      </c>
      <c r="P1719">
        <v>650</v>
      </c>
      <c r="Q1719">
        <v>0</v>
      </c>
      <c r="R1719" s="31" cm="1">
        <f t="array" ref="R1719">_xlfn.IFS(Q1719=0,(O1719-P1719)/2,Q1719=1,O1719-P1719)</f>
        <v>1325</v>
      </c>
      <c r="S1719" s="31" cm="1">
        <f t="array" ref="S1719">_xlfn.IFS(Q1719=0,P1719/2,Q1719=1,P1719)</f>
        <v>325</v>
      </c>
      <c r="T1719" s="31" t="str" cm="1">
        <f t="array" ref="T1719">_xlfn.IFS(M1719&lt;=Beräkningsförutsättningar!B$15,"2",M1719=Beräkningsförutsättningar!B$16,"4",M1719=Beräkningsförutsättningar!B$17,"4",M1719&gt;=Beräkningsförutsättningar!B$18,"6")</f>
        <v>4</v>
      </c>
      <c r="U1719" s="31">
        <f t="shared" si="52"/>
        <v>5300</v>
      </c>
      <c r="V1719" s="31">
        <f t="shared" si="53"/>
        <v>1300</v>
      </c>
    </row>
    <row r="1720" spans="1:22" x14ac:dyDescent="0.3">
      <c r="A1720">
        <v>19010</v>
      </c>
      <c r="B1720" t="s">
        <v>2290</v>
      </c>
      <c r="C1720">
        <v>19010040</v>
      </c>
      <c r="D1720" t="s">
        <v>2296</v>
      </c>
      <c r="E1720" t="s">
        <v>3</v>
      </c>
      <c r="F1720" t="s">
        <v>459</v>
      </c>
      <c r="G1720" t="s">
        <v>2292</v>
      </c>
      <c r="H1720" t="s">
        <v>2293</v>
      </c>
      <c r="I1720">
        <v>6581669</v>
      </c>
      <c r="J1720">
        <v>541488</v>
      </c>
      <c r="K1720" s="181">
        <v>44166</v>
      </c>
      <c r="L1720"/>
      <c r="M1720">
        <v>80</v>
      </c>
      <c r="N1720">
        <v>4100</v>
      </c>
      <c r="O1720">
        <v>3300</v>
      </c>
      <c r="P1720">
        <v>650</v>
      </c>
      <c r="Q1720">
        <v>0</v>
      </c>
      <c r="R1720" s="31" cm="1">
        <f t="array" ref="R1720">_xlfn.IFS(Q1720=0,(O1720-P1720)/2,Q1720=1,O1720-P1720)</f>
        <v>1325</v>
      </c>
      <c r="S1720" s="31" cm="1">
        <f t="array" ref="S1720">_xlfn.IFS(Q1720=0,P1720/2,Q1720=1,P1720)</f>
        <v>325</v>
      </c>
      <c r="T1720" s="31" t="str" cm="1">
        <f t="array" ref="T1720">_xlfn.IFS(M1720&lt;=Beräkningsförutsättningar!B$15,"2",M1720=Beräkningsförutsättningar!B$16,"4",M1720=Beräkningsförutsättningar!B$17,"4",M1720&gt;=Beräkningsförutsättningar!B$18,"6")</f>
        <v>4</v>
      </c>
      <c r="U1720" s="31">
        <f t="shared" si="52"/>
        <v>5300</v>
      </c>
      <c r="V1720" s="31">
        <f t="shared" si="53"/>
        <v>1300</v>
      </c>
    </row>
    <row r="1721" spans="1:22" x14ac:dyDescent="0.3">
      <c r="A1721">
        <v>19010</v>
      </c>
      <c r="B1721" t="s">
        <v>2290</v>
      </c>
      <c r="C1721">
        <v>19010050</v>
      </c>
      <c r="D1721" t="s">
        <v>2297</v>
      </c>
      <c r="E1721" t="s">
        <v>9</v>
      </c>
      <c r="F1721" t="s">
        <v>459</v>
      </c>
      <c r="G1721" t="s">
        <v>2292</v>
      </c>
      <c r="H1721" t="s">
        <v>2293</v>
      </c>
      <c r="I1721">
        <v>6582788</v>
      </c>
      <c r="J1721">
        <v>545036</v>
      </c>
      <c r="K1721" s="181">
        <v>44166</v>
      </c>
      <c r="L1721"/>
      <c r="M1721">
        <v>80</v>
      </c>
      <c r="N1721">
        <v>4100</v>
      </c>
      <c r="O1721">
        <v>3300</v>
      </c>
      <c r="P1721">
        <v>650</v>
      </c>
      <c r="Q1721">
        <v>0</v>
      </c>
      <c r="R1721" s="31" cm="1">
        <f t="array" ref="R1721">_xlfn.IFS(Q1721=0,(O1721-P1721)/2,Q1721=1,O1721-P1721)</f>
        <v>1325</v>
      </c>
      <c r="S1721" s="31" cm="1">
        <f t="array" ref="S1721">_xlfn.IFS(Q1721=0,P1721/2,Q1721=1,P1721)</f>
        <v>325</v>
      </c>
      <c r="T1721" s="31" t="str" cm="1">
        <f t="array" ref="T1721">_xlfn.IFS(M1721&lt;=Beräkningsförutsättningar!B$15,"2",M1721=Beräkningsförutsättningar!B$16,"4",M1721=Beräkningsförutsättningar!B$17,"4",M1721&gt;=Beräkningsförutsättningar!B$18,"6")</f>
        <v>4</v>
      </c>
      <c r="U1721" s="31">
        <f t="shared" si="52"/>
        <v>5300</v>
      </c>
      <c r="V1721" s="31">
        <f t="shared" si="53"/>
        <v>1300</v>
      </c>
    </row>
    <row r="1722" spans="1:22" x14ac:dyDescent="0.3">
      <c r="A1722">
        <v>19010</v>
      </c>
      <c r="B1722" t="s">
        <v>2290</v>
      </c>
      <c r="C1722">
        <v>19010060</v>
      </c>
      <c r="D1722" t="s">
        <v>2298</v>
      </c>
      <c r="E1722" t="s">
        <v>3</v>
      </c>
      <c r="F1722" t="s">
        <v>459</v>
      </c>
      <c r="G1722" t="s">
        <v>2292</v>
      </c>
      <c r="H1722" t="s">
        <v>2293</v>
      </c>
      <c r="I1722">
        <v>6582798</v>
      </c>
      <c r="J1722">
        <v>545041</v>
      </c>
      <c r="K1722" s="181">
        <v>44166</v>
      </c>
      <c r="L1722"/>
      <c r="M1722">
        <v>80</v>
      </c>
      <c r="N1722">
        <v>4100</v>
      </c>
      <c r="O1722">
        <v>3300</v>
      </c>
      <c r="P1722">
        <v>650</v>
      </c>
      <c r="Q1722">
        <v>0</v>
      </c>
      <c r="R1722" s="31" cm="1">
        <f t="array" ref="R1722">_xlfn.IFS(Q1722=0,(O1722-P1722)/2,Q1722=1,O1722-P1722)</f>
        <v>1325</v>
      </c>
      <c r="S1722" s="31" cm="1">
        <f t="array" ref="S1722">_xlfn.IFS(Q1722=0,P1722/2,Q1722=1,P1722)</f>
        <v>325</v>
      </c>
      <c r="T1722" s="31" t="str" cm="1">
        <f t="array" ref="T1722">_xlfn.IFS(M1722&lt;=Beräkningsförutsättningar!B$15,"2",M1722=Beräkningsförutsättningar!B$16,"4",M1722=Beräkningsförutsättningar!B$17,"4",M1722&gt;=Beräkningsförutsättningar!B$18,"6")</f>
        <v>4</v>
      </c>
      <c r="U1722" s="31">
        <f t="shared" si="52"/>
        <v>5300</v>
      </c>
      <c r="V1722" s="31">
        <f t="shared" si="53"/>
        <v>1300</v>
      </c>
    </row>
    <row r="1723" spans="1:22" x14ac:dyDescent="0.3">
      <c r="A1723">
        <v>19011</v>
      </c>
      <c r="B1723" t="s">
        <v>2299</v>
      </c>
      <c r="C1723">
        <v>19011010</v>
      </c>
      <c r="D1723" t="s">
        <v>2300</v>
      </c>
      <c r="E1723" t="s">
        <v>9</v>
      </c>
      <c r="F1723" t="s">
        <v>459</v>
      </c>
      <c r="G1723" t="s">
        <v>2274</v>
      </c>
      <c r="H1723" t="s">
        <v>2275</v>
      </c>
      <c r="I1723">
        <v>6647805</v>
      </c>
      <c r="J1723">
        <v>541112</v>
      </c>
      <c r="K1723" s="181">
        <v>44172</v>
      </c>
      <c r="L1723"/>
      <c r="M1723">
        <v>80</v>
      </c>
      <c r="N1723">
        <v>3867</v>
      </c>
      <c r="O1723">
        <v>3396</v>
      </c>
      <c r="P1723">
        <v>450</v>
      </c>
      <c r="Q1723">
        <v>0</v>
      </c>
      <c r="R1723" s="31" cm="1">
        <f t="array" ref="R1723">_xlfn.IFS(Q1723=0,(O1723-P1723)/2,Q1723=1,O1723-P1723)</f>
        <v>1473</v>
      </c>
      <c r="S1723" s="31" cm="1">
        <f t="array" ref="S1723">_xlfn.IFS(Q1723=0,P1723/2,Q1723=1,P1723)</f>
        <v>225</v>
      </c>
      <c r="T1723" s="31" t="str" cm="1">
        <f t="array" ref="T1723">_xlfn.IFS(M1723&lt;=Beräkningsförutsättningar!B$15,"2",M1723=Beräkningsförutsättningar!B$16,"4",M1723=Beräkningsförutsättningar!B$17,"4",M1723&gt;=Beräkningsförutsättningar!B$18,"6")</f>
        <v>4</v>
      </c>
      <c r="U1723" s="31">
        <f t="shared" si="52"/>
        <v>5892</v>
      </c>
      <c r="V1723" s="31">
        <f t="shared" si="53"/>
        <v>900</v>
      </c>
    </row>
    <row r="1724" spans="1:22" x14ac:dyDescent="0.3">
      <c r="A1724">
        <v>19011</v>
      </c>
      <c r="B1724" t="s">
        <v>2299</v>
      </c>
      <c r="C1724">
        <v>19011020</v>
      </c>
      <c r="D1724" t="s">
        <v>2301</v>
      </c>
      <c r="E1724" t="s">
        <v>3</v>
      </c>
      <c r="F1724" t="s">
        <v>459</v>
      </c>
      <c r="G1724" t="s">
        <v>2274</v>
      </c>
      <c r="H1724" t="s">
        <v>2275</v>
      </c>
      <c r="I1724">
        <v>6648169</v>
      </c>
      <c r="J1724">
        <v>540257</v>
      </c>
      <c r="K1724" s="181">
        <v>44172</v>
      </c>
      <c r="L1724"/>
      <c r="M1724">
        <v>80</v>
      </c>
      <c r="N1724">
        <v>3867</v>
      </c>
      <c r="O1724">
        <v>3396</v>
      </c>
      <c r="P1724">
        <v>450</v>
      </c>
      <c r="Q1724">
        <v>0</v>
      </c>
      <c r="R1724" s="31" cm="1">
        <f t="array" ref="R1724">_xlfn.IFS(Q1724=0,(O1724-P1724)/2,Q1724=1,O1724-P1724)</f>
        <v>1473</v>
      </c>
      <c r="S1724" s="31" cm="1">
        <f t="array" ref="S1724">_xlfn.IFS(Q1724=0,P1724/2,Q1724=1,P1724)</f>
        <v>225</v>
      </c>
      <c r="T1724" s="31" t="str" cm="1">
        <f t="array" ref="T1724">_xlfn.IFS(M1724&lt;=Beräkningsförutsättningar!B$15,"2",M1724=Beräkningsförutsättningar!B$16,"4",M1724=Beräkningsförutsättningar!B$17,"4",M1724&gt;=Beräkningsförutsättningar!B$18,"6")</f>
        <v>4</v>
      </c>
      <c r="U1724" s="31">
        <f t="shared" si="52"/>
        <v>5892</v>
      </c>
      <c r="V1724" s="31">
        <f t="shared" si="53"/>
        <v>900</v>
      </c>
    </row>
    <row r="1725" spans="1:22" x14ac:dyDescent="0.3">
      <c r="A1725">
        <v>19501</v>
      </c>
      <c r="B1725" t="s">
        <v>2302</v>
      </c>
      <c r="C1725">
        <v>19501010</v>
      </c>
      <c r="D1725" t="s">
        <v>2303</v>
      </c>
      <c r="E1725" t="s">
        <v>9</v>
      </c>
      <c r="F1725" t="s">
        <v>459</v>
      </c>
      <c r="G1725" t="s">
        <v>2253</v>
      </c>
      <c r="H1725" t="s">
        <v>2304</v>
      </c>
      <c r="I1725">
        <v>6609540</v>
      </c>
      <c r="J1725">
        <v>589798</v>
      </c>
      <c r="K1725" s="181">
        <v>41871</v>
      </c>
      <c r="L1725"/>
      <c r="M1725">
        <v>50</v>
      </c>
      <c r="N1725"/>
      <c r="O1725"/>
      <c r="P1725"/>
      <c r="Q1725">
        <v>0</v>
      </c>
      <c r="R1725" s="31" cm="1">
        <f t="array" ref="R1725">_xlfn.IFS(Q1725=0,(O1725-P1725)/2,Q1725=1,O1725-P1725)</f>
        <v>0</v>
      </c>
      <c r="S1725" s="31" cm="1">
        <f t="array" ref="S1725">_xlfn.IFS(Q1725=0,P1725/2,Q1725=1,P1725)</f>
        <v>0</v>
      </c>
      <c r="T1725" s="31" t="str" cm="1">
        <f t="array" ref="T1725">_xlfn.IFS(M1725&lt;=Beräkningsförutsättningar!B$15,"2",M1725=Beräkningsförutsättningar!B$16,"4",M1725=Beräkningsförutsättningar!B$17,"4",M1725&gt;=Beräkningsförutsättningar!B$18,"6")</f>
        <v>2</v>
      </c>
      <c r="U1725" s="31">
        <f t="shared" si="52"/>
        <v>0</v>
      </c>
      <c r="V1725" s="31">
        <f t="shared" si="53"/>
        <v>0</v>
      </c>
    </row>
    <row r="1726" spans="1:22" x14ac:dyDescent="0.3">
      <c r="A1726">
        <v>19501</v>
      </c>
      <c r="B1726" t="s">
        <v>2302</v>
      </c>
      <c r="C1726">
        <v>19501020</v>
      </c>
      <c r="D1726" t="s">
        <v>2305</v>
      </c>
      <c r="E1726" t="s">
        <v>3</v>
      </c>
      <c r="F1726" t="s">
        <v>459</v>
      </c>
      <c r="G1726" t="s">
        <v>2253</v>
      </c>
      <c r="H1726" t="s">
        <v>2304</v>
      </c>
      <c r="I1726">
        <v>6609529</v>
      </c>
      <c r="J1726">
        <v>589957</v>
      </c>
      <c r="K1726" s="181">
        <v>41871</v>
      </c>
      <c r="L1726"/>
      <c r="M1726">
        <v>50</v>
      </c>
      <c r="N1726"/>
      <c r="O1726"/>
      <c r="P1726"/>
      <c r="Q1726">
        <v>0</v>
      </c>
      <c r="R1726" s="31" cm="1">
        <f t="array" ref="R1726">_xlfn.IFS(Q1726=0,(O1726-P1726)/2,Q1726=1,O1726-P1726)</f>
        <v>0</v>
      </c>
      <c r="S1726" s="31" cm="1">
        <f t="array" ref="S1726">_xlfn.IFS(Q1726=0,P1726/2,Q1726=1,P1726)</f>
        <v>0</v>
      </c>
      <c r="T1726" s="31" t="str" cm="1">
        <f t="array" ref="T1726">_xlfn.IFS(M1726&lt;=Beräkningsförutsättningar!B$15,"2",M1726=Beräkningsförutsättningar!B$16,"4",M1726=Beräkningsförutsättningar!B$17,"4",M1726&gt;=Beräkningsförutsättningar!B$18,"6")</f>
        <v>2</v>
      </c>
      <c r="U1726" s="31">
        <f t="shared" si="52"/>
        <v>0</v>
      </c>
      <c r="V1726" s="31">
        <f t="shared" si="53"/>
        <v>0</v>
      </c>
    </row>
    <row r="1727" spans="1:22" x14ac:dyDescent="0.3">
      <c r="A1727">
        <v>20002</v>
      </c>
      <c r="B1727" t="s">
        <v>2306</v>
      </c>
      <c r="C1727">
        <v>20002010</v>
      </c>
      <c r="D1727" t="s">
        <v>2307</v>
      </c>
      <c r="E1727" t="s">
        <v>9</v>
      </c>
      <c r="F1727" t="s">
        <v>2308</v>
      </c>
      <c r="G1727" t="s">
        <v>2309</v>
      </c>
      <c r="H1727" t="s">
        <v>2073</v>
      </c>
      <c r="I1727">
        <v>6710920</v>
      </c>
      <c r="J1727">
        <v>516472</v>
      </c>
      <c r="K1727" s="181">
        <v>38902</v>
      </c>
      <c r="L1727"/>
      <c r="M1727">
        <v>80</v>
      </c>
      <c r="N1727">
        <v>11760</v>
      </c>
      <c r="O1727">
        <v>10668</v>
      </c>
      <c r="P1727">
        <v>1187</v>
      </c>
      <c r="Q1727">
        <v>0</v>
      </c>
      <c r="R1727" s="31" cm="1">
        <f t="array" ref="R1727">_xlfn.IFS(Q1727=0,(O1727-P1727)/2,Q1727=1,O1727-P1727)</f>
        <v>4740.5</v>
      </c>
      <c r="S1727" s="31" cm="1">
        <f t="array" ref="S1727">_xlfn.IFS(Q1727=0,P1727/2,Q1727=1,P1727)</f>
        <v>593.5</v>
      </c>
      <c r="T1727" s="31" t="str" cm="1">
        <f t="array" ref="T1727">_xlfn.IFS(M1727&lt;=Beräkningsförutsättningar!B$15,"2",M1727=Beräkningsförutsättningar!B$16,"4",M1727=Beräkningsförutsättningar!B$17,"4",M1727&gt;=Beräkningsförutsättningar!B$18,"6")</f>
        <v>4</v>
      </c>
      <c r="U1727" s="31">
        <f t="shared" si="52"/>
        <v>18962</v>
      </c>
      <c r="V1727" s="31">
        <f t="shared" si="53"/>
        <v>2374</v>
      </c>
    </row>
    <row r="1728" spans="1:22" x14ac:dyDescent="0.3">
      <c r="A1728">
        <v>20002</v>
      </c>
      <c r="B1728" t="s">
        <v>2306</v>
      </c>
      <c r="C1728">
        <v>20002020</v>
      </c>
      <c r="D1728" t="s">
        <v>2310</v>
      </c>
      <c r="E1728" t="s">
        <v>3</v>
      </c>
      <c r="F1728" t="s">
        <v>2308</v>
      </c>
      <c r="G1728" t="s">
        <v>2309</v>
      </c>
      <c r="H1728" t="s">
        <v>2073</v>
      </c>
      <c r="I1728">
        <v>6712735</v>
      </c>
      <c r="J1728">
        <v>514488</v>
      </c>
      <c r="K1728" s="181">
        <v>38902</v>
      </c>
      <c r="L1728"/>
      <c r="M1728">
        <v>80</v>
      </c>
      <c r="N1728">
        <v>11760</v>
      </c>
      <c r="O1728">
        <v>10668</v>
      </c>
      <c r="P1728">
        <v>1187</v>
      </c>
      <c r="Q1728">
        <v>0</v>
      </c>
      <c r="R1728" s="31" cm="1">
        <f t="array" ref="R1728">_xlfn.IFS(Q1728=0,(O1728-P1728)/2,Q1728=1,O1728-P1728)</f>
        <v>4740.5</v>
      </c>
      <c r="S1728" s="31" cm="1">
        <f t="array" ref="S1728">_xlfn.IFS(Q1728=0,P1728/2,Q1728=1,P1728)</f>
        <v>593.5</v>
      </c>
      <c r="T1728" s="31" t="str" cm="1">
        <f t="array" ref="T1728">_xlfn.IFS(M1728&lt;=Beräkningsförutsättningar!B$15,"2",M1728=Beräkningsförutsättningar!B$16,"4",M1728=Beräkningsförutsättningar!B$17,"4",M1728&gt;=Beräkningsförutsättningar!B$18,"6")</f>
        <v>4</v>
      </c>
      <c r="U1728" s="31">
        <f t="shared" si="52"/>
        <v>18962</v>
      </c>
      <c r="V1728" s="31">
        <f t="shared" si="53"/>
        <v>2374</v>
      </c>
    </row>
    <row r="1729" spans="1:22" x14ac:dyDescent="0.3">
      <c r="A1729">
        <v>20002</v>
      </c>
      <c r="B1729" t="s">
        <v>2306</v>
      </c>
      <c r="C1729">
        <v>20002030</v>
      </c>
      <c r="D1729" t="s">
        <v>2311</v>
      </c>
      <c r="E1729" t="s">
        <v>9</v>
      </c>
      <c r="F1729" t="s">
        <v>2308</v>
      </c>
      <c r="G1729" t="s">
        <v>2312</v>
      </c>
      <c r="H1729" t="s">
        <v>2073</v>
      </c>
      <c r="I1729">
        <v>6712902</v>
      </c>
      <c r="J1729">
        <v>510841</v>
      </c>
      <c r="K1729" s="181">
        <v>38902</v>
      </c>
      <c r="L1729"/>
      <c r="M1729">
        <v>60</v>
      </c>
      <c r="N1729">
        <v>11760</v>
      </c>
      <c r="O1729">
        <v>10668</v>
      </c>
      <c r="P1729">
        <v>1187</v>
      </c>
      <c r="Q1729">
        <v>0</v>
      </c>
      <c r="R1729" s="31" cm="1">
        <f t="array" ref="R1729">_xlfn.IFS(Q1729=0,(O1729-P1729)/2,Q1729=1,O1729-P1729)</f>
        <v>4740.5</v>
      </c>
      <c r="S1729" s="31" cm="1">
        <f t="array" ref="S1729">_xlfn.IFS(Q1729=0,P1729/2,Q1729=1,P1729)</f>
        <v>593.5</v>
      </c>
      <c r="T1729" s="31" t="str" cm="1">
        <f t="array" ref="T1729">_xlfn.IFS(M1729&lt;=Beräkningsförutsättningar!B$15,"2",M1729=Beräkningsförutsättningar!B$16,"4",M1729=Beräkningsförutsättningar!B$17,"4",M1729&gt;=Beräkningsförutsättningar!B$18,"6")</f>
        <v>2</v>
      </c>
      <c r="U1729" s="31">
        <f t="shared" si="52"/>
        <v>9481</v>
      </c>
      <c r="V1729" s="31">
        <f t="shared" si="53"/>
        <v>1187</v>
      </c>
    </row>
    <row r="1730" spans="1:22" x14ac:dyDescent="0.3">
      <c r="A1730">
        <v>20002</v>
      </c>
      <c r="B1730" t="s">
        <v>2306</v>
      </c>
      <c r="C1730">
        <v>20002040</v>
      </c>
      <c r="D1730" t="s">
        <v>2313</v>
      </c>
      <c r="E1730" t="s">
        <v>3</v>
      </c>
      <c r="F1730" t="s">
        <v>2308</v>
      </c>
      <c r="G1730" t="s">
        <v>2312</v>
      </c>
      <c r="H1730" t="s">
        <v>2073</v>
      </c>
      <c r="I1730">
        <v>6713304</v>
      </c>
      <c r="J1730">
        <v>508072</v>
      </c>
      <c r="K1730" s="181">
        <v>38902</v>
      </c>
      <c r="L1730"/>
      <c r="M1730">
        <v>80</v>
      </c>
      <c r="N1730">
        <v>11760</v>
      </c>
      <c r="O1730">
        <v>10668</v>
      </c>
      <c r="P1730">
        <v>1187</v>
      </c>
      <c r="Q1730">
        <v>0</v>
      </c>
      <c r="R1730" s="31" cm="1">
        <f t="array" ref="R1730">_xlfn.IFS(Q1730=0,(O1730-P1730)/2,Q1730=1,O1730-P1730)</f>
        <v>4740.5</v>
      </c>
      <c r="S1730" s="31" cm="1">
        <f t="array" ref="S1730">_xlfn.IFS(Q1730=0,P1730/2,Q1730=1,P1730)</f>
        <v>593.5</v>
      </c>
      <c r="T1730" s="31" t="str" cm="1">
        <f t="array" ref="T1730">_xlfn.IFS(M1730&lt;=Beräkningsförutsättningar!B$15,"2",M1730=Beräkningsförutsättningar!B$16,"4",M1730=Beräkningsförutsättningar!B$17,"4",M1730&gt;=Beräkningsförutsättningar!B$18,"6")</f>
        <v>4</v>
      </c>
      <c r="U1730" s="31">
        <f t="shared" si="52"/>
        <v>18962</v>
      </c>
      <c r="V1730" s="31">
        <f t="shared" si="53"/>
        <v>2374</v>
      </c>
    </row>
    <row r="1731" spans="1:22" x14ac:dyDescent="0.3">
      <c r="A1731">
        <v>20002</v>
      </c>
      <c r="B1731" t="s">
        <v>2306</v>
      </c>
      <c r="C1731">
        <v>20002050</v>
      </c>
      <c r="D1731" t="s">
        <v>2314</v>
      </c>
      <c r="E1731" t="s">
        <v>9</v>
      </c>
      <c r="F1731" t="s">
        <v>2308</v>
      </c>
      <c r="G1731" t="s">
        <v>2312</v>
      </c>
      <c r="H1731" t="s">
        <v>455</v>
      </c>
      <c r="I1731">
        <v>6716164</v>
      </c>
      <c r="J1731">
        <v>506010</v>
      </c>
      <c r="K1731" s="181">
        <v>38902</v>
      </c>
      <c r="L1731"/>
      <c r="M1731">
        <v>80</v>
      </c>
      <c r="N1731">
        <v>8963</v>
      </c>
      <c r="O1731">
        <v>8105</v>
      </c>
      <c r="P1731">
        <v>940</v>
      </c>
      <c r="Q1731">
        <v>0</v>
      </c>
      <c r="R1731" s="31" cm="1">
        <f t="array" ref="R1731">_xlfn.IFS(Q1731=0,(O1731-P1731)/2,Q1731=1,O1731-P1731)</f>
        <v>3582.5</v>
      </c>
      <c r="S1731" s="31" cm="1">
        <f t="array" ref="S1731">_xlfn.IFS(Q1731=0,P1731/2,Q1731=1,P1731)</f>
        <v>470</v>
      </c>
      <c r="T1731" s="31" t="str" cm="1">
        <f t="array" ref="T1731">_xlfn.IFS(M1731&lt;=Beräkningsförutsättningar!B$15,"2",M1731=Beräkningsförutsättningar!B$16,"4",M1731=Beräkningsförutsättningar!B$17,"4",M1731&gt;=Beräkningsförutsättningar!B$18,"6")</f>
        <v>4</v>
      </c>
      <c r="U1731" s="31">
        <f t="shared" si="52"/>
        <v>14330</v>
      </c>
      <c r="V1731" s="31">
        <f t="shared" si="53"/>
        <v>1880</v>
      </c>
    </row>
    <row r="1732" spans="1:22" x14ac:dyDescent="0.3">
      <c r="A1732">
        <v>20002</v>
      </c>
      <c r="B1732" t="s">
        <v>2306</v>
      </c>
      <c r="C1732">
        <v>20002060</v>
      </c>
      <c r="D1732" t="s">
        <v>2315</v>
      </c>
      <c r="E1732" t="s">
        <v>3</v>
      </c>
      <c r="F1732" t="s">
        <v>2308</v>
      </c>
      <c r="G1732" t="s">
        <v>2312</v>
      </c>
      <c r="H1732" t="s">
        <v>455</v>
      </c>
      <c r="I1732">
        <v>6716967</v>
      </c>
      <c r="J1732">
        <v>504920</v>
      </c>
      <c r="K1732" s="181">
        <v>38902</v>
      </c>
      <c r="L1732"/>
      <c r="M1732">
        <v>80</v>
      </c>
      <c r="N1732">
        <v>8963</v>
      </c>
      <c r="O1732">
        <v>8105</v>
      </c>
      <c r="P1732">
        <v>940</v>
      </c>
      <c r="Q1732">
        <v>0</v>
      </c>
      <c r="R1732" s="31" cm="1">
        <f t="array" ref="R1732">_xlfn.IFS(Q1732=0,(O1732-P1732)/2,Q1732=1,O1732-P1732)</f>
        <v>3582.5</v>
      </c>
      <c r="S1732" s="31" cm="1">
        <f t="array" ref="S1732">_xlfn.IFS(Q1732=0,P1732/2,Q1732=1,P1732)</f>
        <v>470</v>
      </c>
      <c r="T1732" s="31" t="str" cm="1">
        <f t="array" ref="T1732">_xlfn.IFS(M1732&lt;=Beräkningsförutsättningar!B$15,"2",M1732=Beräkningsförutsättningar!B$16,"4",M1732=Beräkningsförutsättningar!B$17,"4",M1732&gt;=Beräkningsförutsättningar!B$18,"6")</f>
        <v>4</v>
      </c>
      <c r="U1732" s="31">
        <f t="shared" si="52"/>
        <v>14330</v>
      </c>
      <c r="V1732" s="31">
        <f t="shared" si="53"/>
        <v>1880</v>
      </c>
    </row>
    <row r="1733" spans="1:22" x14ac:dyDescent="0.3">
      <c r="A1733">
        <v>20002</v>
      </c>
      <c r="B1733" t="s">
        <v>2306</v>
      </c>
      <c r="C1733">
        <v>20002070</v>
      </c>
      <c r="D1733" t="s">
        <v>2316</v>
      </c>
      <c r="E1733" t="s">
        <v>9</v>
      </c>
      <c r="F1733" t="s">
        <v>2308</v>
      </c>
      <c r="G1733" t="s">
        <v>2312</v>
      </c>
      <c r="H1733" t="s">
        <v>455</v>
      </c>
      <c r="I1733">
        <v>6720516</v>
      </c>
      <c r="J1733">
        <v>503027</v>
      </c>
      <c r="K1733" s="181">
        <v>38902</v>
      </c>
      <c r="L1733"/>
      <c r="M1733">
        <v>80</v>
      </c>
      <c r="N1733">
        <v>7739</v>
      </c>
      <c r="O1733">
        <v>6878</v>
      </c>
      <c r="P1733">
        <v>878</v>
      </c>
      <c r="Q1733">
        <v>0</v>
      </c>
      <c r="R1733" s="31" cm="1">
        <f t="array" ref="R1733">_xlfn.IFS(Q1733=0,(O1733-P1733)/2,Q1733=1,O1733-P1733)</f>
        <v>3000</v>
      </c>
      <c r="S1733" s="31" cm="1">
        <f t="array" ref="S1733">_xlfn.IFS(Q1733=0,P1733/2,Q1733=1,P1733)</f>
        <v>439</v>
      </c>
      <c r="T1733" s="31" t="str" cm="1">
        <f t="array" ref="T1733">_xlfn.IFS(M1733&lt;=Beräkningsförutsättningar!B$15,"2",M1733=Beräkningsförutsättningar!B$16,"4",M1733=Beräkningsförutsättningar!B$17,"4",M1733&gt;=Beräkningsförutsättningar!B$18,"6")</f>
        <v>4</v>
      </c>
      <c r="U1733" s="31">
        <f t="shared" si="52"/>
        <v>12000</v>
      </c>
      <c r="V1733" s="31">
        <f t="shared" si="53"/>
        <v>1756</v>
      </c>
    </row>
    <row r="1734" spans="1:22" x14ac:dyDescent="0.3">
      <c r="A1734">
        <v>20002</v>
      </c>
      <c r="B1734" t="s">
        <v>2306</v>
      </c>
      <c r="C1734">
        <v>20002080</v>
      </c>
      <c r="D1734" t="s">
        <v>2317</v>
      </c>
      <c r="E1734" t="s">
        <v>3</v>
      </c>
      <c r="F1734" t="s">
        <v>2308</v>
      </c>
      <c r="G1734" t="s">
        <v>2318</v>
      </c>
      <c r="H1734" t="s">
        <v>455</v>
      </c>
      <c r="I1734">
        <v>6722002</v>
      </c>
      <c r="J1734">
        <v>503147</v>
      </c>
      <c r="K1734" s="181">
        <v>38902</v>
      </c>
      <c r="L1734"/>
      <c r="M1734">
        <v>80</v>
      </c>
      <c r="N1734">
        <v>7739</v>
      </c>
      <c r="O1734">
        <v>6878</v>
      </c>
      <c r="P1734">
        <v>878</v>
      </c>
      <c r="Q1734">
        <v>0</v>
      </c>
      <c r="R1734" s="31" cm="1">
        <f t="array" ref="R1734">_xlfn.IFS(Q1734=0,(O1734-P1734)/2,Q1734=1,O1734-P1734)</f>
        <v>3000</v>
      </c>
      <c r="S1734" s="31" cm="1">
        <f t="array" ref="S1734">_xlfn.IFS(Q1734=0,P1734/2,Q1734=1,P1734)</f>
        <v>439</v>
      </c>
      <c r="T1734" s="31" t="str" cm="1">
        <f t="array" ref="T1734">_xlfn.IFS(M1734&lt;=Beräkningsförutsättningar!B$15,"2",M1734=Beräkningsförutsättningar!B$16,"4",M1734=Beräkningsförutsättningar!B$17,"4",M1734&gt;=Beräkningsförutsättningar!B$18,"6")</f>
        <v>4</v>
      </c>
      <c r="U1734" s="31">
        <f t="shared" si="52"/>
        <v>12000</v>
      </c>
      <c r="V1734" s="31">
        <f t="shared" si="53"/>
        <v>1756</v>
      </c>
    </row>
    <row r="1735" spans="1:22" x14ac:dyDescent="0.3">
      <c r="A1735">
        <v>20002</v>
      </c>
      <c r="B1735" t="s">
        <v>2306</v>
      </c>
      <c r="C1735">
        <v>20002090</v>
      </c>
      <c r="D1735" t="s">
        <v>2319</v>
      </c>
      <c r="E1735" t="s">
        <v>3</v>
      </c>
      <c r="F1735" t="s">
        <v>2308</v>
      </c>
      <c r="G1735" t="s">
        <v>2318</v>
      </c>
      <c r="H1735" t="s">
        <v>455</v>
      </c>
      <c r="I1735">
        <v>6730708</v>
      </c>
      <c r="J1735">
        <v>501882</v>
      </c>
      <c r="K1735" s="181">
        <v>39105</v>
      </c>
      <c r="L1735"/>
      <c r="M1735">
        <v>80</v>
      </c>
      <c r="N1735">
        <v>4813</v>
      </c>
      <c r="O1735">
        <v>4460</v>
      </c>
      <c r="P1735">
        <v>434</v>
      </c>
      <c r="Q1735">
        <v>1</v>
      </c>
      <c r="R1735" s="31" cm="1">
        <f t="array" ref="R1735">_xlfn.IFS(Q1735=0,(O1735-P1735)/2,Q1735=1,O1735-P1735)</f>
        <v>4026</v>
      </c>
      <c r="S1735" s="31" cm="1">
        <f t="array" ref="S1735">_xlfn.IFS(Q1735=0,P1735/2,Q1735=1,P1735)</f>
        <v>434</v>
      </c>
      <c r="T1735" s="31" t="str" cm="1">
        <f t="array" ref="T1735">_xlfn.IFS(M1735&lt;=Beräkningsförutsättningar!B$15,"2",M1735=Beräkningsförutsättningar!B$16,"4",M1735=Beräkningsförutsättningar!B$17,"4",M1735&gt;=Beräkningsförutsättningar!B$18,"6")</f>
        <v>4</v>
      </c>
      <c r="U1735" s="31">
        <f t="shared" ref="U1735:U1798" si="54">R1735*T1735</f>
        <v>16104</v>
      </c>
      <c r="V1735" s="31">
        <f t="shared" ref="V1735:V1798" si="55">S1735*T1735</f>
        <v>1736</v>
      </c>
    </row>
    <row r="1736" spans="1:22" x14ac:dyDescent="0.3">
      <c r="A1736">
        <v>20003</v>
      </c>
      <c r="B1736" t="s">
        <v>2320</v>
      </c>
      <c r="C1736">
        <v>20003010</v>
      </c>
      <c r="D1736" t="s">
        <v>2321</v>
      </c>
      <c r="E1736" t="s">
        <v>9</v>
      </c>
      <c r="F1736" t="s">
        <v>2308</v>
      </c>
      <c r="G1736" t="s">
        <v>2318</v>
      </c>
      <c r="H1736" t="s">
        <v>455</v>
      </c>
      <c r="I1736">
        <v>6738058</v>
      </c>
      <c r="J1736">
        <v>501214</v>
      </c>
      <c r="K1736" s="181">
        <v>38902</v>
      </c>
      <c r="L1736"/>
      <c r="M1736">
        <v>80</v>
      </c>
      <c r="N1736">
        <v>6488</v>
      </c>
      <c r="O1736">
        <v>5945</v>
      </c>
      <c r="P1736">
        <v>669</v>
      </c>
      <c r="Q1736">
        <v>0</v>
      </c>
      <c r="R1736" s="31" cm="1">
        <f t="array" ref="R1736">_xlfn.IFS(Q1736=0,(O1736-P1736)/2,Q1736=1,O1736-P1736)</f>
        <v>2638</v>
      </c>
      <c r="S1736" s="31" cm="1">
        <f t="array" ref="S1736">_xlfn.IFS(Q1736=0,P1736/2,Q1736=1,P1736)</f>
        <v>334.5</v>
      </c>
      <c r="T1736" s="31" t="str" cm="1">
        <f t="array" ref="T1736">_xlfn.IFS(M1736&lt;=Beräkningsförutsättningar!B$15,"2",M1736=Beräkningsförutsättningar!B$16,"4",M1736=Beräkningsförutsättningar!B$17,"4",M1736&gt;=Beräkningsförutsättningar!B$18,"6")</f>
        <v>4</v>
      </c>
      <c r="U1736" s="31">
        <f t="shared" si="54"/>
        <v>10552</v>
      </c>
      <c r="V1736" s="31">
        <f t="shared" si="55"/>
        <v>1338</v>
      </c>
    </row>
    <row r="1737" spans="1:22" x14ac:dyDescent="0.3">
      <c r="A1737">
        <v>20003</v>
      </c>
      <c r="B1737" t="s">
        <v>2320</v>
      </c>
      <c r="C1737">
        <v>20003020</v>
      </c>
      <c r="D1737" t="s">
        <v>2322</v>
      </c>
      <c r="E1737" t="s">
        <v>9</v>
      </c>
      <c r="F1737" t="s">
        <v>2308</v>
      </c>
      <c r="G1737" t="s">
        <v>2318</v>
      </c>
      <c r="H1737" t="s">
        <v>455</v>
      </c>
      <c r="I1737">
        <v>6743670</v>
      </c>
      <c r="J1737">
        <v>503954</v>
      </c>
      <c r="K1737" s="181">
        <v>38902</v>
      </c>
      <c r="L1737"/>
      <c r="M1737">
        <v>80</v>
      </c>
      <c r="N1737">
        <v>6437</v>
      </c>
      <c r="O1737">
        <v>5897</v>
      </c>
      <c r="P1737">
        <v>675</v>
      </c>
      <c r="Q1737">
        <v>0</v>
      </c>
      <c r="R1737" s="31" cm="1">
        <f t="array" ref="R1737">_xlfn.IFS(Q1737=0,(O1737-P1737)/2,Q1737=1,O1737-P1737)</f>
        <v>2611</v>
      </c>
      <c r="S1737" s="31" cm="1">
        <f t="array" ref="S1737">_xlfn.IFS(Q1737=0,P1737/2,Q1737=1,P1737)</f>
        <v>337.5</v>
      </c>
      <c r="T1737" s="31" t="str" cm="1">
        <f t="array" ref="T1737">_xlfn.IFS(M1737&lt;=Beräkningsförutsättningar!B$15,"2",M1737=Beräkningsförutsättningar!B$16,"4",M1737=Beräkningsförutsättningar!B$17,"4",M1737&gt;=Beräkningsförutsättningar!B$18,"6")</f>
        <v>4</v>
      </c>
      <c r="U1737" s="31">
        <f t="shared" si="54"/>
        <v>10444</v>
      </c>
      <c r="V1737" s="31">
        <f t="shared" si="55"/>
        <v>1350</v>
      </c>
    </row>
    <row r="1738" spans="1:22" x14ac:dyDescent="0.3">
      <c r="A1738">
        <v>20003</v>
      </c>
      <c r="B1738" t="s">
        <v>2320</v>
      </c>
      <c r="C1738">
        <v>20003030</v>
      </c>
      <c r="D1738" t="s">
        <v>2323</v>
      </c>
      <c r="E1738" t="s">
        <v>3</v>
      </c>
      <c r="F1738" t="s">
        <v>2308</v>
      </c>
      <c r="G1738" t="s">
        <v>2324</v>
      </c>
      <c r="H1738" t="s">
        <v>455</v>
      </c>
      <c r="I1738">
        <v>6745082</v>
      </c>
      <c r="J1738">
        <v>505346</v>
      </c>
      <c r="K1738" s="181">
        <v>38902</v>
      </c>
      <c r="L1738"/>
      <c r="M1738">
        <v>80</v>
      </c>
      <c r="N1738">
        <v>6437</v>
      </c>
      <c r="O1738">
        <v>5897</v>
      </c>
      <c r="P1738">
        <v>675</v>
      </c>
      <c r="Q1738">
        <v>0</v>
      </c>
      <c r="R1738" s="31" cm="1">
        <f t="array" ref="R1738">_xlfn.IFS(Q1738=0,(O1738-P1738)/2,Q1738=1,O1738-P1738)</f>
        <v>2611</v>
      </c>
      <c r="S1738" s="31" cm="1">
        <f t="array" ref="S1738">_xlfn.IFS(Q1738=0,P1738/2,Q1738=1,P1738)</f>
        <v>337.5</v>
      </c>
      <c r="T1738" s="31" t="str" cm="1">
        <f t="array" ref="T1738">_xlfn.IFS(M1738&lt;=Beräkningsförutsättningar!B$15,"2",M1738=Beräkningsförutsättningar!B$16,"4",M1738=Beräkningsförutsättningar!B$17,"4",M1738&gt;=Beräkningsförutsättningar!B$18,"6")</f>
        <v>4</v>
      </c>
      <c r="U1738" s="31">
        <f t="shared" si="54"/>
        <v>10444</v>
      </c>
      <c r="V1738" s="31">
        <f t="shared" si="55"/>
        <v>1350</v>
      </c>
    </row>
    <row r="1739" spans="1:22" x14ac:dyDescent="0.3">
      <c r="A1739">
        <v>20003</v>
      </c>
      <c r="B1739" t="s">
        <v>2320</v>
      </c>
      <c r="C1739">
        <v>20003034</v>
      </c>
      <c r="D1739" t="s">
        <v>2325</v>
      </c>
      <c r="E1739" t="s">
        <v>9</v>
      </c>
      <c r="F1739" t="s">
        <v>2308</v>
      </c>
      <c r="G1739" t="s">
        <v>2324</v>
      </c>
      <c r="H1739" t="s">
        <v>455</v>
      </c>
      <c r="I1739">
        <v>6751033</v>
      </c>
      <c r="J1739">
        <v>505524</v>
      </c>
      <c r="K1739" s="181">
        <v>43901</v>
      </c>
      <c r="L1739"/>
      <c r="M1739">
        <v>80</v>
      </c>
      <c r="N1739">
        <v>4808</v>
      </c>
      <c r="O1739">
        <v>4573</v>
      </c>
      <c r="P1739">
        <v>330</v>
      </c>
      <c r="Q1739">
        <v>1</v>
      </c>
      <c r="R1739" s="31" cm="1">
        <f t="array" ref="R1739">_xlfn.IFS(Q1739=0,(O1739-P1739)/2,Q1739=1,O1739-P1739)</f>
        <v>4243</v>
      </c>
      <c r="S1739" s="31" cm="1">
        <f t="array" ref="S1739">_xlfn.IFS(Q1739=0,P1739/2,Q1739=1,P1739)</f>
        <v>330</v>
      </c>
      <c r="T1739" s="31" t="str" cm="1">
        <f t="array" ref="T1739">_xlfn.IFS(M1739&lt;=Beräkningsförutsättningar!B$15,"2",M1739=Beräkningsförutsättningar!B$16,"4",M1739=Beräkningsförutsättningar!B$17,"4",M1739&gt;=Beräkningsförutsättningar!B$18,"6")</f>
        <v>4</v>
      </c>
      <c r="U1739" s="31">
        <f t="shared" si="54"/>
        <v>16972</v>
      </c>
      <c r="V1739" s="31">
        <f t="shared" si="55"/>
        <v>1320</v>
      </c>
    </row>
    <row r="1740" spans="1:22" x14ac:dyDescent="0.3">
      <c r="A1740">
        <v>20003</v>
      </c>
      <c r="B1740" t="s">
        <v>2320</v>
      </c>
      <c r="C1740">
        <v>20003037</v>
      </c>
      <c r="D1740" t="s">
        <v>2326</v>
      </c>
      <c r="E1740" t="s">
        <v>3</v>
      </c>
      <c r="F1740" t="s">
        <v>2308</v>
      </c>
      <c r="G1740" t="s">
        <v>2324</v>
      </c>
      <c r="H1740" t="s">
        <v>455</v>
      </c>
      <c r="I1740">
        <v>6751145</v>
      </c>
      <c r="J1740">
        <v>505306</v>
      </c>
      <c r="K1740" s="181">
        <v>43901</v>
      </c>
      <c r="L1740"/>
      <c r="M1740">
        <v>80</v>
      </c>
      <c r="N1740">
        <v>3902</v>
      </c>
      <c r="O1740">
        <v>3551</v>
      </c>
      <c r="P1740">
        <v>454</v>
      </c>
      <c r="Q1740">
        <v>1</v>
      </c>
      <c r="R1740" s="31" cm="1">
        <f t="array" ref="R1740">_xlfn.IFS(Q1740=0,(O1740-P1740)/2,Q1740=1,O1740-P1740)</f>
        <v>3097</v>
      </c>
      <c r="S1740" s="31" cm="1">
        <f t="array" ref="S1740">_xlfn.IFS(Q1740=0,P1740/2,Q1740=1,P1740)</f>
        <v>454</v>
      </c>
      <c r="T1740" s="31" t="str" cm="1">
        <f t="array" ref="T1740">_xlfn.IFS(M1740&lt;=Beräkningsförutsättningar!B$15,"2",M1740=Beräkningsförutsättningar!B$16,"4",M1740=Beräkningsförutsättningar!B$17,"4",M1740&gt;=Beräkningsförutsättningar!B$18,"6")</f>
        <v>4</v>
      </c>
      <c r="U1740" s="31">
        <f t="shared" si="54"/>
        <v>12388</v>
      </c>
      <c r="V1740" s="31">
        <f t="shared" si="55"/>
        <v>1816</v>
      </c>
    </row>
    <row r="1741" spans="1:22" x14ac:dyDescent="0.3">
      <c r="A1741">
        <v>20003</v>
      </c>
      <c r="B1741" t="s">
        <v>2320</v>
      </c>
      <c r="C1741">
        <v>20003040</v>
      </c>
      <c r="D1741" t="s">
        <v>2327</v>
      </c>
      <c r="E1741" t="s">
        <v>9</v>
      </c>
      <c r="F1741" t="s">
        <v>2308</v>
      </c>
      <c r="G1741" t="s">
        <v>2324</v>
      </c>
      <c r="H1741" t="s">
        <v>455</v>
      </c>
      <c r="I1741">
        <v>6753213</v>
      </c>
      <c r="J1741">
        <v>502075</v>
      </c>
      <c r="K1741" s="181">
        <v>38902</v>
      </c>
      <c r="L1741"/>
      <c r="M1741">
        <v>80</v>
      </c>
      <c r="N1741">
        <v>7795</v>
      </c>
      <c r="O1741">
        <v>7082</v>
      </c>
      <c r="P1741">
        <v>883</v>
      </c>
      <c r="Q1741">
        <v>0</v>
      </c>
      <c r="R1741" s="31" cm="1">
        <f t="array" ref="R1741">_xlfn.IFS(Q1741=0,(O1741-P1741)/2,Q1741=1,O1741-P1741)</f>
        <v>3099.5</v>
      </c>
      <c r="S1741" s="31" cm="1">
        <f t="array" ref="S1741">_xlfn.IFS(Q1741=0,P1741/2,Q1741=1,P1741)</f>
        <v>441.5</v>
      </c>
      <c r="T1741" s="31" t="str" cm="1">
        <f t="array" ref="T1741">_xlfn.IFS(M1741&lt;=Beräkningsförutsättningar!B$15,"2",M1741=Beräkningsförutsättningar!B$16,"4",M1741=Beräkningsförutsättningar!B$17,"4",M1741&gt;=Beräkningsförutsättningar!B$18,"6")</f>
        <v>4</v>
      </c>
      <c r="U1741" s="31">
        <f t="shared" si="54"/>
        <v>12398</v>
      </c>
      <c r="V1741" s="31">
        <f t="shared" si="55"/>
        <v>1766</v>
      </c>
    </row>
    <row r="1742" spans="1:22" x14ac:dyDescent="0.3">
      <c r="A1742">
        <v>20003</v>
      </c>
      <c r="B1742" t="s">
        <v>2320</v>
      </c>
      <c r="C1742">
        <v>20003041</v>
      </c>
      <c r="D1742" t="s">
        <v>2328</v>
      </c>
      <c r="E1742" t="s">
        <v>3</v>
      </c>
      <c r="F1742" t="s">
        <v>2308</v>
      </c>
      <c r="G1742" t="s">
        <v>2324</v>
      </c>
      <c r="H1742" t="s">
        <v>455</v>
      </c>
      <c r="I1742">
        <v>6752555</v>
      </c>
      <c r="J1742">
        <v>500176</v>
      </c>
      <c r="K1742" s="181">
        <v>42081</v>
      </c>
      <c r="L1742"/>
      <c r="M1742">
        <v>80</v>
      </c>
      <c r="N1742">
        <v>5998</v>
      </c>
      <c r="O1742">
        <v>5337</v>
      </c>
      <c r="P1742">
        <v>776</v>
      </c>
      <c r="Q1742">
        <v>0</v>
      </c>
      <c r="R1742" s="31" cm="1">
        <f t="array" ref="R1742">_xlfn.IFS(Q1742=0,(O1742-P1742)/2,Q1742=1,O1742-P1742)</f>
        <v>2280.5</v>
      </c>
      <c r="S1742" s="31" cm="1">
        <f t="array" ref="S1742">_xlfn.IFS(Q1742=0,P1742/2,Q1742=1,P1742)</f>
        <v>388</v>
      </c>
      <c r="T1742" s="31" t="str" cm="1">
        <f t="array" ref="T1742">_xlfn.IFS(M1742&lt;=Beräkningsförutsättningar!B$15,"2",M1742=Beräkningsförutsättningar!B$16,"4",M1742=Beräkningsförutsättningar!B$17,"4",M1742&gt;=Beräkningsförutsättningar!B$18,"6")</f>
        <v>4</v>
      </c>
      <c r="U1742" s="31">
        <f t="shared" si="54"/>
        <v>9122</v>
      </c>
      <c r="V1742" s="31">
        <f t="shared" si="55"/>
        <v>1552</v>
      </c>
    </row>
    <row r="1743" spans="1:22" x14ac:dyDescent="0.3">
      <c r="A1743">
        <v>20003</v>
      </c>
      <c r="B1743" t="s">
        <v>2320</v>
      </c>
      <c r="C1743">
        <v>20003043</v>
      </c>
      <c r="D1743" t="s">
        <v>2329</v>
      </c>
      <c r="E1743" t="s">
        <v>9</v>
      </c>
      <c r="F1743" t="s">
        <v>2308</v>
      </c>
      <c r="G1743" t="s">
        <v>2324</v>
      </c>
      <c r="H1743" t="s">
        <v>455</v>
      </c>
      <c r="I1743">
        <v>6752378</v>
      </c>
      <c r="J1743">
        <v>497988</v>
      </c>
      <c r="K1743" s="181">
        <v>42081</v>
      </c>
      <c r="L1743"/>
      <c r="M1743">
        <v>80</v>
      </c>
      <c r="N1743">
        <v>5998</v>
      </c>
      <c r="O1743">
        <v>5337</v>
      </c>
      <c r="P1743">
        <v>776</v>
      </c>
      <c r="Q1743">
        <v>0</v>
      </c>
      <c r="R1743" s="31" cm="1">
        <f t="array" ref="R1743">_xlfn.IFS(Q1743=0,(O1743-P1743)/2,Q1743=1,O1743-P1743)</f>
        <v>2280.5</v>
      </c>
      <c r="S1743" s="31" cm="1">
        <f t="array" ref="S1743">_xlfn.IFS(Q1743=0,P1743/2,Q1743=1,P1743)</f>
        <v>388</v>
      </c>
      <c r="T1743" s="31" t="str" cm="1">
        <f t="array" ref="T1743">_xlfn.IFS(M1743&lt;=Beräkningsförutsättningar!B$15,"2",M1743=Beräkningsförutsättningar!B$16,"4",M1743=Beräkningsförutsättningar!B$17,"4",M1743&gt;=Beräkningsförutsättningar!B$18,"6")</f>
        <v>4</v>
      </c>
      <c r="U1743" s="31">
        <f t="shared" si="54"/>
        <v>9122</v>
      </c>
      <c r="V1743" s="31">
        <f t="shared" si="55"/>
        <v>1552</v>
      </c>
    </row>
    <row r="1744" spans="1:22" x14ac:dyDescent="0.3">
      <c r="A1744">
        <v>20003</v>
      </c>
      <c r="B1744" t="s">
        <v>2320</v>
      </c>
      <c r="C1744">
        <v>20003044</v>
      </c>
      <c r="D1744" t="s">
        <v>2330</v>
      </c>
      <c r="E1744" t="s">
        <v>3</v>
      </c>
      <c r="F1744" t="s">
        <v>2308</v>
      </c>
      <c r="G1744" t="s">
        <v>2324</v>
      </c>
      <c r="H1744" t="s">
        <v>455</v>
      </c>
      <c r="I1744">
        <v>6752193</v>
      </c>
      <c r="J1744">
        <v>497505</v>
      </c>
      <c r="K1744" s="181">
        <v>42081</v>
      </c>
      <c r="L1744"/>
      <c r="M1744">
        <v>80</v>
      </c>
      <c r="N1744">
        <v>5998</v>
      </c>
      <c r="O1744">
        <v>5337</v>
      </c>
      <c r="P1744">
        <v>776</v>
      </c>
      <c r="Q1744">
        <v>0</v>
      </c>
      <c r="R1744" s="31" cm="1">
        <f t="array" ref="R1744">_xlfn.IFS(Q1744=0,(O1744-P1744)/2,Q1744=1,O1744-P1744)</f>
        <v>2280.5</v>
      </c>
      <c r="S1744" s="31" cm="1">
        <f t="array" ref="S1744">_xlfn.IFS(Q1744=0,P1744/2,Q1744=1,P1744)</f>
        <v>388</v>
      </c>
      <c r="T1744" s="31" t="str" cm="1">
        <f t="array" ref="T1744">_xlfn.IFS(M1744&lt;=Beräkningsförutsättningar!B$15,"2",M1744=Beräkningsförutsättningar!B$16,"4",M1744=Beräkningsförutsättningar!B$17,"4",M1744&gt;=Beräkningsförutsättningar!B$18,"6")</f>
        <v>4</v>
      </c>
      <c r="U1744" s="31">
        <f t="shared" si="54"/>
        <v>9122</v>
      </c>
      <c r="V1744" s="31">
        <f t="shared" si="55"/>
        <v>1552</v>
      </c>
    </row>
    <row r="1745" spans="1:22" x14ac:dyDescent="0.3">
      <c r="A1745">
        <v>20003</v>
      </c>
      <c r="B1745" t="s">
        <v>2320</v>
      </c>
      <c r="C1745">
        <v>20003046</v>
      </c>
      <c r="D1745" t="s">
        <v>2331</v>
      </c>
      <c r="E1745" t="s">
        <v>9</v>
      </c>
      <c r="F1745" t="s">
        <v>2308</v>
      </c>
      <c r="G1745" t="s">
        <v>2332</v>
      </c>
      <c r="H1745" t="s">
        <v>455</v>
      </c>
      <c r="I1745">
        <v>6754087</v>
      </c>
      <c r="J1745">
        <v>490930</v>
      </c>
      <c r="K1745" s="181">
        <v>42081</v>
      </c>
      <c r="L1745"/>
      <c r="M1745">
        <v>60</v>
      </c>
      <c r="N1745">
        <v>5998</v>
      </c>
      <c r="O1745">
        <v>5337</v>
      </c>
      <c r="P1745">
        <v>776</v>
      </c>
      <c r="Q1745">
        <v>0</v>
      </c>
      <c r="R1745" s="31" cm="1">
        <f t="array" ref="R1745">_xlfn.IFS(Q1745=0,(O1745-P1745)/2,Q1745=1,O1745-P1745)</f>
        <v>2280.5</v>
      </c>
      <c r="S1745" s="31" cm="1">
        <f t="array" ref="S1745">_xlfn.IFS(Q1745=0,P1745/2,Q1745=1,P1745)</f>
        <v>388</v>
      </c>
      <c r="T1745" s="31" t="str" cm="1">
        <f t="array" ref="T1745">_xlfn.IFS(M1745&lt;=Beräkningsförutsättningar!B$15,"2",M1745=Beräkningsförutsättningar!B$16,"4",M1745=Beräkningsförutsättningar!B$17,"4",M1745&gt;=Beräkningsförutsättningar!B$18,"6")</f>
        <v>2</v>
      </c>
      <c r="U1745" s="31">
        <f t="shared" si="54"/>
        <v>4561</v>
      </c>
      <c r="V1745" s="31">
        <f t="shared" si="55"/>
        <v>776</v>
      </c>
    </row>
    <row r="1746" spans="1:22" x14ac:dyDescent="0.3">
      <c r="A1746">
        <v>20003</v>
      </c>
      <c r="B1746" t="s">
        <v>2320</v>
      </c>
      <c r="C1746">
        <v>20003047</v>
      </c>
      <c r="D1746" t="s">
        <v>2333</v>
      </c>
      <c r="E1746" t="s">
        <v>3</v>
      </c>
      <c r="F1746" t="s">
        <v>2308</v>
      </c>
      <c r="G1746" t="s">
        <v>2332</v>
      </c>
      <c r="H1746" t="s">
        <v>455</v>
      </c>
      <c r="I1746">
        <v>6754255</v>
      </c>
      <c r="J1746">
        <v>490267</v>
      </c>
      <c r="K1746" s="181">
        <v>42081</v>
      </c>
      <c r="L1746"/>
      <c r="M1746">
        <v>60</v>
      </c>
      <c r="N1746">
        <v>5998</v>
      </c>
      <c r="O1746">
        <v>5337</v>
      </c>
      <c r="P1746">
        <v>776</v>
      </c>
      <c r="Q1746">
        <v>0</v>
      </c>
      <c r="R1746" s="31" cm="1">
        <f t="array" ref="R1746">_xlfn.IFS(Q1746=0,(O1746-P1746)/2,Q1746=1,O1746-P1746)</f>
        <v>2280.5</v>
      </c>
      <c r="S1746" s="31" cm="1">
        <f t="array" ref="S1746">_xlfn.IFS(Q1746=0,P1746/2,Q1746=1,P1746)</f>
        <v>388</v>
      </c>
      <c r="T1746" s="31" t="str" cm="1">
        <f t="array" ref="T1746">_xlfn.IFS(M1746&lt;=Beräkningsförutsättningar!B$15,"2",M1746=Beräkningsförutsättningar!B$16,"4",M1746=Beräkningsförutsättningar!B$17,"4",M1746&gt;=Beräkningsförutsättningar!B$18,"6")</f>
        <v>2</v>
      </c>
      <c r="U1746" s="31">
        <f t="shared" si="54"/>
        <v>4561</v>
      </c>
      <c r="V1746" s="31">
        <f t="shared" si="55"/>
        <v>776</v>
      </c>
    </row>
    <row r="1747" spans="1:22" x14ac:dyDescent="0.3">
      <c r="A1747">
        <v>20003</v>
      </c>
      <c r="B1747" t="s">
        <v>2320</v>
      </c>
      <c r="C1747">
        <v>20003049</v>
      </c>
      <c r="D1747" t="s">
        <v>2334</v>
      </c>
      <c r="E1747" t="s">
        <v>9</v>
      </c>
      <c r="F1747" t="s">
        <v>2308</v>
      </c>
      <c r="G1747" t="s">
        <v>2332</v>
      </c>
      <c r="H1747" t="s">
        <v>455</v>
      </c>
      <c r="I1747">
        <v>6758685</v>
      </c>
      <c r="J1747">
        <v>484305</v>
      </c>
      <c r="K1747" s="181">
        <v>42081</v>
      </c>
      <c r="L1747"/>
      <c r="M1747">
        <v>60</v>
      </c>
      <c r="N1747">
        <v>5998</v>
      </c>
      <c r="O1747">
        <v>5337</v>
      </c>
      <c r="P1747">
        <v>776</v>
      </c>
      <c r="Q1747">
        <v>0</v>
      </c>
      <c r="R1747" s="31" cm="1">
        <f t="array" ref="R1747">_xlfn.IFS(Q1747=0,(O1747-P1747)/2,Q1747=1,O1747-P1747)</f>
        <v>2280.5</v>
      </c>
      <c r="S1747" s="31" cm="1">
        <f t="array" ref="S1747">_xlfn.IFS(Q1747=0,P1747/2,Q1747=1,P1747)</f>
        <v>388</v>
      </c>
      <c r="T1747" s="31" t="str" cm="1">
        <f t="array" ref="T1747">_xlfn.IFS(M1747&lt;=Beräkningsförutsättningar!B$15,"2",M1747=Beräkningsförutsättningar!B$16,"4",M1747=Beräkningsförutsättningar!B$17,"4",M1747&gt;=Beräkningsförutsättningar!B$18,"6")</f>
        <v>2</v>
      </c>
      <c r="U1747" s="31">
        <f t="shared" si="54"/>
        <v>4561</v>
      </c>
      <c r="V1747" s="31">
        <f t="shared" si="55"/>
        <v>776</v>
      </c>
    </row>
    <row r="1748" spans="1:22" x14ac:dyDescent="0.3">
      <c r="A1748">
        <v>20003</v>
      </c>
      <c r="B1748" t="s">
        <v>2320</v>
      </c>
      <c r="C1748">
        <v>20003050</v>
      </c>
      <c r="D1748" t="s">
        <v>2335</v>
      </c>
      <c r="E1748" t="s">
        <v>3</v>
      </c>
      <c r="F1748" t="s">
        <v>2308</v>
      </c>
      <c r="G1748" t="s">
        <v>2332</v>
      </c>
      <c r="H1748" t="s">
        <v>455</v>
      </c>
      <c r="I1748">
        <v>6758840</v>
      </c>
      <c r="J1748">
        <v>484168</v>
      </c>
      <c r="K1748" s="181">
        <v>38902</v>
      </c>
      <c r="L1748"/>
      <c r="M1748">
        <v>60</v>
      </c>
      <c r="N1748">
        <v>5998</v>
      </c>
      <c r="O1748">
        <v>5337</v>
      </c>
      <c r="P1748">
        <v>776</v>
      </c>
      <c r="Q1748">
        <v>0</v>
      </c>
      <c r="R1748" s="31" cm="1">
        <f t="array" ref="R1748">_xlfn.IFS(Q1748=0,(O1748-P1748)/2,Q1748=1,O1748-P1748)</f>
        <v>2280.5</v>
      </c>
      <c r="S1748" s="31" cm="1">
        <f t="array" ref="S1748">_xlfn.IFS(Q1748=0,P1748/2,Q1748=1,P1748)</f>
        <v>388</v>
      </c>
      <c r="T1748" s="31" t="str" cm="1">
        <f t="array" ref="T1748">_xlfn.IFS(M1748&lt;=Beräkningsförutsättningar!B$15,"2",M1748=Beräkningsförutsättningar!B$16,"4",M1748=Beräkningsförutsättningar!B$17,"4",M1748&gt;=Beräkningsförutsättningar!B$18,"6")</f>
        <v>2</v>
      </c>
      <c r="U1748" s="31">
        <f t="shared" si="54"/>
        <v>4561</v>
      </c>
      <c r="V1748" s="31">
        <f t="shared" si="55"/>
        <v>776</v>
      </c>
    </row>
    <row r="1749" spans="1:22" x14ac:dyDescent="0.3">
      <c r="A1749">
        <v>20003</v>
      </c>
      <c r="B1749" t="s">
        <v>2320</v>
      </c>
      <c r="C1749">
        <v>20003060</v>
      </c>
      <c r="D1749" t="s">
        <v>2336</v>
      </c>
      <c r="E1749" t="s">
        <v>9</v>
      </c>
      <c r="F1749" t="s">
        <v>2308</v>
      </c>
      <c r="G1749" t="s">
        <v>2332</v>
      </c>
      <c r="H1749" t="s">
        <v>455</v>
      </c>
      <c r="I1749">
        <v>6762129</v>
      </c>
      <c r="J1749">
        <v>481519</v>
      </c>
      <c r="K1749" s="181">
        <v>42081</v>
      </c>
      <c r="L1749"/>
      <c r="M1749">
        <v>80</v>
      </c>
      <c r="N1749">
        <v>5998</v>
      </c>
      <c r="O1749">
        <v>5337</v>
      </c>
      <c r="P1749">
        <v>776</v>
      </c>
      <c r="Q1749">
        <v>0</v>
      </c>
      <c r="R1749" s="31" cm="1">
        <f t="array" ref="R1749">_xlfn.IFS(Q1749=0,(O1749-P1749)/2,Q1749=1,O1749-P1749)</f>
        <v>2280.5</v>
      </c>
      <c r="S1749" s="31" cm="1">
        <f t="array" ref="S1749">_xlfn.IFS(Q1749=0,P1749/2,Q1749=1,P1749)</f>
        <v>388</v>
      </c>
      <c r="T1749" s="31" t="str" cm="1">
        <f t="array" ref="T1749">_xlfn.IFS(M1749&lt;=Beräkningsförutsättningar!B$15,"2",M1749=Beräkningsförutsättningar!B$16,"4",M1749=Beräkningsförutsättningar!B$17,"4",M1749&gt;=Beräkningsförutsättningar!B$18,"6")</f>
        <v>4</v>
      </c>
      <c r="U1749" s="31">
        <f t="shared" si="54"/>
        <v>9122</v>
      </c>
      <c r="V1749" s="31">
        <f t="shared" si="55"/>
        <v>1552</v>
      </c>
    </row>
    <row r="1750" spans="1:22" x14ac:dyDescent="0.3">
      <c r="A1750">
        <v>20004</v>
      </c>
      <c r="B1750" t="s">
        <v>2337</v>
      </c>
      <c r="C1750">
        <v>20004005</v>
      </c>
      <c r="D1750" t="s">
        <v>2338</v>
      </c>
      <c r="E1750" t="s">
        <v>3</v>
      </c>
      <c r="F1750" t="s">
        <v>2308</v>
      </c>
      <c r="G1750" t="s">
        <v>2339</v>
      </c>
      <c r="H1750" t="s">
        <v>2073</v>
      </c>
      <c r="I1750">
        <v>6708467</v>
      </c>
      <c r="J1750">
        <v>456444</v>
      </c>
      <c r="K1750" s="181">
        <v>44153</v>
      </c>
      <c r="L1750"/>
      <c r="M1750">
        <v>60</v>
      </c>
      <c r="N1750">
        <v>3306</v>
      </c>
      <c r="O1750">
        <v>2939</v>
      </c>
      <c r="P1750">
        <v>356</v>
      </c>
      <c r="Q1750">
        <v>0</v>
      </c>
      <c r="R1750" s="31" cm="1">
        <f t="array" ref="R1750">_xlfn.IFS(Q1750=0,(O1750-P1750)/2,Q1750=1,O1750-P1750)</f>
        <v>1291.5</v>
      </c>
      <c r="S1750" s="31" cm="1">
        <f t="array" ref="S1750">_xlfn.IFS(Q1750=0,P1750/2,Q1750=1,P1750)</f>
        <v>178</v>
      </c>
      <c r="T1750" s="31" t="str" cm="1">
        <f t="array" ref="T1750">_xlfn.IFS(M1750&lt;=Beräkningsförutsättningar!B$15,"2",M1750=Beräkningsförutsättningar!B$16,"4",M1750=Beräkningsförutsättningar!B$17,"4",M1750&gt;=Beräkningsförutsättningar!B$18,"6")</f>
        <v>2</v>
      </c>
      <c r="U1750" s="31">
        <f t="shared" si="54"/>
        <v>2583</v>
      </c>
      <c r="V1750" s="31">
        <f t="shared" si="55"/>
        <v>356</v>
      </c>
    </row>
    <row r="1751" spans="1:22" x14ac:dyDescent="0.3">
      <c r="A1751">
        <v>20004</v>
      </c>
      <c r="B1751" t="s">
        <v>2337</v>
      </c>
      <c r="C1751">
        <v>20004010</v>
      </c>
      <c r="D1751" t="s">
        <v>2340</v>
      </c>
      <c r="E1751" t="s">
        <v>9</v>
      </c>
      <c r="F1751" t="s">
        <v>2308</v>
      </c>
      <c r="G1751" t="s">
        <v>2339</v>
      </c>
      <c r="H1751" t="s">
        <v>2073</v>
      </c>
      <c r="I1751">
        <v>6708577</v>
      </c>
      <c r="J1751">
        <v>455956</v>
      </c>
      <c r="K1751" s="181">
        <v>38973</v>
      </c>
      <c r="L1751"/>
      <c r="M1751">
        <v>60</v>
      </c>
      <c r="N1751">
        <v>3306</v>
      </c>
      <c r="O1751">
        <v>2939</v>
      </c>
      <c r="P1751">
        <v>356</v>
      </c>
      <c r="Q1751">
        <v>0</v>
      </c>
      <c r="R1751" s="31" cm="1">
        <f t="array" ref="R1751">_xlfn.IFS(Q1751=0,(O1751-P1751)/2,Q1751=1,O1751-P1751)</f>
        <v>1291.5</v>
      </c>
      <c r="S1751" s="31" cm="1">
        <f t="array" ref="S1751">_xlfn.IFS(Q1751=0,P1751/2,Q1751=1,P1751)</f>
        <v>178</v>
      </c>
      <c r="T1751" s="31" t="str" cm="1">
        <f t="array" ref="T1751">_xlfn.IFS(M1751&lt;=Beräkningsförutsättningar!B$15,"2",M1751=Beräkningsförutsättningar!B$16,"4",M1751=Beräkningsförutsättningar!B$17,"4",M1751&gt;=Beräkningsförutsättningar!B$18,"6")</f>
        <v>2</v>
      </c>
      <c r="U1751" s="31">
        <f t="shared" si="54"/>
        <v>2583</v>
      </c>
      <c r="V1751" s="31">
        <f t="shared" si="55"/>
        <v>356</v>
      </c>
    </row>
    <row r="1752" spans="1:22" x14ac:dyDescent="0.3">
      <c r="A1752">
        <v>20004</v>
      </c>
      <c r="B1752" t="s">
        <v>2337</v>
      </c>
      <c r="C1752">
        <v>20004015</v>
      </c>
      <c r="D1752" t="s">
        <v>2341</v>
      </c>
      <c r="E1752" t="s">
        <v>9</v>
      </c>
      <c r="F1752" t="s">
        <v>2308</v>
      </c>
      <c r="G1752" t="s">
        <v>2339</v>
      </c>
      <c r="H1752" t="s">
        <v>2073</v>
      </c>
      <c r="I1752">
        <v>6707087</v>
      </c>
      <c r="J1752">
        <v>453790</v>
      </c>
      <c r="K1752" s="181">
        <v>43796</v>
      </c>
      <c r="L1752"/>
      <c r="M1752">
        <v>80</v>
      </c>
      <c r="N1752">
        <v>3306</v>
      </c>
      <c r="O1752">
        <v>2939</v>
      </c>
      <c r="P1752">
        <v>356</v>
      </c>
      <c r="Q1752">
        <v>0</v>
      </c>
      <c r="R1752" s="31" cm="1">
        <f t="array" ref="R1752">_xlfn.IFS(Q1752=0,(O1752-P1752)/2,Q1752=1,O1752-P1752)</f>
        <v>1291.5</v>
      </c>
      <c r="S1752" s="31" cm="1">
        <f t="array" ref="S1752">_xlfn.IFS(Q1752=0,P1752/2,Q1752=1,P1752)</f>
        <v>178</v>
      </c>
      <c r="T1752" s="31" t="str" cm="1">
        <f t="array" ref="T1752">_xlfn.IFS(M1752&lt;=Beräkningsförutsättningar!B$15,"2",M1752=Beräkningsförutsättningar!B$16,"4",M1752=Beräkningsförutsättningar!B$17,"4",M1752&gt;=Beräkningsförutsättningar!B$18,"6")</f>
        <v>4</v>
      </c>
      <c r="U1752" s="31">
        <f t="shared" si="54"/>
        <v>5166</v>
      </c>
      <c r="V1752" s="31">
        <f t="shared" si="55"/>
        <v>712</v>
      </c>
    </row>
    <row r="1753" spans="1:22" x14ac:dyDescent="0.3">
      <c r="A1753">
        <v>20004</v>
      </c>
      <c r="B1753" t="s">
        <v>2337</v>
      </c>
      <c r="C1753">
        <v>20004020</v>
      </c>
      <c r="D1753" t="s">
        <v>2342</v>
      </c>
      <c r="E1753" t="s">
        <v>3</v>
      </c>
      <c r="F1753" t="s">
        <v>2308</v>
      </c>
      <c r="G1753" t="s">
        <v>2339</v>
      </c>
      <c r="H1753" t="s">
        <v>2073</v>
      </c>
      <c r="I1753">
        <v>6706831</v>
      </c>
      <c r="J1753">
        <v>452669</v>
      </c>
      <c r="K1753" s="181">
        <v>39171</v>
      </c>
      <c r="L1753"/>
      <c r="M1753">
        <v>80</v>
      </c>
      <c r="N1753">
        <v>3306</v>
      </c>
      <c r="O1753">
        <v>2939</v>
      </c>
      <c r="P1753">
        <v>356</v>
      </c>
      <c r="Q1753">
        <v>0</v>
      </c>
      <c r="R1753" s="31" cm="1">
        <f t="array" ref="R1753">_xlfn.IFS(Q1753=0,(O1753-P1753)/2,Q1753=1,O1753-P1753)</f>
        <v>1291.5</v>
      </c>
      <c r="S1753" s="31" cm="1">
        <f t="array" ref="S1753">_xlfn.IFS(Q1753=0,P1753/2,Q1753=1,P1753)</f>
        <v>178</v>
      </c>
      <c r="T1753" s="31" t="str" cm="1">
        <f t="array" ref="T1753">_xlfn.IFS(M1753&lt;=Beräkningsförutsättningar!B$15,"2",M1753=Beräkningsförutsättningar!B$16,"4",M1753=Beräkningsförutsättningar!B$17,"4",M1753&gt;=Beräkningsförutsättningar!B$18,"6")</f>
        <v>4</v>
      </c>
      <c r="U1753" s="31">
        <f t="shared" si="54"/>
        <v>5166</v>
      </c>
      <c r="V1753" s="31">
        <f t="shared" si="55"/>
        <v>712</v>
      </c>
    </row>
    <row r="1754" spans="1:22" x14ac:dyDescent="0.3">
      <c r="A1754">
        <v>20004</v>
      </c>
      <c r="B1754" t="s">
        <v>2337</v>
      </c>
      <c r="C1754">
        <v>20004024</v>
      </c>
      <c r="D1754" t="s">
        <v>2343</v>
      </c>
      <c r="E1754" t="s">
        <v>9</v>
      </c>
      <c r="F1754" t="s">
        <v>2308</v>
      </c>
      <c r="G1754" t="s">
        <v>2339</v>
      </c>
      <c r="H1754" t="s">
        <v>2073</v>
      </c>
      <c r="I1754">
        <v>6704560</v>
      </c>
      <c r="J1754">
        <v>449694</v>
      </c>
      <c r="K1754" s="181">
        <v>43796</v>
      </c>
      <c r="L1754"/>
      <c r="M1754">
        <v>80</v>
      </c>
      <c r="N1754">
        <v>3306</v>
      </c>
      <c r="O1754">
        <v>2939</v>
      </c>
      <c r="P1754">
        <v>356</v>
      </c>
      <c r="Q1754">
        <v>0</v>
      </c>
      <c r="R1754" s="31" cm="1">
        <f t="array" ref="R1754">_xlfn.IFS(Q1754=0,(O1754-P1754)/2,Q1754=1,O1754-P1754)</f>
        <v>1291.5</v>
      </c>
      <c r="S1754" s="31" cm="1">
        <f t="array" ref="S1754">_xlfn.IFS(Q1754=0,P1754/2,Q1754=1,P1754)</f>
        <v>178</v>
      </c>
      <c r="T1754" s="31" t="str" cm="1">
        <f t="array" ref="T1754">_xlfn.IFS(M1754&lt;=Beräkningsförutsättningar!B$15,"2",M1754=Beräkningsförutsättningar!B$16,"4",M1754=Beräkningsförutsättningar!B$17,"4",M1754&gt;=Beräkningsförutsättningar!B$18,"6")</f>
        <v>4</v>
      </c>
      <c r="U1754" s="31">
        <f t="shared" si="54"/>
        <v>5166</v>
      </c>
      <c r="V1754" s="31">
        <f t="shared" si="55"/>
        <v>712</v>
      </c>
    </row>
    <row r="1755" spans="1:22" x14ac:dyDescent="0.3">
      <c r="A1755">
        <v>20004</v>
      </c>
      <c r="B1755" t="s">
        <v>2337</v>
      </c>
      <c r="C1755">
        <v>20004027</v>
      </c>
      <c r="D1755" t="s">
        <v>2344</v>
      </c>
      <c r="E1755" t="s">
        <v>3</v>
      </c>
      <c r="F1755" t="s">
        <v>2308</v>
      </c>
      <c r="G1755" t="s">
        <v>2339</v>
      </c>
      <c r="H1755" t="s">
        <v>2073</v>
      </c>
      <c r="I1755">
        <v>6705186</v>
      </c>
      <c r="J1755">
        <v>448427</v>
      </c>
      <c r="K1755" s="181">
        <v>43796</v>
      </c>
      <c r="L1755"/>
      <c r="M1755">
        <v>80</v>
      </c>
      <c r="N1755">
        <v>2411</v>
      </c>
      <c r="O1755">
        <v>2167</v>
      </c>
      <c r="P1755">
        <v>279</v>
      </c>
      <c r="Q1755">
        <v>0</v>
      </c>
      <c r="R1755" s="31" cm="1">
        <f t="array" ref="R1755">_xlfn.IFS(Q1755=0,(O1755-P1755)/2,Q1755=1,O1755-P1755)</f>
        <v>944</v>
      </c>
      <c r="S1755" s="31" cm="1">
        <f t="array" ref="S1755">_xlfn.IFS(Q1755=0,P1755/2,Q1755=1,P1755)</f>
        <v>139.5</v>
      </c>
      <c r="T1755" s="31" t="str" cm="1">
        <f t="array" ref="T1755">_xlfn.IFS(M1755&lt;=Beräkningsförutsättningar!B$15,"2",M1755=Beräkningsförutsättningar!B$16,"4",M1755=Beräkningsförutsättningar!B$17,"4",M1755&gt;=Beräkningsförutsättningar!B$18,"6")</f>
        <v>4</v>
      </c>
      <c r="U1755" s="31">
        <f t="shared" si="54"/>
        <v>3776</v>
      </c>
      <c r="V1755" s="31">
        <f t="shared" si="55"/>
        <v>558</v>
      </c>
    </row>
    <row r="1756" spans="1:22" x14ac:dyDescent="0.3">
      <c r="A1756">
        <v>20004</v>
      </c>
      <c r="B1756" t="s">
        <v>2337</v>
      </c>
      <c r="C1756">
        <v>20004030</v>
      </c>
      <c r="D1756" t="s">
        <v>2345</v>
      </c>
      <c r="E1756" t="s">
        <v>9</v>
      </c>
      <c r="F1756" t="s">
        <v>2308</v>
      </c>
      <c r="G1756" t="s">
        <v>2339</v>
      </c>
      <c r="H1756" t="s">
        <v>2073</v>
      </c>
      <c r="I1756">
        <v>6706485</v>
      </c>
      <c r="J1756">
        <v>443700</v>
      </c>
      <c r="K1756" s="181">
        <v>38973</v>
      </c>
      <c r="L1756"/>
      <c r="M1756">
        <v>80</v>
      </c>
      <c r="N1756">
        <v>1874</v>
      </c>
      <c r="O1756">
        <v>1653</v>
      </c>
      <c r="P1756">
        <v>209</v>
      </c>
      <c r="Q1756">
        <v>0</v>
      </c>
      <c r="R1756" s="31" cm="1">
        <f t="array" ref="R1756">_xlfn.IFS(Q1756=0,(O1756-P1756)/2,Q1756=1,O1756-P1756)</f>
        <v>722</v>
      </c>
      <c r="S1756" s="31" cm="1">
        <f t="array" ref="S1756">_xlfn.IFS(Q1756=0,P1756/2,Q1756=1,P1756)</f>
        <v>104.5</v>
      </c>
      <c r="T1756" s="31" t="str" cm="1">
        <f t="array" ref="T1756">_xlfn.IFS(M1756&lt;=Beräkningsförutsättningar!B$15,"2",M1756=Beräkningsförutsättningar!B$16,"4",M1756=Beräkningsförutsättningar!B$17,"4",M1756&gt;=Beräkningsförutsättningar!B$18,"6")</f>
        <v>4</v>
      </c>
      <c r="U1756" s="31">
        <f t="shared" si="54"/>
        <v>2888</v>
      </c>
      <c r="V1756" s="31">
        <f t="shared" si="55"/>
        <v>418</v>
      </c>
    </row>
    <row r="1757" spans="1:22" x14ac:dyDescent="0.3">
      <c r="A1757">
        <v>20004</v>
      </c>
      <c r="B1757" t="s">
        <v>2337</v>
      </c>
      <c r="C1757">
        <v>20004040</v>
      </c>
      <c r="D1757" t="s">
        <v>2346</v>
      </c>
      <c r="E1757" t="s">
        <v>3</v>
      </c>
      <c r="F1757" t="s">
        <v>2308</v>
      </c>
      <c r="G1757" t="s">
        <v>2339</v>
      </c>
      <c r="H1757" t="s">
        <v>2073</v>
      </c>
      <c r="I1757">
        <v>6707664</v>
      </c>
      <c r="J1757">
        <v>442615</v>
      </c>
      <c r="K1757" s="181">
        <v>39171</v>
      </c>
      <c r="L1757"/>
      <c r="M1757">
        <v>80</v>
      </c>
      <c r="N1757">
        <v>1874</v>
      </c>
      <c r="O1757">
        <v>1653</v>
      </c>
      <c r="P1757">
        <v>209</v>
      </c>
      <c r="Q1757">
        <v>0</v>
      </c>
      <c r="R1757" s="31" cm="1">
        <f t="array" ref="R1757">_xlfn.IFS(Q1757=0,(O1757-P1757)/2,Q1757=1,O1757-P1757)</f>
        <v>722</v>
      </c>
      <c r="S1757" s="31" cm="1">
        <f t="array" ref="S1757">_xlfn.IFS(Q1757=0,P1757/2,Q1757=1,P1757)</f>
        <v>104.5</v>
      </c>
      <c r="T1757" s="31" t="str" cm="1">
        <f t="array" ref="T1757">_xlfn.IFS(M1757&lt;=Beräkningsförutsättningar!B$15,"2",M1757=Beräkningsförutsättningar!B$16,"4",M1757=Beräkningsförutsättningar!B$17,"4",M1757&gt;=Beräkningsförutsättningar!B$18,"6")</f>
        <v>4</v>
      </c>
      <c r="U1757" s="31">
        <f t="shared" si="54"/>
        <v>2888</v>
      </c>
      <c r="V1757" s="31">
        <f t="shared" si="55"/>
        <v>418</v>
      </c>
    </row>
    <row r="1758" spans="1:22" x14ac:dyDescent="0.3">
      <c r="A1758">
        <v>20004</v>
      </c>
      <c r="B1758" t="s">
        <v>2337</v>
      </c>
      <c r="C1758">
        <v>20004048</v>
      </c>
      <c r="D1758" t="s">
        <v>2347</v>
      </c>
      <c r="E1758" t="s">
        <v>3</v>
      </c>
      <c r="F1758" t="s">
        <v>2308</v>
      </c>
      <c r="G1758" t="s">
        <v>2348</v>
      </c>
      <c r="H1758" t="s">
        <v>2275</v>
      </c>
      <c r="I1758">
        <v>6729821</v>
      </c>
      <c r="J1758">
        <v>428887</v>
      </c>
      <c r="K1758" s="181">
        <v>44447</v>
      </c>
      <c r="L1758"/>
      <c r="M1758">
        <v>80</v>
      </c>
      <c r="N1758">
        <v>4431</v>
      </c>
      <c r="O1758">
        <v>4074</v>
      </c>
      <c r="P1758">
        <v>350</v>
      </c>
      <c r="Q1758">
        <v>0</v>
      </c>
      <c r="R1758" s="31" cm="1">
        <f t="array" ref="R1758">_xlfn.IFS(Q1758=0,(O1758-P1758)/2,Q1758=1,O1758-P1758)</f>
        <v>1862</v>
      </c>
      <c r="S1758" s="31" cm="1">
        <f t="array" ref="S1758">_xlfn.IFS(Q1758=0,P1758/2,Q1758=1,P1758)</f>
        <v>175</v>
      </c>
      <c r="T1758" s="31" t="str" cm="1">
        <f t="array" ref="T1758">_xlfn.IFS(M1758&lt;=Beräkningsförutsättningar!B$15,"2",M1758=Beräkningsförutsättningar!B$16,"4",M1758=Beräkningsförutsättningar!B$17,"4",M1758&gt;=Beräkningsförutsättningar!B$18,"6")</f>
        <v>4</v>
      </c>
      <c r="U1758" s="31">
        <f t="shared" si="54"/>
        <v>7448</v>
      </c>
      <c r="V1758" s="31">
        <f t="shared" si="55"/>
        <v>700</v>
      </c>
    </row>
    <row r="1759" spans="1:22" x14ac:dyDescent="0.3">
      <c r="A1759">
        <v>20004</v>
      </c>
      <c r="B1759" t="s">
        <v>2337</v>
      </c>
      <c r="C1759">
        <v>20004050</v>
      </c>
      <c r="D1759" t="s">
        <v>2349</v>
      </c>
      <c r="E1759" t="s">
        <v>9</v>
      </c>
      <c r="F1759" t="s">
        <v>2308</v>
      </c>
      <c r="G1759" t="s">
        <v>2348</v>
      </c>
      <c r="H1759" t="s">
        <v>2275</v>
      </c>
      <c r="I1759">
        <v>6734047</v>
      </c>
      <c r="J1759">
        <v>421381</v>
      </c>
      <c r="K1759" s="181">
        <v>38973</v>
      </c>
      <c r="L1759"/>
      <c r="M1759">
        <v>50</v>
      </c>
      <c r="N1759">
        <v>2750</v>
      </c>
      <c r="O1759">
        <v>2500</v>
      </c>
      <c r="P1759">
        <v>225</v>
      </c>
      <c r="Q1759">
        <v>0</v>
      </c>
      <c r="R1759" s="31" cm="1">
        <f t="array" ref="R1759">_xlfn.IFS(Q1759=0,(O1759-P1759)/2,Q1759=1,O1759-P1759)</f>
        <v>1137.5</v>
      </c>
      <c r="S1759" s="31" cm="1">
        <f t="array" ref="S1759">_xlfn.IFS(Q1759=0,P1759/2,Q1759=1,P1759)</f>
        <v>112.5</v>
      </c>
      <c r="T1759" s="31" t="str" cm="1">
        <f t="array" ref="T1759">_xlfn.IFS(M1759&lt;=Beräkningsförutsättningar!B$15,"2",M1759=Beräkningsförutsättningar!B$16,"4",M1759=Beräkningsförutsättningar!B$17,"4",M1759&gt;=Beräkningsförutsättningar!B$18,"6")</f>
        <v>2</v>
      </c>
      <c r="U1759" s="31">
        <f t="shared" si="54"/>
        <v>2275</v>
      </c>
      <c r="V1759" s="31">
        <f t="shared" si="55"/>
        <v>225</v>
      </c>
    </row>
    <row r="1760" spans="1:22" x14ac:dyDescent="0.3">
      <c r="A1760">
        <v>20004</v>
      </c>
      <c r="B1760" t="s">
        <v>2337</v>
      </c>
      <c r="C1760">
        <v>20004060</v>
      </c>
      <c r="D1760" t="s">
        <v>2350</v>
      </c>
      <c r="E1760" t="s">
        <v>3</v>
      </c>
      <c r="F1760" t="s">
        <v>2308</v>
      </c>
      <c r="G1760" t="s">
        <v>2348</v>
      </c>
      <c r="H1760" t="s">
        <v>2275</v>
      </c>
      <c r="I1760">
        <v>6741360</v>
      </c>
      <c r="J1760">
        <v>414710</v>
      </c>
      <c r="K1760" s="181">
        <v>38973</v>
      </c>
      <c r="L1760"/>
      <c r="M1760">
        <v>80</v>
      </c>
      <c r="N1760">
        <v>2530</v>
      </c>
      <c r="O1760">
        <v>2291</v>
      </c>
      <c r="P1760">
        <v>276</v>
      </c>
      <c r="Q1760">
        <v>0</v>
      </c>
      <c r="R1760" s="31" cm="1">
        <f t="array" ref="R1760">_xlfn.IFS(Q1760=0,(O1760-P1760)/2,Q1760=1,O1760-P1760)</f>
        <v>1007.5</v>
      </c>
      <c r="S1760" s="31" cm="1">
        <f t="array" ref="S1760">_xlfn.IFS(Q1760=0,P1760/2,Q1760=1,P1760)</f>
        <v>138</v>
      </c>
      <c r="T1760" s="31" t="str" cm="1">
        <f t="array" ref="T1760">_xlfn.IFS(M1760&lt;=Beräkningsförutsättningar!B$15,"2",M1760=Beräkningsförutsättningar!B$16,"4",M1760=Beräkningsförutsättningar!B$17,"4",M1760&gt;=Beräkningsförutsättningar!B$18,"6")</f>
        <v>4</v>
      </c>
      <c r="U1760" s="31">
        <f t="shared" si="54"/>
        <v>4030</v>
      </c>
      <c r="V1760" s="31">
        <f t="shared" si="55"/>
        <v>552</v>
      </c>
    </row>
    <row r="1761" spans="1:22" x14ac:dyDescent="0.3">
      <c r="A1761">
        <v>20004</v>
      </c>
      <c r="B1761" t="s">
        <v>2337</v>
      </c>
      <c r="C1761">
        <v>20004070</v>
      </c>
      <c r="D1761" t="s">
        <v>2351</v>
      </c>
      <c r="E1761" t="s">
        <v>9</v>
      </c>
      <c r="F1761" t="s">
        <v>2308</v>
      </c>
      <c r="G1761" t="s">
        <v>2348</v>
      </c>
      <c r="H1761" t="s">
        <v>2275</v>
      </c>
      <c r="I1761">
        <v>6741401</v>
      </c>
      <c r="J1761">
        <v>414700</v>
      </c>
      <c r="K1761" s="181">
        <v>38973</v>
      </c>
      <c r="L1761"/>
      <c r="M1761">
        <v>80</v>
      </c>
      <c r="N1761">
        <v>2530</v>
      </c>
      <c r="O1761">
        <v>2291</v>
      </c>
      <c r="P1761">
        <v>276</v>
      </c>
      <c r="Q1761">
        <v>0</v>
      </c>
      <c r="R1761" s="31" cm="1">
        <f t="array" ref="R1761">_xlfn.IFS(Q1761=0,(O1761-P1761)/2,Q1761=1,O1761-P1761)</f>
        <v>1007.5</v>
      </c>
      <c r="S1761" s="31" cm="1">
        <f t="array" ref="S1761">_xlfn.IFS(Q1761=0,P1761/2,Q1761=1,P1761)</f>
        <v>138</v>
      </c>
      <c r="T1761" s="31" t="str" cm="1">
        <f t="array" ref="T1761">_xlfn.IFS(M1761&lt;=Beräkningsförutsättningar!B$15,"2",M1761=Beräkningsförutsättningar!B$16,"4",M1761=Beräkningsförutsättningar!B$17,"4",M1761&gt;=Beräkningsförutsättningar!B$18,"6")</f>
        <v>4</v>
      </c>
      <c r="U1761" s="31">
        <f t="shared" si="54"/>
        <v>4030</v>
      </c>
      <c r="V1761" s="31">
        <f t="shared" si="55"/>
        <v>552</v>
      </c>
    </row>
    <row r="1762" spans="1:22" x14ac:dyDescent="0.3">
      <c r="A1762">
        <v>20004</v>
      </c>
      <c r="B1762" t="s">
        <v>2337</v>
      </c>
      <c r="C1762">
        <v>20004078</v>
      </c>
      <c r="D1762" t="s">
        <v>2352</v>
      </c>
      <c r="E1762" t="s">
        <v>3</v>
      </c>
      <c r="F1762" t="s">
        <v>2308</v>
      </c>
      <c r="G1762" t="s">
        <v>2348</v>
      </c>
      <c r="H1762" t="s">
        <v>2275</v>
      </c>
      <c r="I1762">
        <v>6753403</v>
      </c>
      <c r="J1762">
        <v>412279</v>
      </c>
      <c r="K1762" s="181">
        <v>44447</v>
      </c>
      <c r="L1762"/>
      <c r="M1762">
        <v>80</v>
      </c>
      <c r="N1762">
        <v>3283</v>
      </c>
      <c r="O1762">
        <v>3018</v>
      </c>
      <c r="P1762">
        <v>322</v>
      </c>
      <c r="Q1762">
        <v>0</v>
      </c>
      <c r="R1762" s="31" cm="1">
        <f t="array" ref="R1762">_xlfn.IFS(Q1762=0,(O1762-P1762)/2,Q1762=1,O1762-P1762)</f>
        <v>1348</v>
      </c>
      <c r="S1762" s="31" cm="1">
        <f t="array" ref="S1762">_xlfn.IFS(Q1762=0,P1762/2,Q1762=1,P1762)</f>
        <v>161</v>
      </c>
      <c r="T1762" s="31" t="str" cm="1">
        <f t="array" ref="T1762">_xlfn.IFS(M1762&lt;=Beräkningsförutsättningar!B$15,"2",M1762=Beräkningsförutsättningar!B$16,"4",M1762=Beräkningsförutsättningar!B$17,"4",M1762&gt;=Beräkningsförutsättningar!B$18,"6")</f>
        <v>4</v>
      </c>
      <c r="U1762" s="31">
        <f t="shared" si="54"/>
        <v>5392</v>
      </c>
      <c r="V1762" s="31">
        <f t="shared" si="55"/>
        <v>644</v>
      </c>
    </row>
    <row r="1763" spans="1:22" x14ac:dyDescent="0.3">
      <c r="A1763">
        <v>20004</v>
      </c>
      <c r="B1763" t="s">
        <v>2337</v>
      </c>
      <c r="C1763">
        <v>20004080</v>
      </c>
      <c r="D1763" t="s">
        <v>2353</v>
      </c>
      <c r="E1763" t="s">
        <v>3</v>
      </c>
      <c r="F1763" t="s">
        <v>2308</v>
      </c>
      <c r="G1763" t="s">
        <v>2348</v>
      </c>
      <c r="H1763" t="s">
        <v>2275</v>
      </c>
      <c r="I1763">
        <v>6757023</v>
      </c>
      <c r="J1763">
        <v>411117</v>
      </c>
      <c r="K1763" s="181">
        <v>38973</v>
      </c>
      <c r="L1763"/>
      <c r="M1763">
        <v>40</v>
      </c>
      <c r="N1763">
        <v>3283</v>
      </c>
      <c r="O1763">
        <v>3018</v>
      </c>
      <c r="P1763">
        <v>322</v>
      </c>
      <c r="Q1763">
        <v>0</v>
      </c>
      <c r="R1763" s="31" cm="1">
        <f t="array" ref="R1763">_xlfn.IFS(Q1763=0,(O1763-P1763)/2,Q1763=1,O1763-P1763)</f>
        <v>1348</v>
      </c>
      <c r="S1763" s="31" cm="1">
        <f t="array" ref="S1763">_xlfn.IFS(Q1763=0,P1763/2,Q1763=1,P1763)</f>
        <v>161</v>
      </c>
      <c r="T1763" s="31" t="str" cm="1">
        <f t="array" ref="T1763">_xlfn.IFS(M1763&lt;=Beräkningsförutsättningar!B$15,"2",M1763=Beräkningsförutsättningar!B$16,"4",M1763=Beräkningsförutsättningar!B$17,"4",M1763&gt;=Beräkningsförutsättningar!B$18,"6")</f>
        <v>2</v>
      </c>
      <c r="U1763" s="31">
        <f t="shared" si="54"/>
        <v>2696</v>
      </c>
      <c r="V1763" s="31">
        <f t="shared" si="55"/>
        <v>322</v>
      </c>
    </row>
    <row r="1764" spans="1:22" x14ac:dyDescent="0.3">
      <c r="A1764">
        <v>20004</v>
      </c>
      <c r="B1764" t="s">
        <v>2337</v>
      </c>
      <c r="C1764">
        <v>20004090</v>
      </c>
      <c r="D1764" t="s">
        <v>2354</v>
      </c>
      <c r="E1764" t="s">
        <v>3</v>
      </c>
      <c r="F1764" t="s">
        <v>2308</v>
      </c>
      <c r="G1764" t="s">
        <v>2348</v>
      </c>
      <c r="H1764" t="s">
        <v>2275</v>
      </c>
      <c r="I1764">
        <v>6762178</v>
      </c>
      <c r="J1764">
        <v>409969</v>
      </c>
      <c r="K1764" s="181">
        <v>38973</v>
      </c>
      <c r="L1764"/>
      <c r="M1764">
        <v>70</v>
      </c>
      <c r="N1764">
        <v>3037</v>
      </c>
      <c r="O1764">
        <v>2790</v>
      </c>
      <c r="P1764">
        <v>314</v>
      </c>
      <c r="Q1764">
        <v>0</v>
      </c>
      <c r="R1764" s="31" cm="1">
        <f t="array" ref="R1764">_xlfn.IFS(Q1764=0,(O1764-P1764)/2,Q1764=1,O1764-P1764)</f>
        <v>1238</v>
      </c>
      <c r="S1764" s="31" cm="1">
        <f t="array" ref="S1764">_xlfn.IFS(Q1764=0,P1764/2,Q1764=1,P1764)</f>
        <v>157</v>
      </c>
      <c r="T1764" s="31" t="str" cm="1">
        <f t="array" ref="T1764">_xlfn.IFS(M1764&lt;=Beräkningsförutsättningar!B$15,"2",M1764=Beräkningsförutsättningar!B$16,"4",M1764=Beräkningsförutsättningar!B$17,"4",M1764&gt;=Beräkningsförutsättningar!B$18,"6")</f>
        <v>4</v>
      </c>
      <c r="U1764" s="31">
        <f t="shared" si="54"/>
        <v>4952</v>
      </c>
      <c r="V1764" s="31">
        <f t="shared" si="55"/>
        <v>628</v>
      </c>
    </row>
    <row r="1765" spans="1:22" x14ac:dyDescent="0.3">
      <c r="A1765">
        <v>20004</v>
      </c>
      <c r="B1765" t="s">
        <v>2337</v>
      </c>
      <c r="C1765">
        <v>20004100</v>
      </c>
      <c r="D1765" t="s">
        <v>2355</v>
      </c>
      <c r="E1765" t="s">
        <v>3</v>
      </c>
      <c r="F1765" t="s">
        <v>2308</v>
      </c>
      <c r="G1765" t="s">
        <v>2348</v>
      </c>
      <c r="H1765" t="s">
        <v>2275</v>
      </c>
      <c r="I1765">
        <v>6767133</v>
      </c>
      <c r="J1765">
        <v>410242</v>
      </c>
      <c r="K1765" s="181">
        <v>38973</v>
      </c>
      <c r="L1765"/>
      <c r="M1765">
        <v>80</v>
      </c>
      <c r="N1765">
        <v>3037</v>
      </c>
      <c r="O1765">
        <v>2790</v>
      </c>
      <c r="P1765">
        <v>314</v>
      </c>
      <c r="Q1765">
        <v>0</v>
      </c>
      <c r="R1765" s="31" cm="1">
        <f t="array" ref="R1765">_xlfn.IFS(Q1765=0,(O1765-P1765)/2,Q1765=1,O1765-P1765)</f>
        <v>1238</v>
      </c>
      <c r="S1765" s="31" cm="1">
        <f t="array" ref="S1765">_xlfn.IFS(Q1765=0,P1765/2,Q1765=1,P1765)</f>
        <v>157</v>
      </c>
      <c r="T1765" s="31" t="str" cm="1">
        <f t="array" ref="T1765">_xlfn.IFS(M1765&lt;=Beräkningsförutsättningar!B$15,"2",M1765=Beräkningsförutsättningar!B$16,"4",M1765=Beräkningsförutsättningar!B$17,"4",M1765&gt;=Beräkningsförutsättningar!B$18,"6")</f>
        <v>4</v>
      </c>
      <c r="U1765" s="31">
        <f t="shared" si="54"/>
        <v>4952</v>
      </c>
      <c r="V1765" s="31">
        <f t="shared" si="55"/>
        <v>628</v>
      </c>
    </row>
    <row r="1766" spans="1:22" x14ac:dyDescent="0.3">
      <c r="A1766">
        <v>20004</v>
      </c>
      <c r="B1766" t="s">
        <v>2337</v>
      </c>
      <c r="C1766">
        <v>20004120</v>
      </c>
      <c r="D1766" t="s">
        <v>2356</v>
      </c>
      <c r="E1766" t="s">
        <v>3</v>
      </c>
      <c r="F1766" t="s">
        <v>2308</v>
      </c>
      <c r="G1766" t="s">
        <v>2348</v>
      </c>
      <c r="H1766" t="s">
        <v>2275</v>
      </c>
      <c r="I1766">
        <v>6771710</v>
      </c>
      <c r="J1766">
        <v>409877</v>
      </c>
      <c r="K1766" s="181">
        <v>44447</v>
      </c>
      <c r="L1766"/>
      <c r="M1766">
        <v>60</v>
      </c>
      <c r="N1766">
        <v>3906</v>
      </c>
      <c r="O1766">
        <v>3634</v>
      </c>
      <c r="P1766">
        <v>391</v>
      </c>
      <c r="Q1766">
        <v>0</v>
      </c>
      <c r="R1766" s="31" cm="1">
        <f t="array" ref="R1766">_xlfn.IFS(Q1766=0,(O1766-P1766)/2,Q1766=1,O1766-P1766)</f>
        <v>1621.5</v>
      </c>
      <c r="S1766" s="31" cm="1">
        <f t="array" ref="S1766">_xlfn.IFS(Q1766=0,P1766/2,Q1766=1,P1766)</f>
        <v>195.5</v>
      </c>
      <c r="T1766" s="31" t="str" cm="1">
        <f t="array" ref="T1766">_xlfn.IFS(M1766&lt;=Beräkningsförutsättningar!B$15,"2",M1766=Beräkningsförutsättningar!B$16,"4",M1766=Beräkningsförutsättningar!B$17,"4",M1766&gt;=Beräkningsförutsättningar!B$18,"6")</f>
        <v>2</v>
      </c>
      <c r="U1766" s="31">
        <f t="shared" si="54"/>
        <v>3243</v>
      </c>
      <c r="V1766" s="31">
        <f t="shared" si="55"/>
        <v>391</v>
      </c>
    </row>
    <row r="1767" spans="1:22" x14ac:dyDescent="0.3">
      <c r="A1767">
        <v>20005</v>
      </c>
      <c r="B1767" t="s">
        <v>2357</v>
      </c>
      <c r="C1767">
        <v>20005010</v>
      </c>
      <c r="D1767" t="s">
        <v>2358</v>
      </c>
      <c r="E1767" t="s">
        <v>3</v>
      </c>
      <c r="F1767" t="s">
        <v>2359</v>
      </c>
      <c r="G1767" t="s">
        <v>2360</v>
      </c>
      <c r="H1767" t="s">
        <v>1573</v>
      </c>
      <c r="I1767">
        <v>6818047</v>
      </c>
      <c r="J1767">
        <v>491787</v>
      </c>
      <c r="K1767" s="181">
        <v>38971</v>
      </c>
      <c r="L1767"/>
      <c r="M1767">
        <v>70</v>
      </c>
      <c r="N1767">
        <v>1515</v>
      </c>
      <c r="O1767">
        <v>1213</v>
      </c>
      <c r="P1767">
        <v>289</v>
      </c>
      <c r="Q1767">
        <v>0</v>
      </c>
      <c r="R1767" s="31" cm="1">
        <f t="array" ref="R1767">_xlfn.IFS(Q1767=0,(O1767-P1767)/2,Q1767=1,O1767-P1767)</f>
        <v>462</v>
      </c>
      <c r="S1767" s="31" cm="1">
        <f t="array" ref="S1767">_xlfn.IFS(Q1767=0,P1767/2,Q1767=1,P1767)</f>
        <v>144.5</v>
      </c>
      <c r="T1767" s="31" t="str" cm="1">
        <f t="array" ref="T1767">_xlfn.IFS(M1767&lt;=Beräkningsförutsättningar!B$15,"2",M1767=Beräkningsförutsättningar!B$16,"4",M1767=Beräkningsförutsättningar!B$17,"4",M1767&gt;=Beräkningsförutsättningar!B$18,"6")</f>
        <v>4</v>
      </c>
      <c r="U1767" s="31">
        <f t="shared" si="54"/>
        <v>1848</v>
      </c>
      <c r="V1767" s="31">
        <f t="shared" si="55"/>
        <v>578</v>
      </c>
    </row>
    <row r="1768" spans="1:22" x14ac:dyDescent="0.3">
      <c r="A1768">
        <v>20005</v>
      </c>
      <c r="B1768" t="s">
        <v>2357</v>
      </c>
      <c r="C1768">
        <v>20005020</v>
      </c>
      <c r="D1768" t="s">
        <v>2361</v>
      </c>
      <c r="E1768" t="s">
        <v>9</v>
      </c>
      <c r="F1768" t="s">
        <v>2359</v>
      </c>
      <c r="G1768" t="s">
        <v>2360</v>
      </c>
      <c r="H1768" t="s">
        <v>1573</v>
      </c>
      <c r="I1768">
        <v>6818818</v>
      </c>
      <c r="J1768">
        <v>491711</v>
      </c>
      <c r="K1768" s="181">
        <v>38971</v>
      </c>
      <c r="L1768"/>
      <c r="M1768">
        <v>90</v>
      </c>
      <c r="N1768">
        <v>1515</v>
      </c>
      <c r="O1768">
        <v>1213</v>
      </c>
      <c r="P1768">
        <v>289</v>
      </c>
      <c r="Q1768">
        <v>0</v>
      </c>
      <c r="R1768" s="31" cm="1">
        <f t="array" ref="R1768">_xlfn.IFS(Q1768=0,(O1768-P1768)/2,Q1768=1,O1768-P1768)</f>
        <v>462</v>
      </c>
      <c r="S1768" s="31" cm="1">
        <f t="array" ref="S1768">_xlfn.IFS(Q1768=0,P1768/2,Q1768=1,P1768)</f>
        <v>144.5</v>
      </c>
      <c r="T1768" s="31" t="str" cm="1">
        <f t="array" ref="T1768">_xlfn.IFS(M1768&lt;=Beräkningsförutsättningar!B$15,"2",M1768=Beräkningsförutsättningar!B$16,"4",M1768=Beräkningsförutsättningar!B$17,"4",M1768&gt;=Beräkningsförutsättningar!B$18,"6")</f>
        <v>6</v>
      </c>
      <c r="U1768" s="31">
        <f t="shared" si="54"/>
        <v>2772</v>
      </c>
      <c r="V1768" s="31">
        <f t="shared" si="55"/>
        <v>867</v>
      </c>
    </row>
    <row r="1769" spans="1:22" x14ac:dyDescent="0.3">
      <c r="A1769">
        <v>20005</v>
      </c>
      <c r="B1769" t="s">
        <v>2357</v>
      </c>
      <c r="C1769">
        <v>20005030</v>
      </c>
      <c r="D1769" t="s">
        <v>2362</v>
      </c>
      <c r="E1769" t="s">
        <v>9</v>
      </c>
      <c r="F1769" t="s">
        <v>2359</v>
      </c>
      <c r="G1769" t="s">
        <v>2360</v>
      </c>
      <c r="H1769" t="s">
        <v>1573</v>
      </c>
      <c r="I1769">
        <v>6846847</v>
      </c>
      <c r="J1769">
        <v>482155</v>
      </c>
      <c r="K1769" s="181">
        <v>38971</v>
      </c>
      <c r="L1769"/>
      <c r="M1769">
        <v>80</v>
      </c>
      <c r="N1769">
        <v>1299</v>
      </c>
      <c r="O1769">
        <v>1025</v>
      </c>
      <c r="P1769">
        <v>252</v>
      </c>
      <c r="Q1769">
        <v>0</v>
      </c>
      <c r="R1769" s="31" cm="1">
        <f t="array" ref="R1769">_xlfn.IFS(Q1769=0,(O1769-P1769)/2,Q1769=1,O1769-P1769)</f>
        <v>386.5</v>
      </c>
      <c r="S1769" s="31" cm="1">
        <f t="array" ref="S1769">_xlfn.IFS(Q1769=0,P1769/2,Q1769=1,P1769)</f>
        <v>126</v>
      </c>
      <c r="T1769" s="31" t="str" cm="1">
        <f t="array" ref="T1769">_xlfn.IFS(M1769&lt;=Beräkningsförutsättningar!B$15,"2",M1769=Beräkningsförutsättningar!B$16,"4",M1769=Beräkningsförutsättningar!B$17,"4",M1769&gt;=Beräkningsförutsättningar!B$18,"6")</f>
        <v>4</v>
      </c>
      <c r="U1769" s="31">
        <f t="shared" si="54"/>
        <v>1546</v>
      </c>
      <c r="V1769" s="31">
        <f t="shared" si="55"/>
        <v>504</v>
      </c>
    </row>
    <row r="1770" spans="1:22" x14ac:dyDescent="0.3">
      <c r="A1770">
        <v>20005</v>
      </c>
      <c r="B1770" t="s">
        <v>2357</v>
      </c>
      <c r="C1770">
        <v>20005040</v>
      </c>
      <c r="D1770" t="s">
        <v>2363</v>
      </c>
      <c r="E1770" t="s">
        <v>3</v>
      </c>
      <c r="F1770" t="s">
        <v>2359</v>
      </c>
      <c r="G1770" t="s">
        <v>2360</v>
      </c>
      <c r="H1770" t="s">
        <v>1573</v>
      </c>
      <c r="I1770">
        <v>6847424</v>
      </c>
      <c r="J1770">
        <v>482242</v>
      </c>
      <c r="K1770" s="181">
        <v>38971</v>
      </c>
      <c r="L1770"/>
      <c r="M1770">
        <v>80</v>
      </c>
      <c r="N1770">
        <v>1299</v>
      </c>
      <c r="O1770">
        <v>1025</v>
      </c>
      <c r="P1770">
        <v>252</v>
      </c>
      <c r="Q1770">
        <v>0</v>
      </c>
      <c r="R1770" s="31" cm="1">
        <f t="array" ref="R1770">_xlfn.IFS(Q1770=0,(O1770-P1770)/2,Q1770=1,O1770-P1770)</f>
        <v>386.5</v>
      </c>
      <c r="S1770" s="31" cm="1">
        <f t="array" ref="S1770">_xlfn.IFS(Q1770=0,P1770/2,Q1770=1,P1770)</f>
        <v>126</v>
      </c>
      <c r="T1770" s="31" t="str" cm="1">
        <f t="array" ref="T1770">_xlfn.IFS(M1770&lt;=Beräkningsförutsättningar!B$15,"2",M1770=Beräkningsförutsättningar!B$16,"4",M1770=Beräkningsförutsättningar!B$17,"4",M1770&gt;=Beräkningsförutsättningar!B$18,"6")</f>
        <v>4</v>
      </c>
      <c r="U1770" s="31">
        <f t="shared" si="54"/>
        <v>1546</v>
      </c>
      <c r="V1770" s="31">
        <f t="shared" si="55"/>
        <v>504</v>
      </c>
    </row>
    <row r="1771" spans="1:22" x14ac:dyDescent="0.3">
      <c r="A1771">
        <v>20005</v>
      </c>
      <c r="B1771" t="s">
        <v>2357</v>
      </c>
      <c r="C1771">
        <v>20005050</v>
      </c>
      <c r="D1771" t="s">
        <v>2364</v>
      </c>
      <c r="E1771" t="s">
        <v>9</v>
      </c>
      <c r="F1771" t="s">
        <v>2365</v>
      </c>
      <c r="G1771" t="s">
        <v>2366</v>
      </c>
      <c r="H1771" t="s">
        <v>1573</v>
      </c>
      <c r="I1771">
        <v>6876588</v>
      </c>
      <c r="J1771">
        <v>472146</v>
      </c>
      <c r="K1771" s="181">
        <v>38971</v>
      </c>
      <c r="L1771"/>
      <c r="M1771">
        <v>70</v>
      </c>
      <c r="N1771">
        <v>1401</v>
      </c>
      <c r="O1771">
        <v>1111</v>
      </c>
      <c r="P1771">
        <v>224</v>
      </c>
      <c r="Q1771">
        <v>0</v>
      </c>
      <c r="R1771" s="31" cm="1">
        <f t="array" ref="R1771">_xlfn.IFS(Q1771=0,(O1771-P1771)/2,Q1771=1,O1771-P1771)</f>
        <v>443.5</v>
      </c>
      <c r="S1771" s="31" cm="1">
        <f t="array" ref="S1771">_xlfn.IFS(Q1771=0,P1771/2,Q1771=1,P1771)</f>
        <v>112</v>
      </c>
      <c r="T1771" s="31" t="str" cm="1">
        <f t="array" ref="T1771">_xlfn.IFS(M1771&lt;=Beräkningsförutsättningar!B$15,"2",M1771=Beräkningsförutsättningar!B$16,"4",M1771=Beräkningsförutsättningar!B$17,"4",M1771&gt;=Beräkningsförutsättningar!B$18,"6")</f>
        <v>4</v>
      </c>
      <c r="U1771" s="31">
        <f t="shared" si="54"/>
        <v>1774</v>
      </c>
      <c r="V1771" s="31">
        <f t="shared" si="55"/>
        <v>448</v>
      </c>
    </row>
    <row r="1772" spans="1:22" x14ac:dyDescent="0.3">
      <c r="A1772">
        <v>20005</v>
      </c>
      <c r="B1772" t="s">
        <v>2357</v>
      </c>
      <c r="C1772">
        <v>20005060</v>
      </c>
      <c r="D1772" t="s">
        <v>2367</v>
      </c>
      <c r="E1772" t="s">
        <v>3</v>
      </c>
      <c r="F1772" t="s">
        <v>2365</v>
      </c>
      <c r="G1772" t="s">
        <v>2366</v>
      </c>
      <c r="H1772" t="s">
        <v>1573</v>
      </c>
      <c r="I1772">
        <v>6876993</v>
      </c>
      <c r="J1772">
        <v>471212</v>
      </c>
      <c r="K1772" s="181">
        <v>38971</v>
      </c>
      <c r="L1772"/>
      <c r="M1772">
        <v>70</v>
      </c>
      <c r="N1772">
        <v>1401</v>
      </c>
      <c r="O1772">
        <v>1111</v>
      </c>
      <c r="P1772">
        <v>224</v>
      </c>
      <c r="Q1772">
        <v>0</v>
      </c>
      <c r="R1772" s="31" cm="1">
        <f t="array" ref="R1772">_xlfn.IFS(Q1772=0,(O1772-P1772)/2,Q1772=1,O1772-P1772)</f>
        <v>443.5</v>
      </c>
      <c r="S1772" s="31" cm="1">
        <f t="array" ref="S1772">_xlfn.IFS(Q1772=0,P1772/2,Q1772=1,P1772)</f>
        <v>112</v>
      </c>
      <c r="T1772" s="31" t="str" cm="1">
        <f t="array" ref="T1772">_xlfn.IFS(M1772&lt;=Beräkningsförutsättningar!B$15,"2",M1772=Beräkningsförutsättningar!B$16,"4",M1772=Beräkningsförutsättningar!B$17,"4",M1772&gt;=Beräkningsförutsättningar!B$18,"6")</f>
        <v>4</v>
      </c>
      <c r="U1772" s="31">
        <f t="shared" si="54"/>
        <v>1774</v>
      </c>
      <c r="V1772" s="31">
        <f t="shared" si="55"/>
        <v>448</v>
      </c>
    </row>
    <row r="1773" spans="1:22" x14ac:dyDescent="0.3">
      <c r="A1773">
        <v>20005</v>
      </c>
      <c r="B1773" t="s">
        <v>2357</v>
      </c>
      <c r="C1773">
        <v>20005070</v>
      </c>
      <c r="D1773" t="s">
        <v>2368</v>
      </c>
      <c r="E1773" t="s">
        <v>3</v>
      </c>
      <c r="F1773" t="s">
        <v>2365</v>
      </c>
      <c r="G1773" t="s">
        <v>2366</v>
      </c>
      <c r="H1773" t="s">
        <v>1573</v>
      </c>
      <c r="I1773">
        <v>6879346</v>
      </c>
      <c r="J1773">
        <v>472554</v>
      </c>
      <c r="K1773" s="181">
        <v>38971</v>
      </c>
      <c r="L1773"/>
      <c r="M1773">
        <v>80</v>
      </c>
      <c r="N1773">
        <v>2465</v>
      </c>
      <c r="O1773">
        <v>2013</v>
      </c>
      <c r="P1773">
        <v>417</v>
      </c>
      <c r="Q1773">
        <v>0</v>
      </c>
      <c r="R1773" s="31" cm="1">
        <f t="array" ref="R1773">_xlfn.IFS(Q1773=0,(O1773-P1773)/2,Q1773=1,O1773-P1773)</f>
        <v>798</v>
      </c>
      <c r="S1773" s="31" cm="1">
        <f t="array" ref="S1773">_xlfn.IFS(Q1773=0,P1773/2,Q1773=1,P1773)</f>
        <v>208.5</v>
      </c>
      <c r="T1773" s="31" t="str" cm="1">
        <f t="array" ref="T1773">_xlfn.IFS(M1773&lt;=Beräkningsförutsättningar!B$15,"2",M1773=Beräkningsförutsättningar!B$16,"4",M1773=Beräkningsförutsättningar!B$17,"4",M1773&gt;=Beräkningsförutsättningar!B$18,"6")</f>
        <v>4</v>
      </c>
      <c r="U1773" s="31">
        <f t="shared" si="54"/>
        <v>3192</v>
      </c>
      <c r="V1773" s="31">
        <f t="shared" si="55"/>
        <v>834</v>
      </c>
    </row>
    <row r="1774" spans="1:22" x14ac:dyDescent="0.3">
      <c r="A1774">
        <v>20005</v>
      </c>
      <c r="B1774" t="s">
        <v>2357</v>
      </c>
      <c r="C1774">
        <v>20005080</v>
      </c>
      <c r="D1774" t="s">
        <v>2369</v>
      </c>
      <c r="E1774" t="s">
        <v>9</v>
      </c>
      <c r="F1774" t="s">
        <v>2365</v>
      </c>
      <c r="G1774" t="s">
        <v>2366</v>
      </c>
      <c r="H1774" t="s">
        <v>1573</v>
      </c>
      <c r="I1774">
        <v>6879662</v>
      </c>
      <c r="J1774">
        <v>481578</v>
      </c>
      <c r="K1774" s="181">
        <v>38971</v>
      </c>
      <c r="L1774"/>
      <c r="M1774">
        <v>60</v>
      </c>
      <c r="N1774">
        <v>2465</v>
      </c>
      <c r="O1774">
        <v>2013</v>
      </c>
      <c r="P1774">
        <v>417</v>
      </c>
      <c r="Q1774">
        <v>0</v>
      </c>
      <c r="R1774" s="31" cm="1">
        <f t="array" ref="R1774">_xlfn.IFS(Q1774=0,(O1774-P1774)/2,Q1774=1,O1774-P1774)</f>
        <v>798</v>
      </c>
      <c r="S1774" s="31" cm="1">
        <f t="array" ref="S1774">_xlfn.IFS(Q1774=0,P1774/2,Q1774=1,P1774)</f>
        <v>208.5</v>
      </c>
      <c r="T1774" s="31" t="str" cm="1">
        <f t="array" ref="T1774">_xlfn.IFS(M1774&lt;=Beräkningsförutsättningar!B$15,"2",M1774=Beräkningsförutsättningar!B$16,"4",M1774=Beräkningsförutsättningar!B$17,"4",M1774&gt;=Beräkningsförutsättningar!B$18,"6")</f>
        <v>2</v>
      </c>
      <c r="U1774" s="31">
        <f t="shared" si="54"/>
        <v>1596</v>
      </c>
      <c r="V1774" s="31">
        <f t="shared" si="55"/>
        <v>417</v>
      </c>
    </row>
    <row r="1775" spans="1:22" x14ac:dyDescent="0.3">
      <c r="A1775">
        <v>20005</v>
      </c>
      <c r="B1775" t="s">
        <v>2357</v>
      </c>
      <c r="C1775">
        <v>20005090</v>
      </c>
      <c r="D1775" t="s">
        <v>2370</v>
      </c>
      <c r="E1775" t="s">
        <v>3</v>
      </c>
      <c r="F1775" t="s">
        <v>2365</v>
      </c>
      <c r="G1775" t="s">
        <v>2366</v>
      </c>
      <c r="H1775" t="s">
        <v>1573</v>
      </c>
      <c r="I1775">
        <v>6879487</v>
      </c>
      <c r="J1775">
        <v>481756</v>
      </c>
      <c r="K1775" s="181">
        <v>38971</v>
      </c>
      <c r="L1775"/>
      <c r="M1775">
        <v>60</v>
      </c>
      <c r="N1775">
        <v>1328</v>
      </c>
      <c r="O1775">
        <v>996</v>
      </c>
      <c r="P1775">
        <v>272</v>
      </c>
      <c r="Q1775">
        <v>0</v>
      </c>
      <c r="R1775" s="31" cm="1">
        <f t="array" ref="R1775">_xlfn.IFS(Q1775=0,(O1775-P1775)/2,Q1775=1,O1775-P1775)</f>
        <v>362</v>
      </c>
      <c r="S1775" s="31" cm="1">
        <f t="array" ref="S1775">_xlfn.IFS(Q1775=0,P1775/2,Q1775=1,P1775)</f>
        <v>136</v>
      </c>
      <c r="T1775" s="31" t="str" cm="1">
        <f t="array" ref="T1775">_xlfn.IFS(M1775&lt;=Beräkningsförutsättningar!B$15,"2",M1775=Beräkningsförutsättningar!B$16,"4",M1775=Beräkningsförutsättningar!B$17,"4",M1775&gt;=Beräkningsförutsättningar!B$18,"6")</f>
        <v>2</v>
      </c>
      <c r="U1775" s="31">
        <f t="shared" si="54"/>
        <v>724</v>
      </c>
      <c r="V1775" s="31">
        <f t="shared" si="55"/>
        <v>272</v>
      </c>
    </row>
    <row r="1776" spans="1:22" x14ac:dyDescent="0.3">
      <c r="A1776">
        <v>20006</v>
      </c>
      <c r="B1776" t="s">
        <v>2371</v>
      </c>
      <c r="C1776">
        <v>20006010</v>
      </c>
      <c r="D1776" t="s">
        <v>2372</v>
      </c>
      <c r="E1776" t="s">
        <v>9</v>
      </c>
      <c r="F1776" t="s">
        <v>2308</v>
      </c>
      <c r="G1776" t="s">
        <v>2373</v>
      </c>
      <c r="H1776" t="s">
        <v>2275</v>
      </c>
      <c r="I1776">
        <v>6660431</v>
      </c>
      <c r="J1776">
        <v>530172</v>
      </c>
      <c r="K1776" s="181">
        <v>39357</v>
      </c>
      <c r="L1776"/>
      <c r="M1776">
        <v>80</v>
      </c>
      <c r="N1776">
        <v>5040</v>
      </c>
      <c r="O1776">
        <v>4469</v>
      </c>
      <c r="P1776">
        <v>574</v>
      </c>
      <c r="Q1776">
        <v>0</v>
      </c>
      <c r="R1776" s="31" cm="1">
        <f t="array" ref="R1776">_xlfn.IFS(Q1776=0,(O1776-P1776)/2,Q1776=1,O1776-P1776)</f>
        <v>1947.5</v>
      </c>
      <c r="S1776" s="31" cm="1">
        <f t="array" ref="S1776">_xlfn.IFS(Q1776=0,P1776/2,Q1776=1,P1776)</f>
        <v>287</v>
      </c>
      <c r="T1776" s="31" t="str" cm="1">
        <f t="array" ref="T1776">_xlfn.IFS(M1776&lt;=Beräkningsförutsättningar!B$15,"2",M1776=Beräkningsförutsättningar!B$16,"4",M1776=Beräkningsförutsättningar!B$17,"4",M1776&gt;=Beräkningsförutsättningar!B$18,"6")</f>
        <v>4</v>
      </c>
      <c r="U1776" s="31">
        <f t="shared" si="54"/>
        <v>7790</v>
      </c>
      <c r="V1776" s="31">
        <f t="shared" si="55"/>
        <v>1148</v>
      </c>
    </row>
    <row r="1777" spans="1:22" x14ac:dyDescent="0.3">
      <c r="A1777">
        <v>20006</v>
      </c>
      <c r="B1777" t="s">
        <v>2371</v>
      </c>
      <c r="C1777">
        <v>20006020</v>
      </c>
      <c r="D1777" t="s">
        <v>2374</v>
      </c>
      <c r="E1777" t="s">
        <v>9</v>
      </c>
      <c r="F1777" t="s">
        <v>2308</v>
      </c>
      <c r="G1777" t="s">
        <v>2373</v>
      </c>
      <c r="H1777" t="s">
        <v>2275</v>
      </c>
      <c r="I1777">
        <v>6661926</v>
      </c>
      <c r="J1777">
        <v>529292</v>
      </c>
      <c r="K1777" s="181">
        <v>39357</v>
      </c>
      <c r="L1777"/>
      <c r="M1777">
        <v>80</v>
      </c>
      <c r="N1777">
        <v>5040</v>
      </c>
      <c r="O1777">
        <v>4469</v>
      </c>
      <c r="P1777">
        <v>574</v>
      </c>
      <c r="Q1777">
        <v>0</v>
      </c>
      <c r="R1777" s="31" cm="1">
        <f t="array" ref="R1777">_xlfn.IFS(Q1777=0,(O1777-P1777)/2,Q1777=1,O1777-P1777)</f>
        <v>1947.5</v>
      </c>
      <c r="S1777" s="31" cm="1">
        <f t="array" ref="S1777">_xlfn.IFS(Q1777=0,P1777/2,Q1777=1,P1777)</f>
        <v>287</v>
      </c>
      <c r="T1777" s="31" t="str" cm="1">
        <f t="array" ref="T1777">_xlfn.IFS(M1777&lt;=Beräkningsförutsättningar!B$15,"2",M1777=Beräkningsförutsättningar!B$16,"4",M1777=Beräkningsförutsättningar!B$17,"4",M1777&gt;=Beräkningsförutsättningar!B$18,"6")</f>
        <v>4</v>
      </c>
      <c r="U1777" s="31">
        <f t="shared" si="54"/>
        <v>7790</v>
      </c>
      <c r="V1777" s="31">
        <f t="shared" si="55"/>
        <v>1148</v>
      </c>
    </row>
    <row r="1778" spans="1:22" x14ac:dyDescent="0.3">
      <c r="A1778">
        <v>20006</v>
      </c>
      <c r="B1778" t="s">
        <v>2371</v>
      </c>
      <c r="C1778">
        <v>20006030</v>
      </c>
      <c r="D1778" t="s">
        <v>2375</v>
      </c>
      <c r="E1778" t="s">
        <v>3</v>
      </c>
      <c r="F1778" t="s">
        <v>2308</v>
      </c>
      <c r="G1778" t="s">
        <v>2373</v>
      </c>
      <c r="H1778" t="s">
        <v>2275</v>
      </c>
      <c r="I1778">
        <v>6664051</v>
      </c>
      <c r="J1778">
        <v>526901</v>
      </c>
      <c r="K1778" s="181">
        <v>39357</v>
      </c>
      <c r="L1778"/>
      <c r="M1778">
        <v>80</v>
      </c>
      <c r="N1778">
        <v>5040</v>
      </c>
      <c r="O1778">
        <v>4469</v>
      </c>
      <c r="P1778">
        <v>574</v>
      </c>
      <c r="Q1778">
        <v>0</v>
      </c>
      <c r="R1778" s="31" cm="1">
        <f t="array" ref="R1778">_xlfn.IFS(Q1778=0,(O1778-P1778)/2,Q1778=1,O1778-P1778)</f>
        <v>1947.5</v>
      </c>
      <c r="S1778" s="31" cm="1">
        <f t="array" ref="S1778">_xlfn.IFS(Q1778=0,P1778/2,Q1778=1,P1778)</f>
        <v>287</v>
      </c>
      <c r="T1778" s="31" t="str" cm="1">
        <f t="array" ref="T1778">_xlfn.IFS(M1778&lt;=Beräkningsförutsättningar!B$15,"2",M1778=Beräkningsförutsättningar!B$16,"4",M1778=Beräkningsförutsättningar!B$17,"4",M1778&gt;=Beräkningsförutsättningar!B$18,"6")</f>
        <v>4</v>
      </c>
      <c r="U1778" s="31">
        <f t="shared" si="54"/>
        <v>7790</v>
      </c>
      <c r="V1778" s="31">
        <f t="shared" si="55"/>
        <v>1148</v>
      </c>
    </row>
    <row r="1779" spans="1:22" x14ac:dyDescent="0.3">
      <c r="A1779">
        <v>20006</v>
      </c>
      <c r="B1779" t="s">
        <v>2371</v>
      </c>
      <c r="C1779">
        <v>20006040</v>
      </c>
      <c r="D1779" t="s">
        <v>2376</v>
      </c>
      <c r="E1779" t="s">
        <v>9</v>
      </c>
      <c r="F1779" t="s">
        <v>2308</v>
      </c>
      <c r="G1779" t="s">
        <v>2373</v>
      </c>
      <c r="H1779" t="s">
        <v>2275</v>
      </c>
      <c r="I1779">
        <v>6664876</v>
      </c>
      <c r="J1779">
        <v>526407</v>
      </c>
      <c r="K1779" s="181">
        <v>40093</v>
      </c>
      <c r="L1779"/>
      <c r="M1779">
        <v>80</v>
      </c>
      <c r="N1779">
        <v>5040</v>
      </c>
      <c r="O1779">
        <v>4469</v>
      </c>
      <c r="P1779">
        <v>574</v>
      </c>
      <c r="Q1779">
        <v>0</v>
      </c>
      <c r="R1779" s="31" cm="1">
        <f t="array" ref="R1779">_xlfn.IFS(Q1779=0,(O1779-P1779)/2,Q1779=1,O1779-P1779)</f>
        <v>1947.5</v>
      </c>
      <c r="S1779" s="31" cm="1">
        <f t="array" ref="S1779">_xlfn.IFS(Q1779=0,P1779/2,Q1779=1,P1779)</f>
        <v>287</v>
      </c>
      <c r="T1779" s="31" t="str" cm="1">
        <f t="array" ref="T1779">_xlfn.IFS(M1779&lt;=Beräkningsförutsättningar!B$15,"2",M1779=Beräkningsförutsättningar!B$16,"4",M1779=Beräkningsförutsättningar!B$17,"4",M1779&gt;=Beräkningsförutsättningar!B$18,"6")</f>
        <v>4</v>
      </c>
      <c r="U1779" s="31">
        <f t="shared" si="54"/>
        <v>7790</v>
      </c>
      <c r="V1779" s="31">
        <f t="shared" si="55"/>
        <v>1148</v>
      </c>
    </row>
    <row r="1780" spans="1:22" x14ac:dyDescent="0.3">
      <c r="A1780">
        <v>20006</v>
      </c>
      <c r="B1780" t="s">
        <v>2371</v>
      </c>
      <c r="C1780">
        <v>20006050</v>
      </c>
      <c r="D1780" t="s">
        <v>2377</v>
      </c>
      <c r="E1780" t="s">
        <v>3</v>
      </c>
      <c r="F1780" t="s">
        <v>2308</v>
      </c>
      <c r="G1780" t="s">
        <v>2373</v>
      </c>
      <c r="H1780" t="s">
        <v>2275</v>
      </c>
      <c r="I1780">
        <v>6665862</v>
      </c>
      <c r="J1780">
        <v>523071</v>
      </c>
      <c r="K1780" s="181">
        <v>39357</v>
      </c>
      <c r="L1780"/>
      <c r="M1780">
        <v>80</v>
      </c>
      <c r="N1780">
        <v>5040</v>
      </c>
      <c r="O1780">
        <v>4469</v>
      </c>
      <c r="P1780">
        <v>574</v>
      </c>
      <c r="Q1780">
        <v>0</v>
      </c>
      <c r="R1780" s="31" cm="1">
        <f t="array" ref="R1780">_xlfn.IFS(Q1780=0,(O1780-P1780)/2,Q1780=1,O1780-P1780)</f>
        <v>1947.5</v>
      </c>
      <c r="S1780" s="31" cm="1">
        <f t="array" ref="S1780">_xlfn.IFS(Q1780=0,P1780/2,Q1780=1,P1780)</f>
        <v>287</v>
      </c>
      <c r="T1780" s="31" t="str" cm="1">
        <f t="array" ref="T1780">_xlfn.IFS(M1780&lt;=Beräkningsförutsättningar!B$15,"2",M1780=Beräkningsförutsättningar!B$16,"4",M1780=Beräkningsförutsättningar!B$17,"4",M1780&gt;=Beräkningsförutsättningar!B$18,"6")</f>
        <v>4</v>
      </c>
      <c r="U1780" s="31">
        <f t="shared" si="54"/>
        <v>7790</v>
      </c>
      <c r="V1780" s="31">
        <f t="shared" si="55"/>
        <v>1148</v>
      </c>
    </row>
    <row r="1781" spans="1:22" x14ac:dyDescent="0.3">
      <c r="A1781">
        <v>20007</v>
      </c>
      <c r="B1781" t="s">
        <v>2378</v>
      </c>
      <c r="C1781">
        <v>20007010</v>
      </c>
      <c r="D1781" t="s">
        <v>2379</v>
      </c>
      <c r="E1781" t="s">
        <v>9</v>
      </c>
      <c r="F1781" t="s">
        <v>2308</v>
      </c>
      <c r="G1781" t="s">
        <v>2373</v>
      </c>
      <c r="H1781" t="s">
        <v>2275</v>
      </c>
      <c r="I1781">
        <v>6666960</v>
      </c>
      <c r="J1781">
        <v>521347</v>
      </c>
      <c r="K1781" s="181">
        <v>39777</v>
      </c>
      <c r="L1781"/>
      <c r="M1781">
        <v>80</v>
      </c>
      <c r="N1781">
        <v>6147</v>
      </c>
      <c r="O1781">
        <v>5677</v>
      </c>
      <c r="P1781">
        <v>598</v>
      </c>
      <c r="Q1781">
        <v>0</v>
      </c>
      <c r="R1781" s="31" cm="1">
        <f t="array" ref="R1781">_xlfn.IFS(Q1781=0,(O1781-P1781)/2,Q1781=1,O1781-P1781)</f>
        <v>2539.5</v>
      </c>
      <c r="S1781" s="31" cm="1">
        <f t="array" ref="S1781">_xlfn.IFS(Q1781=0,P1781/2,Q1781=1,P1781)</f>
        <v>299</v>
      </c>
      <c r="T1781" s="31" t="str" cm="1">
        <f t="array" ref="T1781">_xlfn.IFS(M1781&lt;=Beräkningsförutsättningar!B$15,"2",M1781=Beräkningsförutsättningar!B$16,"4",M1781=Beräkningsförutsättningar!B$17,"4",M1781&gt;=Beräkningsförutsättningar!B$18,"6")</f>
        <v>4</v>
      </c>
      <c r="U1781" s="31">
        <f t="shared" si="54"/>
        <v>10158</v>
      </c>
      <c r="V1781" s="31">
        <f t="shared" si="55"/>
        <v>1196</v>
      </c>
    </row>
    <row r="1782" spans="1:22" x14ac:dyDescent="0.3">
      <c r="A1782">
        <v>20007</v>
      </c>
      <c r="B1782" t="s">
        <v>2378</v>
      </c>
      <c r="C1782">
        <v>20007020</v>
      </c>
      <c r="D1782" t="s">
        <v>2379</v>
      </c>
      <c r="E1782" t="s">
        <v>3</v>
      </c>
      <c r="F1782" t="s">
        <v>2308</v>
      </c>
      <c r="G1782" t="s">
        <v>2373</v>
      </c>
      <c r="H1782" t="s">
        <v>2275</v>
      </c>
      <c r="I1782">
        <v>6667094</v>
      </c>
      <c r="J1782">
        <v>520278</v>
      </c>
      <c r="K1782" s="181">
        <v>39777</v>
      </c>
      <c r="L1782"/>
      <c r="M1782">
        <v>80</v>
      </c>
      <c r="N1782">
        <v>6147</v>
      </c>
      <c r="O1782">
        <v>5677</v>
      </c>
      <c r="P1782">
        <v>598</v>
      </c>
      <c r="Q1782">
        <v>0</v>
      </c>
      <c r="R1782" s="31" cm="1">
        <f t="array" ref="R1782">_xlfn.IFS(Q1782=0,(O1782-P1782)/2,Q1782=1,O1782-P1782)</f>
        <v>2539.5</v>
      </c>
      <c r="S1782" s="31" cm="1">
        <f t="array" ref="S1782">_xlfn.IFS(Q1782=0,P1782/2,Q1782=1,P1782)</f>
        <v>299</v>
      </c>
      <c r="T1782" s="31" t="str" cm="1">
        <f t="array" ref="T1782">_xlfn.IFS(M1782&lt;=Beräkningsförutsättningar!B$15,"2",M1782=Beräkningsförutsättningar!B$16,"4",M1782=Beräkningsförutsättningar!B$17,"4",M1782&gt;=Beräkningsförutsättningar!B$18,"6")</f>
        <v>4</v>
      </c>
      <c r="U1782" s="31">
        <f t="shared" si="54"/>
        <v>10158</v>
      </c>
      <c r="V1782" s="31">
        <f t="shared" si="55"/>
        <v>1196</v>
      </c>
    </row>
    <row r="1783" spans="1:22" x14ac:dyDescent="0.3">
      <c r="A1783">
        <v>20007</v>
      </c>
      <c r="B1783" t="s">
        <v>2378</v>
      </c>
      <c r="C1783">
        <v>20007030</v>
      </c>
      <c r="D1783" t="s">
        <v>2380</v>
      </c>
      <c r="E1783" t="s">
        <v>9</v>
      </c>
      <c r="F1783" t="s">
        <v>2308</v>
      </c>
      <c r="G1783" t="s">
        <v>2373</v>
      </c>
      <c r="H1783" t="s">
        <v>2275</v>
      </c>
      <c r="I1783">
        <v>6667167</v>
      </c>
      <c r="J1783">
        <v>518259</v>
      </c>
      <c r="K1783" s="181">
        <v>39777</v>
      </c>
      <c r="L1783"/>
      <c r="M1783">
        <v>80</v>
      </c>
      <c r="N1783">
        <v>7259</v>
      </c>
      <c r="O1783">
        <v>6794</v>
      </c>
      <c r="P1783">
        <v>617</v>
      </c>
      <c r="Q1783">
        <v>0</v>
      </c>
      <c r="R1783" s="31" cm="1">
        <f t="array" ref="R1783">_xlfn.IFS(Q1783=0,(O1783-P1783)/2,Q1783=1,O1783-P1783)</f>
        <v>3088.5</v>
      </c>
      <c r="S1783" s="31" cm="1">
        <f t="array" ref="S1783">_xlfn.IFS(Q1783=0,P1783/2,Q1783=1,P1783)</f>
        <v>308.5</v>
      </c>
      <c r="T1783" s="31" t="str" cm="1">
        <f t="array" ref="T1783">_xlfn.IFS(M1783&lt;=Beräkningsförutsättningar!B$15,"2",M1783=Beräkningsförutsättningar!B$16,"4",M1783=Beräkningsförutsättningar!B$17,"4",M1783&gt;=Beräkningsförutsättningar!B$18,"6")</f>
        <v>4</v>
      </c>
      <c r="U1783" s="31">
        <f t="shared" si="54"/>
        <v>12354</v>
      </c>
      <c r="V1783" s="31">
        <f t="shared" si="55"/>
        <v>1234</v>
      </c>
    </row>
    <row r="1784" spans="1:22" x14ac:dyDescent="0.3">
      <c r="A1784">
        <v>20007</v>
      </c>
      <c r="B1784" t="s">
        <v>2378</v>
      </c>
      <c r="C1784">
        <v>20007040</v>
      </c>
      <c r="D1784" t="s">
        <v>2381</v>
      </c>
      <c r="E1784" t="s">
        <v>9</v>
      </c>
      <c r="F1784" t="s">
        <v>2308</v>
      </c>
      <c r="G1784" t="s">
        <v>2373</v>
      </c>
      <c r="H1784" t="s">
        <v>2275</v>
      </c>
      <c r="I1784">
        <v>6667868</v>
      </c>
      <c r="J1784">
        <v>515492</v>
      </c>
      <c r="K1784" s="181">
        <v>39777</v>
      </c>
      <c r="L1784"/>
      <c r="M1784">
        <v>80</v>
      </c>
      <c r="N1784">
        <v>7259</v>
      </c>
      <c r="O1784">
        <v>6794</v>
      </c>
      <c r="P1784">
        <v>617</v>
      </c>
      <c r="Q1784">
        <v>0</v>
      </c>
      <c r="R1784" s="31" cm="1">
        <f t="array" ref="R1784">_xlfn.IFS(Q1784=0,(O1784-P1784)/2,Q1784=1,O1784-P1784)</f>
        <v>3088.5</v>
      </c>
      <c r="S1784" s="31" cm="1">
        <f t="array" ref="S1784">_xlfn.IFS(Q1784=0,P1784/2,Q1784=1,P1784)</f>
        <v>308.5</v>
      </c>
      <c r="T1784" s="31" t="str" cm="1">
        <f t="array" ref="T1784">_xlfn.IFS(M1784&lt;=Beräkningsförutsättningar!B$15,"2",M1784=Beräkningsförutsättningar!B$16,"4",M1784=Beräkningsförutsättningar!B$17,"4",M1784&gt;=Beräkningsförutsättningar!B$18,"6")</f>
        <v>4</v>
      </c>
      <c r="U1784" s="31">
        <f t="shared" si="54"/>
        <v>12354</v>
      </c>
      <c r="V1784" s="31">
        <f t="shared" si="55"/>
        <v>1234</v>
      </c>
    </row>
    <row r="1785" spans="1:22" x14ac:dyDescent="0.3">
      <c r="A1785">
        <v>20007</v>
      </c>
      <c r="B1785" t="s">
        <v>2378</v>
      </c>
      <c r="C1785">
        <v>20007050</v>
      </c>
      <c r="D1785" t="s">
        <v>2382</v>
      </c>
      <c r="E1785" t="s">
        <v>3</v>
      </c>
      <c r="F1785" t="s">
        <v>2308</v>
      </c>
      <c r="G1785" t="s">
        <v>2373</v>
      </c>
      <c r="H1785" t="s">
        <v>2275</v>
      </c>
      <c r="I1785">
        <v>6668749</v>
      </c>
      <c r="J1785">
        <v>513622</v>
      </c>
      <c r="K1785" s="181">
        <v>39777</v>
      </c>
      <c r="L1785"/>
      <c r="M1785">
        <v>80</v>
      </c>
      <c r="N1785">
        <v>7259</v>
      </c>
      <c r="O1785">
        <v>6794</v>
      </c>
      <c r="P1785">
        <v>617</v>
      </c>
      <c r="Q1785">
        <v>0</v>
      </c>
      <c r="R1785" s="31" cm="1">
        <f t="array" ref="R1785">_xlfn.IFS(Q1785=0,(O1785-P1785)/2,Q1785=1,O1785-P1785)</f>
        <v>3088.5</v>
      </c>
      <c r="S1785" s="31" cm="1">
        <f t="array" ref="S1785">_xlfn.IFS(Q1785=0,P1785/2,Q1785=1,P1785)</f>
        <v>308.5</v>
      </c>
      <c r="T1785" s="31" t="str" cm="1">
        <f t="array" ref="T1785">_xlfn.IFS(M1785&lt;=Beräkningsförutsättningar!B$15,"2",M1785=Beräkningsförutsättningar!B$16,"4",M1785=Beräkningsförutsättningar!B$17,"4",M1785&gt;=Beräkningsförutsättningar!B$18,"6")</f>
        <v>4</v>
      </c>
      <c r="U1785" s="31">
        <f t="shared" si="54"/>
        <v>12354</v>
      </c>
      <c r="V1785" s="31">
        <f t="shared" si="55"/>
        <v>1234</v>
      </c>
    </row>
    <row r="1786" spans="1:22" x14ac:dyDescent="0.3">
      <c r="A1786">
        <v>20007</v>
      </c>
      <c r="B1786" t="s">
        <v>2378</v>
      </c>
      <c r="C1786">
        <v>20007055</v>
      </c>
      <c r="D1786" t="s">
        <v>2383</v>
      </c>
      <c r="E1786" t="s">
        <v>9</v>
      </c>
      <c r="F1786" t="s">
        <v>2308</v>
      </c>
      <c r="G1786" t="s">
        <v>2373</v>
      </c>
      <c r="H1786" t="s">
        <v>2275</v>
      </c>
      <c r="I1786">
        <v>6668291</v>
      </c>
      <c r="J1786">
        <v>512503</v>
      </c>
      <c r="K1786" s="181">
        <v>42122</v>
      </c>
      <c r="L1786"/>
      <c r="M1786">
        <v>80</v>
      </c>
      <c r="N1786">
        <v>7259</v>
      </c>
      <c r="O1786">
        <v>6794</v>
      </c>
      <c r="P1786">
        <v>617</v>
      </c>
      <c r="Q1786">
        <v>0</v>
      </c>
      <c r="R1786" s="31" cm="1">
        <f t="array" ref="R1786">_xlfn.IFS(Q1786=0,(O1786-P1786)/2,Q1786=1,O1786-P1786)</f>
        <v>3088.5</v>
      </c>
      <c r="S1786" s="31" cm="1">
        <f t="array" ref="S1786">_xlfn.IFS(Q1786=0,P1786/2,Q1786=1,P1786)</f>
        <v>308.5</v>
      </c>
      <c r="T1786" s="31" t="str" cm="1">
        <f t="array" ref="T1786">_xlfn.IFS(M1786&lt;=Beräkningsförutsättningar!B$15,"2",M1786=Beräkningsförutsättningar!B$16,"4",M1786=Beräkningsförutsättningar!B$17,"4",M1786&gt;=Beräkningsförutsättningar!B$18,"6")</f>
        <v>4</v>
      </c>
      <c r="U1786" s="31">
        <f t="shared" si="54"/>
        <v>12354</v>
      </c>
      <c r="V1786" s="31">
        <f t="shared" si="55"/>
        <v>1234</v>
      </c>
    </row>
    <row r="1787" spans="1:22" x14ac:dyDescent="0.3">
      <c r="A1787">
        <v>20008</v>
      </c>
      <c r="B1787" t="s">
        <v>2384</v>
      </c>
      <c r="C1787">
        <v>20008010</v>
      </c>
      <c r="D1787" t="s">
        <v>1480</v>
      </c>
      <c r="E1787" t="s">
        <v>9</v>
      </c>
      <c r="F1787" t="s">
        <v>2308</v>
      </c>
      <c r="G1787" t="s">
        <v>2385</v>
      </c>
      <c r="H1787" t="s">
        <v>2386</v>
      </c>
      <c r="I1787">
        <v>6687253</v>
      </c>
      <c r="J1787">
        <v>552987</v>
      </c>
      <c r="K1787" s="181">
        <v>39778</v>
      </c>
      <c r="L1787"/>
      <c r="M1787">
        <v>80</v>
      </c>
      <c r="N1787">
        <v>3319</v>
      </c>
      <c r="O1787">
        <v>3040</v>
      </c>
      <c r="P1787">
        <v>328</v>
      </c>
      <c r="Q1787">
        <v>0</v>
      </c>
      <c r="R1787" s="31" cm="1">
        <f t="array" ref="R1787">_xlfn.IFS(Q1787=0,(O1787-P1787)/2,Q1787=1,O1787-P1787)</f>
        <v>1356</v>
      </c>
      <c r="S1787" s="31" cm="1">
        <f t="array" ref="S1787">_xlfn.IFS(Q1787=0,P1787/2,Q1787=1,P1787)</f>
        <v>164</v>
      </c>
      <c r="T1787" s="31" t="str" cm="1">
        <f t="array" ref="T1787">_xlfn.IFS(M1787&lt;=Beräkningsförutsättningar!B$15,"2",M1787=Beräkningsförutsättningar!B$16,"4",M1787=Beräkningsförutsättningar!B$17,"4",M1787&gt;=Beräkningsförutsättningar!B$18,"6")</f>
        <v>4</v>
      </c>
      <c r="U1787" s="31">
        <f t="shared" si="54"/>
        <v>5424</v>
      </c>
      <c r="V1787" s="31">
        <f t="shared" si="55"/>
        <v>656</v>
      </c>
    </row>
    <row r="1788" spans="1:22" x14ac:dyDescent="0.3">
      <c r="A1788">
        <v>20008</v>
      </c>
      <c r="B1788" t="s">
        <v>2384</v>
      </c>
      <c r="C1788">
        <v>20008020</v>
      </c>
      <c r="D1788" t="s">
        <v>2387</v>
      </c>
      <c r="E1788" t="s">
        <v>3</v>
      </c>
      <c r="F1788" t="s">
        <v>2308</v>
      </c>
      <c r="G1788" t="s">
        <v>2385</v>
      </c>
      <c r="H1788" t="s">
        <v>2386</v>
      </c>
      <c r="I1788">
        <v>6688635</v>
      </c>
      <c r="J1788">
        <v>552380</v>
      </c>
      <c r="K1788" s="181">
        <v>39778</v>
      </c>
      <c r="L1788"/>
      <c r="M1788">
        <v>80</v>
      </c>
      <c r="N1788">
        <v>3319</v>
      </c>
      <c r="O1788">
        <v>3040</v>
      </c>
      <c r="P1788">
        <v>328</v>
      </c>
      <c r="Q1788">
        <v>0</v>
      </c>
      <c r="R1788" s="31" cm="1">
        <f t="array" ref="R1788">_xlfn.IFS(Q1788=0,(O1788-P1788)/2,Q1788=1,O1788-P1788)</f>
        <v>1356</v>
      </c>
      <c r="S1788" s="31" cm="1">
        <f t="array" ref="S1788">_xlfn.IFS(Q1788=0,P1788/2,Q1788=1,P1788)</f>
        <v>164</v>
      </c>
      <c r="T1788" s="31" t="str" cm="1">
        <f t="array" ref="T1788">_xlfn.IFS(M1788&lt;=Beräkningsförutsättningar!B$15,"2",M1788=Beräkningsförutsättningar!B$16,"4",M1788=Beräkningsförutsättningar!B$17,"4",M1788&gt;=Beräkningsförutsättningar!B$18,"6")</f>
        <v>4</v>
      </c>
      <c r="U1788" s="31">
        <f t="shared" si="54"/>
        <v>5424</v>
      </c>
      <c r="V1788" s="31">
        <f t="shared" si="55"/>
        <v>656</v>
      </c>
    </row>
    <row r="1789" spans="1:22" x14ac:dyDescent="0.3">
      <c r="A1789">
        <v>20008</v>
      </c>
      <c r="B1789" t="s">
        <v>2384</v>
      </c>
      <c r="C1789">
        <v>20008030</v>
      </c>
      <c r="D1789" t="s">
        <v>2388</v>
      </c>
      <c r="E1789" t="s">
        <v>3</v>
      </c>
      <c r="F1789" t="s">
        <v>2308</v>
      </c>
      <c r="G1789" t="s">
        <v>2385</v>
      </c>
      <c r="H1789" t="s">
        <v>2386</v>
      </c>
      <c r="I1789">
        <v>6691021</v>
      </c>
      <c r="J1789">
        <v>551855</v>
      </c>
      <c r="K1789" s="181">
        <v>39778</v>
      </c>
      <c r="L1789"/>
      <c r="M1789">
        <v>80</v>
      </c>
      <c r="N1789">
        <v>3319</v>
      </c>
      <c r="O1789">
        <v>3040</v>
      </c>
      <c r="P1789">
        <v>328</v>
      </c>
      <c r="Q1789">
        <v>0</v>
      </c>
      <c r="R1789" s="31" cm="1">
        <f t="array" ref="R1789">_xlfn.IFS(Q1789=0,(O1789-P1789)/2,Q1789=1,O1789-P1789)</f>
        <v>1356</v>
      </c>
      <c r="S1789" s="31" cm="1">
        <f t="array" ref="S1789">_xlfn.IFS(Q1789=0,P1789/2,Q1789=1,P1789)</f>
        <v>164</v>
      </c>
      <c r="T1789" s="31" t="str" cm="1">
        <f t="array" ref="T1789">_xlfn.IFS(M1789&lt;=Beräkningsförutsättningar!B$15,"2",M1789=Beräkningsförutsättningar!B$16,"4",M1789=Beräkningsförutsättningar!B$17,"4",M1789&gt;=Beräkningsförutsättningar!B$18,"6")</f>
        <v>4</v>
      </c>
      <c r="U1789" s="31">
        <f t="shared" si="54"/>
        <v>5424</v>
      </c>
      <c r="V1789" s="31">
        <f t="shared" si="55"/>
        <v>656</v>
      </c>
    </row>
    <row r="1790" spans="1:22" x14ac:dyDescent="0.3">
      <c r="A1790">
        <v>20008</v>
      </c>
      <c r="B1790" t="s">
        <v>2384</v>
      </c>
      <c r="C1790">
        <v>20008040</v>
      </c>
      <c r="D1790" t="s">
        <v>2389</v>
      </c>
      <c r="E1790" t="s">
        <v>9</v>
      </c>
      <c r="F1790" t="s">
        <v>2308</v>
      </c>
      <c r="G1790" t="s">
        <v>2385</v>
      </c>
      <c r="H1790" t="s">
        <v>2386</v>
      </c>
      <c r="I1790">
        <v>6692317</v>
      </c>
      <c r="J1790">
        <v>551162</v>
      </c>
      <c r="K1790" s="181">
        <v>39778</v>
      </c>
      <c r="L1790"/>
      <c r="M1790">
        <v>80</v>
      </c>
      <c r="N1790">
        <v>3319</v>
      </c>
      <c r="O1790">
        <v>3040</v>
      </c>
      <c r="P1790">
        <v>328</v>
      </c>
      <c r="Q1790">
        <v>0</v>
      </c>
      <c r="R1790" s="31" cm="1">
        <f t="array" ref="R1790">_xlfn.IFS(Q1790=0,(O1790-P1790)/2,Q1790=1,O1790-P1790)</f>
        <v>1356</v>
      </c>
      <c r="S1790" s="31" cm="1">
        <f t="array" ref="S1790">_xlfn.IFS(Q1790=0,P1790/2,Q1790=1,P1790)</f>
        <v>164</v>
      </c>
      <c r="T1790" s="31" t="str" cm="1">
        <f t="array" ref="T1790">_xlfn.IFS(M1790&lt;=Beräkningsförutsättningar!B$15,"2",M1790=Beräkningsförutsättningar!B$16,"4",M1790=Beräkningsförutsättningar!B$17,"4",M1790&gt;=Beräkningsförutsättningar!B$18,"6")</f>
        <v>4</v>
      </c>
      <c r="U1790" s="31">
        <f t="shared" si="54"/>
        <v>5424</v>
      </c>
      <c r="V1790" s="31">
        <f t="shared" si="55"/>
        <v>656</v>
      </c>
    </row>
    <row r="1791" spans="1:22" x14ac:dyDescent="0.3">
      <c r="A1791">
        <v>20008</v>
      </c>
      <c r="B1791" t="s">
        <v>2384</v>
      </c>
      <c r="C1791">
        <v>20008050</v>
      </c>
      <c r="D1791" t="s">
        <v>2390</v>
      </c>
      <c r="E1791" t="s">
        <v>3</v>
      </c>
      <c r="F1791" t="s">
        <v>2308</v>
      </c>
      <c r="G1791" t="s">
        <v>2385</v>
      </c>
      <c r="H1791" t="s">
        <v>2386</v>
      </c>
      <c r="I1791">
        <v>6692952</v>
      </c>
      <c r="J1791">
        <v>550776</v>
      </c>
      <c r="K1791" s="181">
        <v>39778</v>
      </c>
      <c r="L1791"/>
      <c r="M1791">
        <v>80</v>
      </c>
      <c r="N1791">
        <v>3319</v>
      </c>
      <c r="O1791">
        <v>3040</v>
      </c>
      <c r="P1791">
        <v>328</v>
      </c>
      <c r="Q1791">
        <v>0</v>
      </c>
      <c r="R1791" s="31" cm="1">
        <f t="array" ref="R1791">_xlfn.IFS(Q1791=0,(O1791-P1791)/2,Q1791=1,O1791-P1791)</f>
        <v>1356</v>
      </c>
      <c r="S1791" s="31" cm="1">
        <f t="array" ref="S1791">_xlfn.IFS(Q1791=0,P1791/2,Q1791=1,P1791)</f>
        <v>164</v>
      </c>
      <c r="T1791" s="31" t="str" cm="1">
        <f t="array" ref="T1791">_xlfn.IFS(M1791&lt;=Beräkningsförutsättningar!B$15,"2",M1791=Beräkningsförutsättningar!B$16,"4",M1791=Beräkningsförutsättningar!B$17,"4",M1791&gt;=Beräkningsförutsättningar!B$18,"6")</f>
        <v>4</v>
      </c>
      <c r="U1791" s="31">
        <f t="shared" si="54"/>
        <v>5424</v>
      </c>
      <c r="V1791" s="31">
        <f t="shared" si="55"/>
        <v>656</v>
      </c>
    </row>
    <row r="1792" spans="1:22" x14ac:dyDescent="0.3">
      <c r="A1792">
        <v>20008</v>
      </c>
      <c r="B1792" t="s">
        <v>2384</v>
      </c>
      <c r="C1792">
        <v>20008060</v>
      </c>
      <c r="D1792" t="s">
        <v>2391</v>
      </c>
      <c r="E1792" t="s">
        <v>9</v>
      </c>
      <c r="F1792" t="s">
        <v>2308</v>
      </c>
      <c r="G1792" t="s">
        <v>588</v>
      </c>
      <c r="H1792" t="s">
        <v>2386</v>
      </c>
      <c r="I1792">
        <v>6695386</v>
      </c>
      <c r="J1792">
        <v>549450</v>
      </c>
      <c r="K1792" s="181">
        <v>39778</v>
      </c>
      <c r="L1792"/>
      <c r="M1792">
        <v>80</v>
      </c>
      <c r="N1792">
        <v>3319</v>
      </c>
      <c r="O1792">
        <v>3040</v>
      </c>
      <c r="P1792">
        <v>328</v>
      </c>
      <c r="Q1792">
        <v>0</v>
      </c>
      <c r="R1792" s="31" cm="1">
        <f t="array" ref="R1792">_xlfn.IFS(Q1792=0,(O1792-P1792)/2,Q1792=1,O1792-P1792)</f>
        <v>1356</v>
      </c>
      <c r="S1792" s="31" cm="1">
        <f t="array" ref="S1792">_xlfn.IFS(Q1792=0,P1792/2,Q1792=1,P1792)</f>
        <v>164</v>
      </c>
      <c r="T1792" s="31" t="str" cm="1">
        <f t="array" ref="T1792">_xlfn.IFS(M1792&lt;=Beräkningsförutsättningar!B$15,"2",M1792=Beräkningsförutsättningar!B$16,"4",M1792=Beräkningsförutsättningar!B$17,"4",M1792&gt;=Beräkningsförutsättningar!B$18,"6")</f>
        <v>4</v>
      </c>
      <c r="U1792" s="31">
        <f t="shared" si="54"/>
        <v>5424</v>
      </c>
      <c r="V1792" s="31">
        <f t="shared" si="55"/>
        <v>656</v>
      </c>
    </row>
    <row r="1793" spans="1:22" x14ac:dyDescent="0.3">
      <c r="A1793">
        <v>20009</v>
      </c>
      <c r="B1793" t="s">
        <v>2392</v>
      </c>
      <c r="C1793">
        <v>20009010</v>
      </c>
      <c r="D1793" t="s">
        <v>2393</v>
      </c>
      <c r="E1793" t="s">
        <v>9</v>
      </c>
      <c r="F1793" t="s">
        <v>2308</v>
      </c>
      <c r="G1793" t="s">
        <v>2394</v>
      </c>
      <c r="H1793" t="s">
        <v>2073</v>
      </c>
      <c r="I1793">
        <v>6717568</v>
      </c>
      <c r="J1793">
        <v>540274</v>
      </c>
      <c r="K1793" s="181">
        <v>41984</v>
      </c>
      <c r="L1793"/>
      <c r="M1793">
        <v>80</v>
      </c>
      <c r="N1793">
        <v>10785</v>
      </c>
      <c r="O1793">
        <v>9836</v>
      </c>
      <c r="P1793">
        <v>1084</v>
      </c>
      <c r="Q1793">
        <v>0</v>
      </c>
      <c r="R1793" s="31" cm="1">
        <f t="array" ref="R1793">_xlfn.IFS(Q1793=0,(O1793-P1793)/2,Q1793=1,O1793-P1793)</f>
        <v>4376</v>
      </c>
      <c r="S1793" s="31" cm="1">
        <f t="array" ref="S1793">_xlfn.IFS(Q1793=0,P1793/2,Q1793=1,P1793)</f>
        <v>542</v>
      </c>
      <c r="T1793" s="31" t="str" cm="1">
        <f t="array" ref="T1793">_xlfn.IFS(M1793&lt;=Beräkningsförutsättningar!B$15,"2",M1793=Beräkningsförutsättningar!B$16,"4",M1793=Beräkningsförutsättningar!B$17,"4",M1793&gt;=Beräkningsförutsättningar!B$18,"6")</f>
        <v>4</v>
      </c>
      <c r="U1793" s="31">
        <f t="shared" si="54"/>
        <v>17504</v>
      </c>
      <c r="V1793" s="31">
        <f t="shared" si="55"/>
        <v>2168</v>
      </c>
    </row>
    <row r="1794" spans="1:22" x14ac:dyDescent="0.3">
      <c r="A1794">
        <v>20009</v>
      </c>
      <c r="B1794" t="s">
        <v>2392</v>
      </c>
      <c r="C1794">
        <v>20009020</v>
      </c>
      <c r="D1794" t="s">
        <v>2395</v>
      </c>
      <c r="E1794" t="s">
        <v>3</v>
      </c>
      <c r="F1794" t="s">
        <v>2308</v>
      </c>
      <c r="G1794" t="s">
        <v>2394</v>
      </c>
      <c r="H1794" t="s">
        <v>2073</v>
      </c>
      <c r="I1794">
        <v>6717618</v>
      </c>
      <c r="J1794">
        <v>540532</v>
      </c>
      <c r="K1794" s="181">
        <v>41984</v>
      </c>
      <c r="L1794"/>
      <c r="M1794">
        <v>80</v>
      </c>
      <c r="N1794">
        <v>10785</v>
      </c>
      <c r="O1794">
        <v>9836</v>
      </c>
      <c r="P1794">
        <v>1084</v>
      </c>
      <c r="Q1794">
        <v>0</v>
      </c>
      <c r="R1794" s="31" cm="1">
        <f t="array" ref="R1794">_xlfn.IFS(Q1794=0,(O1794-P1794)/2,Q1794=1,O1794-P1794)</f>
        <v>4376</v>
      </c>
      <c r="S1794" s="31" cm="1">
        <f t="array" ref="S1794">_xlfn.IFS(Q1794=0,P1794/2,Q1794=1,P1794)</f>
        <v>542</v>
      </c>
      <c r="T1794" s="31" t="str" cm="1">
        <f t="array" ref="T1794">_xlfn.IFS(M1794&lt;=Beräkningsförutsättningar!B$15,"2",M1794=Beräkningsförutsättningar!B$16,"4",M1794=Beräkningsförutsättningar!B$17,"4",M1794&gt;=Beräkningsförutsättningar!B$18,"6")</f>
        <v>4</v>
      </c>
      <c r="U1794" s="31">
        <f t="shared" si="54"/>
        <v>17504</v>
      </c>
      <c r="V1794" s="31">
        <f t="shared" si="55"/>
        <v>2168</v>
      </c>
    </row>
    <row r="1795" spans="1:22" x14ac:dyDescent="0.3">
      <c r="A1795">
        <v>20011</v>
      </c>
      <c r="B1795" t="s">
        <v>2396</v>
      </c>
      <c r="C1795">
        <v>20011010</v>
      </c>
      <c r="D1795" t="s">
        <v>2397</v>
      </c>
      <c r="E1795" t="s">
        <v>9</v>
      </c>
      <c r="F1795" t="s">
        <v>2308</v>
      </c>
      <c r="G1795" t="s">
        <v>2385</v>
      </c>
      <c r="H1795" t="s">
        <v>2073</v>
      </c>
      <c r="I1795">
        <v>6713229</v>
      </c>
      <c r="J1795">
        <v>561573</v>
      </c>
      <c r="K1795" s="181">
        <v>41984</v>
      </c>
      <c r="L1795"/>
      <c r="M1795">
        <v>80</v>
      </c>
      <c r="N1795">
        <v>2787</v>
      </c>
      <c r="O1795">
        <v>2375</v>
      </c>
      <c r="P1795">
        <v>377</v>
      </c>
      <c r="Q1795">
        <v>1</v>
      </c>
      <c r="R1795" s="31" cm="1">
        <f t="array" ref="R1795">_xlfn.IFS(Q1795=0,(O1795-P1795)/2,Q1795=1,O1795-P1795)</f>
        <v>1998</v>
      </c>
      <c r="S1795" s="31" cm="1">
        <f t="array" ref="S1795">_xlfn.IFS(Q1795=0,P1795/2,Q1795=1,P1795)</f>
        <v>377</v>
      </c>
      <c r="T1795" s="31" t="str" cm="1">
        <f t="array" ref="T1795">_xlfn.IFS(M1795&lt;=Beräkningsförutsättningar!B$15,"2",M1795=Beräkningsförutsättningar!B$16,"4",M1795=Beräkningsförutsättningar!B$17,"4",M1795&gt;=Beräkningsförutsättningar!B$18,"6")</f>
        <v>4</v>
      </c>
      <c r="U1795" s="31">
        <f t="shared" si="54"/>
        <v>7992</v>
      </c>
      <c r="V1795" s="31">
        <f t="shared" si="55"/>
        <v>1508</v>
      </c>
    </row>
    <row r="1796" spans="1:22" x14ac:dyDescent="0.3">
      <c r="A1796">
        <v>20011</v>
      </c>
      <c r="B1796" t="s">
        <v>2396</v>
      </c>
      <c r="C1796">
        <v>20011020</v>
      </c>
      <c r="D1796" t="s">
        <v>2398</v>
      </c>
      <c r="E1796" t="s">
        <v>3</v>
      </c>
      <c r="F1796" t="s">
        <v>2308</v>
      </c>
      <c r="G1796" t="s">
        <v>2385</v>
      </c>
      <c r="H1796" t="s">
        <v>2073</v>
      </c>
      <c r="I1796">
        <v>6712943</v>
      </c>
      <c r="J1796">
        <v>562140</v>
      </c>
      <c r="K1796" s="181">
        <v>41984</v>
      </c>
      <c r="L1796"/>
      <c r="M1796">
        <v>80</v>
      </c>
      <c r="N1796">
        <v>5805</v>
      </c>
      <c r="O1796">
        <v>4896</v>
      </c>
      <c r="P1796">
        <v>782</v>
      </c>
      <c r="Q1796">
        <v>0</v>
      </c>
      <c r="R1796" s="31" cm="1">
        <f t="array" ref="R1796">_xlfn.IFS(Q1796=0,(O1796-P1796)/2,Q1796=1,O1796-P1796)</f>
        <v>2057</v>
      </c>
      <c r="S1796" s="31" cm="1">
        <f t="array" ref="S1796">_xlfn.IFS(Q1796=0,P1796/2,Q1796=1,P1796)</f>
        <v>391</v>
      </c>
      <c r="T1796" s="31" t="str" cm="1">
        <f t="array" ref="T1796">_xlfn.IFS(M1796&lt;=Beräkningsförutsättningar!B$15,"2",M1796=Beräkningsförutsättningar!B$16,"4",M1796=Beräkningsförutsättningar!B$17,"4",M1796&gt;=Beräkningsförutsättningar!B$18,"6")</f>
        <v>4</v>
      </c>
      <c r="U1796" s="31">
        <f t="shared" si="54"/>
        <v>8228</v>
      </c>
      <c r="V1796" s="31">
        <f t="shared" si="55"/>
        <v>1564</v>
      </c>
    </row>
    <row r="1797" spans="1:22" x14ac:dyDescent="0.3">
      <c r="A1797">
        <v>20011</v>
      </c>
      <c r="B1797" t="s">
        <v>2396</v>
      </c>
      <c r="C1797">
        <v>20011030</v>
      </c>
      <c r="D1797" t="s">
        <v>2399</v>
      </c>
      <c r="E1797" t="s">
        <v>9</v>
      </c>
      <c r="F1797" t="s">
        <v>2308</v>
      </c>
      <c r="G1797" t="s">
        <v>2385</v>
      </c>
      <c r="H1797" t="s">
        <v>2073</v>
      </c>
      <c r="I1797">
        <v>6712263</v>
      </c>
      <c r="J1797">
        <v>564714</v>
      </c>
      <c r="K1797" s="181">
        <v>41984</v>
      </c>
      <c r="L1797"/>
      <c r="M1797">
        <v>80</v>
      </c>
      <c r="N1797">
        <v>5805</v>
      </c>
      <c r="O1797">
        <v>4896</v>
      </c>
      <c r="P1797">
        <v>782</v>
      </c>
      <c r="Q1797">
        <v>0</v>
      </c>
      <c r="R1797" s="31" cm="1">
        <f t="array" ref="R1797">_xlfn.IFS(Q1797=0,(O1797-P1797)/2,Q1797=1,O1797-P1797)</f>
        <v>2057</v>
      </c>
      <c r="S1797" s="31" cm="1">
        <f t="array" ref="S1797">_xlfn.IFS(Q1797=0,P1797/2,Q1797=1,P1797)</f>
        <v>391</v>
      </c>
      <c r="T1797" s="31" t="str" cm="1">
        <f t="array" ref="T1797">_xlfn.IFS(M1797&lt;=Beräkningsförutsättningar!B$15,"2",M1797=Beräkningsförutsättningar!B$16,"4",M1797=Beräkningsförutsättningar!B$17,"4",M1797&gt;=Beräkningsförutsättningar!B$18,"6")</f>
        <v>4</v>
      </c>
      <c r="U1797" s="31">
        <f t="shared" si="54"/>
        <v>8228</v>
      </c>
      <c r="V1797" s="31">
        <f t="shared" si="55"/>
        <v>1564</v>
      </c>
    </row>
    <row r="1798" spans="1:22" x14ac:dyDescent="0.3">
      <c r="A1798">
        <v>20011</v>
      </c>
      <c r="B1798" t="s">
        <v>2396</v>
      </c>
      <c r="C1798">
        <v>20011050</v>
      </c>
      <c r="D1798" t="s">
        <v>2400</v>
      </c>
      <c r="E1798" t="s">
        <v>3</v>
      </c>
      <c r="F1798" t="s">
        <v>2359</v>
      </c>
      <c r="G1798" t="s">
        <v>2401</v>
      </c>
      <c r="H1798" t="s">
        <v>2073</v>
      </c>
      <c r="I1798">
        <v>6712642</v>
      </c>
      <c r="J1798">
        <v>566855</v>
      </c>
      <c r="K1798" s="181">
        <v>41984</v>
      </c>
      <c r="L1798"/>
      <c r="M1798">
        <v>80</v>
      </c>
      <c r="N1798">
        <v>5805</v>
      </c>
      <c r="O1798">
        <v>4896</v>
      </c>
      <c r="P1798">
        <v>782</v>
      </c>
      <c r="Q1798">
        <v>0</v>
      </c>
      <c r="R1798" s="31" cm="1">
        <f t="array" ref="R1798">_xlfn.IFS(Q1798=0,(O1798-P1798)/2,Q1798=1,O1798-P1798)</f>
        <v>2057</v>
      </c>
      <c r="S1798" s="31" cm="1">
        <f t="array" ref="S1798">_xlfn.IFS(Q1798=0,P1798/2,Q1798=1,P1798)</f>
        <v>391</v>
      </c>
      <c r="T1798" s="31" t="str" cm="1">
        <f t="array" ref="T1798">_xlfn.IFS(M1798&lt;=Beräkningsförutsättningar!B$15,"2",M1798=Beräkningsförutsättningar!B$16,"4",M1798=Beräkningsförutsättningar!B$17,"4",M1798&gt;=Beräkningsförutsättningar!B$18,"6")</f>
        <v>4</v>
      </c>
      <c r="U1798" s="31">
        <f t="shared" si="54"/>
        <v>8228</v>
      </c>
      <c r="V1798" s="31">
        <f t="shared" si="55"/>
        <v>1564</v>
      </c>
    </row>
    <row r="1799" spans="1:22" x14ac:dyDescent="0.3">
      <c r="A1799">
        <v>20011</v>
      </c>
      <c r="B1799" t="s">
        <v>2396</v>
      </c>
      <c r="C1799">
        <v>20011060</v>
      </c>
      <c r="D1799" t="s">
        <v>2402</v>
      </c>
      <c r="E1799" t="s">
        <v>9</v>
      </c>
      <c r="F1799" t="s">
        <v>2359</v>
      </c>
      <c r="G1799" t="s">
        <v>2401</v>
      </c>
      <c r="H1799" t="s">
        <v>2073</v>
      </c>
      <c r="I1799">
        <v>6712397</v>
      </c>
      <c r="J1799">
        <v>568241</v>
      </c>
      <c r="K1799" s="181">
        <v>41984</v>
      </c>
      <c r="L1799"/>
      <c r="M1799">
        <v>80</v>
      </c>
      <c r="N1799">
        <v>5805</v>
      </c>
      <c r="O1799">
        <v>4896</v>
      </c>
      <c r="P1799">
        <v>782</v>
      </c>
      <c r="Q1799">
        <v>0</v>
      </c>
      <c r="R1799" s="31" cm="1">
        <f t="array" ref="R1799">_xlfn.IFS(Q1799=0,(O1799-P1799)/2,Q1799=1,O1799-P1799)</f>
        <v>2057</v>
      </c>
      <c r="S1799" s="31" cm="1">
        <f t="array" ref="S1799">_xlfn.IFS(Q1799=0,P1799/2,Q1799=1,P1799)</f>
        <v>391</v>
      </c>
      <c r="T1799" s="31" t="str" cm="1">
        <f t="array" ref="T1799">_xlfn.IFS(M1799&lt;=Beräkningsförutsättningar!B$15,"2",M1799=Beräkningsförutsättningar!B$16,"4",M1799=Beräkningsförutsättningar!B$17,"4",M1799&gt;=Beräkningsförutsättningar!B$18,"6")</f>
        <v>4</v>
      </c>
      <c r="U1799" s="31">
        <f t="shared" ref="U1799:U1862" si="56">R1799*T1799</f>
        <v>8228</v>
      </c>
      <c r="V1799" s="31">
        <f t="shared" ref="V1799:V1862" si="57">S1799*T1799</f>
        <v>1564</v>
      </c>
    </row>
    <row r="1800" spans="1:22" x14ac:dyDescent="0.3">
      <c r="A1800">
        <v>20012</v>
      </c>
      <c r="B1800" t="s">
        <v>2403</v>
      </c>
      <c r="C1800">
        <v>20012010</v>
      </c>
      <c r="D1800" t="s">
        <v>2404</v>
      </c>
      <c r="E1800" t="s">
        <v>9</v>
      </c>
      <c r="F1800" t="s">
        <v>2308</v>
      </c>
      <c r="G1800" t="s">
        <v>2373</v>
      </c>
      <c r="H1800" t="s">
        <v>2275</v>
      </c>
      <c r="I1800">
        <v>6651983</v>
      </c>
      <c r="J1800">
        <v>536716</v>
      </c>
      <c r="K1800" s="181">
        <v>42437</v>
      </c>
      <c r="L1800"/>
      <c r="M1800">
        <v>80</v>
      </c>
      <c r="N1800">
        <v>3567</v>
      </c>
      <c r="O1800">
        <v>3041</v>
      </c>
      <c r="P1800">
        <v>483</v>
      </c>
      <c r="Q1800">
        <v>0</v>
      </c>
      <c r="R1800" s="31" cm="1">
        <f t="array" ref="R1800">_xlfn.IFS(Q1800=0,(O1800-P1800)/2,Q1800=1,O1800-P1800)</f>
        <v>1279</v>
      </c>
      <c r="S1800" s="31" cm="1">
        <f t="array" ref="S1800">_xlfn.IFS(Q1800=0,P1800/2,Q1800=1,P1800)</f>
        <v>241.5</v>
      </c>
      <c r="T1800" s="31" t="str" cm="1">
        <f t="array" ref="T1800">_xlfn.IFS(M1800&lt;=Beräkningsförutsättningar!B$15,"2",M1800=Beräkningsförutsättningar!B$16,"4",M1800=Beräkningsförutsättningar!B$17,"4",M1800&gt;=Beräkningsförutsättningar!B$18,"6")</f>
        <v>4</v>
      </c>
      <c r="U1800" s="31">
        <f t="shared" si="56"/>
        <v>5116</v>
      </c>
      <c r="V1800" s="31">
        <f t="shared" si="57"/>
        <v>966</v>
      </c>
    </row>
    <row r="1801" spans="1:22" x14ac:dyDescent="0.3">
      <c r="A1801">
        <v>20012</v>
      </c>
      <c r="B1801" t="s">
        <v>2403</v>
      </c>
      <c r="C1801">
        <v>20012020</v>
      </c>
      <c r="D1801" t="s">
        <v>2405</v>
      </c>
      <c r="E1801" t="s">
        <v>3</v>
      </c>
      <c r="F1801" t="s">
        <v>2308</v>
      </c>
      <c r="G1801" t="s">
        <v>2373</v>
      </c>
      <c r="H1801" t="s">
        <v>2275</v>
      </c>
      <c r="I1801">
        <v>6653953</v>
      </c>
      <c r="J1801">
        <v>534612</v>
      </c>
      <c r="K1801" s="181">
        <v>42438</v>
      </c>
      <c r="L1801"/>
      <c r="M1801">
        <v>80</v>
      </c>
      <c r="N1801">
        <v>3567</v>
      </c>
      <c r="O1801">
        <v>3041</v>
      </c>
      <c r="P1801">
        <v>483</v>
      </c>
      <c r="Q1801">
        <v>0</v>
      </c>
      <c r="R1801" s="31" cm="1">
        <f t="array" ref="R1801">_xlfn.IFS(Q1801=0,(O1801-P1801)/2,Q1801=1,O1801-P1801)</f>
        <v>1279</v>
      </c>
      <c r="S1801" s="31" cm="1">
        <f t="array" ref="S1801">_xlfn.IFS(Q1801=0,P1801/2,Q1801=1,P1801)</f>
        <v>241.5</v>
      </c>
      <c r="T1801" s="31" t="str" cm="1">
        <f t="array" ref="T1801">_xlfn.IFS(M1801&lt;=Beräkningsförutsättningar!B$15,"2",M1801=Beräkningsförutsättningar!B$16,"4",M1801=Beräkningsförutsättningar!B$17,"4",M1801&gt;=Beräkningsförutsättningar!B$18,"6")</f>
        <v>4</v>
      </c>
      <c r="U1801" s="31">
        <f t="shared" si="56"/>
        <v>5116</v>
      </c>
      <c r="V1801" s="31">
        <f t="shared" si="57"/>
        <v>966</v>
      </c>
    </row>
    <row r="1802" spans="1:22" x14ac:dyDescent="0.3">
      <c r="A1802">
        <v>20012</v>
      </c>
      <c r="B1802" t="s">
        <v>2403</v>
      </c>
      <c r="C1802">
        <v>20012030</v>
      </c>
      <c r="D1802" t="s">
        <v>2406</v>
      </c>
      <c r="E1802" t="s">
        <v>9</v>
      </c>
      <c r="F1802" t="s">
        <v>2308</v>
      </c>
      <c r="G1802" t="s">
        <v>2373</v>
      </c>
      <c r="H1802" t="s">
        <v>2275</v>
      </c>
      <c r="I1802">
        <v>6657358</v>
      </c>
      <c r="J1802">
        <v>531230</v>
      </c>
      <c r="K1802" s="181">
        <v>42437</v>
      </c>
      <c r="L1802"/>
      <c r="M1802">
        <v>80</v>
      </c>
      <c r="N1802">
        <v>3567</v>
      </c>
      <c r="O1802">
        <v>3041</v>
      </c>
      <c r="P1802">
        <v>483</v>
      </c>
      <c r="Q1802">
        <v>0</v>
      </c>
      <c r="R1802" s="31" cm="1">
        <f t="array" ref="R1802">_xlfn.IFS(Q1802=0,(O1802-P1802)/2,Q1802=1,O1802-P1802)</f>
        <v>1279</v>
      </c>
      <c r="S1802" s="31" cm="1">
        <f t="array" ref="S1802">_xlfn.IFS(Q1802=0,P1802/2,Q1802=1,P1802)</f>
        <v>241.5</v>
      </c>
      <c r="T1802" s="31" t="str" cm="1">
        <f t="array" ref="T1802">_xlfn.IFS(M1802&lt;=Beräkningsförutsättningar!B$15,"2",M1802=Beräkningsförutsättningar!B$16,"4",M1802=Beräkningsförutsättningar!B$17,"4",M1802&gt;=Beräkningsförutsättningar!B$18,"6")</f>
        <v>4</v>
      </c>
      <c r="U1802" s="31">
        <f t="shared" si="56"/>
        <v>5116</v>
      </c>
      <c r="V1802" s="31">
        <f t="shared" si="57"/>
        <v>966</v>
      </c>
    </row>
    <row r="1803" spans="1:22" x14ac:dyDescent="0.3">
      <c r="A1803">
        <v>20012</v>
      </c>
      <c r="B1803" t="s">
        <v>2403</v>
      </c>
      <c r="C1803">
        <v>20012040</v>
      </c>
      <c r="D1803" t="s">
        <v>2407</v>
      </c>
      <c r="E1803" t="s">
        <v>3</v>
      </c>
      <c r="F1803" t="s">
        <v>2308</v>
      </c>
      <c r="G1803" t="s">
        <v>2373</v>
      </c>
      <c r="H1803" t="s">
        <v>2275</v>
      </c>
      <c r="I1803">
        <v>6657554</v>
      </c>
      <c r="J1803">
        <v>531128</v>
      </c>
      <c r="K1803" s="181">
        <v>42437</v>
      </c>
      <c r="L1803"/>
      <c r="M1803">
        <v>80</v>
      </c>
      <c r="N1803">
        <v>3567</v>
      </c>
      <c r="O1803">
        <v>3041</v>
      </c>
      <c r="P1803">
        <v>483</v>
      </c>
      <c r="Q1803">
        <v>0</v>
      </c>
      <c r="R1803" s="31" cm="1">
        <f t="array" ref="R1803">_xlfn.IFS(Q1803=0,(O1803-P1803)/2,Q1803=1,O1803-P1803)</f>
        <v>1279</v>
      </c>
      <c r="S1803" s="31" cm="1">
        <f t="array" ref="S1803">_xlfn.IFS(Q1803=0,P1803/2,Q1803=1,P1803)</f>
        <v>241.5</v>
      </c>
      <c r="T1803" s="31" t="str" cm="1">
        <f t="array" ref="T1803">_xlfn.IFS(M1803&lt;=Beräkningsförutsättningar!B$15,"2",M1803=Beräkningsförutsättningar!B$16,"4",M1803=Beräkningsförutsättningar!B$17,"4",M1803&gt;=Beräkningsförutsättningar!B$18,"6")</f>
        <v>4</v>
      </c>
      <c r="U1803" s="31">
        <f t="shared" si="56"/>
        <v>5116</v>
      </c>
      <c r="V1803" s="31">
        <f t="shared" si="57"/>
        <v>966</v>
      </c>
    </row>
    <row r="1804" spans="1:22" x14ac:dyDescent="0.3">
      <c r="A1804">
        <v>20013</v>
      </c>
      <c r="B1804" t="s">
        <v>2408</v>
      </c>
      <c r="C1804">
        <v>20013010</v>
      </c>
      <c r="D1804" t="s">
        <v>2409</v>
      </c>
      <c r="E1804" t="s">
        <v>9</v>
      </c>
      <c r="F1804" t="s">
        <v>2308</v>
      </c>
      <c r="G1804" t="s">
        <v>2410</v>
      </c>
      <c r="H1804" t="s">
        <v>757</v>
      </c>
      <c r="I1804">
        <v>6672460</v>
      </c>
      <c r="J1804">
        <v>511746</v>
      </c>
      <c r="K1804" s="181">
        <v>42438</v>
      </c>
      <c r="L1804"/>
      <c r="M1804">
        <v>80</v>
      </c>
      <c r="N1804">
        <v>5895</v>
      </c>
      <c r="O1804">
        <v>4800</v>
      </c>
      <c r="P1804">
        <v>942</v>
      </c>
      <c r="Q1804">
        <v>0</v>
      </c>
      <c r="R1804" s="31" cm="1">
        <f t="array" ref="R1804">_xlfn.IFS(Q1804=0,(O1804-P1804)/2,Q1804=1,O1804-P1804)</f>
        <v>1929</v>
      </c>
      <c r="S1804" s="31" cm="1">
        <f t="array" ref="S1804">_xlfn.IFS(Q1804=0,P1804/2,Q1804=1,P1804)</f>
        <v>471</v>
      </c>
      <c r="T1804" s="31" t="str" cm="1">
        <f t="array" ref="T1804">_xlfn.IFS(M1804&lt;=Beräkningsförutsättningar!B$15,"2",M1804=Beräkningsförutsättningar!B$16,"4",M1804=Beräkningsförutsättningar!B$17,"4",M1804&gt;=Beräkningsförutsättningar!B$18,"6")</f>
        <v>4</v>
      </c>
      <c r="U1804" s="31">
        <f t="shared" si="56"/>
        <v>7716</v>
      </c>
      <c r="V1804" s="31">
        <f t="shared" si="57"/>
        <v>1884</v>
      </c>
    </row>
    <row r="1805" spans="1:22" x14ac:dyDescent="0.3">
      <c r="A1805">
        <v>20013</v>
      </c>
      <c r="B1805" t="s">
        <v>2408</v>
      </c>
      <c r="C1805">
        <v>20013030</v>
      </c>
      <c r="D1805" t="s">
        <v>2411</v>
      </c>
      <c r="E1805" t="s">
        <v>9</v>
      </c>
      <c r="F1805" t="s">
        <v>2308</v>
      </c>
      <c r="G1805" t="s">
        <v>2410</v>
      </c>
      <c r="H1805" t="s">
        <v>757</v>
      </c>
      <c r="I1805">
        <v>6675354</v>
      </c>
      <c r="J1805">
        <v>512489</v>
      </c>
      <c r="K1805" s="181">
        <v>42438</v>
      </c>
      <c r="L1805"/>
      <c r="M1805">
        <v>60</v>
      </c>
      <c r="N1805">
        <v>5895</v>
      </c>
      <c r="O1805">
        <v>4800</v>
      </c>
      <c r="P1805">
        <v>942</v>
      </c>
      <c r="Q1805">
        <v>0</v>
      </c>
      <c r="R1805" s="31" cm="1">
        <f t="array" ref="R1805">_xlfn.IFS(Q1805=0,(O1805-P1805)/2,Q1805=1,O1805-P1805)</f>
        <v>1929</v>
      </c>
      <c r="S1805" s="31" cm="1">
        <f t="array" ref="S1805">_xlfn.IFS(Q1805=0,P1805/2,Q1805=1,P1805)</f>
        <v>471</v>
      </c>
      <c r="T1805" s="31" t="str" cm="1">
        <f t="array" ref="T1805">_xlfn.IFS(M1805&lt;=Beräkningsförutsättningar!B$15,"2",M1805=Beräkningsförutsättningar!B$16,"4",M1805=Beräkningsförutsättningar!B$17,"4",M1805&gt;=Beräkningsförutsättningar!B$18,"6")</f>
        <v>2</v>
      </c>
      <c r="U1805" s="31">
        <f t="shared" si="56"/>
        <v>3858</v>
      </c>
      <c r="V1805" s="31">
        <f t="shared" si="57"/>
        <v>942</v>
      </c>
    </row>
    <row r="1806" spans="1:22" x14ac:dyDescent="0.3">
      <c r="A1806">
        <v>20013</v>
      </c>
      <c r="B1806" t="s">
        <v>2408</v>
      </c>
      <c r="C1806">
        <v>20013035</v>
      </c>
      <c r="D1806" t="s">
        <v>2412</v>
      </c>
      <c r="E1806" t="s">
        <v>3</v>
      </c>
      <c r="F1806" t="s">
        <v>2308</v>
      </c>
      <c r="G1806" t="s">
        <v>2410</v>
      </c>
      <c r="H1806" t="s">
        <v>757</v>
      </c>
      <c r="I1806">
        <v>6675708</v>
      </c>
      <c r="J1806">
        <v>512570</v>
      </c>
      <c r="K1806" s="181">
        <v>44349</v>
      </c>
      <c r="L1806"/>
      <c r="M1806">
        <v>60</v>
      </c>
      <c r="N1806">
        <v>5895</v>
      </c>
      <c r="O1806">
        <v>4800</v>
      </c>
      <c r="P1806">
        <v>942</v>
      </c>
      <c r="Q1806">
        <v>0</v>
      </c>
      <c r="R1806" s="31" cm="1">
        <f t="array" ref="R1806">_xlfn.IFS(Q1806=0,(O1806-P1806)/2,Q1806=1,O1806-P1806)</f>
        <v>1929</v>
      </c>
      <c r="S1806" s="31" cm="1">
        <f t="array" ref="S1806">_xlfn.IFS(Q1806=0,P1806/2,Q1806=1,P1806)</f>
        <v>471</v>
      </c>
      <c r="T1806" s="31" t="str" cm="1">
        <f t="array" ref="T1806">_xlfn.IFS(M1806&lt;=Beräkningsförutsättningar!B$15,"2",M1806=Beräkningsförutsättningar!B$16,"4",M1806=Beräkningsförutsättningar!B$17,"4",M1806&gt;=Beräkningsförutsättningar!B$18,"6")</f>
        <v>2</v>
      </c>
      <c r="U1806" s="31">
        <f t="shared" si="56"/>
        <v>3858</v>
      </c>
      <c r="V1806" s="31">
        <f t="shared" si="57"/>
        <v>942</v>
      </c>
    </row>
    <row r="1807" spans="1:22" x14ac:dyDescent="0.3">
      <c r="A1807">
        <v>20013</v>
      </c>
      <c r="B1807" t="s">
        <v>2408</v>
      </c>
      <c r="C1807">
        <v>20013040</v>
      </c>
      <c r="D1807" t="s">
        <v>2413</v>
      </c>
      <c r="E1807" t="s">
        <v>3</v>
      </c>
      <c r="F1807" t="s">
        <v>2308</v>
      </c>
      <c r="G1807" t="s">
        <v>2410</v>
      </c>
      <c r="H1807" t="s">
        <v>757</v>
      </c>
      <c r="I1807">
        <v>6677573</v>
      </c>
      <c r="J1807">
        <v>512795</v>
      </c>
      <c r="K1807" s="181">
        <v>42438</v>
      </c>
      <c r="L1807"/>
      <c r="M1807">
        <v>80</v>
      </c>
      <c r="N1807">
        <v>5895</v>
      </c>
      <c r="O1807">
        <v>4800</v>
      </c>
      <c r="P1807">
        <v>942</v>
      </c>
      <c r="Q1807">
        <v>0</v>
      </c>
      <c r="R1807" s="31" cm="1">
        <f t="array" ref="R1807">_xlfn.IFS(Q1807=0,(O1807-P1807)/2,Q1807=1,O1807-P1807)</f>
        <v>1929</v>
      </c>
      <c r="S1807" s="31" cm="1">
        <f t="array" ref="S1807">_xlfn.IFS(Q1807=0,P1807/2,Q1807=1,P1807)</f>
        <v>471</v>
      </c>
      <c r="T1807" s="31" t="str" cm="1">
        <f t="array" ref="T1807">_xlfn.IFS(M1807&lt;=Beräkningsförutsättningar!B$15,"2",M1807=Beräkningsförutsättningar!B$16,"4",M1807=Beräkningsförutsättningar!B$17,"4",M1807&gt;=Beräkningsförutsättningar!B$18,"6")</f>
        <v>4</v>
      </c>
      <c r="U1807" s="31">
        <f t="shared" si="56"/>
        <v>7716</v>
      </c>
      <c r="V1807" s="31">
        <f t="shared" si="57"/>
        <v>1884</v>
      </c>
    </row>
    <row r="1808" spans="1:22" x14ac:dyDescent="0.3">
      <c r="A1808">
        <v>20014</v>
      </c>
      <c r="B1808" t="s">
        <v>2414</v>
      </c>
      <c r="C1808">
        <v>20014010</v>
      </c>
      <c r="D1808" t="s">
        <v>2415</v>
      </c>
      <c r="E1808" t="s">
        <v>9</v>
      </c>
      <c r="F1808" t="s">
        <v>2308</v>
      </c>
      <c r="G1808" t="s">
        <v>2385</v>
      </c>
      <c r="H1808" t="s">
        <v>2416</v>
      </c>
      <c r="I1808">
        <v>6684781</v>
      </c>
      <c r="J1808">
        <v>556261</v>
      </c>
      <c r="K1808" s="181">
        <v>42439</v>
      </c>
      <c r="L1808"/>
      <c r="M1808">
        <v>80</v>
      </c>
      <c r="N1808">
        <v>4744</v>
      </c>
      <c r="O1808">
        <v>4425</v>
      </c>
      <c r="P1808">
        <v>429</v>
      </c>
      <c r="Q1808">
        <v>0</v>
      </c>
      <c r="R1808" s="31" cm="1">
        <f t="array" ref="R1808">_xlfn.IFS(Q1808=0,(O1808-P1808)/2,Q1808=1,O1808-P1808)</f>
        <v>1998</v>
      </c>
      <c r="S1808" s="31" cm="1">
        <f t="array" ref="S1808">_xlfn.IFS(Q1808=0,P1808/2,Q1808=1,P1808)</f>
        <v>214.5</v>
      </c>
      <c r="T1808" s="31" t="str" cm="1">
        <f t="array" ref="T1808">_xlfn.IFS(M1808&lt;=Beräkningsförutsättningar!B$15,"2",M1808=Beräkningsförutsättningar!B$16,"4",M1808=Beräkningsförutsättningar!B$17,"4",M1808&gt;=Beräkningsförutsättningar!B$18,"6")</f>
        <v>4</v>
      </c>
      <c r="U1808" s="31">
        <f t="shared" si="56"/>
        <v>7992</v>
      </c>
      <c r="V1808" s="31">
        <f t="shared" si="57"/>
        <v>858</v>
      </c>
    </row>
    <row r="1809" spans="1:22" x14ac:dyDescent="0.3">
      <c r="A1809">
        <v>20014</v>
      </c>
      <c r="B1809" t="s">
        <v>2414</v>
      </c>
      <c r="C1809">
        <v>20014020</v>
      </c>
      <c r="D1809" t="s">
        <v>2417</v>
      </c>
      <c r="E1809" t="s">
        <v>3</v>
      </c>
      <c r="F1809" t="s">
        <v>2308</v>
      </c>
      <c r="G1809" t="s">
        <v>2385</v>
      </c>
      <c r="H1809" t="s">
        <v>2416</v>
      </c>
      <c r="I1809">
        <v>6687371</v>
      </c>
      <c r="J1809">
        <v>557719</v>
      </c>
      <c r="K1809" s="181">
        <v>42439</v>
      </c>
      <c r="L1809"/>
      <c r="M1809">
        <v>80</v>
      </c>
      <c r="N1809">
        <v>2646</v>
      </c>
      <c r="O1809">
        <v>2464</v>
      </c>
      <c r="P1809">
        <v>244</v>
      </c>
      <c r="Q1809">
        <v>0</v>
      </c>
      <c r="R1809" s="31" cm="1">
        <f t="array" ref="R1809">_xlfn.IFS(Q1809=0,(O1809-P1809)/2,Q1809=1,O1809-P1809)</f>
        <v>1110</v>
      </c>
      <c r="S1809" s="31" cm="1">
        <f t="array" ref="S1809">_xlfn.IFS(Q1809=0,P1809/2,Q1809=1,P1809)</f>
        <v>122</v>
      </c>
      <c r="T1809" s="31" t="str" cm="1">
        <f t="array" ref="T1809">_xlfn.IFS(M1809&lt;=Beräkningsförutsättningar!B$15,"2",M1809=Beräkningsförutsättningar!B$16,"4",M1809=Beräkningsförutsättningar!B$17,"4",M1809&gt;=Beräkningsförutsättningar!B$18,"6")</f>
        <v>4</v>
      </c>
      <c r="U1809" s="31">
        <f t="shared" si="56"/>
        <v>4440</v>
      </c>
      <c r="V1809" s="31">
        <f t="shared" si="57"/>
        <v>488</v>
      </c>
    </row>
    <row r="1810" spans="1:22" x14ac:dyDescent="0.3">
      <c r="A1810">
        <v>20015</v>
      </c>
      <c r="B1810" t="s">
        <v>2418</v>
      </c>
      <c r="C1810">
        <v>20015010</v>
      </c>
      <c r="D1810" t="s">
        <v>2419</v>
      </c>
      <c r="E1810" t="s">
        <v>9</v>
      </c>
      <c r="F1810" t="s">
        <v>2308</v>
      </c>
      <c r="G1810" t="s">
        <v>2339</v>
      </c>
      <c r="H1810" t="s">
        <v>822</v>
      </c>
      <c r="I1810">
        <v>6707861</v>
      </c>
      <c r="J1810">
        <v>458198</v>
      </c>
      <c r="K1810" s="181">
        <v>43081</v>
      </c>
      <c r="L1810"/>
      <c r="M1810">
        <v>60</v>
      </c>
      <c r="N1810">
        <v>3212</v>
      </c>
      <c r="O1810">
        <v>2847</v>
      </c>
      <c r="P1810">
        <v>402</v>
      </c>
      <c r="Q1810">
        <v>0</v>
      </c>
      <c r="R1810" s="31" cm="1">
        <f t="array" ref="R1810">_xlfn.IFS(Q1810=0,(O1810-P1810)/2,Q1810=1,O1810-P1810)</f>
        <v>1222.5</v>
      </c>
      <c r="S1810" s="31" cm="1">
        <f t="array" ref="S1810">_xlfn.IFS(Q1810=0,P1810/2,Q1810=1,P1810)</f>
        <v>201</v>
      </c>
      <c r="T1810" s="31" t="str" cm="1">
        <f t="array" ref="T1810">_xlfn.IFS(M1810&lt;=Beräkningsförutsättningar!B$15,"2",M1810=Beräkningsförutsättningar!B$16,"4",M1810=Beräkningsförutsättningar!B$17,"4",M1810&gt;=Beräkningsförutsättningar!B$18,"6")</f>
        <v>2</v>
      </c>
      <c r="U1810" s="31">
        <f t="shared" si="56"/>
        <v>2445</v>
      </c>
      <c r="V1810" s="31">
        <f t="shared" si="57"/>
        <v>402</v>
      </c>
    </row>
    <row r="1811" spans="1:22" x14ac:dyDescent="0.3">
      <c r="A1811">
        <v>20015</v>
      </c>
      <c r="B1811" t="s">
        <v>2418</v>
      </c>
      <c r="C1811">
        <v>20015020</v>
      </c>
      <c r="D1811" t="s">
        <v>2420</v>
      </c>
      <c r="E1811" t="s">
        <v>3</v>
      </c>
      <c r="F1811" t="s">
        <v>2308</v>
      </c>
      <c r="G1811" t="s">
        <v>2339</v>
      </c>
      <c r="H1811" t="s">
        <v>822</v>
      </c>
      <c r="I1811">
        <v>6707916</v>
      </c>
      <c r="J1811">
        <v>458170</v>
      </c>
      <c r="K1811" s="181">
        <v>43270</v>
      </c>
      <c r="L1811"/>
      <c r="M1811">
        <v>60</v>
      </c>
      <c r="N1811">
        <v>3212</v>
      </c>
      <c r="O1811">
        <v>2847</v>
      </c>
      <c r="P1811">
        <v>402</v>
      </c>
      <c r="Q1811">
        <v>0</v>
      </c>
      <c r="R1811" s="31" cm="1">
        <f t="array" ref="R1811">_xlfn.IFS(Q1811=0,(O1811-P1811)/2,Q1811=1,O1811-P1811)</f>
        <v>1222.5</v>
      </c>
      <c r="S1811" s="31" cm="1">
        <f t="array" ref="S1811">_xlfn.IFS(Q1811=0,P1811/2,Q1811=1,P1811)</f>
        <v>201</v>
      </c>
      <c r="T1811" s="31" t="str" cm="1">
        <f t="array" ref="T1811">_xlfn.IFS(M1811&lt;=Beräkningsförutsättningar!B$15,"2",M1811=Beräkningsförutsättningar!B$16,"4",M1811=Beräkningsförutsättningar!B$17,"4",M1811&gt;=Beräkningsförutsättningar!B$18,"6")</f>
        <v>2</v>
      </c>
      <c r="U1811" s="31">
        <f t="shared" si="56"/>
        <v>2445</v>
      </c>
      <c r="V1811" s="31">
        <f t="shared" si="57"/>
        <v>402</v>
      </c>
    </row>
    <row r="1812" spans="1:22" x14ac:dyDescent="0.3">
      <c r="A1812">
        <v>20016</v>
      </c>
      <c r="B1812" t="s">
        <v>2421</v>
      </c>
      <c r="C1812">
        <v>20016010</v>
      </c>
      <c r="D1812" t="s">
        <v>2422</v>
      </c>
      <c r="E1812" t="s">
        <v>9</v>
      </c>
      <c r="F1812" t="s">
        <v>2308</v>
      </c>
      <c r="G1812" t="s">
        <v>2423</v>
      </c>
      <c r="H1812" t="s">
        <v>2424</v>
      </c>
      <c r="I1812">
        <v>6684283</v>
      </c>
      <c r="J1812">
        <v>577568</v>
      </c>
      <c r="K1812" s="181">
        <v>42472</v>
      </c>
      <c r="L1812"/>
      <c r="M1812">
        <v>40</v>
      </c>
      <c r="N1812">
        <v>4417</v>
      </c>
      <c r="O1812">
        <v>3635</v>
      </c>
      <c r="P1812">
        <v>671</v>
      </c>
      <c r="Q1812">
        <v>0</v>
      </c>
      <c r="R1812" s="31" cm="1">
        <f t="array" ref="R1812">_xlfn.IFS(Q1812=0,(O1812-P1812)/2,Q1812=1,O1812-P1812)</f>
        <v>1482</v>
      </c>
      <c r="S1812" s="31" cm="1">
        <f t="array" ref="S1812">_xlfn.IFS(Q1812=0,P1812/2,Q1812=1,P1812)</f>
        <v>335.5</v>
      </c>
      <c r="T1812" s="31" t="str" cm="1">
        <f t="array" ref="T1812">_xlfn.IFS(M1812&lt;=Beräkningsförutsättningar!B$15,"2",M1812=Beräkningsförutsättningar!B$16,"4",M1812=Beräkningsförutsättningar!B$17,"4",M1812&gt;=Beräkningsförutsättningar!B$18,"6")</f>
        <v>2</v>
      </c>
      <c r="U1812" s="31">
        <f t="shared" si="56"/>
        <v>2964</v>
      </c>
      <c r="V1812" s="31">
        <f t="shared" si="57"/>
        <v>671</v>
      </c>
    </row>
    <row r="1813" spans="1:22" x14ac:dyDescent="0.3">
      <c r="A1813">
        <v>20016</v>
      </c>
      <c r="B1813" t="s">
        <v>2421</v>
      </c>
      <c r="C1813">
        <v>20016020</v>
      </c>
      <c r="D1813" t="s">
        <v>2425</v>
      </c>
      <c r="E1813" t="s">
        <v>3</v>
      </c>
      <c r="F1813" t="s">
        <v>2308</v>
      </c>
      <c r="G1813" t="s">
        <v>2423</v>
      </c>
      <c r="H1813" t="s">
        <v>2424</v>
      </c>
      <c r="I1813">
        <v>6686198</v>
      </c>
      <c r="J1813">
        <v>578036</v>
      </c>
      <c r="K1813" s="181">
        <v>42472</v>
      </c>
      <c r="L1813"/>
      <c r="M1813">
        <v>60</v>
      </c>
      <c r="N1813">
        <v>2590</v>
      </c>
      <c r="O1813">
        <v>1904</v>
      </c>
      <c r="P1813">
        <v>485</v>
      </c>
      <c r="Q1813">
        <v>0</v>
      </c>
      <c r="R1813" s="31" cm="1">
        <f t="array" ref="R1813">_xlfn.IFS(Q1813=0,(O1813-P1813)/2,Q1813=1,O1813-P1813)</f>
        <v>709.5</v>
      </c>
      <c r="S1813" s="31" cm="1">
        <f t="array" ref="S1813">_xlfn.IFS(Q1813=0,P1813/2,Q1813=1,P1813)</f>
        <v>242.5</v>
      </c>
      <c r="T1813" s="31" t="str" cm="1">
        <f t="array" ref="T1813">_xlfn.IFS(M1813&lt;=Beräkningsförutsättningar!B$15,"2",M1813=Beräkningsförutsättningar!B$16,"4",M1813=Beräkningsförutsättningar!B$17,"4",M1813&gt;=Beräkningsförutsättningar!B$18,"6")</f>
        <v>2</v>
      </c>
      <c r="U1813" s="31">
        <f t="shared" si="56"/>
        <v>1419</v>
      </c>
      <c r="V1813" s="31">
        <f t="shared" si="57"/>
        <v>485</v>
      </c>
    </row>
    <row r="1814" spans="1:22" x14ac:dyDescent="0.3">
      <c r="A1814">
        <v>20016</v>
      </c>
      <c r="B1814" t="s">
        <v>2421</v>
      </c>
      <c r="C1814">
        <v>20016030</v>
      </c>
      <c r="D1814" t="s">
        <v>2426</v>
      </c>
      <c r="E1814" t="s">
        <v>3</v>
      </c>
      <c r="F1814" t="s">
        <v>2308</v>
      </c>
      <c r="G1814" t="s">
        <v>2423</v>
      </c>
      <c r="H1814" t="s">
        <v>2424</v>
      </c>
      <c r="I1814">
        <v>6688881</v>
      </c>
      <c r="J1814">
        <v>578033</v>
      </c>
      <c r="K1814" s="181">
        <v>43768</v>
      </c>
      <c r="L1814"/>
      <c r="M1814">
        <v>80</v>
      </c>
      <c r="N1814">
        <v>2590</v>
      </c>
      <c r="O1814">
        <v>1904</v>
      </c>
      <c r="P1814">
        <v>485</v>
      </c>
      <c r="Q1814">
        <v>0</v>
      </c>
      <c r="R1814" s="31" cm="1">
        <f t="array" ref="R1814">_xlfn.IFS(Q1814=0,(O1814-P1814)/2,Q1814=1,O1814-P1814)</f>
        <v>709.5</v>
      </c>
      <c r="S1814" s="31" cm="1">
        <f t="array" ref="S1814">_xlfn.IFS(Q1814=0,P1814/2,Q1814=1,P1814)</f>
        <v>242.5</v>
      </c>
      <c r="T1814" s="31" t="str" cm="1">
        <f t="array" ref="T1814">_xlfn.IFS(M1814&lt;=Beräkningsförutsättningar!B$15,"2",M1814=Beräkningsförutsättningar!B$16,"4",M1814=Beräkningsförutsättningar!B$17,"4",M1814&gt;=Beräkningsförutsättningar!B$18,"6")</f>
        <v>4</v>
      </c>
      <c r="U1814" s="31">
        <f t="shared" si="56"/>
        <v>2838</v>
      </c>
      <c r="V1814" s="31">
        <f t="shared" si="57"/>
        <v>970</v>
      </c>
    </row>
    <row r="1815" spans="1:22" x14ac:dyDescent="0.3">
      <c r="A1815">
        <v>20016</v>
      </c>
      <c r="B1815" t="s">
        <v>2421</v>
      </c>
      <c r="C1815">
        <v>20016040</v>
      </c>
      <c r="D1815" t="s">
        <v>2427</v>
      </c>
      <c r="E1815" t="s">
        <v>9</v>
      </c>
      <c r="F1815" t="s">
        <v>2308</v>
      </c>
      <c r="G1815" t="s">
        <v>2423</v>
      </c>
      <c r="H1815" t="s">
        <v>2424</v>
      </c>
      <c r="I1815">
        <v>6691285</v>
      </c>
      <c r="J1815">
        <v>577720</v>
      </c>
      <c r="K1815" s="181">
        <v>43796</v>
      </c>
      <c r="L1815"/>
      <c r="M1815">
        <v>80</v>
      </c>
      <c r="N1815">
        <v>2590</v>
      </c>
      <c r="O1815">
        <v>1904</v>
      </c>
      <c r="P1815">
        <v>485</v>
      </c>
      <c r="Q1815">
        <v>0</v>
      </c>
      <c r="R1815" s="31" cm="1">
        <f t="array" ref="R1815">_xlfn.IFS(Q1815=0,(O1815-P1815)/2,Q1815=1,O1815-P1815)</f>
        <v>709.5</v>
      </c>
      <c r="S1815" s="31" cm="1">
        <f t="array" ref="S1815">_xlfn.IFS(Q1815=0,P1815/2,Q1815=1,P1815)</f>
        <v>242.5</v>
      </c>
      <c r="T1815" s="31" t="str" cm="1">
        <f t="array" ref="T1815">_xlfn.IFS(M1815&lt;=Beräkningsförutsättningar!B$15,"2",M1815=Beräkningsförutsättningar!B$16,"4",M1815=Beräkningsförutsättningar!B$17,"4",M1815&gt;=Beräkningsförutsättningar!B$18,"6")</f>
        <v>4</v>
      </c>
      <c r="U1815" s="31">
        <f t="shared" si="56"/>
        <v>2838</v>
      </c>
      <c r="V1815" s="31">
        <f t="shared" si="57"/>
        <v>970</v>
      </c>
    </row>
    <row r="1816" spans="1:22" x14ac:dyDescent="0.3">
      <c r="A1816">
        <v>20016</v>
      </c>
      <c r="B1816" t="s">
        <v>2421</v>
      </c>
      <c r="C1816">
        <v>20016050</v>
      </c>
      <c r="D1816" t="s">
        <v>2428</v>
      </c>
      <c r="E1816" t="s">
        <v>3</v>
      </c>
      <c r="F1816" t="s">
        <v>2308</v>
      </c>
      <c r="G1816" t="s">
        <v>2423</v>
      </c>
      <c r="H1816" t="s">
        <v>2424</v>
      </c>
      <c r="I1816">
        <v>6691432</v>
      </c>
      <c r="J1816">
        <v>577762</v>
      </c>
      <c r="K1816" s="181">
        <v>43796</v>
      </c>
      <c r="L1816"/>
      <c r="M1816">
        <v>80</v>
      </c>
      <c r="N1816">
        <v>2786</v>
      </c>
      <c r="O1816">
        <v>2089</v>
      </c>
      <c r="P1816">
        <v>506</v>
      </c>
      <c r="Q1816">
        <v>0</v>
      </c>
      <c r="R1816" s="31" cm="1">
        <f t="array" ref="R1816">_xlfn.IFS(Q1816=0,(O1816-P1816)/2,Q1816=1,O1816-P1816)</f>
        <v>791.5</v>
      </c>
      <c r="S1816" s="31" cm="1">
        <f t="array" ref="S1816">_xlfn.IFS(Q1816=0,P1816/2,Q1816=1,P1816)</f>
        <v>253</v>
      </c>
      <c r="T1816" s="31" t="str" cm="1">
        <f t="array" ref="T1816">_xlfn.IFS(M1816&lt;=Beräkningsförutsättningar!B$15,"2",M1816=Beräkningsförutsättningar!B$16,"4",M1816=Beräkningsförutsättningar!B$17,"4",M1816&gt;=Beräkningsförutsättningar!B$18,"6")</f>
        <v>4</v>
      </c>
      <c r="U1816" s="31">
        <f t="shared" si="56"/>
        <v>3166</v>
      </c>
      <c r="V1816" s="31">
        <f t="shared" si="57"/>
        <v>1012</v>
      </c>
    </row>
    <row r="1817" spans="1:22" x14ac:dyDescent="0.3">
      <c r="A1817">
        <v>20017</v>
      </c>
      <c r="B1817" t="s">
        <v>2429</v>
      </c>
      <c r="C1817">
        <v>20017010</v>
      </c>
      <c r="D1817" t="s">
        <v>2430</v>
      </c>
      <c r="E1817" t="s">
        <v>9</v>
      </c>
      <c r="F1817" t="s">
        <v>2308</v>
      </c>
      <c r="G1817" t="s">
        <v>2431</v>
      </c>
      <c r="H1817" t="s">
        <v>455</v>
      </c>
      <c r="I1817">
        <v>6777919</v>
      </c>
      <c r="J1817">
        <v>455674</v>
      </c>
      <c r="K1817" s="181">
        <v>42626</v>
      </c>
      <c r="L1817"/>
      <c r="M1817">
        <v>80</v>
      </c>
      <c r="N1817">
        <v>3224</v>
      </c>
      <c r="O1817">
        <v>2695</v>
      </c>
      <c r="P1817">
        <v>462</v>
      </c>
      <c r="Q1817">
        <v>0</v>
      </c>
      <c r="R1817" s="31" cm="1">
        <f t="array" ref="R1817">_xlfn.IFS(Q1817=0,(O1817-P1817)/2,Q1817=1,O1817-P1817)</f>
        <v>1116.5</v>
      </c>
      <c r="S1817" s="31" cm="1">
        <f t="array" ref="S1817">_xlfn.IFS(Q1817=0,P1817/2,Q1817=1,P1817)</f>
        <v>231</v>
      </c>
      <c r="T1817" s="31" t="str" cm="1">
        <f t="array" ref="T1817">_xlfn.IFS(M1817&lt;=Beräkningsförutsättningar!B$15,"2",M1817=Beräkningsförutsättningar!B$16,"4",M1817=Beräkningsförutsättningar!B$17,"4",M1817&gt;=Beräkningsförutsättningar!B$18,"6")</f>
        <v>4</v>
      </c>
      <c r="U1817" s="31">
        <f t="shared" si="56"/>
        <v>4466</v>
      </c>
      <c r="V1817" s="31">
        <f t="shared" si="57"/>
        <v>924</v>
      </c>
    </row>
    <row r="1818" spans="1:22" x14ac:dyDescent="0.3">
      <c r="A1818">
        <v>20017</v>
      </c>
      <c r="B1818" t="s">
        <v>2429</v>
      </c>
      <c r="C1818">
        <v>20017012</v>
      </c>
      <c r="D1818" t="s">
        <v>2432</v>
      </c>
      <c r="E1818" t="s">
        <v>3</v>
      </c>
      <c r="F1818" t="s">
        <v>2308</v>
      </c>
      <c r="G1818" t="s">
        <v>2431</v>
      </c>
      <c r="H1818" t="s">
        <v>455</v>
      </c>
      <c r="I1818">
        <v>6778195</v>
      </c>
      <c r="J1818">
        <v>455397</v>
      </c>
      <c r="K1818" s="181">
        <v>44153</v>
      </c>
      <c r="L1818"/>
      <c r="M1818">
        <v>80</v>
      </c>
      <c r="N1818">
        <v>2637</v>
      </c>
      <c r="O1818">
        <v>2256</v>
      </c>
      <c r="P1818">
        <v>363</v>
      </c>
      <c r="Q1818">
        <v>0</v>
      </c>
      <c r="R1818" s="31" cm="1">
        <f t="array" ref="R1818">_xlfn.IFS(Q1818=0,(O1818-P1818)/2,Q1818=1,O1818-P1818)</f>
        <v>946.5</v>
      </c>
      <c r="S1818" s="31" cm="1">
        <f t="array" ref="S1818">_xlfn.IFS(Q1818=0,P1818/2,Q1818=1,P1818)</f>
        <v>181.5</v>
      </c>
      <c r="T1818" s="31" t="str" cm="1">
        <f t="array" ref="T1818">_xlfn.IFS(M1818&lt;=Beräkningsförutsättningar!B$15,"2",M1818=Beräkningsförutsättningar!B$16,"4",M1818=Beräkningsförutsättningar!B$17,"4",M1818&gt;=Beräkningsförutsättningar!B$18,"6")</f>
        <v>4</v>
      </c>
      <c r="U1818" s="31">
        <f t="shared" si="56"/>
        <v>3786</v>
      </c>
      <c r="V1818" s="31">
        <f t="shared" si="57"/>
        <v>726</v>
      </c>
    </row>
    <row r="1819" spans="1:22" x14ac:dyDescent="0.3">
      <c r="A1819">
        <v>20017</v>
      </c>
      <c r="B1819" t="s">
        <v>2429</v>
      </c>
      <c r="C1819">
        <v>20017020</v>
      </c>
      <c r="D1819" t="s">
        <v>2433</v>
      </c>
      <c r="E1819" t="s">
        <v>3</v>
      </c>
      <c r="F1819" t="s">
        <v>2308</v>
      </c>
      <c r="G1819" t="s">
        <v>2431</v>
      </c>
      <c r="H1819" t="s">
        <v>455</v>
      </c>
      <c r="I1819">
        <v>6782779</v>
      </c>
      <c r="J1819">
        <v>451589</v>
      </c>
      <c r="K1819" s="181">
        <v>42410</v>
      </c>
      <c r="L1819"/>
      <c r="M1819">
        <v>70</v>
      </c>
      <c r="N1819">
        <v>2637</v>
      </c>
      <c r="O1819">
        <v>2256</v>
      </c>
      <c r="P1819">
        <v>363</v>
      </c>
      <c r="Q1819">
        <v>0</v>
      </c>
      <c r="R1819" s="31" cm="1">
        <f t="array" ref="R1819">_xlfn.IFS(Q1819=0,(O1819-P1819)/2,Q1819=1,O1819-P1819)</f>
        <v>946.5</v>
      </c>
      <c r="S1819" s="31" cm="1">
        <f t="array" ref="S1819">_xlfn.IFS(Q1819=0,P1819/2,Q1819=1,P1819)</f>
        <v>181.5</v>
      </c>
      <c r="T1819" s="31" t="str" cm="1">
        <f t="array" ref="T1819">_xlfn.IFS(M1819&lt;=Beräkningsförutsättningar!B$15,"2",M1819=Beräkningsförutsättningar!B$16,"4",M1819=Beräkningsförutsättningar!B$17,"4",M1819&gt;=Beräkningsförutsättningar!B$18,"6")</f>
        <v>4</v>
      </c>
      <c r="U1819" s="31">
        <f t="shared" si="56"/>
        <v>3786</v>
      </c>
      <c r="V1819" s="31">
        <f t="shared" si="57"/>
        <v>726</v>
      </c>
    </row>
    <row r="1820" spans="1:22" x14ac:dyDescent="0.3">
      <c r="A1820">
        <v>20017</v>
      </c>
      <c r="B1820" t="s">
        <v>2429</v>
      </c>
      <c r="C1820">
        <v>20017030</v>
      </c>
      <c r="D1820" t="s">
        <v>2434</v>
      </c>
      <c r="E1820" t="s">
        <v>9</v>
      </c>
      <c r="F1820" t="s">
        <v>2308</v>
      </c>
      <c r="G1820" t="s">
        <v>2431</v>
      </c>
      <c r="H1820" t="s">
        <v>455</v>
      </c>
      <c r="I1820">
        <v>6784087</v>
      </c>
      <c r="J1820">
        <v>450953</v>
      </c>
      <c r="K1820" s="181">
        <v>42410</v>
      </c>
      <c r="L1820"/>
      <c r="M1820">
        <v>70</v>
      </c>
      <c r="N1820">
        <v>2637</v>
      </c>
      <c r="O1820">
        <v>2256</v>
      </c>
      <c r="P1820">
        <v>363</v>
      </c>
      <c r="Q1820">
        <v>0</v>
      </c>
      <c r="R1820" s="31" cm="1">
        <f t="array" ref="R1820">_xlfn.IFS(Q1820=0,(O1820-P1820)/2,Q1820=1,O1820-P1820)</f>
        <v>946.5</v>
      </c>
      <c r="S1820" s="31" cm="1">
        <f t="array" ref="S1820">_xlfn.IFS(Q1820=0,P1820/2,Q1820=1,P1820)</f>
        <v>181.5</v>
      </c>
      <c r="T1820" s="31" t="str" cm="1">
        <f t="array" ref="T1820">_xlfn.IFS(M1820&lt;=Beräkningsförutsättningar!B$15,"2",M1820=Beräkningsförutsättningar!B$16,"4",M1820=Beräkningsförutsättningar!B$17,"4",M1820&gt;=Beräkningsförutsättningar!B$18,"6")</f>
        <v>4</v>
      </c>
      <c r="U1820" s="31">
        <f t="shared" si="56"/>
        <v>3786</v>
      </c>
      <c r="V1820" s="31">
        <f t="shared" si="57"/>
        <v>726</v>
      </c>
    </row>
    <row r="1821" spans="1:22" x14ac:dyDescent="0.3">
      <c r="A1821">
        <v>20017</v>
      </c>
      <c r="B1821" t="s">
        <v>2429</v>
      </c>
      <c r="C1821">
        <v>20017040</v>
      </c>
      <c r="D1821" t="s">
        <v>2435</v>
      </c>
      <c r="E1821" t="s">
        <v>3</v>
      </c>
      <c r="F1821" t="s">
        <v>2308</v>
      </c>
      <c r="G1821" t="s">
        <v>2431</v>
      </c>
      <c r="H1821" t="s">
        <v>455</v>
      </c>
      <c r="I1821">
        <v>6785804</v>
      </c>
      <c r="J1821">
        <v>450005</v>
      </c>
      <c r="K1821" s="181">
        <v>42410</v>
      </c>
      <c r="L1821"/>
      <c r="M1821">
        <v>70</v>
      </c>
      <c r="N1821">
        <v>2637</v>
      </c>
      <c r="O1821">
        <v>2256</v>
      </c>
      <c r="P1821">
        <v>363</v>
      </c>
      <c r="Q1821">
        <v>0</v>
      </c>
      <c r="R1821" s="31" cm="1">
        <f t="array" ref="R1821">_xlfn.IFS(Q1821=0,(O1821-P1821)/2,Q1821=1,O1821-P1821)</f>
        <v>946.5</v>
      </c>
      <c r="S1821" s="31" cm="1">
        <f t="array" ref="S1821">_xlfn.IFS(Q1821=0,P1821/2,Q1821=1,P1821)</f>
        <v>181.5</v>
      </c>
      <c r="T1821" s="31" t="str" cm="1">
        <f t="array" ref="T1821">_xlfn.IFS(M1821&lt;=Beräkningsförutsättningar!B$15,"2",M1821=Beräkningsförutsättningar!B$16,"4",M1821=Beräkningsförutsättningar!B$17,"4",M1821&gt;=Beräkningsförutsättningar!B$18,"6")</f>
        <v>4</v>
      </c>
      <c r="U1821" s="31">
        <f t="shared" si="56"/>
        <v>3786</v>
      </c>
      <c r="V1821" s="31">
        <f t="shared" si="57"/>
        <v>726</v>
      </c>
    </row>
    <row r="1822" spans="1:22" x14ac:dyDescent="0.3">
      <c r="A1822">
        <v>20017</v>
      </c>
      <c r="B1822" t="s">
        <v>2429</v>
      </c>
      <c r="C1822">
        <v>20017050</v>
      </c>
      <c r="D1822" t="s">
        <v>2436</v>
      </c>
      <c r="E1822" t="s">
        <v>9</v>
      </c>
      <c r="F1822" t="s">
        <v>2308</v>
      </c>
      <c r="G1822" t="s">
        <v>2431</v>
      </c>
      <c r="H1822" t="s">
        <v>455</v>
      </c>
      <c r="I1822">
        <v>6786364</v>
      </c>
      <c r="J1822">
        <v>449529</v>
      </c>
      <c r="K1822" s="181">
        <v>42410</v>
      </c>
      <c r="L1822"/>
      <c r="M1822">
        <v>70</v>
      </c>
      <c r="N1822">
        <v>2637</v>
      </c>
      <c r="O1822">
        <v>2256</v>
      </c>
      <c r="P1822">
        <v>363</v>
      </c>
      <c r="Q1822">
        <v>0</v>
      </c>
      <c r="R1822" s="31" cm="1">
        <f t="array" ref="R1822">_xlfn.IFS(Q1822=0,(O1822-P1822)/2,Q1822=1,O1822-P1822)</f>
        <v>946.5</v>
      </c>
      <c r="S1822" s="31" cm="1">
        <f t="array" ref="S1822">_xlfn.IFS(Q1822=0,P1822/2,Q1822=1,P1822)</f>
        <v>181.5</v>
      </c>
      <c r="T1822" s="31" t="str" cm="1">
        <f t="array" ref="T1822">_xlfn.IFS(M1822&lt;=Beräkningsförutsättningar!B$15,"2",M1822=Beräkningsförutsättningar!B$16,"4",M1822=Beräkningsförutsättningar!B$17,"4",M1822&gt;=Beräkningsförutsättningar!B$18,"6")</f>
        <v>4</v>
      </c>
      <c r="U1822" s="31">
        <f t="shared" si="56"/>
        <v>3786</v>
      </c>
      <c r="V1822" s="31">
        <f t="shared" si="57"/>
        <v>726</v>
      </c>
    </row>
    <row r="1823" spans="1:22" x14ac:dyDescent="0.3">
      <c r="A1823">
        <v>20018</v>
      </c>
      <c r="B1823" t="s">
        <v>2437</v>
      </c>
      <c r="C1823">
        <v>20018010</v>
      </c>
      <c r="D1823" t="s">
        <v>2438</v>
      </c>
      <c r="E1823" t="s">
        <v>9</v>
      </c>
      <c r="F1823" t="s">
        <v>2308</v>
      </c>
      <c r="G1823" t="s">
        <v>2394</v>
      </c>
      <c r="H1823" t="s">
        <v>2386</v>
      </c>
      <c r="I1823">
        <v>6709248</v>
      </c>
      <c r="J1823">
        <v>540357</v>
      </c>
      <c r="K1823" s="181">
        <v>42353</v>
      </c>
      <c r="L1823"/>
      <c r="M1823">
        <v>80</v>
      </c>
      <c r="N1823">
        <v>3381</v>
      </c>
      <c r="O1823">
        <v>3107</v>
      </c>
      <c r="P1823">
        <v>325</v>
      </c>
      <c r="Q1823">
        <v>0</v>
      </c>
      <c r="R1823" s="31" cm="1">
        <f t="array" ref="R1823">_xlfn.IFS(Q1823=0,(O1823-P1823)/2,Q1823=1,O1823-P1823)</f>
        <v>1391</v>
      </c>
      <c r="S1823" s="31" cm="1">
        <f t="array" ref="S1823">_xlfn.IFS(Q1823=0,P1823/2,Q1823=1,P1823)</f>
        <v>162.5</v>
      </c>
      <c r="T1823" s="31" t="str" cm="1">
        <f t="array" ref="T1823">_xlfn.IFS(M1823&lt;=Beräkningsförutsättningar!B$15,"2",M1823=Beräkningsförutsättningar!B$16,"4",M1823=Beräkningsförutsättningar!B$17,"4",M1823&gt;=Beräkningsförutsättningar!B$18,"6")</f>
        <v>4</v>
      </c>
      <c r="U1823" s="31">
        <f t="shared" si="56"/>
        <v>5564</v>
      </c>
      <c r="V1823" s="31">
        <f t="shared" si="57"/>
        <v>650</v>
      </c>
    </row>
    <row r="1824" spans="1:22" x14ac:dyDescent="0.3">
      <c r="A1824">
        <v>20018</v>
      </c>
      <c r="B1824" t="s">
        <v>2437</v>
      </c>
      <c r="C1824">
        <v>20018015</v>
      </c>
      <c r="D1824" t="s">
        <v>2439</v>
      </c>
      <c r="E1824" t="s">
        <v>3</v>
      </c>
      <c r="F1824" t="s">
        <v>2308</v>
      </c>
      <c r="G1824" t="s">
        <v>2394</v>
      </c>
      <c r="H1824" t="s">
        <v>2386</v>
      </c>
      <c r="I1824">
        <v>6710093</v>
      </c>
      <c r="J1824">
        <v>540465</v>
      </c>
      <c r="K1824" s="181">
        <v>42353</v>
      </c>
      <c r="L1824"/>
      <c r="M1824">
        <v>60</v>
      </c>
      <c r="N1824">
        <v>4918</v>
      </c>
      <c r="O1824">
        <v>4599</v>
      </c>
      <c r="P1824">
        <v>435</v>
      </c>
      <c r="Q1824">
        <v>0</v>
      </c>
      <c r="R1824" s="31" cm="1">
        <f t="array" ref="R1824">_xlfn.IFS(Q1824=0,(O1824-P1824)/2,Q1824=1,O1824-P1824)</f>
        <v>2082</v>
      </c>
      <c r="S1824" s="31" cm="1">
        <f t="array" ref="S1824">_xlfn.IFS(Q1824=0,P1824/2,Q1824=1,P1824)</f>
        <v>217.5</v>
      </c>
      <c r="T1824" s="31" t="str" cm="1">
        <f t="array" ref="T1824">_xlfn.IFS(M1824&lt;=Beräkningsförutsättningar!B$15,"2",M1824=Beräkningsförutsättningar!B$16,"4",M1824=Beräkningsförutsättningar!B$17,"4",M1824&gt;=Beräkningsförutsättningar!B$18,"6")</f>
        <v>2</v>
      </c>
      <c r="U1824" s="31">
        <f t="shared" si="56"/>
        <v>4164</v>
      </c>
      <c r="V1824" s="31">
        <f t="shared" si="57"/>
        <v>435</v>
      </c>
    </row>
    <row r="1825" spans="1:22" x14ac:dyDescent="0.3">
      <c r="A1825">
        <v>20018</v>
      </c>
      <c r="B1825" t="s">
        <v>2437</v>
      </c>
      <c r="C1825">
        <v>20018030</v>
      </c>
      <c r="D1825" t="s">
        <v>2440</v>
      </c>
      <c r="E1825" t="s">
        <v>9</v>
      </c>
      <c r="F1825" t="s">
        <v>2308</v>
      </c>
      <c r="G1825" t="s">
        <v>2394</v>
      </c>
      <c r="H1825" t="s">
        <v>2386</v>
      </c>
      <c r="I1825">
        <v>6713562</v>
      </c>
      <c r="J1825">
        <v>542612</v>
      </c>
      <c r="K1825" s="181">
        <v>42353</v>
      </c>
      <c r="L1825"/>
      <c r="M1825">
        <v>80</v>
      </c>
      <c r="N1825">
        <v>4918</v>
      </c>
      <c r="O1825">
        <v>4599</v>
      </c>
      <c r="P1825">
        <v>435</v>
      </c>
      <c r="Q1825">
        <v>0</v>
      </c>
      <c r="R1825" s="31" cm="1">
        <f t="array" ref="R1825">_xlfn.IFS(Q1825=0,(O1825-P1825)/2,Q1825=1,O1825-P1825)</f>
        <v>2082</v>
      </c>
      <c r="S1825" s="31" cm="1">
        <f t="array" ref="S1825">_xlfn.IFS(Q1825=0,P1825/2,Q1825=1,P1825)</f>
        <v>217.5</v>
      </c>
      <c r="T1825" s="31" t="str" cm="1">
        <f t="array" ref="T1825">_xlfn.IFS(M1825&lt;=Beräkningsförutsättningar!B$15,"2",M1825=Beräkningsförutsättningar!B$16,"4",M1825=Beräkningsförutsättningar!B$17,"4",M1825&gt;=Beräkningsförutsättningar!B$18,"6")</f>
        <v>4</v>
      </c>
      <c r="U1825" s="31">
        <f t="shared" si="56"/>
        <v>8328</v>
      </c>
      <c r="V1825" s="31">
        <f t="shared" si="57"/>
        <v>870</v>
      </c>
    </row>
    <row r="1826" spans="1:22" x14ac:dyDescent="0.3">
      <c r="A1826">
        <v>20018</v>
      </c>
      <c r="B1826" t="s">
        <v>2437</v>
      </c>
      <c r="C1826">
        <v>20018040</v>
      </c>
      <c r="D1826" t="s">
        <v>2441</v>
      </c>
      <c r="E1826" t="s">
        <v>3</v>
      </c>
      <c r="F1826" t="s">
        <v>2308</v>
      </c>
      <c r="G1826" t="s">
        <v>2394</v>
      </c>
      <c r="H1826" t="s">
        <v>2386</v>
      </c>
      <c r="I1826">
        <v>6714842</v>
      </c>
      <c r="J1826">
        <v>542557</v>
      </c>
      <c r="K1826" s="181">
        <v>42353</v>
      </c>
      <c r="L1826"/>
      <c r="M1826">
        <v>80</v>
      </c>
      <c r="N1826">
        <v>5470</v>
      </c>
      <c r="O1826">
        <v>5159</v>
      </c>
      <c r="P1826">
        <v>469</v>
      </c>
      <c r="Q1826">
        <v>0</v>
      </c>
      <c r="R1826" s="31" cm="1">
        <f t="array" ref="R1826">_xlfn.IFS(Q1826=0,(O1826-P1826)/2,Q1826=1,O1826-P1826)</f>
        <v>2345</v>
      </c>
      <c r="S1826" s="31" cm="1">
        <f t="array" ref="S1826">_xlfn.IFS(Q1826=0,P1826/2,Q1826=1,P1826)</f>
        <v>234.5</v>
      </c>
      <c r="T1826" s="31" t="str" cm="1">
        <f t="array" ref="T1826">_xlfn.IFS(M1826&lt;=Beräkningsförutsättningar!B$15,"2",M1826=Beräkningsförutsättningar!B$16,"4",M1826=Beräkningsförutsättningar!B$17,"4",M1826&gt;=Beräkningsförutsättningar!B$18,"6")</f>
        <v>4</v>
      </c>
      <c r="U1826" s="31">
        <f t="shared" si="56"/>
        <v>9380</v>
      </c>
      <c r="V1826" s="31">
        <f t="shared" si="57"/>
        <v>938</v>
      </c>
    </row>
    <row r="1827" spans="1:22" x14ac:dyDescent="0.3">
      <c r="A1827">
        <v>20019</v>
      </c>
      <c r="B1827" t="s">
        <v>2442</v>
      </c>
      <c r="C1827">
        <v>20019010</v>
      </c>
      <c r="D1827" t="s">
        <v>2443</v>
      </c>
      <c r="E1827" t="s">
        <v>9</v>
      </c>
      <c r="F1827" t="s">
        <v>2308</v>
      </c>
      <c r="G1827" t="s">
        <v>2423</v>
      </c>
      <c r="H1827" t="s">
        <v>2424</v>
      </c>
      <c r="I1827">
        <v>6669845</v>
      </c>
      <c r="J1827">
        <v>570086</v>
      </c>
      <c r="K1827" s="181">
        <v>43060</v>
      </c>
      <c r="L1827"/>
      <c r="M1827">
        <v>60</v>
      </c>
      <c r="N1827">
        <v>5797</v>
      </c>
      <c r="O1827">
        <v>5022</v>
      </c>
      <c r="P1827">
        <v>737</v>
      </c>
      <c r="Q1827">
        <v>0</v>
      </c>
      <c r="R1827" s="31" cm="1">
        <f t="array" ref="R1827">_xlfn.IFS(Q1827=0,(O1827-P1827)/2,Q1827=1,O1827-P1827)</f>
        <v>2142.5</v>
      </c>
      <c r="S1827" s="31" cm="1">
        <f t="array" ref="S1827">_xlfn.IFS(Q1827=0,P1827/2,Q1827=1,P1827)</f>
        <v>368.5</v>
      </c>
      <c r="T1827" s="31" t="str" cm="1">
        <f t="array" ref="T1827">_xlfn.IFS(M1827&lt;=Beräkningsförutsättningar!B$15,"2",M1827=Beräkningsförutsättningar!B$16,"4",M1827=Beräkningsförutsättningar!B$17,"4",M1827&gt;=Beräkningsförutsättningar!B$18,"6")</f>
        <v>2</v>
      </c>
      <c r="U1827" s="31">
        <f t="shared" si="56"/>
        <v>4285</v>
      </c>
      <c r="V1827" s="31">
        <f t="shared" si="57"/>
        <v>737</v>
      </c>
    </row>
    <row r="1828" spans="1:22" x14ac:dyDescent="0.3">
      <c r="A1828">
        <v>20019</v>
      </c>
      <c r="B1828" t="s">
        <v>2442</v>
      </c>
      <c r="C1828">
        <v>20019020</v>
      </c>
      <c r="D1828" t="s">
        <v>2444</v>
      </c>
      <c r="E1828" t="s">
        <v>3</v>
      </c>
      <c r="F1828" t="s">
        <v>2308</v>
      </c>
      <c r="G1828" t="s">
        <v>2423</v>
      </c>
      <c r="H1828" t="s">
        <v>2424</v>
      </c>
      <c r="I1828">
        <v>6670120</v>
      </c>
      <c r="J1828">
        <v>570373</v>
      </c>
      <c r="K1828" s="181">
        <v>43060</v>
      </c>
      <c r="L1828"/>
      <c r="M1828">
        <v>60</v>
      </c>
      <c r="N1828">
        <v>6662</v>
      </c>
      <c r="O1828">
        <v>5923</v>
      </c>
      <c r="P1828">
        <v>773</v>
      </c>
      <c r="Q1828">
        <v>0</v>
      </c>
      <c r="R1828" s="31" cm="1">
        <f t="array" ref="R1828">_xlfn.IFS(Q1828=0,(O1828-P1828)/2,Q1828=1,O1828-P1828)</f>
        <v>2575</v>
      </c>
      <c r="S1828" s="31" cm="1">
        <f t="array" ref="S1828">_xlfn.IFS(Q1828=0,P1828/2,Q1828=1,P1828)</f>
        <v>386.5</v>
      </c>
      <c r="T1828" s="31" t="str" cm="1">
        <f t="array" ref="T1828">_xlfn.IFS(M1828&lt;=Beräkningsförutsättningar!B$15,"2",M1828=Beräkningsförutsättningar!B$16,"4",M1828=Beräkningsförutsättningar!B$17,"4",M1828&gt;=Beräkningsförutsättningar!B$18,"6")</f>
        <v>2</v>
      </c>
      <c r="U1828" s="31">
        <f t="shared" si="56"/>
        <v>5150</v>
      </c>
      <c r="V1828" s="31">
        <f t="shared" si="57"/>
        <v>773</v>
      </c>
    </row>
    <row r="1829" spans="1:22" x14ac:dyDescent="0.3">
      <c r="A1829">
        <v>20020</v>
      </c>
      <c r="B1829" t="s">
        <v>2445</v>
      </c>
      <c r="C1829">
        <v>20020010</v>
      </c>
      <c r="D1829" t="s">
        <v>2446</v>
      </c>
      <c r="E1829" t="s">
        <v>9</v>
      </c>
      <c r="F1829" t="s">
        <v>2308</v>
      </c>
      <c r="G1829" t="s">
        <v>2423</v>
      </c>
      <c r="H1829" t="s">
        <v>455</v>
      </c>
      <c r="I1829">
        <v>6672563</v>
      </c>
      <c r="J1829">
        <v>562368</v>
      </c>
      <c r="K1829" s="181">
        <v>43060</v>
      </c>
      <c r="L1829"/>
      <c r="M1829">
        <v>60</v>
      </c>
      <c r="N1829">
        <v>9818</v>
      </c>
      <c r="O1829">
        <v>8761</v>
      </c>
      <c r="P1829">
        <v>1161</v>
      </c>
      <c r="Q1829">
        <v>0</v>
      </c>
      <c r="R1829" s="31" cm="1">
        <f t="array" ref="R1829">_xlfn.IFS(Q1829=0,(O1829-P1829)/2,Q1829=1,O1829-P1829)</f>
        <v>3800</v>
      </c>
      <c r="S1829" s="31" cm="1">
        <f t="array" ref="S1829">_xlfn.IFS(Q1829=0,P1829/2,Q1829=1,P1829)</f>
        <v>580.5</v>
      </c>
      <c r="T1829" s="31" t="str" cm="1">
        <f t="array" ref="T1829">_xlfn.IFS(M1829&lt;=Beräkningsförutsättningar!B$15,"2",M1829=Beräkningsförutsättningar!B$16,"4",M1829=Beräkningsförutsättningar!B$17,"4",M1829&gt;=Beräkningsförutsättningar!B$18,"6")</f>
        <v>2</v>
      </c>
      <c r="U1829" s="31">
        <f t="shared" si="56"/>
        <v>7600</v>
      </c>
      <c r="V1829" s="31">
        <f t="shared" si="57"/>
        <v>1161</v>
      </c>
    </row>
    <row r="1830" spans="1:22" x14ac:dyDescent="0.3">
      <c r="A1830">
        <v>20020</v>
      </c>
      <c r="B1830" t="s">
        <v>2445</v>
      </c>
      <c r="C1830">
        <v>20020020</v>
      </c>
      <c r="D1830" t="s">
        <v>2447</v>
      </c>
      <c r="E1830" t="s">
        <v>3</v>
      </c>
      <c r="F1830" t="s">
        <v>2308</v>
      </c>
      <c r="G1830" t="s">
        <v>2423</v>
      </c>
      <c r="H1830" t="s">
        <v>455</v>
      </c>
      <c r="I1830">
        <v>6672881</v>
      </c>
      <c r="J1830">
        <v>562084</v>
      </c>
      <c r="K1830" s="181">
        <v>43060</v>
      </c>
      <c r="L1830"/>
      <c r="M1830">
        <v>60</v>
      </c>
      <c r="N1830">
        <v>9818</v>
      </c>
      <c r="O1830">
        <v>8761</v>
      </c>
      <c r="P1830">
        <v>1161</v>
      </c>
      <c r="Q1830">
        <v>0</v>
      </c>
      <c r="R1830" s="31" cm="1">
        <f t="array" ref="R1830">_xlfn.IFS(Q1830=0,(O1830-P1830)/2,Q1830=1,O1830-P1830)</f>
        <v>3800</v>
      </c>
      <c r="S1830" s="31" cm="1">
        <f t="array" ref="S1830">_xlfn.IFS(Q1830=0,P1830/2,Q1830=1,P1830)</f>
        <v>580.5</v>
      </c>
      <c r="T1830" s="31" t="str" cm="1">
        <f t="array" ref="T1830">_xlfn.IFS(M1830&lt;=Beräkningsförutsättningar!B$15,"2",M1830=Beräkningsförutsättningar!B$16,"4",M1830=Beräkningsförutsättningar!B$17,"4",M1830&gt;=Beräkningsförutsättningar!B$18,"6")</f>
        <v>2</v>
      </c>
      <c r="U1830" s="31">
        <f t="shared" si="56"/>
        <v>7600</v>
      </c>
      <c r="V1830" s="31">
        <f t="shared" si="57"/>
        <v>1161</v>
      </c>
    </row>
    <row r="1831" spans="1:22" x14ac:dyDescent="0.3">
      <c r="A1831">
        <v>20021</v>
      </c>
      <c r="B1831" t="s">
        <v>2448</v>
      </c>
      <c r="C1831">
        <v>20021010</v>
      </c>
      <c r="D1831" t="s">
        <v>2449</v>
      </c>
      <c r="E1831" t="s">
        <v>9</v>
      </c>
      <c r="F1831" t="s">
        <v>2308</v>
      </c>
      <c r="G1831" t="s">
        <v>588</v>
      </c>
      <c r="H1831" t="s">
        <v>2386</v>
      </c>
      <c r="I1831">
        <v>6698638</v>
      </c>
      <c r="J1831">
        <v>546565</v>
      </c>
      <c r="K1831" s="181">
        <v>43082</v>
      </c>
      <c r="L1831"/>
      <c r="M1831">
        <v>60</v>
      </c>
      <c r="N1831">
        <v>3319</v>
      </c>
      <c r="O1831">
        <v>3040</v>
      </c>
      <c r="P1831">
        <v>328</v>
      </c>
      <c r="Q1831">
        <v>0</v>
      </c>
      <c r="R1831" s="31" cm="1">
        <f t="array" ref="R1831">_xlfn.IFS(Q1831=0,(O1831-P1831)/2,Q1831=1,O1831-P1831)</f>
        <v>1356</v>
      </c>
      <c r="S1831" s="31" cm="1">
        <f t="array" ref="S1831">_xlfn.IFS(Q1831=0,P1831/2,Q1831=1,P1831)</f>
        <v>164</v>
      </c>
      <c r="T1831" s="31" t="str" cm="1">
        <f t="array" ref="T1831">_xlfn.IFS(M1831&lt;=Beräkningsförutsättningar!B$15,"2",M1831=Beräkningsförutsättningar!B$16,"4",M1831=Beräkningsförutsättningar!B$17,"4",M1831&gt;=Beräkningsförutsättningar!B$18,"6")</f>
        <v>2</v>
      </c>
      <c r="U1831" s="31">
        <f t="shared" si="56"/>
        <v>2712</v>
      </c>
      <c r="V1831" s="31">
        <f t="shared" si="57"/>
        <v>328</v>
      </c>
    </row>
    <row r="1832" spans="1:22" x14ac:dyDescent="0.3">
      <c r="A1832">
        <v>20021</v>
      </c>
      <c r="B1832" t="s">
        <v>2448</v>
      </c>
      <c r="C1832">
        <v>20021020</v>
      </c>
      <c r="D1832" t="s">
        <v>2450</v>
      </c>
      <c r="E1832" t="s">
        <v>3</v>
      </c>
      <c r="F1832" t="s">
        <v>2308</v>
      </c>
      <c r="G1832" t="s">
        <v>588</v>
      </c>
      <c r="H1832" t="s">
        <v>2386</v>
      </c>
      <c r="I1832">
        <v>6699451</v>
      </c>
      <c r="J1832">
        <v>545878</v>
      </c>
      <c r="K1832" s="181">
        <v>43328</v>
      </c>
      <c r="L1832"/>
      <c r="M1832">
        <v>60</v>
      </c>
      <c r="N1832">
        <v>3319</v>
      </c>
      <c r="O1832">
        <v>3040</v>
      </c>
      <c r="P1832">
        <v>328</v>
      </c>
      <c r="Q1832">
        <v>0</v>
      </c>
      <c r="R1832" s="31" cm="1">
        <f t="array" ref="R1832">_xlfn.IFS(Q1832=0,(O1832-P1832)/2,Q1832=1,O1832-P1832)</f>
        <v>1356</v>
      </c>
      <c r="S1832" s="31" cm="1">
        <f t="array" ref="S1832">_xlfn.IFS(Q1832=0,P1832/2,Q1832=1,P1832)</f>
        <v>164</v>
      </c>
      <c r="T1832" s="31" t="str" cm="1">
        <f t="array" ref="T1832">_xlfn.IFS(M1832&lt;=Beräkningsförutsättningar!B$15,"2",M1832=Beräkningsförutsättningar!B$16,"4",M1832=Beräkningsförutsättningar!B$17,"4",M1832&gt;=Beräkningsförutsättningar!B$18,"6")</f>
        <v>2</v>
      </c>
      <c r="U1832" s="31">
        <f t="shared" si="56"/>
        <v>2712</v>
      </c>
      <c r="V1832" s="31">
        <f t="shared" si="57"/>
        <v>328</v>
      </c>
    </row>
    <row r="1833" spans="1:22" x14ac:dyDescent="0.3">
      <c r="A1833">
        <v>20021</v>
      </c>
      <c r="B1833" t="s">
        <v>2448</v>
      </c>
      <c r="C1833">
        <v>20021030</v>
      </c>
      <c r="D1833" t="s">
        <v>2451</v>
      </c>
      <c r="E1833" t="s">
        <v>9</v>
      </c>
      <c r="F1833" t="s">
        <v>2308</v>
      </c>
      <c r="G1833" t="s">
        <v>588</v>
      </c>
      <c r="H1833" t="s">
        <v>2386</v>
      </c>
      <c r="I1833">
        <v>6701711</v>
      </c>
      <c r="J1833">
        <v>544442</v>
      </c>
      <c r="K1833" s="181">
        <v>43328</v>
      </c>
      <c r="L1833"/>
      <c r="M1833">
        <v>80</v>
      </c>
      <c r="N1833">
        <v>3319</v>
      </c>
      <c r="O1833">
        <v>3040</v>
      </c>
      <c r="P1833">
        <v>328</v>
      </c>
      <c r="Q1833">
        <v>0</v>
      </c>
      <c r="R1833" s="31" cm="1">
        <f t="array" ref="R1833">_xlfn.IFS(Q1833=0,(O1833-P1833)/2,Q1833=1,O1833-P1833)</f>
        <v>1356</v>
      </c>
      <c r="S1833" s="31" cm="1">
        <f t="array" ref="S1833">_xlfn.IFS(Q1833=0,P1833/2,Q1833=1,P1833)</f>
        <v>164</v>
      </c>
      <c r="T1833" s="31" t="str" cm="1">
        <f t="array" ref="T1833">_xlfn.IFS(M1833&lt;=Beräkningsförutsättningar!B$15,"2",M1833=Beräkningsförutsättningar!B$16,"4",M1833=Beräkningsförutsättningar!B$17,"4",M1833&gt;=Beräkningsförutsättningar!B$18,"6")</f>
        <v>4</v>
      </c>
      <c r="U1833" s="31">
        <f t="shared" si="56"/>
        <v>5424</v>
      </c>
      <c r="V1833" s="31">
        <f t="shared" si="57"/>
        <v>656</v>
      </c>
    </row>
    <row r="1834" spans="1:22" x14ac:dyDescent="0.3">
      <c r="A1834">
        <v>20021</v>
      </c>
      <c r="B1834" t="s">
        <v>2448</v>
      </c>
      <c r="C1834">
        <v>20021040</v>
      </c>
      <c r="D1834" t="s">
        <v>2452</v>
      </c>
      <c r="E1834" t="s">
        <v>3</v>
      </c>
      <c r="F1834" t="s">
        <v>2308</v>
      </c>
      <c r="G1834" t="s">
        <v>588</v>
      </c>
      <c r="H1834" t="s">
        <v>2386</v>
      </c>
      <c r="I1834">
        <v>6702653</v>
      </c>
      <c r="J1834">
        <v>544219</v>
      </c>
      <c r="K1834" s="181">
        <v>43328</v>
      </c>
      <c r="L1834"/>
      <c r="M1834">
        <v>80</v>
      </c>
      <c r="N1834">
        <v>3319</v>
      </c>
      <c r="O1834">
        <v>3040</v>
      </c>
      <c r="P1834">
        <v>328</v>
      </c>
      <c r="Q1834">
        <v>0</v>
      </c>
      <c r="R1834" s="31" cm="1">
        <f t="array" ref="R1834">_xlfn.IFS(Q1834=0,(O1834-P1834)/2,Q1834=1,O1834-P1834)</f>
        <v>1356</v>
      </c>
      <c r="S1834" s="31" cm="1">
        <f t="array" ref="S1834">_xlfn.IFS(Q1834=0,P1834/2,Q1834=1,P1834)</f>
        <v>164</v>
      </c>
      <c r="T1834" s="31" t="str" cm="1">
        <f t="array" ref="T1834">_xlfn.IFS(M1834&lt;=Beräkningsförutsättningar!B$15,"2",M1834=Beräkningsförutsättningar!B$16,"4",M1834=Beräkningsförutsättningar!B$17,"4",M1834&gt;=Beräkningsförutsättningar!B$18,"6")</f>
        <v>4</v>
      </c>
      <c r="U1834" s="31">
        <f t="shared" si="56"/>
        <v>5424</v>
      </c>
      <c r="V1834" s="31">
        <f t="shared" si="57"/>
        <v>656</v>
      </c>
    </row>
    <row r="1835" spans="1:22" x14ac:dyDescent="0.3">
      <c r="A1835">
        <v>20021</v>
      </c>
      <c r="B1835" t="s">
        <v>2448</v>
      </c>
      <c r="C1835">
        <v>20021050</v>
      </c>
      <c r="D1835" t="s">
        <v>2453</v>
      </c>
      <c r="E1835" t="s">
        <v>9</v>
      </c>
      <c r="F1835" t="s">
        <v>2308</v>
      </c>
      <c r="G1835" t="s">
        <v>2394</v>
      </c>
      <c r="H1835" t="s">
        <v>2386</v>
      </c>
      <c r="I1835">
        <v>6704908</v>
      </c>
      <c r="J1835">
        <v>542896</v>
      </c>
      <c r="K1835" s="181">
        <v>43165</v>
      </c>
      <c r="L1835"/>
      <c r="M1835">
        <v>80</v>
      </c>
      <c r="N1835">
        <v>3319</v>
      </c>
      <c r="O1835">
        <v>3040</v>
      </c>
      <c r="P1835">
        <v>328</v>
      </c>
      <c r="Q1835">
        <v>0</v>
      </c>
      <c r="R1835" s="31" cm="1">
        <f t="array" ref="R1835">_xlfn.IFS(Q1835=0,(O1835-P1835)/2,Q1835=1,O1835-P1835)</f>
        <v>1356</v>
      </c>
      <c r="S1835" s="31" cm="1">
        <f t="array" ref="S1835">_xlfn.IFS(Q1835=0,P1835/2,Q1835=1,P1835)</f>
        <v>164</v>
      </c>
      <c r="T1835" s="31" t="str" cm="1">
        <f t="array" ref="T1835">_xlfn.IFS(M1835&lt;=Beräkningsförutsättningar!B$15,"2",M1835=Beräkningsförutsättningar!B$16,"4",M1835=Beräkningsförutsättningar!B$17,"4",M1835&gt;=Beräkningsförutsättningar!B$18,"6")</f>
        <v>4</v>
      </c>
      <c r="U1835" s="31">
        <f t="shared" si="56"/>
        <v>5424</v>
      </c>
      <c r="V1835" s="31">
        <f t="shared" si="57"/>
        <v>656</v>
      </c>
    </row>
    <row r="1836" spans="1:22" x14ac:dyDescent="0.3">
      <c r="A1836">
        <v>20021</v>
      </c>
      <c r="B1836" t="s">
        <v>2448</v>
      </c>
      <c r="C1836">
        <v>20021060</v>
      </c>
      <c r="D1836" t="s">
        <v>2454</v>
      </c>
      <c r="E1836" t="s">
        <v>3</v>
      </c>
      <c r="F1836" t="s">
        <v>2308</v>
      </c>
      <c r="G1836" t="s">
        <v>2394</v>
      </c>
      <c r="H1836" t="s">
        <v>2386</v>
      </c>
      <c r="I1836">
        <v>6706008</v>
      </c>
      <c r="J1836">
        <v>542130</v>
      </c>
      <c r="K1836" s="181">
        <v>43165</v>
      </c>
      <c r="L1836"/>
      <c r="M1836">
        <v>80</v>
      </c>
      <c r="N1836">
        <v>3381</v>
      </c>
      <c r="O1836">
        <v>3107</v>
      </c>
      <c r="P1836">
        <v>325</v>
      </c>
      <c r="Q1836">
        <v>0</v>
      </c>
      <c r="R1836" s="31" cm="1">
        <f t="array" ref="R1836">_xlfn.IFS(Q1836=0,(O1836-P1836)/2,Q1836=1,O1836-P1836)</f>
        <v>1391</v>
      </c>
      <c r="S1836" s="31" cm="1">
        <f t="array" ref="S1836">_xlfn.IFS(Q1836=0,P1836/2,Q1836=1,P1836)</f>
        <v>162.5</v>
      </c>
      <c r="T1836" s="31" t="str" cm="1">
        <f t="array" ref="T1836">_xlfn.IFS(M1836&lt;=Beräkningsförutsättningar!B$15,"2",M1836=Beräkningsförutsättningar!B$16,"4",M1836=Beräkningsförutsättningar!B$17,"4",M1836&gt;=Beräkningsförutsättningar!B$18,"6")</f>
        <v>4</v>
      </c>
      <c r="U1836" s="31">
        <f t="shared" si="56"/>
        <v>5564</v>
      </c>
      <c r="V1836" s="31">
        <f t="shared" si="57"/>
        <v>650</v>
      </c>
    </row>
    <row r="1837" spans="1:22" x14ac:dyDescent="0.3">
      <c r="A1837">
        <v>20022</v>
      </c>
      <c r="B1837" t="s">
        <v>2455</v>
      </c>
      <c r="C1837">
        <v>20022010</v>
      </c>
      <c r="D1837" t="s">
        <v>2456</v>
      </c>
      <c r="E1837" t="s">
        <v>9</v>
      </c>
      <c r="F1837" t="s">
        <v>2308</v>
      </c>
      <c r="G1837" t="s">
        <v>2410</v>
      </c>
      <c r="H1837" t="s">
        <v>2275</v>
      </c>
      <c r="I1837">
        <v>6680588</v>
      </c>
      <c r="J1837">
        <v>499133</v>
      </c>
      <c r="K1837" s="181">
        <v>43060</v>
      </c>
      <c r="L1837"/>
      <c r="M1837">
        <v>60</v>
      </c>
      <c r="N1837">
        <v>3272</v>
      </c>
      <c r="O1837">
        <v>2997</v>
      </c>
      <c r="P1837">
        <v>333</v>
      </c>
      <c r="Q1837">
        <v>0</v>
      </c>
      <c r="R1837" s="31" cm="1">
        <f t="array" ref="R1837">_xlfn.IFS(Q1837=0,(O1837-P1837)/2,Q1837=1,O1837-P1837)</f>
        <v>1332</v>
      </c>
      <c r="S1837" s="31" cm="1">
        <f t="array" ref="S1837">_xlfn.IFS(Q1837=0,P1837/2,Q1837=1,P1837)</f>
        <v>166.5</v>
      </c>
      <c r="T1837" s="31" t="str" cm="1">
        <f t="array" ref="T1837">_xlfn.IFS(M1837&lt;=Beräkningsförutsättningar!B$15,"2",M1837=Beräkningsförutsättningar!B$16,"4",M1837=Beräkningsförutsättningar!B$17,"4",M1837&gt;=Beräkningsförutsättningar!B$18,"6")</f>
        <v>2</v>
      </c>
      <c r="U1837" s="31">
        <f t="shared" si="56"/>
        <v>2664</v>
      </c>
      <c r="V1837" s="31">
        <f t="shared" si="57"/>
        <v>333</v>
      </c>
    </row>
    <row r="1838" spans="1:22" x14ac:dyDescent="0.3">
      <c r="A1838">
        <v>20022</v>
      </c>
      <c r="B1838" t="s">
        <v>2455</v>
      </c>
      <c r="C1838">
        <v>20022020</v>
      </c>
      <c r="D1838" t="s">
        <v>2457</v>
      </c>
      <c r="E1838" t="s">
        <v>3</v>
      </c>
      <c r="F1838" t="s">
        <v>2308</v>
      </c>
      <c r="G1838" t="s">
        <v>2410</v>
      </c>
      <c r="H1838" t="s">
        <v>2275</v>
      </c>
      <c r="I1838">
        <v>6681528</v>
      </c>
      <c r="J1838">
        <v>499028</v>
      </c>
      <c r="K1838" s="181">
        <v>43060</v>
      </c>
      <c r="L1838"/>
      <c r="M1838">
        <v>60</v>
      </c>
      <c r="N1838">
        <v>2590</v>
      </c>
      <c r="O1838">
        <v>2407</v>
      </c>
      <c r="P1838">
        <v>259</v>
      </c>
      <c r="Q1838">
        <v>0</v>
      </c>
      <c r="R1838" s="31" cm="1">
        <f t="array" ref="R1838">_xlfn.IFS(Q1838=0,(O1838-P1838)/2,Q1838=1,O1838-P1838)</f>
        <v>1074</v>
      </c>
      <c r="S1838" s="31" cm="1">
        <f t="array" ref="S1838">_xlfn.IFS(Q1838=0,P1838/2,Q1838=1,P1838)</f>
        <v>129.5</v>
      </c>
      <c r="T1838" s="31" t="str" cm="1">
        <f t="array" ref="T1838">_xlfn.IFS(M1838&lt;=Beräkningsförutsättningar!B$15,"2",M1838=Beräkningsförutsättningar!B$16,"4",M1838=Beräkningsförutsättningar!B$17,"4",M1838&gt;=Beräkningsförutsättningar!B$18,"6")</f>
        <v>2</v>
      </c>
      <c r="U1838" s="31">
        <f t="shared" si="56"/>
        <v>2148</v>
      </c>
      <c r="V1838" s="31">
        <f t="shared" si="57"/>
        <v>259</v>
      </c>
    </row>
    <row r="1839" spans="1:22" x14ac:dyDescent="0.3">
      <c r="A1839">
        <v>20023</v>
      </c>
      <c r="B1839" t="s">
        <v>2458</v>
      </c>
      <c r="C1839">
        <v>20023010</v>
      </c>
      <c r="D1839" t="s">
        <v>2459</v>
      </c>
      <c r="E1839" t="s">
        <v>9</v>
      </c>
      <c r="F1839" t="s">
        <v>2308</v>
      </c>
      <c r="G1839" t="s">
        <v>2339</v>
      </c>
      <c r="H1839" t="s">
        <v>2073</v>
      </c>
      <c r="I1839">
        <v>6712841</v>
      </c>
      <c r="J1839">
        <v>465040</v>
      </c>
      <c r="K1839" s="181">
        <v>43328</v>
      </c>
      <c r="L1839"/>
      <c r="M1839">
        <v>60</v>
      </c>
      <c r="N1839">
        <v>3732</v>
      </c>
      <c r="O1839">
        <v>3196</v>
      </c>
      <c r="P1839">
        <v>430</v>
      </c>
      <c r="Q1839">
        <v>0</v>
      </c>
      <c r="R1839" s="31" cm="1">
        <f t="array" ref="R1839">_xlfn.IFS(Q1839=0,(O1839-P1839)/2,Q1839=1,O1839-P1839)</f>
        <v>1383</v>
      </c>
      <c r="S1839" s="31" cm="1">
        <f t="array" ref="S1839">_xlfn.IFS(Q1839=0,P1839/2,Q1839=1,P1839)</f>
        <v>215</v>
      </c>
      <c r="T1839" s="31" t="str" cm="1">
        <f t="array" ref="T1839">_xlfn.IFS(M1839&lt;=Beräkningsförutsättningar!B$15,"2",M1839=Beräkningsförutsättningar!B$16,"4",M1839=Beräkningsförutsättningar!B$17,"4",M1839&gt;=Beräkningsförutsättningar!B$18,"6")</f>
        <v>2</v>
      </c>
      <c r="U1839" s="31">
        <f t="shared" si="56"/>
        <v>2766</v>
      </c>
      <c r="V1839" s="31">
        <f t="shared" si="57"/>
        <v>430</v>
      </c>
    </row>
    <row r="1840" spans="1:22" x14ac:dyDescent="0.3">
      <c r="A1840">
        <v>20023</v>
      </c>
      <c r="B1840" t="s">
        <v>2458</v>
      </c>
      <c r="C1840">
        <v>20023020</v>
      </c>
      <c r="D1840" t="s">
        <v>2460</v>
      </c>
      <c r="E1840" t="s">
        <v>3</v>
      </c>
      <c r="F1840" t="s">
        <v>2308</v>
      </c>
      <c r="G1840" t="s">
        <v>2339</v>
      </c>
      <c r="H1840" t="s">
        <v>2073</v>
      </c>
      <c r="I1840">
        <v>6712756</v>
      </c>
      <c r="J1840">
        <v>465278</v>
      </c>
      <c r="K1840" s="181">
        <v>43328</v>
      </c>
      <c r="L1840"/>
      <c r="M1840">
        <v>60</v>
      </c>
      <c r="N1840">
        <v>2667</v>
      </c>
      <c r="O1840">
        <v>2269</v>
      </c>
      <c r="P1840">
        <v>326</v>
      </c>
      <c r="Q1840">
        <v>0</v>
      </c>
      <c r="R1840" s="31" cm="1">
        <f t="array" ref="R1840">_xlfn.IFS(Q1840=0,(O1840-P1840)/2,Q1840=1,O1840-P1840)</f>
        <v>971.5</v>
      </c>
      <c r="S1840" s="31" cm="1">
        <f t="array" ref="S1840">_xlfn.IFS(Q1840=0,P1840/2,Q1840=1,P1840)</f>
        <v>163</v>
      </c>
      <c r="T1840" s="31" t="str" cm="1">
        <f t="array" ref="T1840">_xlfn.IFS(M1840&lt;=Beräkningsförutsättningar!B$15,"2",M1840=Beräkningsförutsättningar!B$16,"4",M1840=Beräkningsförutsättningar!B$17,"4",M1840&gt;=Beräkningsförutsättningar!B$18,"6")</f>
        <v>2</v>
      </c>
      <c r="U1840" s="31">
        <f t="shared" si="56"/>
        <v>1943</v>
      </c>
      <c r="V1840" s="31">
        <f t="shared" si="57"/>
        <v>326</v>
      </c>
    </row>
    <row r="1841" spans="1:22" x14ac:dyDescent="0.3">
      <c r="A1841">
        <v>20023</v>
      </c>
      <c r="B1841" t="s">
        <v>2458</v>
      </c>
      <c r="C1841">
        <v>20023030</v>
      </c>
      <c r="D1841" t="s">
        <v>2461</v>
      </c>
      <c r="E1841" t="s">
        <v>9</v>
      </c>
      <c r="F1841" t="s">
        <v>2308</v>
      </c>
      <c r="G1841" t="s">
        <v>2339</v>
      </c>
      <c r="H1841" t="s">
        <v>2073</v>
      </c>
      <c r="I1841">
        <v>6710234</v>
      </c>
      <c r="J1841">
        <v>469427</v>
      </c>
      <c r="K1841" s="181">
        <v>43796</v>
      </c>
      <c r="L1841"/>
      <c r="M1841">
        <v>60</v>
      </c>
      <c r="N1841">
        <v>2667</v>
      </c>
      <c r="O1841">
        <v>2269</v>
      </c>
      <c r="P1841">
        <v>326</v>
      </c>
      <c r="Q1841">
        <v>0</v>
      </c>
      <c r="R1841" s="31" cm="1">
        <f t="array" ref="R1841">_xlfn.IFS(Q1841=0,(O1841-P1841)/2,Q1841=1,O1841-P1841)</f>
        <v>971.5</v>
      </c>
      <c r="S1841" s="31" cm="1">
        <f t="array" ref="S1841">_xlfn.IFS(Q1841=0,P1841/2,Q1841=1,P1841)</f>
        <v>163</v>
      </c>
      <c r="T1841" s="31" t="str" cm="1">
        <f t="array" ref="T1841">_xlfn.IFS(M1841&lt;=Beräkningsförutsättningar!B$15,"2",M1841=Beräkningsförutsättningar!B$16,"4",M1841=Beräkningsförutsättningar!B$17,"4",M1841&gt;=Beräkningsförutsättningar!B$18,"6")</f>
        <v>2</v>
      </c>
      <c r="U1841" s="31">
        <f t="shared" si="56"/>
        <v>1943</v>
      </c>
      <c r="V1841" s="31">
        <f t="shared" si="57"/>
        <v>326</v>
      </c>
    </row>
    <row r="1842" spans="1:22" x14ac:dyDescent="0.3">
      <c r="A1842">
        <v>20023</v>
      </c>
      <c r="B1842" t="s">
        <v>2458</v>
      </c>
      <c r="C1842">
        <v>20023040</v>
      </c>
      <c r="D1842" t="s">
        <v>2462</v>
      </c>
      <c r="E1842" t="s">
        <v>3</v>
      </c>
      <c r="F1842" t="s">
        <v>2308</v>
      </c>
      <c r="G1842" t="s">
        <v>2339</v>
      </c>
      <c r="H1842" t="s">
        <v>2073</v>
      </c>
      <c r="I1842">
        <v>6709880</v>
      </c>
      <c r="J1842">
        <v>469681</v>
      </c>
      <c r="K1842" s="181">
        <v>43796</v>
      </c>
      <c r="L1842"/>
      <c r="M1842">
        <v>60</v>
      </c>
      <c r="N1842">
        <v>2667</v>
      </c>
      <c r="O1842">
        <v>2269</v>
      </c>
      <c r="P1842">
        <v>326</v>
      </c>
      <c r="Q1842">
        <v>0</v>
      </c>
      <c r="R1842" s="31" cm="1">
        <f t="array" ref="R1842">_xlfn.IFS(Q1842=0,(O1842-P1842)/2,Q1842=1,O1842-P1842)</f>
        <v>971.5</v>
      </c>
      <c r="S1842" s="31" cm="1">
        <f t="array" ref="S1842">_xlfn.IFS(Q1842=0,P1842/2,Q1842=1,P1842)</f>
        <v>163</v>
      </c>
      <c r="T1842" s="31" t="str" cm="1">
        <f t="array" ref="T1842">_xlfn.IFS(M1842&lt;=Beräkningsförutsättningar!B$15,"2",M1842=Beräkningsförutsättningar!B$16,"4",M1842=Beräkningsförutsättningar!B$17,"4",M1842&gt;=Beräkningsförutsättningar!B$18,"6")</f>
        <v>2</v>
      </c>
      <c r="U1842" s="31">
        <f t="shared" si="56"/>
        <v>1943</v>
      </c>
      <c r="V1842" s="31">
        <f t="shared" si="57"/>
        <v>326</v>
      </c>
    </row>
    <row r="1843" spans="1:22" x14ac:dyDescent="0.3">
      <c r="A1843">
        <v>20023</v>
      </c>
      <c r="B1843" t="s">
        <v>2458</v>
      </c>
      <c r="C1843">
        <v>20023050</v>
      </c>
      <c r="D1843" t="s">
        <v>2463</v>
      </c>
      <c r="E1843" t="s">
        <v>9</v>
      </c>
      <c r="F1843" t="s">
        <v>2308</v>
      </c>
      <c r="G1843" t="s">
        <v>2339</v>
      </c>
      <c r="H1843" t="s">
        <v>2073</v>
      </c>
      <c r="I1843">
        <v>6702098</v>
      </c>
      <c r="J1843">
        <v>472285</v>
      </c>
      <c r="K1843" s="181">
        <v>43796</v>
      </c>
      <c r="L1843"/>
      <c r="M1843">
        <v>40</v>
      </c>
      <c r="N1843">
        <v>2667</v>
      </c>
      <c r="O1843">
        <v>2269</v>
      </c>
      <c r="P1843">
        <v>326</v>
      </c>
      <c r="Q1843">
        <v>0</v>
      </c>
      <c r="R1843" s="31" cm="1">
        <f t="array" ref="R1843">_xlfn.IFS(Q1843=0,(O1843-P1843)/2,Q1843=1,O1843-P1843)</f>
        <v>971.5</v>
      </c>
      <c r="S1843" s="31" cm="1">
        <f t="array" ref="S1843">_xlfn.IFS(Q1843=0,P1843/2,Q1843=1,P1843)</f>
        <v>163</v>
      </c>
      <c r="T1843" s="31" t="str" cm="1">
        <f t="array" ref="T1843">_xlfn.IFS(M1843&lt;=Beräkningsförutsättningar!B$15,"2",M1843=Beräkningsförutsättningar!B$16,"4",M1843=Beräkningsförutsättningar!B$17,"4",M1843&gt;=Beräkningsförutsättningar!B$18,"6")</f>
        <v>2</v>
      </c>
      <c r="U1843" s="31">
        <f t="shared" si="56"/>
        <v>1943</v>
      </c>
      <c r="V1843" s="31">
        <f t="shared" si="57"/>
        <v>326</v>
      </c>
    </row>
    <row r="1844" spans="1:22" x14ac:dyDescent="0.3">
      <c r="A1844">
        <v>20024</v>
      </c>
      <c r="B1844" t="s">
        <v>2464</v>
      </c>
      <c r="C1844">
        <v>20024010</v>
      </c>
      <c r="D1844" t="s">
        <v>2465</v>
      </c>
      <c r="E1844" t="s">
        <v>9</v>
      </c>
      <c r="F1844" t="s">
        <v>2308</v>
      </c>
      <c r="G1844" t="s">
        <v>2332</v>
      </c>
      <c r="H1844" t="s">
        <v>455</v>
      </c>
      <c r="I1844">
        <v>6767898</v>
      </c>
      <c r="J1844">
        <v>472944</v>
      </c>
      <c r="K1844" s="181">
        <v>43438</v>
      </c>
      <c r="L1844"/>
      <c r="M1844">
        <v>80</v>
      </c>
      <c r="N1844">
        <v>5585</v>
      </c>
      <c r="O1844">
        <v>4960</v>
      </c>
      <c r="P1844">
        <v>664</v>
      </c>
      <c r="Q1844">
        <v>0</v>
      </c>
      <c r="R1844" s="31" cm="1">
        <f t="array" ref="R1844">_xlfn.IFS(Q1844=0,(O1844-P1844)/2,Q1844=1,O1844-P1844)</f>
        <v>2148</v>
      </c>
      <c r="S1844" s="31" cm="1">
        <f t="array" ref="S1844">_xlfn.IFS(Q1844=0,P1844/2,Q1844=1,P1844)</f>
        <v>332</v>
      </c>
      <c r="T1844" s="31" t="str" cm="1">
        <f t="array" ref="T1844">_xlfn.IFS(M1844&lt;=Beräkningsförutsättningar!B$15,"2",M1844=Beräkningsförutsättningar!B$16,"4",M1844=Beräkningsförutsättningar!B$17,"4",M1844&gt;=Beräkningsförutsättningar!B$18,"6")</f>
        <v>4</v>
      </c>
      <c r="U1844" s="31">
        <f t="shared" si="56"/>
        <v>8592</v>
      </c>
      <c r="V1844" s="31">
        <f t="shared" si="57"/>
        <v>1328</v>
      </c>
    </row>
    <row r="1845" spans="1:22" x14ac:dyDescent="0.3">
      <c r="A1845">
        <v>20024</v>
      </c>
      <c r="B1845" t="s">
        <v>2464</v>
      </c>
      <c r="C1845">
        <v>20024020</v>
      </c>
      <c r="D1845" t="s">
        <v>2466</v>
      </c>
      <c r="E1845" t="s">
        <v>3</v>
      </c>
      <c r="F1845" t="s">
        <v>2308</v>
      </c>
      <c r="G1845" t="s">
        <v>2332</v>
      </c>
      <c r="H1845" t="s">
        <v>455</v>
      </c>
      <c r="I1845">
        <v>6768175</v>
      </c>
      <c r="J1845">
        <v>472577</v>
      </c>
      <c r="K1845" s="181">
        <v>43439</v>
      </c>
      <c r="L1845"/>
      <c r="M1845">
        <v>80</v>
      </c>
      <c r="N1845">
        <v>3224</v>
      </c>
      <c r="O1845">
        <v>2695</v>
      </c>
      <c r="P1845">
        <v>462</v>
      </c>
      <c r="Q1845">
        <v>0</v>
      </c>
      <c r="R1845" s="31" cm="1">
        <f t="array" ref="R1845">_xlfn.IFS(Q1845=0,(O1845-P1845)/2,Q1845=1,O1845-P1845)</f>
        <v>1116.5</v>
      </c>
      <c r="S1845" s="31" cm="1">
        <f t="array" ref="S1845">_xlfn.IFS(Q1845=0,P1845/2,Q1845=1,P1845)</f>
        <v>231</v>
      </c>
      <c r="T1845" s="31" t="str" cm="1">
        <f t="array" ref="T1845">_xlfn.IFS(M1845&lt;=Beräkningsförutsättningar!B$15,"2",M1845=Beräkningsförutsättningar!B$16,"4",M1845=Beräkningsförutsättningar!B$17,"4",M1845&gt;=Beräkningsförutsättningar!B$18,"6")</f>
        <v>4</v>
      </c>
      <c r="U1845" s="31">
        <f t="shared" si="56"/>
        <v>4466</v>
      </c>
      <c r="V1845" s="31">
        <f t="shared" si="57"/>
        <v>924</v>
      </c>
    </row>
    <row r="1846" spans="1:22" x14ac:dyDescent="0.3">
      <c r="A1846">
        <v>20024</v>
      </c>
      <c r="B1846" t="s">
        <v>2464</v>
      </c>
      <c r="C1846">
        <v>20024030</v>
      </c>
      <c r="D1846" t="s">
        <v>2467</v>
      </c>
      <c r="E1846" t="s">
        <v>9</v>
      </c>
      <c r="F1846" t="s">
        <v>2308</v>
      </c>
      <c r="G1846" t="s">
        <v>2332</v>
      </c>
      <c r="H1846" t="s">
        <v>455</v>
      </c>
      <c r="I1846">
        <v>6771432</v>
      </c>
      <c r="J1846">
        <v>464782</v>
      </c>
      <c r="K1846" s="181">
        <v>43439</v>
      </c>
      <c r="L1846"/>
      <c r="M1846">
        <v>80</v>
      </c>
      <c r="N1846">
        <v>3224</v>
      </c>
      <c r="O1846">
        <v>2695</v>
      </c>
      <c r="P1846">
        <v>462</v>
      </c>
      <c r="Q1846">
        <v>0</v>
      </c>
      <c r="R1846" s="31" cm="1">
        <f t="array" ref="R1846">_xlfn.IFS(Q1846=0,(O1846-P1846)/2,Q1846=1,O1846-P1846)</f>
        <v>1116.5</v>
      </c>
      <c r="S1846" s="31" cm="1">
        <f t="array" ref="S1846">_xlfn.IFS(Q1846=0,P1846/2,Q1846=1,P1846)</f>
        <v>231</v>
      </c>
      <c r="T1846" s="31" t="str" cm="1">
        <f t="array" ref="T1846">_xlfn.IFS(M1846&lt;=Beräkningsförutsättningar!B$15,"2",M1846=Beräkningsförutsättningar!B$16,"4",M1846=Beräkningsförutsättningar!B$17,"4",M1846&gt;=Beräkningsförutsättningar!B$18,"6")</f>
        <v>4</v>
      </c>
      <c r="U1846" s="31">
        <f t="shared" si="56"/>
        <v>4466</v>
      </c>
      <c r="V1846" s="31">
        <f t="shared" si="57"/>
        <v>924</v>
      </c>
    </row>
    <row r="1847" spans="1:22" x14ac:dyDescent="0.3">
      <c r="A1847">
        <v>20024</v>
      </c>
      <c r="B1847" t="s">
        <v>2464</v>
      </c>
      <c r="C1847">
        <v>20024040</v>
      </c>
      <c r="D1847" t="s">
        <v>2468</v>
      </c>
      <c r="E1847" t="s">
        <v>3</v>
      </c>
      <c r="F1847" t="s">
        <v>2308</v>
      </c>
      <c r="G1847" t="s">
        <v>2332</v>
      </c>
      <c r="H1847" t="s">
        <v>455</v>
      </c>
      <c r="I1847">
        <v>6772098</v>
      </c>
      <c r="J1847">
        <v>463849</v>
      </c>
      <c r="K1847" s="181">
        <v>43439</v>
      </c>
      <c r="L1847"/>
      <c r="M1847">
        <v>80</v>
      </c>
      <c r="N1847">
        <v>3224</v>
      </c>
      <c r="O1847">
        <v>2695</v>
      </c>
      <c r="P1847">
        <v>462</v>
      </c>
      <c r="Q1847">
        <v>0</v>
      </c>
      <c r="R1847" s="31" cm="1">
        <f t="array" ref="R1847">_xlfn.IFS(Q1847=0,(O1847-P1847)/2,Q1847=1,O1847-P1847)</f>
        <v>1116.5</v>
      </c>
      <c r="S1847" s="31" cm="1">
        <f t="array" ref="S1847">_xlfn.IFS(Q1847=0,P1847/2,Q1847=1,P1847)</f>
        <v>231</v>
      </c>
      <c r="T1847" s="31" t="str" cm="1">
        <f t="array" ref="T1847">_xlfn.IFS(M1847&lt;=Beräkningsförutsättningar!B$15,"2",M1847=Beräkningsförutsättningar!B$16,"4",M1847=Beräkningsförutsättningar!B$17,"4",M1847&gt;=Beräkningsförutsättningar!B$18,"6")</f>
        <v>4</v>
      </c>
      <c r="U1847" s="31">
        <f t="shared" si="56"/>
        <v>4466</v>
      </c>
      <c r="V1847" s="31">
        <f t="shared" si="57"/>
        <v>924</v>
      </c>
    </row>
    <row r="1848" spans="1:22" x14ac:dyDescent="0.3">
      <c r="A1848">
        <v>20024</v>
      </c>
      <c r="B1848" t="s">
        <v>2464</v>
      </c>
      <c r="C1848">
        <v>20024050</v>
      </c>
      <c r="D1848" t="s">
        <v>2469</v>
      </c>
      <c r="E1848" t="s">
        <v>9</v>
      </c>
      <c r="F1848" t="s">
        <v>2308</v>
      </c>
      <c r="G1848" t="s">
        <v>2431</v>
      </c>
      <c r="H1848" t="s">
        <v>455</v>
      </c>
      <c r="I1848">
        <v>6774909</v>
      </c>
      <c r="J1848">
        <v>461269</v>
      </c>
      <c r="K1848" s="181">
        <v>43082</v>
      </c>
      <c r="L1848"/>
      <c r="M1848">
        <v>80</v>
      </c>
      <c r="N1848">
        <v>3224</v>
      </c>
      <c r="O1848">
        <v>2695</v>
      </c>
      <c r="P1848">
        <v>462</v>
      </c>
      <c r="Q1848">
        <v>0</v>
      </c>
      <c r="R1848" s="31" cm="1">
        <f t="array" ref="R1848">_xlfn.IFS(Q1848=0,(O1848-P1848)/2,Q1848=1,O1848-P1848)</f>
        <v>1116.5</v>
      </c>
      <c r="S1848" s="31" cm="1">
        <f t="array" ref="S1848">_xlfn.IFS(Q1848=0,P1848/2,Q1848=1,P1848)</f>
        <v>231</v>
      </c>
      <c r="T1848" s="31" t="str" cm="1">
        <f t="array" ref="T1848">_xlfn.IFS(M1848&lt;=Beräkningsförutsättningar!B$15,"2",M1848=Beräkningsförutsättningar!B$16,"4",M1848=Beräkningsförutsättningar!B$17,"4",M1848&gt;=Beräkningsförutsättningar!B$18,"6")</f>
        <v>4</v>
      </c>
      <c r="U1848" s="31">
        <f t="shared" si="56"/>
        <v>4466</v>
      </c>
      <c r="V1848" s="31">
        <f t="shared" si="57"/>
        <v>924</v>
      </c>
    </row>
    <row r="1849" spans="1:22" x14ac:dyDescent="0.3">
      <c r="A1849">
        <v>20024</v>
      </c>
      <c r="B1849" t="s">
        <v>2464</v>
      </c>
      <c r="C1849">
        <v>20024060</v>
      </c>
      <c r="D1849" t="s">
        <v>2470</v>
      </c>
      <c r="E1849" t="s">
        <v>3</v>
      </c>
      <c r="F1849" t="s">
        <v>2308</v>
      </c>
      <c r="G1849" t="s">
        <v>2431</v>
      </c>
      <c r="H1849" t="s">
        <v>455</v>
      </c>
      <c r="I1849">
        <v>6775494</v>
      </c>
      <c r="J1849">
        <v>460477</v>
      </c>
      <c r="K1849" s="181">
        <v>43439</v>
      </c>
      <c r="L1849"/>
      <c r="M1849">
        <v>80</v>
      </c>
      <c r="N1849">
        <v>3224</v>
      </c>
      <c r="O1849">
        <v>2695</v>
      </c>
      <c r="P1849">
        <v>462</v>
      </c>
      <c r="Q1849">
        <v>0</v>
      </c>
      <c r="R1849" s="31" cm="1">
        <f t="array" ref="R1849">_xlfn.IFS(Q1849=0,(O1849-P1849)/2,Q1849=1,O1849-P1849)</f>
        <v>1116.5</v>
      </c>
      <c r="S1849" s="31" cm="1">
        <f t="array" ref="S1849">_xlfn.IFS(Q1849=0,P1849/2,Q1849=1,P1849)</f>
        <v>231</v>
      </c>
      <c r="T1849" s="31" t="str" cm="1">
        <f t="array" ref="T1849">_xlfn.IFS(M1849&lt;=Beräkningsförutsättningar!B$15,"2",M1849=Beräkningsförutsättningar!B$16,"4",M1849=Beräkningsförutsättningar!B$17,"4",M1849&gt;=Beräkningsförutsättningar!B$18,"6")</f>
        <v>4</v>
      </c>
      <c r="U1849" s="31">
        <f t="shared" si="56"/>
        <v>4466</v>
      </c>
      <c r="V1849" s="31">
        <f t="shared" si="57"/>
        <v>924</v>
      </c>
    </row>
    <row r="1850" spans="1:22" x14ac:dyDescent="0.3">
      <c r="A1850">
        <v>20025</v>
      </c>
      <c r="B1850" t="s">
        <v>2471</v>
      </c>
      <c r="C1850">
        <v>20025010</v>
      </c>
      <c r="D1850" t="s">
        <v>2472</v>
      </c>
      <c r="E1850" t="s">
        <v>3</v>
      </c>
      <c r="F1850" t="s">
        <v>2308</v>
      </c>
      <c r="G1850" t="s">
        <v>2423</v>
      </c>
      <c r="H1850" t="s">
        <v>2424</v>
      </c>
      <c r="I1850">
        <v>6668449</v>
      </c>
      <c r="J1850">
        <v>568387</v>
      </c>
      <c r="K1850" s="181">
        <v>43390</v>
      </c>
      <c r="L1850"/>
      <c r="M1850">
        <v>60</v>
      </c>
      <c r="N1850">
        <v>5797</v>
      </c>
      <c r="O1850">
        <v>5022</v>
      </c>
      <c r="P1850">
        <v>737</v>
      </c>
      <c r="Q1850">
        <v>0</v>
      </c>
      <c r="R1850" s="31" cm="1">
        <f t="array" ref="R1850">_xlfn.IFS(Q1850=0,(O1850-P1850)/2,Q1850=1,O1850-P1850)</f>
        <v>2142.5</v>
      </c>
      <c r="S1850" s="31" cm="1">
        <f t="array" ref="S1850">_xlfn.IFS(Q1850=0,P1850/2,Q1850=1,P1850)</f>
        <v>368.5</v>
      </c>
      <c r="T1850" s="31" t="str" cm="1">
        <f t="array" ref="T1850">_xlfn.IFS(M1850&lt;=Beräkningsförutsättningar!B$15,"2",M1850=Beräkningsförutsättningar!B$16,"4",M1850=Beräkningsförutsättningar!B$17,"4",M1850&gt;=Beräkningsförutsättningar!B$18,"6")</f>
        <v>2</v>
      </c>
      <c r="U1850" s="31">
        <f t="shared" si="56"/>
        <v>4285</v>
      </c>
      <c r="V1850" s="31">
        <f t="shared" si="57"/>
        <v>737</v>
      </c>
    </row>
    <row r="1851" spans="1:22" x14ac:dyDescent="0.3">
      <c r="A1851">
        <v>20025</v>
      </c>
      <c r="B1851" t="s">
        <v>2471</v>
      </c>
      <c r="C1851">
        <v>20025020</v>
      </c>
      <c r="D1851" t="s">
        <v>2473</v>
      </c>
      <c r="E1851" t="s">
        <v>9</v>
      </c>
      <c r="F1851" t="s">
        <v>2308</v>
      </c>
      <c r="G1851" t="s">
        <v>2423</v>
      </c>
      <c r="H1851" t="s">
        <v>2424</v>
      </c>
      <c r="I1851">
        <v>6668831</v>
      </c>
      <c r="J1851">
        <v>568827</v>
      </c>
      <c r="K1851" s="181">
        <v>43390</v>
      </c>
      <c r="L1851"/>
      <c r="M1851">
        <v>80</v>
      </c>
      <c r="N1851">
        <v>5797</v>
      </c>
      <c r="O1851">
        <v>5022</v>
      </c>
      <c r="P1851">
        <v>737</v>
      </c>
      <c r="Q1851">
        <v>0</v>
      </c>
      <c r="R1851" s="31" cm="1">
        <f t="array" ref="R1851">_xlfn.IFS(Q1851=0,(O1851-P1851)/2,Q1851=1,O1851-P1851)</f>
        <v>2142.5</v>
      </c>
      <c r="S1851" s="31" cm="1">
        <f t="array" ref="S1851">_xlfn.IFS(Q1851=0,P1851/2,Q1851=1,P1851)</f>
        <v>368.5</v>
      </c>
      <c r="T1851" s="31" t="str" cm="1">
        <f t="array" ref="T1851">_xlfn.IFS(M1851&lt;=Beräkningsförutsättningar!B$15,"2",M1851=Beräkningsförutsättningar!B$16,"4",M1851=Beräkningsförutsättningar!B$17,"4",M1851&gt;=Beräkningsförutsättningar!B$18,"6")</f>
        <v>4</v>
      </c>
      <c r="U1851" s="31">
        <f t="shared" si="56"/>
        <v>8570</v>
      </c>
      <c r="V1851" s="31">
        <f t="shared" si="57"/>
        <v>1474</v>
      </c>
    </row>
    <row r="1852" spans="1:22" x14ac:dyDescent="0.3">
      <c r="A1852">
        <v>20026</v>
      </c>
      <c r="B1852" t="s">
        <v>2474</v>
      </c>
      <c r="C1852">
        <v>20026010</v>
      </c>
      <c r="D1852" t="s">
        <v>2475</v>
      </c>
      <c r="E1852" t="s">
        <v>9</v>
      </c>
      <c r="F1852" t="s">
        <v>2308</v>
      </c>
      <c r="G1852" t="s">
        <v>2423</v>
      </c>
      <c r="H1852" t="s">
        <v>2424</v>
      </c>
      <c r="I1852">
        <v>6672781</v>
      </c>
      <c r="J1852">
        <v>571672</v>
      </c>
      <c r="K1852" s="181">
        <v>43390</v>
      </c>
      <c r="L1852"/>
      <c r="M1852">
        <v>80</v>
      </c>
      <c r="N1852">
        <v>5307</v>
      </c>
      <c r="O1852">
        <v>4541</v>
      </c>
      <c r="P1852">
        <v>706</v>
      </c>
      <c r="Q1852">
        <v>0</v>
      </c>
      <c r="R1852" s="31" cm="1">
        <f t="array" ref="R1852">_xlfn.IFS(Q1852=0,(O1852-P1852)/2,Q1852=1,O1852-P1852)</f>
        <v>1917.5</v>
      </c>
      <c r="S1852" s="31" cm="1">
        <f t="array" ref="S1852">_xlfn.IFS(Q1852=0,P1852/2,Q1852=1,P1852)</f>
        <v>353</v>
      </c>
      <c r="T1852" s="31" t="str" cm="1">
        <f t="array" ref="T1852">_xlfn.IFS(M1852&lt;=Beräkningsförutsättningar!B$15,"2",M1852=Beräkningsförutsättningar!B$16,"4",M1852=Beräkningsförutsättningar!B$17,"4",M1852&gt;=Beräkningsförutsättningar!B$18,"6")</f>
        <v>4</v>
      </c>
      <c r="U1852" s="31">
        <f t="shared" si="56"/>
        <v>7670</v>
      </c>
      <c r="V1852" s="31">
        <f t="shared" si="57"/>
        <v>1412</v>
      </c>
    </row>
    <row r="1853" spans="1:22" x14ac:dyDescent="0.3">
      <c r="A1853">
        <v>20026</v>
      </c>
      <c r="B1853" t="s">
        <v>2474</v>
      </c>
      <c r="C1853">
        <v>20026020</v>
      </c>
      <c r="D1853" t="s">
        <v>2476</v>
      </c>
      <c r="E1853" t="s">
        <v>3</v>
      </c>
      <c r="F1853" t="s">
        <v>2308</v>
      </c>
      <c r="G1853" t="s">
        <v>2423</v>
      </c>
      <c r="H1853" t="s">
        <v>2424</v>
      </c>
      <c r="I1853">
        <v>6673425</v>
      </c>
      <c r="J1853">
        <v>571971</v>
      </c>
      <c r="K1853" s="181">
        <v>43390</v>
      </c>
      <c r="L1853"/>
      <c r="M1853">
        <v>80</v>
      </c>
      <c r="N1853">
        <v>5496</v>
      </c>
      <c r="O1853">
        <v>4760</v>
      </c>
      <c r="P1853">
        <v>712</v>
      </c>
      <c r="Q1853">
        <v>0</v>
      </c>
      <c r="R1853" s="31" cm="1">
        <f t="array" ref="R1853">_xlfn.IFS(Q1853=0,(O1853-P1853)/2,Q1853=1,O1853-P1853)</f>
        <v>2024</v>
      </c>
      <c r="S1853" s="31" cm="1">
        <f t="array" ref="S1853">_xlfn.IFS(Q1853=0,P1853/2,Q1853=1,P1853)</f>
        <v>356</v>
      </c>
      <c r="T1853" s="31" t="str" cm="1">
        <f t="array" ref="T1853">_xlfn.IFS(M1853&lt;=Beräkningsförutsättningar!B$15,"2",M1853=Beräkningsförutsättningar!B$16,"4",M1853=Beräkningsförutsättningar!B$17,"4",M1853&gt;=Beräkningsförutsättningar!B$18,"6")</f>
        <v>4</v>
      </c>
      <c r="U1853" s="31">
        <f t="shared" si="56"/>
        <v>8096</v>
      </c>
      <c r="V1853" s="31">
        <f t="shared" si="57"/>
        <v>1424</v>
      </c>
    </row>
    <row r="1854" spans="1:22" x14ac:dyDescent="0.3">
      <c r="A1854">
        <v>20026</v>
      </c>
      <c r="B1854" t="s">
        <v>2474</v>
      </c>
      <c r="C1854">
        <v>20026040</v>
      </c>
      <c r="D1854" t="s">
        <v>2477</v>
      </c>
      <c r="E1854" t="s">
        <v>9</v>
      </c>
      <c r="F1854" t="s">
        <v>2308</v>
      </c>
      <c r="G1854" t="s">
        <v>2423</v>
      </c>
      <c r="H1854" t="s">
        <v>2424</v>
      </c>
      <c r="I1854">
        <v>6681625</v>
      </c>
      <c r="J1854">
        <v>576956</v>
      </c>
      <c r="K1854" s="181">
        <v>43390</v>
      </c>
      <c r="L1854"/>
      <c r="M1854">
        <v>80</v>
      </c>
      <c r="N1854">
        <v>3579</v>
      </c>
      <c r="O1854">
        <v>2867</v>
      </c>
      <c r="P1854">
        <v>587</v>
      </c>
      <c r="Q1854">
        <v>0</v>
      </c>
      <c r="R1854" s="31" cm="1">
        <f t="array" ref="R1854">_xlfn.IFS(Q1854=0,(O1854-P1854)/2,Q1854=1,O1854-P1854)</f>
        <v>1140</v>
      </c>
      <c r="S1854" s="31" cm="1">
        <f t="array" ref="S1854">_xlfn.IFS(Q1854=0,P1854/2,Q1854=1,P1854)</f>
        <v>293.5</v>
      </c>
      <c r="T1854" s="31" t="str" cm="1">
        <f t="array" ref="T1854">_xlfn.IFS(M1854&lt;=Beräkningsförutsättningar!B$15,"2",M1854=Beräkningsförutsättningar!B$16,"4",M1854=Beräkningsförutsättningar!B$17,"4",M1854&gt;=Beräkningsförutsättningar!B$18,"6")</f>
        <v>4</v>
      </c>
      <c r="U1854" s="31">
        <f t="shared" si="56"/>
        <v>4560</v>
      </c>
      <c r="V1854" s="31">
        <f t="shared" si="57"/>
        <v>1174</v>
      </c>
    </row>
    <row r="1855" spans="1:22" x14ac:dyDescent="0.3">
      <c r="A1855">
        <v>20026</v>
      </c>
      <c r="B1855" t="s">
        <v>2474</v>
      </c>
      <c r="C1855">
        <v>20026050</v>
      </c>
      <c r="D1855" t="s">
        <v>2478</v>
      </c>
      <c r="E1855" t="s">
        <v>3</v>
      </c>
      <c r="F1855" t="s">
        <v>2308</v>
      </c>
      <c r="G1855" t="s">
        <v>2423</v>
      </c>
      <c r="H1855" t="s">
        <v>2424</v>
      </c>
      <c r="I1855">
        <v>6681837</v>
      </c>
      <c r="J1855">
        <v>577210</v>
      </c>
      <c r="K1855" s="181">
        <v>43390</v>
      </c>
      <c r="L1855"/>
      <c r="M1855">
        <v>80</v>
      </c>
      <c r="N1855">
        <v>3579</v>
      </c>
      <c r="O1855">
        <v>2867</v>
      </c>
      <c r="P1855">
        <v>587</v>
      </c>
      <c r="Q1855">
        <v>0</v>
      </c>
      <c r="R1855" s="31" cm="1">
        <f t="array" ref="R1855">_xlfn.IFS(Q1855=0,(O1855-P1855)/2,Q1855=1,O1855-P1855)</f>
        <v>1140</v>
      </c>
      <c r="S1855" s="31" cm="1">
        <f t="array" ref="S1855">_xlfn.IFS(Q1855=0,P1855/2,Q1855=1,P1855)</f>
        <v>293.5</v>
      </c>
      <c r="T1855" s="31" t="str" cm="1">
        <f t="array" ref="T1855">_xlfn.IFS(M1855&lt;=Beräkningsförutsättningar!B$15,"2",M1855=Beräkningsförutsättningar!B$16,"4",M1855=Beräkningsförutsättningar!B$17,"4",M1855&gt;=Beräkningsförutsättningar!B$18,"6")</f>
        <v>4</v>
      </c>
      <c r="U1855" s="31">
        <f t="shared" si="56"/>
        <v>4560</v>
      </c>
      <c r="V1855" s="31">
        <f t="shared" si="57"/>
        <v>1174</v>
      </c>
    </row>
    <row r="1856" spans="1:22" x14ac:dyDescent="0.3">
      <c r="A1856">
        <v>20028</v>
      </c>
      <c r="B1856" t="s">
        <v>2479</v>
      </c>
      <c r="C1856">
        <v>20028010</v>
      </c>
      <c r="D1856" t="s">
        <v>2480</v>
      </c>
      <c r="E1856" t="s">
        <v>9</v>
      </c>
      <c r="F1856" t="s">
        <v>2308</v>
      </c>
      <c r="G1856" t="s">
        <v>2394</v>
      </c>
      <c r="H1856" t="s">
        <v>2386</v>
      </c>
      <c r="I1856">
        <v>6725269</v>
      </c>
      <c r="J1856">
        <v>529972</v>
      </c>
      <c r="K1856" s="181">
        <v>43488</v>
      </c>
      <c r="L1856"/>
      <c r="M1856">
        <v>70</v>
      </c>
      <c r="N1856">
        <v>9318</v>
      </c>
      <c r="O1856">
        <v>8660</v>
      </c>
      <c r="P1856">
        <v>845</v>
      </c>
      <c r="Q1856">
        <v>0</v>
      </c>
      <c r="R1856" s="31" cm="1">
        <f t="array" ref="R1856">_xlfn.IFS(Q1856=0,(O1856-P1856)/2,Q1856=1,O1856-P1856)</f>
        <v>3907.5</v>
      </c>
      <c r="S1856" s="31" cm="1">
        <f t="array" ref="S1856">_xlfn.IFS(Q1856=0,P1856/2,Q1856=1,P1856)</f>
        <v>422.5</v>
      </c>
      <c r="T1856" s="31" t="str" cm="1">
        <f t="array" ref="T1856">_xlfn.IFS(M1856&lt;=Beräkningsförutsättningar!B$15,"2",M1856=Beräkningsförutsättningar!B$16,"4",M1856=Beräkningsförutsättningar!B$17,"4",M1856&gt;=Beräkningsförutsättningar!B$18,"6")</f>
        <v>4</v>
      </c>
      <c r="U1856" s="31">
        <f t="shared" si="56"/>
        <v>15630</v>
      </c>
      <c r="V1856" s="31">
        <f t="shared" si="57"/>
        <v>1690</v>
      </c>
    </row>
    <row r="1857" spans="1:22" x14ac:dyDescent="0.3">
      <c r="A1857">
        <v>20028</v>
      </c>
      <c r="B1857" t="s">
        <v>2479</v>
      </c>
      <c r="C1857">
        <v>20028020</v>
      </c>
      <c r="D1857" t="s">
        <v>2481</v>
      </c>
      <c r="E1857" t="s">
        <v>3</v>
      </c>
      <c r="F1857" t="s">
        <v>2308</v>
      </c>
      <c r="G1857" t="s">
        <v>2394</v>
      </c>
      <c r="H1857" t="s">
        <v>2386</v>
      </c>
      <c r="I1857">
        <v>6725677</v>
      </c>
      <c r="J1857">
        <v>529763</v>
      </c>
      <c r="K1857" s="181">
        <v>43488</v>
      </c>
      <c r="L1857"/>
      <c r="M1857">
        <v>70</v>
      </c>
      <c r="N1857">
        <v>9380</v>
      </c>
      <c r="O1857">
        <v>8790</v>
      </c>
      <c r="P1857">
        <v>800</v>
      </c>
      <c r="Q1857">
        <v>0</v>
      </c>
      <c r="R1857" s="31" cm="1">
        <f t="array" ref="R1857">_xlfn.IFS(Q1857=0,(O1857-P1857)/2,Q1857=1,O1857-P1857)</f>
        <v>3995</v>
      </c>
      <c r="S1857" s="31" cm="1">
        <f t="array" ref="S1857">_xlfn.IFS(Q1857=0,P1857/2,Q1857=1,P1857)</f>
        <v>400</v>
      </c>
      <c r="T1857" s="31" t="str" cm="1">
        <f t="array" ref="T1857">_xlfn.IFS(M1857&lt;=Beräkningsförutsättningar!B$15,"2",M1857=Beräkningsförutsättningar!B$16,"4",M1857=Beräkningsförutsättningar!B$17,"4",M1857&gt;=Beräkningsförutsättningar!B$18,"6")</f>
        <v>4</v>
      </c>
      <c r="U1857" s="31">
        <f t="shared" si="56"/>
        <v>15980</v>
      </c>
      <c r="V1857" s="31">
        <f t="shared" si="57"/>
        <v>1600</v>
      </c>
    </row>
    <row r="1858" spans="1:22" x14ac:dyDescent="0.3">
      <c r="A1858">
        <v>20028</v>
      </c>
      <c r="B1858" t="s">
        <v>2479</v>
      </c>
      <c r="C1858">
        <v>20028050</v>
      </c>
      <c r="D1858" t="s">
        <v>2482</v>
      </c>
      <c r="E1858" t="s">
        <v>9</v>
      </c>
      <c r="F1858" t="s">
        <v>2308</v>
      </c>
      <c r="G1858" t="s">
        <v>2394</v>
      </c>
      <c r="H1858" t="s">
        <v>2386</v>
      </c>
      <c r="I1858">
        <v>6732102</v>
      </c>
      <c r="J1858">
        <v>524469</v>
      </c>
      <c r="K1858" s="181">
        <v>43797</v>
      </c>
      <c r="L1858"/>
      <c r="M1858">
        <v>70</v>
      </c>
      <c r="N1858">
        <v>8302</v>
      </c>
      <c r="O1858">
        <v>7671</v>
      </c>
      <c r="P1858">
        <v>779</v>
      </c>
      <c r="Q1858">
        <v>0</v>
      </c>
      <c r="R1858" s="31" cm="1">
        <f t="array" ref="R1858">_xlfn.IFS(Q1858=0,(O1858-P1858)/2,Q1858=1,O1858-P1858)</f>
        <v>3446</v>
      </c>
      <c r="S1858" s="31" cm="1">
        <f t="array" ref="S1858">_xlfn.IFS(Q1858=0,P1858/2,Q1858=1,P1858)</f>
        <v>389.5</v>
      </c>
      <c r="T1858" s="31" t="str" cm="1">
        <f t="array" ref="T1858">_xlfn.IFS(M1858&lt;=Beräkningsförutsättningar!B$15,"2",M1858=Beräkningsförutsättningar!B$16,"4",M1858=Beräkningsförutsättningar!B$17,"4",M1858&gt;=Beräkningsförutsättningar!B$18,"6")</f>
        <v>4</v>
      </c>
      <c r="U1858" s="31">
        <f t="shared" si="56"/>
        <v>13784</v>
      </c>
      <c r="V1858" s="31">
        <f t="shared" si="57"/>
        <v>1558</v>
      </c>
    </row>
    <row r="1859" spans="1:22" x14ac:dyDescent="0.3">
      <c r="A1859">
        <v>20028</v>
      </c>
      <c r="B1859" t="s">
        <v>2479</v>
      </c>
      <c r="C1859">
        <v>20028060</v>
      </c>
      <c r="D1859" t="s">
        <v>2483</v>
      </c>
      <c r="E1859" t="s">
        <v>3</v>
      </c>
      <c r="F1859" t="s">
        <v>2308</v>
      </c>
      <c r="G1859" t="s">
        <v>2394</v>
      </c>
      <c r="H1859" t="s">
        <v>2386</v>
      </c>
      <c r="I1859">
        <v>6733290</v>
      </c>
      <c r="J1859">
        <v>523863</v>
      </c>
      <c r="K1859" s="181">
        <v>43797</v>
      </c>
      <c r="L1859"/>
      <c r="M1859">
        <v>50</v>
      </c>
      <c r="N1859">
        <v>4251</v>
      </c>
      <c r="O1859">
        <v>3786</v>
      </c>
      <c r="P1859">
        <v>519</v>
      </c>
      <c r="Q1859">
        <v>0</v>
      </c>
      <c r="R1859" s="31" cm="1">
        <f t="array" ref="R1859">_xlfn.IFS(Q1859=0,(O1859-P1859)/2,Q1859=1,O1859-P1859)</f>
        <v>1633.5</v>
      </c>
      <c r="S1859" s="31" cm="1">
        <f t="array" ref="S1859">_xlfn.IFS(Q1859=0,P1859/2,Q1859=1,P1859)</f>
        <v>259.5</v>
      </c>
      <c r="T1859" s="31" t="str" cm="1">
        <f t="array" ref="T1859">_xlfn.IFS(M1859&lt;=Beräkningsförutsättningar!B$15,"2",M1859=Beräkningsförutsättningar!B$16,"4",M1859=Beräkningsförutsättningar!B$17,"4",M1859&gt;=Beräkningsförutsättningar!B$18,"6")</f>
        <v>2</v>
      </c>
      <c r="U1859" s="31">
        <f t="shared" si="56"/>
        <v>3267</v>
      </c>
      <c r="V1859" s="31">
        <f t="shared" si="57"/>
        <v>519</v>
      </c>
    </row>
    <row r="1860" spans="1:22" x14ac:dyDescent="0.3">
      <c r="A1860">
        <v>20029</v>
      </c>
      <c r="B1860" t="s">
        <v>2484</v>
      </c>
      <c r="C1860">
        <v>20029010</v>
      </c>
      <c r="D1860" t="s">
        <v>2485</v>
      </c>
      <c r="E1860" t="s">
        <v>9</v>
      </c>
      <c r="F1860" t="s">
        <v>2308</v>
      </c>
      <c r="G1860" t="s">
        <v>2309</v>
      </c>
      <c r="H1860" t="s">
        <v>757</v>
      </c>
      <c r="I1860">
        <v>6698982</v>
      </c>
      <c r="J1860">
        <v>518259</v>
      </c>
      <c r="K1860" s="181">
        <v>43797</v>
      </c>
      <c r="L1860"/>
      <c r="M1860">
        <v>80</v>
      </c>
      <c r="N1860">
        <v>3357</v>
      </c>
      <c r="O1860">
        <v>2788</v>
      </c>
      <c r="P1860">
        <v>512</v>
      </c>
      <c r="Q1860">
        <v>1</v>
      </c>
      <c r="R1860" s="31" cm="1">
        <f t="array" ref="R1860">_xlfn.IFS(Q1860=0,(O1860-P1860)/2,Q1860=1,O1860-P1860)</f>
        <v>2276</v>
      </c>
      <c r="S1860" s="31" cm="1">
        <f t="array" ref="S1860">_xlfn.IFS(Q1860=0,P1860/2,Q1860=1,P1860)</f>
        <v>512</v>
      </c>
      <c r="T1860" s="31" t="str" cm="1">
        <f t="array" ref="T1860">_xlfn.IFS(M1860&lt;=Beräkningsförutsättningar!B$15,"2",M1860=Beräkningsförutsättningar!B$16,"4",M1860=Beräkningsförutsättningar!B$17,"4",M1860&gt;=Beräkningsförutsättningar!B$18,"6")</f>
        <v>4</v>
      </c>
      <c r="U1860" s="31">
        <f t="shared" si="56"/>
        <v>9104</v>
      </c>
      <c r="V1860" s="31">
        <f t="shared" si="57"/>
        <v>2048</v>
      </c>
    </row>
    <row r="1861" spans="1:22" x14ac:dyDescent="0.3">
      <c r="A1861">
        <v>20029</v>
      </c>
      <c r="B1861" t="s">
        <v>2484</v>
      </c>
      <c r="C1861">
        <v>20029020</v>
      </c>
      <c r="D1861" t="s">
        <v>2486</v>
      </c>
      <c r="E1861" t="s">
        <v>3</v>
      </c>
      <c r="F1861" t="s">
        <v>2308</v>
      </c>
      <c r="G1861" t="s">
        <v>2309</v>
      </c>
      <c r="H1861" t="s">
        <v>757</v>
      </c>
      <c r="I1861">
        <v>6699357</v>
      </c>
      <c r="J1861">
        <v>518572</v>
      </c>
      <c r="K1861" s="181">
        <v>43797</v>
      </c>
      <c r="L1861"/>
      <c r="M1861">
        <v>80</v>
      </c>
      <c r="N1861">
        <v>4639</v>
      </c>
      <c r="O1861">
        <v>4007</v>
      </c>
      <c r="P1861">
        <v>599</v>
      </c>
      <c r="Q1861">
        <v>1</v>
      </c>
      <c r="R1861" s="31" cm="1">
        <f t="array" ref="R1861">_xlfn.IFS(Q1861=0,(O1861-P1861)/2,Q1861=1,O1861-P1861)</f>
        <v>3408</v>
      </c>
      <c r="S1861" s="31" cm="1">
        <f t="array" ref="S1861">_xlfn.IFS(Q1861=0,P1861/2,Q1861=1,P1861)</f>
        <v>599</v>
      </c>
      <c r="T1861" s="31" t="str" cm="1">
        <f t="array" ref="T1861">_xlfn.IFS(M1861&lt;=Beräkningsförutsättningar!B$15,"2",M1861=Beräkningsförutsättningar!B$16,"4",M1861=Beräkningsförutsättningar!B$17,"4",M1861&gt;=Beräkningsförutsättningar!B$18,"6")</f>
        <v>4</v>
      </c>
      <c r="U1861" s="31">
        <f t="shared" si="56"/>
        <v>13632</v>
      </c>
      <c r="V1861" s="31">
        <f t="shared" si="57"/>
        <v>2396</v>
      </c>
    </row>
    <row r="1862" spans="1:22" x14ac:dyDescent="0.3">
      <c r="A1862">
        <v>20030</v>
      </c>
      <c r="B1862" t="s">
        <v>2487</v>
      </c>
      <c r="C1862">
        <v>20030010</v>
      </c>
      <c r="D1862" t="s">
        <v>2488</v>
      </c>
      <c r="E1862" t="s">
        <v>3</v>
      </c>
      <c r="F1862" t="s">
        <v>2308</v>
      </c>
      <c r="G1862" t="s">
        <v>2339</v>
      </c>
      <c r="H1862" t="s">
        <v>2073</v>
      </c>
      <c r="I1862">
        <v>6701392</v>
      </c>
      <c r="J1862">
        <v>473439</v>
      </c>
      <c r="K1862" s="181">
        <v>43796</v>
      </c>
      <c r="L1862"/>
      <c r="M1862">
        <v>60</v>
      </c>
      <c r="N1862">
        <v>2774</v>
      </c>
      <c r="O1862">
        <v>2366</v>
      </c>
      <c r="P1862">
        <v>340</v>
      </c>
      <c r="Q1862">
        <v>0</v>
      </c>
      <c r="R1862" s="31" cm="1">
        <f t="array" ref="R1862">_xlfn.IFS(Q1862=0,(O1862-P1862)/2,Q1862=1,O1862-P1862)</f>
        <v>1013</v>
      </c>
      <c r="S1862" s="31" cm="1">
        <f t="array" ref="S1862">_xlfn.IFS(Q1862=0,P1862/2,Q1862=1,P1862)</f>
        <v>170</v>
      </c>
      <c r="T1862" s="31" t="str" cm="1">
        <f t="array" ref="T1862">_xlfn.IFS(M1862&lt;=Beräkningsförutsättningar!B$15,"2",M1862=Beräkningsförutsättningar!B$16,"4",M1862=Beräkningsförutsättningar!B$17,"4",M1862&gt;=Beräkningsförutsättningar!B$18,"6")</f>
        <v>2</v>
      </c>
      <c r="U1862" s="31">
        <f t="shared" si="56"/>
        <v>2026</v>
      </c>
      <c r="V1862" s="31">
        <f t="shared" si="57"/>
        <v>340</v>
      </c>
    </row>
    <row r="1863" spans="1:22" x14ac:dyDescent="0.3">
      <c r="A1863">
        <v>20030</v>
      </c>
      <c r="B1863" t="s">
        <v>2487</v>
      </c>
      <c r="C1863">
        <v>20030020</v>
      </c>
      <c r="D1863" t="s">
        <v>2489</v>
      </c>
      <c r="E1863" t="s">
        <v>9</v>
      </c>
      <c r="F1863" t="s">
        <v>2308</v>
      </c>
      <c r="G1863" t="s">
        <v>2339</v>
      </c>
      <c r="H1863" t="s">
        <v>2073</v>
      </c>
      <c r="I1863">
        <v>6701305</v>
      </c>
      <c r="J1863">
        <v>475786</v>
      </c>
      <c r="K1863" s="181">
        <v>43797</v>
      </c>
      <c r="L1863"/>
      <c r="M1863">
        <v>60</v>
      </c>
      <c r="N1863">
        <v>2774</v>
      </c>
      <c r="O1863">
        <v>2366</v>
      </c>
      <c r="P1863">
        <v>340</v>
      </c>
      <c r="Q1863">
        <v>0</v>
      </c>
      <c r="R1863" s="31" cm="1">
        <f t="array" ref="R1863">_xlfn.IFS(Q1863=0,(O1863-P1863)/2,Q1863=1,O1863-P1863)</f>
        <v>1013</v>
      </c>
      <c r="S1863" s="31" cm="1">
        <f t="array" ref="S1863">_xlfn.IFS(Q1863=0,P1863/2,Q1863=1,P1863)</f>
        <v>170</v>
      </c>
      <c r="T1863" s="31" t="str" cm="1">
        <f t="array" ref="T1863">_xlfn.IFS(M1863&lt;=Beräkningsförutsättningar!B$15,"2",M1863=Beräkningsförutsättningar!B$16,"4",M1863=Beräkningsförutsättningar!B$17,"4",M1863&gt;=Beräkningsförutsättningar!B$18,"6")</f>
        <v>2</v>
      </c>
      <c r="U1863" s="31">
        <f t="shared" ref="U1863:U1926" si="58">R1863*T1863</f>
        <v>2026</v>
      </c>
      <c r="V1863" s="31">
        <f t="shared" ref="V1863:V1926" si="59">S1863*T1863</f>
        <v>340</v>
      </c>
    </row>
    <row r="1864" spans="1:22" x14ac:dyDescent="0.3">
      <c r="A1864">
        <v>20030</v>
      </c>
      <c r="B1864" t="s">
        <v>2487</v>
      </c>
      <c r="C1864">
        <v>20030030</v>
      </c>
      <c r="D1864" t="s">
        <v>2490</v>
      </c>
      <c r="E1864" t="s">
        <v>3</v>
      </c>
      <c r="F1864" t="s">
        <v>2308</v>
      </c>
      <c r="G1864" t="s">
        <v>2339</v>
      </c>
      <c r="H1864" t="s">
        <v>2073</v>
      </c>
      <c r="I1864">
        <v>6701605</v>
      </c>
      <c r="J1864">
        <v>476222</v>
      </c>
      <c r="K1864" s="181">
        <v>43797</v>
      </c>
      <c r="L1864"/>
      <c r="M1864">
        <v>60</v>
      </c>
      <c r="N1864">
        <v>2774</v>
      </c>
      <c r="O1864">
        <v>2366</v>
      </c>
      <c r="P1864">
        <v>340</v>
      </c>
      <c r="Q1864">
        <v>0</v>
      </c>
      <c r="R1864" s="31" cm="1">
        <f t="array" ref="R1864">_xlfn.IFS(Q1864=0,(O1864-P1864)/2,Q1864=1,O1864-P1864)</f>
        <v>1013</v>
      </c>
      <c r="S1864" s="31" cm="1">
        <f t="array" ref="S1864">_xlfn.IFS(Q1864=0,P1864/2,Q1864=1,P1864)</f>
        <v>170</v>
      </c>
      <c r="T1864" s="31" t="str" cm="1">
        <f t="array" ref="T1864">_xlfn.IFS(M1864&lt;=Beräkningsförutsättningar!B$15,"2",M1864=Beräkningsförutsättningar!B$16,"4",M1864=Beräkningsförutsättningar!B$17,"4",M1864&gt;=Beräkningsförutsättningar!B$18,"6")</f>
        <v>2</v>
      </c>
      <c r="U1864" s="31">
        <f t="shared" si="58"/>
        <v>2026</v>
      </c>
      <c r="V1864" s="31">
        <f t="shared" si="59"/>
        <v>340</v>
      </c>
    </row>
    <row r="1865" spans="1:22" x14ac:dyDescent="0.3">
      <c r="A1865">
        <v>20030</v>
      </c>
      <c r="B1865" t="s">
        <v>2487</v>
      </c>
      <c r="C1865">
        <v>20030040</v>
      </c>
      <c r="D1865" t="s">
        <v>2491</v>
      </c>
      <c r="E1865" t="s">
        <v>9</v>
      </c>
      <c r="F1865" t="s">
        <v>2308</v>
      </c>
      <c r="G1865" t="s">
        <v>2312</v>
      </c>
      <c r="H1865" t="s">
        <v>2073</v>
      </c>
      <c r="I1865">
        <v>6702630</v>
      </c>
      <c r="J1865">
        <v>485312</v>
      </c>
      <c r="K1865" s="181">
        <v>43488</v>
      </c>
      <c r="L1865"/>
      <c r="M1865">
        <v>80</v>
      </c>
      <c r="N1865">
        <v>1425</v>
      </c>
      <c r="O1865">
        <v>1230</v>
      </c>
      <c r="P1865">
        <v>173</v>
      </c>
      <c r="Q1865">
        <v>1</v>
      </c>
      <c r="R1865" s="31" cm="1">
        <f t="array" ref="R1865">_xlfn.IFS(Q1865=0,(O1865-P1865)/2,Q1865=1,O1865-P1865)</f>
        <v>1057</v>
      </c>
      <c r="S1865" s="31" cm="1">
        <f t="array" ref="S1865">_xlfn.IFS(Q1865=0,P1865/2,Q1865=1,P1865)</f>
        <v>173</v>
      </c>
      <c r="T1865" s="31" t="str" cm="1">
        <f t="array" ref="T1865">_xlfn.IFS(M1865&lt;=Beräkningsförutsättningar!B$15,"2",M1865=Beräkningsförutsättningar!B$16,"4",M1865=Beräkningsförutsättningar!B$17,"4",M1865&gt;=Beräkningsförutsättningar!B$18,"6")</f>
        <v>4</v>
      </c>
      <c r="U1865" s="31">
        <f t="shared" si="58"/>
        <v>4228</v>
      </c>
      <c r="V1865" s="31">
        <f t="shared" si="59"/>
        <v>692</v>
      </c>
    </row>
    <row r="1866" spans="1:22" x14ac:dyDescent="0.3">
      <c r="A1866">
        <v>20030</v>
      </c>
      <c r="B1866" t="s">
        <v>2487</v>
      </c>
      <c r="C1866">
        <v>20030050</v>
      </c>
      <c r="D1866" t="s">
        <v>2492</v>
      </c>
      <c r="E1866" t="s">
        <v>3</v>
      </c>
      <c r="F1866" t="s">
        <v>2308</v>
      </c>
      <c r="G1866" t="s">
        <v>2312</v>
      </c>
      <c r="H1866" t="s">
        <v>2073</v>
      </c>
      <c r="I1866">
        <v>6702730</v>
      </c>
      <c r="J1866">
        <v>485731</v>
      </c>
      <c r="K1866" s="181">
        <v>43796</v>
      </c>
      <c r="L1866"/>
      <c r="M1866">
        <v>80</v>
      </c>
      <c r="N1866">
        <v>2518</v>
      </c>
      <c r="O1866">
        <v>2202</v>
      </c>
      <c r="P1866">
        <v>348</v>
      </c>
      <c r="Q1866">
        <v>0</v>
      </c>
      <c r="R1866" s="31" cm="1">
        <f t="array" ref="R1866">_xlfn.IFS(Q1866=0,(O1866-P1866)/2,Q1866=1,O1866-P1866)</f>
        <v>927</v>
      </c>
      <c r="S1866" s="31" cm="1">
        <f t="array" ref="S1866">_xlfn.IFS(Q1866=0,P1866/2,Q1866=1,P1866)</f>
        <v>174</v>
      </c>
      <c r="T1866" s="31" t="str" cm="1">
        <f t="array" ref="T1866">_xlfn.IFS(M1866&lt;=Beräkningsförutsättningar!B$15,"2",M1866=Beräkningsförutsättningar!B$16,"4",M1866=Beräkningsförutsättningar!B$17,"4",M1866&gt;=Beräkningsförutsättningar!B$18,"6")</f>
        <v>4</v>
      </c>
      <c r="U1866" s="31">
        <f t="shared" si="58"/>
        <v>3708</v>
      </c>
      <c r="V1866" s="31">
        <f t="shared" si="59"/>
        <v>696</v>
      </c>
    </row>
    <row r="1867" spans="1:22" x14ac:dyDescent="0.3">
      <c r="A1867">
        <v>20031</v>
      </c>
      <c r="B1867" t="s">
        <v>2493</v>
      </c>
      <c r="C1867">
        <v>20031010</v>
      </c>
      <c r="D1867" t="s">
        <v>2494</v>
      </c>
      <c r="E1867" t="s">
        <v>9</v>
      </c>
      <c r="F1867" t="s">
        <v>2308</v>
      </c>
      <c r="G1867" t="s">
        <v>2312</v>
      </c>
      <c r="H1867" t="s">
        <v>2073</v>
      </c>
      <c r="I1867">
        <v>6707994</v>
      </c>
      <c r="J1867">
        <v>490578</v>
      </c>
      <c r="K1867" s="181">
        <v>43998</v>
      </c>
      <c r="L1867"/>
      <c r="M1867">
        <v>80</v>
      </c>
      <c r="N1867">
        <v>2839</v>
      </c>
      <c r="O1867">
        <v>2508</v>
      </c>
      <c r="P1867">
        <v>388</v>
      </c>
      <c r="Q1867">
        <v>0</v>
      </c>
      <c r="R1867" s="31" cm="1">
        <f t="array" ref="R1867">_xlfn.IFS(Q1867=0,(O1867-P1867)/2,Q1867=1,O1867-P1867)</f>
        <v>1060</v>
      </c>
      <c r="S1867" s="31" cm="1">
        <f t="array" ref="S1867">_xlfn.IFS(Q1867=0,P1867/2,Q1867=1,P1867)</f>
        <v>194</v>
      </c>
      <c r="T1867" s="31" t="str" cm="1">
        <f t="array" ref="T1867">_xlfn.IFS(M1867&lt;=Beräkningsförutsättningar!B$15,"2",M1867=Beräkningsförutsättningar!B$16,"4",M1867=Beräkningsförutsättningar!B$17,"4",M1867&gt;=Beräkningsförutsättningar!B$18,"6")</f>
        <v>4</v>
      </c>
      <c r="U1867" s="31">
        <f t="shared" si="58"/>
        <v>4240</v>
      </c>
      <c r="V1867" s="31">
        <f t="shared" si="59"/>
        <v>776</v>
      </c>
    </row>
    <row r="1868" spans="1:22" x14ac:dyDescent="0.3">
      <c r="A1868">
        <v>20031</v>
      </c>
      <c r="B1868" t="s">
        <v>2493</v>
      </c>
      <c r="C1868">
        <v>20031020</v>
      </c>
      <c r="D1868" t="s">
        <v>2495</v>
      </c>
      <c r="E1868" t="s">
        <v>3</v>
      </c>
      <c r="F1868" t="s">
        <v>2308</v>
      </c>
      <c r="G1868" t="s">
        <v>2312</v>
      </c>
      <c r="H1868" t="s">
        <v>2073</v>
      </c>
      <c r="I1868">
        <v>6707952</v>
      </c>
      <c r="J1868">
        <v>490855</v>
      </c>
      <c r="K1868" s="181">
        <v>44153</v>
      </c>
      <c r="L1868"/>
      <c r="M1868">
        <v>80</v>
      </c>
      <c r="N1868">
        <v>2839</v>
      </c>
      <c r="O1868">
        <v>2508</v>
      </c>
      <c r="P1868">
        <v>388</v>
      </c>
      <c r="Q1868">
        <v>0</v>
      </c>
      <c r="R1868" s="31" cm="1">
        <f t="array" ref="R1868">_xlfn.IFS(Q1868=0,(O1868-P1868)/2,Q1868=1,O1868-P1868)</f>
        <v>1060</v>
      </c>
      <c r="S1868" s="31" cm="1">
        <f t="array" ref="S1868">_xlfn.IFS(Q1868=0,P1868/2,Q1868=1,P1868)</f>
        <v>194</v>
      </c>
      <c r="T1868" s="31" t="str" cm="1">
        <f t="array" ref="T1868">_xlfn.IFS(M1868&lt;=Beräkningsförutsättningar!B$15,"2",M1868=Beräkningsförutsättningar!B$16,"4",M1868=Beräkningsförutsättningar!B$17,"4",M1868&gt;=Beräkningsförutsättningar!B$18,"6")</f>
        <v>4</v>
      </c>
      <c r="U1868" s="31">
        <f t="shared" si="58"/>
        <v>4240</v>
      </c>
      <c r="V1868" s="31">
        <f t="shared" si="59"/>
        <v>776</v>
      </c>
    </row>
    <row r="1869" spans="1:22" x14ac:dyDescent="0.3">
      <c r="A1869">
        <v>20031</v>
      </c>
      <c r="B1869" t="s">
        <v>2493</v>
      </c>
      <c r="C1869">
        <v>20031030</v>
      </c>
      <c r="D1869" t="s">
        <v>2496</v>
      </c>
      <c r="E1869" t="s">
        <v>9</v>
      </c>
      <c r="F1869" t="s">
        <v>2308</v>
      </c>
      <c r="G1869" t="s">
        <v>2312</v>
      </c>
      <c r="H1869" t="s">
        <v>2073</v>
      </c>
      <c r="I1869">
        <v>6706675</v>
      </c>
      <c r="J1869">
        <v>495554</v>
      </c>
      <c r="K1869" s="181">
        <v>43992</v>
      </c>
      <c r="L1869"/>
      <c r="M1869">
        <v>60</v>
      </c>
      <c r="N1869">
        <v>2839</v>
      </c>
      <c r="O1869">
        <v>2508</v>
      </c>
      <c r="P1869">
        <v>388</v>
      </c>
      <c r="Q1869">
        <v>0</v>
      </c>
      <c r="R1869" s="31" cm="1">
        <f t="array" ref="R1869">_xlfn.IFS(Q1869=0,(O1869-P1869)/2,Q1869=1,O1869-P1869)</f>
        <v>1060</v>
      </c>
      <c r="S1869" s="31" cm="1">
        <f t="array" ref="S1869">_xlfn.IFS(Q1869=0,P1869/2,Q1869=1,P1869)</f>
        <v>194</v>
      </c>
      <c r="T1869" s="31" t="str" cm="1">
        <f t="array" ref="T1869">_xlfn.IFS(M1869&lt;=Beräkningsförutsättningar!B$15,"2",M1869=Beräkningsförutsättningar!B$16,"4",M1869=Beräkningsförutsättningar!B$17,"4",M1869&gt;=Beräkningsförutsättningar!B$18,"6")</f>
        <v>2</v>
      </c>
      <c r="U1869" s="31">
        <f t="shared" si="58"/>
        <v>2120</v>
      </c>
      <c r="V1869" s="31">
        <f t="shared" si="59"/>
        <v>388</v>
      </c>
    </row>
    <row r="1870" spans="1:22" x14ac:dyDescent="0.3">
      <c r="A1870">
        <v>20032</v>
      </c>
      <c r="B1870" t="s">
        <v>2497</v>
      </c>
      <c r="C1870">
        <v>20032010</v>
      </c>
      <c r="D1870" t="s">
        <v>2498</v>
      </c>
      <c r="E1870" t="s">
        <v>9</v>
      </c>
      <c r="F1870" t="s">
        <v>2308</v>
      </c>
      <c r="G1870" t="s">
        <v>2499</v>
      </c>
      <c r="H1870" t="s">
        <v>1573</v>
      </c>
      <c r="I1870">
        <v>6771647</v>
      </c>
      <c r="J1870">
        <v>479507</v>
      </c>
      <c r="K1870" s="181">
        <v>43871</v>
      </c>
      <c r="L1870"/>
      <c r="M1870">
        <v>60</v>
      </c>
      <c r="N1870">
        <v>8006</v>
      </c>
      <c r="O1870">
        <v>7369</v>
      </c>
      <c r="P1870">
        <v>794</v>
      </c>
      <c r="Q1870">
        <v>0</v>
      </c>
      <c r="R1870" s="31" cm="1">
        <f t="array" ref="R1870">_xlfn.IFS(Q1870=0,(O1870-P1870)/2,Q1870=1,O1870-P1870)</f>
        <v>3287.5</v>
      </c>
      <c r="S1870" s="31" cm="1">
        <f t="array" ref="S1870">_xlfn.IFS(Q1870=0,P1870/2,Q1870=1,P1870)</f>
        <v>397</v>
      </c>
      <c r="T1870" s="31" t="str" cm="1">
        <f t="array" ref="T1870">_xlfn.IFS(M1870&lt;=Beräkningsförutsättningar!B$15,"2",M1870=Beräkningsförutsättningar!B$16,"4",M1870=Beräkningsförutsättningar!B$17,"4",M1870&gt;=Beräkningsförutsättningar!B$18,"6")</f>
        <v>2</v>
      </c>
      <c r="U1870" s="31">
        <f t="shared" si="58"/>
        <v>6575</v>
      </c>
      <c r="V1870" s="31">
        <f t="shared" si="59"/>
        <v>794</v>
      </c>
    </row>
    <row r="1871" spans="1:22" x14ac:dyDescent="0.3">
      <c r="A1871">
        <v>20032</v>
      </c>
      <c r="B1871" t="s">
        <v>2497</v>
      </c>
      <c r="C1871">
        <v>20032020</v>
      </c>
      <c r="D1871" t="s">
        <v>2500</v>
      </c>
      <c r="E1871" t="s">
        <v>3</v>
      </c>
      <c r="F1871" t="s">
        <v>2308</v>
      </c>
      <c r="G1871" t="s">
        <v>2499</v>
      </c>
      <c r="H1871" t="s">
        <v>1573</v>
      </c>
      <c r="I1871">
        <v>6772268</v>
      </c>
      <c r="J1871">
        <v>479691</v>
      </c>
      <c r="K1871" s="181">
        <v>43871</v>
      </c>
      <c r="L1871"/>
      <c r="M1871">
        <v>60</v>
      </c>
      <c r="N1871">
        <v>8006</v>
      </c>
      <c r="O1871">
        <v>7369</v>
      </c>
      <c r="P1871">
        <v>794</v>
      </c>
      <c r="Q1871">
        <v>0</v>
      </c>
      <c r="R1871" s="31" cm="1">
        <f t="array" ref="R1871">_xlfn.IFS(Q1871=0,(O1871-P1871)/2,Q1871=1,O1871-P1871)</f>
        <v>3287.5</v>
      </c>
      <c r="S1871" s="31" cm="1">
        <f t="array" ref="S1871">_xlfn.IFS(Q1871=0,P1871/2,Q1871=1,P1871)</f>
        <v>397</v>
      </c>
      <c r="T1871" s="31" t="str" cm="1">
        <f t="array" ref="T1871">_xlfn.IFS(M1871&lt;=Beräkningsförutsättningar!B$15,"2",M1871=Beräkningsförutsättningar!B$16,"4",M1871=Beräkningsförutsättningar!B$17,"4",M1871&gt;=Beräkningsförutsättningar!B$18,"6")</f>
        <v>2</v>
      </c>
      <c r="U1871" s="31">
        <f t="shared" si="58"/>
        <v>6575</v>
      </c>
      <c r="V1871" s="31">
        <f t="shared" si="59"/>
        <v>794</v>
      </c>
    </row>
    <row r="1872" spans="1:22" x14ac:dyDescent="0.3">
      <c r="A1872">
        <v>20033</v>
      </c>
      <c r="B1872" t="s">
        <v>2501</v>
      </c>
      <c r="C1872">
        <v>20033010</v>
      </c>
      <c r="D1872" t="s">
        <v>2502</v>
      </c>
      <c r="E1872" t="s">
        <v>3</v>
      </c>
      <c r="F1872" t="s">
        <v>2308</v>
      </c>
      <c r="G1872" t="s">
        <v>2312</v>
      </c>
      <c r="H1872" t="s">
        <v>2073</v>
      </c>
      <c r="I1872">
        <v>6708372</v>
      </c>
      <c r="J1872">
        <v>498235</v>
      </c>
      <c r="K1872" s="181">
        <v>44082</v>
      </c>
      <c r="L1872"/>
      <c r="M1872">
        <v>60</v>
      </c>
      <c r="N1872">
        <v>4462</v>
      </c>
      <c r="O1872">
        <v>4009</v>
      </c>
      <c r="P1872">
        <v>492</v>
      </c>
      <c r="Q1872">
        <v>0</v>
      </c>
      <c r="R1872" s="31" cm="1">
        <f t="array" ref="R1872">_xlfn.IFS(Q1872=0,(O1872-P1872)/2,Q1872=1,O1872-P1872)</f>
        <v>1758.5</v>
      </c>
      <c r="S1872" s="31" cm="1">
        <f t="array" ref="S1872">_xlfn.IFS(Q1872=0,P1872/2,Q1872=1,P1872)</f>
        <v>246</v>
      </c>
      <c r="T1872" s="31" t="str" cm="1">
        <f t="array" ref="T1872">_xlfn.IFS(M1872&lt;=Beräkningsförutsättningar!B$15,"2",M1872=Beräkningsförutsättningar!B$16,"4",M1872=Beräkningsförutsättningar!B$17,"4",M1872&gt;=Beräkningsförutsättningar!B$18,"6")</f>
        <v>2</v>
      </c>
      <c r="U1872" s="31">
        <f t="shared" si="58"/>
        <v>3517</v>
      </c>
      <c r="V1872" s="31">
        <f t="shared" si="59"/>
        <v>492</v>
      </c>
    </row>
    <row r="1873" spans="1:22" x14ac:dyDescent="0.3">
      <c r="A1873">
        <v>20033</v>
      </c>
      <c r="B1873" t="s">
        <v>2501</v>
      </c>
      <c r="C1873">
        <v>20033020</v>
      </c>
      <c r="D1873" t="s">
        <v>2503</v>
      </c>
      <c r="E1873" t="s">
        <v>9</v>
      </c>
      <c r="F1873" t="s">
        <v>2308</v>
      </c>
      <c r="G1873" t="s">
        <v>2312</v>
      </c>
      <c r="H1873" t="s">
        <v>2073</v>
      </c>
      <c r="I1873">
        <v>6710466</v>
      </c>
      <c r="J1873">
        <v>501333</v>
      </c>
      <c r="K1873" s="181">
        <v>44082</v>
      </c>
      <c r="L1873"/>
      <c r="M1873">
        <v>80</v>
      </c>
      <c r="N1873">
        <v>4462</v>
      </c>
      <c r="O1873">
        <v>4009</v>
      </c>
      <c r="P1873">
        <v>492</v>
      </c>
      <c r="Q1873">
        <v>0</v>
      </c>
      <c r="R1873" s="31" cm="1">
        <f t="array" ref="R1873">_xlfn.IFS(Q1873=0,(O1873-P1873)/2,Q1873=1,O1873-P1873)</f>
        <v>1758.5</v>
      </c>
      <c r="S1873" s="31" cm="1">
        <f t="array" ref="S1873">_xlfn.IFS(Q1873=0,P1873/2,Q1873=1,P1873)</f>
        <v>246</v>
      </c>
      <c r="T1873" s="31" t="str" cm="1">
        <f t="array" ref="T1873">_xlfn.IFS(M1873&lt;=Beräkningsförutsättningar!B$15,"2",M1873=Beräkningsförutsättningar!B$16,"4",M1873=Beräkningsförutsättningar!B$17,"4",M1873&gt;=Beräkningsförutsättningar!B$18,"6")</f>
        <v>4</v>
      </c>
      <c r="U1873" s="31">
        <f t="shared" si="58"/>
        <v>7034</v>
      </c>
      <c r="V1873" s="31">
        <f t="shared" si="59"/>
        <v>984</v>
      </c>
    </row>
    <row r="1874" spans="1:22" x14ac:dyDescent="0.3">
      <c r="A1874">
        <v>20033</v>
      </c>
      <c r="B1874" t="s">
        <v>2501</v>
      </c>
      <c r="C1874">
        <v>20033030</v>
      </c>
      <c r="D1874" t="s">
        <v>2504</v>
      </c>
      <c r="E1874" t="s">
        <v>3</v>
      </c>
      <c r="F1874" t="s">
        <v>2308</v>
      </c>
      <c r="G1874" t="s">
        <v>2312</v>
      </c>
      <c r="H1874" t="s">
        <v>2073</v>
      </c>
      <c r="I1874">
        <v>6710555</v>
      </c>
      <c r="J1874">
        <v>501420</v>
      </c>
      <c r="K1874" s="181">
        <v>44082</v>
      </c>
      <c r="L1874"/>
      <c r="M1874">
        <v>80</v>
      </c>
      <c r="N1874">
        <v>4462</v>
      </c>
      <c r="O1874">
        <v>4009</v>
      </c>
      <c r="P1874">
        <v>492</v>
      </c>
      <c r="Q1874">
        <v>0</v>
      </c>
      <c r="R1874" s="31" cm="1">
        <f t="array" ref="R1874">_xlfn.IFS(Q1874=0,(O1874-P1874)/2,Q1874=1,O1874-P1874)</f>
        <v>1758.5</v>
      </c>
      <c r="S1874" s="31" cm="1">
        <f t="array" ref="S1874">_xlfn.IFS(Q1874=0,P1874/2,Q1874=1,P1874)</f>
        <v>246</v>
      </c>
      <c r="T1874" s="31" t="str" cm="1">
        <f t="array" ref="T1874">_xlfn.IFS(M1874&lt;=Beräkningsförutsättningar!B$15,"2",M1874=Beräkningsförutsättningar!B$16,"4",M1874=Beräkningsförutsättningar!B$17,"4",M1874&gt;=Beräkningsförutsättningar!B$18,"6")</f>
        <v>4</v>
      </c>
      <c r="U1874" s="31">
        <f t="shared" si="58"/>
        <v>7034</v>
      </c>
      <c r="V1874" s="31">
        <f t="shared" si="59"/>
        <v>984</v>
      </c>
    </row>
    <row r="1875" spans="1:22" x14ac:dyDescent="0.3">
      <c r="A1875">
        <v>20033</v>
      </c>
      <c r="B1875" t="s">
        <v>2501</v>
      </c>
      <c r="C1875">
        <v>20033040</v>
      </c>
      <c r="D1875" t="s">
        <v>2505</v>
      </c>
      <c r="E1875" t="s">
        <v>9</v>
      </c>
      <c r="F1875" t="s">
        <v>2308</v>
      </c>
      <c r="G1875" t="s">
        <v>2312</v>
      </c>
      <c r="H1875" t="s">
        <v>2073</v>
      </c>
      <c r="I1875">
        <v>6712664</v>
      </c>
      <c r="J1875">
        <v>504520</v>
      </c>
      <c r="K1875" s="181">
        <v>44082</v>
      </c>
      <c r="L1875"/>
      <c r="M1875">
        <v>80</v>
      </c>
      <c r="N1875">
        <v>4462</v>
      </c>
      <c r="O1875">
        <v>4009</v>
      </c>
      <c r="P1875">
        <v>492</v>
      </c>
      <c r="Q1875">
        <v>0</v>
      </c>
      <c r="R1875" s="31" cm="1">
        <f t="array" ref="R1875">_xlfn.IFS(Q1875=0,(O1875-P1875)/2,Q1875=1,O1875-P1875)</f>
        <v>1758.5</v>
      </c>
      <c r="S1875" s="31" cm="1">
        <f t="array" ref="S1875">_xlfn.IFS(Q1875=0,P1875/2,Q1875=1,P1875)</f>
        <v>246</v>
      </c>
      <c r="T1875" s="31" t="str" cm="1">
        <f t="array" ref="T1875">_xlfn.IFS(M1875&lt;=Beräkningsförutsättningar!B$15,"2",M1875=Beräkningsförutsättningar!B$16,"4",M1875=Beräkningsförutsättningar!B$17,"4",M1875&gt;=Beräkningsförutsättningar!B$18,"6")</f>
        <v>4</v>
      </c>
      <c r="U1875" s="31">
        <f t="shared" si="58"/>
        <v>7034</v>
      </c>
      <c r="V1875" s="31">
        <f t="shared" si="59"/>
        <v>984</v>
      </c>
    </row>
    <row r="1876" spans="1:22" x14ac:dyDescent="0.3">
      <c r="A1876">
        <v>20033</v>
      </c>
      <c r="B1876" t="s">
        <v>2501</v>
      </c>
      <c r="C1876">
        <v>20033050</v>
      </c>
      <c r="D1876" t="s">
        <v>2506</v>
      </c>
      <c r="E1876" t="s">
        <v>3</v>
      </c>
      <c r="F1876" t="s">
        <v>2308</v>
      </c>
      <c r="G1876" t="s">
        <v>2312</v>
      </c>
      <c r="H1876" t="s">
        <v>2073</v>
      </c>
      <c r="I1876">
        <v>6712794</v>
      </c>
      <c r="J1876">
        <v>504809</v>
      </c>
      <c r="K1876" s="181">
        <v>44082</v>
      </c>
      <c r="L1876"/>
      <c r="M1876">
        <v>80</v>
      </c>
      <c r="N1876">
        <v>4462</v>
      </c>
      <c r="O1876">
        <v>4009</v>
      </c>
      <c r="P1876">
        <v>492</v>
      </c>
      <c r="Q1876">
        <v>0</v>
      </c>
      <c r="R1876" s="31" cm="1">
        <f t="array" ref="R1876">_xlfn.IFS(Q1876=0,(O1876-P1876)/2,Q1876=1,O1876-P1876)</f>
        <v>1758.5</v>
      </c>
      <c r="S1876" s="31" cm="1">
        <f t="array" ref="S1876">_xlfn.IFS(Q1876=0,P1876/2,Q1876=1,P1876)</f>
        <v>246</v>
      </c>
      <c r="T1876" s="31" t="str" cm="1">
        <f t="array" ref="T1876">_xlfn.IFS(M1876&lt;=Beräkningsförutsättningar!B$15,"2",M1876=Beräkningsförutsättningar!B$16,"4",M1876=Beräkningsförutsättningar!B$17,"4",M1876&gt;=Beräkningsförutsättningar!B$18,"6")</f>
        <v>4</v>
      </c>
      <c r="U1876" s="31">
        <f t="shared" si="58"/>
        <v>7034</v>
      </c>
      <c r="V1876" s="31">
        <f t="shared" si="59"/>
        <v>984</v>
      </c>
    </row>
    <row r="1877" spans="1:22" x14ac:dyDescent="0.3">
      <c r="A1877">
        <v>20034</v>
      </c>
      <c r="B1877" t="s">
        <v>2507</v>
      </c>
      <c r="C1877">
        <v>20034010</v>
      </c>
      <c r="D1877" t="s">
        <v>2508</v>
      </c>
      <c r="E1877" t="s">
        <v>9</v>
      </c>
      <c r="F1877" t="s">
        <v>2308</v>
      </c>
      <c r="G1877" t="s">
        <v>2385</v>
      </c>
      <c r="H1877" t="s">
        <v>2416</v>
      </c>
      <c r="I1877">
        <v>6690357</v>
      </c>
      <c r="J1877">
        <v>557670</v>
      </c>
      <c r="K1877" s="181">
        <v>44145</v>
      </c>
      <c r="L1877"/>
      <c r="M1877">
        <v>60</v>
      </c>
      <c r="N1877">
        <v>2646</v>
      </c>
      <c r="O1877">
        <v>2464</v>
      </c>
      <c r="P1877">
        <v>244</v>
      </c>
      <c r="Q1877">
        <v>0</v>
      </c>
      <c r="R1877" s="31" cm="1">
        <f t="array" ref="R1877">_xlfn.IFS(Q1877=0,(O1877-P1877)/2,Q1877=1,O1877-P1877)</f>
        <v>1110</v>
      </c>
      <c r="S1877" s="31" cm="1">
        <f t="array" ref="S1877">_xlfn.IFS(Q1877=0,P1877/2,Q1877=1,P1877)</f>
        <v>122</v>
      </c>
      <c r="T1877" s="31" t="str" cm="1">
        <f t="array" ref="T1877">_xlfn.IFS(M1877&lt;=Beräkningsförutsättningar!B$15,"2",M1877=Beräkningsförutsättningar!B$16,"4",M1877=Beräkningsförutsättningar!B$17,"4",M1877&gt;=Beräkningsförutsättningar!B$18,"6")</f>
        <v>2</v>
      </c>
      <c r="U1877" s="31">
        <f t="shared" si="58"/>
        <v>2220</v>
      </c>
      <c r="V1877" s="31">
        <f t="shared" si="59"/>
        <v>244</v>
      </c>
    </row>
    <row r="1878" spans="1:22" x14ac:dyDescent="0.3">
      <c r="A1878">
        <v>20034</v>
      </c>
      <c r="B1878" t="s">
        <v>2507</v>
      </c>
      <c r="C1878">
        <v>20034020</v>
      </c>
      <c r="D1878" t="s">
        <v>2509</v>
      </c>
      <c r="E1878" t="s">
        <v>3</v>
      </c>
      <c r="F1878" t="s">
        <v>2308</v>
      </c>
      <c r="G1878" t="s">
        <v>2385</v>
      </c>
      <c r="H1878" t="s">
        <v>2416</v>
      </c>
      <c r="I1878">
        <v>6690489</v>
      </c>
      <c r="J1878">
        <v>557667</v>
      </c>
      <c r="K1878" s="181">
        <v>44445</v>
      </c>
      <c r="L1878"/>
      <c r="M1878">
        <v>60</v>
      </c>
      <c r="N1878">
        <v>2646</v>
      </c>
      <c r="O1878">
        <v>2464</v>
      </c>
      <c r="P1878">
        <v>244</v>
      </c>
      <c r="Q1878">
        <v>0</v>
      </c>
      <c r="R1878" s="31" cm="1">
        <f t="array" ref="R1878">_xlfn.IFS(Q1878=0,(O1878-P1878)/2,Q1878=1,O1878-P1878)</f>
        <v>1110</v>
      </c>
      <c r="S1878" s="31" cm="1">
        <f t="array" ref="S1878">_xlfn.IFS(Q1878=0,P1878/2,Q1878=1,P1878)</f>
        <v>122</v>
      </c>
      <c r="T1878" s="31" t="str" cm="1">
        <f t="array" ref="T1878">_xlfn.IFS(M1878&lt;=Beräkningsförutsättningar!B$15,"2",M1878=Beräkningsförutsättningar!B$16,"4",M1878=Beräkningsförutsättningar!B$17,"4",M1878&gt;=Beräkningsförutsättningar!B$18,"6")</f>
        <v>2</v>
      </c>
      <c r="U1878" s="31">
        <f t="shared" si="58"/>
        <v>2220</v>
      </c>
      <c r="V1878" s="31">
        <f t="shared" si="59"/>
        <v>244</v>
      </c>
    </row>
    <row r="1879" spans="1:22" x14ac:dyDescent="0.3">
      <c r="A1879">
        <v>20034</v>
      </c>
      <c r="B1879" t="s">
        <v>2507</v>
      </c>
      <c r="C1879">
        <v>20034030</v>
      </c>
      <c r="D1879" t="s">
        <v>2510</v>
      </c>
      <c r="E1879" t="s">
        <v>9</v>
      </c>
      <c r="F1879" t="s">
        <v>2308</v>
      </c>
      <c r="G1879" t="s">
        <v>2385</v>
      </c>
      <c r="H1879" t="s">
        <v>2416</v>
      </c>
      <c r="I1879">
        <v>6698098</v>
      </c>
      <c r="J1879">
        <v>559165</v>
      </c>
      <c r="K1879" s="181">
        <v>44145</v>
      </c>
      <c r="L1879"/>
      <c r="M1879">
        <v>80</v>
      </c>
      <c r="N1879">
        <v>1995</v>
      </c>
      <c r="O1879">
        <v>1853</v>
      </c>
      <c r="P1879">
        <v>186</v>
      </c>
      <c r="Q1879">
        <v>0</v>
      </c>
      <c r="R1879" s="31" cm="1">
        <f t="array" ref="R1879">_xlfn.IFS(Q1879=0,(O1879-P1879)/2,Q1879=1,O1879-P1879)</f>
        <v>833.5</v>
      </c>
      <c r="S1879" s="31" cm="1">
        <f t="array" ref="S1879">_xlfn.IFS(Q1879=0,P1879/2,Q1879=1,P1879)</f>
        <v>93</v>
      </c>
      <c r="T1879" s="31" t="str" cm="1">
        <f t="array" ref="T1879">_xlfn.IFS(M1879&lt;=Beräkningsförutsättningar!B$15,"2",M1879=Beräkningsförutsättningar!B$16,"4",M1879=Beräkningsförutsättningar!B$17,"4",M1879&gt;=Beräkningsförutsättningar!B$18,"6")</f>
        <v>4</v>
      </c>
      <c r="U1879" s="31">
        <f t="shared" si="58"/>
        <v>3334</v>
      </c>
      <c r="V1879" s="31">
        <f t="shared" si="59"/>
        <v>372</v>
      </c>
    </row>
    <row r="1880" spans="1:22" x14ac:dyDescent="0.3">
      <c r="A1880">
        <v>20034</v>
      </c>
      <c r="B1880" t="s">
        <v>2507</v>
      </c>
      <c r="C1880">
        <v>20034040</v>
      </c>
      <c r="D1880" t="s">
        <v>2511</v>
      </c>
      <c r="E1880" t="s">
        <v>3</v>
      </c>
      <c r="F1880" t="s">
        <v>2308</v>
      </c>
      <c r="G1880" t="s">
        <v>2385</v>
      </c>
      <c r="H1880" t="s">
        <v>2416</v>
      </c>
      <c r="I1880">
        <v>6698276</v>
      </c>
      <c r="J1880">
        <v>559110</v>
      </c>
      <c r="K1880" s="181">
        <v>44145</v>
      </c>
      <c r="L1880"/>
      <c r="M1880">
        <v>80</v>
      </c>
      <c r="N1880">
        <v>1941</v>
      </c>
      <c r="O1880">
        <v>1818</v>
      </c>
      <c r="P1880">
        <v>180</v>
      </c>
      <c r="Q1880">
        <v>0</v>
      </c>
      <c r="R1880" s="31" cm="1">
        <f t="array" ref="R1880">_xlfn.IFS(Q1880=0,(O1880-P1880)/2,Q1880=1,O1880-P1880)</f>
        <v>819</v>
      </c>
      <c r="S1880" s="31" cm="1">
        <f t="array" ref="S1880">_xlfn.IFS(Q1880=0,P1880/2,Q1880=1,P1880)</f>
        <v>90</v>
      </c>
      <c r="T1880" s="31" t="str" cm="1">
        <f t="array" ref="T1880">_xlfn.IFS(M1880&lt;=Beräkningsförutsättningar!B$15,"2",M1880=Beräkningsförutsättningar!B$16,"4",M1880=Beräkningsförutsättningar!B$17,"4",M1880&gt;=Beräkningsförutsättningar!B$18,"6")</f>
        <v>4</v>
      </c>
      <c r="U1880" s="31">
        <f t="shared" si="58"/>
        <v>3276</v>
      </c>
      <c r="V1880" s="31">
        <f t="shared" si="59"/>
        <v>360</v>
      </c>
    </row>
    <row r="1881" spans="1:22" x14ac:dyDescent="0.3">
      <c r="A1881">
        <v>20035</v>
      </c>
      <c r="B1881" t="s">
        <v>2512</v>
      </c>
      <c r="C1881">
        <v>20035010</v>
      </c>
      <c r="D1881" t="s">
        <v>2513</v>
      </c>
      <c r="E1881" t="s">
        <v>9</v>
      </c>
      <c r="F1881" t="s">
        <v>2308</v>
      </c>
      <c r="G1881" t="s">
        <v>2394</v>
      </c>
      <c r="H1881" t="s">
        <v>333</v>
      </c>
      <c r="I1881">
        <v>6733567</v>
      </c>
      <c r="J1881">
        <v>548679</v>
      </c>
      <c r="K1881" s="181">
        <v>44362</v>
      </c>
      <c r="L1881"/>
      <c r="M1881">
        <v>60</v>
      </c>
      <c r="N1881">
        <v>2998</v>
      </c>
      <c r="O1881">
        <v>2831</v>
      </c>
      <c r="P1881">
        <v>261</v>
      </c>
      <c r="Q1881">
        <v>0</v>
      </c>
      <c r="R1881" s="31" cm="1">
        <f t="array" ref="R1881">_xlfn.IFS(Q1881=0,(O1881-P1881)/2,Q1881=1,O1881-P1881)</f>
        <v>1285</v>
      </c>
      <c r="S1881" s="31" cm="1">
        <f t="array" ref="S1881">_xlfn.IFS(Q1881=0,P1881/2,Q1881=1,P1881)</f>
        <v>130.5</v>
      </c>
      <c r="T1881" s="31" t="str" cm="1">
        <f t="array" ref="T1881">_xlfn.IFS(M1881&lt;=Beräkningsförutsättningar!B$15,"2",M1881=Beräkningsförutsättningar!B$16,"4",M1881=Beräkningsförutsättningar!B$17,"4",M1881&gt;=Beräkningsförutsättningar!B$18,"6")</f>
        <v>2</v>
      </c>
      <c r="U1881" s="31">
        <f t="shared" si="58"/>
        <v>2570</v>
      </c>
      <c r="V1881" s="31">
        <f t="shared" si="59"/>
        <v>261</v>
      </c>
    </row>
    <row r="1882" spans="1:22" x14ac:dyDescent="0.3">
      <c r="A1882">
        <v>20036</v>
      </c>
      <c r="B1882" t="s">
        <v>2514</v>
      </c>
      <c r="C1882">
        <v>20036010</v>
      </c>
      <c r="D1882" t="s">
        <v>2515</v>
      </c>
      <c r="E1882" t="s">
        <v>9</v>
      </c>
      <c r="F1882" t="s">
        <v>2308</v>
      </c>
      <c r="G1882" t="s">
        <v>2348</v>
      </c>
      <c r="H1882" t="s">
        <v>1573</v>
      </c>
      <c r="I1882">
        <v>6742089</v>
      </c>
      <c r="J1882">
        <v>438213</v>
      </c>
      <c r="K1882" s="181">
        <v>44447</v>
      </c>
      <c r="L1882"/>
      <c r="M1882">
        <v>70</v>
      </c>
      <c r="N1882">
        <v>1351</v>
      </c>
      <c r="O1882">
        <v>1127</v>
      </c>
      <c r="P1882">
        <v>236</v>
      </c>
      <c r="Q1882">
        <v>0</v>
      </c>
      <c r="R1882" s="31" cm="1">
        <f t="array" ref="R1882">_xlfn.IFS(Q1882=0,(O1882-P1882)/2,Q1882=1,O1882-P1882)</f>
        <v>445.5</v>
      </c>
      <c r="S1882" s="31" cm="1">
        <f t="array" ref="S1882">_xlfn.IFS(Q1882=0,P1882/2,Q1882=1,P1882)</f>
        <v>118</v>
      </c>
      <c r="T1882" s="31" t="str" cm="1">
        <f t="array" ref="T1882">_xlfn.IFS(M1882&lt;=Beräkningsförutsättningar!B$15,"2",M1882=Beräkningsförutsättningar!B$16,"4",M1882=Beräkningsförutsättningar!B$17,"4",M1882&gt;=Beräkningsförutsättningar!B$18,"6")</f>
        <v>4</v>
      </c>
      <c r="U1882" s="31">
        <f t="shared" si="58"/>
        <v>1782</v>
      </c>
      <c r="V1882" s="31">
        <f t="shared" si="59"/>
        <v>472</v>
      </c>
    </row>
    <row r="1883" spans="1:22" x14ac:dyDescent="0.3">
      <c r="A1883">
        <v>20036</v>
      </c>
      <c r="B1883" t="s">
        <v>2514</v>
      </c>
      <c r="C1883">
        <v>20036020</v>
      </c>
      <c r="D1883" t="s">
        <v>2516</v>
      </c>
      <c r="E1883" t="s">
        <v>3</v>
      </c>
      <c r="F1883" t="s">
        <v>2308</v>
      </c>
      <c r="G1883" t="s">
        <v>2348</v>
      </c>
      <c r="H1883" t="s">
        <v>1573</v>
      </c>
      <c r="I1883">
        <v>6742385</v>
      </c>
      <c r="J1883">
        <v>438710</v>
      </c>
      <c r="K1883" s="181">
        <v>44447</v>
      </c>
      <c r="L1883"/>
      <c r="M1883">
        <v>50</v>
      </c>
      <c r="N1883">
        <v>1351</v>
      </c>
      <c r="O1883">
        <v>1127</v>
      </c>
      <c r="P1883">
        <v>236</v>
      </c>
      <c r="Q1883">
        <v>0</v>
      </c>
      <c r="R1883" s="31" cm="1">
        <f t="array" ref="R1883">_xlfn.IFS(Q1883=0,(O1883-P1883)/2,Q1883=1,O1883-P1883)</f>
        <v>445.5</v>
      </c>
      <c r="S1883" s="31" cm="1">
        <f t="array" ref="S1883">_xlfn.IFS(Q1883=0,P1883/2,Q1883=1,P1883)</f>
        <v>118</v>
      </c>
      <c r="T1883" s="31" t="str" cm="1">
        <f t="array" ref="T1883">_xlfn.IFS(M1883&lt;=Beräkningsförutsättningar!B$15,"2",M1883=Beräkningsförutsättningar!B$16,"4",M1883=Beräkningsförutsättningar!B$17,"4",M1883&gt;=Beräkningsförutsättningar!B$18,"6")</f>
        <v>2</v>
      </c>
      <c r="U1883" s="31">
        <f t="shared" si="58"/>
        <v>891</v>
      </c>
      <c r="V1883" s="31">
        <f t="shared" si="59"/>
        <v>236</v>
      </c>
    </row>
    <row r="1884" spans="1:22" x14ac:dyDescent="0.3">
      <c r="A1884">
        <v>21001</v>
      </c>
      <c r="B1884" t="s">
        <v>2517</v>
      </c>
      <c r="C1884">
        <v>21001010</v>
      </c>
      <c r="D1884" t="s">
        <v>2518</v>
      </c>
      <c r="E1884" t="s">
        <v>9</v>
      </c>
      <c r="F1884" t="s">
        <v>2359</v>
      </c>
      <c r="G1884" t="s">
        <v>2519</v>
      </c>
      <c r="H1884" t="s">
        <v>2520</v>
      </c>
      <c r="I1884">
        <v>6843203</v>
      </c>
      <c r="J1884">
        <v>609588</v>
      </c>
      <c r="K1884" s="181">
        <v>38965</v>
      </c>
      <c r="L1884"/>
      <c r="M1884">
        <v>80</v>
      </c>
      <c r="N1884">
        <v>4932</v>
      </c>
      <c r="O1884">
        <v>4789</v>
      </c>
      <c r="P1884">
        <v>310</v>
      </c>
      <c r="Q1884">
        <v>0</v>
      </c>
      <c r="R1884" s="31" cm="1">
        <f t="array" ref="R1884">_xlfn.IFS(Q1884=0,(O1884-P1884)/2,Q1884=1,O1884-P1884)</f>
        <v>2239.5</v>
      </c>
      <c r="S1884" s="31" cm="1">
        <f t="array" ref="S1884">_xlfn.IFS(Q1884=0,P1884/2,Q1884=1,P1884)</f>
        <v>155</v>
      </c>
      <c r="T1884" s="31" t="str" cm="1">
        <f t="array" ref="T1884">_xlfn.IFS(M1884&lt;=Beräkningsförutsättningar!B$15,"2",M1884=Beräkningsförutsättningar!B$16,"4",M1884=Beräkningsförutsättningar!B$17,"4",M1884&gt;=Beräkningsförutsättningar!B$18,"6")</f>
        <v>4</v>
      </c>
      <c r="U1884" s="31">
        <f t="shared" si="58"/>
        <v>8958</v>
      </c>
      <c r="V1884" s="31">
        <f t="shared" si="59"/>
        <v>620</v>
      </c>
    </row>
    <row r="1885" spans="1:22" x14ac:dyDescent="0.3">
      <c r="A1885">
        <v>21001</v>
      </c>
      <c r="B1885" t="s">
        <v>2517</v>
      </c>
      <c r="C1885">
        <v>21001020</v>
      </c>
      <c r="D1885" t="s">
        <v>2521</v>
      </c>
      <c r="E1885" t="s">
        <v>9</v>
      </c>
      <c r="F1885" t="s">
        <v>2359</v>
      </c>
      <c r="G1885" t="s">
        <v>2519</v>
      </c>
      <c r="H1885" t="s">
        <v>2520</v>
      </c>
      <c r="I1885">
        <v>6841736</v>
      </c>
      <c r="J1885">
        <v>609766</v>
      </c>
      <c r="K1885" s="181">
        <v>38901</v>
      </c>
      <c r="L1885"/>
      <c r="M1885">
        <v>80</v>
      </c>
      <c r="N1885">
        <v>4932</v>
      </c>
      <c r="O1885">
        <v>4789</v>
      </c>
      <c r="P1885">
        <v>310</v>
      </c>
      <c r="Q1885">
        <v>0</v>
      </c>
      <c r="R1885" s="31" cm="1">
        <f t="array" ref="R1885">_xlfn.IFS(Q1885=0,(O1885-P1885)/2,Q1885=1,O1885-P1885)</f>
        <v>2239.5</v>
      </c>
      <c r="S1885" s="31" cm="1">
        <f t="array" ref="S1885">_xlfn.IFS(Q1885=0,P1885/2,Q1885=1,P1885)</f>
        <v>155</v>
      </c>
      <c r="T1885" s="31" t="str" cm="1">
        <f t="array" ref="T1885">_xlfn.IFS(M1885&lt;=Beräkningsförutsättningar!B$15,"2",M1885=Beräkningsförutsättningar!B$16,"4",M1885=Beräkningsförutsättningar!B$17,"4",M1885&gt;=Beräkningsförutsättningar!B$18,"6")</f>
        <v>4</v>
      </c>
      <c r="U1885" s="31">
        <f t="shared" si="58"/>
        <v>8958</v>
      </c>
      <c r="V1885" s="31">
        <f t="shared" si="59"/>
        <v>620</v>
      </c>
    </row>
    <row r="1886" spans="1:22" x14ac:dyDescent="0.3">
      <c r="A1886">
        <v>21001</v>
      </c>
      <c r="B1886" t="s">
        <v>2517</v>
      </c>
      <c r="C1886">
        <v>21001030</v>
      </c>
      <c r="D1886" t="s">
        <v>2522</v>
      </c>
      <c r="E1886" t="s">
        <v>3</v>
      </c>
      <c r="F1886" t="s">
        <v>2359</v>
      </c>
      <c r="G1886" t="s">
        <v>2519</v>
      </c>
      <c r="H1886" t="s">
        <v>2520</v>
      </c>
      <c r="I1886">
        <v>6841556</v>
      </c>
      <c r="J1886">
        <v>609803</v>
      </c>
      <c r="K1886" s="181">
        <v>38901</v>
      </c>
      <c r="L1886"/>
      <c r="M1886">
        <v>80</v>
      </c>
      <c r="N1886">
        <v>4932</v>
      </c>
      <c r="O1886">
        <v>4789</v>
      </c>
      <c r="P1886">
        <v>310</v>
      </c>
      <c r="Q1886">
        <v>0</v>
      </c>
      <c r="R1886" s="31" cm="1">
        <f t="array" ref="R1886">_xlfn.IFS(Q1886=0,(O1886-P1886)/2,Q1886=1,O1886-P1886)</f>
        <v>2239.5</v>
      </c>
      <c r="S1886" s="31" cm="1">
        <f t="array" ref="S1886">_xlfn.IFS(Q1886=0,P1886/2,Q1886=1,P1886)</f>
        <v>155</v>
      </c>
      <c r="T1886" s="31" t="str" cm="1">
        <f t="array" ref="T1886">_xlfn.IFS(M1886&lt;=Beräkningsförutsättningar!B$15,"2",M1886=Beräkningsförutsättningar!B$16,"4",M1886=Beräkningsförutsättningar!B$17,"4",M1886&gt;=Beräkningsförutsättningar!B$18,"6")</f>
        <v>4</v>
      </c>
      <c r="U1886" s="31">
        <f t="shared" si="58"/>
        <v>8958</v>
      </c>
      <c r="V1886" s="31">
        <f t="shared" si="59"/>
        <v>620</v>
      </c>
    </row>
    <row r="1887" spans="1:22" x14ac:dyDescent="0.3">
      <c r="A1887">
        <v>21001</v>
      </c>
      <c r="B1887" t="s">
        <v>2517</v>
      </c>
      <c r="C1887">
        <v>21001040</v>
      </c>
      <c r="D1887" t="s">
        <v>2523</v>
      </c>
      <c r="E1887" t="s">
        <v>3</v>
      </c>
      <c r="F1887" t="s">
        <v>2359</v>
      </c>
      <c r="G1887" t="s">
        <v>2519</v>
      </c>
      <c r="H1887" t="s">
        <v>2520</v>
      </c>
      <c r="I1887">
        <v>6840336</v>
      </c>
      <c r="J1887">
        <v>609996</v>
      </c>
      <c r="K1887" s="181">
        <v>38901</v>
      </c>
      <c r="L1887"/>
      <c r="M1887">
        <v>80</v>
      </c>
      <c r="N1887">
        <v>4932</v>
      </c>
      <c r="O1887">
        <v>4789</v>
      </c>
      <c r="P1887">
        <v>310</v>
      </c>
      <c r="Q1887">
        <v>0</v>
      </c>
      <c r="R1887" s="31" cm="1">
        <f t="array" ref="R1887">_xlfn.IFS(Q1887=0,(O1887-P1887)/2,Q1887=1,O1887-P1887)</f>
        <v>2239.5</v>
      </c>
      <c r="S1887" s="31" cm="1">
        <f t="array" ref="S1887">_xlfn.IFS(Q1887=0,P1887/2,Q1887=1,P1887)</f>
        <v>155</v>
      </c>
      <c r="T1887" s="31" t="str" cm="1">
        <f t="array" ref="T1887">_xlfn.IFS(M1887&lt;=Beräkningsförutsättningar!B$15,"2",M1887=Beräkningsförutsättningar!B$16,"4",M1887=Beräkningsförutsättningar!B$17,"4",M1887&gt;=Beräkningsförutsättningar!B$18,"6")</f>
        <v>4</v>
      </c>
      <c r="U1887" s="31">
        <f t="shared" si="58"/>
        <v>8958</v>
      </c>
      <c r="V1887" s="31">
        <f t="shared" si="59"/>
        <v>620</v>
      </c>
    </row>
    <row r="1888" spans="1:22" x14ac:dyDescent="0.3">
      <c r="A1888">
        <v>21001</v>
      </c>
      <c r="B1888" t="s">
        <v>2517</v>
      </c>
      <c r="C1888">
        <v>21001050</v>
      </c>
      <c r="D1888" t="s">
        <v>2524</v>
      </c>
      <c r="E1888" t="s">
        <v>9</v>
      </c>
      <c r="F1888" t="s">
        <v>2359</v>
      </c>
      <c r="G1888" t="s">
        <v>2519</v>
      </c>
      <c r="H1888" t="s">
        <v>2520</v>
      </c>
      <c r="I1888">
        <v>6839650</v>
      </c>
      <c r="J1888">
        <v>609962</v>
      </c>
      <c r="K1888" s="181">
        <v>38942</v>
      </c>
      <c r="L1888"/>
      <c r="M1888">
        <v>80</v>
      </c>
      <c r="N1888">
        <v>4932</v>
      </c>
      <c r="O1888">
        <v>4789</v>
      </c>
      <c r="P1888">
        <v>310</v>
      </c>
      <c r="Q1888">
        <v>0</v>
      </c>
      <c r="R1888" s="31" cm="1">
        <f t="array" ref="R1888">_xlfn.IFS(Q1888=0,(O1888-P1888)/2,Q1888=1,O1888-P1888)</f>
        <v>2239.5</v>
      </c>
      <c r="S1888" s="31" cm="1">
        <f t="array" ref="S1888">_xlfn.IFS(Q1888=0,P1888/2,Q1888=1,P1888)</f>
        <v>155</v>
      </c>
      <c r="T1888" s="31" t="str" cm="1">
        <f t="array" ref="T1888">_xlfn.IFS(M1888&lt;=Beräkningsförutsättningar!B$15,"2",M1888=Beräkningsförutsättningar!B$16,"4",M1888=Beräkningsförutsättningar!B$17,"4",M1888&gt;=Beräkningsförutsättningar!B$18,"6")</f>
        <v>4</v>
      </c>
      <c r="U1888" s="31">
        <f t="shared" si="58"/>
        <v>8958</v>
      </c>
      <c r="V1888" s="31">
        <f t="shared" si="59"/>
        <v>620</v>
      </c>
    </row>
    <row r="1889" spans="1:22" x14ac:dyDescent="0.3">
      <c r="A1889">
        <v>21001</v>
      </c>
      <c r="B1889" t="s">
        <v>2517</v>
      </c>
      <c r="C1889">
        <v>21001060</v>
      </c>
      <c r="D1889" t="s">
        <v>2525</v>
      </c>
      <c r="E1889" t="s">
        <v>3</v>
      </c>
      <c r="F1889" t="s">
        <v>2359</v>
      </c>
      <c r="G1889" t="s">
        <v>2519</v>
      </c>
      <c r="H1889" t="s">
        <v>2520</v>
      </c>
      <c r="I1889">
        <v>6838915</v>
      </c>
      <c r="J1889">
        <v>610183</v>
      </c>
      <c r="K1889" s="181">
        <v>38942</v>
      </c>
      <c r="L1889"/>
      <c r="M1889">
        <v>80</v>
      </c>
      <c r="N1889">
        <v>4932</v>
      </c>
      <c r="O1889">
        <v>4789</v>
      </c>
      <c r="P1889">
        <v>310</v>
      </c>
      <c r="Q1889">
        <v>0</v>
      </c>
      <c r="R1889" s="31" cm="1">
        <f t="array" ref="R1889">_xlfn.IFS(Q1889=0,(O1889-P1889)/2,Q1889=1,O1889-P1889)</f>
        <v>2239.5</v>
      </c>
      <c r="S1889" s="31" cm="1">
        <f t="array" ref="S1889">_xlfn.IFS(Q1889=0,P1889/2,Q1889=1,P1889)</f>
        <v>155</v>
      </c>
      <c r="T1889" s="31" t="str" cm="1">
        <f t="array" ref="T1889">_xlfn.IFS(M1889&lt;=Beräkningsförutsättningar!B$15,"2",M1889=Beräkningsförutsättningar!B$16,"4",M1889=Beräkningsförutsättningar!B$17,"4",M1889&gt;=Beräkningsförutsättningar!B$18,"6")</f>
        <v>4</v>
      </c>
      <c r="U1889" s="31">
        <f t="shared" si="58"/>
        <v>8958</v>
      </c>
      <c r="V1889" s="31">
        <f t="shared" si="59"/>
        <v>620</v>
      </c>
    </row>
    <row r="1890" spans="1:22" x14ac:dyDescent="0.3">
      <c r="A1890">
        <v>21003</v>
      </c>
      <c r="B1890" t="s">
        <v>2526</v>
      </c>
      <c r="C1890">
        <v>21003010</v>
      </c>
      <c r="D1890" t="s">
        <v>2527</v>
      </c>
      <c r="E1890" t="s">
        <v>9</v>
      </c>
      <c r="F1890" t="s">
        <v>2359</v>
      </c>
      <c r="G1890" t="s">
        <v>2528</v>
      </c>
      <c r="H1890" t="s">
        <v>757</v>
      </c>
      <c r="I1890">
        <v>6801187</v>
      </c>
      <c r="J1890">
        <v>593611</v>
      </c>
      <c r="K1890" s="181">
        <v>38967</v>
      </c>
      <c r="L1890"/>
      <c r="M1890">
        <v>80</v>
      </c>
      <c r="N1890">
        <v>4032</v>
      </c>
      <c r="O1890">
        <v>3394</v>
      </c>
      <c r="P1890">
        <v>610</v>
      </c>
      <c r="Q1890">
        <v>0</v>
      </c>
      <c r="R1890" s="31" cm="1">
        <f t="array" ref="R1890">_xlfn.IFS(Q1890=0,(O1890-P1890)/2,Q1890=1,O1890-P1890)</f>
        <v>1392</v>
      </c>
      <c r="S1890" s="31" cm="1">
        <f t="array" ref="S1890">_xlfn.IFS(Q1890=0,P1890/2,Q1890=1,P1890)</f>
        <v>305</v>
      </c>
      <c r="T1890" s="31" t="str" cm="1">
        <f t="array" ref="T1890">_xlfn.IFS(M1890&lt;=Beräkningsförutsättningar!B$15,"2",M1890=Beräkningsförutsättningar!B$16,"4",M1890=Beräkningsförutsättningar!B$17,"4",M1890&gt;=Beräkningsförutsättningar!B$18,"6")</f>
        <v>4</v>
      </c>
      <c r="U1890" s="31">
        <f t="shared" si="58"/>
        <v>5568</v>
      </c>
      <c r="V1890" s="31">
        <f t="shared" si="59"/>
        <v>1220</v>
      </c>
    </row>
    <row r="1891" spans="1:22" x14ac:dyDescent="0.3">
      <c r="A1891">
        <v>21003</v>
      </c>
      <c r="B1891" t="s">
        <v>2526</v>
      </c>
      <c r="C1891">
        <v>21003020</v>
      </c>
      <c r="D1891" t="s">
        <v>2529</v>
      </c>
      <c r="E1891" t="s">
        <v>3</v>
      </c>
      <c r="F1891" t="s">
        <v>2359</v>
      </c>
      <c r="G1891" t="s">
        <v>2528</v>
      </c>
      <c r="H1891" t="s">
        <v>757</v>
      </c>
      <c r="I1891">
        <v>6802359</v>
      </c>
      <c r="J1891">
        <v>592110</v>
      </c>
      <c r="K1891" s="181">
        <v>38967</v>
      </c>
      <c r="L1891"/>
      <c r="M1891">
        <v>80</v>
      </c>
      <c r="N1891">
        <v>4032</v>
      </c>
      <c r="O1891">
        <v>3394</v>
      </c>
      <c r="P1891">
        <v>610</v>
      </c>
      <c r="Q1891">
        <v>0</v>
      </c>
      <c r="R1891" s="31" cm="1">
        <f t="array" ref="R1891">_xlfn.IFS(Q1891=0,(O1891-P1891)/2,Q1891=1,O1891-P1891)</f>
        <v>1392</v>
      </c>
      <c r="S1891" s="31" cm="1">
        <f t="array" ref="S1891">_xlfn.IFS(Q1891=0,P1891/2,Q1891=1,P1891)</f>
        <v>305</v>
      </c>
      <c r="T1891" s="31" t="str" cm="1">
        <f t="array" ref="T1891">_xlfn.IFS(M1891&lt;=Beräkningsförutsättningar!B$15,"2",M1891=Beräkningsförutsättningar!B$16,"4",M1891=Beräkningsförutsättningar!B$17,"4",M1891&gt;=Beräkningsförutsättningar!B$18,"6")</f>
        <v>4</v>
      </c>
      <c r="U1891" s="31">
        <f t="shared" si="58"/>
        <v>5568</v>
      </c>
      <c r="V1891" s="31">
        <f t="shared" si="59"/>
        <v>1220</v>
      </c>
    </row>
    <row r="1892" spans="1:22" x14ac:dyDescent="0.3">
      <c r="A1892">
        <v>21003</v>
      </c>
      <c r="B1892" t="s">
        <v>2526</v>
      </c>
      <c r="C1892">
        <v>21003030</v>
      </c>
      <c r="D1892" t="s">
        <v>2530</v>
      </c>
      <c r="E1892" t="s">
        <v>9</v>
      </c>
      <c r="F1892" t="s">
        <v>2359</v>
      </c>
      <c r="G1892" t="s">
        <v>2531</v>
      </c>
      <c r="H1892" t="s">
        <v>757</v>
      </c>
      <c r="I1892">
        <v>6803025</v>
      </c>
      <c r="J1892">
        <v>589925</v>
      </c>
      <c r="K1892" s="181">
        <v>38967</v>
      </c>
      <c r="L1892"/>
      <c r="M1892">
        <v>80</v>
      </c>
      <c r="N1892">
        <v>4032</v>
      </c>
      <c r="O1892">
        <v>3394</v>
      </c>
      <c r="P1892">
        <v>610</v>
      </c>
      <c r="Q1892">
        <v>0</v>
      </c>
      <c r="R1892" s="31" cm="1">
        <f t="array" ref="R1892">_xlfn.IFS(Q1892=0,(O1892-P1892)/2,Q1892=1,O1892-P1892)</f>
        <v>1392</v>
      </c>
      <c r="S1892" s="31" cm="1">
        <f t="array" ref="S1892">_xlfn.IFS(Q1892=0,P1892/2,Q1892=1,P1892)</f>
        <v>305</v>
      </c>
      <c r="T1892" s="31" t="str" cm="1">
        <f t="array" ref="T1892">_xlfn.IFS(M1892&lt;=Beräkningsförutsättningar!B$15,"2",M1892=Beräkningsförutsättningar!B$16,"4",M1892=Beräkningsförutsättningar!B$17,"4",M1892&gt;=Beräkningsförutsättningar!B$18,"6")</f>
        <v>4</v>
      </c>
      <c r="U1892" s="31">
        <f t="shared" si="58"/>
        <v>5568</v>
      </c>
      <c r="V1892" s="31">
        <f t="shared" si="59"/>
        <v>1220</v>
      </c>
    </row>
    <row r="1893" spans="1:22" x14ac:dyDescent="0.3">
      <c r="A1893">
        <v>21003</v>
      </c>
      <c r="B1893" t="s">
        <v>2526</v>
      </c>
      <c r="C1893">
        <v>21003040</v>
      </c>
      <c r="D1893" t="s">
        <v>70</v>
      </c>
      <c r="E1893" t="s">
        <v>3</v>
      </c>
      <c r="F1893" t="s">
        <v>2359</v>
      </c>
      <c r="G1893" t="s">
        <v>2531</v>
      </c>
      <c r="H1893" t="s">
        <v>757</v>
      </c>
      <c r="I1893">
        <v>6802811</v>
      </c>
      <c r="J1893">
        <v>586641</v>
      </c>
      <c r="K1893" s="181">
        <v>38967</v>
      </c>
      <c r="L1893"/>
      <c r="M1893">
        <v>60</v>
      </c>
      <c r="N1893">
        <v>4032</v>
      </c>
      <c r="O1893">
        <v>3394</v>
      </c>
      <c r="P1893">
        <v>610</v>
      </c>
      <c r="Q1893">
        <v>0</v>
      </c>
      <c r="R1893" s="31" cm="1">
        <f t="array" ref="R1893">_xlfn.IFS(Q1893=0,(O1893-P1893)/2,Q1893=1,O1893-P1893)</f>
        <v>1392</v>
      </c>
      <c r="S1893" s="31" cm="1">
        <f t="array" ref="S1893">_xlfn.IFS(Q1893=0,P1893/2,Q1893=1,P1893)</f>
        <v>305</v>
      </c>
      <c r="T1893" s="31" t="str" cm="1">
        <f t="array" ref="T1893">_xlfn.IFS(M1893&lt;=Beräkningsförutsättningar!B$15,"2",M1893=Beräkningsförutsättningar!B$16,"4",M1893=Beräkningsförutsättningar!B$17,"4",M1893&gt;=Beräkningsförutsättningar!B$18,"6")</f>
        <v>2</v>
      </c>
      <c r="U1893" s="31">
        <f t="shared" si="58"/>
        <v>2784</v>
      </c>
      <c r="V1893" s="31">
        <f t="shared" si="59"/>
        <v>610</v>
      </c>
    </row>
    <row r="1894" spans="1:22" x14ac:dyDescent="0.3">
      <c r="A1894">
        <v>21003</v>
      </c>
      <c r="B1894" t="s">
        <v>2526</v>
      </c>
      <c r="C1894">
        <v>21003050</v>
      </c>
      <c r="D1894" t="s">
        <v>2532</v>
      </c>
      <c r="E1894" t="s">
        <v>3</v>
      </c>
      <c r="F1894" t="s">
        <v>2359</v>
      </c>
      <c r="G1894" t="s">
        <v>2531</v>
      </c>
      <c r="H1894" t="s">
        <v>757</v>
      </c>
      <c r="I1894">
        <v>6803018</v>
      </c>
      <c r="J1894">
        <v>584079</v>
      </c>
      <c r="K1894" s="181">
        <v>38967</v>
      </c>
      <c r="L1894"/>
      <c r="M1894">
        <v>80</v>
      </c>
      <c r="N1894">
        <v>5468</v>
      </c>
      <c r="O1894">
        <v>4769</v>
      </c>
      <c r="P1894">
        <v>715</v>
      </c>
      <c r="Q1894">
        <v>0</v>
      </c>
      <c r="R1894" s="31" cm="1">
        <f t="array" ref="R1894">_xlfn.IFS(Q1894=0,(O1894-P1894)/2,Q1894=1,O1894-P1894)</f>
        <v>2027</v>
      </c>
      <c r="S1894" s="31" cm="1">
        <f t="array" ref="S1894">_xlfn.IFS(Q1894=0,P1894/2,Q1894=1,P1894)</f>
        <v>357.5</v>
      </c>
      <c r="T1894" s="31" t="str" cm="1">
        <f t="array" ref="T1894">_xlfn.IFS(M1894&lt;=Beräkningsförutsättningar!B$15,"2",M1894=Beräkningsförutsättningar!B$16,"4",M1894=Beräkningsförutsättningar!B$17,"4",M1894&gt;=Beräkningsförutsättningar!B$18,"6")</f>
        <v>4</v>
      </c>
      <c r="U1894" s="31">
        <f t="shared" si="58"/>
        <v>8108</v>
      </c>
      <c r="V1894" s="31">
        <f t="shared" si="59"/>
        <v>1430</v>
      </c>
    </row>
    <row r="1895" spans="1:22" x14ac:dyDescent="0.3">
      <c r="A1895">
        <v>21003</v>
      </c>
      <c r="B1895" t="s">
        <v>2526</v>
      </c>
      <c r="C1895">
        <v>21003060</v>
      </c>
      <c r="D1895" t="s">
        <v>2533</v>
      </c>
      <c r="E1895" t="s">
        <v>9</v>
      </c>
      <c r="F1895" t="s">
        <v>2359</v>
      </c>
      <c r="G1895" t="s">
        <v>2531</v>
      </c>
      <c r="H1895" t="s">
        <v>757</v>
      </c>
      <c r="I1895">
        <v>6802846</v>
      </c>
      <c r="J1895">
        <v>577367</v>
      </c>
      <c r="K1895" s="181">
        <v>38967</v>
      </c>
      <c r="L1895"/>
      <c r="M1895">
        <v>80</v>
      </c>
      <c r="N1895">
        <v>5468</v>
      </c>
      <c r="O1895">
        <v>4769</v>
      </c>
      <c r="P1895">
        <v>715</v>
      </c>
      <c r="Q1895">
        <v>0</v>
      </c>
      <c r="R1895" s="31" cm="1">
        <f t="array" ref="R1895">_xlfn.IFS(Q1895=0,(O1895-P1895)/2,Q1895=1,O1895-P1895)</f>
        <v>2027</v>
      </c>
      <c r="S1895" s="31" cm="1">
        <f t="array" ref="S1895">_xlfn.IFS(Q1895=0,P1895/2,Q1895=1,P1895)</f>
        <v>357.5</v>
      </c>
      <c r="T1895" s="31" t="str" cm="1">
        <f t="array" ref="T1895">_xlfn.IFS(M1895&lt;=Beräkningsförutsättningar!B$15,"2",M1895=Beräkningsförutsättningar!B$16,"4",M1895=Beräkningsförutsättningar!B$17,"4",M1895&gt;=Beräkningsförutsättningar!B$18,"6")</f>
        <v>4</v>
      </c>
      <c r="U1895" s="31">
        <f t="shared" si="58"/>
        <v>8108</v>
      </c>
      <c r="V1895" s="31">
        <f t="shared" si="59"/>
        <v>1430</v>
      </c>
    </row>
    <row r="1896" spans="1:22" x14ac:dyDescent="0.3">
      <c r="A1896">
        <v>21003</v>
      </c>
      <c r="B1896" t="s">
        <v>2526</v>
      </c>
      <c r="C1896">
        <v>21003070</v>
      </c>
      <c r="D1896" t="s">
        <v>2534</v>
      </c>
      <c r="E1896" t="s">
        <v>3</v>
      </c>
      <c r="F1896" t="s">
        <v>2359</v>
      </c>
      <c r="G1896" t="s">
        <v>2531</v>
      </c>
      <c r="H1896" t="s">
        <v>757</v>
      </c>
      <c r="I1896">
        <v>6803251</v>
      </c>
      <c r="J1896">
        <v>575993</v>
      </c>
      <c r="K1896" s="181">
        <v>43406</v>
      </c>
      <c r="L1896"/>
      <c r="M1896">
        <v>60</v>
      </c>
      <c r="N1896">
        <v>6160</v>
      </c>
      <c r="O1896">
        <v>5496</v>
      </c>
      <c r="P1896">
        <v>740</v>
      </c>
      <c r="Q1896">
        <v>0</v>
      </c>
      <c r="R1896" s="31" cm="1">
        <f t="array" ref="R1896">_xlfn.IFS(Q1896=0,(O1896-P1896)/2,Q1896=1,O1896-P1896)</f>
        <v>2378</v>
      </c>
      <c r="S1896" s="31" cm="1">
        <f t="array" ref="S1896">_xlfn.IFS(Q1896=0,P1896/2,Q1896=1,P1896)</f>
        <v>370</v>
      </c>
      <c r="T1896" s="31" t="str" cm="1">
        <f t="array" ref="T1896">_xlfn.IFS(M1896&lt;=Beräkningsförutsättningar!B$15,"2",M1896=Beräkningsförutsättningar!B$16,"4",M1896=Beräkningsförutsättningar!B$17,"4",M1896&gt;=Beräkningsförutsättningar!B$18,"6")</f>
        <v>2</v>
      </c>
      <c r="U1896" s="31">
        <f t="shared" si="58"/>
        <v>4756</v>
      </c>
      <c r="V1896" s="31">
        <f t="shared" si="59"/>
        <v>740</v>
      </c>
    </row>
    <row r="1897" spans="1:22" x14ac:dyDescent="0.3">
      <c r="A1897">
        <v>21004</v>
      </c>
      <c r="B1897" t="s">
        <v>2535</v>
      </c>
      <c r="C1897">
        <v>21004010</v>
      </c>
      <c r="D1897" t="s">
        <v>2536</v>
      </c>
      <c r="E1897" t="s">
        <v>9</v>
      </c>
      <c r="F1897" t="s">
        <v>2359</v>
      </c>
      <c r="G1897" t="s">
        <v>2537</v>
      </c>
      <c r="H1897" t="s">
        <v>498</v>
      </c>
      <c r="I1897">
        <v>6716547</v>
      </c>
      <c r="J1897">
        <v>607377</v>
      </c>
      <c r="K1897" s="181">
        <v>38858</v>
      </c>
      <c r="L1897"/>
      <c r="M1897">
        <v>60</v>
      </c>
      <c r="N1897">
        <v>3807</v>
      </c>
      <c r="O1897">
        <v>2676</v>
      </c>
      <c r="P1897">
        <v>804</v>
      </c>
      <c r="Q1897">
        <v>0</v>
      </c>
      <c r="R1897" s="31" cm="1">
        <f t="array" ref="R1897">_xlfn.IFS(Q1897=0,(O1897-P1897)/2,Q1897=1,O1897-P1897)</f>
        <v>936</v>
      </c>
      <c r="S1897" s="31" cm="1">
        <f t="array" ref="S1897">_xlfn.IFS(Q1897=0,P1897/2,Q1897=1,P1897)</f>
        <v>402</v>
      </c>
      <c r="T1897" s="31" t="str" cm="1">
        <f t="array" ref="T1897">_xlfn.IFS(M1897&lt;=Beräkningsförutsättningar!B$15,"2",M1897=Beräkningsförutsättningar!B$16,"4",M1897=Beräkningsförutsättningar!B$17,"4",M1897&gt;=Beräkningsförutsättningar!B$18,"6")</f>
        <v>2</v>
      </c>
      <c r="U1897" s="31">
        <f t="shared" si="58"/>
        <v>1872</v>
      </c>
      <c r="V1897" s="31">
        <f t="shared" si="59"/>
        <v>804</v>
      </c>
    </row>
    <row r="1898" spans="1:22" x14ac:dyDescent="0.3">
      <c r="A1898">
        <v>21004</v>
      </c>
      <c r="B1898" t="s">
        <v>2535</v>
      </c>
      <c r="C1898">
        <v>21004020</v>
      </c>
      <c r="D1898" t="s">
        <v>2538</v>
      </c>
      <c r="E1898" t="s">
        <v>3</v>
      </c>
      <c r="F1898" t="s">
        <v>2359</v>
      </c>
      <c r="G1898" t="s">
        <v>2537</v>
      </c>
      <c r="H1898" t="s">
        <v>498</v>
      </c>
      <c r="I1898">
        <v>6717603</v>
      </c>
      <c r="J1898">
        <v>607663</v>
      </c>
      <c r="K1898" s="181">
        <v>38858</v>
      </c>
      <c r="L1898"/>
      <c r="M1898">
        <v>60</v>
      </c>
      <c r="N1898">
        <v>3807</v>
      </c>
      <c r="O1898">
        <v>2676</v>
      </c>
      <c r="P1898">
        <v>804</v>
      </c>
      <c r="Q1898">
        <v>0</v>
      </c>
      <c r="R1898" s="31" cm="1">
        <f t="array" ref="R1898">_xlfn.IFS(Q1898=0,(O1898-P1898)/2,Q1898=1,O1898-P1898)</f>
        <v>936</v>
      </c>
      <c r="S1898" s="31" cm="1">
        <f t="array" ref="S1898">_xlfn.IFS(Q1898=0,P1898/2,Q1898=1,P1898)</f>
        <v>402</v>
      </c>
      <c r="T1898" s="31" t="str" cm="1">
        <f t="array" ref="T1898">_xlfn.IFS(M1898&lt;=Beräkningsförutsättningar!B$15,"2",M1898=Beräkningsförutsättningar!B$16,"4",M1898=Beräkningsförutsättningar!B$17,"4",M1898&gt;=Beräkningsförutsättningar!B$18,"6")</f>
        <v>2</v>
      </c>
      <c r="U1898" s="31">
        <f t="shared" si="58"/>
        <v>1872</v>
      </c>
      <c r="V1898" s="31">
        <f t="shared" si="59"/>
        <v>804</v>
      </c>
    </row>
    <row r="1899" spans="1:22" x14ac:dyDescent="0.3">
      <c r="A1899">
        <v>21005</v>
      </c>
      <c r="B1899" t="s">
        <v>2539</v>
      </c>
      <c r="C1899">
        <v>21005010</v>
      </c>
      <c r="D1899" t="s">
        <v>2540</v>
      </c>
      <c r="E1899" t="s">
        <v>9</v>
      </c>
      <c r="F1899" t="s">
        <v>2359</v>
      </c>
      <c r="G1899" t="s">
        <v>2528</v>
      </c>
      <c r="H1899" t="s">
        <v>757</v>
      </c>
      <c r="I1899">
        <v>6796820</v>
      </c>
      <c r="J1899">
        <v>607415</v>
      </c>
      <c r="K1899" s="181">
        <v>38966</v>
      </c>
      <c r="L1899"/>
      <c r="M1899">
        <v>60</v>
      </c>
      <c r="N1899">
        <v>8402</v>
      </c>
      <c r="O1899">
        <v>7952</v>
      </c>
      <c r="P1899">
        <v>720</v>
      </c>
      <c r="Q1899">
        <v>0</v>
      </c>
      <c r="R1899" s="31" cm="1">
        <f t="array" ref="R1899">_xlfn.IFS(Q1899=0,(O1899-P1899)/2,Q1899=1,O1899-P1899)</f>
        <v>3616</v>
      </c>
      <c r="S1899" s="31" cm="1">
        <f t="array" ref="S1899">_xlfn.IFS(Q1899=0,P1899/2,Q1899=1,P1899)</f>
        <v>360</v>
      </c>
      <c r="T1899" s="31" t="str" cm="1">
        <f t="array" ref="T1899">_xlfn.IFS(M1899&lt;=Beräkningsförutsättningar!B$15,"2",M1899=Beräkningsförutsättningar!B$16,"4",M1899=Beräkningsförutsättningar!B$17,"4",M1899&gt;=Beräkningsförutsättningar!B$18,"6")</f>
        <v>2</v>
      </c>
      <c r="U1899" s="31">
        <f t="shared" si="58"/>
        <v>7232</v>
      </c>
      <c r="V1899" s="31">
        <f t="shared" si="59"/>
        <v>720</v>
      </c>
    </row>
    <row r="1900" spans="1:22" x14ac:dyDescent="0.3">
      <c r="A1900">
        <v>21005</v>
      </c>
      <c r="B1900" t="s">
        <v>2539</v>
      </c>
      <c r="C1900">
        <v>21005015</v>
      </c>
      <c r="D1900" t="s">
        <v>2541</v>
      </c>
      <c r="E1900" t="s">
        <v>3</v>
      </c>
      <c r="F1900" t="s">
        <v>2359</v>
      </c>
      <c r="G1900" t="s">
        <v>2528</v>
      </c>
      <c r="H1900" t="s">
        <v>757</v>
      </c>
      <c r="I1900">
        <v>6796268</v>
      </c>
      <c r="J1900">
        <v>605213</v>
      </c>
      <c r="K1900" s="181">
        <v>44292</v>
      </c>
      <c r="L1900"/>
      <c r="M1900">
        <v>80</v>
      </c>
      <c r="N1900">
        <v>6794</v>
      </c>
      <c r="O1900">
        <v>6117</v>
      </c>
      <c r="P1900">
        <v>760</v>
      </c>
      <c r="Q1900">
        <v>0</v>
      </c>
      <c r="R1900" s="31" cm="1">
        <f t="array" ref="R1900">_xlfn.IFS(Q1900=0,(O1900-P1900)/2,Q1900=1,O1900-P1900)</f>
        <v>2678.5</v>
      </c>
      <c r="S1900" s="31" cm="1">
        <f t="array" ref="S1900">_xlfn.IFS(Q1900=0,P1900/2,Q1900=1,P1900)</f>
        <v>380</v>
      </c>
      <c r="T1900" s="31" t="str" cm="1">
        <f t="array" ref="T1900">_xlfn.IFS(M1900&lt;=Beräkningsförutsättningar!B$15,"2",M1900=Beräkningsförutsättningar!B$16,"4",M1900=Beräkningsförutsättningar!B$17,"4",M1900&gt;=Beräkningsförutsättningar!B$18,"6")</f>
        <v>4</v>
      </c>
      <c r="U1900" s="31">
        <f t="shared" si="58"/>
        <v>10714</v>
      </c>
      <c r="V1900" s="31">
        <f t="shared" si="59"/>
        <v>1520</v>
      </c>
    </row>
    <row r="1901" spans="1:22" x14ac:dyDescent="0.3">
      <c r="A1901">
        <v>21005</v>
      </c>
      <c r="B1901" t="s">
        <v>2539</v>
      </c>
      <c r="C1901">
        <v>21005020</v>
      </c>
      <c r="D1901" t="s">
        <v>2542</v>
      </c>
      <c r="E1901" t="s">
        <v>9</v>
      </c>
      <c r="F1901" t="s">
        <v>2359</v>
      </c>
      <c r="G1901" t="s">
        <v>2528</v>
      </c>
      <c r="H1901" t="s">
        <v>757</v>
      </c>
      <c r="I1901">
        <v>6796818</v>
      </c>
      <c r="J1901">
        <v>599866</v>
      </c>
      <c r="K1901" s="181">
        <v>38966</v>
      </c>
      <c r="L1901"/>
      <c r="M1901">
        <v>80</v>
      </c>
      <c r="N1901">
        <v>4032</v>
      </c>
      <c r="O1901">
        <v>3394</v>
      </c>
      <c r="P1901">
        <v>610</v>
      </c>
      <c r="Q1901">
        <v>0</v>
      </c>
      <c r="R1901" s="31" cm="1">
        <f t="array" ref="R1901">_xlfn.IFS(Q1901=0,(O1901-P1901)/2,Q1901=1,O1901-P1901)</f>
        <v>1392</v>
      </c>
      <c r="S1901" s="31" cm="1">
        <f t="array" ref="S1901">_xlfn.IFS(Q1901=0,P1901/2,Q1901=1,P1901)</f>
        <v>305</v>
      </c>
      <c r="T1901" s="31" t="str" cm="1">
        <f t="array" ref="T1901">_xlfn.IFS(M1901&lt;=Beräkningsförutsättningar!B$15,"2",M1901=Beräkningsförutsättningar!B$16,"4",M1901=Beräkningsförutsättningar!B$17,"4",M1901&gt;=Beräkningsförutsättningar!B$18,"6")</f>
        <v>4</v>
      </c>
      <c r="U1901" s="31">
        <f t="shared" si="58"/>
        <v>5568</v>
      </c>
      <c r="V1901" s="31">
        <f t="shared" si="59"/>
        <v>1220</v>
      </c>
    </row>
    <row r="1902" spans="1:22" x14ac:dyDescent="0.3">
      <c r="A1902">
        <v>21005</v>
      </c>
      <c r="B1902" t="s">
        <v>2539</v>
      </c>
      <c r="C1902">
        <v>21005030</v>
      </c>
      <c r="D1902" t="s">
        <v>2543</v>
      </c>
      <c r="E1902" t="s">
        <v>3</v>
      </c>
      <c r="F1902" t="s">
        <v>2359</v>
      </c>
      <c r="G1902" t="s">
        <v>2528</v>
      </c>
      <c r="H1902" t="s">
        <v>757</v>
      </c>
      <c r="I1902">
        <v>6796867</v>
      </c>
      <c r="J1902">
        <v>599679</v>
      </c>
      <c r="K1902" s="181">
        <v>38966</v>
      </c>
      <c r="L1902"/>
      <c r="M1902">
        <v>80</v>
      </c>
      <c r="N1902">
        <v>4032</v>
      </c>
      <c r="O1902">
        <v>3394</v>
      </c>
      <c r="P1902">
        <v>610</v>
      </c>
      <c r="Q1902">
        <v>0</v>
      </c>
      <c r="R1902" s="31" cm="1">
        <f t="array" ref="R1902">_xlfn.IFS(Q1902=0,(O1902-P1902)/2,Q1902=1,O1902-P1902)</f>
        <v>1392</v>
      </c>
      <c r="S1902" s="31" cm="1">
        <f t="array" ref="S1902">_xlfn.IFS(Q1902=0,P1902/2,Q1902=1,P1902)</f>
        <v>305</v>
      </c>
      <c r="T1902" s="31" t="str" cm="1">
        <f t="array" ref="T1902">_xlfn.IFS(M1902&lt;=Beräkningsförutsättningar!B$15,"2",M1902=Beräkningsförutsättningar!B$16,"4",M1902=Beräkningsförutsättningar!B$17,"4",M1902&gt;=Beräkningsförutsättningar!B$18,"6")</f>
        <v>4</v>
      </c>
      <c r="U1902" s="31">
        <f t="shared" si="58"/>
        <v>5568</v>
      </c>
      <c r="V1902" s="31">
        <f t="shared" si="59"/>
        <v>1220</v>
      </c>
    </row>
    <row r="1903" spans="1:22" x14ac:dyDescent="0.3">
      <c r="A1903">
        <v>21005</v>
      </c>
      <c r="B1903" t="s">
        <v>2539</v>
      </c>
      <c r="C1903">
        <v>21005040</v>
      </c>
      <c r="D1903" t="s">
        <v>2544</v>
      </c>
      <c r="E1903" t="s">
        <v>9</v>
      </c>
      <c r="F1903" t="s">
        <v>2359</v>
      </c>
      <c r="G1903" t="s">
        <v>2528</v>
      </c>
      <c r="H1903" t="s">
        <v>757</v>
      </c>
      <c r="I1903">
        <v>6798903</v>
      </c>
      <c r="J1903">
        <v>595776</v>
      </c>
      <c r="K1903" s="181">
        <v>38967</v>
      </c>
      <c r="L1903"/>
      <c r="M1903">
        <v>80</v>
      </c>
      <c r="N1903">
        <v>4032</v>
      </c>
      <c r="O1903">
        <v>3394</v>
      </c>
      <c r="P1903">
        <v>610</v>
      </c>
      <c r="Q1903">
        <v>0</v>
      </c>
      <c r="R1903" s="31" cm="1">
        <f t="array" ref="R1903">_xlfn.IFS(Q1903=0,(O1903-P1903)/2,Q1903=1,O1903-P1903)</f>
        <v>1392</v>
      </c>
      <c r="S1903" s="31" cm="1">
        <f t="array" ref="S1903">_xlfn.IFS(Q1903=0,P1903/2,Q1903=1,P1903)</f>
        <v>305</v>
      </c>
      <c r="T1903" s="31" t="str" cm="1">
        <f t="array" ref="T1903">_xlfn.IFS(M1903&lt;=Beräkningsförutsättningar!B$15,"2",M1903=Beräkningsförutsättningar!B$16,"4",M1903=Beräkningsförutsättningar!B$17,"4",M1903&gt;=Beräkningsförutsättningar!B$18,"6")</f>
        <v>4</v>
      </c>
      <c r="U1903" s="31">
        <f t="shared" si="58"/>
        <v>5568</v>
      </c>
      <c r="V1903" s="31">
        <f t="shared" si="59"/>
        <v>1220</v>
      </c>
    </row>
    <row r="1904" spans="1:22" x14ac:dyDescent="0.3">
      <c r="A1904">
        <v>21006</v>
      </c>
      <c r="B1904" t="s">
        <v>2545</v>
      </c>
      <c r="C1904">
        <v>21006010</v>
      </c>
      <c r="D1904" t="s">
        <v>2546</v>
      </c>
      <c r="E1904" t="s">
        <v>9</v>
      </c>
      <c r="F1904" t="s">
        <v>2359</v>
      </c>
      <c r="G1904" t="s">
        <v>2528</v>
      </c>
      <c r="H1904" t="s">
        <v>2547</v>
      </c>
      <c r="I1904">
        <v>6772800</v>
      </c>
      <c r="J1904">
        <v>605903</v>
      </c>
      <c r="K1904" s="181">
        <v>39385</v>
      </c>
      <c r="L1904"/>
      <c r="M1904">
        <v>90</v>
      </c>
      <c r="N1904">
        <v>3364</v>
      </c>
      <c r="O1904">
        <v>2841</v>
      </c>
      <c r="P1904">
        <v>432</v>
      </c>
      <c r="Q1904">
        <v>0</v>
      </c>
      <c r="R1904" s="31" cm="1">
        <f t="array" ref="R1904">_xlfn.IFS(Q1904=0,(O1904-P1904)/2,Q1904=1,O1904-P1904)</f>
        <v>1204.5</v>
      </c>
      <c r="S1904" s="31" cm="1">
        <f t="array" ref="S1904">_xlfn.IFS(Q1904=0,P1904/2,Q1904=1,P1904)</f>
        <v>216</v>
      </c>
      <c r="T1904" s="31" t="str" cm="1">
        <f t="array" ref="T1904">_xlfn.IFS(M1904&lt;=Beräkningsförutsättningar!B$15,"2",M1904=Beräkningsförutsättningar!B$16,"4",M1904=Beräkningsförutsättningar!B$17,"4",M1904&gt;=Beräkningsförutsättningar!B$18,"6")</f>
        <v>6</v>
      </c>
      <c r="U1904" s="31">
        <f t="shared" si="58"/>
        <v>7227</v>
      </c>
      <c r="V1904" s="31">
        <f t="shared" si="59"/>
        <v>1296</v>
      </c>
    </row>
    <row r="1905" spans="1:22" x14ac:dyDescent="0.3">
      <c r="A1905">
        <v>21006</v>
      </c>
      <c r="B1905" t="s">
        <v>2545</v>
      </c>
      <c r="C1905">
        <v>21006020</v>
      </c>
      <c r="D1905" t="s">
        <v>2548</v>
      </c>
      <c r="E1905" t="s">
        <v>9</v>
      </c>
      <c r="F1905" t="s">
        <v>2359</v>
      </c>
      <c r="G1905" t="s">
        <v>2528</v>
      </c>
      <c r="H1905" t="s">
        <v>2547</v>
      </c>
      <c r="I1905">
        <v>6782658</v>
      </c>
      <c r="J1905">
        <v>599293</v>
      </c>
      <c r="K1905" s="181">
        <v>39385</v>
      </c>
      <c r="L1905"/>
      <c r="M1905">
        <v>60</v>
      </c>
      <c r="N1905">
        <v>3364</v>
      </c>
      <c r="O1905">
        <v>2841</v>
      </c>
      <c r="P1905">
        <v>432</v>
      </c>
      <c r="Q1905">
        <v>0</v>
      </c>
      <c r="R1905" s="31" cm="1">
        <f t="array" ref="R1905">_xlfn.IFS(Q1905=0,(O1905-P1905)/2,Q1905=1,O1905-P1905)</f>
        <v>1204.5</v>
      </c>
      <c r="S1905" s="31" cm="1">
        <f t="array" ref="S1905">_xlfn.IFS(Q1905=0,P1905/2,Q1905=1,P1905)</f>
        <v>216</v>
      </c>
      <c r="T1905" s="31" t="str" cm="1">
        <f t="array" ref="T1905">_xlfn.IFS(M1905&lt;=Beräkningsförutsättningar!B$15,"2",M1905=Beräkningsförutsättningar!B$16,"4",M1905=Beräkningsförutsättningar!B$17,"4",M1905&gt;=Beräkningsförutsättningar!B$18,"6")</f>
        <v>2</v>
      </c>
      <c r="U1905" s="31">
        <f t="shared" si="58"/>
        <v>2409</v>
      </c>
      <c r="V1905" s="31">
        <f t="shared" si="59"/>
        <v>432</v>
      </c>
    </row>
    <row r="1906" spans="1:22" x14ac:dyDescent="0.3">
      <c r="A1906">
        <v>21006</v>
      </c>
      <c r="B1906" t="s">
        <v>2545</v>
      </c>
      <c r="C1906">
        <v>21006030</v>
      </c>
      <c r="D1906" t="s">
        <v>2549</v>
      </c>
      <c r="E1906" t="s">
        <v>3</v>
      </c>
      <c r="F1906" t="s">
        <v>2359</v>
      </c>
      <c r="G1906" t="s">
        <v>2528</v>
      </c>
      <c r="H1906" t="s">
        <v>2547</v>
      </c>
      <c r="I1906">
        <v>6782628</v>
      </c>
      <c r="J1906">
        <v>599032</v>
      </c>
      <c r="K1906" s="181">
        <v>39385</v>
      </c>
      <c r="L1906"/>
      <c r="M1906">
        <v>60</v>
      </c>
      <c r="N1906">
        <v>3281</v>
      </c>
      <c r="O1906">
        <v>2794</v>
      </c>
      <c r="P1906">
        <v>420</v>
      </c>
      <c r="Q1906">
        <v>0</v>
      </c>
      <c r="R1906" s="31" cm="1">
        <f t="array" ref="R1906">_xlfn.IFS(Q1906=0,(O1906-P1906)/2,Q1906=1,O1906-P1906)</f>
        <v>1187</v>
      </c>
      <c r="S1906" s="31" cm="1">
        <f t="array" ref="S1906">_xlfn.IFS(Q1906=0,P1906/2,Q1906=1,P1906)</f>
        <v>210</v>
      </c>
      <c r="T1906" s="31" t="str" cm="1">
        <f t="array" ref="T1906">_xlfn.IFS(M1906&lt;=Beräkningsförutsättningar!B$15,"2",M1906=Beräkningsförutsättningar!B$16,"4",M1906=Beräkningsförutsättningar!B$17,"4",M1906&gt;=Beräkningsförutsättningar!B$18,"6")</f>
        <v>2</v>
      </c>
      <c r="U1906" s="31">
        <f t="shared" si="58"/>
        <v>2374</v>
      </c>
      <c r="V1906" s="31">
        <f t="shared" si="59"/>
        <v>420</v>
      </c>
    </row>
    <row r="1907" spans="1:22" x14ac:dyDescent="0.3">
      <c r="A1907">
        <v>21006</v>
      </c>
      <c r="B1907" t="s">
        <v>2545</v>
      </c>
      <c r="C1907">
        <v>21006040</v>
      </c>
      <c r="D1907" t="s">
        <v>2550</v>
      </c>
      <c r="E1907" t="s">
        <v>3</v>
      </c>
      <c r="F1907" t="s">
        <v>2359</v>
      </c>
      <c r="G1907" t="s">
        <v>2531</v>
      </c>
      <c r="H1907" t="s">
        <v>2547</v>
      </c>
      <c r="I1907">
        <v>6787410</v>
      </c>
      <c r="J1907">
        <v>587367</v>
      </c>
      <c r="K1907" s="181">
        <v>39385</v>
      </c>
      <c r="L1907"/>
      <c r="M1907">
        <v>90</v>
      </c>
      <c r="N1907">
        <v>5173</v>
      </c>
      <c r="O1907">
        <v>4556</v>
      </c>
      <c r="P1907">
        <v>559</v>
      </c>
      <c r="Q1907">
        <v>0</v>
      </c>
      <c r="R1907" s="31" cm="1">
        <f t="array" ref="R1907">_xlfn.IFS(Q1907=0,(O1907-P1907)/2,Q1907=1,O1907-P1907)</f>
        <v>1998.5</v>
      </c>
      <c r="S1907" s="31" cm="1">
        <f t="array" ref="S1907">_xlfn.IFS(Q1907=0,P1907/2,Q1907=1,P1907)</f>
        <v>279.5</v>
      </c>
      <c r="T1907" s="31" t="str" cm="1">
        <f t="array" ref="T1907">_xlfn.IFS(M1907&lt;=Beräkningsförutsättningar!B$15,"2",M1907=Beräkningsförutsättningar!B$16,"4",M1907=Beräkningsförutsättningar!B$17,"4",M1907&gt;=Beräkningsförutsättningar!B$18,"6")</f>
        <v>6</v>
      </c>
      <c r="U1907" s="31">
        <f t="shared" si="58"/>
        <v>11991</v>
      </c>
      <c r="V1907" s="31">
        <f t="shared" si="59"/>
        <v>1677</v>
      </c>
    </row>
    <row r="1908" spans="1:22" x14ac:dyDescent="0.3">
      <c r="A1908">
        <v>21006</v>
      </c>
      <c r="B1908" t="s">
        <v>2545</v>
      </c>
      <c r="C1908">
        <v>21006050</v>
      </c>
      <c r="D1908" t="s">
        <v>2551</v>
      </c>
      <c r="E1908" t="s">
        <v>9</v>
      </c>
      <c r="F1908" t="s">
        <v>2359</v>
      </c>
      <c r="G1908" t="s">
        <v>2531</v>
      </c>
      <c r="H1908" t="s">
        <v>2547</v>
      </c>
      <c r="I1908">
        <v>6791751</v>
      </c>
      <c r="J1908">
        <v>583250</v>
      </c>
      <c r="K1908" s="181">
        <v>39385</v>
      </c>
      <c r="L1908"/>
      <c r="M1908">
        <v>70</v>
      </c>
      <c r="N1908">
        <v>5682</v>
      </c>
      <c r="O1908">
        <v>5079</v>
      </c>
      <c r="P1908">
        <v>609</v>
      </c>
      <c r="Q1908">
        <v>0</v>
      </c>
      <c r="R1908" s="31" cm="1">
        <f t="array" ref="R1908">_xlfn.IFS(Q1908=0,(O1908-P1908)/2,Q1908=1,O1908-P1908)</f>
        <v>2235</v>
      </c>
      <c r="S1908" s="31" cm="1">
        <f t="array" ref="S1908">_xlfn.IFS(Q1908=0,P1908/2,Q1908=1,P1908)</f>
        <v>304.5</v>
      </c>
      <c r="T1908" s="31" t="str" cm="1">
        <f t="array" ref="T1908">_xlfn.IFS(M1908&lt;=Beräkningsförutsättningar!B$15,"2",M1908=Beräkningsförutsättningar!B$16,"4",M1908=Beräkningsförutsättningar!B$17,"4",M1908&gt;=Beräkningsförutsättningar!B$18,"6")</f>
        <v>4</v>
      </c>
      <c r="U1908" s="31">
        <f t="shared" si="58"/>
        <v>8940</v>
      </c>
      <c r="V1908" s="31">
        <f t="shared" si="59"/>
        <v>1218</v>
      </c>
    </row>
    <row r="1909" spans="1:22" x14ac:dyDescent="0.3">
      <c r="A1909">
        <v>21006</v>
      </c>
      <c r="B1909" t="s">
        <v>2545</v>
      </c>
      <c r="C1909">
        <v>21006060</v>
      </c>
      <c r="D1909" t="s">
        <v>347</v>
      </c>
      <c r="E1909" t="s">
        <v>3</v>
      </c>
      <c r="F1909" t="s">
        <v>2359</v>
      </c>
      <c r="G1909" t="s">
        <v>2531</v>
      </c>
      <c r="H1909" t="s">
        <v>2547</v>
      </c>
      <c r="I1909">
        <v>6800037</v>
      </c>
      <c r="J1909">
        <v>575709</v>
      </c>
      <c r="K1909" s="181">
        <v>39415</v>
      </c>
      <c r="L1909"/>
      <c r="M1909">
        <v>90</v>
      </c>
      <c r="N1909">
        <v>6118</v>
      </c>
      <c r="O1909">
        <v>5511</v>
      </c>
      <c r="P1909">
        <v>717</v>
      </c>
      <c r="Q1909">
        <v>0</v>
      </c>
      <c r="R1909" s="31" cm="1">
        <f t="array" ref="R1909">_xlfn.IFS(Q1909=0,(O1909-P1909)/2,Q1909=1,O1909-P1909)</f>
        <v>2397</v>
      </c>
      <c r="S1909" s="31" cm="1">
        <f t="array" ref="S1909">_xlfn.IFS(Q1909=0,P1909/2,Q1909=1,P1909)</f>
        <v>358.5</v>
      </c>
      <c r="T1909" s="31" t="str" cm="1">
        <f t="array" ref="T1909">_xlfn.IFS(M1909&lt;=Beräkningsförutsättningar!B$15,"2",M1909=Beräkningsförutsättningar!B$16,"4",M1909=Beräkningsförutsättningar!B$17,"4",M1909&gt;=Beräkningsförutsättningar!B$18,"6")</f>
        <v>6</v>
      </c>
      <c r="U1909" s="31">
        <f t="shared" si="58"/>
        <v>14382</v>
      </c>
      <c r="V1909" s="31">
        <f t="shared" si="59"/>
        <v>2151</v>
      </c>
    </row>
    <row r="1910" spans="1:22" x14ac:dyDescent="0.3">
      <c r="A1910">
        <v>21006</v>
      </c>
      <c r="B1910" t="s">
        <v>2545</v>
      </c>
      <c r="C1910">
        <v>21006065</v>
      </c>
      <c r="D1910" t="s">
        <v>2552</v>
      </c>
      <c r="E1910" t="s">
        <v>3</v>
      </c>
      <c r="F1910" t="s">
        <v>2359</v>
      </c>
      <c r="G1910" t="s">
        <v>2531</v>
      </c>
      <c r="H1910" t="s">
        <v>2547</v>
      </c>
      <c r="I1910">
        <v>6803641</v>
      </c>
      <c r="J1910">
        <v>574599</v>
      </c>
      <c r="K1910" s="181">
        <v>43797</v>
      </c>
      <c r="L1910"/>
      <c r="M1910">
        <v>60</v>
      </c>
      <c r="N1910">
        <v>11720</v>
      </c>
      <c r="O1910">
        <v>11165</v>
      </c>
      <c r="P1910">
        <v>871</v>
      </c>
      <c r="Q1910">
        <v>0</v>
      </c>
      <c r="R1910" s="31" cm="1">
        <f t="array" ref="R1910">_xlfn.IFS(Q1910=0,(O1910-P1910)/2,Q1910=1,O1910-P1910)</f>
        <v>5147</v>
      </c>
      <c r="S1910" s="31" cm="1">
        <f t="array" ref="S1910">_xlfn.IFS(Q1910=0,P1910/2,Q1910=1,P1910)</f>
        <v>435.5</v>
      </c>
      <c r="T1910" s="31" t="str" cm="1">
        <f t="array" ref="T1910">_xlfn.IFS(M1910&lt;=Beräkningsförutsättningar!B$15,"2",M1910=Beräkningsförutsättningar!B$16,"4",M1910=Beräkningsförutsättningar!B$17,"4",M1910&gt;=Beräkningsförutsättningar!B$18,"6")</f>
        <v>2</v>
      </c>
      <c r="U1910" s="31">
        <f t="shared" si="58"/>
        <v>10294</v>
      </c>
      <c r="V1910" s="31">
        <f t="shared" si="59"/>
        <v>871</v>
      </c>
    </row>
    <row r="1911" spans="1:22" x14ac:dyDescent="0.3">
      <c r="A1911">
        <v>21006</v>
      </c>
      <c r="B1911" t="s">
        <v>2545</v>
      </c>
      <c r="C1911">
        <v>21006070</v>
      </c>
      <c r="D1911" t="s">
        <v>2553</v>
      </c>
      <c r="E1911" t="s">
        <v>9</v>
      </c>
      <c r="F1911" t="s">
        <v>2359</v>
      </c>
      <c r="G1911" t="s">
        <v>2531</v>
      </c>
      <c r="H1911" t="s">
        <v>2547</v>
      </c>
      <c r="I1911">
        <v>6805381</v>
      </c>
      <c r="J1911">
        <v>574217</v>
      </c>
      <c r="K1911" s="181">
        <v>39415</v>
      </c>
      <c r="L1911"/>
      <c r="M1911">
        <v>80</v>
      </c>
      <c r="N1911">
        <v>7238</v>
      </c>
      <c r="O1911">
        <v>6768</v>
      </c>
      <c r="P1911">
        <v>653</v>
      </c>
      <c r="Q1911">
        <v>0</v>
      </c>
      <c r="R1911" s="31" cm="1">
        <f t="array" ref="R1911">_xlfn.IFS(Q1911=0,(O1911-P1911)/2,Q1911=1,O1911-P1911)</f>
        <v>3057.5</v>
      </c>
      <c r="S1911" s="31" cm="1">
        <f t="array" ref="S1911">_xlfn.IFS(Q1911=0,P1911/2,Q1911=1,P1911)</f>
        <v>326.5</v>
      </c>
      <c r="T1911" s="31" t="str" cm="1">
        <f t="array" ref="T1911">_xlfn.IFS(M1911&lt;=Beräkningsförutsättningar!B$15,"2",M1911=Beräkningsförutsättningar!B$16,"4",M1911=Beräkningsförutsättningar!B$17,"4",M1911&gt;=Beräkningsförutsättningar!B$18,"6")</f>
        <v>4</v>
      </c>
      <c r="U1911" s="31">
        <f t="shared" si="58"/>
        <v>12230</v>
      </c>
      <c r="V1911" s="31">
        <f t="shared" si="59"/>
        <v>1306</v>
      </c>
    </row>
    <row r="1912" spans="1:22" x14ac:dyDescent="0.3">
      <c r="A1912">
        <v>21006</v>
      </c>
      <c r="B1912" t="s">
        <v>2545</v>
      </c>
      <c r="C1912">
        <v>21006072</v>
      </c>
      <c r="D1912" t="s">
        <v>2554</v>
      </c>
      <c r="E1912" t="s">
        <v>9</v>
      </c>
      <c r="F1912" t="s">
        <v>2359</v>
      </c>
      <c r="G1912" t="s">
        <v>2531</v>
      </c>
      <c r="H1912" t="s">
        <v>2547</v>
      </c>
      <c r="I1912">
        <v>6809561</v>
      </c>
      <c r="J1912">
        <v>575289</v>
      </c>
      <c r="K1912" s="181">
        <v>44474</v>
      </c>
      <c r="L1912"/>
      <c r="M1912">
        <v>60</v>
      </c>
      <c r="N1912">
        <v>6995</v>
      </c>
      <c r="O1912">
        <v>6512</v>
      </c>
      <c r="P1912">
        <v>622</v>
      </c>
      <c r="Q1912">
        <v>0</v>
      </c>
      <c r="R1912" s="31" cm="1">
        <f t="array" ref="R1912">_xlfn.IFS(Q1912=0,(O1912-P1912)/2,Q1912=1,O1912-P1912)</f>
        <v>2945</v>
      </c>
      <c r="S1912" s="31" cm="1">
        <f t="array" ref="S1912">_xlfn.IFS(Q1912=0,P1912/2,Q1912=1,P1912)</f>
        <v>311</v>
      </c>
      <c r="T1912" s="31" t="str" cm="1">
        <f t="array" ref="T1912">_xlfn.IFS(M1912&lt;=Beräkningsförutsättningar!B$15,"2",M1912=Beräkningsförutsättningar!B$16,"4",M1912=Beräkningsförutsättningar!B$17,"4",M1912&gt;=Beräkningsförutsättningar!B$18,"6")</f>
        <v>2</v>
      </c>
      <c r="U1912" s="31">
        <f t="shared" si="58"/>
        <v>5890</v>
      </c>
      <c r="V1912" s="31">
        <f t="shared" si="59"/>
        <v>622</v>
      </c>
    </row>
    <row r="1913" spans="1:22" x14ac:dyDescent="0.3">
      <c r="A1913">
        <v>21006</v>
      </c>
      <c r="B1913" t="s">
        <v>2545</v>
      </c>
      <c r="C1913">
        <v>21006075</v>
      </c>
      <c r="D1913" t="s">
        <v>2555</v>
      </c>
      <c r="E1913" t="s">
        <v>3</v>
      </c>
      <c r="F1913" t="s">
        <v>2359</v>
      </c>
      <c r="G1913" t="s">
        <v>2531</v>
      </c>
      <c r="H1913" t="s">
        <v>2547</v>
      </c>
      <c r="I1913">
        <v>6810565</v>
      </c>
      <c r="J1913">
        <v>575140</v>
      </c>
      <c r="K1913" s="181">
        <v>44474</v>
      </c>
      <c r="L1913"/>
      <c r="M1913">
        <v>60</v>
      </c>
      <c r="N1913">
        <v>6995</v>
      </c>
      <c r="O1913">
        <v>6512</v>
      </c>
      <c r="P1913">
        <v>622</v>
      </c>
      <c r="Q1913">
        <v>0</v>
      </c>
      <c r="R1913" s="31" cm="1">
        <f t="array" ref="R1913">_xlfn.IFS(Q1913=0,(O1913-P1913)/2,Q1913=1,O1913-P1913)</f>
        <v>2945</v>
      </c>
      <c r="S1913" s="31" cm="1">
        <f t="array" ref="S1913">_xlfn.IFS(Q1913=0,P1913/2,Q1913=1,P1913)</f>
        <v>311</v>
      </c>
      <c r="T1913" s="31" t="str" cm="1">
        <f t="array" ref="T1913">_xlfn.IFS(M1913&lt;=Beräkningsförutsättningar!B$15,"2",M1913=Beräkningsförutsättningar!B$16,"4",M1913=Beräkningsförutsättningar!B$17,"4",M1913&gt;=Beräkningsförutsättningar!B$18,"6")</f>
        <v>2</v>
      </c>
      <c r="U1913" s="31">
        <f t="shared" si="58"/>
        <v>5890</v>
      </c>
      <c r="V1913" s="31">
        <f t="shared" si="59"/>
        <v>622</v>
      </c>
    </row>
    <row r="1914" spans="1:22" x14ac:dyDescent="0.3">
      <c r="A1914">
        <v>21006</v>
      </c>
      <c r="B1914" t="s">
        <v>2545</v>
      </c>
      <c r="C1914">
        <v>21006080</v>
      </c>
      <c r="D1914" t="s">
        <v>2556</v>
      </c>
      <c r="E1914" t="s">
        <v>9</v>
      </c>
      <c r="F1914" t="s">
        <v>2359</v>
      </c>
      <c r="G1914" t="s">
        <v>2531</v>
      </c>
      <c r="H1914" t="s">
        <v>2547</v>
      </c>
      <c r="I1914">
        <v>6814075</v>
      </c>
      <c r="J1914">
        <v>573576</v>
      </c>
      <c r="K1914" s="181">
        <v>39415</v>
      </c>
      <c r="L1914"/>
      <c r="M1914">
        <v>80</v>
      </c>
      <c r="N1914">
        <v>6995</v>
      </c>
      <c r="O1914">
        <v>6512</v>
      </c>
      <c r="P1914">
        <v>622</v>
      </c>
      <c r="Q1914">
        <v>0</v>
      </c>
      <c r="R1914" s="31" cm="1">
        <f t="array" ref="R1914">_xlfn.IFS(Q1914=0,(O1914-P1914)/2,Q1914=1,O1914-P1914)</f>
        <v>2945</v>
      </c>
      <c r="S1914" s="31" cm="1">
        <f t="array" ref="S1914">_xlfn.IFS(Q1914=0,P1914/2,Q1914=1,P1914)</f>
        <v>311</v>
      </c>
      <c r="T1914" s="31" t="str" cm="1">
        <f t="array" ref="T1914">_xlfn.IFS(M1914&lt;=Beräkningsförutsättningar!B$15,"2",M1914=Beräkningsförutsättningar!B$16,"4",M1914=Beräkningsförutsättningar!B$17,"4",M1914&gt;=Beräkningsförutsättningar!B$18,"6")</f>
        <v>4</v>
      </c>
      <c r="U1914" s="31">
        <f t="shared" si="58"/>
        <v>11780</v>
      </c>
      <c r="V1914" s="31">
        <f t="shared" si="59"/>
        <v>1244</v>
      </c>
    </row>
    <row r="1915" spans="1:22" x14ac:dyDescent="0.3">
      <c r="A1915">
        <v>21006</v>
      </c>
      <c r="B1915" t="s">
        <v>2545</v>
      </c>
      <c r="C1915">
        <v>21006082</v>
      </c>
      <c r="D1915" t="s">
        <v>2557</v>
      </c>
      <c r="E1915" t="s">
        <v>9</v>
      </c>
      <c r="F1915" t="s">
        <v>2359</v>
      </c>
      <c r="G1915" t="s">
        <v>2531</v>
      </c>
      <c r="H1915" t="s">
        <v>2547</v>
      </c>
      <c r="I1915">
        <v>6818877</v>
      </c>
      <c r="J1915">
        <v>572752</v>
      </c>
      <c r="K1915" s="181">
        <v>44474</v>
      </c>
      <c r="L1915"/>
      <c r="M1915">
        <v>80</v>
      </c>
      <c r="N1915">
        <v>4784</v>
      </c>
      <c r="O1915">
        <v>4346</v>
      </c>
      <c r="P1915">
        <v>500</v>
      </c>
      <c r="Q1915">
        <v>0</v>
      </c>
      <c r="R1915" s="31" cm="1">
        <f t="array" ref="R1915">_xlfn.IFS(Q1915=0,(O1915-P1915)/2,Q1915=1,O1915-P1915)</f>
        <v>1923</v>
      </c>
      <c r="S1915" s="31" cm="1">
        <f t="array" ref="S1915">_xlfn.IFS(Q1915=0,P1915/2,Q1915=1,P1915)</f>
        <v>250</v>
      </c>
      <c r="T1915" s="31" t="str" cm="1">
        <f t="array" ref="T1915">_xlfn.IFS(M1915&lt;=Beräkningsförutsättningar!B$15,"2",M1915=Beräkningsförutsättningar!B$16,"4",M1915=Beräkningsförutsättningar!B$17,"4",M1915&gt;=Beräkningsförutsättningar!B$18,"6")</f>
        <v>4</v>
      </c>
      <c r="U1915" s="31">
        <f t="shared" si="58"/>
        <v>7692</v>
      </c>
      <c r="V1915" s="31">
        <f t="shared" si="59"/>
        <v>1000</v>
      </c>
    </row>
    <row r="1916" spans="1:22" x14ac:dyDescent="0.3">
      <c r="A1916">
        <v>21006</v>
      </c>
      <c r="B1916" t="s">
        <v>2545</v>
      </c>
      <c r="C1916">
        <v>21006085</v>
      </c>
      <c r="D1916" t="s">
        <v>2558</v>
      </c>
      <c r="E1916" t="s">
        <v>3</v>
      </c>
      <c r="F1916" t="s">
        <v>2359</v>
      </c>
      <c r="G1916" t="s">
        <v>2531</v>
      </c>
      <c r="H1916" t="s">
        <v>2547</v>
      </c>
      <c r="I1916">
        <v>6818934</v>
      </c>
      <c r="J1916">
        <v>572680</v>
      </c>
      <c r="K1916" s="181">
        <v>44474</v>
      </c>
      <c r="L1916"/>
      <c r="M1916">
        <v>80</v>
      </c>
      <c r="N1916">
        <v>4784</v>
      </c>
      <c r="O1916">
        <v>4346</v>
      </c>
      <c r="P1916">
        <v>500</v>
      </c>
      <c r="Q1916">
        <v>0</v>
      </c>
      <c r="R1916" s="31" cm="1">
        <f t="array" ref="R1916">_xlfn.IFS(Q1916=0,(O1916-P1916)/2,Q1916=1,O1916-P1916)</f>
        <v>1923</v>
      </c>
      <c r="S1916" s="31" cm="1">
        <f t="array" ref="S1916">_xlfn.IFS(Q1916=0,P1916/2,Q1916=1,P1916)</f>
        <v>250</v>
      </c>
      <c r="T1916" s="31" t="str" cm="1">
        <f t="array" ref="T1916">_xlfn.IFS(M1916&lt;=Beräkningsförutsättningar!B$15,"2",M1916=Beräkningsförutsättningar!B$16,"4",M1916=Beräkningsförutsättningar!B$17,"4",M1916&gt;=Beräkningsförutsättningar!B$18,"6")</f>
        <v>4</v>
      </c>
      <c r="U1916" s="31">
        <f t="shared" si="58"/>
        <v>7692</v>
      </c>
      <c r="V1916" s="31">
        <f t="shared" si="59"/>
        <v>1000</v>
      </c>
    </row>
    <row r="1917" spans="1:22" x14ac:dyDescent="0.3">
      <c r="A1917">
        <v>21006</v>
      </c>
      <c r="B1917" t="s">
        <v>2545</v>
      </c>
      <c r="C1917">
        <v>21006090</v>
      </c>
      <c r="D1917" t="s">
        <v>2559</v>
      </c>
      <c r="E1917" t="s">
        <v>3</v>
      </c>
      <c r="F1917" t="s">
        <v>2359</v>
      </c>
      <c r="G1917" t="s">
        <v>2531</v>
      </c>
      <c r="H1917" t="s">
        <v>2547</v>
      </c>
      <c r="I1917">
        <v>6819914</v>
      </c>
      <c r="J1917">
        <v>572253</v>
      </c>
      <c r="K1917" s="181">
        <v>39386</v>
      </c>
      <c r="L1917"/>
      <c r="M1917">
        <v>80</v>
      </c>
      <c r="N1917">
        <v>4784</v>
      </c>
      <c r="O1917">
        <v>4346</v>
      </c>
      <c r="P1917">
        <v>500</v>
      </c>
      <c r="Q1917">
        <v>0</v>
      </c>
      <c r="R1917" s="31" cm="1">
        <f t="array" ref="R1917">_xlfn.IFS(Q1917=0,(O1917-P1917)/2,Q1917=1,O1917-P1917)</f>
        <v>1923</v>
      </c>
      <c r="S1917" s="31" cm="1">
        <f t="array" ref="S1917">_xlfn.IFS(Q1917=0,P1917/2,Q1917=1,P1917)</f>
        <v>250</v>
      </c>
      <c r="T1917" s="31" t="str" cm="1">
        <f t="array" ref="T1917">_xlfn.IFS(M1917&lt;=Beräkningsförutsättningar!B$15,"2",M1917=Beräkningsförutsättningar!B$16,"4",M1917=Beräkningsförutsättningar!B$17,"4",M1917&gt;=Beräkningsförutsättningar!B$18,"6")</f>
        <v>4</v>
      </c>
      <c r="U1917" s="31">
        <f t="shared" si="58"/>
        <v>7692</v>
      </c>
      <c r="V1917" s="31">
        <f t="shared" si="59"/>
        <v>1000</v>
      </c>
    </row>
    <row r="1918" spans="1:22" x14ac:dyDescent="0.3">
      <c r="A1918">
        <v>21007</v>
      </c>
      <c r="B1918" t="s">
        <v>2560</v>
      </c>
      <c r="C1918">
        <v>21007010</v>
      </c>
      <c r="D1918" t="s">
        <v>2561</v>
      </c>
      <c r="E1918" t="s">
        <v>9</v>
      </c>
      <c r="F1918" t="s">
        <v>2359</v>
      </c>
      <c r="G1918" t="s">
        <v>2531</v>
      </c>
      <c r="H1918" t="s">
        <v>757</v>
      </c>
      <c r="I1918">
        <v>6801933</v>
      </c>
      <c r="J1918">
        <v>572111</v>
      </c>
      <c r="K1918" s="181">
        <v>39415</v>
      </c>
      <c r="L1918"/>
      <c r="M1918">
        <v>80</v>
      </c>
      <c r="N1918">
        <v>8857</v>
      </c>
      <c r="O1918">
        <v>7941</v>
      </c>
      <c r="P1918">
        <v>939</v>
      </c>
      <c r="Q1918">
        <v>0</v>
      </c>
      <c r="R1918" s="31" cm="1">
        <f t="array" ref="R1918">_xlfn.IFS(Q1918=0,(O1918-P1918)/2,Q1918=1,O1918-P1918)</f>
        <v>3501</v>
      </c>
      <c r="S1918" s="31" cm="1">
        <f t="array" ref="S1918">_xlfn.IFS(Q1918=0,P1918/2,Q1918=1,P1918)</f>
        <v>469.5</v>
      </c>
      <c r="T1918" s="31" t="str" cm="1">
        <f t="array" ref="T1918">_xlfn.IFS(M1918&lt;=Beräkningsförutsättningar!B$15,"2",M1918=Beräkningsförutsättningar!B$16,"4",M1918=Beräkningsförutsättningar!B$17,"4",M1918&gt;=Beräkningsförutsättningar!B$18,"6")</f>
        <v>4</v>
      </c>
      <c r="U1918" s="31">
        <f t="shared" si="58"/>
        <v>14004</v>
      </c>
      <c r="V1918" s="31">
        <f t="shared" si="59"/>
        <v>1878</v>
      </c>
    </row>
    <row r="1919" spans="1:22" x14ac:dyDescent="0.3">
      <c r="A1919">
        <v>21007</v>
      </c>
      <c r="B1919" t="s">
        <v>2560</v>
      </c>
      <c r="C1919">
        <v>21007012</v>
      </c>
      <c r="D1919" t="s">
        <v>2562</v>
      </c>
      <c r="E1919" t="s">
        <v>3</v>
      </c>
      <c r="F1919" t="s">
        <v>2359</v>
      </c>
      <c r="G1919" t="s">
        <v>2531</v>
      </c>
      <c r="H1919" t="s">
        <v>757</v>
      </c>
      <c r="I1919">
        <v>6801893</v>
      </c>
      <c r="J1919">
        <v>571889</v>
      </c>
      <c r="K1919" s="181">
        <v>43406</v>
      </c>
      <c r="L1919"/>
      <c r="M1919">
        <v>80</v>
      </c>
      <c r="N1919">
        <v>6779</v>
      </c>
      <c r="O1919">
        <v>5914</v>
      </c>
      <c r="P1919">
        <v>823</v>
      </c>
      <c r="Q1919">
        <v>0</v>
      </c>
      <c r="R1919" s="31" cm="1">
        <f t="array" ref="R1919">_xlfn.IFS(Q1919=0,(O1919-P1919)/2,Q1919=1,O1919-P1919)</f>
        <v>2545.5</v>
      </c>
      <c r="S1919" s="31" cm="1">
        <f t="array" ref="S1919">_xlfn.IFS(Q1919=0,P1919/2,Q1919=1,P1919)</f>
        <v>411.5</v>
      </c>
      <c r="T1919" s="31" t="str" cm="1">
        <f t="array" ref="T1919">_xlfn.IFS(M1919&lt;=Beräkningsförutsättningar!B$15,"2",M1919=Beräkningsförutsättningar!B$16,"4",M1919=Beräkningsförutsättningar!B$17,"4",M1919&gt;=Beräkningsförutsättningar!B$18,"6")</f>
        <v>4</v>
      </c>
      <c r="U1919" s="31">
        <f t="shared" si="58"/>
        <v>10182</v>
      </c>
      <c r="V1919" s="31">
        <f t="shared" si="59"/>
        <v>1646</v>
      </c>
    </row>
    <row r="1920" spans="1:22" x14ac:dyDescent="0.3">
      <c r="A1920">
        <v>21007</v>
      </c>
      <c r="B1920" t="s">
        <v>2560</v>
      </c>
      <c r="C1920">
        <v>21007014</v>
      </c>
      <c r="D1920" t="s">
        <v>2563</v>
      </c>
      <c r="E1920" t="s">
        <v>9</v>
      </c>
      <c r="F1920" t="s">
        <v>2359</v>
      </c>
      <c r="G1920" t="s">
        <v>2531</v>
      </c>
      <c r="H1920" t="s">
        <v>757</v>
      </c>
      <c r="I1920">
        <v>6800929</v>
      </c>
      <c r="J1920">
        <v>569027</v>
      </c>
      <c r="K1920" s="181">
        <v>44474</v>
      </c>
      <c r="L1920"/>
      <c r="M1920">
        <v>80</v>
      </c>
      <c r="N1920">
        <v>6779</v>
      </c>
      <c r="O1920">
        <v>5914</v>
      </c>
      <c r="P1920">
        <v>823</v>
      </c>
      <c r="Q1920">
        <v>0</v>
      </c>
      <c r="R1920" s="31" cm="1">
        <f t="array" ref="R1920">_xlfn.IFS(Q1920=0,(O1920-P1920)/2,Q1920=1,O1920-P1920)</f>
        <v>2545.5</v>
      </c>
      <c r="S1920" s="31" cm="1">
        <f t="array" ref="S1920">_xlfn.IFS(Q1920=0,P1920/2,Q1920=1,P1920)</f>
        <v>411.5</v>
      </c>
      <c r="T1920" s="31" t="str" cm="1">
        <f t="array" ref="T1920">_xlfn.IFS(M1920&lt;=Beräkningsförutsättningar!B$15,"2",M1920=Beräkningsförutsättningar!B$16,"4",M1920=Beräkningsförutsättningar!B$17,"4",M1920&gt;=Beräkningsförutsättningar!B$18,"6")</f>
        <v>4</v>
      </c>
      <c r="U1920" s="31">
        <f t="shared" si="58"/>
        <v>10182</v>
      </c>
      <c r="V1920" s="31">
        <f t="shared" si="59"/>
        <v>1646</v>
      </c>
    </row>
    <row r="1921" spans="1:22" x14ac:dyDescent="0.3">
      <c r="A1921">
        <v>21007</v>
      </c>
      <c r="B1921" t="s">
        <v>2560</v>
      </c>
      <c r="C1921">
        <v>21007016</v>
      </c>
      <c r="D1921" t="s">
        <v>2564</v>
      </c>
      <c r="E1921" t="s">
        <v>3</v>
      </c>
      <c r="F1921" t="s">
        <v>2359</v>
      </c>
      <c r="G1921" t="s">
        <v>2531</v>
      </c>
      <c r="H1921" t="s">
        <v>757</v>
      </c>
      <c r="I1921">
        <v>6800645</v>
      </c>
      <c r="J1921">
        <v>565250</v>
      </c>
      <c r="K1921" s="181">
        <v>43406</v>
      </c>
      <c r="L1921"/>
      <c r="M1921">
        <v>60</v>
      </c>
      <c r="N1921">
        <v>6779</v>
      </c>
      <c r="O1921">
        <v>5914</v>
      </c>
      <c r="P1921">
        <v>823</v>
      </c>
      <c r="Q1921">
        <v>0</v>
      </c>
      <c r="R1921" s="31" cm="1">
        <f t="array" ref="R1921">_xlfn.IFS(Q1921=0,(O1921-P1921)/2,Q1921=1,O1921-P1921)</f>
        <v>2545.5</v>
      </c>
      <c r="S1921" s="31" cm="1">
        <f t="array" ref="S1921">_xlfn.IFS(Q1921=0,P1921/2,Q1921=1,P1921)</f>
        <v>411.5</v>
      </c>
      <c r="T1921" s="31" t="str" cm="1">
        <f t="array" ref="T1921">_xlfn.IFS(M1921&lt;=Beräkningsförutsättningar!B$15,"2",M1921=Beräkningsförutsättningar!B$16,"4",M1921=Beräkningsförutsättningar!B$17,"4",M1921&gt;=Beräkningsförutsättningar!B$18,"6")</f>
        <v>2</v>
      </c>
      <c r="U1921" s="31">
        <f t="shared" si="58"/>
        <v>5091</v>
      </c>
      <c r="V1921" s="31">
        <f t="shared" si="59"/>
        <v>823</v>
      </c>
    </row>
    <row r="1922" spans="1:22" x14ac:dyDescent="0.3">
      <c r="A1922">
        <v>21007</v>
      </c>
      <c r="B1922" t="s">
        <v>2560</v>
      </c>
      <c r="C1922">
        <v>21007018</v>
      </c>
      <c r="D1922" t="s">
        <v>2565</v>
      </c>
      <c r="E1922" t="s">
        <v>9</v>
      </c>
      <c r="F1922" t="s">
        <v>2359</v>
      </c>
      <c r="G1922" t="s">
        <v>2531</v>
      </c>
      <c r="H1922" t="s">
        <v>757</v>
      </c>
      <c r="I1922">
        <v>6800665</v>
      </c>
      <c r="J1922">
        <v>565201</v>
      </c>
      <c r="K1922" s="181">
        <v>43406</v>
      </c>
      <c r="L1922"/>
      <c r="M1922">
        <v>60</v>
      </c>
      <c r="N1922">
        <v>6779</v>
      </c>
      <c r="O1922">
        <v>5914</v>
      </c>
      <c r="P1922">
        <v>823</v>
      </c>
      <c r="Q1922">
        <v>0</v>
      </c>
      <c r="R1922" s="31" cm="1">
        <f t="array" ref="R1922">_xlfn.IFS(Q1922=0,(O1922-P1922)/2,Q1922=1,O1922-P1922)</f>
        <v>2545.5</v>
      </c>
      <c r="S1922" s="31" cm="1">
        <f t="array" ref="S1922">_xlfn.IFS(Q1922=0,P1922/2,Q1922=1,P1922)</f>
        <v>411.5</v>
      </c>
      <c r="T1922" s="31" t="str" cm="1">
        <f t="array" ref="T1922">_xlfn.IFS(M1922&lt;=Beräkningsförutsättningar!B$15,"2",M1922=Beräkningsförutsättningar!B$16,"4",M1922=Beräkningsförutsättningar!B$17,"4",M1922&gt;=Beräkningsförutsättningar!B$18,"6")</f>
        <v>2</v>
      </c>
      <c r="U1922" s="31">
        <f t="shared" si="58"/>
        <v>5091</v>
      </c>
      <c r="V1922" s="31">
        <f t="shared" si="59"/>
        <v>823</v>
      </c>
    </row>
    <row r="1923" spans="1:22" x14ac:dyDescent="0.3">
      <c r="A1923">
        <v>21007</v>
      </c>
      <c r="B1923" t="s">
        <v>2560</v>
      </c>
      <c r="C1923">
        <v>21007020</v>
      </c>
      <c r="D1923" t="s">
        <v>2566</v>
      </c>
      <c r="E1923" t="s">
        <v>3</v>
      </c>
      <c r="F1923" t="s">
        <v>2359</v>
      </c>
      <c r="G1923" t="s">
        <v>2531</v>
      </c>
      <c r="H1923" t="s">
        <v>757</v>
      </c>
      <c r="I1923">
        <v>6800611</v>
      </c>
      <c r="J1923">
        <v>563593</v>
      </c>
      <c r="K1923" s="181">
        <v>39415</v>
      </c>
      <c r="L1923"/>
      <c r="M1923">
        <v>80</v>
      </c>
      <c r="N1923">
        <v>5697</v>
      </c>
      <c r="O1923">
        <v>4915</v>
      </c>
      <c r="P1923">
        <v>707</v>
      </c>
      <c r="Q1923">
        <v>0</v>
      </c>
      <c r="R1923" s="31" cm="1">
        <f t="array" ref="R1923">_xlfn.IFS(Q1923=0,(O1923-P1923)/2,Q1923=1,O1923-P1923)</f>
        <v>2104</v>
      </c>
      <c r="S1923" s="31" cm="1">
        <f t="array" ref="S1923">_xlfn.IFS(Q1923=0,P1923/2,Q1923=1,P1923)</f>
        <v>353.5</v>
      </c>
      <c r="T1923" s="31" t="str" cm="1">
        <f t="array" ref="T1923">_xlfn.IFS(M1923&lt;=Beräkningsförutsättningar!B$15,"2",M1923=Beräkningsförutsättningar!B$16,"4",M1923=Beräkningsförutsättningar!B$17,"4",M1923&gt;=Beräkningsförutsättningar!B$18,"6")</f>
        <v>4</v>
      </c>
      <c r="U1923" s="31">
        <f t="shared" si="58"/>
        <v>8416</v>
      </c>
      <c r="V1923" s="31">
        <f t="shared" si="59"/>
        <v>1414</v>
      </c>
    </row>
    <row r="1924" spans="1:22" x14ac:dyDescent="0.3">
      <c r="A1924">
        <v>21008</v>
      </c>
      <c r="B1924" t="s">
        <v>2567</v>
      </c>
      <c r="C1924">
        <v>21008010</v>
      </c>
      <c r="D1924" t="s">
        <v>2568</v>
      </c>
      <c r="E1924" t="s">
        <v>9</v>
      </c>
      <c r="F1924" t="s">
        <v>2359</v>
      </c>
      <c r="G1924" t="s">
        <v>2401</v>
      </c>
      <c r="H1924" t="s">
        <v>2073</v>
      </c>
      <c r="I1924">
        <v>6715742</v>
      </c>
      <c r="J1924">
        <v>578021</v>
      </c>
      <c r="K1924" s="181">
        <v>40128</v>
      </c>
      <c r="L1924"/>
      <c r="M1924">
        <v>80</v>
      </c>
      <c r="N1924">
        <v>7711</v>
      </c>
      <c r="O1924">
        <v>6786</v>
      </c>
      <c r="P1924">
        <v>951</v>
      </c>
      <c r="Q1924">
        <v>0</v>
      </c>
      <c r="R1924" s="31" cm="1">
        <f t="array" ref="R1924">_xlfn.IFS(Q1924=0,(O1924-P1924)/2,Q1924=1,O1924-P1924)</f>
        <v>2917.5</v>
      </c>
      <c r="S1924" s="31" cm="1">
        <f t="array" ref="S1924">_xlfn.IFS(Q1924=0,P1924/2,Q1924=1,P1924)</f>
        <v>475.5</v>
      </c>
      <c r="T1924" s="31" t="str" cm="1">
        <f t="array" ref="T1924">_xlfn.IFS(M1924&lt;=Beräkningsförutsättningar!B$15,"2",M1924=Beräkningsförutsättningar!B$16,"4",M1924=Beräkningsförutsättningar!B$17,"4",M1924&gt;=Beräkningsförutsättningar!B$18,"6")</f>
        <v>4</v>
      </c>
      <c r="U1924" s="31">
        <f t="shared" si="58"/>
        <v>11670</v>
      </c>
      <c r="V1924" s="31">
        <f t="shared" si="59"/>
        <v>1902</v>
      </c>
    </row>
    <row r="1925" spans="1:22" x14ac:dyDescent="0.3">
      <c r="A1925">
        <v>21008</v>
      </c>
      <c r="B1925" t="s">
        <v>2567</v>
      </c>
      <c r="C1925">
        <v>21008020</v>
      </c>
      <c r="D1925" t="s">
        <v>2569</v>
      </c>
      <c r="E1925" t="s">
        <v>3</v>
      </c>
      <c r="F1925" t="s">
        <v>2359</v>
      </c>
      <c r="G1925" t="s">
        <v>2401</v>
      </c>
      <c r="H1925" t="s">
        <v>2073</v>
      </c>
      <c r="I1925">
        <v>6715717</v>
      </c>
      <c r="J1925">
        <v>577704</v>
      </c>
      <c r="K1925" s="181">
        <v>40128</v>
      </c>
      <c r="L1925"/>
      <c r="M1925">
        <v>80</v>
      </c>
      <c r="N1925">
        <v>7711</v>
      </c>
      <c r="O1925">
        <v>6786</v>
      </c>
      <c r="P1925">
        <v>951</v>
      </c>
      <c r="Q1925">
        <v>0</v>
      </c>
      <c r="R1925" s="31" cm="1">
        <f t="array" ref="R1925">_xlfn.IFS(Q1925=0,(O1925-P1925)/2,Q1925=1,O1925-P1925)</f>
        <v>2917.5</v>
      </c>
      <c r="S1925" s="31" cm="1">
        <f t="array" ref="S1925">_xlfn.IFS(Q1925=0,P1925/2,Q1925=1,P1925)</f>
        <v>475.5</v>
      </c>
      <c r="T1925" s="31" t="str" cm="1">
        <f t="array" ref="T1925">_xlfn.IFS(M1925&lt;=Beräkningsförutsättningar!B$15,"2",M1925=Beräkningsförutsättningar!B$16,"4",M1925=Beräkningsförutsättningar!B$17,"4",M1925&gt;=Beräkningsförutsättningar!B$18,"6")</f>
        <v>4</v>
      </c>
      <c r="U1925" s="31">
        <f t="shared" si="58"/>
        <v>11670</v>
      </c>
      <c r="V1925" s="31">
        <f t="shared" si="59"/>
        <v>1902</v>
      </c>
    </row>
    <row r="1926" spans="1:22" x14ac:dyDescent="0.3">
      <c r="A1926">
        <v>21008</v>
      </c>
      <c r="B1926" t="s">
        <v>2567</v>
      </c>
      <c r="C1926">
        <v>21008030</v>
      </c>
      <c r="D1926" t="s">
        <v>2570</v>
      </c>
      <c r="E1926" t="s">
        <v>3</v>
      </c>
      <c r="F1926" t="s">
        <v>2359</v>
      </c>
      <c r="G1926" t="s">
        <v>2401</v>
      </c>
      <c r="H1926" t="s">
        <v>2073</v>
      </c>
      <c r="I1926">
        <v>6715034</v>
      </c>
      <c r="J1926">
        <v>575780</v>
      </c>
      <c r="K1926" s="181">
        <v>40128</v>
      </c>
      <c r="L1926"/>
      <c r="M1926">
        <v>80</v>
      </c>
      <c r="N1926">
        <v>7711</v>
      </c>
      <c r="O1926">
        <v>6786</v>
      </c>
      <c r="P1926">
        <v>951</v>
      </c>
      <c r="Q1926">
        <v>0</v>
      </c>
      <c r="R1926" s="31" cm="1">
        <f t="array" ref="R1926">_xlfn.IFS(Q1926=0,(O1926-P1926)/2,Q1926=1,O1926-P1926)</f>
        <v>2917.5</v>
      </c>
      <c r="S1926" s="31" cm="1">
        <f t="array" ref="S1926">_xlfn.IFS(Q1926=0,P1926/2,Q1926=1,P1926)</f>
        <v>475.5</v>
      </c>
      <c r="T1926" s="31" t="str" cm="1">
        <f t="array" ref="T1926">_xlfn.IFS(M1926&lt;=Beräkningsförutsättningar!B$15,"2",M1926=Beräkningsförutsättningar!B$16,"4",M1926=Beräkningsförutsättningar!B$17,"4",M1926&gt;=Beräkningsförutsättningar!B$18,"6")</f>
        <v>4</v>
      </c>
      <c r="U1926" s="31">
        <f t="shared" si="58"/>
        <v>11670</v>
      </c>
      <c r="V1926" s="31">
        <f t="shared" si="59"/>
        <v>1902</v>
      </c>
    </row>
    <row r="1927" spans="1:22" x14ac:dyDescent="0.3">
      <c r="A1927">
        <v>21008</v>
      </c>
      <c r="B1927" t="s">
        <v>2567</v>
      </c>
      <c r="C1927">
        <v>21008040</v>
      </c>
      <c r="D1927" t="s">
        <v>2571</v>
      </c>
      <c r="E1927" t="s">
        <v>9</v>
      </c>
      <c r="F1927" t="s">
        <v>2359</v>
      </c>
      <c r="G1927" t="s">
        <v>2401</v>
      </c>
      <c r="H1927" t="s">
        <v>2073</v>
      </c>
      <c r="I1927">
        <v>6715033</v>
      </c>
      <c r="J1927">
        <v>575109</v>
      </c>
      <c r="K1927" s="181">
        <v>40128</v>
      </c>
      <c r="L1927"/>
      <c r="M1927">
        <v>80</v>
      </c>
      <c r="N1927">
        <v>7711</v>
      </c>
      <c r="O1927">
        <v>6786</v>
      </c>
      <c r="P1927">
        <v>951</v>
      </c>
      <c r="Q1927">
        <v>0</v>
      </c>
      <c r="R1927" s="31" cm="1">
        <f t="array" ref="R1927">_xlfn.IFS(Q1927=0,(O1927-P1927)/2,Q1927=1,O1927-P1927)</f>
        <v>2917.5</v>
      </c>
      <c r="S1927" s="31" cm="1">
        <f t="array" ref="S1927">_xlfn.IFS(Q1927=0,P1927/2,Q1927=1,P1927)</f>
        <v>475.5</v>
      </c>
      <c r="T1927" s="31" t="str" cm="1">
        <f t="array" ref="T1927">_xlfn.IFS(M1927&lt;=Beräkningsförutsättningar!B$15,"2",M1927=Beräkningsförutsättningar!B$16,"4",M1927=Beräkningsförutsättningar!B$17,"4",M1927&gt;=Beräkningsförutsättningar!B$18,"6")</f>
        <v>4</v>
      </c>
      <c r="U1927" s="31">
        <f t="shared" ref="U1927:U1990" si="60">R1927*T1927</f>
        <v>11670</v>
      </c>
      <c r="V1927" s="31">
        <f t="shared" ref="V1927:V1990" si="61">S1927*T1927</f>
        <v>1902</v>
      </c>
    </row>
    <row r="1928" spans="1:22" x14ac:dyDescent="0.3">
      <c r="A1928">
        <v>21009</v>
      </c>
      <c r="B1928" t="s">
        <v>2572</v>
      </c>
      <c r="C1928">
        <v>21009010</v>
      </c>
      <c r="D1928" t="s">
        <v>2573</v>
      </c>
      <c r="E1928" t="s">
        <v>9</v>
      </c>
      <c r="F1928" t="s">
        <v>2359</v>
      </c>
      <c r="G1928" t="s">
        <v>2360</v>
      </c>
      <c r="H1928" t="s">
        <v>2547</v>
      </c>
      <c r="I1928">
        <v>6846513</v>
      </c>
      <c r="J1928">
        <v>561230</v>
      </c>
      <c r="K1928" s="181">
        <v>40162</v>
      </c>
      <c r="L1928"/>
      <c r="M1928">
        <v>80</v>
      </c>
      <c r="N1928">
        <v>4438</v>
      </c>
      <c r="O1928">
        <v>4006</v>
      </c>
      <c r="P1928">
        <v>512</v>
      </c>
      <c r="Q1928">
        <v>0</v>
      </c>
      <c r="R1928" s="31" cm="1">
        <f t="array" ref="R1928">_xlfn.IFS(Q1928=0,(O1928-P1928)/2,Q1928=1,O1928-P1928)</f>
        <v>1747</v>
      </c>
      <c r="S1928" s="31" cm="1">
        <f t="array" ref="S1928">_xlfn.IFS(Q1928=0,P1928/2,Q1928=1,P1928)</f>
        <v>256</v>
      </c>
      <c r="T1928" s="31" t="str" cm="1">
        <f t="array" ref="T1928">_xlfn.IFS(M1928&lt;=Beräkningsförutsättningar!B$15,"2",M1928=Beräkningsförutsättningar!B$16,"4",M1928=Beräkningsförutsättningar!B$17,"4",M1928&gt;=Beräkningsförutsättningar!B$18,"6")</f>
        <v>4</v>
      </c>
      <c r="U1928" s="31">
        <f t="shared" si="60"/>
        <v>6988</v>
      </c>
      <c r="V1928" s="31">
        <f t="shared" si="61"/>
        <v>1024</v>
      </c>
    </row>
    <row r="1929" spans="1:22" x14ac:dyDescent="0.3">
      <c r="A1929">
        <v>21009</v>
      </c>
      <c r="B1929" t="s">
        <v>2572</v>
      </c>
      <c r="C1929">
        <v>21009020</v>
      </c>
      <c r="D1929" t="s">
        <v>2574</v>
      </c>
      <c r="E1929" t="s">
        <v>3</v>
      </c>
      <c r="F1929" t="s">
        <v>2359</v>
      </c>
      <c r="G1929" t="s">
        <v>2360</v>
      </c>
      <c r="H1929" t="s">
        <v>2547</v>
      </c>
      <c r="I1929">
        <v>6846645</v>
      </c>
      <c r="J1929">
        <v>561224</v>
      </c>
      <c r="K1929" s="181">
        <v>40162</v>
      </c>
      <c r="L1929"/>
      <c r="M1929">
        <v>80</v>
      </c>
      <c r="N1929">
        <v>4438</v>
      </c>
      <c r="O1929">
        <v>4006</v>
      </c>
      <c r="P1929">
        <v>512</v>
      </c>
      <c r="Q1929">
        <v>0</v>
      </c>
      <c r="R1929" s="31" cm="1">
        <f t="array" ref="R1929">_xlfn.IFS(Q1929=0,(O1929-P1929)/2,Q1929=1,O1929-P1929)</f>
        <v>1747</v>
      </c>
      <c r="S1929" s="31" cm="1">
        <f t="array" ref="S1929">_xlfn.IFS(Q1929=0,P1929/2,Q1929=1,P1929)</f>
        <v>256</v>
      </c>
      <c r="T1929" s="31" t="str" cm="1">
        <f t="array" ref="T1929">_xlfn.IFS(M1929&lt;=Beräkningsförutsättningar!B$15,"2",M1929=Beräkningsförutsättningar!B$16,"4",M1929=Beräkningsförutsättningar!B$17,"4",M1929&gt;=Beräkningsförutsättningar!B$18,"6")</f>
        <v>4</v>
      </c>
      <c r="U1929" s="31">
        <f t="shared" si="60"/>
        <v>6988</v>
      </c>
      <c r="V1929" s="31">
        <f t="shared" si="61"/>
        <v>1024</v>
      </c>
    </row>
    <row r="1930" spans="1:22" x14ac:dyDescent="0.3">
      <c r="A1930">
        <v>21010</v>
      </c>
      <c r="B1930" t="s">
        <v>2575</v>
      </c>
      <c r="C1930">
        <v>21010010</v>
      </c>
      <c r="D1930" t="s">
        <v>2576</v>
      </c>
      <c r="E1930" t="s">
        <v>9</v>
      </c>
      <c r="F1930" t="s">
        <v>2359</v>
      </c>
      <c r="G1930" t="s">
        <v>2577</v>
      </c>
      <c r="H1930" t="s">
        <v>2578</v>
      </c>
      <c r="I1930">
        <v>6865889</v>
      </c>
      <c r="J1930">
        <v>614790</v>
      </c>
      <c r="K1930" s="181">
        <v>40661</v>
      </c>
      <c r="L1930"/>
      <c r="M1930">
        <v>80</v>
      </c>
      <c r="N1930">
        <v>10614</v>
      </c>
      <c r="O1930">
        <v>8343</v>
      </c>
      <c r="P1930">
        <v>1960</v>
      </c>
      <c r="Q1930">
        <v>0</v>
      </c>
      <c r="R1930" s="31" cm="1">
        <f t="array" ref="R1930">_xlfn.IFS(Q1930=0,(O1930-P1930)/2,Q1930=1,O1930-P1930)</f>
        <v>3191.5</v>
      </c>
      <c r="S1930" s="31" cm="1">
        <f t="array" ref="S1930">_xlfn.IFS(Q1930=0,P1930/2,Q1930=1,P1930)</f>
        <v>980</v>
      </c>
      <c r="T1930" s="31" t="str" cm="1">
        <f t="array" ref="T1930">_xlfn.IFS(M1930&lt;=Beräkningsförutsättningar!B$15,"2",M1930=Beräkningsförutsättningar!B$16,"4",M1930=Beräkningsförutsättningar!B$17,"4",M1930&gt;=Beräkningsförutsättningar!B$18,"6")</f>
        <v>4</v>
      </c>
      <c r="U1930" s="31">
        <f t="shared" si="60"/>
        <v>12766</v>
      </c>
      <c r="V1930" s="31">
        <f t="shared" si="61"/>
        <v>3920</v>
      </c>
    </row>
    <row r="1931" spans="1:22" x14ac:dyDescent="0.3">
      <c r="A1931">
        <v>21010</v>
      </c>
      <c r="B1931" t="s">
        <v>2575</v>
      </c>
      <c r="C1931">
        <v>21010020</v>
      </c>
      <c r="D1931" t="s">
        <v>2579</v>
      </c>
      <c r="E1931" t="s">
        <v>3</v>
      </c>
      <c r="F1931" t="s">
        <v>2359</v>
      </c>
      <c r="G1931" t="s">
        <v>2577</v>
      </c>
      <c r="H1931" t="s">
        <v>2578</v>
      </c>
      <c r="I1931">
        <v>6866245</v>
      </c>
      <c r="J1931">
        <v>614957</v>
      </c>
      <c r="K1931" s="181">
        <v>40771</v>
      </c>
      <c r="L1931"/>
      <c r="M1931">
        <v>80</v>
      </c>
      <c r="N1931">
        <v>10614</v>
      </c>
      <c r="O1931">
        <v>8343</v>
      </c>
      <c r="P1931">
        <v>1960</v>
      </c>
      <c r="Q1931">
        <v>0</v>
      </c>
      <c r="R1931" s="31" cm="1">
        <f t="array" ref="R1931">_xlfn.IFS(Q1931=0,(O1931-P1931)/2,Q1931=1,O1931-P1931)</f>
        <v>3191.5</v>
      </c>
      <c r="S1931" s="31" cm="1">
        <f t="array" ref="S1931">_xlfn.IFS(Q1931=0,P1931/2,Q1931=1,P1931)</f>
        <v>980</v>
      </c>
      <c r="T1931" s="31" t="str" cm="1">
        <f t="array" ref="T1931">_xlfn.IFS(M1931&lt;=Beräkningsförutsättningar!B$15,"2",M1931=Beräkningsförutsättningar!B$16,"4",M1931=Beräkningsförutsättningar!B$17,"4",M1931&gt;=Beräkningsförutsättningar!B$18,"6")</f>
        <v>4</v>
      </c>
      <c r="U1931" s="31">
        <f t="shared" si="60"/>
        <v>12766</v>
      </c>
      <c r="V1931" s="31">
        <f t="shared" si="61"/>
        <v>3920</v>
      </c>
    </row>
    <row r="1932" spans="1:22" x14ac:dyDescent="0.3">
      <c r="A1932">
        <v>21010</v>
      </c>
      <c r="B1932" t="s">
        <v>2575</v>
      </c>
      <c r="C1932">
        <v>21010030</v>
      </c>
      <c r="D1932" t="s">
        <v>2580</v>
      </c>
      <c r="E1932" t="s">
        <v>9</v>
      </c>
      <c r="F1932" t="s">
        <v>2359</v>
      </c>
      <c r="G1932" t="s">
        <v>2577</v>
      </c>
      <c r="H1932" t="s">
        <v>2578</v>
      </c>
      <c r="I1932">
        <v>6867944</v>
      </c>
      <c r="J1932">
        <v>616231</v>
      </c>
      <c r="K1932" s="181">
        <v>40577</v>
      </c>
      <c r="L1932"/>
      <c r="M1932">
        <v>80</v>
      </c>
      <c r="N1932">
        <v>10614</v>
      </c>
      <c r="O1932">
        <v>8343</v>
      </c>
      <c r="P1932">
        <v>1960</v>
      </c>
      <c r="Q1932">
        <v>0</v>
      </c>
      <c r="R1932" s="31" cm="1">
        <f t="array" ref="R1932">_xlfn.IFS(Q1932=0,(O1932-P1932)/2,Q1932=1,O1932-P1932)</f>
        <v>3191.5</v>
      </c>
      <c r="S1932" s="31" cm="1">
        <f t="array" ref="S1932">_xlfn.IFS(Q1932=0,P1932/2,Q1932=1,P1932)</f>
        <v>980</v>
      </c>
      <c r="T1932" s="31" t="str" cm="1">
        <f t="array" ref="T1932">_xlfn.IFS(M1932&lt;=Beräkningsförutsättningar!B$15,"2",M1932=Beräkningsförutsättningar!B$16,"4",M1932=Beräkningsförutsättningar!B$17,"4",M1932&gt;=Beräkningsförutsättningar!B$18,"6")</f>
        <v>4</v>
      </c>
      <c r="U1932" s="31">
        <f t="shared" si="60"/>
        <v>12766</v>
      </c>
      <c r="V1932" s="31">
        <f t="shared" si="61"/>
        <v>3920</v>
      </c>
    </row>
    <row r="1933" spans="1:22" x14ac:dyDescent="0.3">
      <c r="A1933">
        <v>21010</v>
      </c>
      <c r="B1933" t="s">
        <v>2575</v>
      </c>
      <c r="C1933">
        <v>21010040</v>
      </c>
      <c r="D1933" t="s">
        <v>2581</v>
      </c>
      <c r="E1933" t="s">
        <v>3</v>
      </c>
      <c r="F1933" t="s">
        <v>2359</v>
      </c>
      <c r="G1933" t="s">
        <v>2577</v>
      </c>
      <c r="H1933" t="s">
        <v>2578</v>
      </c>
      <c r="I1933">
        <v>6868694</v>
      </c>
      <c r="J1933">
        <v>616334</v>
      </c>
      <c r="K1933" s="181">
        <v>40605</v>
      </c>
      <c r="L1933"/>
      <c r="M1933">
        <v>80</v>
      </c>
      <c r="N1933">
        <v>11472</v>
      </c>
      <c r="O1933">
        <v>9177</v>
      </c>
      <c r="P1933">
        <v>2066</v>
      </c>
      <c r="Q1933">
        <v>0</v>
      </c>
      <c r="R1933" s="31" cm="1">
        <f t="array" ref="R1933">_xlfn.IFS(Q1933=0,(O1933-P1933)/2,Q1933=1,O1933-P1933)</f>
        <v>3555.5</v>
      </c>
      <c r="S1933" s="31" cm="1">
        <f t="array" ref="S1933">_xlfn.IFS(Q1933=0,P1933/2,Q1933=1,P1933)</f>
        <v>1033</v>
      </c>
      <c r="T1933" s="31" t="str" cm="1">
        <f t="array" ref="T1933">_xlfn.IFS(M1933&lt;=Beräkningsförutsättningar!B$15,"2",M1933=Beräkningsförutsättningar!B$16,"4",M1933=Beräkningsförutsättningar!B$17,"4",M1933&gt;=Beräkningsförutsättningar!B$18,"6")</f>
        <v>4</v>
      </c>
      <c r="U1933" s="31">
        <f t="shared" si="60"/>
        <v>14222</v>
      </c>
      <c r="V1933" s="31">
        <f t="shared" si="61"/>
        <v>4132</v>
      </c>
    </row>
    <row r="1934" spans="1:22" x14ac:dyDescent="0.3">
      <c r="A1934">
        <v>21010</v>
      </c>
      <c r="B1934" t="s">
        <v>2575</v>
      </c>
      <c r="C1934">
        <v>21010060</v>
      </c>
      <c r="D1934" t="s">
        <v>2582</v>
      </c>
      <c r="E1934" t="s">
        <v>9</v>
      </c>
      <c r="F1934" t="s">
        <v>2359</v>
      </c>
      <c r="G1934" t="s">
        <v>2577</v>
      </c>
      <c r="H1934" t="s">
        <v>2578</v>
      </c>
      <c r="I1934">
        <v>6873145</v>
      </c>
      <c r="J1934">
        <v>617467</v>
      </c>
      <c r="K1934" s="181">
        <v>40631</v>
      </c>
      <c r="L1934"/>
      <c r="M1934">
        <v>80</v>
      </c>
      <c r="N1934">
        <v>11472</v>
      </c>
      <c r="O1934">
        <v>9177</v>
      </c>
      <c r="P1934">
        <v>2066</v>
      </c>
      <c r="Q1934">
        <v>0</v>
      </c>
      <c r="R1934" s="31" cm="1">
        <f t="array" ref="R1934">_xlfn.IFS(Q1934=0,(O1934-P1934)/2,Q1934=1,O1934-P1934)</f>
        <v>3555.5</v>
      </c>
      <c r="S1934" s="31" cm="1">
        <f t="array" ref="S1934">_xlfn.IFS(Q1934=0,P1934/2,Q1934=1,P1934)</f>
        <v>1033</v>
      </c>
      <c r="T1934" s="31" t="str" cm="1">
        <f t="array" ref="T1934">_xlfn.IFS(M1934&lt;=Beräkningsförutsättningar!B$15,"2",M1934=Beräkningsförutsättningar!B$16,"4",M1934=Beräkningsförutsättningar!B$17,"4",M1934&gt;=Beräkningsförutsättningar!B$18,"6")</f>
        <v>4</v>
      </c>
      <c r="U1934" s="31">
        <f t="shared" si="60"/>
        <v>14222</v>
      </c>
      <c r="V1934" s="31">
        <f t="shared" si="61"/>
        <v>4132</v>
      </c>
    </row>
    <row r="1935" spans="1:22" x14ac:dyDescent="0.3">
      <c r="A1935">
        <v>21010</v>
      </c>
      <c r="B1935" t="s">
        <v>2575</v>
      </c>
      <c r="C1935">
        <v>21010070</v>
      </c>
      <c r="D1935" t="s">
        <v>2583</v>
      </c>
      <c r="E1935" t="s">
        <v>3</v>
      </c>
      <c r="F1935" t="s">
        <v>2359</v>
      </c>
      <c r="G1935" t="s">
        <v>2577</v>
      </c>
      <c r="H1935" t="s">
        <v>2578</v>
      </c>
      <c r="I1935">
        <v>6873750</v>
      </c>
      <c r="J1935">
        <v>617476</v>
      </c>
      <c r="K1935" s="181">
        <v>40497</v>
      </c>
      <c r="L1935"/>
      <c r="M1935">
        <v>60</v>
      </c>
      <c r="N1935">
        <v>11070</v>
      </c>
      <c r="O1935">
        <v>8690</v>
      </c>
      <c r="P1935">
        <v>1796</v>
      </c>
      <c r="Q1935">
        <v>0</v>
      </c>
      <c r="R1935" s="31" cm="1">
        <f t="array" ref="R1935">_xlfn.IFS(Q1935=0,(O1935-P1935)/2,Q1935=1,O1935-P1935)</f>
        <v>3447</v>
      </c>
      <c r="S1935" s="31" cm="1">
        <f t="array" ref="S1935">_xlfn.IFS(Q1935=0,P1935/2,Q1935=1,P1935)</f>
        <v>898</v>
      </c>
      <c r="T1935" s="31" t="str" cm="1">
        <f t="array" ref="T1935">_xlfn.IFS(M1935&lt;=Beräkningsförutsättningar!B$15,"2",M1935=Beräkningsförutsättningar!B$16,"4",M1935=Beräkningsförutsättningar!B$17,"4",M1935&gt;=Beräkningsförutsättningar!B$18,"6")</f>
        <v>2</v>
      </c>
      <c r="U1935" s="31">
        <f t="shared" si="60"/>
        <v>6894</v>
      </c>
      <c r="V1935" s="31">
        <f t="shared" si="61"/>
        <v>1796</v>
      </c>
    </row>
    <row r="1936" spans="1:22" x14ac:dyDescent="0.3">
      <c r="A1936">
        <v>21010</v>
      </c>
      <c r="B1936" t="s">
        <v>2575</v>
      </c>
      <c r="C1936">
        <v>21010080</v>
      </c>
      <c r="D1936" t="s">
        <v>2584</v>
      </c>
      <c r="E1936" t="s">
        <v>3</v>
      </c>
      <c r="F1936" t="s">
        <v>2359</v>
      </c>
      <c r="G1936" t="s">
        <v>2577</v>
      </c>
      <c r="H1936" t="s">
        <v>2578</v>
      </c>
      <c r="I1936">
        <v>6875053</v>
      </c>
      <c r="J1936">
        <v>617348</v>
      </c>
      <c r="K1936" s="181">
        <v>40514</v>
      </c>
      <c r="L1936"/>
      <c r="M1936">
        <v>80</v>
      </c>
      <c r="N1936">
        <v>11070</v>
      </c>
      <c r="O1936">
        <v>8690</v>
      </c>
      <c r="P1936">
        <v>1796</v>
      </c>
      <c r="Q1936">
        <v>0</v>
      </c>
      <c r="R1936" s="31" cm="1">
        <f t="array" ref="R1936">_xlfn.IFS(Q1936=0,(O1936-P1936)/2,Q1936=1,O1936-P1936)</f>
        <v>3447</v>
      </c>
      <c r="S1936" s="31" cm="1">
        <f t="array" ref="S1936">_xlfn.IFS(Q1936=0,P1936/2,Q1936=1,P1936)</f>
        <v>898</v>
      </c>
      <c r="T1936" s="31" t="str" cm="1">
        <f t="array" ref="T1936">_xlfn.IFS(M1936&lt;=Beräkningsförutsättningar!B$15,"2",M1936=Beräkningsförutsättningar!B$16,"4",M1936=Beräkningsförutsättningar!B$17,"4",M1936&gt;=Beräkningsförutsättningar!B$18,"6")</f>
        <v>4</v>
      </c>
      <c r="U1936" s="31">
        <f t="shared" si="60"/>
        <v>13788</v>
      </c>
      <c r="V1936" s="31">
        <f t="shared" si="61"/>
        <v>3592</v>
      </c>
    </row>
    <row r="1937" spans="1:22" x14ac:dyDescent="0.3">
      <c r="A1937">
        <v>21010</v>
      </c>
      <c r="B1937" t="s">
        <v>2575</v>
      </c>
      <c r="C1937">
        <v>21010090</v>
      </c>
      <c r="D1937" t="s">
        <v>2585</v>
      </c>
      <c r="E1937" t="s">
        <v>3</v>
      </c>
      <c r="F1937" t="s">
        <v>2359</v>
      </c>
      <c r="G1937" t="s">
        <v>2577</v>
      </c>
      <c r="H1937" t="s">
        <v>2578</v>
      </c>
      <c r="I1937">
        <v>6878187</v>
      </c>
      <c r="J1937">
        <v>617808</v>
      </c>
      <c r="K1937" s="181">
        <v>40497</v>
      </c>
      <c r="L1937"/>
      <c r="M1937">
        <v>80</v>
      </c>
      <c r="N1937">
        <v>11070</v>
      </c>
      <c r="O1937">
        <v>8690</v>
      </c>
      <c r="P1937">
        <v>1796</v>
      </c>
      <c r="Q1937">
        <v>0</v>
      </c>
      <c r="R1937" s="31" cm="1">
        <f t="array" ref="R1937">_xlfn.IFS(Q1937=0,(O1937-P1937)/2,Q1937=1,O1937-P1937)</f>
        <v>3447</v>
      </c>
      <c r="S1937" s="31" cm="1">
        <f t="array" ref="S1937">_xlfn.IFS(Q1937=0,P1937/2,Q1937=1,P1937)</f>
        <v>898</v>
      </c>
      <c r="T1937" s="31" t="str" cm="1">
        <f t="array" ref="T1937">_xlfn.IFS(M1937&lt;=Beräkningsförutsättningar!B$15,"2",M1937=Beräkningsförutsättningar!B$16,"4",M1937=Beräkningsförutsättningar!B$17,"4",M1937&gt;=Beräkningsförutsättningar!B$18,"6")</f>
        <v>4</v>
      </c>
      <c r="U1937" s="31">
        <f t="shared" si="60"/>
        <v>13788</v>
      </c>
      <c r="V1937" s="31">
        <f t="shared" si="61"/>
        <v>3592</v>
      </c>
    </row>
    <row r="1938" spans="1:22" x14ac:dyDescent="0.3">
      <c r="A1938">
        <v>21011</v>
      </c>
      <c r="B1938" t="s">
        <v>2586</v>
      </c>
      <c r="C1938">
        <v>21011010</v>
      </c>
      <c r="D1938" t="s">
        <v>2587</v>
      </c>
      <c r="E1938" t="s">
        <v>3</v>
      </c>
      <c r="F1938" t="s">
        <v>2359</v>
      </c>
      <c r="G1938" t="s">
        <v>2531</v>
      </c>
      <c r="H1938" t="s">
        <v>2547</v>
      </c>
      <c r="I1938">
        <v>6824042</v>
      </c>
      <c r="J1938">
        <v>572035</v>
      </c>
      <c r="K1938" s="181">
        <v>42250</v>
      </c>
      <c r="L1938"/>
      <c r="M1938">
        <v>80</v>
      </c>
      <c r="N1938">
        <v>2696</v>
      </c>
      <c r="O1938">
        <v>2327</v>
      </c>
      <c r="P1938">
        <v>381</v>
      </c>
      <c r="Q1938">
        <v>0</v>
      </c>
      <c r="R1938" s="31" cm="1">
        <f t="array" ref="R1938">_xlfn.IFS(Q1938=0,(O1938-P1938)/2,Q1938=1,O1938-P1938)</f>
        <v>973</v>
      </c>
      <c r="S1938" s="31" cm="1">
        <f t="array" ref="S1938">_xlfn.IFS(Q1938=0,P1938/2,Q1938=1,P1938)</f>
        <v>190.5</v>
      </c>
      <c r="T1938" s="31" t="str" cm="1">
        <f t="array" ref="T1938">_xlfn.IFS(M1938&lt;=Beräkningsförutsättningar!B$15,"2",M1938=Beräkningsförutsättningar!B$16,"4",M1938=Beräkningsförutsättningar!B$17,"4",M1938&gt;=Beräkningsförutsättningar!B$18,"6")</f>
        <v>4</v>
      </c>
      <c r="U1938" s="31">
        <f t="shared" si="60"/>
        <v>3892</v>
      </c>
      <c r="V1938" s="31">
        <f t="shared" si="61"/>
        <v>762</v>
      </c>
    </row>
    <row r="1939" spans="1:22" x14ac:dyDescent="0.3">
      <c r="A1939">
        <v>21011</v>
      </c>
      <c r="B1939" t="s">
        <v>2586</v>
      </c>
      <c r="C1939">
        <v>21011020</v>
      </c>
      <c r="D1939" t="s">
        <v>2588</v>
      </c>
      <c r="E1939" t="s">
        <v>9</v>
      </c>
      <c r="F1939" t="s">
        <v>2359</v>
      </c>
      <c r="G1939" t="s">
        <v>2531</v>
      </c>
      <c r="H1939" t="s">
        <v>2547</v>
      </c>
      <c r="I1939">
        <v>6827308</v>
      </c>
      <c r="J1939">
        <v>570185</v>
      </c>
      <c r="K1939" s="181">
        <v>42241</v>
      </c>
      <c r="L1939"/>
      <c r="M1939">
        <v>80</v>
      </c>
      <c r="N1939">
        <v>2696</v>
      </c>
      <c r="O1939">
        <v>2327</v>
      </c>
      <c r="P1939">
        <v>381</v>
      </c>
      <c r="Q1939">
        <v>0</v>
      </c>
      <c r="R1939" s="31" cm="1">
        <f t="array" ref="R1939">_xlfn.IFS(Q1939=0,(O1939-P1939)/2,Q1939=1,O1939-P1939)</f>
        <v>973</v>
      </c>
      <c r="S1939" s="31" cm="1">
        <f t="array" ref="S1939">_xlfn.IFS(Q1939=0,P1939/2,Q1939=1,P1939)</f>
        <v>190.5</v>
      </c>
      <c r="T1939" s="31" t="str" cm="1">
        <f t="array" ref="T1939">_xlfn.IFS(M1939&lt;=Beräkningsförutsättningar!B$15,"2",M1939=Beräkningsförutsättningar!B$16,"4",M1939=Beräkningsförutsättningar!B$17,"4",M1939&gt;=Beräkningsförutsättningar!B$18,"6")</f>
        <v>4</v>
      </c>
      <c r="U1939" s="31">
        <f t="shared" si="60"/>
        <v>3892</v>
      </c>
      <c r="V1939" s="31">
        <f t="shared" si="61"/>
        <v>762</v>
      </c>
    </row>
    <row r="1940" spans="1:22" x14ac:dyDescent="0.3">
      <c r="A1940">
        <v>21011</v>
      </c>
      <c r="B1940" t="s">
        <v>2586</v>
      </c>
      <c r="C1940">
        <v>21011030</v>
      </c>
      <c r="D1940" t="s">
        <v>2589</v>
      </c>
      <c r="E1940" t="s">
        <v>3</v>
      </c>
      <c r="F1940" t="s">
        <v>2359</v>
      </c>
      <c r="G1940" t="s">
        <v>2360</v>
      </c>
      <c r="H1940" t="s">
        <v>2547</v>
      </c>
      <c r="I1940">
        <v>6835611</v>
      </c>
      <c r="J1940">
        <v>563102</v>
      </c>
      <c r="K1940" s="181">
        <v>42241</v>
      </c>
      <c r="L1940"/>
      <c r="M1940">
        <v>80</v>
      </c>
      <c r="N1940">
        <v>2696</v>
      </c>
      <c r="O1940">
        <v>2327</v>
      </c>
      <c r="P1940">
        <v>381</v>
      </c>
      <c r="Q1940">
        <v>0</v>
      </c>
      <c r="R1940" s="31" cm="1">
        <f t="array" ref="R1940">_xlfn.IFS(Q1940=0,(O1940-P1940)/2,Q1940=1,O1940-P1940)</f>
        <v>973</v>
      </c>
      <c r="S1940" s="31" cm="1">
        <f t="array" ref="S1940">_xlfn.IFS(Q1940=0,P1940/2,Q1940=1,P1940)</f>
        <v>190.5</v>
      </c>
      <c r="T1940" s="31" t="str" cm="1">
        <f t="array" ref="T1940">_xlfn.IFS(M1940&lt;=Beräkningsförutsättningar!B$15,"2",M1940=Beräkningsförutsättningar!B$16,"4",M1940=Beräkningsförutsättningar!B$17,"4",M1940&gt;=Beräkningsförutsättningar!B$18,"6")</f>
        <v>4</v>
      </c>
      <c r="U1940" s="31">
        <f t="shared" si="60"/>
        <v>3892</v>
      </c>
      <c r="V1940" s="31">
        <f t="shared" si="61"/>
        <v>762</v>
      </c>
    </row>
    <row r="1941" spans="1:22" x14ac:dyDescent="0.3">
      <c r="A1941">
        <v>21011</v>
      </c>
      <c r="B1941" t="s">
        <v>2586</v>
      </c>
      <c r="C1941">
        <v>21011040</v>
      </c>
      <c r="D1941" t="s">
        <v>2590</v>
      </c>
      <c r="E1941" t="s">
        <v>9</v>
      </c>
      <c r="F1941" t="s">
        <v>2359</v>
      </c>
      <c r="G1941" t="s">
        <v>2360</v>
      </c>
      <c r="H1941" t="s">
        <v>2547</v>
      </c>
      <c r="I1941">
        <v>6838013</v>
      </c>
      <c r="J1941">
        <v>560690</v>
      </c>
      <c r="K1941" s="181">
        <v>42241</v>
      </c>
      <c r="L1941"/>
      <c r="M1941">
        <v>80</v>
      </c>
      <c r="N1941">
        <v>2696</v>
      </c>
      <c r="O1941">
        <v>2327</v>
      </c>
      <c r="P1941">
        <v>381</v>
      </c>
      <c r="Q1941">
        <v>0</v>
      </c>
      <c r="R1941" s="31" cm="1">
        <f t="array" ref="R1941">_xlfn.IFS(Q1941=0,(O1941-P1941)/2,Q1941=1,O1941-P1941)</f>
        <v>973</v>
      </c>
      <c r="S1941" s="31" cm="1">
        <f t="array" ref="S1941">_xlfn.IFS(Q1941=0,P1941/2,Q1941=1,P1941)</f>
        <v>190.5</v>
      </c>
      <c r="T1941" s="31" t="str" cm="1">
        <f t="array" ref="T1941">_xlfn.IFS(M1941&lt;=Beräkningsförutsättningar!B$15,"2",M1941=Beräkningsförutsättningar!B$16,"4",M1941=Beräkningsförutsättningar!B$17,"4",M1941&gt;=Beräkningsförutsättningar!B$18,"6")</f>
        <v>4</v>
      </c>
      <c r="U1941" s="31">
        <f t="shared" si="60"/>
        <v>3892</v>
      </c>
      <c r="V1941" s="31">
        <f t="shared" si="61"/>
        <v>762</v>
      </c>
    </row>
    <row r="1942" spans="1:22" x14ac:dyDescent="0.3">
      <c r="A1942">
        <v>21012</v>
      </c>
      <c r="B1942" t="s">
        <v>2591</v>
      </c>
      <c r="C1942">
        <v>21012005</v>
      </c>
      <c r="D1942" t="s">
        <v>2592</v>
      </c>
      <c r="E1942" t="s">
        <v>9</v>
      </c>
      <c r="F1942" t="s">
        <v>2359</v>
      </c>
      <c r="G1942" t="s">
        <v>2537</v>
      </c>
      <c r="H1942" t="s">
        <v>158</v>
      </c>
      <c r="I1942">
        <v>6725953</v>
      </c>
      <c r="J1942">
        <v>626141</v>
      </c>
      <c r="K1942" s="181">
        <v>43797</v>
      </c>
      <c r="L1942"/>
      <c r="M1942">
        <v>80</v>
      </c>
      <c r="N1942">
        <v>10098</v>
      </c>
      <c r="O1942">
        <v>9518</v>
      </c>
      <c r="P1942">
        <v>900</v>
      </c>
      <c r="Q1942">
        <v>0</v>
      </c>
      <c r="R1942" s="31" cm="1">
        <f t="array" ref="R1942">_xlfn.IFS(Q1942=0,(O1942-P1942)/2,Q1942=1,O1942-P1942)</f>
        <v>4309</v>
      </c>
      <c r="S1942" s="31" cm="1">
        <f t="array" ref="S1942">_xlfn.IFS(Q1942=0,P1942/2,Q1942=1,P1942)</f>
        <v>450</v>
      </c>
      <c r="T1942" s="31" t="str" cm="1">
        <f t="array" ref="T1942">_xlfn.IFS(M1942&lt;=Beräkningsförutsättningar!B$15,"2",M1942=Beräkningsförutsättningar!B$16,"4",M1942=Beräkningsförutsättningar!B$17,"4",M1942&gt;=Beräkningsförutsättningar!B$18,"6")</f>
        <v>4</v>
      </c>
      <c r="U1942" s="31">
        <f t="shared" si="60"/>
        <v>17236</v>
      </c>
      <c r="V1942" s="31">
        <f t="shared" si="61"/>
        <v>1800</v>
      </c>
    </row>
    <row r="1943" spans="1:22" x14ac:dyDescent="0.3">
      <c r="A1943">
        <v>21012</v>
      </c>
      <c r="B1943" t="s">
        <v>2591</v>
      </c>
      <c r="C1943">
        <v>21012010</v>
      </c>
      <c r="D1943" t="s">
        <v>2593</v>
      </c>
      <c r="E1943" t="s">
        <v>3</v>
      </c>
      <c r="F1943" t="s">
        <v>2359</v>
      </c>
      <c r="G1943" t="s">
        <v>2537</v>
      </c>
      <c r="H1943" t="s">
        <v>158</v>
      </c>
      <c r="I1943">
        <v>6725826</v>
      </c>
      <c r="J1943">
        <v>625719</v>
      </c>
      <c r="K1943" s="181">
        <v>43797</v>
      </c>
      <c r="L1943"/>
      <c r="M1943">
        <v>80</v>
      </c>
      <c r="N1943">
        <v>8350</v>
      </c>
      <c r="O1943">
        <v>7799</v>
      </c>
      <c r="P1943">
        <v>766</v>
      </c>
      <c r="Q1943">
        <v>0</v>
      </c>
      <c r="R1943" s="31" cm="1">
        <f t="array" ref="R1943">_xlfn.IFS(Q1943=0,(O1943-P1943)/2,Q1943=1,O1943-P1943)</f>
        <v>3516.5</v>
      </c>
      <c r="S1943" s="31" cm="1">
        <f t="array" ref="S1943">_xlfn.IFS(Q1943=0,P1943/2,Q1943=1,P1943)</f>
        <v>383</v>
      </c>
      <c r="T1943" s="31" t="str" cm="1">
        <f t="array" ref="T1943">_xlfn.IFS(M1943&lt;=Beräkningsförutsättningar!B$15,"2",M1943=Beräkningsförutsättningar!B$16,"4",M1943=Beräkningsförutsättningar!B$17,"4",M1943&gt;=Beräkningsförutsättningar!B$18,"6")</f>
        <v>4</v>
      </c>
      <c r="U1943" s="31">
        <f t="shared" si="60"/>
        <v>14066</v>
      </c>
      <c r="V1943" s="31">
        <f t="shared" si="61"/>
        <v>1532</v>
      </c>
    </row>
    <row r="1944" spans="1:22" x14ac:dyDescent="0.3">
      <c r="A1944">
        <v>21012</v>
      </c>
      <c r="B1944" t="s">
        <v>2591</v>
      </c>
      <c r="C1944">
        <v>21012020</v>
      </c>
      <c r="D1944" t="s">
        <v>2594</v>
      </c>
      <c r="E1944" t="s">
        <v>3</v>
      </c>
      <c r="F1944" t="s">
        <v>2359</v>
      </c>
      <c r="G1944" t="s">
        <v>2537</v>
      </c>
      <c r="H1944" t="s">
        <v>158</v>
      </c>
      <c r="I1944">
        <v>6725498</v>
      </c>
      <c r="J1944">
        <v>623454</v>
      </c>
      <c r="K1944" s="181">
        <v>42136</v>
      </c>
      <c r="L1944"/>
      <c r="M1944">
        <v>80</v>
      </c>
      <c r="N1944">
        <v>8350</v>
      </c>
      <c r="O1944">
        <v>7799</v>
      </c>
      <c r="P1944">
        <v>766</v>
      </c>
      <c r="Q1944">
        <v>0</v>
      </c>
      <c r="R1944" s="31" cm="1">
        <f t="array" ref="R1944">_xlfn.IFS(Q1944=0,(O1944-P1944)/2,Q1944=1,O1944-P1944)</f>
        <v>3516.5</v>
      </c>
      <c r="S1944" s="31" cm="1">
        <f t="array" ref="S1944">_xlfn.IFS(Q1944=0,P1944/2,Q1944=1,P1944)</f>
        <v>383</v>
      </c>
      <c r="T1944" s="31" t="str" cm="1">
        <f t="array" ref="T1944">_xlfn.IFS(M1944&lt;=Beräkningsförutsättningar!B$15,"2",M1944=Beräkningsförutsättningar!B$16,"4",M1944=Beräkningsförutsättningar!B$17,"4",M1944&gt;=Beräkningsförutsättningar!B$18,"6")</f>
        <v>4</v>
      </c>
      <c r="U1944" s="31">
        <f t="shared" si="60"/>
        <v>14066</v>
      </c>
      <c r="V1944" s="31">
        <f t="shared" si="61"/>
        <v>1532</v>
      </c>
    </row>
    <row r="1945" spans="1:22" x14ac:dyDescent="0.3">
      <c r="A1945">
        <v>21012</v>
      </c>
      <c r="B1945" t="s">
        <v>2591</v>
      </c>
      <c r="C1945">
        <v>21012030</v>
      </c>
      <c r="D1945" t="s">
        <v>2595</v>
      </c>
      <c r="E1945" t="s">
        <v>9</v>
      </c>
      <c r="F1945" t="s">
        <v>2359</v>
      </c>
      <c r="G1945" t="s">
        <v>2537</v>
      </c>
      <c r="H1945" t="s">
        <v>158</v>
      </c>
      <c r="I1945">
        <v>6725911</v>
      </c>
      <c r="J1945">
        <v>621902</v>
      </c>
      <c r="K1945" s="181">
        <v>42136</v>
      </c>
      <c r="L1945"/>
      <c r="M1945">
        <v>80</v>
      </c>
      <c r="N1945">
        <v>8350</v>
      </c>
      <c r="O1945">
        <v>7799</v>
      </c>
      <c r="P1945">
        <v>766</v>
      </c>
      <c r="Q1945">
        <v>0</v>
      </c>
      <c r="R1945" s="31" cm="1">
        <f t="array" ref="R1945">_xlfn.IFS(Q1945=0,(O1945-P1945)/2,Q1945=1,O1945-P1945)</f>
        <v>3516.5</v>
      </c>
      <c r="S1945" s="31" cm="1">
        <f t="array" ref="S1945">_xlfn.IFS(Q1945=0,P1945/2,Q1945=1,P1945)</f>
        <v>383</v>
      </c>
      <c r="T1945" s="31" t="str" cm="1">
        <f t="array" ref="T1945">_xlfn.IFS(M1945&lt;=Beräkningsförutsättningar!B$15,"2",M1945=Beräkningsförutsättningar!B$16,"4",M1945=Beräkningsförutsättningar!B$17,"4",M1945&gt;=Beräkningsförutsättningar!B$18,"6")</f>
        <v>4</v>
      </c>
      <c r="U1945" s="31">
        <f t="shared" si="60"/>
        <v>14066</v>
      </c>
      <c r="V1945" s="31">
        <f t="shared" si="61"/>
        <v>1532</v>
      </c>
    </row>
    <row r="1946" spans="1:22" x14ac:dyDescent="0.3">
      <c r="A1946">
        <v>21013</v>
      </c>
      <c r="B1946" t="s">
        <v>2596</v>
      </c>
      <c r="C1946">
        <v>21013010</v>
      </c>
      <c r="D1946" t="s">
        <v>2597</v>
      </c>
      <c r="E1946" t="s">
        <v>9</v>
      </c>
      <c r="F1946" t="s">
        <v>2359</v>
      </c>
      <c r="G1946" t="s">
        <v>2577</v>
      </c>
      <c r="H1946" t="s">
        <v>2578</v>
      </c>
      <c r="I1946">
        <v>6880899</v>
      </c>
      <c r="J1946">
        <v>618420</v>
      </c>
      <c r="K1946" s="181">
        <v>42227</v>
      </c>
      <c r="L1946"/>
      <c r="M1946">
        <v>80</v>
      </c>
      <c r="N1946">
        <v>11070</v>
      </c>
      <c r="O1946">
        <v>8690</v>
      </c>
      <c r="P1946">
        <v>1796</v>
      </c>
      <c r="Q1946">
        <v>0</v>
      </c>
      <c r="R1946" s="31" cm="1">
        <f t="array" ref="R1946">_xlfn.IFS(Q1946=0,(O1946-P1946)/2,Q1946=1,O1946-P1946)</f>
        <v>3447</v>
      </c>
      <c r="S1946" s="31" cm="1">
        <f t="array" ref="S1946">_xlfn.IFS(Q1946=0,P1946/2,Q1946=1,P1946)</f>
        <v>898</v>
      </c>
      <c r="T1946" s="31" t="str" cm="1">
        <f t="array" ref="T1946">_xlfn.IFS(M1946&lt;=Beräkningsförutsättningar!B$15,"2",M1946=Beräkningsförutsättningar!B$16,"4",M1946=Beräkningsförutsättningar!B$17,"4",M1946&gt;=Beräkningsförutsättningar!B$18,"6")</f>
        <v>4</v>
      </c>
      <c r="U1946" s="31">
        <f t="shared" si="60"/>
        <v>13788</v>
      </c>
      <c r="V1946" s="31">
        <f t="shared" si="61"/>
        <v>3592</v>
      </c>
    </row>
    <row r="1947" spans="1:22" x14ac:dyDescent="0.3">
      <c r="A1947">
        <v>21013</v>
      </c>
      <c r="B1947" t="s">
        <v>2596</v>
      </c>
      <c r="C1947">
        <v>21013020</v>
      </c>
      <c r="D1947" t="s">
        <v>2598</v>
      </c>
      <c r="E1947" t="s">
        <v>3</v>
      </c>
      <c r="F1947" t="s">
        <v>2359</v>
      </c>
      <c r="G1947" t="s">
        <v>2577</v>
      </c>
      <c r="H1947" t="s">
        <v>2578</v>
      </c>
      <c r="I1947">
        <v>6882770</v>
      </c>
      <c r="J1947">
        <v>618471</v>
      </c>
      <c r="K1947" s="181">
        <v>42227</v>
      </c>
      <c r="L1947"/>
      <c r="M1947">
        <v>60</v>
      </c>
      <c r="N1947">
        <v>10863</v>
      </c>
      <c r="O1947">
        <v>8582</v>
      </c>
      <c r="P1947">
        <v>2000</v>
      </c>
      <c r="Q1947">
        <v>0</v>
      </c>
      <c r="R1947" s="31" cm="1">
        <f t="array" ref="R1947">_xlfn.IFS(Q1947=0,(O1947-P1947)/2,Q1947=1,O1947-P1947)</f>
        <v>3291</v>
      </c>
      <c r="S1947" s="31" cm="1">
        <f t="array" ref="S1947">_xlfn.IFS(Q1947=0,P1947/2,Q1947=1,P1947)</f>
        <v>1000</v>
      </c>
      <c r="T1947" s="31" t="str" cm="1">
        <f t="array" ref="T1947">_xlfn.IFS(M1947&lt;=Beräkningsförutsättningar!B$15,"2",M1947=Beräkningsförutsättningar!B$16,"4",M1947=Beräkningsförutsättningar!B$17,"4",M1947&gt;=Beräkningsförutsättningar!B$18,"6")</f>
        <v>2</v>
      </c>
      <c r="U1947" s="31">
        <f t="shared" si="60"/>
        <v>6582</v>
      </c>
      <c r="V1947" s="31">
        <f t="shared" si="61"/>
        <v>2000</v>
      </c>
    </row>
    <row r="1948" spans="1:22" x14ac:dyDescent="0.3">
      <c r="A1948">
        <v>21014</v>
      </c>
      <c r="B1948" t="s">
        <v>2599</v>
      </c>
      <c r="C1948">
        <v>21014010</v>
      </c>
      <c r="D1948" t="s">
        <v>2600</v>
      </c>
      <c r="E1948" t="s">
        <v>9</v>
      </c>
      <c r="F1948" t="s">
        <v>2359</v>
      </c>
      <c r="G1948" t="s">
        <v>2360</v>
      </c>
      <c r="H1948" t="s">
        <v>2547</v>
      </c>
      <c r="I1948">
        <v>6851131</v>
      </c>
      <c r="J1948">
        <v>559640</v>
      </c>
      <c r="K1948" s="181">
        <v>42115</v>
      </c>
      <c r="L1948"/>
      <c r="M1948">
        <v>80</v>
      </c>
      <c r="N1948">
        <v>4438</v>
      </c>
      <c r="O1948">
        <v>4006</v>
      </c>
      <c r="P1948">
        <v>512</v>
      </c>
      <c r="Q1948">
        <v>0</v>
      </c>
      <c r="R1948" s="31" cm="1">
        <f t="array" ref="R1948">_xlfn.IFS(Q1948=0,(O1948-P1948)/2,Q1948=1,O1948-P1948)</f>
        <v>1747</v>
      </c>
      <c r="S1948" s="31" cm="1">
        <f t="array" ref="S1948">_xlfn.IFS(Q1948=0,P1948/2,Q1948=1,P1948)</f>
        <v>256</v>
      </c>
      <c r="T1948" s="31" t="str" cm="1">
        <f t="array" ref="T1948">_xlfn.IFS(M1948&lt;=Beräkningsförutsättningar!B$15,"2",M1948=Beräkningsförutsättningar!B$16,"4",M1948=Beräkningsförutsättningar!B$17,"4",M1948&gt;=Beräkningsförutsättningar!B$18,"6")</f>
        <v>4</v>
      </c>
      <c r="U1948" s="31">
        <f t="shared" si="60"/>
        <v>6988</v>
      </c>
      <c r="V1948" s="31">
        <f t="shared" si="61"/>
        <v>1024</v>
      </c>
    </row>
    <row r="1949" spans="1:22" x14ac:dyDescent="0.3">
      <c r="A1949">
        <v>21014</v>
      </c>
      <c r="B1949" t="s">
        <v>2599</v>
      </c>
      <c r="C1949">
        <v>21014020</v>
      </c>
      <c r="D1949" t="s">
        <v>2601</v>
      </c>
      <c r="E1949" t="s">
        <v>3</v>
      </c>
      <c r="F1949" t="s">
        <v>2359</v>
      </c>
      <c r="G1949" t="s">
        <v>2360</v>
      </c>
      <c r="H1949" t="s">
        <v>2547</v>
      </c>
      <c r="I1949">
        <v>6854209</v>
      </c>
      <c r="J1949">
        <v>556656</v>
      </c>
      <c r="K1949" s="181">
        <v>42115</v>
      </c>
      <c r="L1949"/>
      <c r="M1949">
        <v>80</v>
      </c>
      <c r="N1949">
        <v>4438</v>
      </c>
      <c r="O1949">
        <v>4006</v>
      </c>
      <c r="P1949">
        <v>512</v>
      </c>
      <c r="Q1949">
        <v>0</v>
      </c>
      <c r="R1949" s="31" cm="1">
        <f t="array" ref="R1949">_xlfn.IFS(Q1949=0,(O1949-P1949)/2,Q1949=1,O1949-P1949)</f>
        <v>1747</v>
      </c>
      <c r="S1949" s="31" cm="1">
        <f t="array" ref="S1949">_xlfn.IFS(Q1949=0,P1949/2,Q1949=1,P1949)</f>
        <v>256</v>
      </c>
      <c r="T1949" s="31" t="str" cm="1">
        <f t="array" ref="T1949">_xlfn.IFS(M1949&lt;=Beräkningsförutsättningar!B$15,"2",M1949=Beräkningsförutsättningar!B$16,"4",M1949=Beräkningsförutsättningar!B$17,"4",M1949&gt;=Beräkningsförutsättningar!B$18,"6")</f>
        <v>4</v>
      </c>
      <c r="U1949" s="31">
        <f t="shared" si="60"/>
        <v>6988</v>
      </c>
      <c r="V1949" s="31">
        <f t="shared" si="61"/>
        <v>1024</v>
      </c>
    </row>
    <row r="1950" spans="1:22" x14ac:dyDescent="0.3">
      <c r="A1950">
        <v>21015</v>
      </c>
      <c r="B1950" t="s">
        <v>2602</v>
      </c>
      <c r="C1950">
        <v>21015010</v>
      </c>
      <c r="D1950" t="s">
        <v>2603</v>
      </c>
      <c r="E1950" t="s">
        <v>9</v>
      </c>
      <c r="F1950" t="s">
        <v>2359</v>
      </c>
      <c r="G1950" t="s">
        <v>2537</v>
      </c>
      <c r="H1950" t="s">
        <v>2520</v>
      </c>
      <c r="I1950">
        <v>6734561</v>
      </c>
      <c r="J1950">
        <v>619175</v>
      </c>
      <c r="K1950" s="181">
        <v>43489</v>
      </c>
      <c r="L1950"/>
      <c r="M1950">
        <v>80</v>
      </c>
      <c r="N1950">
        <v>6011</v>
      </c>
      <c r="O1950">
        <v>5634</v>
      </c>
      <c r="P1950">
        <v>562</v>
      </c>
      <c r="Q1950">
        <v>0</v>
      </c>
      <c r="R1950" s="31" cm="1">
        <f t="array" ref="R1950">_xlfn.IFS(Q1950=0,(O1950-P1950)/2,Q1950=1,O1950-P1950)</f>
        <v>2536</v>
      </c>
      <c r="S1950" s="31" cm="1">
        <f t="array" ref="S1950">_xlfn.IFS(Q1950=0,P1950/2,Q1950=1,P1950)</f>
        <v>281</v>
      </c>
      <c r="T1950" s="31" t="str" cm="1">
        <f t="array" ref="T1950">_xlfn.IFS(M1950&lt;=Beräkningsförutsättningar!B$15,"2",M1950=Beräkningsförutsättningar!B$16,"4",M1950=Beräkningsförutsättningar!B$17,"4",M1950&gt;=Beräkningsförutsättningar!B$18,"6")</f>
        <v>4</v>
      </c>
      <c r="U1950" s="31">
        <f t="shared" si="60"/>
        <v>10144</v>
      </c>
      <c r="V1950" s="31">
        <f t="shared" si="61"/>
        <v>1124</v>
      </c>
    </row>
    <row r="1951" spans="1:22" x14ac:dyDescent="0.3">
      <c r="A1951">
        <v>21015</v>
      </c>
      <c r="B1951" t="s">
        <v>2602</v>
      </c>
      <c r="C1951">
        <v>21015020</v>
      </c>
      <c r="D1951" t="s">
        <v>2604</v>
      </c>
      <c r="E1951" t="s">
        <v>3</v>
      </c>
      <c r="F1951" t="s">
        <v>2359</v>
      </c>
      <c r="G1951" t="s">
        <v>2537</v>
      </c>
      <c r="H1951" t="s">
        <v>2520</v>
      </c>
      <c r="I1951">
        <v>6734878</v>
      </c>
      <c r="J1951">
        <v>619048</v>
      </c>
      <c r="K1951" s="181">
        <v>43489</v>
      </c>
      <c r="L1951"/>
      <c r="M1951">
        <v>80</v>
      </c>
      <c r="N1951">
        <v>4952</v>
      </c>
      <c r="O1951">
        <v>4562</v>
      </c>
      <c r="P1951">
        <v>487</v>
      </c>
      <c r="Q1951">
        <v>0</v>
      </c>
      <c r="R1951" s="31" cm="1">
        <f t="array" ref="R1951">_xlfn.IFS(Q1951=0,(O1951-P1951)/2,Q1951=1,O1951-P1951)</f>
        <v>2037.5</v>
      </c>
      <c r="S1951" s="31" cm="1">
        <f t="array" ref="S1951">_xlfn.IFS(Q1951=0,P1951/2,Q1951=1,P1951)</f>
        <v>243.5</v>
      </c>
      <c r="T1951" s="31" t="str" cm="1">
        <f t="array" ref="T1951">_xlfn.IFS(M1951&lt;=Beräkningsförutsättningar!B$15,"2",M1951=Beräkningsförutsättningar!B$16,"4",M1951=Beräkningsförutsättningar!B$17,"4",M1951&gt;=Beräkningsförutsättningar!B$18,"6")</f>
        <v>4</v>
      </c>
      <c r="U1951" s="31">
        <f t="shared" si="60"/>
        <v>8150</v>
      </c>
      <c r="V1951" s="31">
        <f t="shared" si="61"/>
        <v>974</v>
      </c>
    </row>
    <row r="1952" spans="1:22" x14ac:dyDescent="0.3">
      <c r="A1952">
        <v>21016</v>
      </c>
      <c r="B1952" t="s">
        <v>2605</v>
      </c>
      <c r="C1952">
        <v>21016010</v>
      </c>
      <c r="D1952" t="s">
        <v>2606</v>
      </c>
      <c r="E1952" t="s">
        <v>3</v>
      </c>
      <c r="F1952" t="s">
        <v>2359</v>
      </c>
      <c r="G1952" t="s">
        <v>2607</v>
      </c>
      <c r="H1952" t="s">
        <v>2608</v>
      </c>
      <c r="I1952">
        <v>6803824</v>
      </c>
      <c r="J1952">
        <v>539306</v>
      </c>
      <c r="K1952" s="181">
        <v>42787</v>
      </c>
      <c r="L1952"/>
      <c r="M1952">
        <v>80</v>
      </c>
      <c r="N1952">
        <v>1666</v>
      </c>
      <c r="O1952">
        <v>1382</v>
      </c>
      <c r="P1952">
        <v>234</v>
      </c>
      <c r="Q1952">
        <v>0</v>
      </c>
      <c r="R1952" s="31" cm="1">
        <f t="array" ref="R1952">_xlfn.IFS(Q1952=0,(O1952-P1952)/2,Q1952=1,O1952-P1952)</f>
        <v>574</v>
      </c>
      <c r="S1952" s="31" cm="1">
        <f t="array" ref="S1952">_xlfn.IFS(Q1952=0,P1952/2,Q1952=1,P1952)</f>
        <v>117</v>
      </c>
      <c r="T1952" s="31" t="str" cm="1">
        <f t="array" ref="T1952">_xlfn.IFS(M1952&lt;=Beräkningsförutsättningar!B$15,"2",M1952=Beräkningsförutsättningar!B$16,"4",M1952=Beräkningsförutsättningar!B$17,"4",M1952&gt;=Beräkningsförutsättningar!B$18,"6")</f>
        <v>4</v>
      </c>
      <c r="U1952" s="31">
        <f t="shared" si="60"/>
        <v>2296</v>
      </c>
      <c r="V1952" s="31">
        <f t="shared" si="61"/>
        <v>468</v>
      </c>
    </row>
    <row r="1953" spans="1:22" x14ac:dyDescent="0.3">
      <c r="A1953">
        <v>21016</v>
      </c>
      <c r="B1953" t="s">
        <v>2605</v>
      </c>
      <c r="C1953">
        <v>21016020</v>
      </c>
      <c r="D1953" t="s">
        <v>2609</v>
      </c>
      <c r="E1953" t="s">
        <v>9</v>
      </c>
      <c r="F1953" t="s">
        <v>2359</v>
      </c>
      <c r="G1953" t="s">
        <v>2607</v>
      </c>
      <c r="H1953" t="s">
        <v>2608</v>
      </c>
      <c r="I1953">
        <v>6803633</v>
      </c>
      <c r="J1953">
        <v>547630</v>
      </c>
      <c r="K1953" s="181">
        <v>42640</v>
      </c>
      <c r="L1953"/>
      <c r="M1953">
        <v>60</v>
      </c>
      <c r="N1953">
        <v>5527</v>
      </c>
      <c r="O1953">
        <v>4977</v>
      </c>
      <c r="P1953">
        <v>611</v>
      </c>
      <c r="Q1953">
        <v>0</v>
      </c>
      <c r="R1953" s="31" cm="1">
        <f t="array" ref="R1953">_xlfn.IFS(Q1953=0,(O1953-P1953)/2,Q1953=1,O1953-P1953)</f>
        <v>2183</v>
      </c>
      <c r="S1953" s="31" cm="1">
        <f t="array" ref="S1953">_xlfn.IFS(Q1953=0,P1953/2,Q1953=1,P1953)</f>
        <v>305.5</v>
      </c>
      <c r="T1953" s="31" t="str" cm="1">
        <f t="array" ref="T1953">_xlfn.IFS(M1953&lt;=Beräkningsförutsättningar!B$15,"2",M1953=Beräkningsförutsättningar!B$16,"4",M1953=Beräkningsförutsättningar!B$17,"4",M1953&gt;=Beräkningsförutsättningar!B$18,"6")</f>
        <v>2</v>
      </c>
      <c r="U1953" s="31">
        <f t="shared" si="60"/>
        <v>4366</v>
      </c>
      <c r="V1953" s="31">
        <f t="shared" si="61"/>
        <v>611</v>
      </c>
    </row>
    <row r="1954" spans="1:22" x14ac:dyDescent="0.3">
      <c r="A1954">
        <v>21016</v>
      </c>
      <c r="B1954" t="s">
        <v>2605</v>
      </c>
      <c r="C1954">
        <v>21016030</v>
      </c>
      <c r="D1954" t="s">
        <v>2610</v>
      </c>
      <c r="E1954" t="s">
        <v>3</v>
      </c>
      <c r="F1954" t="s">
        <v>2359</v>
      </c>
      <c r="G1954" t="s">
        <v>2607</v>
      </c>
      <c r="H1954" t="s">
        <v>2608</v>
      </c>
      <c r="I1954">
        <v>6803560</v>
      </c>
      <c r="J1954">
        <v>548026</v>
      </c>
      <c r="K1954" s="181">
        <v>42640</v>
      </c>
      <c r="L1954"/>
      <c r="M1954">
        <v>60</v>
      </c>
      <c r="N1954">
        <v>4560</v>
      </c>
      <c r="O1954">
        <v>3988</v>
      </c>
      <c r="P1954">
        <v>571</v>
      </c>
      <c r="Q1954">
        <v>0</v>
      </c>
      <c r="R1954" s="31" cm="1">
        <f t="array" ref="R1954">_xlfn.IFS(Q1954=0,(O1954-P1954)/2,Q1954=1,O1954-P1954)</f>
        <v>1708.5</v>
      </c>
      <c r="S1954" s="31" cm="1">
        <f t="array" ref="S1954">_xlfn.IFS(Q1954=0,P1954/2,Q1954=1,P1954)</f>
        <v>285.5</v>
      </c>
      <c r="T1954" s="31" t="str" cm="1">
        <f t="array" ref="T1954">_xlfn.IFS(M1954&lt;=Beräkningsförutsättningar!B$15,"2",M1954=Beräkningsförutsättningar!B$16,"4",M1954=Beräkningsförutsättningar!B$17,"4",M1954&gt;=Beräkningsförutsättningar!B$18,"6")</f>
        <v>2</v>
      </c>
      <c r="U1954" s="31">
        <f t="shared" si="60"/>
        <v>3417</v>
      </c>
      <c r="V1954" s="31">
        <f t="shared" si="61"/>
        <v>571</v>
      </c>
    </row>
    <row r="1955" spans="1:22" x14ac:dyDescent="0.3">
      <c r="A1955">
        <v>21016</v>
      </c>
      <c r="B1955" t="s">
        <v>2605</v>
      </c>
      <c r="C1955">
        <v>21016040</v>
      </c>
      <c r="D1955" t="s">
        <v>2611</v>
      </c>
      <c r="E1955" t="s">
        <v>9</v>
      </c>
      <c r="F1955" t="s">
        <v>2359</v>
      </c>
      <c r="G1955" t="s">
        <v>2607</v>
      </c>
      <c r="H1955" t="s">
        <v>2608</v>
      </c>
      <c r="I1955">
        <v>6802767</v>
      </c>
      <c r="J1955">
        <v>550506</v>
      </c>
      <c r="K1955" s="181">
        <v>42640</v>
      </c>
      <c r="L1955"/>
      <c r="M1955">
        <v>80</v>
      </c>
      <c r="N1955">
        <v>4560</v>
      </c>
      <c r="O1955">
        <v>3988</v>
      </c>
      <c r="P1955">
        <v>571</v>
      </c>
      <c r="Q1955">
        <v>0</v>
      </c>
      <c r="R1955" s="31" cm="1">
        <f t="array" ref="R1955">_xlfn.IFS(Q1955=0,(O1955-P1955)/2,Q1955=1,O1955-P1955)</f>
        <v>1708.5</v>
      </c>
      <c r="S1955" s="31" cm="1">
        <f t="array" ref="S1955">_xlfn.IFS(Q1955=0,P1955/2,Q1955=1,P1955)</f>
        <v>285.5</v>
      </c>
      <c r="T1955" s="31" t="str" cm="1">
        <f t="array" ref="T1955">_xlfn.IFS(M1955&lt;=Beräkningsförutsättningar!B$15,"2",M1955=Beräkningsförutsättningar!B$16,"4",M1955=Beräkningsförutsättningar!B$17,"4",M1955&gt;=Beräkningsförutsättningar!B$18,"6")</f>
        <v>4</v>
      </c>
      <c r="U1955" s="31">
        <f t="shared" si="60"/>
        <v>6834</v>
      </c>
      <c r="V1955" s="31">
        <f t="shared" si="61"/>
        <v>1142</v>
      </c>
    </row>
    <row r="1956" spans="1:22" x14ac:dyDescent="0.3">
      <c r="A1956">
        <v>21016</v>
      </c>
      <c r="B1956" t="s">
        <v>2605</v>
      </c>
      <c r="C1956">
        <v>21016050</v>
      </c>
      <c r="D1956" t="s">
        <v>2612</v>
      </c>
      <c r="E1956" t="s">
        <v>9</v>
      </c>
      <c r="F1956" t="s">
        <v>2359</v>
      </c>
      <c r="G1956" t="s">
        <v>2607</v>
      </c>
      <c r="H1956" t="s">
        <v>2608</v>
      </c>
      <c r="I1956">
        <v>6801005</v>
      </c>
      <c r="J1956">
        <v>555122</v>
      </c>
      <c r="K1956" s="181">
        <v>42640</v>
      </c>
      <c r="L1956"/>
      <c r="M1956">
        <v>80</v>
      </c>
      <c r="N1956">
        <v>3788</v>
      </c>
      <c r="O1956">
        <v>3229</v>
      </c>
      <c r="P1956">
        <v>489</v>
      </c>
      <c r="Q1956">
        <v>0</v>
      </c>
      <c r="R1956" s="31" cm="1">
        <f t="array" ref="R1956">_xlfn.IFS(Q1956=0,(O1956-P1956)/2,Q1956=1,O1956-P1956)</f>
        <v>1370</v>
      </c>
      <c r="S1956" s="31" cm="1">
        <f t="array" ref="S1956">_xlfn.IFS(Q1956=0,P1956/2,Q1956=1,P1956)</f>
        <v>244.5</v>
      </c>
      <c r="T1956" s="31" t="str" cm="1">
        <f t="array" ref="T1956">_xlfn.IFS(M1956&lt;=Beräkningsförutsättningar!B$15,"2",M1956=Beräkningsförutsättningar!B$16,"4",M1956=Beräkningsförutsättningar!B$17,"4",M1956&gt;=Beräkningsförutsättningar!B$18,"6")</f>
        <v>4</v>
      </c>
      <c r="U1956" s="31">
        <f t="shared" si="60"/>
        <v>5480</v>
      </c>
      <c r="V1956" s="31">
        <f t="shared" si="61"/>
        <v>978</v>
      </c>
    </row>
    <row r="1957" spans="1:22" x14ac:dyDescent="0.3">
      <c r="A1957">
        <v>21016</v>
      </c>
      <c r="B1957" t="s">
        <v>2605</v>
      </c>
      <c r="C1957">
        <v>21016060</v>
      </c>
      <c r="D1957" t="s">
        <v>2613</v>
      </c>
      <c r="E1957" t="s">
        <v>3</v>
      </c>
      <c r="F1957" t="s">
        <v>2359</v>
      </c>
      <c r="G1957" t="s">
        <v>2607</v>
      </c>
      <c r="H1957" t="s">
        <v>757</v>
      </c>
      <c r="I1957">
        <v>6800841</v>
      </c>
      <c r="J1957">
        <v>555385</v>
      </c>
      <c r="K1957" s="181">
        <v>42640</v>
      </c>
      <c r="L1957"/>
      <c r="M1957">
        <v>80</v>
      </c>
      <c r="N1957">
        <v>5250</v>
      </c>
      <c r="O1957">
        <v>4480</v>
      </c>
      <c r="P1957">
        <v>661</v>
      </c>
      <c r="Q1957">
        <v>0</v>
      </c>
      <c r="R1957" s="31" cm="1">
        <f t="array" ref="R1957">_xlfn.IFS(Q1957=0,(O1957-P1957)/2,Q1957=1,O1957-P1957)</f>
        <v>1909.5</v>
      </c>
      <c r="S1957" s="31" cm="1">
        <f t="array" ref="S1957">_xlfn.IFS(Q1957=0,P1957/2,Q1957=1,P1957)</f>
        <v>330.5</v>
      </c>
      <c r="T1957" s="31" t="str" cm="1">
        <f t="array" ref="T1957">_xlfn.IFS(M1957&lt;=Beräkningsförutsättningar!B$15,"2",M1957=Beräkningsförutsättningar!B$16,"4",M1957=Beräkningsförutsättningar!B$17,"4",M1957&gt;=Beräkningsförutsättningar!B$18,"6")</f>
        <v>4</v>
      </c>
      <c r="U1957" s="31">
        <f t="shared" si="60"/>
        <v>7638</v>
      </c>
      <c r="V1957" s="31">
        <f t="shared" si="61"/>
        <v>1322</v>
      </c>
    </row>
    <row r="1958" spans="1:22" x14ac:dyDescent="0.3">
      <c r="A1958">
        <v>21017</v>
      </c>
      <c r="B1958" t="s">
        <v>2614</v>
      </c>
      <c r="C1958">
        <v>21017010</v>
      </c>
      <c r="D1958" t="s">
        <v>2615</v>
      </c>
      <c r="E1958" t="s">
        <v>9</v>
      </c>
      <c r="F1958" t="s">
        <v>2359</v>
      </c>
      <c r="G1958" t="s">
        <v>2537</v>
      </c>
      <c r="H1958" t="s">
        <v>498</v>
      </c>
      <c r="I1958">
        <v>6706906</v>
      </c>
      <c r="J1958">
        <v>606460</v>
      </c>
      <c r="K1958" s="181">
        <v>42353</v>
      </c>
      <c r="L1958"/>
      <c r="M1958">
        <v>60</v>
      </c>
      <c r="N1958">
        <v>3807</v>
      </c>
      <c r="O1958">
        <v>2676</v>
      </c>
      <c r="P1958">
        <v>804</v>
      </c>
      <c r="Q1958">
        <v>0</v>
      </c>
      <c r="R1958" s="31" cm="1">
        <f t="array" ref="R1958">_xlfn.IFS(Q1958=0,(O1958-P1958)/2,Q1958=1,O1958-P1958)</f>
        <v>936</v>
      </c>
      <c r="S1958" s="31" cm="1">
        <f t="array" ref="S1958">_xlfn.IFS(Q1958=0,P1958/2,Q1958=1,P1958)</f>
        <v>402</v>
      </c>
      <c r="T1958" s="31" t="str" cm="1">
        <f t="array" ref="T1958">_xlfn.IFS(M1958&lt;=Beräkningsförutsättningar!B$15,"2",M1958=Beräkningsförutsättningar!B$16,"4",M1958=Beräkningsförutsättningar!B$17,"4",M1958&gt;=Beräkningsförutsättningar!B$18,"6")</f>
        <v>2</v>
      </c>
      <c r="U1958" s="31">
        <f t="shared" si="60"/>
        <v>1872</v>
      </c>
      <c r="V1958" s="31">
        <f t="shared" si="61"/>
        <v>804</v>
      </c>
    </row>
    <row r="1959" spans="1:22" x14ac:dyDescent="0.3">
      <c r="A1959">
        <v>21017</v>
      </c>
      <c r="B1959" t="s">
        <v>2614</v>
      </c>
      <c r="C1959">
        <v>21017020</v>
      </c>
      <c r="D1959" t="s">
        <v>2616</v>
      </c>
      <c r="E1959" t="s">
        <v>3</v>
      </c>
      <c r="F1959" t="s">
        <v>2359</v>
      </c>
      <c r="G1959" t="s">
        <v>2537</v>
      </c>
      <c r="H1959" t="s">
        <v>498</v>
      </c>
      <c r="I1959">
        <v>6708922</v>
      </c>
      <c r="J1959">
        <v>606492</v>
      </c>
      <c r="K1959" s="181">
        <v>42954</v>
      </c>
      <c r="L1959"/>
      <c r="M1959">
        <v>60</v>
      </c>
      <c r="N1959">
        <v>3807</v>
      </c>
      <c r="O1959">
        <v>2676</v>
      </c>
      <c r="P1959">
        <v>804</v>
      </c>
      <c r="Q1959">
        <v>0</v>
      </c>
      <c r="R1959" s="31" cm="1">
        <f t="array" ref="R1959">_xlfn.IFS(Q1959=0,(O1959-P1959)/2,Q1959=1,O1959-P1959)</f>
        <v>936</v>
      </c>
      <c r="S1959" s="31" cm="1">
        <f t="array" ref="S1959">_xlfn.IFS(Q1959=0,P1959/2,Q1959=1,P1959)</f>
        <v>402</v>
      </c>
      <c r="T1959" s="31" t="str" cm="1">
        <f t="array" ref="T1959">_xlfn.IFS(M1959&lt;=Beräkningsförutsättningar!B$15,"2",M1959=Beräkningsförutsättningar!B$16,"4",M1959=Beräkningsförutsättningar!B$17,"4",M1959&gt;=Beräkningsförutsättningar!B$18,"6")</f>
        <v>2</v>
      </c>
      <c r="U1959" s="31">
        <f t="shared" si="60"/>
        <v>1872</v>
      </c>
      <c r="V1959" s="31">
        <f t="shared" si="61"/>
        <v>804</v>
      </c>
    </row>
    <row r="1960" spans="1:22" x14ac:dyDescent="0.3">
      <c r="A1960">
        <v>21018</v>
      </c>
      <c r="B1960" t="s">
        <v>2617</v>
      </c>
      <c r="C1960">
        <v>21018010</v>
      </c>
      <c r="D1960" t="s">
        <v>2618</v>
      </c>
      <c r="E1960" t="s">
        <v>9</v>
      </c>
      <c r="F1960" t="s">
        <v>2359</v>
      </c>
      <c r="G1960" t="s">
        <v>2537</v>
      </c>
      <c r="H1960" t="s">
        <v>498</v>
      </c>
      <c r="I1960">
        <v>6685931</v>
      </c>
      <c r="J1960">
        <v>605918</v>
      </c>
      <c r="K1960" s="181">
        <v>42633</v>
      </c>
      <c r="L1960"/>
      <c r="M1960">
        <v>80</v>
      </c>
      <c r="N1960">
        <v>4244</v>
      </c>
      <c r="O1960">
        <v>2768</v>
      </c>
      <c r="P1960">
        <v>896</v>
      </c>
      <c r="Q1960">
        <v>0</v>
      </c>
      <c r="R1960" s="31" cm="1">
        <f t="array" ref="R1960">_xlfn.IFS(Q1960=0,(O1960-P1960)/2,Q1960=1,O1960-P1960)</f>
        <v>936</v>
      </c>
      <c r="S1960" s="31" cm="1">
        <f t="array" ref="S1960">_xlfn.IFS(Q1960=0,P1960/2,Q1960=1,P1960)</f>
        <v>448</v>
      </c>
      <c r="T1960" s="31" t="str" cm="1">
        <f t="array" ref="T1960">_xlfn.IFS(M1960&lt;=Beräkningsförutsättningar!B$15,"2",M1960=Beräkningsförutsättningar!B$16,"4",M1960=Beräkningsförutsättningar!B$17,"4",M1960&gt;=Beräkningsförutsättningar!B$18,"6")</f>
        <v>4</v>
      </c>
      <c r="U1960" s="31">
        <f t="shared" si="60"/>
        <v>3744</v>
      </c>
      <c r="V1960" s="31">
        <f t="shared" si="61"/>
        <v>1792</v>
      </c>
    </row>
    <row r="1961" spans="1:22" x14ac:dyDescent="0.3">
      <c r="A1961">
        <v>21018</v>
      </c>
      <c r="B1961" t="s">
        <v>2617</v>
      </c>
      <c r="C1961">
        <v>21018020</v>
      </c>
      <c r="D1961" t="s">
        <v>2619</v>
      </c>
      <c r="E1961" t="s">
        <v>3</v>
      </c>
      <c r="F1961" t="s">
        <v>2359</v>
      </c>
      <c r="G1961" t="s">
        <v>2537</v>
      </c>
      <c r="H1961" t="s">
        <v>498</v>
      </c>
      <c r="I1961">
        <v>6686591</v>
      </c>
      <c r="J1961">
        <v>605759</v>
      </c>
      <c r="K1961" s="181">
        <v>42633</v>
      </c>
      <c r="L1961"/>
      <c r="M1961">
        <v>80</v>
      </c>
      <c r="N1961">
        <v>3876</v>
      </c>
      <c r="O1961">
        <v>2444</v>
      </c>
      <c r="P1961">
        <v>826</v>
      </c>
      <c r="Q1961">
        <v>0</v>
      </c>
      <c r="R1961" s="31" cm="1">
        <f t="array" ref="R1961">_xlfn.IFS(Q1961=0,(O1961-P1961)/2,Q1961=1,O1961-P1961)</f>
        <v>809</v>
      </c>
      <c r="S1961" s="31" cm="1">
        <f t="array" ref="S1961">_xlfn.IFS(Q1961=0,P1961/2,Q1961=1,P1961)</f>
        <v>413</v>
      </c>
      <c r="T1961" s="31" t="str" cm="1">
        <f t="array" ref="T1961">_xlfn.IFS(M1961&lt;=Beräkningsförutsättningar!B$15,"2",M1961=Beräkningsförutsättningar!B$16,"4",M1961=Beräkningsförutsättningar!B$17,"4",M1961&gt;=Beräkningsförutsättningar!B$18,"6")</f>
        <v>4</v>
      </c>
      <c r="U1961" s="31">
        <f t="shared" si="60"/>
        <v>3236</v>
      </c>
      <c r="V1961" s="31">
        <f t="shared" si="61"/>
        <v>1652</v>
      </c>
    </row>
    <row r="1962" spans="1:22" x14ac:dyDescent="0.3">
      <c r="A1962">
        <v>21018</v>
      </c>
      <c r="B1962" t="s">
        <v>2617</v>
      </c>
      <c r="C1962">
        <v>21018030</v>
      </c>
      <c r="D1962" t="s">
        <v>2620</v>
      </c>
      <c r="E1962" t="s">
        <v>9</v>
      </c>
      <c r="F1962" t="s">
        <v>2359</v>
      </c>
      <c r="G1962" t="s">
        <v>2537</v>
      </c>
      <c r="H1962" t="s">
        <v>498</v>
      </c>
      <c r="I1962">
        <v>6690660</v>
      </c>
      <c r="J1962">
        <v>606953</v>
      </c>
      <c r="K1962" s="181">
        <v>42633</v>
      </c>
      <c r="L1962"/>
      <c r="M1962">
        <v>80</v>
      </c>
      <c r="N1962">
        <v>3876</v>
      </c>
      <c r="O1962">
        <v>2444</v>
      </c>
      <c r="P1962">
        <v>826</v>
      </c>
      <c r="Q1962">
        <v>0</v>
      </c>
      <c r="R1962" s="31" cm="1">
        <f t="array" ref="R1962">_xlfn.IFS(Q1962=0,(O1962-P1962)/2,Q1962=1,O1962-P1962)</f>
        <v>809</v>
      </c>
      <c r="S1962" s="31" cm="1">
        <f t="array" ref="S1962">_xlfn.IFS(Q1962=0,P1962/2,Q1962=1,P1962)</f>
        <v>413</v>
      </c>
      <c r="T1962" s="31" t="str" cm="1">
        <f t="array" ref="T1962">_xlfn.IFS(M1962&lt;=Beräkningsförutsättningar!B$15,"2",M1962=Beräkningsförutsättningar!B$16,"4",M1962=Beräkningsförutsättningar!B$17,"4",M1962&gt;=Beräkningsförutsättningar!B$18,"6")</f>
        <v>4</v>
      </c>
      <c r="U1962" s="31">
        <f t="shared" si="60"/>
        <v>3236</v>
      </c>
      <c r="V1962" s="31">
        <f t="shared" si="61"/>
        <v>1652</v>
      </c>
    </row>
    <row r="1963" spans="1:22" x14ac:dyDescent="0.3">
      <c r="A1963">
        <v>21018</v>
      </c>
      <c r="B1963" t="s">
        <v>2617</v>
      </c>
      <c r="C1963">
        <v>21018040</v>
      </c>
      <c r="D1963" t="s">
        <v>2621</v>
      </c>
      <c r="E1963" t="s">
        <v>3</v>
      </c>
      <c r="F1963" t="s">
        <v>2359</v>
      </c>
      <c r="G1963" t="s">
        <v>2537</v>
      </c>
      <c r="H1963" t="s">
        <v>498</v>
      </c>
      <c r="I1963">
        <v>6691245</v>
      </c>
      <c r="J1963">
        <v>607528</v>
      </c>
      <c r="K1963" s="181">
        <v>42633</v>
      </c>
      <c r="L1963"/>
      <c r="M1963">
        <v>80</v>
      </c>
      <c r="N1963">
        <v>3876</v>
      </c>
      <c r="O1963">
        <v>2444</v>
      </c>
      <c r="P1963">
        <v>826</v>
      </c>
      <c r="Q1963">
        <v>0</v>
      </c>
      <c r="R1963" s="31" cm="1">
        <f t="array" ref="R1963">_xlfn.IFS(Q1963=0,(O1963-P1963)/2,Q1963=1,O1963-P1963)</f>
        <v>809</v>
      </c>
      <c r="S1963" s="31" cm="1">
        <f t="array" ref="S1963">_xlfn.IFS(Q1963=0,P1963/2,Q1963=1,P1963)</f>
        <v>413</v>
      </c>
      <c r="T1963" s="31" t="str" cm="1">
        <f t="array" ref="T1963">_xlfn.IFS(M1963&lt;=Beräkningsförutsättningar!B$15,"2",M1963=Beräkningsförutsättningar!B$16,"4",M1963=Beräkningsförutsättningar!B$17,"4",M1963&gt;=Beräkningsförutsättningar!B$18,"6")</f>
        <v>4</v>
      </c>
      <c r="U1963" s="31">
        <f t="shared" si="60"/>
        <v>3236</v>
      </c>
      <c r="V1963" s="31">
        <f t="shared" si="61"/>
        <v>1652</v>
      </c>
    </row>
    <row r="1964" spans="1:22" x14ac:dyDescent="0.3">
      <c r="A1964">
        <v>21018</v>
      </c>
      <c r="B1964" t="s">
        <v>2617</v>
      </c>
      <c r="C1964">
        <v>21018050</v>
      </c>
      <c r="D1964" t="s">
        <v>2622</v>
      </c>
      <c r="E1964" t="s">
        <v>9</v>
      </c>
      <c r="F1964" t="s">
        <v>2359</v>
      </c>
      <c r="G1964" t="s">
        <v>2537</v>
      </c>
      <c r="H1964" t="s">
        <v>498</v>
      </c>
      <c r="I1964">
        <v>6696847</v>
      </c>
      <c r="J1964">
        <v>608952</v>
      </c>
      <c r="K1964" s="181">
        <v>42954</v>
      </c>
      <c r="L1964"/>
      <c r="M1964">
        <v>60</v>
      </c>
      <c r="N1964">
        <v>3876</v>
      </c>
      <c r="O1964">
        <v>2444</v>
      </c>
      <c r="P1964">
        <v>826</v>
      </c>
      <c r="Q1964">
        <v>0</v>
      </c>
      <c r="R1964" s="31" cm="1">
        <f t="array" ref="R1964">_xlfn.IFS(Q1964=0,(O1964-P1964)/2,Q1964=1,O1964-P1964)</f>
        <v>809</v>
      </c>
      <c r="S1964" s="31" cm="1">
        <f t="array" ref="S1964">_xlfn.IFS(Q1964=0,P1964/2,Q1964=1,P1964)</f>
        <v>413</v>
      </c>
      <c r="T1964" s="31" t="str" cm="1">
        <f t="array" ref="T1964">_xlfn.IFS(M1964&lt;=Beräkningsförutsättningar!B$15,"2",M1964=Beräkningsförutsättningar!B$16,"4",M1964=Beräkningsförutsättningar!B$17,"4",M1964&gt;=Beräkningsförutsättningar!B$18,"6")</f>
        <v>2</v>
      </c>
      <c r="U1964" s="31">
        <f t="shared" si="60"/>
        <v>1618</v>
      </c>
      <c r="V1964" s="31">
        <f t="shared" si="61"/>
        <v>826</v>
      </c>
    </row>
    <row r="1965" spans="1:22" x14ac:dyDescent="0.3">
      <c r="A1965">
        <v>21018</v>
      </c>
      <c r="B1965" t="s">
        <v>2617</v>
      </c>
      <c r="C1965">
        <v>21018060</v>
      </c>
      <c r="D1965" t="s">
        <v>2623</v>
      </c>
      <c r="E1965" t="s">
        <v>3</v>
      </c>
      <c r="F1965" t="s">
        <v>2359</v>
      </c>
      <c r="G1965" t="s">
        <v>2537</v>
      </c>
      <c r="H1965" t="s">
        <v>498</v>
      </c>
      <c r="I1965">
        <v>6697169</v>
      </c>
      <c r="J1965">
        <v>608902</v>
      </c>
      <c r="K1965" s="181">
        <v>42642</v>
      </c>
      <c r="L1965"/>
      <c r="M1965">
        <v>60</v>
      </c>
      <c r="N1965">
        <v>3876</v>
      </c>
      <c r="O1965">
        <v>2444</v>
      </c>
      <c r="P1965">
        <v>826</v>
      </c>
      <c r="Q1965">
        <v>0</v>
      </c>
      <c r="R1965" s="31" cm="1">
        <f t="array" ref="R1965">_xlfn.IFS(Q1965=0,(O1965-P1965)/2,Q1965=1,O1965-P1965)</f>
        <v>809</v>
      </c>
      <c r="S1965" s="31" cm="1">
        <f t="array" ref="S1965">_xlfn.IFS(Q1965=0,P1965/2,Q1965=1,P1965)</f>
        <v>413</v>
      </c>
      <c r="T1965" s="31" t="str" cm="1">
        <f t="array" ref="T1965">_xlfn.IFS(M1965&lt;=Beräkningsförutsättningar!B$15,"2",M1965=Beräkningsförutsättningar!B$16,"4",M1965=Beräkningsförutsättningar!B$17,"4",M1965&gt;=Beräkningsförutsättningar!B$18,"6")</f>
        <v>2</v>
      </c>
      <c r="U1965" s="31">
        <f t="shared" si="60"/>
        <v>1618</v>
      </c>
      <c r="V1965" s="31">
        <f t="shared" si="61"/>
        <v>826</v>
      </c>
    </row>
    <row r="1966" spans="1:22" x14ac:dyDescent="0.3">
      <c r="A1966">
        <v>21019</v>
      </c>
      <c r="B1966" t="s">
        <v>2624</v>
      </c>
      <c r="C1966">
        <v>21019010</v>
      </c>
      <c r="D1966" t="s">
        <v>2625</v>
      </c>
      <c r="E1966" t="s">
        <v>9</v>
      </c>
      <c r="F1966" t="s">
        <v>2359</v>
      </c>
      <c r="G1966" t="s">
        <v>2607</v>
      </c>
      <c r="H1966" t="s">
        <v>2608</v>
      </c>
      <c r="I1966">
        <v>6801568</v>
      </c>
      <c r="J1966">
        <v>532162</v>
      </c>
      <c r="K1966" s="181">
        <v>42627</v>
      </c>
      <c r="L1966"/>
      <c r="M1966">
        <v>60</v>
      </c>
      <c r="N1966">
        <v>1666</v>
      </c>
      <c r="O1966">
        <v>1382</v>
      </c>
      <c r="P1966">
        <v>234</v>
      </c>
      <c r="Q1966">
        <v>0</v>
      </c>
      <c r="R1966" s="31" cm="1">
        <f t="array" ref="R1966">_xlfn.IFS(Q1966=0,(O1966-P1966)/2,Q1966=1,O1966-P1966)</f>
        <v>574</v>
      </c>
      <c r="S1966" s="31" cm="1">
        <f t="array" ref="S1966">_xlfn.IFS(Q1966=0,P1966/2,Q1966=1,P1966)</f>
        <v>117</v>
      </c>
      <c r="T1966" s="31" t="str" cm="1">
        <f t="array" ref="T1966">_xlfn.IFS(M1966&lt;=Beräkningsförutsättningar!B$15,"2",M1966=Beräkningsförutsättningar!B$16,"4",M1966=Beräkningsförutsättningar!B$17,"4",M1966&gt;=Beräkningsförutsättningar!B$18,"6")</f>
        <v>2</v>
      </c>
      <c r="U1966" s="31">
        <f t="shared" si="60"/>
        <v>1148</v>
      </c>
      <c r="V1966" s="31">
        <f t="shared" si="61"/>
        <v>234</v>
      </c>
    </row>
    <row r="1967" spans="1:22" x14ac:dyDescent="0.3">
      <c r="A1967">
        <v>21019</v>
      </c>
      <c r="B1967" t="s">
        <v>2624</v>
      </c>
      <c r="C1967">
        <v>21019020</v>
      </c>
      <c r="D1967" t="s">
        <v>2626</v>
      </c>
      <c r="E1967" t="s">
        <v>3</v>
      </c>
      <c r="F1967" t="s">
        <v>2359</v>
      </c>
      <c r="G1967" t="s">
        <v>2607</v>
      </c>
      <c r="H1967" t="s">
        <v>2608</v>
      </c>
      <c r="I1967">
        <v>6801580</v>
      </c>
      <c r="J1967">
        <v>533067</v>
      </c>
      <c r="K1967" s="181">
        <v>42627</v>
      </c>
      <c r="L1967"/>
      <c r="M1967">
        <v>60</v>
      </c>
      <c r="N1967">
        <v>1666</v>
      </c>
      <c r="O1967">
        <v>1382</v>
      </c>
      <c r="P1967">
        <v>234</v>
      </c>
      <c r="Q1967">
        <v>0</v>
      </c>
      <c r="R1967" s="31" cm="1">
        <f t="array" ref="R1967">_xlfn.IFS(Q1967=0,(O1967-P1967)/2,Q1967=1,O1967-P1967)</f>
        <v>574</v>
      </c>
      <c r="S1967" s="31" cm="1">
        <f t="array" ref="S1967">_xlfn.IFS(Q1967=0,P1967/2,Q1967=1,P1967)</f>
        <v>117</v>
      </c>
      <c r="T1967" s="31" t="str" cm="1">
        <f t="array" ref="T1967">_xlfn.IFS(M1967&lt;=Beräkningsförutsättningar!B$15,"2",M1967=Beräkningsförutsättningar!B$16,"4",M1967=Beräkningsförutsättningar!B$17,"4",M1967&gt;=Beräkningsförutsättningar!B$18,"6")</f>
        <v>2</v>
      </c>
      <c r="U1967" s="31">
        <f t="shared" si="60"/>
        <v>1148</v>
      </c>
      <c r="V1967" s="31">
        <f t="shared" si="61"/>
        <v>234</v>
      </c>
    </row>
    <row r="1968" spans="1:22" x14ac:dyDescent="0.3">
      <c r="A1968">
        <v>21020</v>
      </c>
      <c r="B1968" t="s">
        <v>2627</v>
      </c>
      <c r="C1968">
        <v>21020010</v>
      </c>
      <c r="D1968" t="s">
        <v>2628</v>
      </c>
      <c r="E1968" t="s">
        <v>9</v>
      </c>
      <c r="F1968" t="s">
        <v>2359</v>
      </c>
      <c r="G1968" t="s">
        <v>2537</v>
      </c>
      <c r="H1968" t="s">
        <v>2629</v>
      </c>
      <c r="I1968">
        <v>6698286</v>
      </c>
      <c r="J1968">
        <v>611565</v>
      </c>
      <c r="K1968" s="181">
        <v>42642</v>
      </c>
      <c r="L1968"/>
      <c r="M1968">
        <v>60</v>
      </c>
      <c r="N1968">
        <v>2232</v>
      </c>
      <c r="O1968">
        <v>1857</v>
      </c>
      <c r="P1968">
        <v>333</v>
      </c>
      <c r="Q1968">
        <v>0</v>
      </c>
      <c r="R1968" s="31" cm="1">
        <f t="array" ref="R1968">_xlfn.IFS(Q1968=0,(O1968-P1968)/2,Q1968=1,O1968-P1968)</f>
        <v>762</v>
      </c>
      <c r="S1968" s="31" cm="1">
        <f t="array" ref="S1968">_xlfn.IFS(Q1968=0,P1968/2,Q1968=1,P1968)</f>
        <v>166.5</v>
      </c>
      <c r="T1968" s="31" t="str" cm="1">
        <f t="array" ref="T1968">_xlfn.IFS(M1968&lt;=Beräkningsförutsättningar!B$15,"2",M1968=Beräkningsförutsättningar!B$16,"4",M1968=Beräkningsförutsättningar!B$17,"4",M1968&gt;=Beräkningsförutsättningar!B$18,"6")</f>
        <v>2</v>
      </c>
      <c r="U1968" s="31">
        <f t="shared" si="60"/>
        <v>1524</v>
      </c>
      <c r="V1968" s="31">
        <f t="shared" si="61"/>
        <v>333</v>
      </c>
    </row>
    <row r="1969" spans="1:22" x14ac:dyDescent="0.3">
      <c r="A1969">
        <v>21020</v>
      </c>
      <c r="B1969" t="s">
        <v>2627</v>
      </c>
      <c r="C1969">
        <v>21020020</v>
      </c>
      <c r="D1969" t="s">
        <v>2630</v>
      </c>
      <c r="E1969" t="s">
        <v>3</v>
      </c>
      <c r="F1969" t="s">
        <v>2359</v>
      </c>
      <c r="G1969" t="s">
        <v>2537</v>
      </c>
      <c r="H1969" t="s">
        <v>2629</v>
      </c>
      <c r="I1969">
        <v>6699210</v>
      </c>
      <c r="J1969">
        <v>612842</v>
      </c>
      <c r="K1969" s="181">
        <v>42626</v>
      </c>
      <c r="L1969"/>
      <c r="M1969">
        <v>60</v>
      </c>
      <c r="N1969">
        <v>1677</v>
      </c>
      <c r="O1969">
        <v>1338</v>
      </c>
      <c r="P1969">
        <v>241</v>
      </c>
      <c r="Q1969">
        <v>0</v>
      </c>
      <c r="R1969" s="31" cm="1">
        <f t="array" ref="R1969">_xlfn.IFS(Q1969=0,(O1969-P1969)/2,Q1969=1,O1969-P1969)</f>
        <v>548.5</v>
      </c>
      <c r="S1969" s="31" cm="1">
        <f t="array" ref="S1969">_xlfn.IFS(Q1969=0,P1969/2,Q1969=1,P1969)</f>
        <v>120.5</v>
      </c>
      <c r="T1969" s="31" t="str" cm="1">
        <f t="array" ref="T1969">_xlfn.IFS(M1969&lt;=Beräkningsförutsättningar!B$15,"2",M1969=Beräkningsförutsättningar!B$16,"4",M1969=Beräkningsförutsättningar!B$17,"4",M1969&gt;=Beräkningsförutsättningar!B$18,"6")</f>
        <v>2</v>
      </c>
      <c r="U1969" s="31">
        <f t="shared" si="60"/>
        <v>1097</v>
      </c>
      <c r="V1969" s="31">
        <f t="shared" si="61"/>
        <v>241</v>
      </c>
    </row>
    <row r="1970" spans="1:22" x14ac:dyDescent="0.3">
      <c r="A1970">
        <v>21020</v>
      </c>
      <c r="B1970" t="s">
        <v>2627</v>
      </c>
      <c r="C1970">
        <v>21020025</v>
      </c>
      <c r="D1970" t="s">
        <v>2631</v>
      </c>
      <c r="E1970" t="s">
        <v>9</v>
      </c>
      <c r="F1970" t="s">
        <v>2359</v>
      </c>
      <c r="G1970" t="s">
        <v>2537</v>
      </c>
      <c r="H1970" t="s">
        <v>2629</v>
      </c>
      <c r="I1970">
        <v>6702983</v>
      </c>
      <c r="J1970">
        <v>618296</v>
      </c>
      <c r="K1970" s="181">
        <v>44295</v>
      </c>
      <c r="L1970"/>
      <c r="M1970">
        <v>80</v>
      </c>
      <c r="N1970">
        <v>1677</v>
      </c>
      <c r="O1970">
        <v>1338</v>
      </c>
      <c r="P1970">
        <v>241</v>
      </c>
      <c r="Q1970">
        <v>0</v>
      </c>
      <c r="R1970" s="31" cm="1">
        <f t="array" ref="R1970">_xlfn.IFS(Q1970=0,(O1970-P1970)/2,Q1970=1,O1970-P1970)</f>
        <v>548.5</v>
      </c>
      <c r="S1970" s="31" cm="1">
        <f t="array" ref="S1970">_xlfn.IFS(Q1970=0,P1970/2,Q1970=1,P1970)</f>
        <v>120.5</v>
      </c>
      <c r="T1970" s="31" t="str" cm="1">
        <f t="array" ref="T1970">_xlfn.IFS(M1970&lt;=Beräkningsförutsättningar!B$15,"2",M1970=Beräkningsförutsättningar!B$16,"4",M1970=Beräkningsförutsättningar!B$17,"4",M1970&gt;=Beräkningsförutsättningar!B$18,"6")</f>
        <v>4</v>
      </c>
      <c r="U1970" s="31">
        <f t="shared" si="60"/>
        <v>2194</v>
      </c>
      <c r="V1970" s="31">
        <f t="shared" si="61"/>
        <v>482</v>
      </c>
    </row>
    <row r="1971" spans="1:22" x14ac:dyDescent="0.3">
      <c r="A1971">
        <v>21020</v>
      </c>
      <c r="B1971" t="s">
        <v>2627</v>
      </c>
      <c r="C1971">
        <v>21020030</v>
      </c>
      <c r="D1971" t="s">
        <v>2632</v>
      </c>
      <c r="E1971" t="s">
        <v>3</v>
      </c>
      <c r="F1971" t="s">
        <v>2359</v>
      </c>
      <c r="G1971" t="s">
        <v>2537</v>
      </c>
      <c r="H1971" t="s">
        <v>2629</v>
      </c>
      <c r="I1971">
        <v>6703239</v>
      </c>
      <c r="J1971">
        <v>618570</v>
      </c>
      <c r="K1971" s="181">
        <v>42626</v>
      </c>
      <c r="L1971"/>
      <c r="M1971">
        <v>80</v>
      </c>
      <c r="N1971">
        <v>1677</v>
      </c>
      <c r="O1971">
        <v>1338</v>
      </c>
      <c r="P1971">
        <v>241</v>
      </c>
      <c r="Q1971">
        <v>0</v>
      </c>
      <c r="R1971" s="31" cm="1">
        <f t="array" ref="R1971">_xlfn.IFS(Q1971=0,(O1971-P1971)/2,Q1971=1,O1971-P1971)</f>
        <v>548.5</v>
      </c>
      <c r="S1971" s="31" cm="1">
        <f t="array" ref="S1971">_xlfn.IFS(Q1971=0,P1971/2,Q1971=1,P1971)</f>
        <v>120.5</v>
      </c>
      <c r="T1971" s="31" t="str" cm="1">
        <f t="array" ref="T1971">_xlfn.IFS(M1971&lt;=Beräkningsförutsättningar!B$15,"2",M1971=Beräkningsförutsättningar!B$16,"4",M1971=Beräkningsförutsättningar!B$17,"4",M1971&gt;=Beräkningsförutsättningar!B$18,"6")</f>
        <v>4</v>
      </c>
      <c r="U1971" s="31">
        <f t="shared" si="60"/>
        <v>2194</v>
      </c>
      <c r="V1971" s="31">
        <f t="shared" si="61"/>
        <v>482</v>
      </c>
    </row>
    <row r="1972" spans="1:22" x14ac:dyDescent="0.3">
      <c r="A1972">
        <v>21020</v>
      </c>
      <c r="B1972" t="s">
        <v>2627</v>
      </c>
      <c r="C1972">
        <v>21020040</v>
      </c>
      <c r="D1972" t="s">
        <v>2633</v>
      </c>
      <c r="E1972" t="s">
        <v>9</v>
      </c>
      <c r="F1972" t="s">
        <v>2359</v>
      </c>
      <c r="G1972" t="s">
        <v>2537</v>
      </c>
      <c r="H1972" t="s">
        <v>2629</v>
      </c>
      <c r="I1972">
        <v>6709886</v>
      </c>
      <c r="J1972">
        <v>618719</v>
      </c>
      <c r="K1972" s="181">
        <v>42626</v>
      </c>
      <c r="L1972"/>
      <c r="M1972">
        <v>80</v>
      </c>
      <c r="N1972">
        <v>1677</v>
      </c>
      <c r="O1972">
        <v>1338</v>
      </c>
      <c r="P1972">
        <v>241</v>
      </c>
      <c r="Q1972">
        <v>0</v>
      </c>
      <c r="R1972" s="31" cm="1">
        <f t="array" ref="R1972">_xlfn.IFS(Q1972=0,(O1972-P1972)/2,Q1972=1,O1972-P1972)</f>
        <v>548.5</v>
      </c>
      <c r="S1972" s="31" cm="1">
        <f t="array" ref="S1972">_xlfn.IFS(Q1972=0,P1972/2,Q1972=1,P1972)</f>
        <v>120.5</v>
      </c>
      <c r="T1972" s="31" t="str" cm="1">
        <f t="array" ref="T1972">_xlfn.IFS(M1972&lt;=Beräkningsförutsättningar!B$15,"2",M1972=Beräkningsförutsättningar!B$16,"4",M1972=Beräkningsförutsättningar!B$17,"4",M1972&gt;=Beräkningsförutsättningar!B$18,"6")</f>
        <v>4</v>
      </c>
      <c r="U1972" s="31">
        <f t="shared" si="60"/>
        <v>2194</v>
      </c>
      <c r="V1972" s="31">
        <f t="shared" si="61"/>
        <v>482</v>
      </c>
    </row>
    <row r="1973" spans="1:22" x14ac:dyDescent="0.3">
      <c r="A1973">
        <v>21020</v>
      </c>
      <c r="B1973" t="s">
        <v>2627</v>
      </c>
      <c r="C1973">
        <v>21020050</v>
      </c>
      <c r="D1973" t="s">
        <v>2634</v>
      </c>
      <c r="E1973" t="s">
        <v>3</v>
      </c>
      <c r="F1973" t="s">
        <v>2359</v>
      </c>
      <c r="G1973" t="s">
        <v>2537</v>
      </c>
      <c r="H1973" t="s">
        <v>2629</v>
      </c>
      <c r="I1973">
        <v>6711313</v>
      </c>
      <c r="J1973">
        <v>617865</v>
      </c>
      <c r="K1973" s="181">
        <v>42626</v>
      </c>
      <c r="L1973"/>
      <c r="M1973">
        <v>80</v>
      </c>
      <c r="N1973">
        <v>1677</v>
      </c>
      <c r="O1973">
        <v>1338</v>
      </c>
      <c r="P1973">
        <v>241</v>
      </c>
      <c r="Q1973">
        <v>0</v>
      </c>
      <c r="R1973" s="31" cm="1">
        <f t="array" ref="R1973">_xlfn.IFS(Q1973=0,(O1973-P1973)/2,Q1973=1,O1973-P1973)</f>
        <v>548.5</v>
      </c>
      <c r="S1973" s="31" cm="1">
        <f t="array" ref="S1973">_xlfn.IFS(Q1973=0,P1973/2,Q1973=1,P1973)</f>
        <v>120.5</v>
      </c>
      <c r="T1973" s="31" t="str" cm="1">
        <f t="array" ref="T1973">_xlfn.IFS(M1973&lt;=Beräkningsförutsättningar!B$15,"2",M1973=Beräkningsförutsättningar!B$16,"4",M1973=Beräkningsförutsättningar!B$17,"4",M1973&gt;=Beräkningsförutsättningar!B$18,"6")</f>
        <v>4</v>
      </c>
      <c r="U1973" s="31">
        <f t="shared" si="60"/>
        <v>2194</v>
      </c>
      <c r="V1973" s="31">
        <f t="shared" si="61"/>
        <v>482</v>
      </c>
    </row>
    <row r="1974" spans="1:22" x14ac:dyDescent="0.3">
      <c r="A1974">
        <v>21020</v>
      </c>
      <c r="B1974" t="s">
        <v>2627</v>
      </c>
      <c r="C1974">
        <v>21020060</v>
      </c>
      <c r="D1974" t="s">
        <v>2635</v>
      </c>
      <c r="E1974" t="s">
        <v>9</v>
      </c>
      <c r="F1974" t="s">
        <v>2359</v>
      </c>
      <c r="G1974" t="s">
        <v>2537</v>
      </c>
      <c r="H1974" t="s">
        <v>2629</v>
      </c>
      <c r="I1974">
        <v>6715211</v>
      </c>
      <c r="J1974">
        <v>616414</v>
      </c>
      <c r="K1974" s="181">
        <v>42626</v>
      </c>
      <c r="L1974"/>
      <c r="M1974">
        <v>60</v>
      </c>
      <c r="N1974">
        <v>1677</v>
      </c>
      <c r="O1974">
        <v>1338</v>
      </c>
      <c r="P1974">
        <v>241</v>
      </c>
      <c r="Q1974">
        <v>0</v>
      </c>
      <c r="R1974" s="31" cm="1">
        <f t="array" ref="R1974">_xlfn.IFS(Q1974=0,(O1974-P1974)/2,Q1974=1,O1974-P1974)</f>
        <v>548.5</v>
      </c>
      <c r="S1974" s="31" cm="1">
        <f t="array" ref="S1974">_xlfn.IFS(Q1974=0,P1974/2,Q1974=1,P1974)</f>
        <v>120.5</v>
      </c>
      <c r="T1974" s="31" t="str" cm="1">
        <f t="array" ref="T1974">_xlfn.IFS(M1974&lt;=Beräkningsförutsättningar!B$15,"2",M1974=Beräkningsförutsättningar!B$16,"4",M1974=Beräkningsförutsättningar!B$17,"4",M1974&gt;=Beräkningsförutsättningar!B$18,"6")</f>
        <v>2</v>
      </c>
      <c r="U1974" s="31">
        <f t="shared" si="60"/>
        <v>1097</v>
      </c>
      <c r="V1974" s="31">
        <f t="shared" si="61"/>
        <v>241</v>
      </c>
    </row>
    <row r="1975" spans="1:22" x14ac:dyDescent="0.3">
      <c r="A1975">
        <v>21020</v>
      </c>
      <c r="B1975" t="s">
        <v>2627</v>
      </c>
      <c r="C1975">
        <v>21020070</v>
      </c>
      <c r="D1975" t="s">
        <v>2636</v>
      </c>
      <c r="E1975" t="s">
        <v>3</v>
      </c>
      <c r="F1975" t="s">
        <v>2359</v>
      </c>
      <c r="G1975" t="s">
        <v>2537</v>
      </c>
      <c r="H1975" t="s">
        <v>2629</v>
      </c>
      <c r="I1975">
        <v>6715845</v>
      </c>
      <c r="J1975">
        <v>616515</v>
      </c>
      <c r="K1975" s="181">
        <v>42626</v>
      </c>
      <c r="L1975"/>
      <c r="M1975">
        <v>60</v>
      </c>
      <c r="N1975">
        <v>1677</v>
      </c>
      <c r="O1975">
        <v>1338</v>
      </c>
      <c r="P1975">
        <v>241</v>
      </c>
      <c r="Q1975">
        <v>0</v>
      </c>
      <c r="R1975" s="31" cm="1">
        <f t="array" ref="R1975">_xlfn.IFS(Q1975=0,(O1975-P1975)/2,Q1975=1,O1975-P1975)</f>
        <v>548.5</v>
      </c>
      <c r="S1975" s="31" cm="1">
        <f t="array" ref="S1975">_xlfn.IFS(Q1975=0,P1975/2,Q1975=1,P1975)</f>
        <v>120.5</v>
      </c>
      <c r="T1975" s="31" t="str" cm="1">
        <f t="array" ref="T1975">_xlfn.IFS(M1975&lt;=Beräkningsförutsättningar!B$15,"2",M1975=Beräkningsförutsättningar!B$16,"4",M1975=Beräkningsförutsättningar!B$17,"4",M1975&gt;=Beräkningsförutsättningar!B$18,"6")</f>
        <v>2</v>
      </c>
      <c r="U1975" s="31">
        <f t="shared" si="60"/>
        <v>1097</v>
      </c>
      <c r="V1975" s="31">
        <f t="shared" si="61"/>
        <v>241</v>
      </c>
    </row>
    <row r="1976" spans="1:22" x14ac:dyDescent="0.3">
      <c r="A1976">
        <v>21021</v>
      </c>
      <c r="B1976" t="s">
        <v>2637</v>
      </c>
      <c r="C1976">
        <v>21021010</v>
      </c>
      <c r="D1976" t="s">
        <v>2638</v>
      </c>
      <c r="E1976" t="s">
        <v>9</v>
      </c>
      <c r="F1976" t="s">
        <v>2359</v>
      </c>
      <c r="G1976" t="s">
        <v>2519</v>
      </c>
      <c r="H1976" t="s">
        <v>2639</v>
      </c>
      <c r="I1976">
        <v>6851636</v>
      </c>
      <c r="J1976">
        <v>584607</v>
      </c>
      <c r="K1976" s="181">
        <v>42641</v>
      </c>
      <c r="L1976"/>
      <c r="M1976">
        <v>90</v>
      </c>
      <c r="N1976">
        <v>5372</v>
      </c>
      <c r="O1976">
        <v>4766</v>
      </c>
      <c r="P1976">
        <v>631</v>
      </c>
      <c r="Q1976">
        <v>0</v>
      </c>
      <c r="R1976" s="31" cm="1">
        <f t="array" ref="R1976">_xlfn.IFS(Q1976=0,(O1976-P1976)/2,Q1976=1,O1976-P1976)</f>
        <v>2067.5</v>
      </c>
      <c r="S1976" s="31" cm="1">
        <f t="array" ref="S1976">_xlfn.IFS(Q1976=0,P1976/2,Q1976=1,P1976)</f>
        <v>315.5</v>
      </c>
      <c r="T1976" s="31" t="str" cm="1">
        <f t="array" ref="T1976">_xlfn.IFS(M1976&lt;=Beräkningsförutsättningar!B$15,"2",M1976=Beräkningsförutsättningar!B$16,"4",M1976=Beräkningsförutsättningar!B$17,"4",M1976&gt;=Beräkningsförutsättningar!B$18,"6")</f>
        <v>6</v>
      </c>
      <c r="U1976" s="31">
        <f t="shared" si="60"/>
        <v>12405</v>
      </c>
      <c r="V1976" s="31">
        <f t="shared" si="61"/>
        <v>1893</v>
      </c>
    </row>
    <row r="1977" spans="1:22" x14ac:dyDescent="0.3">
      <c r="A1977">
        <v>21021</v>
      </c>
      <c r="B1977" t="s">
        <v>2637</v>
      </c>
      <c r="C1977">
        <v>21021020</v>
      </c>
      <c r="D1977" t="s">
        <v>2640</v>
      </c>
      <c r="E1977" t="s">
        <v>3</v>
      </c>
      <c r="F1977" t="s">
        <v>2359</v>
      </c>
      <c r="G1977" t="s">
        <v>2519</v>
      </c>
      <c r="H1977" t="s">
        <v>2639</v>
      </c>
      <c r="I1977">
        <v>6850595</v>
      </c>
      <c r="J1977">
        <v>587084</v>
      </c>
      <c r="K1977" s="181">
        <v>42641</v>
      </c>
      <c r="L1977"/>
      <c r="M1977">
        <v>90</v>
      </c>
      <c r="N1977">
        <v>5061</v>
      </c>
      <c r="O1977">
        <v>4520</v>
      </c>
      <c r="P1977">
        <v>611</v>
      </c>
      <c r="Q1977">
        <v>0</v>
      </c>
      <c r="R1977" s="31" cm="1">
        <f t="array" ref="R1977">_xlfn.IFS(Q1977=0,(O1977-P1977)/2,Q1977=1,O1977-P1977)</f>
        <v>1954.5</v>
      </c>
      <c r="S1977" s="31" cm="1">
        <f t="array" ref="S1977">_xlfn.IFS(Q1977=0,P1977/2,Q1977=1,P1977)</f>
        <v>305.5</v>
      </c>
      <c r="T1977" s="31" t="str" cm="1">
        <f t="array" ref="T1977">_xlfn.IFS(M1977&lt;=Beräkningsförutsättningar!B$15,"2",M1977=Beräkningsförutsättningar!B$16,"4",M1977=Beräkningsförutsättningar!B$17,"4",M1977&gt;=Beräkningsförutsättningar!B$18,"6")</f>
        <v>6</v>
      </c>
      <c r="U1977" s="31">
        <f t="shared" si="60"/>
        <v>11727</v>
      </c>
      <c r="V1977" s="31">
        <f t="shared" si="61"/>
        <v>1833</v>
      </c>
    </row>
    <row r="1978" spans="1:22" x14ac:dyDescent="0.3">
      <c r="A1978">
        <v>21021</v>
      </c>
      <c r="B1978" t="s">
        <v>2637</v>
      </c>
      <c r="C1978">
        <v>21021030</v>
      </c>
      <c r="D1978" t="s">
        <v>2641</v>
      </c>
      <c r="E1978" t="s">
        <v>9</v>
      </c>
      <c r="F1978" t="s">
        <v>2359</v>
      </c>
      <c r="G1978" t="s">
        <v>2519</v>
      </c>
      <c r="H1978" t="s">
        <v>2639</v>
      </c>
      <c r="I1978">
        <v>6847781</v>
      </c>
      <c r="J1978">
        <v>596707</v>
      </c>
      <c r="K1978" s="181">
        <v>42641</v>
      </c>
      <c r="L1978"/>
      <c r="M1978">
        <v>90</v>
      </c>
      <c r="N1978">
        <v>5061</v>
      </c>
      <c r="O1978">
        <v>4520</v>
      </c>
      <c r="P1978">
        <v>611</v>
      </c>
      <c r="Q1978">
        <v>0</v>
      </c>
      <c r="R1978" s="31" cm="1">
        <f t="array" ref="R1978">_xlfn.IFS(Q1978=0,(O1978-P1978)/2,Q1978=1,O1978-P1978)</f>
        <v>1954.5</v>
      </c>
      <c r="S1978" s="31" cm="1">
        <f t="array" ref="S1978">_xlfn.IFS(Q1978=0,P1978/2,Q1978=1,P1978)</f>
        <v>305.5</v>
      </c>
      <c r="T1978" s="31" t="str" cm="1">
        <f t="array" ref="T1978">_xlfn.IFS(M1978&lt;=Beräkningsförutsättningar!B$15,"2",M1978=Beräkningsförutsättningar!B$16,"4",M1978=Beräkningsförutsättningar!B$17,"4",M1978&gt;=Beräkningsförutsättningar!B$18,"6")</f>
        <v>6</v>
      </c>
      <c r="U1978" s="31">
        <f t="shared" si="60"/>
        <v>11727</v>
      </c>
      <c r="V1978" s="31">
        <f t="shared" si="61"/>
        <v>1833</v>
      </c>
    </row>
    <row r="1979" spans="1:22" x14ac:dyDescent="0.3">
      <c r="A1979">
        <v>21021</v>
      </c>
      <c r="B1979" t="s">
        <v>2637</v>
      </c>
      <c r="C1979">
        <v>21021040</v>
      </c>
      <c r="D1979" t="s">
        <v>2642</v>
      </c>
      <c r="E1979" t="s">
        <v>3</v>
      </c>
      <c r="F1979" t="s">
        <v>2359</v>
      </c>
      <c r="G1979" t="s">
        <v>2519</v>
      </c>
      <c r="H1979" t="s">
        <v>2639</v>
      </c>
      <c r="I1979">
        <v>6847518</v>
      </c>
      <c r="J1979">
        <v>597104</v>
      </c>
      <c r="K1979" s="181">
        <v>42641</v>
      </c>
      <c r="L1979"/>
      <c r="M1979">
        <v>90</v>
      </c>
      <c r="N1979">
        <v>5061</v>
      </c>
      <c r="O1979">
        <v>4520</v>
      </c>
      <c r="P1979">
        <v>611</v>
      </c>
      <c r="Q1979">
        <v>0</v>
      </c>
      <c r="R1979" s="31" cm="1">
        <f t="array" ref="R1979">_xlfn.IFS(Q1979=0,(O1979-P1979)/2,Q1979=1,O1979-P1979)</f>
        <v>1954.5</v>
      </c>
      <c r="S1979" s="31" cm="1">
        <f t="array" ref="S1979">_xlfn.IFS(Q1979=0,P1979/2,Q1979=1,P1979)</f>
        <v>305.5</v>
      </c>
      <c r="T1979" s="31" t="str" cm="1">
        <f t="array" ref="T1979">_xlfn.IFS(M1979&lt;=Beräkningsförutsättningar!B$15,"2",M1979=Beräkningsförutsättningar!B$16,"4",M1979=Beräkningsförutsättningar!B$17,"4",M1979&gt;=Beräkningsförutsättningar!B$18,"6")</f>
        <v>6</v>
      </c>
      <c r="U1979" s="31">
        <f t="shared" si="60"/>
        <v>11727</v>
      </c>
      <c r="V1979" s="31">
        <f t="shared" si="61"/>
        <v>1833</v>
      </c>
    </row>
    <row r="1980" spans="1:22" x14ac:dyDescent="0.3">
      <c r="A1980">
        <v>21021</v>
      </c>
      <c r="B1980" t="s">
        <v>2637</v>
      </c>
      <c r="C1980">
        <v>21021050</v>
      </c>
      <c r="D1980" t="s">
        <v>2643</v>
      </c>
      <c r="E1980" t="s">
        <v>9</v>
      </c>
      <c r="F1980" t="s">
        <v>2359</v>
      </c>
      <c r="G1980" t="s">
        <v>2519</v>
      </c>
      <c r="H1980" t="s">
        <v>2639</v>
      </c>
      <c r="I1980">
        <v>6846327</v>
      </c>
      <c r="J1980">
        <v>601598</v>
      </c>
      <c r="K1980" s="181">
        <v>43445</v>
      </c>
      <c r="L1980"/>
      <c r="M1980">
        <v>70</v>
      </c>
      <c r="N1980">
        <v>6209</v>
      </c>
      <c r="O1980">
        <v>5648</v>
      </c>
      <c r="P1980">
        <v>676</v>
      </c>
      <c r="Q1980">
        <v>0</v>
      </c>
      <c r="R1980" s="31" cm="1">
        <f t="array" ref="R1980">_xlfn.IFS(Q1980=0,(O1980-P1980)/2,Q1980=1,O1980-P1980)</f>
        <v>2486</v>
      </c>
      <c r="S1980" s="31" cm="1">
        <f t="array" ref="S1980">_xlfn.IFS(Q1980=0,P1980/2,Q1980=1,P1980)</f>
        <v>338</v>
      </c>
      <c r="T1980" s="31" t="str" cm="1">
        <f t="array" ref="T1980">_xlfn.IFS(M1980&lt;=Beräkningsförutsättningar!B$15,"2",M1980=Beräkningsförutsättningar!B$16,"4",M1980=Beräkningsförutsättningar!B$17,"4",M1980&gt;=Beräkningsförutsättningar!B$18,"6")</f>
        <v>4</v>
      </c>
      <c r="U1980" s="31">
        <f t="shared" si="60"/>
        <v>9944</v>
      </c>
      <c r="V1980" s="31">
        <f t="shared" si="61"/>
        <v>1352</v>
      </c>
    </row>
    <row r="1981" spans="1:22" x14ac:dyDescent="0.3">
      <c r="A1981">
        <v>21021</v>
      </c>
      <c r="B1981" t="s">
        <v>2637</v>
      </c>
      <c r="C1981">
        <v>21021060</v>
      </c>
      <c r="D1981" t="s">
        <v>2644</v>
      </c>
      <c r="E1981" t="s">
        <v>3</v>
      </c>
      <c r="F1981" t="s">
        <v>2359</v>
      </c>
      <c r="G1981" t="s">
        <v>2519</v>
      </c>
      <c r="H1981" t="s">
        <v>2639</v>
      </c>
      <c r="I1981">
        <v>6845018</v>
      </c>
      <c r="J1981">
        <v>604707</v>
      </c>
      <c r="K1981" s="181">
        <v>42641</v>
      </c>
      <c r="L1981"/>
      <c r="M1981">
        <v>90</v>
      </c>
      <c r="N1981">
        <v>6209</v>
      </c>
      <c r="O1981">
        <v>5648</v>
      </c>
      <c r="P1981">
        <v>676</v>
      </c>
      <c r="Q1981">
        <v>0</v>
      </c>
      <c r="R1981" s="31" cm="1">
        <f t="array" ref="R1981">_xlfn.IFS(Q1981=0,(O1981-P1981)/2,Q1981=1,O1981-P1981)</f>
        <v>2486</v>
      </c>
      <c r="S1981" s="31" cm="1">
        <f t="array" ref="S1981">_xlfn.IFS(Q1981=0,P1981/2,Q1981=1,P1981)</f>
        <v>338</v>
      </c>
      <c r="T1981" s="31" t="str" cm="1">
        <f t="array" ref="T1981">_xlfn.IFS(M1981&lt;=Beräkningsförutsättningar!B$15,"2",M1981=Beräkningsförutsättningar!B$16,"4",M1981=Beräkningsförutsättningar!B$17,"4",M1981&gt;=Beräkningsförutsättningar!B$18,"6")</f>
        <v>6</v>
      </c>
      <c r="U1981" s="31">
        <f t="shared" si="60"/>
        <v>14916</v>
      </c>
      <c r="V1981" s="31">
        <f t="shared" si="61"/>
        <v>2028</v>
      </c>
    </row>
    <row r="1982" spans="1:22" x14ac:dyDescent="0.3">
      <c r="A1982">
        <v>21021</v>
      </c>
      <c r="B1982" t="s">
        <v>2637</v>
      </c>
      <c r="C1982">
        <v>21021070</v>
      </c>
      <c r="D1982" t="s">
        <v>2645</v>
      </c>
      <c r="E1982" t="s">
        <v>9</v>
      </c>
      <c r="F1982" t="s">
        <v>2359</v>
      </c>
      <c r="G1982" t="s">
        <v>2519</v>
      </c>
      <c r="H1982" t="s">
        <v>2639</v>
      </c>
      <c r="I1982">
        <v>6844753</v>
      </c>
      <c r="J1982">
        <v>606613</v>
      </c>
      <c r="K1982" s="181">
        <v>43649</v>
      </c>
      <c r="L1982"/>
      <c r="M1982">
        <v>90</v>
      </c>
      <c r="N1982">
        <v>8970</v>
      </c>
      <c r="O1982">
        <v>8324</v>
      </c>
      <c r="P1982">
        <v>826</v>
      </c>
      <c r="Q1982">
        <v>0</v>
      </c>
      <c r="R1982" s="31" cm="1">
        <f t="array" ref="R1982">_xlfn.IFS(Q1982=0,(O1982-P1982)/2,Q1982=1,O1982-P1982)</f>
        <v>3749</v>
      </c>
      <c r="S1982" s="31" cm="1">
        <f t="array" ref="S1982">_xlfn.IFS(Q1982=0,P1982/2,Q1982=1,P1982)</f>
        <v>413</v>
      </c>
      <c r="T1982" s="31" t="str" cm="1">
        <f t="array" ref="T1982">_xlfn.IFS(M1982&lt;=Beräkningsförutsättningar!B$15,"2",M1982=Beräkningsförutsättningar!B$16,"4",M1982=Beräkningsförutsättningar!B$17,"4",M1982&gt;=Beräkningsförutsättningar!B$18,"6")</f>
        <v>6</v>
      </c>
      <c r="U1982" s="31">
        <f t="shared" si="60"/>
        <v>22494</v>
      </c>
      <c r="V1982" s="31">
        <f t="shared" si="61"/>
        <v>2478</v>
      </c>
    </row>
    <row r="1983" spans="1:22" x14ac:dyDescent="0.3">
      <c r="A1983">
        <v>21021</v>
      </c>
      <c r="B1983" t="s">
        <v>2637</v>
      </c>
      <c r="C1983">
        <v>21021080</v>
      </c>
      <c r="D1983" t="s">
        <v>2646</v>
      </c>
      <c r="E1983" t="s">
        <v>3</v>
      </c>
      <c r="F1983" t="s">
        <v>2359</v>
      </c>
      <c r="G1983" t="s">
        <v>2519</v>
      </c>
      <c r="H1983" t="s">
        <v>2639</v>
      </c>
      <c r="I1983">
        <v>6844304</v>
      </c>
      <c r="J1983">
        <v>607465</v>
      </c>
      <c r="K1983" s="181">
        <v>43649</v>
      </c>
      <c r="L1983"/>
      <c r="M1983">
        <v>90</v>
      </c>
      <c r="N1983">
        <v>8970</v>
      </c>
      <c r="O1983">
        <v>8324</v>
      </c>
      <c r="P1983">
        <v>826</v>
      </c>
      <c r="Q1983">
        <v>0</v>
      </c>
      <c r="R1983" s="31" cm="1">
        <f t="array" ref="R1983">_xlfn.IFS(Q1983=0,(O1983-P1983)/2,Q1983=1,O1983-P1983)</f>
        <v>3749</v>
      </c>
      <c r="S1983" s="31" cm="1">
        <f t="array" ref="S1983">_xlfn.IFS(Q1983=0,P1983/2,Q1983=1,P1983)</f>
        <v>413</v>
      </c>
      <c r="T1983" s="31" t="str" cm="1">
        <f t="array" ref="T1983">_xlfn.IFS(M1983&lt;=Beräkningsförutsättningar!B$15,"2",M1983=Beräkningsförutsättningar!B$16,"4",M1983=Beräkningsförutsättningar!B$17,"4",M1983&gt;=Beräkningsförutsättningar!B$18,"6")</f>
        <v>6</v>
      </c>
      <c r="U1983" s="31">
        <f t="shared" si="60"/>
        <v>22494</v>
      </c>
      <c r="V1983" s="31">
        <f t="shared" si="61"/>
        <v>2478</v>
      </c>
    </row>
    <row r="1984" spans="1:22" x14ac:dyDescent="0.3">
      <c r="A1984">
        <v>21023</v>
      </c>
      <c r="B1984" t="s">
        <v>2647</v>
      </c>
      <c r="C1984">
        <v>21023010</v>
      </c>
      <c r="D1984" t="s">
        <v>2648</v>
      </c>
      <c r="E1984" t="s">
        <v>9</v>
      </c>
      <c r="F1984" t="s">
        <v>2359</v>
      </c>
      <c r="G1984" t="s">
        <v>2537</v>
      </c>
      <c r="H1984" t="s">
        <v>2578</v>
      </c>
      <c r="I1984">
        <v>6759879</v>
      </c>
      <c r="J1984">
        <v>610188</v>
      </c>
      <c r="K1984" s="181">
        <v>43084</v>
      </c>
      <c r="L1984"/>
      <c r="M1984">
        <v>90</v>
      </c>
      <c r="N1984">
        <v>7484</v>
      </c>
      <c r="O1984">
        <v>6240</v>
      </c>
      <c r="P1984">
        <v>1096</v>
      </c>
      <c r="Q1984">
        <v>1</v>
      </c>
      <c r="R1984" s="31" cm="1">
        <f t="array" ref="R1984">_xlfn.IFS(Q1984=0,(O1984-P1984)/2,Q1984=1,O1984-P1984)</f>
        <v>5144</v>
      </c>
      <c r="S1984" s="31" cm="1">
        <f t="array" ref="S1984">_xlfn.IFS(Q1984=0,P1984/2,Q1984=1,P1984)</f>
        <v>1096</v>
      </c>
      <c r="T1984" s="31" t="str" cm="1">
        <f t="array" ref="T1984">_xlfn.IFS(M1984&lt;=Beräkningsförutsättningar!B$15,"2",M1984=Beräkningsförutsättningar!B$16,"4",M1984=Beräkningsförutsättningar!B$17,"4",M1984&gt;=Beräkningsförutsättningar!B$18,"6")</f>
        <v>6</v>
      </c>
      <c r="U1984" s="31">
        <f t="shared" si="60"/>
        <v>30864</v>
      </c>
      <c r="V1984" s="31">
        <f t="shared" si="61"/>
        <v>6576</v>
      </c>
    </row>
    <row r="1985" spans="1:22" x14ac:dyDescent="0.3">
      <c r="A1985">
        <v>21023</v>
      </c>
      <c r="B1985" t="s">
        <v>2647</v>
      </c>
      <c r="C1985">
        <v>21023020</v>
      </c>
      <c r="D1985" t="s">
        <v>2649</v>
      </c>
      <c r="E1985" t="s">
        <v>3</v>
      </c>
      <c r="F1985" t="s">
        <v>2359</v>
      </c>
      <c r="G1985" t="s">
        <v>2537</v>
      </c>
      <c r="H1985" t="s">
        <v>2578</v>
      </c>
      <c r="I1985">
        <v>6760155</v>
      </c>
      <c r="J1985">
        <v>610113</v>
      </c>
      <c r="K1985" s="181">
        <v>43084</v>
      </c>
      <c r="L1985"/>
      <c r="M1985">
        <v>90</v>
      </c>
      <c r="N1985">
        <v>6797</v>
      </c>
      <c r="O1985">
        <v>5532</v>
      </c>
      <c r="P1985">
        <v>1050</v>
      </c>
      <c r="Q1985">
        <v>1</v>
      </c>
      <c r="R1985" s="31" cm="1">
        <f t="array" ref="R1985">_xlfn.IFS(Q1985=0,(O1985-P1985)/2,Q1985=1,O1985-P1985)</f>
        <v>4482</v>
      </c>
      <c r="S1985" s="31" cm="1">
        <f t="array" ref="S1985">_xlfn.IFS(Q1985=0,P1985/2,Q1985=1,P1985)</f>
        <v>1050</v>
      </c>
      <c r="T1985" s="31" t="str" cm="1">
        <f t="array" ref="T1985">_xlfn.IFS(M1985&lt;=Beräkningsförutsättningar!B$15,"2",M1985=Beräkningsförutsättningar!B$16,"4",M1985=Beräkningsförutsättningar!B$17,"4",M1985&gt;=Beräkningsförutsättningar!B$18,"6")</f>
        <v>6</v>
      </c>
      <c r="U1985" s="31">
        <f t="shared" si="60"/>
        <v>26892</v>
      </c>
      <c r="V1985" s="31">
        <f t="shared" si="61"/>
        <v>6300</v>
      </c>
    </row>
    <row r="1986" spans="1:22" x14ac:dyDescent="0.3">
      <c r="A1986">
        <v>21024</v>
      </c>
      <c r="B1986" t="s">
        <v>2650</v>
      </c>
      <c r="C1986">
        <v>21024010</v>
      </c>
      <c r="D1986" t="s">
        <v>2651</v>
      </c>
      <c r="E1986" t="s">
        <v>9</v>
      </c>
      <c r="F1986" t="s">
        <v>2359</v>
      </c>
      <c r="G1986" t="s">
        <v>2519</v>
      </c>
      <c r="H1986" t="s">
        <v>2578</v>
      </c>
      <c r="I1986">
        <v>6847074</v>
      </c>
      <c r="J1986">
        <v>609556</v>
      </c>
      <c r="K1986" s="181">
        <v>42656</v>
      </c>
      <c r="L1986"/>
      <c r="M1986">
        <v>80</v>
      </c>
      <c r="N1986">
        <v>6570</v>
      </c>
      <c r="O1986">
        <v>5250</v>
      </c>
      <c r="P1986">
        <v>1090</v>
      </c>
      <c r="Q1986">
        <v>1</v>
      </c>
      <c r="R1986" s="31" cm="1">
        <f t="array" ref="R1986">_xlfn.IFS(Q1986=0,(O1986-P1986)/2,Q1986=1,O1986-P1986)</f>
        <v>4160</v>
      </c>
      <c r="S1986" s="31" cm="1">
        <f t="array" ref="S1986">_xlfn.IFS(Q1986=0,P1986/2,Q1986=1,P1986)</f>
        <v>1090</v>
      </c>
      <c r="T1986" s="31" t="str" cm="1">
        <f t="array" ref="T1986">_xlfn.IFS(M1986&lt;=Beräkningsförutsättningar!B$15,"2",M1986=Beräkningsförutsättningar!B$16,"4",M1986=Beräkningsförutsättningar!B$17,"4",M1986&gt;=Beräkningsförutsättningar!B$18,"6")</f>
        <v>4</v>
      </c>
      <c r="U1986" s="31">
        <f t="shared" si="60"/>
        <v>16640</v>
      </c>
      <c r="V1986" s="31">
        <f t="shared" si="61"/>
        <v>4360</v>
      </c>
    </row>
    <row r="1987" spans="1:22" x14ac:dyDescent="0.3">
      <c r="A1987">
        <v>21024</v>
      </c>
      <c r="B1987" t="s">
        <v>2650</v>
      </c>
      <c r="C1987">
        <v>21024020</v>
      </c>
      <c r="D1987" t="s">
        <v>2652</v>
      </c>
      <c r="E1987" t="s">
        <v>3</v>
      </c>
      <c r="F1987" t="s">
        <v>2359</v>
      </c>
      <c r="G1987" t="s">
        <v>2519</v>
      </c>
      <c r="H1987" t="s">
        <v>2578</v>
      </c>
      <c r="I1987">
        <v>6847369</v>
      </c>
      <c r="J1987">
        <v>609664</v>
      </c>
      <c r="K1987" s="181">
        <v>42656</v>
      </c>
      <c r="L1987"/>
      <c r="M1987">
        <v>80</v>
      </c>
      <c r="N1987">
        <v>5748</v>
      </c>
      <c r="O1987">
        <v>4608</v>
      </c>
      <c r="P1987">
        <v>1054</v>
      </c>
      <c r="Q1987">
        <v>1</v>
      </c>
      <c r="R1987" s="31" cm="1">
        <f t="array" ref="R1987">_xlfn.IFS(Q1987=0,(O1987-P1987)/2,Q1987=1,O1987-P1987)</f>
        <v>3554</v>
      </c>
      <c r="S1987" s="31" cm="1">
        <f t="array" ref="S1987">_xlfn.IFS(Q1987=0,P1987/2,Q1987=1,P1987)</f>
        <v>1054</v>
      </c>
      <c r="T1987" s="31" t="str" cm="1">
        <f t="array" ref="T1987">_xlfn.IFS(M1987&lt;=Beräkningsförutsättningar!B$15,"2",M1987=Beräkningsförutsättningar!B$16,"4",M1987=Beräkningsförutsättningar!B$17,"4",M1987&gt;=Beräkningsförutsättningar!B$18,"6")</f>
        <v>4</v>
      </c>
      <c r="U1987" s="31">
        <f t="shared" si="60"/>
        <v>14216</v>
      </c>
      <c r="V1987" s="31">
        <f t="shared" si="61"/>
        <v>4216</v>
      </c>
    </row>
    <row r="1988" spans="1:22" x14ac:dyDescent="0.3">
      <c r="A1988">
        <v>21024</v>
      </c>
      <c r="B1988" t="s">
        <v>2650</v>
      </c>
      <c r="C1988">
        <v>21024030</v>
      </c>
      <c r="D1988" t="s">
        <v>2653</v>
      </c>
      <c r="E1988" t="s">
        <v>3</v>
      </c>
      <c r="F1988" t="s">
        <v>2359</v>
      </c>
      <c r="G1988" t="s">
        <v>2519</v>
      </c>
      <c r="H1988" t="s">
        <v>2578</v>
      </c>
      <c r="I1988">
        <v>6851224</v>
      </c>
      <c r="J1988">
        <v>611942</v>
      </c>
      <c r="K1988" s="181">
        <v>43797</v>
      </c>
      <c r="L1988"/>
      <c r="M1988">
        <v>70</v>
      </c>
      <c r="N1988">
        <v>6051</v>
      </c>
      <c r="O1988">
        <v>4876</v>
      </c>
      <c r="P1988">
        <v>1039</v>
      </c>
      <c r="Q1988">
        <v>1</v>
      </c>
      <c r="R1988" s="31" cm="1">
        <f t="array" ref="R1988">_xlfn.IFS(Q1988=0,(O1988-P1988)/2,Q1988=1,O1988-P1988)</f>
        <v>3837</v>
      </c>
      <c r="S1988" s="31" cm="1">
        <f t="array" ref="S1988">_xlfn.IFS(Q1988=0,P1988/2,Q1988=1,P1988)</f>
        <v>1039</v>
      </c>
      <c r="T1988" s="31" t="str" cm="1">
        <f t="array" ref="T1988">_xlfn.IFS(M1988&lt;=Beräkningsförutsättningar!B$15,"2",M1988=Beräkningsförutsättningar!B$16,"4",M1988=Beräkningsförutsättningar!B$17,"4",M1988&gt;=Beräkningsförutsättningar!B$18,"6")</f>
        <v>4</v>
      </c>
      <c r="U1988" s="31">
        <f t="shared" si="60"/>
        <v>15348</v>
      </c>
      <c r="V1988" s="31">
        <f t="shared" si="61"/>
        <v>4156</v>
      </c>
    </row>
    <row r="1989" spans="1:22" x14ac:dyDescent="0.3">
      <c r="A1989">
        <v>21025</v>
      </c>
      <c r="B1989" t="s">
        <v>2654</v>
      </c>
      <c r="C1989">
        <v>21025010</v>
      </c>
      <c r="D1989" t="s">
        <v>2655</v>
      </c>
      <c r="E1989" t="s">
        <v>9</v>
      </c>
      <c r="F1989" t="s">
        <v>2359</v>
      </c>
      <c r="G1989" t="s">
        <v>2519</v>
      </c>
      <c r="H1989" t="s">
        <v>2639</v>
      </c>
      <c r="I1989">
        <v>6853255</v>
      </c>
      <c r="J1989">
        <v>577217</v>
      </c>
      <c r="K1989" s="181">
        <v>43332</v>
      </c>
      <c r="L1989"/>
      <c r="M1989">
        <v>70</v>
      </c>
      <c r="N1989">
        <v>3476</v>
      </c>
      <c r="O1989">
        <v>3079</v>
      </c>
      <c r="P1989">
        <v>463</v>
      </c>
      <c r="Q1989">
        <v>0</v>
      </c>
      <c r="R1989" s="31" cm="1">
        <f t="array" ref="R1989">_xlfn.IFS(Q1989=0,(O1989-P1989)/2,Q1989=1,O1989-P1989)</f>
        <v>1308</v>
      </c>
      <c r="S1989" s="31" cm="1">
        <f t="array" ref="S1989">_xlfn.IFS(Q1989=0,P1989/2,Q1989=1,P1989)</f>
        <v>231.5</v>
      </c>
      <c r="T1989" s="31" t="str" cm="1">
        <f t="array" ref="T1989">_xlfn.IFS(M1989&lt;=Beräkningsförutsättningar!B$15,"2",M1989=Beräkningsförutsättningar!B$16,"4",M1989=Beräkningsförutsättningar!B$17,"4",M1989&gt;=Beräkningsförutsättningar!B$18,"6")</f>
        <v>4</v>
      </c>
      <c r="U1989" s="31">
        <f t="shared" si="60"/>
        <v>5232</v>
      </c>
      <c r="V1989" s="31">
        <f t="shared" si="61"/>
        <v>926</v>
      </c>
    </row>
    <row r="1990" spans="1:22" x14ac:dyDescent="0.3">
      <c r="A1990">
        <v>21025</v>
      </c>
      <c r="B1990" t="s">
        <v>2654</v>
      </c>
      <c r="C1990">
        <v>21025020</v>
      </c>
      <c r="D1990" t="s">
        <v>2656</v>
      </c>
      <c r="E1990" t="s">
        <v>3</v>
      </c>
      <c r="F1990" t="s">
        <v>2359</v>
      </c>
      <c r="G1990" t="s">
        <v>2519</v>
      </c>
      <c r="H1990" t="s">
        <v>2639</v>
      </c>
      <c r="I1990">
        <v>6852863</v>
      </c>
      <c r="J1990">
        <v>578679</v>
      </c>
      <c r="K1990" s="181">
        <v>43332</v>
      </c>
      <c r="L1990"/>
      <c r="M1990">
        <v>70</v>
      </c>
      <c r="N1990">
        <v>3476</v>
      </c>
      <c r="O1990">
        <v>3079</v>
      </c>
      <c r="P1990">
        <v>463</v>
      </c>
      <c r="Q1990">
        <v>0</v>
      </c>
      <c r="R1990" s="31" cm="1">
        <f t="array" ref="R1990">_xlfn.IFS(Q1990=0,(O1990-P1990)/2,Q1990=1,O1990-P1990)</f>
        <v>1308</v>
      </c>
      <c r="S1990" s="31" cm="1">
        <f t="array" ref="S1990">_xlfn.IFS(Q1990=0,P1990/2,Q1990=1,P1990)</f>
        <v>231.5</v>
      </c>
      <c r="T1990" s="31" t="str" cm="1">
        <f t="array" ref="T1990">_xlfn.IFS(M1990&lt;=Beräkningsförutsättningar!B$15,"2",M1990=Beräkningsförutsättningar!B$16,"4",M1990=Beräkningsförutsättningar!B$17,"4",M1990&gt;=Beräkningsförutsättningar!B$18,"6")</f>
        <v>4</v>
      </c>
      <c r="U1990" s="31">
        <f t="shared" si="60"/>
        <v>5232</v>
      </c>
      <c r="V1990" s="31">
        <f t="shared" si="61"/>
        <v>926</v>
      </c>
    </row>
    <row r="1991" spans="1:22" x14ac:dyDescent="0.3">
      <c r="A1991">
        <v>21026</v>
      </c>
      <c r="B1991" t="s">
        <v>2657</v>
      </c>
      <c r="C1991">
        <v>21026010</v>
      </c>
      <c r="D1991" t="s">
        <v>2658</v>
      </c>
      <c r="E1991" t="s">
        <v>9</v>
      </c>
      <c r="F1991" t="s">
        <v>2359</v>
      </c>
      <c r="G1991" t="s">
        <v>2360</v>
      </c>
      <c r="H1991" t="s">
        <v>2639</v>
      </c>
      <c r="I1991">
        <v>6872790</v>
      </c>
      <c r="J1991">
        <v>515453</v>
      </c>
      <c r="K1991" s="181">
        <v>43082</v>
      </c>
      <c r="L1991"/>
      <c r="M1991">
        <v>60</v>
      </c>
      <c r="N1991">
        <v>2078</v>
      </c>
      <c r="O1991">
        <v>1699</v>
      </c>
      <c r="P1991">
        <v>268</v>
      </c>
      <c r="Q1991">
        <v>0</v>
      </c>
      <c r="R1991" s="31" cm="1">
        <f t="array" ref="R1991">_xlfn.IFS(Q1991=0,(O1991-P1991)/2,Q1991=1,O1991-P1991)</f>
        <v>715.5</v>
      </c>
      <c r="S1991" s="31" cm="1">
        <f t="array" ref="S1991">_xlfn.IFS(Q1991=0,P1991/2,Q1991=1,P1991)</f>
        <v>134</v>
      </c>
      <c r="T1991" s="31" t="str" cm="1">
        <f t="array" ref="T1991">_xlfn.IFS(M1991&lt;=Beräkningsförutsättningar!B$15,"2",M1991=Beräkningsförutsättningar!B$16,"4",M1991=Beräkningsförutsättningar!B$17,"4",M1991&gt;=Beräkningsförutsättningar!B$18,"6")</f>
        <v>2</v>
      </c>
      <c r="U1991" s="31">
        <f t="shared" ref="U1991:U2054" si="62">R1991*T1991</f>
        <v>1431</v>
      </c>
      <c r="V1991" s="31">
        <f t="shared" ref="V1991:V2054" si="63">S1991*T1991</f>
        <v>268</v>
      </c>
    </row>
    <row r="1992" spans="1:22" x14ac:dyDescent="0.3">
      <c r="A1992">
        <v>21026</v>
      </c>
      <c r="B1992" t="s">
        <v>2657</v>
      </c>
      <c r="C1992">
        <v>21026020</v>
      </c>
      <c r="D1992" t="s">
        <v>2659</v>
      </c>
      <c r="E1992" t="s">
        <v>3</v>
      </c>
      <c r="F1992" t="s">
        <v>2359</v>
      </c>
      <c r="G1992" t="s">
        <v>2360</v>
      </c>
      <c r="H1992" t="s">
        <v>2639</v>
      </c>
      <c r="I1992">
        <v>6872253</v>
      </c>
      <c r="J1992">
        <v>516500</v>
      </c>
      <c r="K1992" s="181">
        <v>44173</v>
      </c>
      <c r="L1992"/>
      <c r="M1992">
        <v>60</v>
      </c>
      <c r="N1992">
        <v>1904</v>
      </c>
      <c r="O1992">
        <v>1558</v>
      </c>
      <c r="P1992">
        <v>247</v>
      </c>
      <c r="Q1992">
        <v>0</v>
      </c>
      <c r="R1992" s="31" cm="1">
        <f t="array" ref="R1992">_xlfn.IFS(Q1992=0,(O1992-P1992)/2,Q1992=1,O1992-P1992)</f>
        <v>655.5</v>
      </c>
      <c r="S1992" s="31" cm="1">
        <f t="array" ref="S1992">_xlfn.IFS(Q1992=0,P1992/2,Q1992=1,P1992)</f>
        <v>123.5</v>
      </c>
      <c r="T1992" s="31" t="str" cm="1">
        <f t="array" ref="T1992">_xlfn.IFS(M1992&lt;=Beräkningsförutsättningar!B$15,"2",M1992=Beräkningsförutsättningar!B$16,"4",M1992=Beräkningsförutsättningar!B$17,"4",M1992&gt;=Beräkningsförutsättningar!B$18,"6")</f>
        <v>2</v>
      </c>
      <c r="U1992" s="31">
        <f t="shared" si="62"/>
        <v>1311</v>
      </c>
      <c r="V1992" s="31">
        <f t="shared" si="63"/>
        <v>247</v>
      </c>
    </row>
    <row r="1993" spans="1:22" x14ac:dyDescent="0.3">
      <c r="A1993">
        <v>21026</v>
      </c>
      <c r="B1993" t="s">
        <v>2657</v>
      </c>
      <c r="C1993">
        <v>21026030</v>
      </c>
      <c r="D1993" t="s">
        <v>2660</v>
      </c>
      <c r="E1993" t="s">
        <v>9</v>
      </c>
      <c r="F1993" t="s">
        <v>2359</v>
      </c>
      <c r="G1993" t="s">
        <v>2360</v>
      </c>
      <c r="H1993" t="s">
        <v>2639</v>
      </c>
      <c r="I1993">
        <v>6867128</v>
      </c>
      <c r="J1993">
        <v>521142</v>
      </c>
      <c r="K1993" s="181">
        <v>43082</v>
      </c>
      <c r="L1993"/>
      <c r="M1993">
        <v>80</v>
      </c>
      <c r="N1993">
        <v>1904</v>
      </c>
      <c r="O1993">
        <v>1558</v>
      </c>
      <c r="P1993">
        <v>247</v>
      </c>
      <c r="Q1993">
        <v>0</v>
      </c>
      <c r="R1993" s="31" cm="1">
        <f t="array" ref="R1993">_xlfn.IFS(Q1993=0,(O1993-P1993)/2,Q1993=1,O1993-P1993)</f>
        <v>655.5</v>
      </c>
      <c r="S1993" s="31" cm="1">
        <f t="array" ref="S1993">_xlfn.IFS(Q1993=0,P1993/2,Q1993=1,P1993)</f>
        <v>123.5</v>
      </c>
      <c r="T1993" s="31" t="str" cm="1">
        <f t="array" ref="T1993">_xlfn.IFS(M1993&lt;=Beräkningsförutsättningar!B$15,"2",M1993=Beräkningsförutsättningar!B$16,"4",M1993=Beräkningsförutsättningar!B$17,"4",M1993&gt;=Beräkningsförutsättningar!B$18,"6")</f>
        <v>4</v>
      </c>
      <c r="U1993" s="31">
        <f t="shared" si="62"/>
        <v>2622</v>
      </c>
      <c r="V1993" s="31">
        <f t="shared" si="63"/>
        <v>494</v>
      </c>
    </row>
    <row r="1994" spans="1:22" x14ac:dyDescent="0.3">
      <c r="A1994">
        <v>21026</v>
      </c>
      <c r="B1994" t="s">
        <v>2657</v>
      </c>
      <c r="C1994">
        <v>21026040</v>
      </c>
      <c r="D1994" t="s">
        <v>2661</v>
      </c>
      <c r="E1994" t="s">
        <v>3</v>
      </c>
      <c r="F1994" t="s">
        <v>2359</v>
      </c>
      <c r="G1994" t="s">
        <v>2360</v>
      </c>
      <c r="H1994" t="s">
        <v>2639</v>
      </c>
      <c r="I1994">
        <v>6867423</v>
      </c>
      <c r="J1994">
        <v>522166</v>
      </c>
      <c r="K1994" s="181">
        <v>43082</v>
      </c>
      <c r="L1994"/>
      <c r="M1994">
        <v>80</v>
      </c>
      <c r="N1994">
        <v>1904</v>
      </c>
      <c r="O1994">
        <v>1558</v>
      </c>
      <c r="P1994">
        <v>247</v>
      </c>
      <c r="Q1994">
        <v>0</v>
      </c>
      <c r="R1994" s="31" cm="1">
        <f t="array" ref="R1994">_xlfn.IFS(Q1994=0,(O1994-P1994)/2,Q1994=1,O1994-P1994)</f>
        <v>655.5</v>
      </c>
      <c r="S1994" s="31" cm="1">
        <f t="array" ref="S1994">_xlfn.IFS(Q1994=0,P1994/2,Q1994=1,P1994)</f>
        <v>123.5</v>
      </c>
      <c r="T1994" s="31" t="str" cm="1">
        <f t="array" ref="T1994">_xlfn.IFS(M1994&lt;=Beräkningsförutsättningar!B$15,"2",M1994=Beräkningsförutsättningar!B$16,"4",M1994=Beräkningsförutsättningar!B$17,"4",M1994&gt;=Beräkningsförutsättningar!B$18,"6")</f>
        <v>4</v>
      </c>
      <c r="U1994" s="31">
        <f t="shared" si="62"/>
        <v>2622</v>
      </c>
      <c r="V1994" s="31">
        <f t="shared" si="63"/>
        <v>494</v>
      </c>
    </row>
    <row r="1995" spans="1:22" x14ac:dyDescent="0.3">
      <c r="A1995">
        <v>21026</v>
      </c>
      <c r="B1995" t="s">
        <v>2657</v>
      </c>
      <c r="C1995">
        <v>21026050</v>
      </c>
      <c r="D1995" t="s">
        <v>2662</v>
      </c>
      <c r="E1995" t="s">
        <v>9</v>
      </c>
      <c r="F1995" t="s">
        <v>2359</v>
      </c>
      <c r="G1995" t="s">
        <v>2360</v>
      </c>
      <c r="H1995" t="s">
        <v>2639</v>
      </c>
      <c r="I1995">
        <v>6867345</v>
      </c>
      <c r="J1995">
        <v>526486</v>
      </c>
      <c r="K1995" s="181">
        <v>43166</v>
      </c>
      <c r="L1995"/>
      <c r="M1995">
        <v>80</v>
      </c>
      <c r="N1995">
        <v>2069</v>
      </c>
      <c r="O1995">
        <v>1658</v>
      </c>
      <c r="P1995">
        <v>292</v>
      </c>
      <c r="Q1995">
        <v>0</v>
      </c>
      <c r="R1995" s="31" cm="1">
        <f t="array" ref="R1995">_xlfn.IFS(Q1995=0,(O1995-P1995)/2,Q1995=1,O1995-P1995)</f>
        <v>683</v>
      </c>
      <c r="S1995" s="31" cm="1">
        <f t="array" ref="S1995">_xlfn.IFS(Q1995=0,P1995/2,Q1995=1,P1995)</f>
        <v>146</v>
      </c>
      <c r="T1995" s="31" t="str" cm="1">
        <f t="array" ref="T1995">_xlfn.IFS(M1995&lt;=Beräkningsförutsättningar!B$15,"2",M1995=Beräkningsförutsättningar!B$16,"4",M1995=Beräkningsförutsättningar!B$17,"4",M1995&gt;=Beräkningsförutsättningar!B$18,"6")</f>
        <v>4</v>
      </c>
      <c r="U1995" s="31">
        <f t="shared" si="62"/>
        <v>2732</v>
      </c>
      <c r="V1995" s="31">
        <f t="shared" si="63"/>
        <v>584</v>
      </c>
    </row>
    <row r="1996" spans="1:22" x14ac:dyDescent="0.3">
      <c r="A1996">
        <v>21026</v>
      </c>
      <c r="B1996" t="s">
        <v>2657</v>
      </c>
      <c r="C1996">
        <v>21026060</v>
      </c>
      <c r="D1996" t="s">
        <v>2663</v>
      </c>
      <c r="E1996" t="s">
        <v>3</v>
      </c>
      <c r="F1996" t="s">
        <v>2359</v>
      </c>
      <c r="G1996" t="s">
        <v>2360</v>
      </c>
      <c r="H1996" t="s">
        <v>2639</v>
      </c>
      <c r="I1996">
        <v>6867302</v>
      </c>
      <c r="J1996">
        <v>526663</v>
      </c>
      <c r="K1996" s="181">
        <v>43166</v>
      </c>
      <c r="L1996"/>
      <c r="M1996">
        <v>80</v>
      </c>
      <c r="N1996">
        <v>2069</v>
      </c>
      <c r="O1996">
        <v>1658</v>
      </c>
      <c r="P1996">
        <v>292</v>
      </c>
      <c r="Q1996">
        <v>0</v>
      </c>
      <c r="R1996" s="31" cm="1">
        <f t="array" ref="R1996">_xlfn.IFS(Q1996=0,(O1996-P1996)/2,Q1996=1,O1996-P1996)</f>
        <v>683</v>
      </c>
      <c r="S1996" s="31" cm="1">
        <f t="array" ref="S1996">_xlfn.IFS(Q1996=0,P1996/2,Q1996=1,P1996)</f>
        <v>146</v>
      </c>
      <c r="T1996" s="31" t="str" cm="1">
        <f t="array" ref="T1996">_xlfn.IFS(M1996&lt;=Beräkningsförutsättningar!B$15,"2",M1996=Beräkningsförutsättningar!B$16,"4",M1996=Beräkningsförutsättningar!B$17,"4",M1996&gt;=Beräkningsförutsättningar!B$18,"6")</f>
        <v>4</v>
      </c>
      <c r="U1996" s="31">
        <f t="shared" si="62"/>
        <v>2732</v>
      </c>
      <c r="V1996" s="31">
        <f t="shared" si="63"/>
        <v>584</v>
      </c>
    </row>
    <row r="1997" spans="1:22" x14ac:dyDescent="0.3">
      <c r="A1997">
        <v>21027</v>
      </c>
      <c r="B1997" t="s">
        <v>2664</v>
      </c>
      <c r="C1997">
        <v>21027010</v>
      </c>
      <c r="D1997" t="s">
        <v>2665</v>
      </c>
      <c r="E1997" t="s">
        <v>3</v>
      </c>
      <c r="F1997" t="s">
        <v>2359</v>
      </c>
      <c r="G1997" t="s">
        <v>2528</v>
      </c>
      <c r="H1997" t="s">
        <v>2520</v>
      </c>
      <c r="I1997">
        <v>6789330</v>
      </c>
      <c r="J1997">
        <v>615494</v>
      </c>
      <c r="K1997" s="181">
        <v>43404</v>
      </c>
      <c r="L1997"/>
      <c r="M1997">
        <v>80</v>
      </c>
      <c r="N1997">
        <v>2688</v>
      </c>
      <c r="O1997">
        <v>2528</v>
      </c>
      <c r="P1997">
        <v>225</v>
      </c>
      <c r="Q1997">
        <v>0</v>
      </c>
      <c r="R1997" s="31" cm="1">
        <f t="array" ref="R1997">_xlfn.IFS(Q1997=0,(O1997-P1997)/2,Q1997=1,O1997-P1997)</f>
        <v>1151.5</v>
      </c>
      <c r="S1997" s="31" cm="1">
        <f t="array" ref="S1997">_xlfn.IFS(Q1997=0,P1997/2,Q1997=1,P1997)</f>
        <v>112.5</v>
      </c>
      <c r="T1997" s="31" t="str" cm="1">
        <f t="array" ref="T1997">_xlfn.IFS(M1997&lt;=Beräkningsförutsättningar!B$15,"2",M1997=Beräkningsförutsättningar!B$16,"4",M1997=Beräkningsförutsättningar!B$17,"4",M1997&gt;=Beräkningsförutsättningar!B$18,"6")</f>
        <v>4</v>
      </c>
      <c r="U1997" s="31">
        <f t="shared" si="62"/>
        <v>4606</v>
      </c>
      <c r="V1997" s="31">
        <f t="shared" si="63"/>
        <v>450</v>
      </c>
    </row>
    <row r="1998" spans="1:22" x14ac:dyDescent="0.3">
      <c r="A1998">
        <v>21027</v>
      </c>
      <c r="B1998" t="s">
        <v>2664</v>
      </c>
      <c r="C1998">
        <v>21027020</v>
      </c>
      <c r="D1998" t="s">
        <v>2666</v>
      </c>
      <c r="E1998" t="s">
        <v>9</v>
      </c>
      <c r="F1998" t="s">
        <v>2359</v>
      </c>
      <c r="G1998" t="s">
        <v>2528</v>
      </c>
      <c r="H1998" t="s">
        <v>2520</v>
      </c>
      <c r="I1998">
        <v>6791630</v>
      </c>
      <c r="J1998">
        <v>615929</v>
      </c>
      <c r="K1998" s="181">
        <v>43404</v>
      </c>
      <c r="L1998"/>
      <c r="M1998">
        <v>80</v>
      </c>
      <c r="N1998">
        <v>2688</v>
      </c>
      <c r="O1998">
        <v>2528</v>
      </c>
      <c r="P1998">
        <v>225</v>
      </c>
      <c r="Q1998">
        <v>0</v>
      </c>
      <c r="R1998" s="31" cm="1">
        <f t="array" ref="R1998">_xlfn.IFS(Q1998=0,(O1998-P1998)/2,Q1998=1,O1998-P1998)</f>
        <v>1151.5</v>
      </c>
      <c r="S1998" s="31" cm="1">
        <f t="array" ref="S1998">_xlfn.IFS(Q1998=0,P1998/2,Q1998=1,P1998)</f>
        <v>112.5</v>
      </c>
      <c r="T1998" s="31" t="str" cm="1">
        <f t="array" ref="T1998">_xlfn.IFS(M1998&lt;=Beräkningsförutsättningar!B$15,"2",M1998=Beräkningsförutsättningar!B$16,"4",M1998=Beräkningsförutsättningar!B$17,"4",M1998&gt;=Beräkningsförutsättningar!B$18,"6")</f>
        <v>4</v>
      </c>
      <c r="U1998" s="31">
        <f t="shared" si="62"/>
        <v>4606</v>
      </c>
      <c r="V1998" s="31">
        <f t="shared" si="63"/>
        <v>450</v>
      </c>
    </row>
    <row r="1999" spans="1:22" x14ac:dyDescent="0.3">
      <c r="A1999">
        <v>21027</v>
      </c>
      <c r="B1999" t="s">
        <v>2664</v>
      </c>
      <c r="C1999">
        <v>21027030</v>
      </c>
      <c r="D1999" t="s">
        <v>2667</v>
      </c>
      <c r="E1999" t="s">
        <v>3</v>
      </c>
      <c r="F1999" t="s">
        <v>2359</v>
      </c>
      <c r="G1999" t="s">
        <v>2528</v>
      </c>
      <c r="H1999" t="s">
        <v>2520</v>
      </c>
      <c r="I1999">
        <v>6794205</v>
      </c>
      <c r="J1999">
        <v>613784</v>
      </c>
      <c r="K1999" s="181">
        <v>43406</v>
      </c>
      <c r="L1999"/>
      <c r="M1999">
        <v>80</v>
      </c>
      <c r="N1999">
        <v>4591</v>
      </c>
      <c r="O1999">
        <v>4384</v>
      </c>
      <c r="P1999">
        <v>281</v>
      </c>
      <c r="Q1999">
        <v>0</v>
      </c>
      <c r="R1999" s="31" cm="1">
        <f t="array" ref="R1999">_xlfn.IFS(Q1999=0,(O1999-P1999)/2,Q1999=1,O1999-P1999)</f>
        <v>2051.5</v>
      </c>
      <c r="S1999" s="31" cm="1">
        <f t="array" ref="S1999">_xlfn.IFS(Q1999=0,P1999/2,Q1999=1,P1999)</f>
        <v>140.5</v>
      </c>
      <c r="T1999" s="31" t="str" cm="1">
        <f t="array" ref="T1999">_xlfn.IFS(M1999&lt;=Beräkningsförutsättningar!B$15,"2",M1999=Beräkningsförutsättningar!B$16,"4",M1999=Beräkningsförutsättningar!B$17,"4",M1999&gt;=Beräkningsförutsättningar!B$18,"6")</f>
        <v>4</v>
      </c>
      <c r="U1999" s="31">
        <f t="shared" si="62"/>
        <v>8206</v>
      </c>
      <c r="V1999" s="31">
        <f t="shared" si="63"/>
        <v>562</v>
      </c>
    </row>
    <row r="2000" spans="1:22" x14ac:dyDescent="0.3">
      <c r="A2000">
        <v>21027</v>
      </c>
      <c r="B2000" t="s">
        <v>2664</v>
      </c>
      <c r="C2000">
        <v>21027040</v>
      </c>
      <c r="D2000" t="s">
        <v>2668</v>
      </c>
      <c r="E2000" t="s">
        <v>9</v>
      </c>
      <c r="F2000" t="s">
        <v>2359</v>
      </c>
      <c r="G2000" t="s">
        <v>2528</v>
      </c>
      <c r="H2000" t="s">
        <v>2520</v>
      </c>
      <c r="I2000">
        <v>6796405</v>
      </c>
      <c r="J2000">
        <v>611605</v>
      </c>
      <c r="K2000" s="181">
        <v>43404</v>
      </c>
      <c r="L2000"/>
      <c r="M2000">
        <v>80</v>
      </c>
      <c r="N2000">
        <v>4591</v>
      </c>
      <c r="O2000">
        <v>4384</v>
      </c>
      <c r="P2000">
        <v>281</v>
      </c>
      <c r="Q2000">
        <v>0</v>
      </c>
      <c r="R2000" s="31" cm="1">
        <f t="array" ref="R2000">_xlfn.IFS(Q2000=0,(O2000-P2000)/2,Q2000=1,O2000-P2000)</f>
        <v>2051.5</v>
      </c>
      <c r="S2000" s="31" cm="1">
        <f t="array" ref="S2000">_xlfn.IFS(Q2000=0,P2000/2,Q2000=1,P2000)</f>
        <v>140.5</v>
      </c>
      <c r="T2000" s="31" t="str" cm="1">
        <f t="array" ref="T2000">_xlfn.IFS(M2000&lt;=Beräkningsförutsättningar!B$15,"2",M2000=Beräkningsförutsättningar!B$16,"4",M2000=Beräkningsförutsättningar!B$17,"4",M2000&gt;=Beräkningsförutsättningar!B$18,"6")</f>
        <v>4</v>
      </c>
      <c r="U2000" s="31">
        <f t="shared" si="62"/>
        <v>8206</v>
      </c>
      <c r="V2000" s="31">
        <f t="shared" si="63"/>
        <v>562</v>
      </c>
    </row>
    <row r="2001" spans="1:22" x14ac:dyDescent="0.3">
      <c r="A2001">
        <v>21028</v>
      </c>
      <c r="B2001" t="s">
        <v>2669</v>
      </c>
      <c r="C2001">
        <v>21028010</v>
      </c>
      <c r="D2001" t="s">
        <v>2670</v>
      </c>
      <c r="E2001" t="s">
        <v>9</v>
      </c>
      <c r="F2001" t="s">
        <v>2359</v>
      </c>
      <c r="G2001" t="s">
        <v>2401</v>
      </c>
      <c r="H2001" t="s">
        <v>2424</v>
      </c>
      <c r="I2001">
        <v>6696318</v>
      </c>
      <c r="J2001">
        <v>580211</v>
      </c>
      <c r="K2001" s="181">
        <v>43768</v>
      </c>
      <c r="L2001"/>
      <c r="M2001">
        <v>80</v>
      </c>
      <c r="N2001">
        <v>2786</v>
      </c>
      <c r="O2001">
        <v>2089</v>
      </c>
      <c r="P2001">
        <v>506</v>
      </c>
      <c r="Q2001">
        <v>0</v>
      </c>
      <c r="R2001" s="31" cm="1">
        <f t="array" ref="R2001">_xlfn.IFS(Q2001=0,(O2001-P2001)/2,Q2001=1,O2001-P2001)</f>
        <v>791.5</v>
      </c>
      <c r="S2001" s="31" cm="1">
        <f t="array" ref="S2001">_xlfn.IFS(Q2001=0,P2001/2,Q2001=1,P2001)</f>
        <v>253</v>
      </c>
      <c r="T2001" s="31" t="str" cm="1">
        <f t="array" ref="T2001">_xlfn.IFS(M2001&lt;=Beräkningsförutsättningar!B$15,"2",M2001=Beräkningsförutsättningar!B$16,"4",M2001=Beräkningsförutsättningar!B$17,"4",M2001&gt;=Beräkningsförutsättningar!B$18,"6")</f>
        <v>4</v>
      </c>
      <c r="U2001" s="31">
        <f t="shared" si="62"/>
        <v>3166</v>
      </c>
      <c r="V2001" s="31">
        <f t="shared" si="63"/>
        <v>1012</v>
      </c>
    </row>
    <row r="2002" spans="1:22" x14ac:dyDescent="0.3">
      <c r="A2002">
        <v>21028</v>
      </c>
      <c r="B2002" t="s">
        <v>2669</v>
      </c>
      <c r="C2002">
        <v>21028020</v>
      </c>
      <c r="D2002" t="s">
        <v>2671</v>
      </c>
      <c r="E2002" t="s">
        <v>3</v>
      </c>
      <c r="F2002" t="s">
        <v>2359</v>
      </c>
      <c r="G2002" t="s">
        <v>2401</v>
      </c>
      <c r="H2002" t="s">
        <v>2424</v>
      </c>
      <c r="I2002">
        <v>6699789</v>
      </c>
      <c r="J2002">
        <v>579741</v>
      </c>
      <c r="K2002" s="181">
        <v>43768</v>
      </c>
      <c r="L2002"/>
      <c r="M2002">
        <v>80</v>
      </c>
      <c r="N2002">
        <v>2786</v>
      </c>
      <c r="O2002">
        <v>2089</v>
      </c>
      <c r="P2002">
        <v>506</v>
      </c>
      <c r="Q2002">
        <v>0</v>
      </c>
      <c r="R2002" s="31" cm="1">
        <f t="array" ref="R2002">_xlfn.IFS(Q2002=0,(O2002-P2002)/2,Q2002=1,O2002-P2002)</f>
        <v>791.5</v>
      </c>
      <c r="S2002" s="31" cm="1">
        <f t="array" ref="S2002">_xlfn.IFS(Q2002=0,P2002/2,Q2002=1,P2002)</f>
        <v>253</v>
      </c>
      <c r="T2002" s="31" t="str" cm="1">
        <f t="array" ref="T2002">_xlfn.IFS(M2002&lt;=Beräkningsförutsättningar!B$15,"2",M2002=Beräkningsförutsättningar!B$16,"4",M2002=Beräkningsförutsättningar!B$17,"4",M2002&gt;=Beräkningsförutsättningar!B$18,"6")</f>
        <v>4</v>
      </c>
      <c r="U2002" s="31">
        <f t="shared" si="62"/>
        <v>3166</v>
      </c>
      <c r="V2002" s="31">
        <f t="shared" si="63"/>
        <v>1012</v>
      </c>
    </row>
    <row r="2003" spans="1:22" x14ac:dyDescent="0.3">
      <c r="A2003">
        <v>21028</v>
      </c>
      <c r="B2003" t="s">
        <v>2669</v>
      </c>
      <c r="C2003">
        <v>21028040</v>
      </c>
      <c r="D2003" t="s">
        <v>2672</v>
      </c>
      <c r="E2003" t="s">
        <v>9</v>
      </c>
      <c r="F2003" t="s">
        <v>2359</v>
      </c>
      <c r="G2003" t="s">
        <v>2401</v>
      </c>
      <c r="H2003" t="s">
        <v>2424</v>
      </c>
      <c r="I2003">
        <v>6707771</v>
      </c>
      <c r="J2003">
        <v>578723</v>
      </c>
      <c r="K2003" s="181">
        <v>43768</v>
      </c>
      <c r="L2003"/>
      <c r="M2003">
        <v>60</v>
      </c>
      <c r="N2003">
        <v>2814</v>
      </c>
      <c r="O2003">
        <v>2128</v>
      </c>
      <c r="P2003">
        <v>493</v>
      </c>
      <c r="Q2003">
        <v>0</v>
      </c>
      <c r="R2003" s="31" cm="1">
        <f t="array" ref="R2003">_xlfn.IFS(Q2003=0,(O2003-P2003)/2,Q2003=1,O2003-P2003)</f>
        <v>817.5</v>
      </c>
      <c r="S2003" s="31" cm="1">
        <f t="array" ref="S2003">_xlfn.IFS(Q2003=0,P2003/2,Q2003=1,P2003)</f>
        <v>246.5</v>
      </c>
      <c r="T2003" s="31" t="str" cm="1">
        <f t="array" ref="T2003">_xlfn.IFS(M2003&lt;=Beräkningsförutsättningar!B$15,"2",M2003=Beräkningsförutsättningar!B$16,"4",M2003=Beräkningsförutsättningar!B$17,"4",M2003&gt;=Beräkningsförutsättningar!B$18,"6")</f>
        <v>2</v>
      </c>
      <c r="U2003" s="31">
        <f t="shared" si="62"/>
        <v>1635</v>
      </c>
      <c r="V2003" s="31">
        <f t="shared" si="63"/>
        <v>493</v>
      </c>
    </row>
    <row r="2004" spans="1:22" x14ac:dyDescent="0.3">
      <c r="A2004">
        <v>21028</v>
      </c>
      <c r="B2004" t="s">
        <v>2669</v>
      </c>
      <c r="C2004">
        <v>21028050</v>
      </c>
      <c r="D2004" t="s">
        <v>2673</v>
      </c>
      <c r="E2004" t="s">
        <v>3</v>
      </c>
      <c r="F2004" t="s">
        <v>2359</v>
      </c>
      <c r="G2004" t="s">
        <v>2401</v>
      </c>
      <c r="H2004" t="s">
        <v>2424</v>
      </c>
      <c r="I2004">
        <v>6708012</v>
      </c>
      <c r="J2004">
        <v>578687</v>
      </c>
      <c r="K2004" s="181">
        <v>43768</v>
      </c>
      <c r="L2004"/>
      <c r="M2004">
        <v>60</v>
      </c>
      <c r="N2004">
        <v>2852</v>
      </c>
      <c r="O2004">
        <v>2226</v>
      </c>
      <c r="P2004">
        <v>462</v>
      </c>
      <c r="Q2004">
        <v>0</v>
      </c>
      <c r="R2004" s="31" cm="1">
        <f t="array" ref="R2004">_xlfn.IFS(Q2004=0,(O2004-P2004)/2,Q2004=1,O2004-P2004)</f>
        <v>882</v>
      </c>
      <c r="S2004" s="31" cm="1">
        <f t="array" ref="S2004">_xlfn.IFS(Q2004=0,P2004/2,Q2004=1,P2004)</f>
        <v>231</v>
      </c>
      <c r="T2004" s="31" t="str" cm="1">
        <f t="array" ref="T2004">_xlfn.IFS(M2004&lt;=Beräkningsförutsättningar!B$15,"2",M2004=Beräkningsförutsättningar!B$16,"4",M2004=Beräkningsförutsättningar!B$17,"4",M2004&gt;=Beräkningsförutsättningar!B$18,"6")</f>
        <v>2</v>
      </c>
      <c r="U2004" s="31">
        <f t="shared" si="62"/>
        <v>1764</v>
      </c>
      <c r="V2004" s="31">
        <f t="shared" si="63"/>
        <v>462</v>
      </c>
    </row>
    <row r="2005" spans="1:22" x14ac:dyDescent="0.3">
      <c r="A2005">
        <v>21028</v>
      </c>
      <c r="B2005" t="s">
        <v>2669</v>
      </c>
      <c r="C2005">
        <v>21028060</v>
      </c>
      <c r="D2005" t="s">
        <v>2674</v>
      </c>
      <c r="E2005" t="s">
        <v>9</v>
      </c>
      <c r="F2005" t="s">
        <v>2359</v>
      </c>
      <c r="G2005" t="s">
        <v>2401</v>
      </c>
      <c r="H2005" t="s">
        <v>2424</v>
      </c>
      <c r="I2005">
        <v>6709548</v>
      </c>
      <c r="J2005">
        <v>578853</v>
      </c>
      <c r="K2005" s="181">
        <v>43767</v>
      </c>
      <c r="L2005"/>
      <c r="M2005">
        <v>60</v>
      </c>
      <c r="N2005">
        <v>2852</v>
      </c>
      <c r="O2005">
        <v>2226</v>
      </c>
      <c r="P2005">
        <v>462</v>
      </c>
      <c r="Q2005">
        <v>0</v>
      </c>
      <c r="R2005" s="31" cm="1">
        <f t="array" ref="R2005">_xlfn.IFS(Q2005=0,(O2005-P2005)/2,Q2005=1,O2005-P2005)</f>
        <v>882</v>
      </c>
      <c r="S2005" s="31" cm="1">
        <f t="array" ref="S2005">_xlfn.IFS(Q2005=0,P2005/2,Q2005=1,P2005)</f>
        <v>231</v>
      </c>
      <c r="T2005" s="31" t="str" cm="1">
        <f t="array" ref="T2005">_xlfn.IFS(M2005&lt;=Beräkningsförutsättningar!B$15,"2",M2005=Beräkningsförutsättningar!B$16,"4",M2005=Beräkningsförutsättningar!B$17,"4",M2005&gt;=Beräkningsförutsättningar!B$18,"6")</f>
        <v>2</v>
      </c>
      <c r="U2005" s="31">
        <f t="shared" si="62"/>
        <v>1764</v>
      </c>
      <c r="V2005" s="31">
        <f t="shared" si="63"/>
        <v>462</v>
      </c>
    </row>
    <row r="2006" spans="1:22" x14ac:dyDescent="0.3">
      <c r="A2006">
        <v>21028</v>
      </c>
      <c r="B2006" t="s">
        <v>2669</v>
      </c>
      <c r="C2006">
        <v>21028070</v>
      </c>
      <c r="D2006" t="s">
        <v>2675</v>
      </c>
      <c r="E2006" t="s">
        <v>3</v>
      </c>
      <c r="F2006" t="s">
        <v>2359</v>
      </c>
      <c r="G2006" t="s">
        <v>2401</v>
      </c>
      <c r="H2006" t="s">
        <v>2424</v>
      </c>
      <c r="I2006">
        <v>6709797</v>
      </c>
      <c r="J2006">
        <v>578959</v>
      </c>
      <c r="K2006" s="181">
        <v>43767</v>
      </c>
      <c r="L2006"/>
      <c r="M2006">
        <v>60</v>
      </c>
      <c r="N2006">
        <v>2852</v>
      </c>
      <c r="O2006">
        <v>2226</v>
      </c>
      <c r="P2006">
        <v>462</v>
      </c>
      <c r="Q2006">
        <v>0</v>
      </c>
      <c r="R2006" s="31" cm="1">
        <f t="array" ref="R2006">_xlfn.IFS(Q2006=0,(O2006-P2006)/2,Q2006=1,O2006-P2006)</f>
        <v>882</v>
      </c>
      <c r="S2006" s="31" cm="1">
        <f t="array" ref="S2006">_xlfn.IFS(Q2006=0,P2006/2,Q2006=1,P2006)</f>
        <v>231</v>
      </c>
      <c r="T2006" s="31" t="str" cm="1">
        <f t="array" ref="T2006">_xlfn.IFS(M2006&lt;=Beräkningsförutsättningar!B$15,"2",M2006=Beräkningsförutsättningar!B$16,"4",M2006=Beräkningsförutsättningar!B$17,"4",M2006&gt;=Beräkningsförutsättningar!B$18,"6")</f>
        <v>2</v>
      </c>
      <c r="U2006" s="31">
        <f t="shared" si="62"/>
        <v>1764</v>
      </c>
      <c r="V2006" s="31">
        <f t="shared" si="63"/>
        <v>462</v>
      </c>
    </row>
    <row r="2007" spans="1:22" x14ac:dyDescent="0.3">
      <c r="A2007">
        <v>21028</v>
      </c>
      <c r="B2007" t="s">
        <v>2669</v>
      </c>
      <c r="C2007">
        <v>21028080</v>
      </c>
      <c r="D2007" t="s">
        <v>2676</v>
      </c>
      <c r="E2007" t="s">
        <v>9</v>
      </c>
      <c r="F2007" t="s">
        <v>2359</v>
      </c>
      <c r="G2007" t="s">
        <v>2401</v>
      </c>
      <c r="H2007" t="s">
        <v>2424</v>
      </c>
      <c r="I2007">
        <v>6713237</v>
      </c>
      <c r="J2007">
        <v>580735</v>
      </c>
      <c r="K2007" s="181">
        <v>43767</v>
      </c>
      <c r="L2007"/>
      <c r="M2007">
        <v>80</v>
      </c>
      <c r="N2007">
        <v>2852</v>
      </c>
      <c r="O2007">
        <v>2226</v>
      </c>
      <c r="P2007">
        <v>462</v>
      </c>
      <c r="Q2007">
        <v>0</v>
      </c>
      <c r="R2007" s="31" cm="1">
        <f t="array" ref="R2007">_xlfn.IFS(Q2007=0,(O2007-P2007)/2,Q2007=1,O2007-P2007)</f>
        <v>882</v>
      </c>
      <c r="S2007" s="31" cm="1">
        <f t="array" ref="S2007">_xlfn.IFS(Q2007=0,P2007/2,Q2007=1,P2007)</f>
        <v>231</v>
      </c>
      <c r="T2007" s="31" t="str" cm="1">
        <f t="array" ref="T2007">_xlfn.IFS(M2007&lt;=Beräkningsförutsättningar!B$15,"2",M2007=Beräkningsförutsättningar!B$16,"4",M2007=Beräkningsförutsättningar!B$17,"4",M2007&gt;=Beräkningsförutsättningar!B$18,"6")</f>
        <v>4</v>
      </c>
      <c r="U2007" s="31">
        <f t="shared" si="62"/>
        <v>3528</v>
      </c>
      <c r="V2007" s="31">
        <f t="shared" si="63"/>
        <v>924</v>
      </c>
    </row>
    <row r="2008" spans="1:22" x14ac:dyDescent="0.3">
      <c r="A2008">
        <v>21028</v>
      </c>
      <c r="B2008" t="s">
        <v>2669</v>
      </c>
      <c r="C2008">
        <v>21028090</v>
      </c>
      <c r="D2008" t="s">
        <v>2677</v>
      </c>
      <c r="E2008" t="s">
        <v>3</v>
      </c>
      <c r="F2008" t="s">
        <v>2359</v>
      </c>
      <c r="G2008" t="s">
        <v>2401</v>
      </c>
      <c r="H2008" t="s">
        <v>2424</v>
      </c>
      <c r="I2008">
        <v>6714341</v>
      </c>
      <c r="J2008">
        <v>581182</v>
      </c>
      <c r="K2008" s="181">
        <v>44118</v>
      </c>
      <c r="L2008"/>
      <c r="M2008">
        <v>80</v>
      </c>
      <c r="N2008">
        <v>3773</v>
      </c>
      <c r="O2008">
        <v>3130</v>
      </c>
      <c r="P2008">
        <v>505</v>
      </c>
      <c r="Q2008">
        <v>0</v>
      </c>
      <c r="R2008" s="31" cm="1">
        <f t="array" ref="R2008">_xlfn.IFS(Q2008=0,(O2008-P2008)/2,Q2008=1,O2008-P2008)</f>
        <v>1312.5</v>
      </c>
      <c r="S2008" s="31" cm="1">
        <f t="array" ref="S2008">_xlfn.IFS(Q2008=0,P2008/2,Q2008=1,P2008)</f>
        <v>252.5</v>
      </c>
      <c r="T2008" s="31" t="str" cm="1">
        <f t="array" ref="T2008">_xlfn.IFS(M2008&lt;=Beräkningsförutsättningar!B$15,"2",M2008=Beräkningsförutsättningar!B$16,"4",M2008=Beräkningsförutsättningar!B$17,"4",M2008&gt;=Beräkningsförutsättningar!B$18,"6")</f>
        <v>4</v>
      </c>
      <c r="U2008" s="31">
        <f t="shared" si="62"/>
        <v>5250</v>
      </c>
      <c r="V2008" s="31">
        <f t="shared" si="63"/>
        <v>1010</v>
      </c>
    </row>
    <row r="2009" spans="1:22" x14ac:dyDescent="0.3">
      <c r="A2009">
        <v>21029</v>
      </c>
      <c r="B2009" t="s">
        <v>2678</v>
      </c>
      <c r="C2009">
        <v>21029010</v>
      </c>
      <c r="D2009" t="s">
        <v>2679</v>
      </c>
      <c r="E2009" t="s">
        <v>9</v>
      </c>
      <c r="F2009" t="s">
        <v>2359</v>
      </c>
      <c r="G2009" t="s">
        <v>2680</v>
      </c>
      <c r="H2009" t="s">
        <v>2681</v>
      </c>
      <c r="I2009">
        <v>6752428</v>
      </c>
      <c r="J2009">
        <v>595825</v>
      </c>
      <c r="K2009" s="181">
        <v>44362</v>
      </c>
      <c r="L2009"/>
      <c r="M2009">
        <v>60</v>
      </c>
      <c r="N2009">
        <v>2082</v>
      </c>
      <c r="O2009">
        <v>1848</v>
      </c>
      <c r="P2009">
        <v>221</v>
      </c>
      <c r="Q2009">
        <v>0</v>
      </c>
      <c r="R2009" s="31" cm="1">
        <f t="array" ref="R2009">_xlfn.IFS(Q2009=0,(O2009-P2009)/2,Q2009=1,O2009-P2009)</f>
        <v>813.5</v>
      </c>
      <c r="S2009" s="31" cm="1">
        <f t="array" ref="S2009">_xlfn.IFS(Q2009=0,P2009/2,Q2009=1,P2009)</f>
        <v>110.5</v>
      </c>
      <c r="T2009" s="31" t="str" cm="1">
        <f t="array" ref="T2009">_xlfn.IFS(M2009&lt;=Beräkningsförutsättningar!B$15,"2",M2009=Beräkningsförutsättningar!B$16,"4",M2009=Beräkningsförutsättningar!B$17,"4",M2009&gt;=Beräkningsförutsättningar!B$18,"6")</f>
        <v>2</v>
      </c>
      <c r="U2009" s="31">
        <f t="shared" si="62"/>
        <v>1627</v>
      </c>
      <c r="V2009" s="31">
        <f t="shared" si="63"/>
        <v>221</v>
      </c>
    </row>
    <row r="2010" spans="1:22" x14ac:dyDescent="0.3">
      <c r="A2010">
        <v>21029</v>
      </c>
      <c r="B2010" t="s">
        <v>2678</v>
      </c>
      <c r="C2010">
        <v>21029020</v>
      </c>
      <c r="D2010" t="s">
        <v>2682</v>
      </c>
      <c r="E2010" t="s">
        <v>3</v>
      </c>
      <c r="F2010" t="s">
        <v>2359</v>
      </c>
      <c r="G2010" t="s">
        <v>2680</v>
      </c>
      <c r="H2010" t="s">
        <v>2681</v>
      </c>
      <c r="I2010">
        <v>6751638</v>
      </c>
      <c r="J2010">
        <v>596778</v>
      </c>
      <c r="K2010" s="181">
        <v>44362</v>
      </c>
      <c r="L2010"/>
      <c r="M2010">
        <v>60</v>
      </c>
      <c r="N2010">
        <v>2082</v>
      </c>
      <c r="O2010">
        <v>1848</v>
      </c>
      <c r="P2010">
        <v>221</v>
      </c>
      <c r="Q2010">
        <v>0</v>
      </c>
      <c r="R2010" s="31" cm="1">
        <f t="array" ref="R2010">_xlfn.IFS(Q2010=0,(O2010-P2010)/2,Q2010=1,O2010-P2010)</f>
        <v>813.5</v>
      </c>
      <c r="S2010" s="31" cm="1">
        <f t="array" ref="S2010">_xlfn.IFS(Q2010=0,P2010/2,Q2010=1,P2010)</f>
        <v>110.5</v>
      </c>
      <c r="T2010" s="31" t="str" cm="1">
        <f t="array" ref="T2010">_xlfn.IFS(M2010&lt;=Beräkningsförutsättningar!B$15,"2",M2010=Beräkningsförutsättningar!B$16,"4",M2010=Beräkningsförutsättningar!B$17,"4",M2010&gt;=Beräkningsförutsättningar!B$18,"6")</f>
        <v>2</v>
      </c>
      <c r="U2010" s="31">
        <f t="shared" si="62"/>
        <v>1627</v>
      </c>
      <c r="V2010" s="31">
        <f t="shared" si="63"/>
        <v>221</v>
      </c>
    </row>
    <row r="2011" spans="1:22" x14ac:dyDescent="0.3">
      <c r="A2011">
        <v>21030</v>
      </c>
      <c r="B2011" t="s">
        <v>2683</v>
      </c>
      <c r="C2011">
        <v>21030010</v>
      </c>
      <c r="D2011" t="s">
        <v>2684</v>
      </c>
      <c r="E2011" t="s">
        <v>9</v>
      </c>
      <c r="F2011" t="s">
        <v>2359</v>
      </c>
      <c r="G2011" t="s">
        <v>2537</v>
      </c>
      <c r="H2011" t="s">
        <v>2629</v>
      </c>
      <c r="I2011">
        <v>6722179</v>
      </c>
      <c r="J2011">
        <v>615893</v>
      </c>
      <c r="K2011" s="181">
        <v>44295</v>
      </c>
      <c r="L2011"/>
      <c r="M2011">
        <v>80</v>
      </c>
      <c r="N2011">
        <v>1677</v>
      </c>
      <c r="O2011">
        <v>1338</v>
      </c>
      <c r="P2011">
        <v>241</v>
      </c>
      <c r="Q2011">
        <v>0</v>
      </c>
      <c r="R2011" s="31" cm="1">
        <f t="array" ref="R2011">_xlfn.IFS(Q2011=0,(O2011-P2011)/2,Q2011=1,O2011-P2011)</f>
        <v>548.5</v>
      </c>
      <c r="S2011" s="31" cm="1">
        <f t="array" ref="S2011">_xlfn.IFS(Q2011=0,P2011/2,Q2011=1,P2011)</f>
        <v>120.5</v>
      </c>
      <c r="T2011" s="31" t="str" cm="1">
        <f t="array" ref="T2011">_xlfn.IFS(M2011&lt;=Beräkningsförutsättningar!B$15,"2",M2011=Beräkningsförutsättningar!B$16,"4",M2011=Beräkningsförutsättningar!B$17,"4",M2011&gt;=Beräkningsförutsättningar!B$18,"6")</f>
        <v>4</v>
      </c>
      <c r="U2011" s="31">
        <f t="shared" si="62"/>
        <v>2194</v>
      </c>
      <c r="V2011" s="31">
        <f t="shared" si="63"/>
        <v>482</v>
      </c>
    </row>
    <row r="2012" spans="1:22" x14ac:dyDescent="0.3">
      <c r="A2012">
        <v>21030</v>
      </c>
      <c r="B2012" t="s">
        <v>2683</v>
      </c>
      <c r="C2012">
        <v>21030020</v>
      </c>
      <c r="D2012" t="s">
        <v>2685</v>
      </c>
      <c r="E2012" t="s">
        <v>3</v>
      </c>
      <c r="F2012" t="s">
        <v>2359</v>
      </c>
      <c r="G2012" t="s">
        <v>2537</v>
      </c>
      <c r="H2012" t="s">
        <v>2629</v>
      </c>
      <c r="I2012">
        <v>6722599</v>
      </c>
      <c r="J2012">
        <v>615827</v>
      </c>
      <c r="K2012" s="181">
        <v>44295</v>
      </c>
      <c r="L2012"/>
      <c r="M2012">
        <v>80</v>
      </c>
      <c r="N2012">
        <v>1677</v>
      </c>
      <c r="O2012">
        <v>1338</v>
      </c>
      <c r="P2012">
        <v>241</v>
      </c>
      <c r="Q2012">
        <v>0</v>
      </c>
      <c r="R2012" s="31" cm="1">
        <f t="array" ref="R2012">_xlfn.IFS(Q2012=0,(O2012-P2012)/2,Q2012=1,O2012-P2012)</f>
        <v>548.5</v>
      </c>
      <c r="S2012" s="31" cm="1">
        <f t="array" ref="S2012">_xlfn.IFS(Q2012=0,P2012/2,Q2012=1,P2012)</f>
        <v>120.5</v>
      </c>
      <c r="T2012" s="31" t="str" cm="1">
        <f t="array" ref="T2012">_xlfn.IFS(M2012&lt;=Beräkningsförutsättningar!B$15,"2",M2012=Beräkningsförutsättningar!B$16,"4",M2012=Beräkningsförutsättningar!B$17,"4",M2012&gt;=Beräkningsförutsättningar!B$18,"6")</f>
        <v>4</v>
      </c>
      <c r="U2012" s="31">
        <f t="shared" si="62"/>
        <v>2194</v>
      </c>
      <c r="V2012" s="31">
        <f t="shared" si="63"/>
        <v>482</v>
      </c>
    </row>
    <row r="2013" spans="1:22" x14ac:dyDescent="0.3">
      <c r="A2013">
        <v>22001</v>
      </c>
      <c r="B2013" t="s">
        <v>2686</v>
      </c>
      <c r="C2013">
        <v>22001030</v>
      </c>
      <c r="D2013" t="s">
        <v>2687</v>
      </c>
      <c r="E2013" t="s">
        <v>3</v>
      </c>
      <c r="F2013" t="s">
        <v>2688</v>
      </c>
      <c r="G2013" t="s">
        <v>2689</v>
      </c>
      <c r="H2013" t="s">
        <v>2690</v>
      </c>
      <c r="I2013">
        <v>6909273</v>
      </c>
      <c r="J2013">
        <v>623364</v>
      </c>
      <c r="K2013" s="181">
        <v>38859</v>
      </c>
      <c r="L2013"/>
      <c r="M2013">
        <v>50</v>
      </c>
      <c r="N2013">
        <v>4092</v>
      </c>
      <c r="O2013">
        <v>3964</v>
      </c>
      <c r="P2013">
        <v>321</v>
      </c>
      <c r="Q2013">
        <v>0</v>
      </c>
      <c r="R2013" s="31" cm="1">
        <f t="array" ref="R2013">_xlfn.IFS(Q2013=0,(O2013-P2013)/2,Q2013=1,O2013-P2013)</f>
        <v>1821.5</v>
      </c>
      <c r="S2013" s="31" cm="1">
        <f t="array" ref="S2013">_xlfn.IFS(Q2013=0,P2013/2,Q2013=1,P2013)</f>
        <v>160.5</v>
      </c>
      <c r="T2013" s="31" t="str" cm="1">
        <f t="array" ref="T2013">_xlfn.IFS(M2013&lt;=Beräkningsförutsättningar!B$15,"2",M2013=Beräkningsförutsättningar!B$16,"4",M2013=Beräkningsförutsättningar!B$17,"4",M2013&gt;=Beräkningsförutsättningar!B$18,"6")</f>
        <v>2</v>
      </c>
      <c r="U2013" s="31">
        <f t="shared" si="62"/>
        <v>3643</v>
      </c>
      <c r="V2013" s="31">
        <f t="shared" si="63"/>
        <v>321</v>
      </c>
    </row>
    <row r="2014" spans="1:22" x14ac:dyDescent="0.3">
      <c r="A2014">
        <v>22001</v>
      </c>
      <c r="B2014" t="s">
        <v>2686</v>
      </c>
      <c r="C2014">
        <v>22001040</v>
      </c>
      <c r="D2014" t="s">
        <v>2691</v>
      </c>
      <c r="E2014" t="s">
        <v>9</v>
      </c>
      <c r="F2014" t="s">
        <v>2688</v>
      </c>
      <c r="G2014" t="s">
        <v>2689</v>
      </c>
      <c r="H2014" t="s">
        <v>2690</v>
      </c>
      <c r="I2014">
        <v>6909328</v>
      </c>
      <c r="J2014">
        <v>623369</v>
      </c>
      <c r="K2014" s="181">
        <v>38859</v>
      </c>
      <c r="L2014"/>
      <c r="M2014">
        <v>50</v>
      </c>
      <c r="N2014">
        <v>4092</v>
      </c>
      <c r="O2014">
        <v>3964</v>
      </c>
      <c r="P2014">
        <v>321</v>
      </c>
      <c r="Q2014">
        <v>0</v>
      </c>
      <c r="R2014" s="31" cm="1">
        <f t="array" ref="R2014">_xlfn.IFS(Q2014=0,(O2014-P2014)/2,Q2014=1,O2014-P2014)</f>
        <v>1821.5</v>
      </c>
      <c r="S2014" s="31" cm="1">
        <f t="array" ref="S2014">_xlfn.IFS(Q2014=0,P2014/2,Q2014=1,P2014)</f>
        <v>160.5</v>
      </c>
      <c r="T2014" s="31" t="str" cm="1">
        <f t="array" ref="T2014">_xlfn.IFS(M2014&lt;=Beräkningsförutsättningar!B$15,"2",M2014=Beräkningsförutsättningar!B$16,"4",M2014=Beräkningsförutsättningar!B$17,"4",M2014&gt;=Beräkningsförutsättningar!B$18,"6")</f>
        <v>2</v>
      </c>
      <c r="U2014" s="31">
        <f t="shared" si="62"/>
        <v>3643</v>
      </c>
      <c r="V2014" s="31">
        <f t="shared" si="63"/>
        <v>321</v>
      </c>
    </row>
    <row r="2015" spans="1:22" x14ac:dyDescent="0.3">
      <c r="A2015">
        <v>22001</v>
      </c>
      <c r="B2015" t="s">
        <v>2686</v>
      </c>
      <c r="C2015">
        <v>22001050</v>
      </c>
      <c r="D2015" t="s">
        <v>2692</v>
      </c>
      <c r="E2015" t="s">
        <v>9</v>
      </c>
      <c r="F2015" t="s">
        <v>2688</v>
      </c>
      <c r="G2015" t="s">
        <v>2689</v>
      </c>
      <c r="H2015" t="s">
        <v>2690</v>
      </c>
      <c r="I2015">
        <v>6912914</v>
      </c>
      <c r="J2015">
        <v>622740</v>
      </c>
      <c r="K2015" s="181">
        <v>38859</v>
      </c>
      <c r="L2015"/>
      <c r="M2015">
        <v>70</v>
      </c>
      <c r="N2015">
        <v>6963</v>
      </c>
      <c r="O2015">
        <v>6792</v>
      </c>
      <c r="P2015">
        <v>471</v>
      </c>
      <c r="Q2015">
        <v>0</v>
      </c>
      <c r="R2015" s="31" cm="1">
        <f t="array" ref="R2015">_xlfn.IFS(Q2015=0,(O2015-P2015)/2,Q2015=1,O2015-P2015)</f>
        <v>3160.5</v>
      </c>
      <c r="S2015" s="31" cm="1">
        <f t="array" ref="S2015">_xlfn.IFS(Q2015=0,P2015/2,Q2015=1,P2015)</f>
        <v>235.5</v>
      </c>
      <c r="T2015" s="31" t="str" cm="1">
        <f t="array" ref="T2015">_xlfn.IFS(M2015&lt;=Beräkningsförutsättningar!B$15,"2",M2015=Beräkningsförutsättningar!B$16,"4",M2015=Beräkningsförutsättningar!B$17,"4",M2015&gt;=Beräkningsförutsättningar!B$18,"6")</f>
        <v>4</v>
      </c>
      <c r="U2015" s="31">
        <f t="shared" si="62"/>
        <v>12642</v>
      </c>
      <c r="V2015" s="31">
        <f t="shared" si="63"/>
        <v>942</v>
      </c>
    </row>
    <row r="2016" spans="1:22" x14ac:dyDescent="0.3">
      <c r="A2016">
        <v>22001</v>
      </c>
      <c r="B2016" t="s">
        <v>2686</v>
      </c>
      <c r="C2016">
        <v>22001060</v>
      </c>
      <c r="D2016" t="s">
        <v>2693</v>
      </c>
      <c r="E2016" t="s">
        <v>9</v>
      </c>
      <c r="F2016" t="s">
        <v>2688</v>
      </c>
      <c r="G2016" t="s">
        <v>2689</v>
      </c>
      <c r="H2016" t="s">
        <v>2690</v>
      </c>
      <c r="I2016">
        <v>6914382</v>
      </c>
      <c r="J2016">
        <v>622242</v>
      </c>
      <c r="K2016" s="181">
        <v>38859</v>
      </c>
      <c r="L2016"/>
      <c r="M2016">
        <v>70</v>
      </c>
      <c r="N2016">
        <v>3853</v>
      </c>
      <c r="O2016">
        <v>3717</v>
      </c>
      <c r="P2016">
        <v>291</v>
      </c>
      <c r="Q2016">
        <v>0</v>
      </c>
      <c r="R2016" s="31" cm="1">
        <f t="array" ref="R2016">_xlfn.IFS(Q2016=0,(O2016-P2016)/2,Q2016=1,O2016-P2016)</f>
        <v>1713</v>
      </c>
      <c r="S2016" s="31" cm="1">
        <f t="array" ref="S2016">_xlfn.IFS(Q2016=0,P2016/2,Q2016=1,P2016)</f>
        <v>145.5</v>
      </c>
      <c r="T2016" s="31" t="str" cm="1">
        <f t="array" ref="T2016">_xlfn.IFS(M2016&lt;=Beräkningsförutsättningar!B$15,"2",M2016=Beräkningsförutsättningar!B$16,"4",M2016=Beräkningsförutsättningar!B$17,"4",M2016&gt;=Beräkningsförutsättningar!B$18,"6")</f>
        <v>4</v>
      </c>
      <c r="U2016" s="31">
        <f t="shared" si="62"/>
        <v>6852</v>
      </c>
      <c r="V2016" s="31">
        <f t="shared" si="63"/>
        <v>582</v>
      </c>
    </row>
    <row r="2017" spans="1:22" x14ac:dyDescent="0.3">
      <c r="A2017">
        <v>22001</v>
      </c>
      <c r="B2017" t="s">
        <v>2686</v>
      </c>
      <c r="C2017">
        <v>22001070</v>
      </c>
      <c r="D2017" t="s">
        <v>2694</v>
      </c>
      <c r="E2017" t="s">
        <v>3</v>
      </c>
      <c r="F2017" t="s">
        <v>2688</v>
      </c>
      <c r="G2017" t="s">
        <v>2689</v>
      </c>
      <c r="H2017" t="s">
        <v>2690</v>
      </c>
      <c r="I2017">
        <v>6915900</v>
      </c>
      <c r="J2017">
        <v>622471</v>
      </c>
      <c r="K2017" s="181">
        <v>38859</v>
      </c>
      <c r="L2017"/>
      <c r="M2017">
        <v>70</v>
      </c>
      <c r="N2017">
        <v>1737</v>
      </c>
      <c r="O2017">
        <v>1679</v>
      </c>
      <c r="P2017">
        <v>129</v>
      </c>
      <c r="Q2017">
        <v>1</v>
      </c>
      <c r="R2017" s="31" cm="1">
        <f t="array" ref="R2017">_xlfn.IFS(Q2017=0,(O2017-P2017)/2,Q2017=1,O2017-P2017)</f>
        <v>1550</v>
      </c>
      <c r="S2017" s="31" cm="1">
        <f t="array" ref="S2017">_xlfn.IFS(Q2017=0,P2017/2,Q2017=1,P2017)</f>
        <v>129</v>
      </c>
      <c r="T2017" s="31" t="str" cm="1">
        <f t="array" ref="T2017">_xlfn.IFS(M2017&lt;=Beräkningsförutsättningar!B$15,"2",M2017=Beräkningsförutsättningar!B$16,"4",M2017=Beräkningsförutsättningar!B$17,"4",M2017&gt;=Beräkningsförutsättningar!B$18,"6")</f>
        <v>4</v>
      </c>
      <c r="U2017" s="31">
        <f t="shared" si="62"/>
        <v>6200</v>
      </c>
      <c r="V2017" s="31">
        <f t="shared" si="63"/>
        <v>516</v>
      </c>
    </row>
    <row r="2018" spans="1:22" x14ac:dyDescent="0.3">
      <c r="A2018">
        <v>22001</v>
      </c>
      <c r="B2018" t="s">
        <v>2686</v>
      </c>
      <c r="C2018">
        <v>22001080</v>
      </c>
      <c r="D2018" t="s">
        <v>2695</v>
      </c>
      <c r="E2018" t="s">
        <v>9</v>
      </c>
      <c r="F2018" t="s">
        <v>2688</v>
      </c>
      <c r="G2018" t="s">
        <v>2689</v>
      </c>
      <c r="H2018" t="s">
        <v>2690</v>
      </c>
      <c r="I2018">
        <v>6919305</v>
      </c>
      <c r="J2018">
        <v>620260</v>
      </c>
      <c r="K2018" s="181">
        <v>38859</v>
      </c>
      <c r="L2018"/>
      <c r="M2018">
        <v>70</v>
      </c>
      <c r="N2018">
        <v>8581</v>
      </c>
      <c r="O2018">
        <v>8321</v>
      </c>
      <c r="P2018">
        <v>550</v>
      </c>
      <c r="Q2018">
        <v>0</v>
      </c>
      <c r="R2018" s="31" cm="1">
        <f t="array" ref="R2018">_xlfn.IFS(Q2018=0,(O2018-P2018)/2,Q2018=1,O2018-P2018)</f>
        <v>3885.5</v>
      </c>
      <c r="S2018" s="31" cm="1">
        <f t="array" ref="S2018">_xlfn.IFS(Q2018=0,P2018/2,Q2018=1,P2018)</f>
        <v>275</v>
      </c>
      <c r="T2018" s="31" t="str" cm="1">
        <f t="array" ref="T2018">_xlfn.IFS(M2018&lt;=Beräkningsförutsättningar!B$15,"2",M2018=Beräkningsförutsättningar!B$16,"4",M2018=Beräkningsförutsättningar!B$17,"4",M2018&gt;=Beräkningsförutsättningar!B$18,"6")</f>
        <v>4</v>
      </c>
      <c r="U2018" s="31">
        <f t="shared" si="62"/>
        <v>15542</v>
      </c>
      <c r="V2018" s="31">
        <f t="shared" si="63"/>
        <v>1100</v>
      </c>
    </row>
    <row r="2019" spans="1:22" x14ac:dyDescent="0.3">
      <c r="A2019">
        <v>22005</v>
      </c>
      <c r="B2019" t="s">
        <v>2696</v>
      </c>
      <c r="C2019">
        <v>22005005</v>
      </c>
      <c r="D2019" t="s">
        <v>2697</v>
      </c>
      <c r="E2019" t="s">
        <v>9</v>
      </c>
      <c r="F2019" t="s">
        <v>2688</v>
      </c>
      <c r="G2019" t="s">
        <v>2698</v>
      </c>
      <c r="H2019" t="s">
        <v>2699</v>
      </c>
      <c r="I2019">
        <v>6966874</v>
      </c>
      <c r="J2019">
        <v>646277</v>
      </c>
      <c r="K2019" s="181">
        <v>42144</v>
      </c>
      <c r="L2019"/>
      <c r="M2019">
        <v>60</v>
      </c>
      <c r="N2019">
        <v>3472</v>
      </c>
      <c r="O2019">
        <v>3030</v>
      </c>
      <c r="P2019">
        <v>435</v>
      </c>
      <c r="Q2019">
        <v>0</v>
      </c>
      <c r="R2019" s="31" cm="1">
        <f t="array" ref="R2019">_xlfn.IFS(Q2019=0,(O2019-P2019)/2,Q2019=1,O2019-P2019)</f>
        <v>1297.5</v>
      </c>
      <c r="S2019" s="31" cm="1">
        <f t="array" ref="S2019">_xlfn.IFS(Q2019=0,P2019/2,Q2019=1,P2019)</f>
        <v>217.5</v>
      </c>
      <c r="T2019" s="31" t="str" cm="1">
        <f t="array" ref="T2019">_xlfn.IFS(M2019&lt;=Beräkningsförutsättningar!B$15,"2",M2019=Beräkningsförutsättningar!B$16,"4",M2019=Beräkningsförutsättningar!B$17,"4",M2019&gt;=Beräkningsförutsättningar!B$18,"6")</f>
        <v>2</v>
      </c>
      <c r="U2019" s="31">
        <f t="shared" si="62"/>
        <v>2595</v>
      </c>
      <c r="V2019" s="31">
        <f t="shared" si="63"/>
        <v>435</v>
      </c>
    </row>
    <row r="2020" spans="1:22" x14ac:dyDescent="0.3">
      <c r="A2020">
        <v>22005</v>
      </c>
      <c r="B2020" t="s">
        <v>2696</v>
      </c>
      <c r="C2020">
        <v>22005010</v>
      </c>
      <c r="D2020" t="s">
        <v>2700</v>
      </c>
      <c r="E2020" t="s">
        <v>9</v>
      </c>
      <c r="F2020" t="s">
        <v>2688</v>
      </c>
      <c r="G2020" t="s">
        <v>2698</v>
      </c>
      <c r="H2020" t="s">
        <v>2699</v>
      </c>
      <c r="I2020">
        <v>6968379</v>
      </c>
      <c r="J2020">
        <v>645767</v>
      </c>
      <c r="K2020" s="181">
        <v>39034</v>
      </c>
      <c r="L2020"/>
      <c r="M2020">
        <v>80</v>
      </c>
      <c r="N2020">
        <v>3258</v>
      </c>
      <c r="O2020">
        <v>2819</v>
      </c>
      <c r="P2020">
        <v>427</v>
      </c>
      <c r="Q2020">
        <v>0</v>
      </c>
      <c r="R2020" s="31" cm="1">
        <f t="array" ref="R2020">_xlfn.IFS(Q2020=0,(O2020-P2020)/2,Q2020=1,O2020-P2020)</f>
        <v>1196</v>
      </c>
      <c r="S2020" s="31" cm="1">
        <f t="array" ref="S2020">_xlfn.IFS(Q2020=0,P2020/2,Q2020=1,P2020)</f>
        <v>213.5</v>
      </c>
      <c r="T2020" s="31" t="str" cm="1">
        <f t="array" ref="T2020">_xlfn.IFS(M2020&lt;=Beräkningsförutsättningar!B$15,"2",M2020=Beräkningsförutsättningar!B$16,"4",M2020=Beräkningsförutsättningar!B$17,"4",M2020&gt;=Beräkningsförutsättningar!B$18,"6")</f>
        <v>4</v>
      </c>
      <c r="U2020" s="31">
        <f t="shared" si="62"/>
        <v>4784</v>
      </c>
      <c r="V2020" s="31">
        <f t="shared" si="63"/>
        <v>854</v>
      </c>
    </row>
    <row r="2021" spans="1:22" x14ac:dyDescent="0.3">
      <c r="A2021">
        <v>22005</v>
      </c>
      <c r="B2021" t="s">
        <v>2696</v>
      </c>
      <c r="C2021">
        <v>22005012</v>
      </c>
      <c r="D2021" t="s">
        <v>2701</v>
      </c>
      <c r="E2021" t="s">
        <v>3</v>
      </c>
      <c r="F2021" t="s">
        <v>2688</v>
      </c>
      <c r="G2021" t="s">
        <v>2698</v>
      </c>
      <c r="H2021" t="s">
        <v>2699</v>
      </c>
      <c r="I2021">
        <v>6969633</v>
      </c>
      <c r="J2021">
        <v>645224</v>
      </c>
      <c r="K2021" s="181">
        <v>44466</v>
      </c>
      <c r="L2021"/>
      <c r="M2021">
        <v>80</v>
      </c>
      <c r="N2021">
        <v>3258</v>
      </c>
      <c r="O2021">
        <v>2819</v>
      </c>
      <c r="P2021">
        <v>427</v>
      </c>
      <c r="Q2021">
        <v>0</v>
      </c>
      <c r="R2021" s="31" cm="1">
        <f t="array" ref="R2021">_xlfn.IFS(Q2021=0,(O2021-P2021)/2,Q2021=1,O2021-P2021)</f>
        <v>1196</v>
      </c>
      <c r="S2021" s="31" cm="1">
        <f t="array" ref="S2021">_xlfn.IFS(Q2021=0,P2021/2,Q2021=1,P2021)</f>
        <v>213.5</v>
      </c>
      <c r="T2021" s="31" t="str" cm="1">
        <f t="array" ref="T2021">_xlfn.IFS(M2021&lt;=Beräkningsförutsättningar!B$15,"2",M2021=Beräkningsförutsättningar!B$16,"4",M2021=Beräkningsförutsättningar!B$17,"4",M2021&gt;=Beräkningsförutsättningar!B$18,"6")</f>
        <v>4</v>
      </c>
      <c r="U2021" s="31">
        <f t="shared" si="62"/>
        <v>4784</v>
      </c>
      <c r="V2021" s="31">
        <f t="shared" si="63"/>
        <v>854</v>
      </c>
    </row>
    <row r="2022" spans="1:22" x14ac:dyDescent="0.3">
      <c r="A2022">
        <v>22005</v>
      </c>
      <c r="B2022" t="s">
        <v>2696</v>
      </c>
      <c r="C2022">
        <v>22005014</v>
      </c>
      <c r="D2022" t="s">
        <v>2702</v>
      </c>
      <c r="E2022" t="s">
        <v>9</v>
      </c>
      <c r="F2022" t="s">
        <v>2688</v>
      </c>
      <c r="G2022" t="s">
        <v>2703</v>
      </c>
      <c r="H2022" t="s">
        <v>2699</v>
      </c>
      <c r="I2022">
        <v>6971991</v>
      </c>
      <c r="J2022">
        <v>646317</v>
      </c>
      <c r="K2022" s="181">
        <v>44466</v>
      </c>
      <c r="L2022"/>
      <c r="M2022">
        <v>80</v>
      </c>
      <c r="N2022">
        <v>3205</v>
      </c>
      <c r="O2022">
        <v>2777</v>
      </c>
      <c r="P2022">
        <v>393</v>
      </c>
      <c r="Q2022">
        <v>0</v>
      </c>
      <c r="R2022" s="31" cm="1">
        <f t="array" ref="R2022">_xlfn.IFS(Q2022=0,(O2022-P2022)/2,Q2022=1,O2022-P2022)</f>
        <v>1192</v>
      </c>
      <c r="S2022" s="31" cm="1">
        <f t="array" ref="S2022">_xlfn.IFS(Q2022=0,P2022/2,Q2022=1,P2022)</f>
        <v>196.5</v>
      </c>
      <c r="T2022" s="31" t="str" cm="1">
        <f t="array" ref="T2022">_xlfn.IFS(M2022&lt;=Beräkningsförutsättningar!B$15,"2",M2022=Beräkningsförutsättningar!B$16,"4",M2022=Beräkningsförutsättningar!B$17,"4",M2022&gt;=Beräkningsförutsättningar!B$18,"6")</f>
        <v>4</v>
      </c>
      <c r="U2022" s="31">
        <f t="shared" si="62"/>
        <v>4768</v>
      </c>
      <c r="V2022" s="31">
        <f t="shared" si="63"/>
        <v>786</v>
      </c>
    </row>
    <row r="2023" spans="1:22" x14ac:dyDescent="0.3">
      <c r="A2023">
        <v>22005</v>
      </c>
      <c r="B2023" t="s">
        <v>2696</v>
      </c>
      <c r="C2023">
        <v>22005015</v>
      </c>
      <c r="D2023" t="s">
        <v>2704</v>
      </c>
      <c r="E2023" t="s">
        <v>3</v>
      </c>
      <c r="F2023" t="s">
        <v>2688</v>
      </c>
      <c r="G2023" t="s">
        <v>2703</v>
      </c>
      <c r="H2023" t="s">
        <v>2699</v>
      </c>
      <c r="I2023">
        <v>6975119</v>
      </c>
      <c r="J2023">
        <v>645171</v>
      </c>
      <c r="K2023" s="181">
        <v>42144</v>
      </c>
      <c r="L2023"/>
      <c r="M2023">
        <v>60</v>
      </c>
      <c r="N2023">
        <v>5990</v>
      </c>
      <c r="O2023">
        <v>5468</v>
      </c>
      <c r="P2023">
        <v>612</v>
      </c>
      <c r="Q2023">
        <v>0</v>
      </c>
      <c r="R2023" s="31" cm="1">
        <f t="array" ref="R2023">_xlfn.IFS(Q2023=0,(O2023-P2023)/2,Q2023=1,O2023-P2023)</f>
        <v>2428</v>
      </c>
      <c r="S2023" s="31" cm="1">
        <f t="array" ref="S2023">_xlfn.IFS(Q2023=0,P2023/2,Q2023=1,P2023)</f>
        <v>306</v>
      </c>
      <c r="T2023" s="31" t="str" cm="1">
        <f t="array" ref="T2023">_xlfn.IFS(M2023&lt;=Beräkningsförutsättningar!B$15,"2",M2023=Beräkningsförutsättningar!B$16,"4",M2023=Beräkningsförutsättningar!B$17,"4",M2023&gt;=Beräkningsförutsättningar!B$18,"6")</f>
        <v>2</v>
      </c>
      <c r="U2023" s="31">
        <f t="shared" si="62"/>
        <v>4856</v>
      </c>
      <c r="V2023" s="31">
        <f t="shared" si="63"/>
        <v>612</v>
      </c>
    </row>
    <row r="2024" spans="1:22" x14ac:dyDescent="0.3">
      <c r="A2024">
        <v>22005</v>
      </c>
      <c r="B2024" t="s">
        <v>2696</v>
      </c>
      <c r="C2024">
        <v>22005017</v>
      </c>
      <c r="D2024" t="s">
        <v>2705</v>
      </c>
      <c r="E2024" t="s">
        <v>9</v>
      </c>
      <c r="F2024" t="s">
        <v>2688</v>
      </c>
      <c r="G2024" t="s">
        <v>2703</v>
      </c>
      <c r="H2024" t="s">
        <v>2699</v>
      </c>
      <c r="I2024">
        <v>6978634</v>
      </c>
      <c r="J2024">
        <v>642854</v>
      </c>
      <c r="K2024" s="181">
        <v>44467</v>
      </c>
      <c r="L2024"/>
      <c r="M2024">
        <v>60</v>
      </c>
      <c r="N2024">
        <v>5946</v>
      </c>
      <c r="O2024">
        <v>5489</v>
      </c>
      <c r="P2024">
        <v>617</v>
      </c>
      <c r="Q2024">
        <v>0</v>
      </c>
      <c r="R2024" s="31" cm="1">
        <f t="array" ref="R2024">_xlfn.IFS(Q2024=0,(O2024-P2024)/2,Q2024=1,O2024-P2024)</f>
        <v>2436</v>
      </c>
      <c r="S2024" s="31" cm="1">
        <f t="array" ref="S2024">_xlfn.IFS(Q2024=0,P2024/2,Q2024=1,P2024)</f>
        <v>308.5</v>
      </c>
      <c r="T2024" s="31" t="str" cm="1">
        <f t="array" ref="T2024">_xlfn.IFS(M2024&lt;=Beräkningsförutsättningar!B$15,"2",M2024=Beräkningsförutsättningar!B$16,"4",M2024=Beräkningsförutsättningar!B$17,"4",M2024&gt;=Beräkningsförutsättningar!B$18,"6")</f>
        <v>2</v>
      </c>
      <c r="U2024" s="31">
        <f t="shared" si="62"/>
        <v>4872</v>
      </c>
      <c r="V2024" s="31">
        <f t="shared" si="63"/>
        <v>617</v>
      </c>
    </row>
    <row r="2025" spans="1:22" x14ac:dyDescent="0.3">
      <c r="A2025">
        <v>22005</v>
      </c>
      <c r="B2025" t="s">
        <v>2696</v>
      </c>
      <c r="C2025">
        <v>22005020</v>
      </c>
      <c r="D2025" t="s">
        <v>2706</v>
      </c>
      <c r="E2025" t="s">
        <v>3</v>
      </c>
      <c r="F2025" t="s">
        <v>2688</v>
      </c>
      <c r="G2025" t="s">
        <v>2703</v>
      </c>
      <c r="H2025" t="s">
        <v>2699</v>
      </c>
      <c r="I2025">
        <v>6978579</v>
      </c>
      <c r="J2025">
        <v>642142</v>
      </c>
      <c r="K2025" s="181">
        <v>38992</v>
      </c>
      <c r="L2025"/>
      <c r="M2025">
        <v>60</v>
      </c>
      <c r="N2025">
        <v>5946</v>
      </c>
      <c r="O2025">
        <v>5489</v>
      </c>
      <c r="P2025">
        <v>617</v>
      </c>
      <c r="Q2025">
        <v>0</v>
      </c>
      <c r="R2025" s="31" cm="1">
        <f t="array" ref="R2025">_xlfn.IFS(Q2025=0,(O2025-P2025)/2,Q2025=1,O2025-P2025)</f>
        <v>2436</v>
      </c>
      <c r="S2025" s="31" cm="1">
        <f t="array" ref="S2025">_xlfn.IFS(Q2025=0,P2025/2,Q2025=1,P2025)</f>
        <v>308.5</v>
      </c>
      <c r="T2025" s="31" t="str" cm="1">
        <f t="array" ref="T2025">_xlfn.IFS(M2025&lt;=Beräkningsförutsättningar!B$15,"2",M2025=Beräkningsförutsättningar!B$16,"4",M2025=Beräkningsförutsättningar!B$17,"4",M2025&gt;=Beräkningsförutsättningar!B$18,"6")</f>
        <v>2</v>
      </c>
      <c r="U2025" s="31">
        <f t="shared" si="62"/>
        <v>4872</v>
      </c>
      <c r="V2025" s="31">
        <f t="shared" si="63"/>
        <v>617</v>
      </c>
    </row>
    <row r="2026" spans="1:22" x14ac:dyDescent="0.3">
      <c r="A2026">
        <v>22005</v>
      </c>
      <c r="B2026" t="s">
        <v>2696</v>
      </c>
      <c r="C2026">
        <v>22005030</v>
      </c>
      <c r="D2026" t="s">
        <v>2707</v>
      </c>
      <c r="E2026" t="s">
        <v>3</v>
      </c>
      <c r="F2026" t="s">
        <v>2688</v>
      </c>
      <c r="G2026" t="s">
        <v>2703</v>
      </c>
      <c r="H2026" t="s">
        <v>2699</v>
      </c>
      <c r="I2026">
        <v>6982914</v>
      </c>
      <c r="J2026">
        <v>640775</v>
      </c>
      <c r="K2026" s="181">
        <v>39106</v>
      </c>
      <c r="L2026"/>
      <c r="M2026">
        <v>60</v>
      </c>
      <c r="N2026">
        <v>5205</v>
      </c>
      <c r="O2026">
        <v>4770</v>
      </c>
      <c r="P2026">
        <v>545</v>
      </c>
      <c r="Q2026">
        <v>0</v>
      </c>
      <c r="R2026" s="31" cm="1">
        <f t="array" ref="R2026">_xlfn.IFS(Q2026=0,(O2026-P2026)/2,Q2026=1,O2026-P2026)</f>
        <v>2112.5</v>
      </c>
      <c r="S2026" s="31" cm="1">
        <f t="array" ref="S2026">_xlfn.IFS(Q2026=0,P2026/2,Q2026=1,P2026)</f>
        <v>272.5</v>
      </c>
      <c r="T2026" s="31" t="str" cm="1">
        <f t="array" ref="T2026">_xlfn.IFS(M2026&lt;=Beräkningsförutsättningar!B$15,"2",M2026=Beräkningsförutsättningar!B$16,"4",M2026=Beräkningsförutsättningar!B$17,"4",M2026&gt;=Beräkningsförutsättningar!B$18,"6")</f>
        <v>2</v>
      </c>
      <c r="U2026" s="31">
        <f t="shared" si="62"/>
        <v>4225</v>
      </c>
      <c r="V2026" s="31">
        <f t="shared" si="63"/>
        <v>545</v>
      </c>
    </row>
    <row r="2027" spans="1:22" x14ac:dyDescent="0.3">
      <c r="A2027">
        <v>22005</v>
      </c>
      <c r="B2027" t="s">
        <v>2696</v>
      </c>
      <c r="C2027">
        <v>22005031</v>
      </c>
      <c r="D2027" t="s">
        <v>2708</v>
      </c>
      <c r="E2027" t="s">
        <v>9</v>
      </c>
      <c r="F2027" t="s">
        <v>2688</v>
      </c>
      <c r="G2027" t="s">
        <v>2703</v>
      </c>
      <c r="H2027" t="s">
        <v>2699</v>
      </c>
      <c r="I2027">
        <v>6984114</v>
      </c>
      <c r="J2027">
        <v>639410</v>
      </c>
      <c r="K2027" s="181">
        <v>44467</v>
      </c>
      <c r="L2027"/>
      <c r="M2027">
        <v>80</v>
      </c>
      <c r="N2027">
        <v>5205</v>
      </c>
      <c r="O2027">
        <v>4770</v>
      </c>
      <c r="P2027">
        <v>545</v>
      </c>
      <c r="Q2027">
        <v>0</v>
      </c>
      <c r="R2027" s="31" cm="1">
        <f t="array" ref="R2027">_xlfn.IFS(Q2027=0,(O2027-P2027)/2,Q2027=1,O2027-P2027)</f>
        <v>2112.5</v>
      </c>
      <c r="S2027" s="31" cm="1">
        <f t="array" ref="S2027">_xlfn.IFS(Q2027=0,P2027/2,Q2027=1,P2027)</f>
        <v>272.5</v>
      </c>
      <c r="T2027" s="31" t="str" cm="1">
        <f t="array" ref="T2027">_xlfn.IFS(M2027&lt;=Beräkningsförutsättningar!B$15,"2",M2027=Beräkningsförutsättningar!B$16,"4",M2027=Beräkningsförutsättningar!B$17,"4",M2027&gt;=Beräkningsförutsättningar!B$18,"6")</f>
        <v>4</v>
      </c>
      <c r="U2027" s="31">
        <f t="shared" si="62"/>
        <v>8450</v>
      </c>
      <c r="V2027" s="31">
        <f t="shared" si="63"/>
        <v>1090</v>
      </c>
    </row>
    <row r="2028" spans="1:22" x14ac:dyDescent="0.3">
      <c r="A2028">
        <v>22005</v>
      </c>
      <c r="B2028" t="s">
        <v>2696</v>
      </c>
      <c r="C2028">
        <v>22005033</v>
      </c>
      <c r="D2028" t="s">
        <v>2709</v>
      </c>
      <c r="E2028" t="s">
        <v>9</v>
      </c>
      <c r="F2028" t="s">
        <v>2688</v>
      </c>
      <c r="G2028" t="s">
        <v>2703</v>
      </c>
      <c r="H2028" t="s">
        <v>2699</v>
      </c>
      <c r="I2028">
        <v>6986963</v>
      </c>
      <c r="J2028">
        <v>636089</v>
      </c>
      <c r="K2028" s="181">
        <v>42144</v>
      </c>
      <c r="L2028"/>
      <c r="M2028">
        <v>60</v>
      </c>
      <c r="N2028">
        <v>5205</v>
      </c>
      <c r="O2028">
        <v>4770</v>
      </c>
      <c r="P2028">
        <v>545</v>
      </c>
      <c r="Q2028">
        <v>0</v>
      </c>
      <c r="R2028" s="31" cm="1">
        <f t="array" ref="R2028">_xlfn.IFS(Q2028=0,(O2028-P2028)/2,Q2028=1,O2028-P2028)</f>
        <v>2112.5</v>
      </c>
      <c r="S2028" s="31" cm="1">
        <f t="array" ref="S2028">_xlfn.IFS(Q2028=0,P2028/2,Q2028=1,P2028)</f>
        <v>272.5</v>
      </c>
      <c r="T2028" s="31" t="str" cm="1">
        <f t="array" ref="T2028">_xlfn.IFS(M2028&lt;=Beräkningsförutsättningar!B$15,"2",M2028=Beräkningsförutsättningar!B$16,"4",M2028=Beräkningsförutsättningar!B$17,"4",M2028&gt;=Beräkningsförutsättningar!B$18,"6")</f>
        <v>2</v>
      </c>
      <c r="U2028" s="31">
        <f t="shared" si="62"/>
        <v>4225</v>
      </c>
      <c r="V2028" s="31">
        <f t="shared" si="63"/>
        <v>545</v>
      </c>
    </row>
    <row r="2029" spans="1:22" x14ac:dyDescent="0.3">
      <c r="A2029">
        <v>22005</v>
      </c>
      <c r="B2029" t="s">
        <v>2696</v>
      </c>
      <c r="C2029">
        <v>22005035</v>
      </c>
      <c r="D2029" t="s">
        <v>2710</v>
      </c>
      <c r="E2029" t="s">
        <v>3</v>
      </c>
      <c r="F2029" t="s">
        <v>2688</v>
      </c>
      <c r="G2029" t="s">
        <v>2703</v>
      </c>
      <c r="H2029" t="s">
        <v>2699</v>
      </c>
      <c r="I2029">
        <v>6989274</v>
      </c>
      <c r="J2029">
        <v>635381</v>
      </c>
      <c r="K2029" s="181">
        <v>42144</v>
      </c>
      <c r="L2029"/>
      <c r="M2029">
        <v>60</v>
      </c>
      <c r="N2029">
        <v>2293</v>
      </c>
      <c r="O2029">
        <v>1865</v>
      </c>
      <c r="P2029">
        <v>344</v>
      </c>
      <c r="Q2029">
        <v>0</v>
      </c>
      <c r="R2029" s="31" cm="1">
        <f t="array" ref="R2029">_xlfn.IFS(Q2029=0,(O2029-P2029)/2,Q2029=1,O2029-P2029)</f>
        <v>760.5</v>
      </c>
      <c r="S2029" s="31" cm="1">
        <f t="array" ref="S2029">_xlfn.IFS(Q2029=0,P2029/2,Q2029=1,P2029)</f>
        <v>172</v>
      </c>
      <c r="T2029" s="31" t="str" cm="1">
        <f t="array" ref="T2029">_xlfn.IFS(M2029&lt;=Beräkningsförutsättningar!B$15,"2",M2029=Beräkningsförutsättningar!B$16,"4",M2029=Beräkningsförutsättningar!B$17,"4",M2029&gt;=Beräkningsförutsättningar!B$18,"6")</f>
        <v>2</v>
      </c>
      <c r="U2029" s="31">
        <f t="shared" si="62"/>
        <v>1521</v>
      </c>
      <c r="V2029" s="31">
        <f t="shared" si="63"/>
        <v>344</v>
      </c>
    </row>
    <row r="2030" spans="1:22" x14ac:dyDescent="0.3">
      <c r="A2030">
        <v>22005</v>
      </c>
      <c r="B2030" t="s">
        <v>2696</v>
      </c>
      <c r="C2030">
        <v>22005036</v>
      </c>
      <c r="D2030" t="s">
        <v>2711</v>
      </c>
      <c r="E2030" t="s">
        <v>9</v>
      </c>
      <c r="F2030" t="s">
        <v>2688</v>
      </c>
      <c r="G2030" t="s">
        <v>2703</v>
      </c>
      <c r="H2030" t="s">
        <v>2699</v>
      </c>
      <c r="I2030">
        <v>6991577</v>
      </c>
      <c r="J2030">
        <v>635251</v>
      </c>
      <c r="K2030" s="181">
        <v>44475</v>
      </c>
      <c r="L2030"/>
      <c r="M2030">
        <v>80</v>
      </c>
      <c r="N2030">
        <v>2293</v>
      </c>
      <c r="O2030">
        <v>1865</v>
      </c>
      <c r="P2030">
        <v>344</v>
      </c>
      <c r="Q2030">
        <v>0</v>
      </c>
      <c r="R2030" s="31" cm="1">
        <f t="array" ref="R2030">_xlfn.IFS(Q2030=0,(O2030-P2030)/2,Q2030=1,O2030-P2030)</f>
        <v>760.5</v>
      </c>
      <c r="S2030" s="31" cm="1">
        <f t="array" ref="S2030">_xlfn.IFS(Q2030=0,P2030/2,Q2030=1,P2030)</f>
        <v>172</v>
      </c>
      <c r="T2030" s="31" t="str" cm="1">
        <f t="array" ref="T2030">_xlfn.IFS(M2030&lt;=Beräkningsförutsättningar!B$15,"2",M2030=Beräkningsförutsättningar!B$16,"4",M2030=Beräkningsförutsättningar!B$17,"4",M2030&gt;=Beräkningsförutsättningar!B$18,"6")</f>
        <v>4</v>
      </c>
      <c r="U2030" s="31">
        <f t="shared" si="62"/>
        <v>3042</v>
      </c>
      <c r="V2030" s="31">
        <f t="shared" si="63"/>
        <v>688</v>
      </c>
    </row>
    <row r="2031" spans="1:22" x14ac:dyDescent="0.3">
      <c r="A2031">
        <v>22005</v>
      </c>
      <c r="B2031" t="s">
        <v>2696</v>
      </c>
      <c r="C2031">
        <v>22005037</v>
      </c>
      <c r="D2031" t="s">
        <v>2712</v>
      </c>
      <c r="E2031" t="s">
        <v>3</v>
      </c>
      <c r="F2031" t="s">
        <v>2688</v>
      </c>
      <c r="G2031" t="s">
        <v>2703</v>
      </c>
      <c r="H2031" t="s">
        <v>2699</v>
      </c>
      <c r="I2031">
        <v>6992948</v>
      </c>
      <c r="J2031">
        <v>633656</v>
      </c>
      <c r="K2031" s="181">
        <v>44522</v>
      </c>
      <c r="L2031"/>
      <c r="M2031">
        <v>90</v>
      </c>
      <c r="N2031">
        <v>2293</v>
      </c>
      <c r="O2031">
        <v>1865</v>
      </c>
      <c r="P2031">
        <v>344</v>
      </c>
      <c r="Q2031">
        <v>0</v>
      </c>
      <c r="R2031" s="31" cm="1">
        <f t="array" ref="R2031">_xlfn.IFS(Q2031=0,(O2031-P2031)/2,Q2031=1,O2031-P2031)</f>
        <v>760.5</v>
      </c>
      <c r="S2031" s="31" cm="1">
        <f t="array" ref="S2031">_xlfn.IFS(Q2031=0,P2031/2,Q2031=1,P2031)</f>
        <v>172</v>
      </c>
      <c r="T2031" s="31" t="str" cm="1">
        <f t="array" ref="T2031">_xlfn.IFS(M2031&lt;=Beräkningsförutsättningar!B$15,"2",M2031=Beräkningsförutsättningar!B$16,"4",M2031=Beräkningsförutsättningar!B$17,"4",M2031&gt;=Beräkningsförutsättningar!B$18,"6")</f>
        <v>6</v>
      </c>
      <c r="U2031" s="31">
        <f t="shared" si="62"/>
        <v>4563</v>
      </c>
      <c r="V2031" s="31">
        <f t="shared" si="63"/>
        <v>1032</v>
      </c>
    </row>
    <row r="2032" spans="1:22" x14ac:dyDescent="0.3">
      <c r="A2032">
        <v>22005</v>
      </c>
      <c r="B2032" t="s">
        <v>2696</v>
      </c>
      <c r="C2032">
        <v>22005038</v>
      </c>
      <c r="D2032" t="s">
        <v>2713</v>
      </c>
      <c r="E2032" t="s">
        <v>9</v>
      </c>
      <c r="F2032" t="s">
        <v>2688</v>
      </c>
      <c r="G2032" t="s">
        <v>2703</v>
      </c>
      <c r="H2032" t="s">
        <v>2699</v>
      </c>
      <c r="I2032">
        <v>6995447</v>
      </c>
      <c r="J2032">
        <v>630863</v>
      </c>
      <c r="K2032" s="181">
        <v>44522</v>
      </c>
      <c r="L2032"/>
      <c r="M2032">
        <v>90</v>
      </c>
      <c r="N2032">
        <v>2293</v>
      </c>
      <c r="O2032">
        <v>1865</v>
      </c>
      <c r="P2032">
        <v>344</v>
      </c>
      <c r="Q2032">
        <v>0</v>
      </c>
      <c r="R2032" s="31" cm="1">
        <f t="array" ref="R2032">_xlfn.IFS(Q2032=0,(O2032-P2032)/2,Q2032=1,O2032-P2032)</f>
        <v>760.5</v>
      </c>
      <c r="S2032" s="31" cm="1">
        <f t="array" ref="S2032">_xlfn.IFS(Q2032=0,P2032/2,Q2032=1,P2032)</f>
        <v>172</v>
      </c>
      <c r="T2032" s="31" t="str" cm="1">
        <f t="array" ref="T2032">_xlfn.IFS(M2032&lt;=Beräkningsförutsättningar!B$15,"2",M2032=Beräkningsförutsättningar!B$16,"4",M2032=Beräkningsförutsättningar!B$17,"4",M2032&gt;=Beräkningsförutsättningar!B$18,"6")</f>
        <v>6</v>
      </c>
      <c r="U2032" s="31">
        <f t="shared" si="62"/>
        <v>4563</v>
      </c>
      <c r="V2032" s="31">
        <f t="shared" si="63"/>
        <v>1032</v>
      </c>
    </row>
    <row r="2033" spans="1:22" x14ac:dyDescent="0.3">
      <c r="A2033">
        <v>22005</v>
      </c>
      <c r="B2033" t="s">
        <v>2696</v>
      </c>
      <c r="C2033">
        <v>22005039</v>
      </c>
      <c r="D2033" t="s">
        <v>2714</v>
      </c>
      <c r="E2033" t="s">
        <v>3</v>
      </c>
      <c r="F2033" t="s">
        <v>2688</v>
      </c>
      <c r="G2033" t="s">
        <v>2703</v>
      </c>
      <c r="H2033" t="s">
        <v>2699</v>
      </c>
      <c r="I2033">
        <v>6996587</v>
      </c>
      <c r="J2033">
        <v>629026</v>
      </c>
      <c r="K2033" s="181">
        <v>44466</v>
      </c>
      <c r="L2033"/>
      <c r="M2033">
        <v>90</v>
      </c>
      <c r="N2033">
        <v>2293</v>
      </c>
      <c r="O2033">
        <v>1865</v>
      </c>
      <c r="P2033">
        <v>344</v>
      </c>
      <c r="Q2033">
        <v>0</v>
      </c>
      <c r="R2033" s="31" cm="1">
        <f t="array" ref="R2033">_xlfn.IFS(Q2033=0,(O2033-P2033)/2,Q2033=1,O2033-P2033)</f>
        <v>760.5</v>
      </c>
      <c r="S2033" s="31" cm="1">
        <f t="array" ref="S2033">_xlfn.IFS(Q2033=0,P2033/2,Q2033=1,P2033)</f>
        <v>172</v>
      </c>
      <c r="T2033" s="31" t="str" cm="1">
        <f t="array" ref="T2033">_xlfn.IFS(M2033&lt;=Beräkningsförutsättningar!B$15,"2",M2033=Beräkningsförutsättningar!B$16,"4",M2033=Beräkningsförutsättningar!B$17,"4",M2033&gt;=Beräkningsförutsättningar!B$18,"6")</f>
        <v>6</v>
      </c>
      <c r="U2033" s="31">
        <f t="shared" si="62"/>
        <v>4563</v>
      </c>
      <c r="V2033" s="31">
        <f t="shared" si="63"/>
        <v>1032</v>
      </c>
    </row>
    <row r="2034" spans="1:22" x14ac:dyDescent="0.3">
      <c r="A2034">
        <v>22005</v>
      </c>
      <c r="B2034" t="s">
        <v>2696</v>
      </c>
      <c r="C2034">
        <v>22005040</v>
      </c>
      <c r="D2034" t="s">
        <v>2715</v>
      </c>
      <c r="E2034" t="s">
        <v>9</v>
      </c>
      <c r="F2034" t="s">
        <v>2688</v>
      </c>
      <c r="G2034" t="s">
        <v>2716</v>
      </c>
      <c r="H2034" t="s">
        <v>2699</v>
      </c>
      <c r="I2034">
        <v>7004256</v>
      </c>
      <c r="J2034">
        <v>620426</v>
      </c>
      <c r="K2034" s="181">
        <v>39034</v>
      </c>
      <c r="L2034"/>
      <c r="M2034">
        <v>60</v>
      </c>
      <c r="N2034">
        <v>2293</v>
      </c>
      <c r="O2034">
        <v>1865</v>
      </c>
      <c r="P2034">
        <v>344</v>
      </c>
      <c r="Q2034">
        <v>0</v>
      </c>
      <c r="R2034" s="31" cm="1">
        <f t="array" ref="R2034">_xlfn.IFS(Q2034=0,(O2034-P2034)/2,Q2034=1,O2034-P2034)</f>
        <v>760.5</v>
      </c>
      <c r="S2034" s="31" cm="1">
        <f t="array" ref="S2034">_xlfn.IFS(Q2034=0,P2034/2,Q2034=1,P2034)</f>
        <v>172</v>
      </c>
      <c r="T2034" s="31" t="str" cm="1">
        <f t="array" ref="T2034">_xlfn.IFS(M2034&lt;=Beräkningsförutsättningar!B$15,"2",M2034=Beräkningsförutsättningar!B$16,"4",M2034=Beräkningsförutsättningar!B$17,"4",M2034&gt;=Beräkningsförutsättningar!B$18,"6")</f>
        <v>2</v>
      </c>
      <c r="U2034" s="31">
        <f t="shared" si="62"/>
        <v>1521</v>
      </c>
      <c r="V2034" s="31">
        <f t="shared" si="63"/>
        <v>344</v>
      </c>
    </row>
    <row r="2035" spans="1:22" x14ac:dyDescent="0.3">
      <c r="A2035">
        <v>22005</v>
      </c>
      <c r="B2035" t="s">
        <v>2696</v>
      </c>
      <c r="C2035">
        <v>22005042</v>
      </c>
      <c r="D2035" t="s">
        <v>2717</v>
      </c>
      <c r="E2035" t="s">
        <v>9</v>
      </c>
      <c r="F2035" t="s">
        <v>2688</v>
      </c>
      <c r="G2035" t="s">
        <v>2703</v>
      </c>
      <c r="H2035" t="s">
        <v>2699</v>
      </c>
      <c r="I2035">
        <v>6998429</v>
      </c>
      <c r="J2035">
        <v>627610</v>
      </c>
      <c r="K2035" s="181">
        <v>44466</v>
      </c>
      <c r="L2035"/>
      <c r="M2035">
        <v>90</v>
      </c>
      <c r="N2035">
        <v>2293</v>
      </c>
      <c r="O2035">
        <v>1865</v>
      </c>
      <c r="P2035">
        <v>344</v>
      </c>
      <c r="Q2035">
        <v>0</v>
      </c>
      <c r="R2035" s="31" cm="1">
        <f t="array" ref="R2035">_xlfn.IFS(Q2035=0,(O2035-P2035)/2,Q2035=1,O2035-P2035)</f>
        <v>760.5</v>
      </c>
      <c r="S2035" s="31" cm="1">
        <f t="array" ref="S2035">_xlfn.IFS(Q2035=0,P2035/2,Q2035=1,P2035)</f>
        <v>172</v>
      </c>
      <c r="T2035" s="31" t="str" cm="1">
        <f t="array" ref="T2035">_xlfn.IFS(M2035&lt;=Beräkningsförutsättningar!B$15,"2",M2035=Beräkningsförutsättningar!B$16,"4",M2035=Beräkningsförutsättningar!B$17,"4",M2035&gt;=Beräkningsförutsättningar!B$18,"6")</f>
        <v>6</v>
      </c>
      <c r="U2035" s="31">
        <f t="shared" si="62"/>
        <v>4563</v>
      </c>
      <c r="V2035" s="31">
        <f t="shared" si="63"/>
        <v>1032</v>
      </c>
    </row>
    <row r="2036" spans="1:22" x14ac:dyDescent="0.3">
      <c r="A2036">
        <v>22005</v>
      </c>
      <c r="B2036" t="s">
        <v>2696</v>
      </c>
      <c r="C2036">
        <v>22005044</v>
      </c>
      <c r="D2036" t="s">
        <v>2718</v>
      </c>
      <c r="E2036" t="s">
        <v>3</v>
      </c>
      <c r="F2036" t="s">
        <v>2688</v>
      </c>
      <c r="G2036" t="s">
        <v>2703</v>
      </c>
      <c r="H2036" t="s">
        <v>2699</v>
      </c>
      <c r="I2036">
        <v>6999104</v>
      </c>
      <c r="J2036">
        <v>627087</v>
      </c>
      <c r="K2036" s="181">
        <v>44466</v>
      </c>
      <c r="L2036"/>
      <c r="M2036">
        <v>90</v>
      </c>
      <c r="N2036">
        <v>2293</v>
      </c>
      <c r="O2036">
        <v>1865</v>
      </c>
      <c r="P2036">
        <v>344</v>
      </c>
      <c r="Q2036">
        <v>0</v>
      </c>
      <c r="R2036" s="31" cm="1">
        <f t="array" ref="R2036">_xlfn.IFS(Q2036=0,(O2036-P2036)/2,Q2036=1,O2036-P2036)</f>
        <v>760.5</v>
      </c>
      <c r="S2036" s="31" cm="1">
        <f t="array" ref="S2036">_xlfn.IFS(Q2036=0,P2036/2,Q2036=1,P2036)</f>
        <v>172</v>
      </c>
      <c r="T2036" s="31" t="str" cm="1">
        <f t="array" ref="T2036">_xlfn.IFS(M2036&lt;=Beräkningsförutsättningar!B$15,"2",M2036=Beräkningsförutsättningar!B$16,"4",M2036=Beräkningsförutsättningar!B$17,"4",M2036&gt;=Beräkningsförutsättningar!B$18,"6")</f>
        <v>6</v>
      </c>
      <c r="U2036" s="31">
        <f t="shared" si="62"/>
        <v>4563</v>
      </c>
      <c r="V2036" s="31">
        <f t="shared" si="63"/>
        <v>1032</v>
      </c>
    </row>
    <row r="2037" spans="1:22" x14ac:dyDescent="0.3">
      <c r="A2037">
        <v>22005</v>
      </c>
      <c r="B2037" t="s">
        <v>2696</v>
      </c>
      <c r="C2037">
        <v>22005050</v>
      </c>
      <c r="D2037" t="s">
        <v>2719</v>
      </c>
      <c r="E2037" t="s">
        <v>3</v>
      </c>
      <c r="F2037" t="s">
        <v>2688</v>
      </c>
      <c r="G2037" t="s">
        <v>2716</v>
      </c>
      <c r="H2037" t="s">
        <v>2699</v>
      </c>
      <c r="I2037">
        <v>7004369</v>
      </c>
      <c r="J2037">
        <v>620143</v>
      </c>
      <c r="K2037" s="181">
        <v>39035</v>
      </c>
      <c r="L2037"/>
      <c r="M2037">
        <v>60</v>
      </c>
      <c r="N2037">
        <v>4649</v>
      </c>
      <c r="O2037">
        <v>4130</v>
      </c>
      <c r="P2037">
        <v>536</v>
      </c>
      <c r="Q2037">
        <v>0</v>
      </c>
      <c r="R2037" s="31" cm="1">
        <f t="array" ref="R2037">_xlfn.IFS(Q2037=0,(O2037-P2037)/2,Q2037=1,O2037-P2037)</f>
        <v>1797</v>
      </c>
      <c r="S2037" s="31" cm="1">
        <f t="array" ref="S2037">_xlfn.IFS(Q2037=0,P2037/2,Q2037=1,P2037)</f>
        <v>268</v>
      </c>
      <c r="T2037" s="31" t="str" cm="1">
        <f t="array" ref="T2037">_xlfn.IFS(M2037&lt;=Beräkningsförutsättningar!B$15,"2",M2037=Beräkningsförutsättningar!B$16,"4",M2037=Beräkningsförutsättningar!B$17,"4",M2037&gt;=Beräkningsförutsättningar!B$18,"6")</f>
        <v>2</v>
      </c>
      <c r="U2037" s="31">
        <f t="shared" si="62"/>
        <v>3594</v>
      </c>
      <c r="V2037" s="31">
        <f t="shared" si="63"/>
        <v>536</v>
      </c>
    </row>
    <row r="2038" spans="1:22" x14ac:dyDescent="0.3">
      <c r="A2038">
        <v>22005</v>
      </c>
      <c r="B2038" t="s">
        <v>2696</v>
      </c>
      <c r="C2038">
        <v>22005060</v>
      </c>
      <c r="D2038" t="s">
        <v>2720</v>
      </c>
      <c r="E2038" t="s">
        <v>3</v>
      </c>
      <c r="F2038" t="s">
        <v>2688</v>
      </c>
      <c r="G2038" t="s">
        <v>2716</v>
      </c>
      <c r="H2038" t="s">
        <v>2699</v>
      </c>
      <c r="I2038">
        <v>7004222</v>
      </c>
      <c r="J2038">
        <v>618437</v>
      </c>
      <c r="K2038" s="181">
        <v>39035</v>
      </c>
      <c r="L2038"/>
      <c r="M2038">
        <v>80</v>
      </c>
      <c r="N2038">
        <v>4649</v>
      </c>
      <c r="O2038">
        <v>4130</v>
      </c>
      <c r="P2038">
        <v>536</v>
      </c>
      <c r="Q2038">
        <v>0</v>
      </c>
      <c r="R2038" s="31" cm="1">
        <f t="array" ref="R2038">_xlfn.IFS(Q2038=0,(O2038-P2038)/2,Q2038=1,O2038-P2038)</f>
        <v>1797</v>
      </c>
      <c r="S2038" s="31" cm="1">
        <f t="array" ref="S2038">_xlfn.IFS(Q2038=0,P2038/2,Q2038=1,P2038)</f>
        <v>268</v>
      </c>
      <c r="T2038" s="31" t="str" cm="1">
        <f t="array" ref="T2038">_xlfn.IFS(M2038&lt;=Beräkningsförutsättningar!B$15,"2",M2038=Beräkningsförutsättningar!B$16,"4",M2038=Beräkningsförutsättningar!B$17,"4",M2038&gt;=Beräkningsförutsättningar!B$18,"6")</f>
        <v>4</v>
      </c>
      <c r="U2038" s="31">
        <f t="shared" si="62"/>
        <v>7188</v>
      </c>
      <c r="V2038" s="31">
        <f t="shared" si="63"/>
        <v>1072</v>
      </c>
    </row>
    <row r="2039" spans="1:22" x14ac:dyDescent="0.3">
      <c r="A2039">
        <v>22005</v>
      </c>
      <c r="B2039" t="s">
        <v>2696</v>
      </c>
      <c r="C2039">
        <v>22005070</v>
      </c>
      <c r="D2039" t="s">
        <v>2716</v>
      </c>
      <c r="E2039" t="s">
        <v>9</v>
      </c>
      <c r="F2039" t="s">
        <v>2688</v>
      </c>
      <c r="G2039" t="s">
        <v>2716</v>
      </c>
      <c r="H2039" t="s">
        <v>2699</v>
      </c>
      <c r="I2039">
        <v>7005091</v>
      </c>
      <c r="J2039">
        <v>617129</v>
      </c>
      <c r="K2039" s="181">
        <v>39035</v>
      </c>
      <c r="L2039"/>
      <c r="M2039">
        <v>60</v>
      </c>
      <c r="N2039">
        <v>4649</v>
      </c>
      <c r="O2039">
        <v>4130</v>
      </c>
      <c r="P2039">
        <v>536</v>
      </c>
      <c r="Q2039">
        <v>0</v>
      </c>
      <c r="R2039" s="31" cm="1">
        <f t="array" ref="R2039">_xlfn.IFS(Q2039=0,(O2039-P2039)/2,Q2039=1,O2039-P2039)</f>
        <v>1797</v>
      </c>
      <c r="S2039" s="31" cm="1">
        <f t="array" ref="S2039">_xlfn.IFS(Q2039=0,P2039/2,Q2039=1,P2039)</f>
        <v>268</v>
      </c>
      <c r="T2039" s="31" t="str" cm="1">
        <f t="array" ref="T2039">_xlfn.IFS(M2039&lt;=Beräkningsförutsättningar!B$15,"2",M2039=Beräkningsförutsättningar!B$16,"4",M2039=Beräkningsförutsättningar!B$17,"4",M2039&gt;=Beräkningsförutsättningar!B$18,"6")</f>
        <v>2</v>
      </c>
      <c r="U2039" s="31">
        <f t="shared" si="62"/>
        <v>3594</v>
      </c>
      <c r="V2039" s="31">
        <f t="shared" si="63"/>
        <v>536</v>
      </c>
    </row>
    <row r="2040" spans="1:22" x14ac:dyDescent="0.3">
      <c r="A2040">
        <v>22006</v>
      </c>
      <c r="B2040" t="s">
        <v>2721</v>
      </c>
      <c r="C2040">
        <v>22006010</v>
      </c>
      <c r="D2040" t="s">
        <v>563</v>
      </c>
      <c r="E2040" t="s">
        <v>9</v>
      </c>
      <c r="F2040" t="s">
        <v>2688</v>
      </c>
      <c r="G2040" t="s">
        <v>2689</v>
      </c>
      <c r="H2040" t="s">
        <v>2722</v>
      </c>
      <c r="I2040">
        <v>6916985</v>
      </c>
      <c r="J2040">
        <v>608551</v>
      </c>
      <c r="K2040" s="181">
        <v>39393</v>
      </c>
      <c r="L2040"/>
      <c r="M2040">
        <v>90</v>
      </c>
      <c r="N2040">
        <v>10625</v>
      </c>
      <c r="O2040">
        <v>9703</v>
      </c>
      <c r="P2040">
        <v>1008</v>
      </c>
      <c r="Q2040">
        <v>0</v>
      </c>
      <c r="R2040" s="31" cm="1">
        <f t="array" ref="R2040">_xlfn.IFS(Q2040=0,(O2040-P2040)/2,Q2040=1,O2040-P2040)</f>
        <v>4347.5</v>
      </c>
      <c r="S2040" s="31" cm="1">
        <f t="array" ref="S2040">_xlfn.IFS(Q2040=0,P2040/2,Q2040=1,P2040)</f>
        <v>504</v>
      </c>
      <c r="T2040" s="31" t="str" cm="1">
        <f t="array" ref="T2040">_xlfn.IFS(M2040&lt;=Beräkningsförutsättningar!B$15,"2",M2040=Beräkningsförutsättningar!B$16,"4",M2040=Beräkningsförutsättningar!B$17,"4",M2040&gt;=Beräkningsförutsättningar!B$18,"6")</f>
        <v>6</v>
      </c>
      <c r="U2040" s="31">
        <f t="shared" si="62"/>
        <v>26085</v>
      </c>
      <c r="V2040" s="31">
        <f t="shared" si="63"/>
        <v>3024</v>
      </c>
    </row>
    <row r="2041" spans="1:22" x14ac:dyDescent="0.3">
      <c r="A2041">
        <v>22006</v>
      </c>
      <c r="B2041" t="s">
        <v>2721</v>
      </c>
      <c r="C2041">
        <v>22006020</v>
      </c>
      <c r="D2041" t="s">
        <v>563</v>
      </c>
      <c r="E2041" t="s">
        <v>3</v>
      </c>
      <c r="F2041" t="s">
        <v>2688</v>
      </c>
      <c r="G2041" t="s">
        <v>2689</v>
      </c>
      <c r="H2041" t="s">
        <v>2722</v>
      </c>
      <c r="I2041">
        <v>6916882</v>
      </c>
      <c r="J2041">
        <v>608433</v>
      </c>
      <c r="K2041" s="181">
        <v>39393</v>
      </c>
      <c r="L2041"/>
      <c r="M2041">
        <v>90</v>
      </c>
      <c r="N2041">
        <v>10625</v>
      </c>
      <c r="O2041">
        <v>9703</v>
      </c>
      <c r="P2041">
        <v>1008</v>
      </c>
      <c r="Q2041">
        <v>0</v>
      </c>
      <c r="R2041" s="31" cm="1">
        <f t="array" ref="R2041">_xlfn.IFS(Q2041=0,(O2041-P2041)/2,Q2041=1,O2041-P2041)</f>
        <v>4347.5</v>
      </c>
      <c r="S2041" s="31" cm="1">
        <f t="array" ref="S2041">_xlfn.IFS(Q2041=0,P2041/2,Q2041=1,P2041)</f>
        <v>504</v>
      </c>
      <c r="T2041" s="31" t="str" cm="1">
        <f t="array" ref="T2041">_xlfn.IFS(M2041&lt;=Beräkningsförutsättningar!B$15,"2",M2041=Beräkningsförutsättningar!B$16,"4",M2041=Beräkningsförutsättningar!B$17,"4",M2041&gt;=Beräkningsförutsättningar!B$18,"6")</f>
        <v>6</v>
      </c>
      <c r="U2041" s="31">
        <f t="shared" si="62"/>
        <v>26085</v>
      </c>
      <c r="V2041" s="31">
        <f t="shared" si="63"/>
        <v>3024</v>
      </c>
    </row>
    <row r="2042" spans="1:22" x14ac:dyDescent="0.3">
      <c r="A2042">
        <v>22007</v>
      </c>
      <c r="B2042" t="s">
        <v>2723</v>
      </c>
      <c r="C2042">
        <v>22007010</v>
      </c>
      <c r="D2042" t="s">
        <v>2724</v>
      </c>
      <c r="E2042" t="s">
        <v>9</v>
      </c>
      <c r="F2042" t="s">
        <v>2688</v>
      </c>
      <c r="G2042" t="s">
        <v>2716</v>
      </c>
      <c r="H2042" t="s">
        <v>2725</v>
      </c>
      <c r="I2042">
        <v>7006160</v>
      </c>
      <c r="J2042">
        <v>602403</v>
      </c>
      <c r="K2042" s="181">
        <v>39778</v>
      </c>
      <c r="L2042"/>
      <c r="M2042">
        <v>80</v>
      </c>
      <c r="N2042">
        <v>4372</v>
      </c>
      <c r="O2042">
        <v>3832</v>
      </c>
      <c r="P2042">
        <v>534</v>
      </c>
      <c r="Q2042">
        <v>0</v>
      </c>
      <c r="R2042" s="31" cm="1">
        <f t="array" ref="R2042">_xlfn.IFS(Q2042=0,(O2042-P2042)/2,Q2042=1,O2042-P2042)</f>
        <v>1649</v>
      </c>
      <c r="S2042" s="31" cm="1">
        <f t="array" ref="S2042">_xlfn.IFS(Q2042=0,P2042/2,Q2042=1,P2042)</f>
        <v>267</v>
      </c>
      <c r="T2042" s="31" t="str" cm="1">
        <f t="array" ref="T2042">_xlfn.IFS(M2042&lt;=Beräkningsförutsättningar!B$15,"2",M2042=Beräkningsförutsättningar!B$16,"4",M2042=Beräkningsförutsättningar!B$17,"4",M2042&gt;=Beräkningsförutsättningar!B$18,"6")</f>
        <v>4</v>
      </c>
      <c r="U2042" s="31">
        <f t="shared" si="62"/>
        <v>6596</v>
      </c>
      <c r="V2042" s="31">
        <f t="shared" si="63"/>
        <v>1068</v>
      </c>
    </row>
    <row r="2043" spans="1:22" x14ac:dyDescent="0.3">
      <c r="A2043">
        <v>22007</v>
      </c>
      <c r="B2043" t="s">
        <v>2723</v>
      </c>
      <c r="C2043">
        <v>22007020</v>
      </c>
      <c r="D2043" t="s">
        <v>2724</v>
      </c>
      <c r="E2043" t="s">
        <v>3</v>
      </c>
      <c r="F2043" t="s">
        <v>2688</v>
      </c>
      <c r="G2043" t="s">
        <v>2716</v>
      </c>
      <c r="H2043" t="s">
        <v>2725</v>
      </c>
      <c r="I2043">
        <v>7006144</v>
      </c>
      <c r="J2043">
        <v>602408</v>
      </c>
      <c r="K2043" s="181">
        <v>39778</v>
      </c>
      <c r="L2043"/>
      <c r="M2043">
        <v>80</v>
      </c>
      <c r="N2043">
        <v>4372</v>
      </c>
      <c r="O2043">
        <v>3832</v>
      </c>
      <c r="P2043">
        <v>534</v>
      </c>
      <c r="Q2043">
        <v>0</v>
      </c>
      <c r="R2043" s="31" cm="1">
        <f t="array" ref="R2043">_xlfn.IFS(Q2043=0,(O2043-P2043)/2,Q2043=1,O2043-P2043)</f>
        <v>1649</v>
      </c>
      <c r="S2043" s="31" cm="1">
        <f t="array" ref="S2043">_xlfn.IFS(Q2043=0,P2043/2,Q2043=1,P2043)</f>
        <v>267</v>
      </c>
      <c r="T2043" s="31" t="str" cm="1">
        <f t="array" ref="T2043">_xlfn.IFS(M2043&lt;=Beräkningsförutsättningar!B$15,"2",M2043=Beräkningsförutsättningar!B$16,"4",M2043=Beräkningsförutsättningar!B$17,"4",M2043&gt;=Beräkningsförutsättningar!B$18,"6")</f>
        <v>4</v>
      </c>
      <c r="U2043" s="31">
        <f t="shared" si="62"/>
        <v>6596</v>
      </c>
      <c r="V2043" s="31">
        <f t="shared" si="63"/>
        <v>1068</v>
      </c>
    </row>
    <row r="2044" spans="1:22" x14ac:dyDescent="0.3">
      <c r="A2044">
        <v>22008</v>
      </c>
      <c r="B2044" t="s">
        <v>2726</v>
      </c>
      <c r="C2044">
        <v>22008010</v>
      </c>
      <c r="D2044" t="s">
        <v>2727</v>
      </c>
      <c r="E2044" t="s">
        <v>9</v>
      </c>
      <c r="F2044" t="s">
        <v>2688</v>
      </c>
      <c r="G2044" t="s">
        <v>2698</v>
      </c>
      <c r="H2044" t="s">
        <v>2578</v>
      </c>
      <c r="I2044">
        <v>6950949</v>
      </c>
      <c r="J2044">
        <v>646536</v>
      </c>
      <c r="K2044" s="181">
        <v>40129</v>
      </c>
      <c r="L2044"/>
      <c r="M2044">
        <v>80</v>
      </c>
      <c r="N2044">
        <v>13455</v>
      </c>
      <c r="O2044">
        <v>11560</v>
      </c>
      <c r="P2044">
        <v>1582</v>
      </c>
      <c r="Q2044">
        <v>0</v>
      </c>
      <c r="R2044" s="31" cm="1">
        <f t="array" ref="R2044">_xlfn.IFS(Q2044=0,(O2044-P2044)/2,Q2044=1,O2044-P2044)</f>
        <v>4989</v>
      </c>
      <c r="S2044" s="31" cm="1">
        <f t="array" ref="S2044">_xlfn.IFS(Q2044=0,P2044/2,Q2044=1,P2044)</f>
        <v>791</v>
      </c>
      <c r="T2044" s="31" t="str" cm="1">
        <f t="array" ref="T2044">_xlfn.IFS(M2044&lt;=Beräkningsförutsättningar!B$15,"2",M2044=Beräkningsförutsättningar!B$16,"4",M2044=Beräkningsförutsättningar!B$17,"4",M2044&gt;=Beräkningsförutsättningar!B$18,"6")</f>
        <v>4</v>
      </c>
      <c r="U2044" s="31">
        <f t="shared" si="62"/>
        <v>19956</v>
      </c>
      <c r="V2044" s="31">
        <f t="shared" si="63"/>
        <v>3164</v>
      </c>
    </row>
    <row r="2045" spans="1:22" x14ac:dyDescent="0.3">
      <c r="A2045">
        <v>22008</v>
      </c>
      <c r="B2045" t="s">
        <v>2726</v>
      </c>
      <c r="C2045">
        <v>22008020</v>
      </c>
      <c r="D2045" t="s">
        <v>2728</v>
      </c>
      <c r="E2045" t="s">
        <v>3</v>
      </c>
      <c r="F2045" t="s">
        <v>2688</v>
      </c>
      <c r="G2045" t="s">
        <v>2698</v>
      </c>
      <c r="H2045" t="s">
        <v>2578</v>
      </c>
      <c r="I2045">
        <v>6951546</v>
      </c>
      <c r="J2045">
        <v>645880</v>
      </c>
      <c r="K2045" s="181">
        <v>40129</v>
      </c>
      <c r="L2045"/>
      <c r="M2045">
        <v>80</v>
      </c>
      <c r="N2045">
        <v>13455</v>
      </c>
      <c r="O2045">
        <v>11560</v>
      </c>
      <c r="P2045">
        <v>1582</v>
      </c>
      <c r="Q2045">
        <v>0</v>
      </c>
      <c r="R2045" s="31" cm="1">
        <f t="array" ref="R2045">_xlfn.IFS(Q2045=0,(O2045-P2045)/2,Q2045=1,O2045-P2045)</f>
        <v>4989</v>
      </c>
      <c r="S2045" s="31" cm="1">
        <f t="array" ref="S2045">_xlfn.IFS(Q2045=0,P2045/2,Q2045=1,P2045)</f>
        <v>791</v>
      </c>
      <c r="T2045" s="31" t="str" cm="1">
        <f t="array" ref="T2045">_xlfn.IFS(M2045&lt;=Beräkningsförutsättningar!B$15,"2",M2045=Beräkningsförutsättningar!B$16,"4",M2045=Beräkningsförutsättningar!B$17,"4",M2045&gt;=Beräkningsförutsättningar!B$18,"6")</f>
        <v>4</v>
      </c>
      <c r="U2045" s="31">
        <f t="shared" si="62"/>
        <v>19956</v>
      </c>
      <c r="V2045" s="31">
        <f t="shared" si="63"/>
        <v>3164</v>
      </c>
    </row>
    <row r="2046" spans="1:22" x14ac:dyDescent="0.3">
      <c r="A2046">
        <v>22008</v>
      </c>
      <c r="B2046" t="s">
        <v>2726</v>
      </c>
      <c r="C2046">
        <v>22008030</v>
      </c>
      <c r="D2046" t="s">
        <v>2729</v>
      </c>
      <c r="E2046" t="s">
        <v>3</v>
      </c>
      <c r="F2046" t="s">
        <v>2688</v>
      </c>
      <c r="G2046" t="s">
        <v>2698</v>
      </c>
      <c r="H2046" t="s">
        <v>2578</v>
      </c>
      <c r="I2046">
        <v>6953609</v>
      </c>
      <c r="J2046">
        <v>645715</v>
      </c>
      <c r="K2046" s="181">
        <v>40129</v>
      </c>
      <c r="L2046"/>
      <c r="M2046">
        <v>80</v>
      </c>
      <c r="N2046">
        <v>10471</v>
      </c>
      <c r="O2046">
        <v>8506</v>
      </c>
      <c r="P2046">
        <v>1738</v>
      </c>
      <c r="Q2046">
        <v>0</v>
      </c>
      <c r="R2046" s="31" cm="1">
        <f t="array" ref="R2046">_xlfn.IFS(Q2046=0,(O2046-P2046)/2,Q2046=1,O2046-P2046)</f>
        <v>3384</v>
      </c>
      <c r="S2046" s="31" cm="1">
        <f t="array" ref="S2046">_xlfn.IFS(Q2046=0,P2046/2,Q2046=1,P2046)</f>
        <v>869</v>
      </c>
      <c r="T2046" s="31" t="str" cm="1">
        <f t="array" ref="T2046">_xlfn.IFS(M2046&lt;=Beräkningsförutsättningar!B$15,"2",M2046=Beräkningsförutsättningar!B$16,"4",M2046=Beräkningsförutsättningar!B$17,"4",M2046&gt;=Beräkningsförutsättningar!B$18,"6")</f>
        <v>4</v>
      </c>
      <c r="U2046" s="31">
        <f t="shared" si="62"/>
        <v>13536</v>
      </c>
      <c r="V2046" s="31">
        <f t="shared" si="63"/>
        <v>3476</v>
      </c>
    </row>
    <row r="2047" spans="1:22" x14ac:dyDescent="0.3">
      <c r="A2047">
        <v>22008</v>
      </c>
      <c r="B2047" t="s">
        <v>2726</v>
      </c>
      <c r="C2047">
        <v>22008035</v>
      </c>
      <c r="D2047" t="s">
        <v>2730</v>
      </c>
      <c r="E2047" t="s">
        <v>9</v>
      </c>
      <c r="F2047" t="s">
        <v>2688</v>
      </c>
      <c r="G2047" t="s">
        <v>2698</v>
      </c>
      <c r="H2047" t="s">
        <v>2578</v>
      </c>
      <c r="I2047">
        <v>6955130</v>
      </c>
      <c r="J2047">
        <v>646037</v>
      </c>
      <c r="K2047" s="181">
        <v>42062</v>
      </c>
      <c r="L2047"/>
      <c r="M2047">
        <v>80</v>
      </c>
      <c r="N2047">
        <v>10471</v>
      </c>
      <c r="O2047">
        <v>8506</v>
      </c>
      <c r="P2047">
        <v>1738</v>
      </c>
      <c r="Q2047">
        <v>0</v>
      </c>
      <c r="R2047" s="31" cm="1">
        <f t="array" ref="R2047">_xlfn.IFS(Q2047=0,(O2047-P2047)/2,Q2047=1,O2047-P2047)</f>
        <v>3384</v>
      </c>
      <c r="S2047" s="31" cm="1">
        <f t="array" ref="S2047">_xlfn.IFS(Q2047=0,P2047/2,Q2047=1,P2047)</f>
        <v>869</v>
      </c>
      <c r="T2047" s="31" t="str" cm="1">
        <f t="array" ref="T2047">_xlfn.IFS(M2047&lt;=Beräkningsförutsättningar!B$15,"2",M2047=Beräkningsförutsättningar!B$16,"4",M2047=Beräkningsförutsättningar!B$17,"4",M2047&gt;=Beräkningsförutsättningar!B$18,"6")</f>
        <v>4</v>
      </c>
      <c r="U2047" s="31">
        <f t="shared" si="62"/>
        <v>13536</v>
      </c>
      <c r="V2047" s="31">
        <f t="shared" si="63"/>
        <v>3476</v>
      </c>
    </row>
    <row r="2048" spans="1:22" x14ac:dyDescent="0.3">
      <c r="A2048">
        <v>22008</v>
      </c>
      <c r="B2048" t="s">
        <v>2726</v>
      </c>
      <c r="C2048">
        <v>22008040</v>
      </c>
      <c r="D2048" t="s">
        <v>2731</v>
      </c>
      <c r="E2048" t="s">
        <v>3</v>
      </c>
      <c r="F2048" t="s">
        <v>2688</v>
      </c>
      <c r="G2048" t="s">
        <v>2698</v>
      </c>
      <c r="H2048" t="s">
        <v>2578</v>
      </c>
      <c r="I2048">
        <v>6956237</v>
      </c>
      <c r="J2048">
        <v>646774</v>
      </c>
      <c r="K2048" s="181">
        <v>40129</v>
      </c>
      <c r="L2048"/>
      <c r="M2048">
        <v>80</v>
      </c>
      <c r="N2048">
        <v>5282</v>
      </c>
      <c r="O2048">
        <v>4259</v>
      </c>
      <c r="P2048">
        <v>880</v>
      </c>
      <c r="Q2048">
        <v>1</v>
      </c>
      <c r="R2048" s="31" cm="1">
        <f t="array" ref="R2048">_xlfn.IFS(Q2048=0,(O2048-P2048)/2,Q2048=1,O2048-P2048)</f>
        <v>3379</v>
      </c>
      <c r="S2048" s="31" cm="1">
        <f t="array" ref="S2048">_xlfn.IFS(Q2048=0,P2048/2,Q2048=1,P2048)</f>
        <v>880</v>
      </c>
      <c r="T2048" s="31" t="str" cm="1">
        <f t="array" ref="T2048">_xlfn.IFS(M2048&lt;=Beräkningsförutsättningar!B$15,"2",M2048=Beräkningsförutsättningar!B$16,"4",M2048=Beräkningsförutsättningar!B$17,"4",M2048&gt;=Beräkningsförutsättningar!B$18,"6")</f>
        <v>4</v>
      </c>
      <c r="U2048" s="31">
        <f t="shared" si="62"/>
        <v>13516</v>
      </c>
      <c r="V2048" s="31">
        <f t="shared" si="63"/>
        <v>3520</v>
      </c>
    </row>
    <row r="2049" spans="1:22" x14ac:dyDescent="0.3">
      <c r="A2049">
        <v>22010</v>
      </c>
      <c r="B2049" t="s">
        <v>2732</v>
      </c>
      <c r="C2049">
        <v>22010005</v>
      </c>
      <c r="D2049" t="s">
        <v>2733</v>
      </c>
      <c r="E2049" t="s">
        <v>3</v>
      </c>
      <c r="F2049" t="s">
        <v>2688</v>
      </c>
      <c r="G2049" t="s">
        <v>2689</v>
      </c>
      <c r="H2049" t="s">
        <v>2722</v>
      </c>
      <c r="I2049">
        <v>6917565</v>
      </c>
      <c r="J2049">
        <v>596891</v>
      </c>
      <c r="K2049" s="181">
        <v>43752</v>
      </c>
      <c r="L2049"/>
      <c r="M2049">
        <v>100</v>
      </c>
      <c r="N2049">
        <v>5531</v>
      </c>
      <c r="O2049">
        <v>4780</v>
      </c>
      <c r="P2049">
        <v>686</v>
      </c>
      <c r="Q2049">
        <v>0</v>
      </c>
      <c r="R2049" s="31" cm="1">
        <f t="array" ref="R2049">_xlfn.IFS(Q2049=0,(O2049-P2049)/2,Q2049=1,O2049-P2049)</f>
        <v>2047</v>
      </c>
      <c r="S2049" s="31" cm="1">
        <f t="array" ref="S2049">_xlfn.IFS(Q2049=0,P2049/2,Q2049=1,P2049)</f>
        <v>343</v>
      </c>
      <c r="T2049" s="31" t="str" cm="1">
        <f t="array" ref="T2049">_xlfn.IFS(M2049&lt;=Beräkningsförutsättningar!B$15,"2",M2049=Beräkningsförutsättningar!B$16,"4",M2049=Beräkningsförutsättningar!B$17,"4",M2049&gt;=Beräkningsförutsättningar!B$18,"6")</f>
        <v>6</v>
      </c>
      <c r="U2049" s="31">
        <f t="shared" si="62"/>
        <v>12282</v>
      </c>
      <c r="V2049" s="31">
        <f t="shared" si="63"/>
        <v>2058</v>
      </c>
    </row>
    <row r="2050" spans="1:22" x14ac:dyDescent="0.3">
      <c r="A2050">
        <v>22010</v>
      </c>
      <c r="B2050" t="s">
        <v>2732</v>
      </c>
      <c r="C2050">
        <v>22010010</v>
      </c>
      <c r="D2050" t="s">
        <v>2734</v>
      </c>
      <c r="E2050" t="s">
        <v>9</v>
      </c>
      <c r="F2050" t="s">
        <v>2688</v>
      </c>
      <c r="G2050" t="s">
        <v>2689</v>
      </c>
      <c r="H2050" t="s">
        <v>2722</v>
      </c>
      <c r="I2050">
        <v>6918320</v>
      </c>
      <c r="J2050">
        <v>594812</v>
      </c>
      <c r="K2050" s="181">
        <v>41529</v>
      </c>
      <c r="L2050"/>
      <c r="M2050">
        <v>80</v>
      </c>
      <c r="N2050">
        <v>5531</v>
      </c>
      <c r="O2050">
        <v>4780</v>
      </c>
      <c r="P2050">
        <v>686</v>
      </c>
      <c r="Q2050">
        <v>0</v>
      </c>
      <c r="R2050" s="31" cm="1">
        <f t="array" ref="R2050">_xlfn.IFS(Q2050=0,(O2050-P2050)/2,Q2050=1,O2050-P2050)</f>
        <v>2047</v>
      </c>
      <c r="S2050" s="31" cm="1">
        <f t="array" ref="S2050">_xlfn.IFS(Q2050=0,P2050/2,Q2050=1,P2050)</f>
        <v>343</v>
      </c>
      <c r="T2050" s="31" t="str" cm="1">
        <f t="array" ref="T2050">_xlfn.IFS(M2050&lt;=Beräkningsförutsättningar!B$15,"2",M2050=Beräkningsförutsättningar!B$16,"4",M2050=Beräkningsförutsättningar!B$17,"4",M2050&gt;=Beräkningsförutsättningar!B$18,"6")</f>
        <v>4</v>
      </c>
      <c r="U2050" s="31">
        <f t="shared" si="62"/>
        <v>8188</v>
      </c>
      <c r="V2050" s="31">
        <f t="shared" si="63"/>
        <v>1372</v>
      </c>
    </row>
    <row r="2051" spans="1:22" x14ac:dyDescent="0.3">
      <c r="A2051">
        <v>22010</v>
      </c>
      <c r="B2051" t="s">
        <v>2732</v>
      </c>
      <c r="C2051">
        <v>22010015</v>
      </c>
      <c r="D2051" t="s">
        <v>2735</v>
      </c>
      <c r="E2051" t="s">
        <v>9</v>
      </c>
      <c r="F2051" t="s">
        <v>2688</v>
      </c>
      <c r="G2051" t="s">
        <v>2689</v>
      </c>
      <c r="H2051" t="s">
        <v>2722</v>
      </c>
      <c r="I2051">
        <v>6919832</v>
      </c>
      <c r="J2051">
        <v>589405</v>
      </c>
      <c r="K2051" s="181">
        <v>43752</v>
      </c>
      <c r="L2051"/>
      <c r="M2051">
        <v>100</v>
      </c>
      <c r="N2051">
        <v>5531</v>
      </c>
      <c r="O2051">
        <v>4780</v>
      </c>
      <c r="P2051">
        <v>686</v>
      </c>
      <c r="Q2051">
        <v>0</v>
      </c>
      <c r="R2051" s="31" cm="1">
        <f t="array" ref="R2051">_xlfn.IFS(Q2051=0,(O2051-P2051)/2,Q2051=1,O2051-P2051)</f>
        <v>2047</v>
      </c>
      <c r="S2051" s="31" cm="1">
        <f t="array" ref="S2051">_xlfn.IFS(Q2051=0,P2051/2,Q2051=1,P2051)</f>
        <v>343</v>
      </c>
      <c r="T2051" s="31" t="str" cm="1">
        <f t="array" ref="T2051">_xlfn.IFS(M2051&lt;=Beräkningsförutsättningar!B$15,"2",M2051=Beräkningsförutsättningar!B$16,"4",M2051=Beräkningsförutsättningar!B$17,"4",M2051&gt;=Beräkningsförutsättningar!B$18,"6")</f>
        <v>6</v>
      </c>
      <c r="U2051" s="31">
        <f t="shared" si="62"/>
        <v>12282</v>
      </c>
      <c r="V2051" s="31">
        <f t="shared" si="63"/>
        <v>2058</v>
      </c>
    </row>
    <row r="2052" spans="1:22" x14ac:dyDescent="0.3">
      <c r="A2052">
        <v>22010</v>
      </c>
      <c r="B2052" t="s">
        <v>2732</v>
      </c>
      <c r="C2052">
        <v>22010018</v>
      </c>
      <c r="D2052" t="s">
        <v>2736</v>
      </c>
      <c r="E2052" t="s">
        <v>3</v>
      </c>
      <c r="F2052" t="s">
        <v>2688</v>
      </c>
      <c r="G2052" t="s">
        <v>2689</v>
      </c>
      <c r="H2052" t="s">
        <v>2722</v>
      </c>
      <c r="I2052">
        <v>6920264</v>
      </c>
      <c r="J2052">
        <v>587935</v>
      </c>
      <c r="K2052" s="181">
        <v>43752</v>
      </c>
      <c r="L2052"/>
      <c r="M2052">
        <v>100</v>
      </c>
      <c r="N2052">
        <v>5531</v>
      </c>
      <c r="O2052">
        <v>4780</v>
      </c>
      <c r="P2052">
        <v>686</v>
      </c>
      <c r="Q2052">
        <v>0</v>
      </c>
      <c r="R2052" s="31" cm="1">
        <f t="array" ref="R2052">_xlfn.IFS(Q2052=0,(O2052-P2052)/2,Q2052=1,O2052-P2052)</f>
        <v>2047</v>
      </c>
      <c r="S2052" s="31" cm="1">
        <f t="array" ref="S2052">_xlfn.IFS(Q2052=0,P2052/2,Q2052=1,P2052)</f>
        <v>343</v>
      </c>
      <c r="T2052" s="31" t="str" cm="1">
        <f t="array" ref="T2052">_xlfn.IFS(M2052&lt;=Beräkningsförutsättningar!B$15,"2",M2052=Beräkningsförutsättningar!B$16,"4",M2052=Beräkningsförutsättningar!B$17,"4",M2052&gt;=Beräkningsförutsättningar!B$18,"6")</f>
        <v>6</v>
      </c>
      <c r="U2052" s="31">
        <f t="shared" si="62"/>
        <v>12282</v>
      </c>
      <c r="V2052" s="31">
        <f t="shared" si="63"/>
        <v>2058</v>
      </c>
    </row>
    <row r="2053" spans="1:22" x14ac:dyDescent="0.3">
      <c r="A2053">
        <v>22010</v>
      </c>
      <c r="B2053" t="s">
        <v>2732</v>
      </c>
      <c r="C2053">
        <v>22010020</v>
      </c>
      <c r="D2053" t="s">
        <v>2737</v>
      </c>
      <c r="E2053" t="s">
        <v>9</v>
      </c>
      <c r="F2053" t="s">
        <v>2688</v>
      </c>
      <c r="G2053" t="s">
        <v>2689</v>
      </c>
      <c r="H2053" t="s">
        <v>2722</v>
      </c>
      <c r="I2053">
        <v>6921034</v>
      </c>
      <c r="J2053">
        <v>585550</v>
      </c>
      <c r="K2053" s="181">
        <v>41529</v>
      </c>
      <c r="L2053"/>
      <c r="M2053">
        <v>80</v>
      </c>
      <c r="N2053">
        <v>5531</v>
      </c>
      <c r="O2053">
        <v>4780</v>
      </c>
      <c r="P2053">
        <v>686</v>
      </c>
      <c r="Q2053">
        <v>0</v>
      </c>
      <c r="R2053" s="31" cm="1">
        <f t="array" ref="R2053">_xlfn.IFS(Q2053=0,(O2053-P2053)/2,Q2053=1,O2053-P2053)</f>
        <v>2047</v>
      </c>
      <c r="S2053" s="31" cm="1">
        <f t="array" ref="S2053">_xlfn.IFS(Q2053=0,P2053/2,Q2053=1,P2053)</f>
        <v>343</v>
      </c>
      <c r="T2053" s="31" t="str" cm="1">
        <f t="array" ref="T2053">_xlfn.IFS(M2053&lt;=Beräkningsförutsättningar!B$15,"2",M2053=Beräkningsförutsättningar!B$16,"4",M2053=Beräkningsförutsättningar!B$17,"4",M2053&gt;=Beräkningsförutsättningar!B$18,"6")</f>
        <v>4</v>
      </c>
      <c r="U2053" s="31">
        <f t="shared" si="62"/>
        <v>8188</v>
      </c>
      <c r="V2053" s="31">
        <f t="shared" si="63"/>
        <v>1372</v>
      </c>
    </row>
    <row r="2054" spans="1:22" x14ac:dyDescent="0.3">
      <c r="A2054">
        <v>22010</v>
      </c>
      <c r="B2054" t="s">
        <v>2732</v>
      </c>
      <c r="C2054">
        <v>22010030</v>
      </c>
      <c r="D2054" t="s">
        <v>2738</v>
      </c>
      <c r="E2054" t="s">
        <v>3</v>
      </c>
      <c r="F2054" t="s">
        <v>2688</v>
      </c>
      <c r="G2054" t="s">
        <v>2689</v>
      </c>
      <c r="H2054" t="s">
        <v>2722</v>
      </c>
      <c r="I2054">
        <v>6921712</v>
      </c>
      <c r="J2054">
        <v>580527</v>
      </c>
      <c r="K2054" s="181">
        <v>41529</v>
      </c>
      <c r="L2054"/>
      <c r="M2054">
        <v>70</v>
      </c>
      <c r="N2054">
        <v>4576</v>
      </c>
      <c r="O2054">
        <v>3860</v>
      </c>
      <c r="P2054">
        <v>613</v>
      </c>
      <c r="Q2054">
        <v>0</v>
      </c>
      <c r="R2054" s="31" cm="1">
        <f t="array" ref="R2054">_xlfn.IFS(Q2054=0,(O2054-P2054)/2,Q2054=1,O2054-P2054)</f>
        <v>1623.5</v>
      </c>
      <c r="S2054" s="31" cm="1">
        <f t="array" ref="S2054">_xlfn.IFS(Q2054=0,P2054/2,Q2054=1,P2054)</f>
        <v>306.5</v>
      </c>
      <c r="T2054" s="31" t="str" cm="1">
        <f t="array" ref="T2054">_xlfn.IFS(M2054&lt;=Beräkningsförutsättningar!B$15,"2",M2054=Beräkningsförutsättningar!B$16,"4",M2054=Beräkningsförutsättningar!B$17,"4",M2054&gt;=Beräkningsförutsättningar!B$18,"6")</f>
        <v>4</v>
      </c>
      <c r="U2054" s="31">
        <f t="shared" si="62"/>
        <v>6494</v>
      </c>
      <c r="V2054" s="31">
        <f t="shared" si="63"/>
        <v>1226</v>
      </c>
    </row>
    <row r="2055" spans="1:22" x14ac:dyDescent="0.3">
      <c r="A2055">
        <v>22011</v>
      </c>
      <c r="B2055" t="s">
        <v>2739</v>
      </c>
      <c r="C2055">
        <v>22011010</v>
      </c>
      <c r="D2055" t="s">
        <v>2740</v>
      </c>
      <c r="E2055" t="s">
        <v>9</v>
      </c>
      <c r="F2055" t="s">
        <v>2688</v>
      </c>
      <c r="G2055" t="s">
        <v>2689</v>
      </c>
      <c r="H2055" t="s">
        <v>2741</v>
      </c>
      <c r="I2055">
        <v>6923153</v>
      </c>
      <c r="J2055">
        <v>612969</v>
      </c>
      <c r="K2055" s="181">
        <v>42023</v>
      </c>
      <c r="L2055"/>
      <c r="M2055">
        <v>70</v>
      </c>
      <c r="N2055">
        <v>5267</v>
      </c>
      <c r="O2055">
        <v>4979</v>
      </c>
      <c r="P2055">
        <v>453</v>
      </c>
      <c r="Q2055">
        <v>0</v>
      </c>
      <c r="R2055" s="31" cm="1">
        <f t="array" ref="R2055">_xlfn.IFS(Q2055=0,(O2055-P2055)/2,Q2055=1,O2055-P2055)</f>
        <v>2263</v>
      </c>
      <c r="S2055" s="31" cm="1">
        <f t="array" ref="S2055">_xlfn.IFS(Q2055=0,P2055/2,Q2055=1,P2055)</f>
        <v>226.5</v>
      </c>
      <c r="T2055" s="31" t="str" cm="1">
        <f t="array" ref="T2055">_xlfn.IFS(M2055&lt;=Beräkningsförutsättningar!B$15,"2",M2055=Beräkningsförutsättningar!B$16,"4",M2055=Beräkningsförutsättningar!B$17,"4",M2055&gt;=Beräkningsförutsättningar!B$18,"6")</f>
        <v>4</v>
      </c>
      <c r="U2055" s="31">
        <f t="shared" ref="U2055:U2118" si="64">R2055*T2055</f>
        <v>9052</v>
      </c>
      <c r="V2055" s="31">
        <f t="shared" ref="V2055:V2118" si="65">S2055*T2055</f>
        <v>906</v>
      </c>
    </row>
    <row r="2056" spans="1:22" x14ac:dyDescent="0.3">
      <c r="A2056">
        <v>22011</v>
      </c>
      <c r="B2056" t="s">
        <v>2739</v>
      </c>
      <c r="C2056">
        <v>22011020</v>
      </c>
      <c r="D2056" t="s">
        <v>2742</v>
      </c>
      <c r="E2056" t="s">
        <v>3</v>
      </c>
      <c r="F2056" t="s">
        <v>2688</v>
      </c>
      <c r="G2056" t="s">
        <v>2689</v>
      </c>
      <c r="H2056" t="s">
        <v>2741</v>
      </c>
      <c r="I2056">
        <v>6923505</v>
      </c>
      <c r="J2056">
        <v>612555</v>
      </c>
      <c r="K2056" s="181">
        <v>42023</v>
      </c>
      <c r="L2056"/>
      <c r="M2056">
        <v>70</v>
      </c>
      <c r="N2056">
        <v>3912</v>
      </c>
      <c r="O2056">
        <v>3677</v>
      </c>
      <c r="P2056">
        <v>332</v>
      </c>
      <c r="Q2056">
        <v>0</v>
      </c>
      <c r="R2056" s="31" cm="1">
        <f t="array" ref="R2056">_xlfn.IFS(Q2056=0,(O2056-P2056)/2,Q2056=1,O2056-P2056)</f>
        <v>1672.5</v>
      </c>
      <c r="S2056" s="31" cm="1">
        <f t="array" ref="S2056">_xlfn.IFS(Q2056=0,P2056/2,Q2056=1,P2056)</f>
        <v>166</v>
      </c>
      <c r="T2056" s="31" t="str" cm="1">
        <f t="array" ref="T2056">_xlfn.IFS(M2056&lt;=Beräkningsförutsättningar!B$15,"2",M2056=Beräkningsförutsättningar!B$16,"4",M2056=Beräkningsförutsättningar!B$17,"4",M2056&gt;=Beräkningsförutsättningar!B$18,"6")</f>
        <v>4</v>
      </c>
      <c r="U2056" s="31">
        <f t="shared" si="64"/>
        <v>6690</v>
      </c>
      <c r="V2056" s="31">
        <f t="shared" si="65"/>
        <v>664</v>
      </c>
    </row>
    <row r="2057" spans="1:22" x14ac:dyDescent="0.3">
      <c r="A2057">
        <v>22011</v>
      </c>
      <c r="B2057" t="s">
        <v>2739</v>
      </c>
      <c r="C2057">
        <v>22011030</v>
      </c>
      <c r="D2057" t="s">
        <v>2743</v>
      </c>
      <c r="E2057" t="s">
        <v>9</v>
      </c>
      <c r="F2057" t="s">
        <v>2688</v>
      </c>
      <c r="G2057" t="s">
        <v>2689</v>
      </c>
      <c r="H2057" t="s">
        <v>2741</v>
      </c>
      <c r="I2057">
        <v>6925059</v>
      </c>
      <c r="J2057">
        <v>612143</v>
      </c>
      <c r="K2057" s="181">
        <v>42023</v>
      </c>
      <c r="L2057"/>
      <c r="M2057">
        <v>70</v>
      </c>
      <c r="N2057">
        <v>3912</v>
      </c>
      <c r="O2057">
        <v>3677</v>
      </c>
      <c r="P2057">
        <v>332</v>
      </c>
      <c r="Q2057">
        <v>0</v>
      </c>
      <c r="R2057" s="31" cm="1">
        <f t="array" ref="R2057">_xlfn.IFS(Q2057=0,(O2057-P2057)/2,Q2057=1,O2057-P2057)</f>
        <v>1672.5</v>
      </c>
      <c r="S2057" s="31" cm="1">
        <f t="array" ref="S2057">_xlfn.IFS(Q2057=0,P2057/2,Q2057=1,P2057)</f>
        <v>166</v>
      </c>
      <c r="T2057" s="31" t="str" cm="1">
        <f t="array" ref="T2057">_xlfn.IFS(M2057&lt;=Beräkningsförutsättningar!B$15,"2",M2057=Beräkningsförutsättningar!B$16,"4",M2057=Beräkningsförutsättningar!B$17,"4",M2057&gt;=Beräkningsförutsättningar!B$18,"6")</f>
        <v>4</v>
      </c>
      <c r="U2057" s="31">
        <f t="shared" si="64"/>
        <v>6690</v>
      </c>
      <c r="V2057" s="31">
        <f t="shared" si="65"/>
        <v>664</v>
      </c>
    </row>
    <row r="2058" spans="1:22" x14ac:dyDescent="0.3">
      <c r="A2058">
        <v>22011</v>
      </c>
      <c r="B2058" t="s">
        <v>2739</v>
      </c>
      <c r="C2058">
        <v>22011040</v>
      </c>
      <c r="D2058" t="s">
        <v>2744</v>
      </c>
      <c r="E2058" t="s">
        <v>9</v>
      </c>
      <c r="F2058" t="s">
        <v>2688</v>
      </c>
      <c r="G2058" t="s">
        <v>2689</v>
      </c>
      <c r="H2058" t="s">
        <v>2741</v>
      </c>
      <c r="I2058">
        <v>6925904</v>
      </c>
      <c r="J2058">
        <v>611769</v>
      </c>
      <c r="K2058" s="181">
        <v>42023</v>
      </c>
      <c r="L2058"/>
      <c r="M2058">
        <v>70</v>
      </c>
      <c r="N2058">
        <v>3912</v>
      </c>
      <c r="O2058">
        <v>3677</v>
      </c>
      <c r="P2058">
        <v>332</v>
      </c>
      <c r="Q2058">
        <v>0</v>
      </c>
      <c r="R2058" s="31" cm="1">
        <f t="array" ref="R2058">_xlfn.IFS(Q2058=0,(O2058-P2058)/2,Q2058=1,O2058-P2058)</f>
        <v>1672.5</v>
      </c>
      <c r="S2058" s="31" cm="1">
        <f t="array" ref="S2058">_xlfn.IFS(Q2058=0,P2058/2,Q2058=1,P2058)</f>
        <v>166</v>
      </c>
      <c r="T2058" s="31" t="str" cm="1">
        <f t="array" ref="T2058">_xlfn.IFS(M2058&lt;=Beräkningsförutsättningar!B$15,"2",M2058=Beräkningsförutsättningar!B$16,"4",M2058=Beräkningsförutsättningar!B$17,"4",M2058&gt;=Beräkningsförutsättningar!B$18,"6")</f>
        <v>4</v>
      </c>
      <c r="U2058" s="31">
        <f t="shared" si="64"/>
        <v>6690</v>
      </c>
      <c r="V2058" s="31">
        <f t="shared" si="65"/>
        <v>664</v>
      </c>
    </row>
    <row r="2059" spans="1:22" x14ac:dyDescent="0.3">
      <c r="A2059">
        <v>22011</v>
      </c>
      <c r="B2059" t="s">
        <v>2739</v>
      </c>
      <c r="C2059">
        <v>22011050</v>
      </c>
      <c r="D2059" t="s">
        <v>2745</v>
      </c>
      <c r="E2059" t="s">
        <v>3</v>
      </c>
      <c r="F2059" t="s">
        <v>2688</v>
      </c>
      <c r="G2059" t="s">
        <v>2689</v>
      </c>
      <c r="H2059" t="s">
        <v>2741</v>
      </c>
      <c r="I2059">
        <v>6926740</v>
      </c>
      <c r="J2059">
        <v>611558</v>
      </c>
      <c r="K2059" s="181">
        <v>42023</v>
      </c>
      <c r="L2059"/>
      <c r="M2059">
        <v>70</v>
      </c>
      <c r="N2059">
        <v>3912</v>
      </c>
      <c r="O2059">
        <v>3677</v>
      </c>
      <c r="P2059">
        <v>332</v>
      </c>
      <c r="Q2059">
        <v>0</v>
      </c>
      <c r="R2059" s="31" cm="1">
        <f t="array" ref="R2059">_xlfn.IFS(Q2059=0,(O2059-P2059)/2,Q2059=1,O2059-P2059)</f>
        <v>1672.5</v>
      </c>
      <c r="S2059" s="31" cm="1">
        <f t="array" ref="S2059">_xlfn.IFS(Q2059=0,P2059/2,Q2059=1,P2059)</f>
        <v>166</v>
      </c>
      <c r="T2059" s="31" t="str" cm="1">
        <f t="array" ref="T2059">_xlfn.IFS(M2059&lt;=Beräkningsförutsättningar!B$15,"2",M2059=Beräkningsförutsättningar!B$16,"4",M2059=Beräkningsförutsättningar!B$17,"4",M2059&gt;=Beräkningsförutsättningar!B$18,"6")</f>
        <v>4</v>
      </c>
      <c r="U2059" s="31">
        <f t="shared" si="64"/>
        <v>6690</v>
      </c>
      <c r="V2059" s="31">
        <f t="shared" si="65"/>
        <v>664</v>
      </c>
    </row>
    <row r="2060" spans="1:22" x14ac:dyDescent="0.3">
      <c r="A2060">
        <v>22012</v>
      </c>
      <c r="B2060" t="s">
        <v>2746</v>
      </c>
      <c r="C2060">
        <v>22012010</v>
      </c>
      <c r="D2060" t="s">
        <v>2747</v>
      </c>
      <c r="E2060" t="s">
        <v>3</v>
      </c>
      <c r="F2060" t="s">
        <v>2688</v>
      </c>
      <c r="G2060" t="s">
        <v>2689</v>
      </c>
      <c r="H2060" t="s">
        <v>2578</v>
      </c>
      <c r="I2060">
        <v>6904166</v>
      </c>
      <c r="J2060">
        <v>623196</v>
      </c>
      <c r="K2060" s="181">
        <v>42037</v>
      </c>
      <c r="L2060"/>
      <c r="M2060">
        <v>80</v>
      </c>
      <c r="N2060">
        <v>5559</v>
      </c>
      <c r="O2060">
        <v>4406</v>
      </c>
      <c r="P2060">
        <v>1025</v>
      </c>
      <c r="Q2060">
        <v>1</v>
      </c>
      <c r="R2060" s="31" cm="1">
        <f t="array" ref="R2060">_xlfn.IFS(Q2060=0,(O2060-P2060)/2,Q2060=1,O2060-P2060)</f>
        <v>3381</v>
      </c>
      <c r="S2060" s="31" cm="1">
        <f t="array" ref="S2060">_xlfn.IFS(Q2060=0,P2060/2,Q2060=1,P2060)</f>
        <v>1025</v>
      </c>
      <c r="T2060" s="31" t="str" cm="1">
        <f t="array" ref="T2060">_xlfn.IFS(M2060&lt;=Beräkningsförutsättningar!B$15,"2",M2060=Beräkningsförutsättningar!B$16,"4",M2060=Beräkningsförutsättningar!B$17,"4",M2060&gt;=Beräkningsförutsättningar!B$18,"6")</f>
        <v>4</v>
      </c>
      <c r="U2060" s="31">
        <f t="shared" si="64"/>
        <v>13524</v>
      </c>
      <c r="V2060" s="31">
        <f t="shared" si="65"/>
        <v>4100</v>
      </c>
    </row>
    <row r="2061" spans="1:22" x14ac:dyDescent="0.3">
      <c r="A2061">
        <v>22013</v>
      </c>
      <c r="B2061" t="s">
        <v>2748</v>
      </c>
      <c r="C2061">
        <v>22013010</v>
      </c>
      <c r="D2061" t="s">
        <v>2749</v>
      </c>
      <c r="E2061" t="s">
        <v>9</v>
      </c>
      <c r="F2061" t="s">
        <v>2688</v>
      </c>
      <c r="G2061" t="s">
        <v>2750</v>
      </c>
      <c r="H2061" t="s">
        <v>2722</v>
      </c>
      <c r="I2061">
        <v>6928339</v>
      </c>
      <c r="J2061">
        <v>568926</v>
      </c>
      <c r="K2061" s="181">
        <v>42522</v>
      </c>
      <c r="L2061"/>
      <c r="M2061">
        <v>80</v>
      </c>
      <c r="N2061">
        <v>2330</v>
      </c>
      <c r="O2061">
        <v>1966</v>
      </c>
      <c r="P2061">
        <v>310</v>
      </c>
      <c r="Q2061">
        <v>1</v>
      </c>
      <c r="R2061" s="31" cm="1">
        <f t="array" ref="R2061">_xlfn.IFS(Q2061=0,(O2061-P2061)/2,Q2061=1,O2061-P2061)</f>
        <v>1656</v>
      </c>
      <c r="S2061" s="31" cm="1">
        <f t="array" ref="S2061">_xlfn.IFS(Q2061=0,P2061/2,Q2061=1,P2061)</f>
        <v>310</v>
      </c>
      <c r="T2061" s="31" t="str" cm="1">
        <f t="array" ref="T2061">_xlfn.IFS(M2061&lt;=Beräkningsförutsättningar!B$15,"2",M2061=Beräkningsförutsättningar!B$16,"4",M2061=Beräkningsförutsättningar!B$17,"4",M2061&gt;=Beräkningsförutsättningar!B$18,"6")</f>
        <v>4</v>
      </c>
      <c r="U2061" s="31">
        <f t="shared" si="64"/>
        <v>6624</v>
      </c>
      <c r="V2061" s="31">
        <f t="shared" si="65"/>
        <v>1240</v>
      </c>
    </row>
    <row r="2062" spans="1:22" x14ac:dyDescent="0.3">
      <c r="A2062">
        <v>22013</v>
      </c>
      <c r="B2062" t="s">
        <v>2748</v>
      </c>
      <c r="C2062">
        <v>22013020</v>
      </c>
      <c r="D2062" t="s">
        <v>2751</v>
      </c>
      <c r="E2062" t="s">
        <v>3</v>
      </c>
      <c r="F2062" t="s">
        <v>2688</v>
      </c>
      <c r="G2062" t="s">
        <v>2750</v>
      </c>
      <c r="H2062" t="s">
        <v>2722</v>
      </c>
      <c r="I2062">
        <v>6928462</v>
      </c>
      <c r="J2062">
        <v>568694</v>
      </c>
      <c r="K2062" s="181">
        <v>42522</v>
      </c>
      <c r="L2062"/>
      <c r="M2062">
        <v>80</v>
      </c>
      <c r="N2062">
        <v>2245</v>
      </c>
      <c r="O2062">
        <v>1893</v>
      </c>
      <c r="P2062">
        <v>303</v>
      </c>
      <c r="Q2062">
        <v>1</v>
      </c>
      <c r="R2062" s="31" cm="1">
        <f t="array" ref="R2062">_xlfn.IFS(Q2062=0,(O2062-P2062)/2,Q2062=1,O2062-P2062)</f>
        <v>1590</v>
      </c>
      <c r="S2062" s="31" cm="1">
        <f t="array" ref="S2062">_xlfn.IFS(Q2062=0,P2062/2,Q2062=1,P2062)</f>
        <v>303</v>
      </c>
      <c r="T2062" s="31" t="str" cm="1">
        <f t="array" ref="T2062">_xlfn.IFS(M2062&lt;=Beräkningsförutsättningar!B$15,"2",M2062=Beräkningsförutsättningar!B$16,"4",M2062=Beräkningsförutsättningar!B$17,"4",M2062&gt;=Beräkningsförutsättningar!B$18,"6")</f>
        <v>4</v>
      </c>
      <c r="U2062" s="31">
        <f t="shared" si="64"/>
        <v>6360</v>
      </c>
      <c r="V2062" s="31">
        <f t="shared" si="65"/>
        <v>1212</v>
      </c>
    </row>
    <row r="2063" spans="1:22" x14ac:dyDescent="0.3">
      <c r="A2063">
        <v>22013</v>
      </c>
      <c r="B2063" t="s">
        <v>2748</v>
      </c>
      <c r="C2063">
        <v>22013030</v>
      </c>
      <c r="D2063" t="s">
        <v>2752</v>
      </c>
      <c r="E2063" t="s">
        <v>9</v>
      </c>
      <c r="F2063" t="s">
        <v>2688</v>
      </c>
      <c r="G2063" t="s">
        <v>2750</v>
      </c>
      <c r="H2063" t="s">
        <v>2722</v>
      </c>
      <c r="I2063">
        <v>6930524</v>
      </c>
      <c r="J2063">
        <v>560835</v>
      </c>
      <c r="K2063" s="181">
        <v>42423</v>
      </c>
      <c r="L2063"/>
      <c r="M2063">
        <v>70</v>
      </c>
      <c r="N2063">
        <v>2330</v>
      </c>
      <c r="O2063">
        <v>1979</v>
      </c>
      <c r="P2063">
        <v>315</v>
      </c>
      <c r="Q2063">
        <v>1</v>
      </c>
      <c r="R2063" s="31" cm="1">
        <f t="array" ref="R2063">_xlfn.IFS(Q2063=0,(O2063-P2063)/2,Q2063=1,O2063-P2063)</f>
        <v>1664</v>
      </c>
      <c r="S2063" s="31" cm="1">
        <f t="array" ref="S2063">_xlfn.IFS(Q2063=0,P2063/2,Q2063=1,P2063)</f>
        <v>315</v>
      </c>
      <c r="T2063" s="31" t="str" cm="1">
        <f t="array" ref="T2063">_xlfn.IFS(M2063&lt;=Beräkningsförutsättningar!B$15,"2",M2063=Beräkningsförutsättningar!B$16,"4",M2063=Beräkningsförutsättningar!B$17,"4",M2063&gt;=Beräkningsförutsättningar!B$18,"6")</f>
        <v>4</v>
      </c>
      <c r="U2063" s="31">
        <f t="shared" si="64"/>
        <v>6656</v>
      </c>
      <c r="V2063" s="31">
        <f t="shared" si="65"/>
        <v>1260</v>
      </c>
    </row>
    <row r="2064" spans="1:22" x14ac:dyDescent="0.3">
      <c r="A2064">
        <v>22013</v>
      </c>
      <c r="B2064" t="s">
        <v>2748</v>
      </c>
      <c r="C2064">
        <v>22013040</v>
      </c>
      <c r="D2064" t="s">
        <v>2753</v>
      </c>
      <c r="E2064" t="s">
        <v>3</v>
      </c>
      <c r="F2064" t="s">
        <v>2688</v>
      </c>
      <c r="G2064" t="s">
        <v>2750</v>
      </c>
      <c r="H2064" t="s">
        <v>2722</v>
      </c>
      <c r="I2064">
        <v>6930534</v>
      </c>
      <c r="J2064">
        <v>560534</v>
      </c>
      <c r="K2064" s="181">
        <v>42423</v>
      </c>
      <c r="L2064"/>
      <c r="M2064">
        <v>70</v>
      </c>
      <c r="N2064">
        <v>2305</v>
      </c>
      <c r="O2064">
        <v>1952</v>
      </c>
      <c r="P2064">
        <v>308</v>
      </c>
      <c r="Q2064">
        <v>1</v>
      </c>
      <c r="R2064" s="31" cm="1">
        <f t="array" ref="R2064">_xlfn.IFS(Q2064=0,(O2064-P2064)/2,Q2064=1,O2064-P2064)</f>
        <v>1644</v>
      </c>
      <c r="S2064" s="31" cm="1">
        <f t="array" ref="S2064">_xlfn.IFS(Q2064=0,P2064/2,Q2064=1,P2064)</f>
        <v>308</v>
      </c>
      <c r="T2064" s="31" t="str" cm="1">
        <f t="array" ref="T2064">_xlfn.IFS(M2064&lt;=Beräkningsförutsättningar!B$15,"2",M2064=Beräkningsförutsättningar!B$16,"4",M2064=Beräkningsförutsättningar!B$17,"4",M2064&gt;=Beräkningsförutsättningar!B$18,"6")</f>
        <v>4</v>
      </c>
      <c r="U2064" s="31">
        <f t="shared" si="64"/>
        <v>6576</v>
      </c>
      <c r="V2064" s="31">
        <f t="shared" si="65"/>
        <v>1232</v>
      </c>
    </row>
    <row r="2065" spans="1:22" x14ac:dyDescent="0.3">
      <c r="A2065">
        <v>22013</v>
      </c>
      <c r="B2065" t="s">
        <v>2748</v>
      </c>
      <c r="C2065">
        <v>22013050</v>
      </c>
      <c r="D2065" t="s">
        <v>2754</v>
      </c>
      <c r="E2065" t="s">
        <v>9</v>
      </c>
      <c r="F2065" t="s">
        <v>2688</v>
      </c>
      <c r="G2065" t="s">
        <v>2750</v>
      </c>
      <c r="H2065" t="s">
        <v>2722</v>
      </c>
      <c r="I2065">
        <v>6930245</v>
      </c>
      <c r="J2065">
        <v>556363</v>
      </c>
      <c r="K2065" s="181">
        <v>42423</v>
      </c>
      <c r="L2065"/>
      <c r="M2065">
        <v>100</v>
      </c>
      <c r="N2065">
        <v>4635</v>
      </c>
      <c r="O2065">
        <v>3932</v>
      </c>
      <c r="P2065">
        <v>624</v>
      </c>
      <c r="Q2065">
        <v>0</v>
      </c>
      <c r="R2065" s="31" cm="1">
        <f t="array" ref="R2065">_xlfn.IFS(Q2065=0,(O2065-P2065)/2,Q2065=1,O2065-P2065)</f>
        <v>1654</v>
      </c>
      <c r="S2065" s="31" cm="1">
        <f t="array" ref="S2065">_xlfn.IFS(Q2065=0,P2065/2,Q2065=1,P2065)</f>
        <v>312</v>
      </c>
      <c r="T2065" s="31" t="str" cm="1">
        <f t="array" ref="T2065">_xlfn.IFS(M2065&lt;=Beräkningsförutsättningar!B$15,"2",M2065=Beräkningsförutsättningar!B$16,"4",M2065=Beräkningsförutsättningar!B$17,"4",M2065&gt;=Beräkningsförutsättningar!B$18,"6")</f>
        <v>6</v>
      </c>
      <c r="U2065" s="31">
        <f t="shared" si="64"/>
        <v>9924</v>
      </c>
      <c r="V2065" s="31">
        <f t="shared" si="65"/>
        <v>1872</v>
      </c>
    </row>
    <row r="2066" spans="1:22" x14ac:dyDescent="0.3">
      <c r="A2066">
        <v>22013</v>
      </c>
      <c r="B2066" t="s">
        <v>2748</v>
      </c>
      <c r="C2066">
        <v>22013060</v>
      </c>
      <c r="D2066" t="s">
        <v>2755</v>
      </c>
      <c r="E2066" t="s">
        <v>3</v>
      </c>
      <c r="F2066" t="s">
        <v>2688</v>
      </c>
      <c r="G2066" t="s">
        <v>2750</v>
      </c>
      <c r="H2066" t="s">
        <v>2722</v>
      </c>
      <c r="I2066">
        <v>6930137</v>
      </c>
      <c r="J2066">
        <v>555905</v>
      </c>
      <c r="K2066" s="181">
        <v>42423</v>
      </c>
      <c r="L2066"/>
      <c r="M2066">
        <v>100</v>
      </c>
      <c r="N2066">
        <v>4635</v>
      </c>
      <c r="O2066">
        <v>3932</v>
      </c>
      <c r="P2066">
        <v>624</v>
      </c>
      <c r="Q2066">
        <v>0</v>
      </c>
      <c r="R2066" s="31" cm="1">
        <f t="array" ref="R2066">_xlfn.IFS(Q2066=0,(O2066-P2066)/2,Q2066=1,O2066-P2066)</f>
        <v>1654</v>
      </c>
      <c r="S2066" s="31" cm="1">
        <f t="array" ref="S2066">_xlfn.IFS(Q2066=0,P2066/2,Q2066=1,P2066)</f>
        <v>312</v>
      </c>
      <c r="T2066" s="31" t="str" cm="1">
        <f t="array" ref="T2066">_xlfn.IFS(M2066&lt;=Beräkningsförutsättningar!B$15,"2",M2066=Beräkningsförutsättningar!B$16,"4",M2066=Beräkningsförutsättningar!B$17,"4",M2066&gt;=Beräkningsförutsättningar!B$18,"6")</f>
        <v>6</v>
      </c>
      <c r="U2066" s="31">
        <f t="shared" si="64"/>
        <v>9924</v>
      </c>
      <c r="V2066" s="31">
        <f t="shared" si="65"/>
        <v>1872</v>
      </c>
    </row>
    <row r="2067" spans="1:22" x14ac:dyDescent="0.3">
      <c r="A2067">
        <v>22013</v>
      </c>
      <c r="B2067" t="s">
        <v>2748</v>
      </c>
      <c r="C2067">
        <v>22013070</v>
      </c>
      <c r="D2067" t="s">
        <v>2756</v>
      </c>
      <c r="E2067" t="s">
        <v>9</v>
      </c>
      <c r="F2067" t="s">
        <v>2688</v>
      </c>
      <c r="G2067" t="s">
        <v>2750</v>
      </c>
      <c r="H2067" t="s">
        <v>2722</v>
      </c>
      <c r="I2067">
        <v>6934403</v>
      </c>
      <c r="J2067">
        <v>547541</v>
      </c>
      <c r="K2067" s="181">
        <v>42522</v>
      </c>
      <c r="L2067"/>
      <c r="M2067">
        <v>80</v>
      </c>
      <c r="N2067">
        <v>4635</v>
      </c>
      <c r="O2067">
        <v>3932</v>
      </c>
      <c r="P2067">
        <v>624</v>
      </c>
      <c r="Q2067">
        <v>0</v>
      </c>
      <c r="R2067" s="31" cm="1">
        <f t="array" ref="R2067">_xlfn.IFS(Q2067=0,(O2067-P2067)/2,Q2067=1,O2067-P2067)</f>
        <v>1654</v>
      </c>
      <c r="S2067" s="31" cm="1">
        <f t="array" ref="S2067">_xlfn.IFS(Q2067=0,P2067/2,Q2067=1,P2067)</f>
        <v>312</v>
      </c>
      <c r="T2067" s="31" t="str" cm="1">
        <f t="array" ref="T2067">_xlfn.IFS(M2067&lt;=Beräkningsförutsättningar!B$15,"2",M2067=Beräkningsförutsättningar!B$16,"4",M2067=Beräkningsförutsättningar!B$17,"4",M2067&gt;=Beräkningsförutsättningar!B$18,"6")</f>
        <v>4</v>
      </c>
      <c r="U2067" s="31">
        <f t="shared" si="64"/>
        <v>6616</v>
      </c>
      <c r="V2067" s="31">
        <f t="shared" si="65"/>
        <v>1248</v>
      </c>
    </row>
    <row r="2068" spans="1:22" x14ac:dyDescent="0.3">
      <c r="A2068">
        <v>22013</v>
      </c>
      <c r="B2068" t="s">
        <v>2748</v>
      </c>
      <c r="C2068">
        <v>22013080</v>
      </c>
      <c r="D2068" t="s">
        <v>2757</v>
      </c>
      <c r="E2068" t="s">
        <v>3</v>
      </c>
      <c r="F2068" t="s">
        <v>2688</v>
      </c>
      <c r="G2068" t="s">
        <v>2750</v>
      </c>
      <c r="H2068" t="s">
        <v>2722</v>
      </c>
      <c r="I2068">
        <v>6934397</v>
      </c>
      <c r="J2068">
        <v>547226</v>
      </c>
      <c r="K2068" s="181">
        <v>42522</v>
      </c>
      <c r="L2068"/>
      <c r="M2068">
        <v>80</v>
      </c>
      <c r="N2068">
        <v>4635</v>
      </c>
      <c r="O2068">
        <v>3932</v>
      </c>
      <c r="P2068">
        <v>624</v>
      </c>
      <c r="Q2068">
        <v>0</v>
      </c>
      <c r="R2068" s="31" cm="1">
        <f t="array" ref="R2068">_xlfn.IFS(Q2068=0,(O2068-P2068)/2,Q2068=1,O2068-P2068)</f>
        <v>1654</v>
      </c>
      <c r="S2068" s="31" cm="1">
        <f t="array" ref="S2068">_xlfn.IFS(Q2068=0,P2068/2,Q2068=1,P2068)</f>
        <v>312</v>
      </c>
      <c r="T2068" s="31" t="str" cm="1">
        <f t="array" ref="T2068">_xlfn.IFS(M2068&lt;=Beräkningsförutsättningar!B$15,"2",M2068=Beräkningsförutsättningar!B$16,"4",M2068=Beräkningsförutsättningar!B$17,"4",M2068&gt;=Beräkningsförutsättningar!B$18,"6")</f>
        <v>4</v>
      </c>
      <c r="U2068" s="31">
        <f t="shared" si="64"/>
        <v>6616</v>
      </c>
      <c r="V2068" s="31">
        <f t="shared" si="65"/>
        <v>1248</v>
      </c>
    </row>
    <row r="2069" spans="1:22" x14ac:dyDescent="0.3">
      <c r="A2069">
        <v>22013</v>
      </c>
      <c r="B2069" t="s">
        <v>2748</v>
      </c>
      <c r="C2069">
        <v>22013090</v>
      </c>
      <c r="D2069" t="s">
        <v>2758</v>
      </c>
      <c r="E2069" t="s">
        <v>9</v>
      </c>
      <c r="F2069" t="s">
        <v>2688</v>
      </c>
      <c r="G2069" t="s">
        <v>2750</v>
      </c>
      <c r="H2069" t="s">
        <v>2722</v>
      </c>
      <c r="I2069">
        <v>6936204</v>
      </c>
      <c r="J2069">
        <v>542980</v>
      </c>
      <c r="K2069" s="181">
        <v>42423</v>
      </c>
      <c r="L2069"/>
      <c r="M2069">
        <v>100</v>
      </c>
      <c r="N2069">
        <v>4635</v>
      </c>
      <c r="O2069">
        <v>3932</v>
      </c>
      <c r="P2069">
        <v>624</v>
      </c>
      <c r="Q2069">
        <v>0</v>
      </c>
      <c r="R2069" s="31" cm="1">
        <f t="array" ref="R2069">_xlfn.IFS(Q2069=0,(O2069-P2069)/2,Q2069=1,O2069-P2069)</f>
        <v>1654</v>
      </c>
      <c r="S2069" s="31" cm="1">
        <f t="array" ref="S2069">_xlfn.IFS(Q2069=0,P2069/2,Q2069=1,P2069)</f>
        <v>312</v>
      </c>
      <c r="T2069" s="31" t="str" cm="1">
        <f t="array" ref="T2069">_xlfn.IFS(M2069&lt;=Beräkningsförutsättningar!B$15,"2",M2069=Beräkningsförutsättningar!B$16,"4",M2069=Beräkningsförutsättningar!B$17,"4",M2069&gt;=Beräkningsförutsättningar!B$18,"6")</f>
        <v>6</v>
      </c>
      <c r="U2069" s="31">
        <f t="shared" si="64"/>
        <v>9924</v>
      </c>
      <c r="V2069" s="31">
        <f t="shared" si="65"/>
        <v>1872</v>
      </c>
    </row>
    <row r="2070" spans="1:22" x14ac:dyDescent="0.3">
      <c r="A2070">
        <v>22013</v>
      </c>
      <c r="B2070" t="s">
        <v>2748</v>
      </c>
      <c r="C2070">
        <v>22013100</v>
      </c>
      <c r="D2070" t="s">
        <v>2759</v>
      </c>
      <c r="E2070" t="s">
        <v>3</v>
      </c>
      <c r="F2070" t="s">
        <v>2688</v>
      </c>
      <c r="G2070" t="s">
        <v>2750</v>
      </c>
      <c r="H2070" t="s">
        <v>2722</v>
      </c>
      <c r="I2070">
        <v>6936161</v>
      </c>
      <c r="J2070">
        <v>542579</v>
      </c>
      <c r="K2070" s="181">
        <v>42423</v>
      </c>
      <c r="L2070"/>
      <c r="M2070">
        <v>100</v>
      </c>
      <c r="N2070">
        <v>1951</v>
      </c>
      <c r="O2070">
        <v>1529</v>
      </c>
      <c r="P2070">
        <v>281</v>
      </c>
      <c r="Q2070">
        <v>0</v>
      </c>
      <c r="R2070" s="31" cm="1">
        <f t="array" ref="R2070">_xlfn.IFS(Q2070=0,(O2070-P2070)/2,Q2070=1,O2070-P2070)</f>
        <v>624</v>
      </c>
      <c r="S2070" s="31" cm="1">
        <f t="array" ref="S2070">_xlfn.IFS(Q2070=0,P2070/2,Q2070=1,P2070)</f>
        <v>140.5</v>
      </c>
      <c r="T2070" s="31" t="str" cm="1">
        <f t="array" ref="T2070">_xlfn.IFS(M2070&lt;=Beräkningsförutsättningar!B$15,"2",M2070=Beräkningsförutsättningar!B$16,"4",M2070=Beräkningsförutsättningar!B$17,"4",M2070&gt;=Beräkningsförutsättningar!B$18,"6")</f>
        <v>6</v>
      </c>
      <c r="U2070" s="31">
        <f t="shared" si="64"/>
        <v>3744</v>
      </c>
      <c r="V2070" s="31">
        <f t="shared" si="65"/>
        <v>843</v>
      </c>
    </row>
    <row r="2071" spans="1:22" x14ac:dyDescent="0.3">
      <c r="A2071">
        <v>22013</v>
      </c>
      <c r="B2071" t="s">
        <v>2748</v>
      </c>
      <c r="C2071">
        <v>22013110</v>
      </c>
      <c r="D2071" t="s">
        <v>2760</v>
      </c>
      <c r="E2071" t="s">
        <v>9</v>
      </c>
      <c r="F2071" t="s">
        <v>2688</v>
      </c>
      <c r="G2071" t="s">
        <v>2750</v>
      </c>
      <c r="H2071" t="s">
        <v>2722</v>
      </c>
      <c r="I2071">
        <v>6938361</v>
      </c>
      <c r="J2071">
        <v>538321</v>
      </c>
      <c r="K2071" s="181">
        <v>42423</v>
      </c>
      <c r="L2071"/>
      <c r="M2071">
        <v>100</v>
      </c>
      <c r="N2071">
        <v>1951</v>
      </c>
      <c r="O2071">
        <v>1529</v>
      </c>
      <c r="P2071">
        <v>281</v>
      </c>
      <c r="Q2071">
        <v>0</v>
      </c>
      <c r="R2071" s="31" cm="1">
        <f t="array" ref="R2071">_xlfn.IFS(Q2071=0,(O2071-P2071)/2,Q2071=1,O2071-P2071)</f>
        <v>624</v>
      </c>
      <c r="S2071" s="31" cm="1">
        <f t="array" ref="S2071">_xlfn.IFS(Q2071=0,P2071/2,Q2071=1,P2071)</f>
        <v>140.5</v>
      </c>
      <c r="T2071" s="31" t="str" cm="1">
        <f t="array" ref="T2071">_xlfn.IFS(M2071&lt;=Beräkningsförutsättningar!B$15,"2",M2071=Beräkningsförutsättningar!B$16,"4",M2071=Beräkningsförutsättningar!B$17,"4",M2071&gt;=Beräkningsförutsättningar!B$18,"6")</f>
        <v>6</v>
      </c>
      <c r="U2071" s="31">
        <f t="shared" si="64"/>
        <v>3744</v>
      </c>
      <c r="V2071" s="31">
        <f t="shared" si="65"/>
        <v>843</v>
      </c>
    </row>
    <row r="2072" spans="1:22" x14ac:dyDescent="0.3">
      <c r="A2072">
        <v>22013</v>
      </c>
      <c r="B2072" t="s">
        <v>2748</v>
      </c>
      <c r="C2072">
        <v>22013120</v>
      </c>
      <c r="D2072" t="s">
        <v>2761</v>
      </c>
      <c r="E2072" t="s">
        <v>3</v>
      </c>
      <c r="F2072" t="s">
        <v>2688</v>
      </c>
      <c r="G2072" t="s">
        <v>2750</v>
      </c>
      <c r="H2072" t="s">
        <v>2722</v>
      </c>
      <c r="I2072">
        <v>6938567</v>
      </c>
      <c r="J2072">
        <v>538123</v>
      </c>
      <c r="K2072" s="181">
        <v>42423</v>
      </c>
      <c r="L2072"/>
      <c r="M2072">
        <v>100</v>
      </c>
      <c r="N2072">
        <v>2428</v>
      </c>
      <c r="O2072">
        <v>1905</v>
      </c>
      <c r="P2072">
        <v>358</v>
      </c>
      <c r="Q2072">
        <v>0</v>
      </c>
      <c r="R2072" s="31" cm="1">
        <f t="array" ref="R2072">_xlfn.IFS(Q2072=0,(O2072-P2072)/2,Q2072=1,O2072-P2072)</f>
        <v>773.5</v>
      </c>
      <c r="S2072" s="31" cm="1">
        <f t="array" ref="S2072">_xlfn.IFS(Q2072=0,P2072/2,Q2072=1,P2072)</f>
        <v>179</v>
      </c>
      <c r="T2072" s="31" t="str" cm="1">
        <f t="array" ref="T2072">_xlfn.IFS(M2072&lt;=Beräkningsförutsättningar!B$15,"2",M2072=Beräkningsförutsättningar!B$16,"4",M2072=Beräkningsförutsättningar!B$17,"4",M2072&gt;=Beräkningsförutsättningar!B$18,"6")</f>
        <v>6</v>
      </c>
      <c r="U2072" s="31">
        <f t="shared" si="64"/>
        <v>4641</v>
      </c>
      <c r="V2072" s="31">
        <f t="shared" si="65"/>
        <v>1074</v>
      </c>
    </row>
    <row r="2073" spans="1:22" x14ac:dyDescent="0.3">
      <c r="A2073">
        <v>22014</v>
      </c>
      <c r="B2073" t="s">
        <v>2762</v>
      </c>
      <c r="C2073">
        <v>22014010</v>
      </c>
      <c r="D2073" t="s">
        <v>2763</v>
      </c>
      <c r="E2073" t="s">
        <v>9</v>
      </c>
      <c r="F2073" t="s">
        <v>2688</v>
      </c>
      <c r="G2073" t="s">
        <v>2698</v>
      </c>
      <c r="H2073" t="s">
        <v>2578</v>
      </c>
      <c r="I2073">
        <v>6946453</v>
      </c>
      <c r="J2073">
        <v>649301</v>
      </c>
      <c r="K2073" s="181">
        <v>42326</v>
      </c>
      <c r="L2073"/>
      <c r="M2073">
        <v>50</v>
      </c>
      <c r="N2073">
        <v>12207</v>
      </c>
      <c r="O2073">
        <v>10383</v>
      </c>
      <c r="P2073">
        <v>1496</v>
      </c>
      <c r="Q2073">
        <v>0</v>
      </c>
      <c r="R2073" s="31" cm="1">
        <f t="array" ref="R2073">_xlfn.IFS(Q2073=0,(O2073-P2073)/2,Q2073=1,O2073-P2073)</f>
        <v>4443.5</v>
      </c>
      <c r="S2073" s="31" cm="1">
        <f t="array" ref="S2073">_xlfn.IFS(Q2073=0,P2073/2,Q2073=1,P2073)</f>
        <v>748</v>
      </c>
      <c r="T2073" s="31" t="str" cm="1">
        <f t="array" ref="T2073">_xlfn.IFS(M2073&lt;=Beräkningsförutsättningar!B$15,"2",M2073=Beräkningsförutsättningar!B$16,"4",M2073=Beräkningsförutsättningar!B$17,"4",M2073&gt;=Beräkningsförutsättningar!B$18,"6")</f>
        <v>2</v>
      </c>
      <c r="U2073" s="31">
        <f t="shared" si="64"/>
        <v>8887</v>
      </c>
      <c r="V2073" s="31">
        <f t="shared" si="65"/>
        <v>1496</v>
      </c>
    </row>
    <row r="2074" spans="1:22" x14ac:dyDescent="0.3">
      <c r="A2074">
        <v>22014</v>
      </c>
      <c r="B2074" t="s">
        <v>2762</v>
      </c>
      <c r="C2074">
        <v>22014020</v>
      </c>
      <c r="D2074" t="s">
        <v>2764</v>
      </c>
      <c r="E2074" t="s">
        <v>3</v>
      </c>
      <c r="F2074" t="s">
        <v>2688</v>
      </c>
      <c r="G2074" t="s">
        <v>2698</v>
      </c>
      <c r="H2074" t="s">
        <v>2578</v>
      </c>
      <c r="I2074">
        <v>6947310</v>
      </c>
      <c r="J2074">
        <v>650161</v>
      </c>
      <c r="K2074" s="181">
        <v>43090</v>
      </c>
      <c r="L2074"/>
      <c r="M2074">
        <v>50</v>
      </c>
      <c r="N2074">
        <v>13072</v>
      </c>
      <c r="O2074">
        <v>11076</v>
      </c>
      <c r="P2074">
        <v>1620</v>
      </c>
      <c r="Q2074">
        <v>0</v>
      </c>
      <c r="R2074" s="31" cm="1">
        <f t="array" ref="R2074">_xlfn.IFS(Q2074=0,(O2074-P2074)/2,Q2074=1,O2074-P2074)</f>
        <v>4728</v>
      </c>
      <c r="S2074" s="31" cm="1">
        <f t="array" ref="S2074">_xlfn.IFS(Q2074=0,P2074/2,Q2074=1,P2074)</f>
        <v>810</v>
      </c>
      <c r="T2074" s="31" t="str" cm="1">
        <f t="array" ref="T2074">_xlfn.IFS(M2074&lt;=Beräkningsförutsättningar!B$15,"2",M2074=Beräkningsförutsättningar!B$16,"4",M2074=Beräkningsförutsättningar!B$17,"4",M2074&gt;=Beräkningsförutsättningar!B$18,"6")</f>
        <v>2</v>
      </c>
      <c r="U2074" s="31">
        <f t="shared" si="64"/>
        <v>9456</v>
      </c>
      <c r="V2074" s="31">
        <f t="shared" si="65"/>
        <v>1620</v>
      </c>
    </row>
    <row r="2075" spans="1:22" x14ac:dyDescent="0.3">
      <c r="A2075">
        <v>22015</v>
      </c>
      <c r="B2075" t="s">
        <v>2765</v>
      </c>
      <c r="C2075">
        <v>22015005</v>
      </c>
      <c r="D2075" t="s">
        <v>2766</v>
      </c>
      <c r="E2075" t="s">
        <v>9</v>
      </c>
      <c r="F2075" t="s">
        <v>2688</v>
      </c>
      <c r="G2075" t="s">
        <v>2767</v>
      </c>
      <c r="H2075" t="s">
        <v>2578</v>
      </c>
      <c r="I2075">
        <v>7022299</v>
      </c>
      <c r="J2075">
        <v>678662</v>
      </c>
      <c r="K2075" s="181">
        <v>44355</v>
      </c>
      <c r="L2075"/>
      <c r="M2075">
        <v>60</v>
      </c>
      <c r="N2075">
        <v>4951</v>
      </c>
      <c r="O2075">
        <v>4108</v>
      </c>
      <c r="P2075">
        <v>677</v>
      </c>
      <c r="Q2075">
        <v>1</v>
      </c>
      <c r="R2075" s="31" cm="1">
        <f t="array" ref="R2075">_xlfn.IFS(Q2075=0,(O2075-P2075)/2,Q2075=1,O2075-P2075)</f>
        <v>3431</v>
      </c>
      <c r="S2075" s="31" cm="1">
        <f t="array" ref="S2075">_xlfn.IFS(Q2075=0,P2075/2,Q2075=1,P2075)</f>
        <v>677</v>
      </c>
      <c r="T2075" s="31" t="str" cm="1">
        <f t="array" ref="T2075">_xlfn.IFS(M2075&lt;=Beräkningsförutsättningar!B$15,"2",M2075=Beräkningsförutsättningar!B$16,"4",M2075=Beräkningsförutsättningar!B$17,"4",M2075&gt;=Beräkningsförutsättningar!B$18,"6")</f>
        <v>2</v>
      </c>
      <c r="U2075" s="31">
        <f t="shared" si="64"/>
        <v>6862</v>
      </c>
      <c r="V2075" s="31">
        <f t="shared" si="65"/>
        <v>1354</v>
      </c>
    </row>
    <row r="2076" spans="1:22" x14ac:dyDescent="0.3">
      <c r="A2076">
        <v>22015</v>
      </c>
      <c r="B2076" t="s">
        <v>2765</v>
      </c>
      <c r="C2076">
        <v>22015020</v>
      </c>
      <c r="D2076" t="s">
        <v>2768</v>
      </c>
      <c r="E2076" t="s">
        <v>3</v>
      </c>
      <c r="F2076" t="s">
        <v>2688</v>
      </c>
      <c r="G2076" t="s">
        <v>2767</v>
      </c>
      <c r="H2076" t="s">
        <v>2578</v>
      </c>
      <c r="I2076">
        <v>7022403</v>
      </c>
      <c r="J2076">
        <v>679099</v>
      </c>
      <c r="K2076" s="181">
        <v>43090</v>
      </c>
      <c r="L2076"/>
      <c r="M2076">
        <v>60</v>
      </c>
      <c r="N2076">
        <v>6924</v>
      </c>
      <c r="O2076">
        <v>5880</v>
      </c>
      <c r="P2076">
        <v>917</v>
      </c>
      <c r="Q2076">
        <v>1</v>
      </c>
      <c r="R2076" s="31" cm="1">
        <f t="array" ref="R2076">_xlfn.IFS(Q2076=0,(O2076-P2076)/2,Q2076=1,O2076-P2076)</f>
        <v>4963</v>
      </c>
      <c r="S2076" s="31" cm="1">
        <f t="array" ref="S2076">_xlfn.IFS(Q2076=0,P2076/2,Q2076=1,P2076)</f>
        <v>917</v>
      </c>
      <c r="T2076" s="31" t="str" cm="1">
        <f t="array" ref="T2076">_xlfn.IFS(M2076&lt;=Beräkningsförutsättningar!B$15,"2",M2076=Beräkningsförutsättningar!B$16,"4",M2076=Beräkningsförutsättningar!B$17,"4",M2076&gt;=Beräkningsförutsättningar!B$18,"6")</f>
        <v>2</v>
      </c>
      <c r="U2076" s="31">
        <f t="shared" si="64"/>
        <v>9926</v>
      </c>
      <c r="V2076" s="31">
        <f t="shared" si="65"/>
        <v>1834</v>
      </c>
    </row>
    <row r="2077" spans="1:22" x14ac:dyDescent="0.3">
      <c r="A2077">
        <v>22016</v>
      </c>
      <c r="B2077" t="s">
        <v>2769</v>
      </c>
      <c r="C2077">
        <v>22016010</v>
      </c>
      <c r="D2077" t="s">
        <v>2770</v>
      </c>
      <c r="E2077" t="s">
        <v>9</v>
      </c>
      <c r="F2077" t="s">
        <v>2688</v>
      </c>
      <c r="G2077" t="s">
        <v>2750</v>
      </c>
      <c r="H2077" t="s">
        <v>2547</v>
      </c>
      <c r="I2077">
        <v>6921565</v>
      </c>
      <c r="J2077">
        <v>524754</v>
      </c>
      <c r="K2077" s="181">
        <v>43067</v>
      </c>
      <c r="L2077"/>
      <c r="M2077">
        <v>50</v>
      </c>
      <c r="N2077">
        <v>1806</v>
      </c>
      <c r="O2077">
        <v>1423</v>
      </c>
      <c r="P2077">
        <v>299</v>
      </c>
      <c r="Q2077">
        <v>0</v>
      </c>
      <c r="R2077" s="31" cm="1">
        <f t="array" ref="R2077">_xlfn.IFS(Q2077=0,(O2077-P2077)/2,Q2077=1,O2077-P2077)</f>
        <v>562</v>
      </c>
      <c r="S2077" s="31" cm="1">
        <f t="array" ref="S2077">_xlfn.IFS(Q2077=0,P2077/2,Q2077=1,P2077)</f>
        <v>149.5</v>
      </c>
      <c r="T2077" s="31" t="str" cm="1">
        <f t="array" ref="T2077">_xlfn.IFS(M2077&lt;=Beräkningsförutsättningar!B$15,"2",M2077=Beräkningsförutsättningar!B$16,"4",M2077=Beräkningsförutsättningar!B$17,"4",M2077&gt;=Beräkningsförutsättningar!B$18,"6")</f>
        <v>2</v>
      </c>
      <c r="U2077" s="31">
        <f t="shared" si="64"/>
        <v>1124</v>
      </c>
      <c r="V2077" s="31">
        <f t="shared" si="65"/>
        <v>299</v>
      </c>
    </row>
    <row r="2078" spans="1:22" x14ac:dyDescent="0.3">
      <c r="A2078">
        <v>22016</v>
      </c>
      <c r="B2078" t="s">
        <v>2769</v>
      </c>
      <c r="C2078">
        <v>22016020</v>
      </c>
      <c r="D2078" t="s">
        <v>2771</v>
      </c>
      <c r="E2078" t="s">
        <v>3</v>
      </c>
      <c r="F2078" t="s">
        <v>2688</v>
      </c>
      <c r="G2078" t="s">
        <v>2750</v>
      </c>
      <c r="H2078" t="s">
        <v>2547</v>
      </c>
      <c r="I2078">
        <v>6922201</v>
      </c>
      <c r="J2078">
        <v>524448</v>
      </c>
      <c r="K2078" s="181">
        <v>43067</v>
      </c>
      <c r="L2078"/>
      <c r="M2078">
        <v>50</v>
      </c>
      <c r="N2078">
        <v>1806</v>
      </c>
      <c r="O2078">
        <v>1423</v>
      </c>
      <c r="P2078">
        <v>299</v>
      </c>
      <c r="Q2078">
        <v>0</v>
      </c>
      <c r="R2078" s="31" cm="1">
        <f t="array" ref="R2078">_xlfn.IFS(Q2078=0,(O2078-P2078)/2,Q2078=1,O2078-P2078)</f>
        <v>562</v>
      </c>
      <c r="S2078" s="31" cm="1">
        <f t="array" ref="S2078">_xlfn.IFS(Q2078=0,P2078/2,Q2078=1,P2078)</f>
        <v>149.5</v>
      </c>
      <c r="T2078" s="31" t="str" cm="1">
        <f t="array" ref="T2078">_xlfn.IFS(M2078&lt;=Beräkningsförutsättningar!B$15,"2",M2078=Beräkningsförutsättningar!B$16,"4",M2078=Beräkningsförutsättningar!B$17,"4",M2078&gt;=Beräkningsförutsättningar!B$18,"6")</f>
        <v>2</v>
      </c>
      <c r="U2078" s="31">
        <f t="shared" si="64"/>
        <v>1124</v>
      </c>
      <c r="V2078" s="31">
        <f t="shared" si="65"/>
        <v>299</v>
      </c>
    </row>
    <row r="2079" spans="1:22" x14ac:dyDescent="0.3">
      <c r="A2079">
        <v>22017</v>
      </c>
      <c r="B2079" t="s">
        <v>2772</v>
      </c>
      <c r="C2079">
        <v>22017010</v>
      </c>
      <c r="D2079" t="s">
        <v>2773</v>
      </c>
      <c r="E2079" t="s">
        <v>9</v>
      </c>
      <c r="F2079" t="s">
        <v>2688</v>
      </c>
      <c r="G2079" t="s">
        <v>2689</v>
      </c>
      <c r="H2079" t="s">
        <v>2722</v>
      </c>
      <c r="I2079">
        <v>6919000</v>
      </c>
      <c r="J2079">
        <v>620730</v>
      </c>
      <c r="K2079" s="181">
        <v>43066</v>
      </c>
      <c r="L2079"/>
      <c r="M2079">
        <v>50</v>
      </c>
      <c r="N2079">
        <v>5559</v>
      </c>
      <c r="O2079">
        <v>5131</v>
      </c>
      <c r="P2079">
        <v>519</v>
      </c>
      <c r="Q2079">
        <v>0</v>
      </c>
      <c r="R2079" s="31" cm="1">
        <f t="array" ref="R2079">_xlfn.IFS(Q2079=0,(O2079-P2079)/2,Q2079=1,O2079-P2079)</f>
        <v>2306</v>
      </c>
      <c r="S2079" s="31" cm="1">
        <f t="array" ref="S2079">_xlfn.IFS(Q2079=0,P2079/2,Q2079=1,P2079)</f>
        <v>259.5</v>
      </c>
      <c r="T2079" s="31" t="str" cm="1">
        <f t="array" ref="T2079">_xlfn.IFS(M2079&lt;=Beräkningsförutsättningar!B$15,"2",M2079=Beräkningsförutsättningar!B$16,"4",M2079=Beräkningsförutsättningar!B$17,"4",M2079&gt;=Beräkningsförutsättningar!B$18,"6")</f>
        <v>2</v>
      </c>
      <c r="U2079" s="31">
        <f t="shared" si="64"/>
        <v>4612</v>
      </c>
      <c r="V2079" s="31">
        <f t="shared" si="65"/>
        <v>519</v>
      </c>
    </row>
    <row r="2080" spans="1:22" x14ac:dyDescent="0.3">
      <c r="A2080">
        <v>22017</v>
      </c>
      <c r="B2080" t="s">
        <v>2772</v>
      </c>
      <c r="C2080">
        <v>22017020</v>
      </c>
      <c r="D2080" t="s">
        <v>2774</v>
      </c>
      <c r="E2080" t="s">
        <v>3</v>
      </c>
      <c r="F2080" t="s">
        <v>2688</v>
      </c>
      <c r="G2080" t="s">
        <v>2689</v>
      </c>
      <c r="H2080" t="s">
        <v>2722</v>
      </c>
      <c r="I2080">
        <v>6919144</v>
      </c>
      <c r="J2080">
        <v>620053</v>
      </c>
      <c r="K2080" s="181">
        <v>43066</v>
      </c>
      <c r="L2080"/>
      <c r="M2080">
        <v>50</v>
      </c>
      <c r="N2080">
        <v>5559</v>
      </c>
      <c r="O2080">
        <v>5131</v>
      </c>
      <c r="P2080">
        <v>519</v>
      </c>
      <c r="Q2080">
        <v>0</v>
      </c>
      <c r="R2080" s="31" cm="1">
        <f t="array" ref="R2080">_xlfn.IFS(Q2080=0,(O2080-P2080)/2,Q2080=1,O2080-P2080)</f>
        <v>2306</v>
      </c>
      <c r="S2080" s="31" cm="1">
        <f t="array" ref="S2080">_xlfn.IFS(Q2080=0,P2080/2,Q2080=1,P2080)</f>
        <v>259.5</v>
      </c>
      <c r="T2080" s="31" t="str" cm="1">
        <f t="array" ref="T2080">_xlfn.IFS(M2080&lt;=Beräkningsförutsättningar!B$15,"2",M2080=Beräkningsförutsättningar!B$16,"4",M2080=Beräkningsförutsättningar!B$17,"4",M2080&gt;=Beräkningsförutsättningar!B$18,"6")</f>
        <v>2</v>
      </c>
      <c r="U2080" s="31">
        <f t="shared" si="64"/>
        <v>4612</v>
      </c>
      <c r="V2080" s="31">
        <f t="shared" si="65"/>
        <v>519</v>
      </c>
    </row>
    <row r="2081" spans="1:22" x14ac:dyDescent="0.3">
      <c r="A2081">
        <v>22018</v>
      </c>
      <c r="B2081" t="s">
        <v>2775</v>
      </c>
      <c r="C2081">
        <v>22018010</v>
      </c>
      <c r="D2081" t="s">
        <v>2776</v>
      </c>
      <c r="E2081" t="s">
        <v>9</v>
      </c>
      <c r="F2081" t="s">
        <v>2688</v>
      </c>
      <c r="G2081" t="s">
        <v>2698</v>
      </c>
      <c r="H2081" t="s">
        <v>2578</v>
      </c>
      <c r="I2081">
        <v>6942722</v>
      </c>
      <c r="J2081">
        <v>643099</v>
      </c>
      <c r="K2081" s="181">
        <v>43066</v>
      </c>
      <c r="L2081"/>
      <c r="M2081">
        <v>80</v>
      </c>
      <c r="N2081">
        <v>5958</v>
      </c>
      <c r="O2081">
        <v>4983</v>
      </c>
      <c r="P2081">
        <v>888</v>
      </c>
      <c r="Q2081">
        <v>1</v>
      </c>
      <c r="R2081" s="31" cm="1">
        <f t="array" ref="R2081">_xlfn.IFS(Q2081=0,(O2081-P2081)/2,Q2081=1,O2081-P2081)</f>
        <v>4095</v>
      </c>
      <c r="S2081" s="31" cm="1">
        <f t="array" ref="S2081">_xlfn.IFS(Q2081=0,P2081/2,Q2081=1,P2081)</f>
        <v>888</v>
      </c>
      <c r="T2081" s="31" t="str" cm="1">
        <f t="array" ref="T2081">_xlfn.IFS(M2081&lt;=Beräkningsförutsättningar!B$15,"2",M2081=Beräkningsförutsättningar!B$16,"4",M2081=Beräkningsförutsättningar!B$17,"4",M2081&gt;=Beräkningsförutsättningar!B$18,"6")</f>
        <v>4</v>
      </c>
      <c r="U2081" s="31">
        <f t="shared" si="64"/>
        <v>16380</v>
      </c>
      <c r="V2081" s="31">
        <f t="shared" si="65"/>
        <v>3552</v>
      </c>
    </row>
    <row r="2082" spans="1:22" x14ac:dyDescent="0.3">
      <c r="A2082">
        <v>22018</v>
      </c>
      <c r="B2082" t="s">
        <v>2775</v>
      </c>
      <c r="C2082">
        <v>22018020</v>
      </c>
      <c r="D2082" t="s">
        <v>2777</v>
      </c>
      <c r="E2082" t="s">
        <v>3</v>
      </c>
      <c r="F2082" t="s">
        <v>2688</v>
      </c>
      <c r="G2082" t="s">
        <v>2698</v>
      </c>
      <c r="H2082" t="s">
        <v>2578</v>
      </c>
      <c r="I2082">
        <v>6942902</v>
      </c>
      <c r="J2082">
        <v>643230</v>
      </c>
      <c r="K2082" s="181">
        <v>43066</v>
      </c>
      <c r="L2082"/>
      <c r="M2082">
        <v>80</v>
      </c>
      <c r="N2082">
        <v>5308</v>
      </c>
      <c r="O2082">
        <v>4330</v>
      </c>
      <c r="P2082">
        <v>740</v>
      </c>
      <c r="Q2082">
        <v>1</v>
      </c>
      <c r="R2082" s="31" cm="1">
        <f t="array" ref="R2082">_xlfn.IFS(Q2082=0,(O2082-P2082)/2,Q2082=1,O2082-P2082)</f>
        <v>3590</v>
      </c>
      <c r="S2082" s="31" cm="1">
        <f t="array" ref="S2082">_xlfn.IFS(Q2082=0,P2082/2,Q2082=1,P2082)</f>
        <v>740</v>
      </c>
      <c r="T2082" s="31" t="str" cm="1">
        <f t="array" ref="T2082">_xlfn.IFS(M2082&lt;=Beräkningsförutsättningar!B$15,"2",M2082=Beräkningsförutsättningar!B$16,"4",M2082=Beräkningsförutsättningar!B$17,"4",M2082&gt;=Beräkningsförutsättningar!B$18,"6")</f>
        <v>4</v>
      </c>
      <c r="U2082" s="31">
        <f t="shared" si="64"/>
        <v>14360</v>
      </c>
      <c r="V2082" s="31">
        <f t="shared" si="65"/>
        <v>2960</v>
      </c>
    </row>
    <row r="2083" spans="1:22" x14ac:dyDescent="0.3">
      <c r="A2083">
        <v>22019</v>
      </c>
      <c r="B2083" t="s">
        <v>2778</v>
      </c>
      <c r="C2083">
        <v>22019010</v>
      </c>
      <c r="D2083" t="s">
        <v>2779</v>
      </c>
      <c r="E2083" t="s">
        <v>3</v>
      </c>
      <c r="F2083" t="s">
        <v>2688</v>
      </c>
      <c r="G2083" t="s">
        <v>2767</v>
      </c>
      <c r="H2083" t="s">
        <v>2578</v>
      </c>
      <c r="I2083">
        <v>7022828</v>
      </c>
      <c r="J2083">
        <v>681250</v>
      </c>
      <c r="K2083" s="181">
        <v>43068</v>
      </c>
      <c r="L2083"/>
      <c r="M2083">
        <v>80</v>
      </c>
      <c r="N2083">
        <v>7934</v>
      </c>
      <c r="O2083">
        <v>6958</v>
      </c>
      <c r="P2083">
        <v>920</v>
      </c>
      <c r="Q2083">
        <v>1</v>
      </c>
      <c r="R2083" s="31" cm="1">
        <f t="array" ref="R2083">_xlfn.IFS(Q2083=0,(O2083-P2083)/2,Q2083=1,O2083-P2083)</f>
        <v>6038</v>
      </c>
      <c r="S2083" s="31" cm="1">
        <f t="array" ref="S2083">_xlfn.IFS(Q2083=0,P2083/2,Q2083=1,P2083)</f>
        <v>920</v>
      </c>
      <c r="T2083" s="31" t="str" cm="1">
        <f t="array" ref="T2083">_xlfn.IFS(M2083&lt;=Beräkningsförutsättningar!B$15,"2",M2083=Beräkningsförutsättningar!B$16,"4",M2083=Beräkningsförutsättningar!B$17,"4",M2083&gt;=Beräkningsförutsättningar!B$18,"6")</f>
        <v>4</v>
      </c>
      <c r="U2083" s="31">
        <f t="shared" si="64"/>
        <v>24152</v>
      </c>
      <c r="V2083" s="31">
        <f t="shared" si="65"/>
        <v>3680</v>
      </c>
    </row>
    <row r="2084" spans="1:22" x14ac:dyDescent="0.3">
      <c r="A2084">
        <v>22019</v>
      </c>
      <c r="B2084" t="s">
        <v>2778</v>
      </c>
      <c r="C2084">
        <v>22019020</v>
      </c>
      <c r="D2084" t="s">
        <v>2780</v>
      </c>
      <c r="E2084" t="s">
        <v>9</v>
      </c>
      <c r="F2084" t="s">
        <v>2688</v>
      </c>
      <c r="G2084" t="s">
        <v>2767</v>
      </c>
      <c r="H2084" t="s">
        <v>2578</v>
      </c>
      <c r="I2084">
        <v>7023454</v>
      </c>
      <c r="J2084">
        <v>681929</v>
      </c>
      <c r="K2084" s="181">
        <v>43090</v>
      </c>
      <c r="L2084"/>
      <c r="M2084">
        <v>80</v>
      </c>
      <c r="N2084">
        <v>6992</v>
      </c>
      <c r="O2084">
        <v>6011</v>
      </c>
      <c r="P2084">
        <v>855</v>
      </c>
      <c r="Q2084">
        <v>1</v>
      </c>
      <c r="R2084" s="31" cm="1">
        <f t="array" ref="R2084">_xlfn.IFS(Q2084=0,(O2084-P2084)/2,Q2084=1,O2084-P2084)</f>
        <v>5156</v>
      </c>
      <c r="S2084" s="31" cm="1">
        <f t="array" ref="S2084">_xlfn.IFS(Q2084=0,P2084/2,Q2084=1,P2084)</f>
        <v>855</v>
      </c>
      <c r="T2084" s="31" t="str" cm="1">
        <f t="array" ref="T2084">_xlfn.IFS(M2084&lt;=Beräkningsförutsättningar!B$15,"2",M2084=Beräkningsförutsättningar!B$16,"4",M2084=Beräkningsförutsättningar!B$17,"4",M2084&gt;=Beräkningsförutsättningar!B$18,"6")</f>
        <v>4</v>
      </c>
      <c r="U2084" s="31">
        <f t="shared" si="64"/>
        <v>20624</v>
      </c>
      <c r="V2084" s="31">
        <f t="shared" si="65"/>
        <v>3420</v>
      </c>
    </row>
    <row r="2085" spans="1:22" x14ac:dyDescent="0.3">
      <c r="A2085">
        <v>22019</v>
      </c>
      <c r="B2085" t="s">
        <v>2778</v>
      </c>
      <c r="C2085">
        <v>22019030</v>
      </c>
      <c r="D2085" t="s">
        <v>2781</v>
      </c>
      <c r="E2085" t="s">
        <v>3</v>
      </c>
      <c r="F2085" t="s">
        <v>2688</v>
      </c>
      <c r="G2085" t="s">
        <v>2767</v>
      </c>
      <c r="H2085" t="s">
        <v>2578</v>
      </c>
      <c r="I2085">
        <v>7023649</v>
      </c>
      <c r="J2085">
        <v>682089</v>
      </c>
      <c r="K2085" s="181">
        <v>43090</v>
      </c>
      <c r="L2085"/>
      <c r="M2085">
        <v>80</v>
      </c>
      <c r="N2085">
        <v>7934</v>
      </c>
      <c r="O2085">
        <v>6958</v>
      </c>
      <c r="P2085">
        <v>920</v>
      </c>
      <c r="Q2085">
        <v>1</v>
      </c>
      <c r="R2085" s="31" cm="1">
        <f t="array" ref="R2085">_xlfn.IFS(Q2085=0,(O2085-P2085)/2,Q2085=1,O2085-P2085)</f>
        <v>6038</v>
      </c>
      <c r="S2085" s="31" cm="1">
        <f t="array" ref="S2085">_xlfn.IFS(Q2085=0,P2085/2,Q2085=1,P2085)</f>
        <v>920</v>
      </c>
      <c r="T2085" s="31" t="str" cm="1">
        <f t="array" ref="T2085">_xlfn.IFS(M2085&lt;=Beräkningsförutsättningar!B$15,"2",M2085=Beräkningsförutsättningar!B$16,"4",M2085=Beräkningsförutsättningar!B$17,"4",M2085&gt;=Beräkningsförutsättningar!B$18,"6")</f>
        <v>4</v>
      </c>
      <c r="U2085" s="31">
        <f t="shared" si="64"/>
        <v>24152</v>
      </c>
      <c r="V2085" s="31">
        <f t="shared" si="65"/>
        <v>3680</v>
      </c>
    </row>
    <row r="2086" spans="1:22" x14ac:dyDescent="0.3">
      <c r="A2086">
        <v>22019</v>
      </c>
      <c r="B2086" t="s">
        <v>2778</v>
      </c>
      <c r="C2086">
        <v>22019040</v>
      </c>
      <c r="D2086" t="s">
        <v>2782</v>
      </c>
      <c r="E2086" t="s">
        <v>9</v>
      </c>
      <c r="F2086" t="s">
        <v>2688</v>
      </c>
      <c r="G2086" t="s">
        <v>2767</v>
      </c>
      <c r="H2086" t="s">
        <v>2578</v>
      </c>
      <c r="I2086">
        <v>7023800</v>
      </c>
      <c r="J2086">
        <v>684450</v>
      </c>
      <c r="K2086" s="181">
        <v>43490</v>
      </c>
      <c r="L2086"/>
      <c r="M2086">
        <v>70</v>
      </c>
      <c r="N2086">
        <v>14925</v>
      </c>
      <c r="O2086">
        <v>12971</v>
      </c>
      <c r="P2086">
        <v>1777</v>
      </c>
      <c r="Q2086">
        <v>0</v>
      </c>
      <c r="R2086" s="31" cm="1">
        <f t="array" ref="R2086">_xlfn.IFS(Q2086=0,(O2086-P2086)/2,Q2086=1,O2086-P2086)</f>
        <v>5597</v>
      </c>
      <c r="S2086" s="31" cm="1">
        <f t="array" ref="S2086">_xlfn.IFS(Q2086=0,P2086/2,Q2086=1,P2086)</f>
        <v>888.5</v>
      </c>
      <c r="T2086" s="31" t="str" cm="1">
        <f t="array" ref="T2086">_xlfn.IFS(M2086&lt;=Beräkningsförutsättningar!B$15,"2",M2086=Beräkningsförutsättningar!B$16,"4",M2086=Beräkningsförutsättningar!B$17,"4",M2086&gt;=Beräkningsförutsättningar!B$18,"6")</f>
        <v>4</v>
      </c>
      <c r="U2086" s="31">
        <f t="shared" si="64"/>
        <v>22388</v>
      </c>
      <c r="V2086" s="31">
        <f t="shared" si="65"/>
        <v>3554</v>
      </c>
    </row>
    <row r="2087" spans="1:22" x14ac:dyDescent="0.3">
      <c r="A2087">
        <v>22019</v>
      </c>
      <c r="B2087" t="s">
        <v>2778</v>
      </c>
      <c r="C2087">
        <v>22019050</v>
      </c>
      <c r="D2087" t="s">
        <v>2783</v>
      </c>
      <c r="E2087" t="s">
        <v>3</v>
      </c>
      <c r="F2087" t="s">
        <v>2688</v>
      </c>
      <c r="G2087" t="s">
        <v>2767</v>
      </c>
      <c r="H2087" t="s">
        <v>2578</v>
      </c>
      <c r="I2087">
        <v>7023774</v>
      </c>
      <c r="J2087">
        <v>685082</v>
      </c>
      <c r="K2087" s="181">
        <v>43068</v>
      </c>
      <c r="L2087"/>
      <c r="M2087">
        <v>70</v>
      </c>
      <c r="N2087">
        <v>14925</v>
      </c>
      <c r="O2087">
        <v>12971</v>
      </c>
      <c r="P2087">
        <v>1777</v>
      </c>
      <c r="Q2087">
        <v>0</v>
      </c>
      <c r="R2087" s="31" cm="1">
        <f t="array" ref="R2087">_xlfn.IFS(Q2087=0,(O2087-P2087)/2,Q2087=1,O2087-P2087)</f>
        <v>5597</v>
      </c>
      <c r="S2087" s="31" cm="1">
        <f t="array" ref="S2087">_xlfn.IFS(Q2087=0,P2087/2,Q2087=1,P2087)</f>
        <v>888.5</v>
      </c>
      <c r="T2087" s="31" t="str" cm="1">
        <f t="array" ref="T2087">_xlfn.IFS(M2087&lt;=Beräkningsförutsättningar!B$15,"2",M2087=Beräkningsförutsättningar!B$16,"4",M2087=Beräkningsförutsättningar!B$17,"4",M2087&gt;=Beräkningsförutsättningar!B$18,"6")</f>
        <v>4</v>
      </c>
      <c r="U2087" s="31">
        <f t="shared" si="64"/>
        <v>22388</v>
      </c>
      <c r="V2087" s="31">
        <f t="shared" si="65"/>
        <v>3554</v>
      </c>
    </row>
    <row r="2088" spans="1:22" x14ac:dyDescent="0.3">
      <c r="A2088">
        <v>22020</v>
      </c>
      <c r="B2088" t="s">
        <v>2784</v>
      </c>
      <c r="C2088">
        <v>22020010</v>
      </c>
      <c r="D2088" t="s">
        <v>2785</v>
      </c>
      <c r="E2088" t="s">
        <v>3</v>
      </c>
      <c r="F2088" t="s">
        <v>2688</v>
      </c>
      <c r="G2088" t="s">
        <v>2767</v>
      </c>
      <c r="H2088" t="s">
        <v>2578</v>
      </c>
      <c r="I2088">
        <v>7024617</v>
      </c>
      <c r="J2088">
        <v>686483</v>
      </c>
      <c r="K2088" s="181">
        <v>43068</v>
      </c>
      <c r="L2088"/>
      <c r="M2088">
        <v>60</v>
      </c>
      <c r="N2088">
        <v>18231</v>
      </c>
      <c r="O2088">
        <v>16290</v>
      </c>
      <c r="P2088">
        <v>2054</v>
      </c>
      <c r="Q2088">
        <v>0</v>
      </c>
      <c r="R2088" s="31" cm="1">
        <f t="array" ref="R2088">_xlfn.IFS(Q2088=0,(O2088-P2088)/2,Q2088=1,O2088-P2088)</f>
        <v>7118</v>
      </c>
      <c r="S2088" s="31" cm="1">
        <f t="array" ref="S2088">_xlfn.IFS(Q2088=0,P2088/2,Q2088=1,P2088)</f>
        <v>1027</v>
      </c>
      <c r="T2088" s="31" t="str" cm="1">
        <f t="array" ref="T2088">_xlfn.IFS(M2088&lt;=Beräkningsförutsättningar!B$15,"2",M2088=Beräkningsförutsättningar!B$16,"4",M2088=Beräkningsförutsättningar!B$17,"4",M2088&gt;=Beräkningsförutsättningar!B$18,"6")</f>
        <v>2</v>
      </c>
      <c r="U2088" s="31">
        <f t="shared" si="64"/>
        <v>14236</v>
      </c>
      <c r="V2088" s="31">
        <f t="shared" si="65"/>
        <v>2054</v>
      </c>
    </row>
    <row r="2089" spans="1:22" x14ac:dyDescent="0.3">
      <c r="A2089">
        <v>22021</v>
      </c>
      <c r="B2089" t="s">
        <v>2786</v>
      </c>
      <c r="C2089">
        <v>22021010</v>
      </c>
      <c r="D2089" t="s">
        <v>2787</v>
      </c>
      <c r="E2089" t="s">
        <v>9</v>
      </c>
      <c r="F2089" t="s">
        <v>2688</v>
      </c>
      <c r="G2089" t="s">
        <v>2767</v>
      </c>
      <c r="H2089" t="s">
        <v>2788</v>
      </c>
      <c r="I2089">
        <v>7030308</v>
      </c>
      <c r="J2089">
        <v>673669</v>
      </c>
      <c r="K2089" s="181">
        <v>43083</v>
      </c>
      <c r="L2089"/>
      <c r="M2089">
        <v>90</v>
      </c>
      <c r="N2089">
        <v>2878</v>
      </c>
      <c r="O2089">
        <v>2415</v>
      </c>
      <c r="P2089">
        <v>342</v>
      </c>
      <c r="Q2089">
        <v>0</v>
      </c>
      <c r="R2089" s="31" cm="1">
        <f t="array" ref="R2089">_xlfn.IFS(Q2089=0,(O2089-P2089)/2,Q2089=1,O2089-P2089)</f>
        <v>1036.5</v>
      </c>
      <c r="S2089" s="31" cm="1">
        <f t="array" ref="S2089">_xlfn.IFS(Q2089=0,P2089/2,Q2089=1,P2089)</f>
        <v>171</v>
      </c>
      <c r="T2089" s="31" t="str" cm="1">
        <f t="array" ref="T2089">_xlfn.IFS(M2089&lt;=Beräkningsförutsättningar!B$15,"2",M2089=Beräkningsförutsättningar!B$16,"4",M2089=Beräkningsförutsättningar!B$17,"4",M2089&gt;=Beräkningsförutsättningar!B$18,"6")</f>
        <v>6</v>
      </c>
      <c r="U2089" s="31">
        <f t="shared" si="64"/>
        <v>6219</v>
      </c>
      <c r="V2089" s="31">
        <f t="shared" si="65"/>
        <v>1026</v>
      </c>
    </row>
    <row r="2090" spans="1:22" x14ac:dyDescent="0.3">
      <c r="A2090">
        <v>22021</v>
      </c>
      <c r="B2090" t="s">
        <v>2786</v>
      </c>
      <c r="C2090">
        <v>22021020</v>
      </c>
      <c r="D2090" t="s">
        <v>2789</v>
      </c>
      <c r="E2090" t="s">
        <v>3</v>
      </c>
      <c r="F2090" t="s">
        <v>2688</v>
      </c>
      <c r="G2090" t="s">
        <v>2767</v>
      </c>
      <c r="H2090" t="s">
        <v>2788</v>
      </c>
      <c r="I2090">
        <v>7033459</v>
      </c>
      <c r="J2090">
        <v>667180</v>
      </c>
      <c r="K2090" s="181">
        <v>43083</v>
      </c>
      <c r="L2090"/>
      <c r="M2090">
        <v>90</v>
      </c>
      <c r="N2090">
        <v>2313</v>
      </c>
      <c r="O2090">
        <v>1917</v>
      </c>
      <c r="P2090">
        <v>280</v>
      </c>
      <c r="Q2090">
        <v>0</v>
      </c>
      <c r="R2090" s="31" cm="1">
        <f t="array" ref="R2090">_xlfn.IFS(Q2090=0,(O2090-P2090)/2,Q2090=1,O2090-P2090)</f>
        <v>818.5</v>
      </c>
      <c r="S2090" s="31" cm="1">
        <f t="array" ref="S2090">_xlfn.IFS(Q2090=0,P2090/2,Q2090=1,P2090)</f>
        <v>140</v>
      </c>
      <c r="T2090" s="31" t="str" cm="1">
        <f t="array" ref="T2090">_xlfn.IFS(M2090&lt;=Beräkningsförutsättningar!B$15,"2",M2090=Beräkningsförutsättningar!B$16,"4",M2090=Beräkningsförutsättningar!B$17,"4",M2090&gt;=Beräkningsförutsättningar!B$18,"6")</f>
        <v>6</v>
      </c>
      <c r="U2090" s="31">
        <f t="shared" si="64"/>
        <v>4911</v>
      </c>
      <c r="V2090" s="31">
        <f t="shared" si="65"/>
        <v>840</v>
      </c>
    </row>
    <row r="2091" spans="1:22" x14ac:dyDescent="0.3">
      <c r="A2091">
        <v>22021</v>
      </c>
      <c r="B2091" t="s">
        <v>2786</v>
      </c>
      <c r="C2091">
        <v>22021030</v>
      </c>
      <c r="D2091" t="s">
        <v>2790</v>
      </c>
      <c r="E2091" t="s">
        <v>9</v>
      </c>
      <c r="F2091" t="s">
        <v>2688</v>
      </c>
      <c r="G2091" t="s">
        <v>2767</v>
      </c>
      <c r="H2091" t="s">
        <v>2788</v>
      </c>
      <c r="I2091">
        <v>7036257</v>
      </c>
      <c r="J2091">
        <v>662422</v>
      </c>
      <c r="K2091" s="181">
        <v>43083</v>
      </c>
      <c r="L2091"/>
      <c r="M2091">
        <v>90</v>
      </c>
      <c r="N2091">
        <v>2313</v>
      </c>
      <c r="O2091">
        <v>1917</v>
      </c>
      <c r="P2091">
        <v>280</v>
      </c>
      <c r="Q2091">
        <v>0</v>
      </c>
      <c r="R2091" s="31" cm="1">
        <f t="array" ref="R2091">_xlfn.IFS(Q2091=0,(O2091-P2091)/2,Q2091=1,O2091-P2091)</f>
        <v>818.5</v>
      </c>
      <c r="S2091" s="31" cm="1">
        <f t="array" ref="S2091">_xlfn.IFS(Q2091=0,P2091/2,Q2091=1,P2091)</f>
        <v>140</v>
      </c>
      <c r="T2091" s="31" t="str" cm="1">
        <f t="array" ref="T2091">_xlfn.IFS(M2091&lt;=Beräkningsförutsättningar!B$15,"2",M2091=Beräkningsförutsättningar!B$16,"4",M2091=Beräkningsförutsättningar!B$17,"4",M2091&gt;=Beräkningsförutsättningar!B$18,"6")</f>
        <v>6</v>
      </c>
      <c r="U2091" s="31">
        <f t="shared" si="64"/>
        <v>4911</v>
      </c>
      <c r="V2091" s="31">
        <f t="shared" si="65"/>
        <v>840</v>
      </c>
    </row>
    <row r="2092" spans="1:22" x14ac:dyDescent="0.3">
      <c r="A2092">
        <v>22021</v>
      </c>
      <c r="B2092" t="s">
        <v>2786</v>
      </c>
      <c r="C2092">
        <v>22021040</v>
      </c>
      <c r="D2092" t="s">
        <v>2791</v>
      </c>
      <c r="E2092" t="s">
        <v>3</v>
      </c>
      <c r="F2092" t="s">
        <v>2688</v>
      </c>
      <c r="G2092" t="s">
        <v>2767</v>
      </c>
      <c r="H2092" t="s">
        <v>2788</v>
      </c>
      <c r="I2092">
        <v>7036453</v>
      </c>
      <c r="J2092">
        <v>662279</v>
      </c>
      <c r="K2092" s="181">
        <v>43490</v>
      </c>
      <c r="L2092"/>
      <c r="M2092">
        <v>90</v>
      </c>
      <c r="N2092">
        <v>2387</v>
      </c>
      <c r="O2092">
        <v>1978</v>
      </c>
      <c r="P2092">
        <v>301</v>
      </c>
      <c r="Q2092">
        <v>0</v>
      </c>
      <c r="R2092" s="31" cm="1">
        <f t="array" ref="R2092">_xlfn.IFS(Q2092=0,(O2092-P2092)/2,Q2092=1,O2092-P2092)</f>
        <v>838.5</v>
      </c>
      <c r="S2092" s="31" cm="1">
        <f t="array" ref="S2092">_xlfn.IFS(Q2092=0,P2092/2,Q2092=1,P2092)</f>
        <v>150.5</v>
      </c>
      <c r="T2092" s="31" t="str" cm="1">
        <f t="array" ref="T2092">_xlfn.IFS(M2092&lt;=Beräkningsförutsättningar!B$15,"2",M2092=Beräkningsförutsättningar!B$16,"4",M2092=Beräkningsförutsättningar!B$17,"4",M2092&gt;=Beräkningsförutsättningar!B$18,"6")</f>
        <v>6</v>
      </c>
      <c r="U2092" s="31">
        <f t="shared" si="64"/>
        <v>5031</v>
      </c>
      <c r="V2092" s="31">
        <f t="shared" si="65"/>
        <v>903</v>
      </c>
    </row>
    <row r="2093" spans="1:22" x14ac:dyDescent="0.3">
      <c r="A2093">
        <v>22021</v>
      </c>
      <c r="B2093" t="s">
        <v>2786</v>
      </c>
      <c r="C2093">
        <v>22021050</v>
      </c>
      <c r="D2093" t="s">
        <v>2792</v>
      </c>
      <c r="E2093" t="s">
        <v>3</v>
      </c>
      <c r="F2093" t="s">
        <v>2688</v>
      </c>
      <c r="G2093" t="s">
        <v>2767</v>
      </c>
      <c r="H2093" t="s">
        <v>2788</v>
      </c>
      <c r="I2093">
        <v>7038178</v>
      </c>
      <c r="J2093">
        <v>657604</v>
      </c>
      <c r="K2093" s="181">
        <v>43083</v>
      </c>
      <c r="L2093"/>
      <c r="M2093">
        <v>90</v>
      </c>
      <c r="N2093">
        <v>2387</v>
      </c>
      <c r="O2093">
        <v>1978</v>
      </c>
      <c r="P2093">
        <v>301</v>
      </c>
      <c r="Q2093">
        <v>0</v>
      </c>
      <c r="R2093" s="31" cm="1">
        <f t="array" ref="R2093">_xlfn.IFS(Q2093=0,(O2093-P2093)/2,Q2093=1,O2093-P2093)</f>
        <v>838.5</v>
      </c>
      <c r="S2093" s="31" cm="1">
        <f t="array" ref="S2093">_xlfn.IFS(Q2093=0,P2093/2,Q2093=1,P2093)</f>
        <v>150.5</v>
      </c>
      <c r="T2093" s="31" t="str" cm="1">
        <f t="array" ref="T2093">_xlfn.IFS(M2093&lt;=Beräkningsförutsättningar!B$15,"2",M2093=Beräkningsförutsättningar!B$16,"4",M2093=Beräkningsförutsättningar!B$17,"4",M2093&gt;=Beräkningsförutsättningar!B$18,"6")</f>
        <v>6</v>
      </c>
      <c r="U2093" s="31">
        <f t="shared" si="64"/>
        <v>5031</v>
      </c>
      <c r="V2093" s="31">
        <f t="shared" si="65"/>
        <v>903</v>
      </c>
    </row>
    <row r="2094" spans="1:22" x14ac:dyDescent="0.3">
      <c r="A2094">
        <v>22022</v>
      </c>
      <c r="B2094" t="s">
        <v>2793</v>
      </c>
      <c r="C2094">
        <v>22022010</v>
      </c>
      <c r="D2094" t="s">
        <v>2794</v>
      </c>
      <c r="E2094" t="s">
        <v>9</v>
      </c>
      <c r="F2094" t="s">
        <v>2688</v>
      </c>
      <c r="G2094" t="s">
        <v>2689</v>
      </c>
      <c r="H2094" t="s">
        <v>2795</v>
      </c>
      <c r="I2094">
        <v>6917585</v>
      </c>
      <c r="J2094">
        <v>617301</v>
      </c>
      <c r="K2094" s="181">
        <v>43363</v>
      </c>
      <c r="L2094"/>
      <c r="M2094">
        <v>50</v>
      </c>
      <c r="N2094">
        <v>2851</v>
      </c>
      <c r="O2094">
        <v>2786</v>
      </c>
      <c r="P2094">
        <v>152</v>
      </c>
      <c r="Q2094">
        <v>0</v>
      </c>
      <c r="R2094" s="31" cm="1">
        <f t="array" ref="R2094">_xlfn.IFS(Q2094=0,(O2094-P2094)/2,Q2094=1,O2094-P2094)</f>
        <v>1317</v>
      </c>
      <c r="S2094" s="31" cm="1">
        <f t="array" ref="S2094">_xlfn.IFS(Q2094=0,P2094/2,Q2094=1,P2094)</f>
        <v>76</v>
      </c>
      <c r="T2094" s="31" t="str" cm="1">
        <f t="array" ref="T2094">_xlfn.IFS(M2094&lt;=Beräkningsförutsättningar!B$15,"2",M2094=Beräkningsförutsättningar!B$16,"4",M2094=Beräkningsförutsättningar!B$17,"4",M2094&gt;=Beräkningsförutsättningar!B$18,"6")</f>
        <v>2</v>
      </c>
      <c r="U2094" s="31">
        <f t="shared" si="64"/>
        <v>2634</v>
      </c>
      <c r="V2094" s="31">
        <f t="shared" si="65"/>
        <v>152</v>
      </c>
    </row>
    <row r="2095" spans="1:22" x14ac:dyDescent="0.3">
      <c r="A2095">
        <v>22022</v>
      </c>
      <c r="B2095" t="s">
        <v>2793</v>
      </c>
      <c r="C2095">
        <v>22022020</v>
      </c>
      <c r="D2095" t="s">
        <v>2796</v>
      </c>
      <c r="E2095" t="s">
        <v>3</v>
      </c>
      <c r="F2095" t="s">
        <v>2688</v>
      </c>
      <c r="G2095" t="s">
        <v>2689</v>
      </c>
      <c r="H2095" t="s">
        <v>2795</v>
      </c>
      <c r="I2095">
        <v>6917899</v>
      </c>
      <c r="J2095">
        <v>617367</v>
      </c>
      <c r="K2095" s="181">
        <v>43363</v>
      </c>
      <c r="L2095"/>
      <c r="M2095">
        <v>50</v>
      </c>
      <c r="N2095">
        <v>2851</v>
      </c>
      <c r="O2095">
        <v>2786</v>
      </c>
      <c r="P2095">
        <v>152</v>
      </c>
      <c r="Q2095">
        <v>0</v>
      </c>
      <c r="R2095" s="31" cm="1">
        <f t="array" ref="R2095">_xlfn.IFS(Q2095=0,(O2095-P2095)/2,Q2095=1,O2095-P2095)</f>
        <v>1317</v>
      </c>
      <c r="S2095" s="31" cm="1">
        <f t="array" ref="S2095">_xlfn.IFS(Q2095=0,P2095/2,Q2095=1,P2095)</f>
        <v>76</v>
      </c>
      <c r="T2095" s="31" t="str" cm="1">
        <f t="array" ref="T2095">_xlfn.IFS(M2095&lt;=Beräkningsförutsättningar!B$15,"2",M2095=Beräkningsförutsättningar!B$16,"4",M2095=Beräkningsförutsättningar!B$17,"4",M2095&gt;=Beräkningsförutsättningar!B$18,"6")</f>
        <v>2</v>
      </c>
      <c r="U2095" s="31">
        <f t="shared" si="64"/>
        <v>2634</v>
      </c>
      <c r="V2095" s="31">
        <f t="shared" si="65"/>
        <v>152</v>
      </c>
    </row>
    <row r="2096" spans="1:22" x14ac:dyDescent="0.3">
      <c r="A2096">
        <v>22023</v>
      </c>
      <c r="B2096" t="s">
        <v>2797</v>
      </c>
      <c r="C2096">
        <v>22023010</v>
      </c>
      <c r="D2096" t="s">
        <v>2798</v>
      </c>
      <c r="E2096" t="s">
        <v>9</v>
      </c>
      <c r="F2096" t="s">
        <v>2688</v>
      </c>
      <c r="G2096" t="s">
        <v>2689</v>
      </c>
      <c r="H2096" t="s">
        <v>2799</v>
      </c>
      <c r="I2096">
        <v>6923315</v>
      </c>
      <c r="J2096">
        <v>616383</v>
      </c>
      <c r="K2096" s="181">
        <v>43083</v>
      </c>
      <c r="L2096"/>
      <c r="M2096">
        <v>60</v>
      </c>
      <c r="N2096">
        <v>6504</v>
      </c>
      <c r="O2096">
        <v>5982</v>
      </c>
      <c r="P2096">
        <v>621</v>
      </c>
      <c r="Q2096">
        <v>1</v>
      </c>
      <c r="R2096" s="31" cm="1">
        <f t="array" ref="R2096">_xlfn.IFS(Q2096=0,(O2096-P2096)/2,Q2096=1,O2096-P2096)</f>
        <v>5361</v>
      </c>
      <c r="S2096" s="31" cm="1">
        <f t="array" ref="S2096">_xlfn.IFS(Q2096=0,P2096/2,Q2096=1,P2096)</f>
        <v>621</v>
      </c>
      <c r="T2096" s="31" t="str" cm="1">
        <f t="array" ref="T2096">_xlfn.IFS(M2096&lt;=Beräkningsförutsättningar!B$15,"2",M2096=Beräkningsförutsättningar!B$16,"4",M2096=Beräkningsförutsättningar!B$17,"4",M2096&gt;=Beräkningsförutsättningar!B$18,"6")</f>
        <v>2</v>
      </c>
      <c r="U2096" s="31">
        <f t="shared" si="64"/>
        <v>10722</v>
      </c>
      <c r="V2096" s="31">
        <f t="shared" si="65"/>
        <v>1242</v>
      </c>
    </row>
    <row r="2097" spans="1:22" x14ac:dyDescent="0.3">
      <c r="A2097">
        <v>22023</v>
      </c>
      <c r="B2097" t="s">
        <v>2797</v>
      </c>
      <c r="C2097">
        <v>22023020</v>
      </c>
      <c r="D2097" t="s">
        <v>2800</v>
      </c>
      <c r="E2097" t="s">
        <v>3</v>
      </c>
      <c r="F2097" t="s">
        <v>2688</v>
      </c>
      <c r="G2097" t="s">
        <v>2689</v>
      </c>
      <c r="H2097" t="s">
        <v>2799</v>
      </c>
      <c r="I2097">
        <v>6923596</v>
      </c>
      <c r="J2097">
        <v>616543</v>
      </c>
      <c r="K2097" s="181">
        <v>43083</v>
      </c>
      <c r="L2097"/>
      <c r="M2097">
        <v>60</v>
      </c>
      <c r="N2097">
        <v>12786</v>
      </c>
      <c r="O2097">
        <v>11712</v>
      </c>
      <c r="P2097">
        <v>1265</v>
      </c>
      <c r="Q2097">
        <v>0</v>
      </c>
      <c r="R2097" s="31" cm="1">
        <f t="array" ref="R2097">_xlfn.IFS(Q2097=0,(O2097-P2097)/2,Q2097=1,O2097-P2097)</f>
        <v>5223.5</v>
      </c>
      <c r="S2097" s="31" cm="1">
        <f t="array" ref="S2097">_xlfn.IFS(Q2097=0,P2097/2,Q2097=1,P2097)</f>
        <v>632.5</v>
      </c>
      <c r="T2097" s="31" t="str" cm="1">
        <f t="array" ref="T2097">_xlfn.IFS(M2097&lt;=Beräkningsförutsättningar!B$15,"2",M2097=Beräkningsförutsättningar!B$16,"4",M2097=Beräkningsförutsättningar!B$17,"4",M2097&gt;=Beräkningsförutsättningar!B$18,"6")</f>
        <v>2</v>
      </c>
      <c r="U2097" s="31">
        <f t="shared" si="64"/>
        <v>10447</v>
      </c>
      <c r="V2097" s="31">
        <f t="shared" si="65"/>
        <v>1265</v>
      </c>
    </row>
    <row r="2098" spans="1:22" x14ac:dyDescent="0.3">
      <c r="A2098">
        <v>22023</v>
      </c>
      <c r="B2098" t="s">
        <v>2797</v>
      </c>
      <c r="C2098">
        <v>22023025</v>
      </c>
      <c r="D2098" t="s">
        <v>2801</v>
      </c>
      <c r="E2098" t="s">
        <v>9</v>
      </c>
      <c r="F2098" t="s">
        <v>2688</v>
      </c>
      <c r="G2098" t="s">
        <v>2689</v>
      </c>
      <c r="H2098" t="s">
        <v>2799</v>
      </c>
      <c r="I2098">
        <v>6924895</v>
      </c>
      <c r="J2098">
        <v>617408</v>
      </c>
      <c r="K2098" s="181">
        <v>44130</v>
      </c>
      <c r="L2098"/>
      <c r="M2098">
        <v>80</v>
      </c>
      <c r="N2098">
        <v>12786</v>
      </c>
      <c r="O2098">
        <v>11712</v>
      </c>
      <c r="P2098">
        <v>1265</v>
      </c>
      <c r="Q2098">
        <v>0</v>
      </c>
      <c r="R2098" s="31" cm="1">
        <f t="array" ref="R2098">_xlfn.IFS(Q2098=0,(O2098-P2098)/2,Q2098=1,O2098-P2098)</f>
        <v>5223.5</v>
      </c>
      <c r="S2098" s="31" cm="1">
        <f t="array" ref="S2098">_xlfn.IFS(Q2098=0,P2098/2,Q2098=1,P2098)</f>
        <v>632.5</v>
      </c>
      <c r="T2098" s="31" t="str" cm="1">
        <f t="array" ref="T2098">_xlfn.IFS(M2098&lt;=Beräkningsförutsättningar!B$15,"2",M2098=Beräkningsförutsättningar!B$16,"4",M2098=Beräkningsförutsättningar!B$17,"4",M2098&gt;=Beräkningsförutsättningar!B$18,"6")</f>
        <v>4</v>
      </c>
      <c r="U2098" s="31">
        <f t="shared" si="64"/>
        <v>20894</v>
      </c>
      <c r="V2098" s="31">
        <f t="shared" si="65"/>
        <v>2530</v>
      </c>
    </row>
    <row r="2099" spans="1:22" x14ac:dyDescent="0.3">
      <c r="A2099">
        <v>22023</v>
      </c>
      <c r="B2099" t="s">
        <v>2797</v>
      </c>
      <c r="C2099">
        <v>22023030</v>
      </c>
      <c r="D2099" t="s">
        <v>2802</v>
      </c>
      <c r="E2099" t="s">
        <v>3</v>
      </c>
      <c r="F2099" t="s">
        <v>2688</v>
      </c>
      <c r="G2099" t="s">
        <v>2689</v>
      </c>
      <c r="H2099" t="s">
        <v>2799</v>
      </c>
      <c r="I2099">
        <v>6925241</v>
      </c>
      <c r="J2099">
        <v>617739</v>
      </c>
      <c r="K2099" s="181">
        <v>43236</v>
      </c>
      <c r="L2099"/>
      <c r="M2099">
        <v>80</v>
      </c>
      <c r="N2099">
        <v>11486</v>
      </c>
      <c r="O2099">
        <v>10541</v>
      </c>
      <c r="P2099">
        <v>1038</v>
      </c>
      <c r="Q2099">
        <v>0</v>
      </c>
      <c r="R2099" s="31" cm="1">
        <f t="array" ref="R2099">_xlfn.IFS(Q2099=0,(O2099-P2099)/2,Q2099=1,O2099-P2099)</f>
        <v>4751.5</v>
      </c>
      <c r="S2099" s="31" cm="1">
        <f t="array" ref="S2099">_xlfn.IFS(Q2099=0,P2099/2,Q2099=1,P2099)</f>
        <v>519</v>
      </c>
      <c r="T2099" s="31" t="str" cm="1">
        <f t="array" ref="T2099">_xlfn.IFS(M2099&lt;=Beräkningsförutsättningar!B$15,"2",M2099=Beräkningsförutsättningar!B$16,"4",M2099=Beräkningsförutsättningar!B$17,"4",M2099&gt;=Beräkningsförutsättningar!B$18,"6")</f>
        <v>4</v>
      </c>
      <c r="U2099" s="31">
        <f t="shared" si="64"/>
        <v>19006</v>
      </c>
      <c r="V2099" s="31">
        <f t="shared" si="65"/>
        <v>2076</v>
      </c>
    </row>
    <row r="2100" spans="1:22" x14ac:dyDescent="0.3">
      <c r="A2100">
        <v>22023</v>
      </c>
      <c r="B2100" t="s">
        <v>2797</v>
      </c>
      <c r="C2100">
        <v>22023040</v>
      </c>
      <c r="D2100" t="s">
        <v>2803</v>
      </c>
      <c r="E2100" t="s">
        <v>9</v>
      </c>
      <c r="F2100" t="s">
        <v>2688</v>
      </c>
      <c r="G2100" t="s">
        <v>2689</v>
      </c>
      <c r="H2100" t="s">
        <v>2799</v>
      </c>
      <c r="I2100">
        <v>6926422</v>
      </c>
      <c r="J2100">
        <v>619611</v>
      </c>
      <c r="K2100" s="181">
        <v>43083</v>
      </c>
      <c r="L2100"/>
      <c r="M2100">
        <v>70</v>
      </c>
      <c r="N2100">
        <v>11486</v>
      </c>
      <c r="O2100">
        <v>10541</v>
      </c>
      <c r="P2100">
        <v>1038</v>
      </c>
      <c r="Q2100">
        <v>0</v>
      </c>
      <c r="R2100" s="31" cm="1">
        <f t="array" ref="R2100">_xlfn.IFS(Q2100=0,(O2100-P2100)/2,Q2100=1,O2100-P2100)</f>
        <v>4751.5</v>
      </c>
      <c r="S2100" s="31" cm="1">
        <f t="array" ref="S2100">_xlfn.IFS(Q2100=0,P2100/2,Q2100=1,P2100)</f>
        <v>519</v>
      </c>
      <c r="T2100" s="31" t="str" cm="1">
        <f t="array" ref="T2100">_xlfn.IFS(M2100&lt;=Beräkningsförutsättningar!B$15,"2",M2100=Beräkningsförutsättningar!B$16,"4",M2100=Beräkningsförutsättningar!B$17,"4",M2100&gt;=Beräkningsförutsättningar!B$18,"6")</f>
        <v>4</v>
      </c>
      <c r="U2100" s="31">
        <f t="shared" si="64"/>
        <v>19006</v>
      </c>
      <c r="V2100" s="31">
        <f t="shared" si="65"/>
        <v>2076</v>
      </c>
    </row>
    <row r="2101" spans="1:22" x14ac:dyDescent="0.3">
      <c r="A2101">
        <v>22024</v>
      </c>
      <c r="B2101" t="s">
        <v>2804</v>
      </c>
      <c r="C2101">
        <v>22024010</v>
      </c>
      <c r="D2101" t="s">
        <v>2805</v>
      </c>
      <c r="E2101" t="s">
        <v>9</v>
      </c>
      <c r="F2101" t="s">
        <v>2688</v>
      </c>
      <c r="G2101" t="s">
        <v>2703</v>
      </c>
      <c r="H2101" t="s">
        <v>2806</v>
      </c>
      <c r="I2101">
        <v>6989008</v>
      </c>
      <c r="J2101">
        <v>637399</v>
      </c>
      <c r="K2101" s="181">
        <v>43406</v>
      </c>
      <c r="L2101"/>
      <c r="M2101">
        <v>80</v>
      </c>
      <c r="N2101">
        <v>3129</v>
      </c>
      <c r="O2101">
        <v>2849</v>
      </c>
      <c r="P2101">
        <v>298</v>
      </c>
      <c r="Q2101">
        <v>0</v>
      </c>
      <c r="R2101" s="31" cm="1">
        <f t="array" ref="R2101">_xlfn.IFS(Q2101=0,(O2101-P2101)/2,Q2101=1,O2101-P2101)</f>
        <v>1275.5</v>
      </c>
      <c r="S2101" s="31" cm="1">
        <f t="array" ref="S2101">_xlfn.IFS(Q2101=0,P2101/2,Q2101=1,P2101)</f>
        <v>149</v>
      </c>
      <c r="T2101" s="31" t="str" cm="1">
        <f t="array" ref="T2101">_xlfn.IFS(M2101&lt;=Beräkningsförutsättningar!B$15,"2",M2101=Beräkningsförutsättningar!B$16,"4",M2101=Beräkningsförutsättningar!B$17,"4",M2101&gt;=Beräkningsförutsättningar!B$18,"6")</f>
        <v>4</v>
      </c>
      <c r="U2101" s="31">
        <f t="shared" si="64"/>
        <v>5102</v>
      </c>
      <c r="V2101" s="31">
        <f t="shared" si="65"/>
        <v>596</v>
      </c>
    </row>
    <row r="2102" spans="1:22" x14ac:dyDescent="0.3">
      <c r="A2102">
        <v>22024</v>
      </c>
      <c r="B2102" t="s">
        <v>2804</v>
      </c>
      <c r="C2102">
        <v>22024020</v>
      </c>
      <c r="D2102" t="s">
        <v>2807</v>
      </c>
      <c r="E2102" t="s">
        <v>3</v>
      </c>
      <c r="F2102" t="s">
        <v>2688</v>
      </c>
      <c r="G2102" t="s">
        <v>2703</v>
      </c>
      <c r="H2102" t="s">
        <v>2806</v>
      </c>
      <c r="I2102">
        <v>6988839</v>
      </c>
      <c r="J2102">
        <v>638328</v>
      </c>
      <c r="K2102" s="181">
        <v>43406</v>
      </c>
      <c r="L2102"/>
      <c r="M2102">
        <v>80</v>
      </c>
      <c r="N2102">
        <v>3129</v>
      </c>
      <c r="O2102">
        <v>2849</v>
      </c>
      <c r="P2102">
        <v>298</v>
      </c>
      <c r="Q2102">
        <v>0</v>
      </c>
      <c r="R2102" s="31" cm="1">
        <f t="array" ref="R2102">_xlfn.IFS(Q2102=0,(O2102-P2102)/2,Q2102=1,O2102-P2102)</f>
        <v>1275.5</v>
      </c>
      <c r="S2102" s="31" cm="1">
        <f t="array" ref="S2102">_xlfn.IFS(Q2102=0,P2102/2,Q2102=1,P2102)</f>
        <v>149</v>
      </c>
      <c r="T2102" s="31" t="str" cm="1">
        <f t="array" ref="T2102">_xlfn.IFS(M2102&lt;=Beräkningsförutsättningar!B$15,"2",M2102=Beräkningsförutsättningar!B$16,"4",M2102=Beräkningsförutsättningar!B$17,"4",M2102&gt;=Beräkningsförutsättningar!B$18,"6")</f>
        <v>4</v>
      </c>
      <c r="U2102" s="31">
        <f t="shared" si="64"/>
        <v>5102</v>
      </c>
      <c r="V2102" s="31">
        <f t="shared" si="65"/>
        <v>596</v>
      </c>
    </row>
    <row r="2103" spans="1:22" x14ac:dyDescent="0.3">
      <c r="A2103">
        <v>22025</v>
      </c>
      <c r="B2103" t="s">
        <v>2808</v>
      </c>
      <c r="C2103">
        <v>22025010</v>
      </c>
      <c r="D2103" t="s">
        <v>2809</v>
      </c>
      <c r="E2103" t="s">
        <v>9</v>
      </c>
      <c r="F2103" t="s">
        <v>2688</v>
      </c>
      <c r="G2103" t="s">
        <v>2716</v>
      </c>
      <c r="H2103" t="s">
        <v>2725</v>
      </c>
      <c r="I2103">
        <v>6995506</v>
      </c>
      <c r="J2103">
        <v>600418</v>
      </c>
      <c r="K2103" s="181">
        <v>43427</v>
      </c>
      <c r="L2103"/>
      <c r="M2103">
        <v>80</v>
      </c>
      <c r="N2103">
        <v>1521</v>
      </c>
      <c r="O2103">
        <v>1243</v>
      </c>
      <c r="P2103">
        <v>239</v>
      </c>
      <c r="Q2103">
        <v>0</v>
      </c>
      <c r="R2103" s="31" cm="1">
        <f t="array" ref="R2103">_xlfn.IFS(Q2103=0,(O2103-P2103)/2,Q2103=1,O2103-P2103)</f>
        <v>502</v>
      </c>
      <c r="S2103" s="31" cm="1">
        <f t="array" ref="S2103">_xlfn.IFS(Q2103=0,P2103/2,Q2103=1,P2103)</f>
        <v>119.5</v>
      </c>
      <c r="T2103" s="31" t="str" cm="1">
        <f t="array" ref="T2103">_xlfn.IFS(M2103&lt;=Beräkningsförutsättningar!B$15,"2",M2103=Beräkningsförutsättningar!B$16,"4",M2103=Beräkningsförutsättningar!B$17,"4",M2103&gt;=Beräkningsförutsättningar!B$18,"6")</f>
        <v>4</v>
      </c>
      <c r="U2103" s="31">
        <f t="shared" si="64"/>
        <v>2008</v>
      </c>
      <c r="V2103" s="31">
        <f t="shared" si="65"/>
        <v>478</v>
      </c>
    </row>
    <row r="2104" spans="1:22" x14ac:dyDescent="0.3">
      <c r="A2104">
        <v>22025</v>
      </c>
      <c r="B2104" t="s">
        <v>2808</v>
      </c>
      <c r="C2104">
        <v>22025020</v>
      </c>
      <c r="D2104" t="s">
        <v>2810</v>
      </c>
      <c r="E2104" t="s">
        <v>3</v>
      </c>
      <c r="F2104" t="s">
        <v>2688</v>
      </c>
      <c r="G2104" t="s">
        <v>2716</v>
      </c>
      <c r="H2104" t="s">
        <v>2725</v>
      </c>
      <c r="I2104">
        <v>6995633</v>
      </c>
      <c r="J2104">
        <v>600695</v>
      </c>
      <c r="K2104" s="181">
        <v>43427</v>
      </c>
      <c r="L2104"/>
      <c r="M2104">
        <v>80</v>
      </c>
      <c r="N2104">
        <v>3309</v>
      </c>
      <c r="O2104">
        <v>2773</v>
      </c>
      <c r="P2104">
        <v>512</v>
      </c>
      <c r="Q2104">
        <v>0</v>
      </c>
      <c r="R2104" s="31" cm="1">
        <f t="array" ref="R2104">_xlfn.IFS(Q2104=0,(O2104-P2104)/2,Q2104=1,O2104-P2104)</f>
        <v>1130.5</v>
      </c>
      <c r="S2104" s="31" cm="1">
        <f t="array" ref="S2104">_xlfn.IFS(Q2104=0,P2104/2,Q2104=1,P2104)</f>
        <v>256</v>
      </c>
      <c r="T2104" s="31" t="str" cm="1">
        <f t="array" ref="T2104">_xlfn.IFS(M2104&lt;=Beräkningsförutsättningar!B$15,"2",M2104=Beräkningsförutsättningar!B$16,"4",M2104=Beräkningsförutsättningar!B$17,"4",M2104&gt;=Beräkningsförutsättningar!B$18,"6")</f>
        <v>4</v>
      </c>
      <c r="U2104" s="31">
        <f t="shared" si="64"/>
        <v>4522</v>
      </c>
      <c r="V2104" s="31">
        <f t="shared" si="65"/>
        <v>1024</v>
      </c>
    </row>
    <row r="2105" spans="1:22" x14ac:dyDescent="0.3">
      <c r="A2105">
        <v>22025</v>
      </c>
      <c r="B2105" t="s">
        <v>2808</v>
      </c>
      <c r="C2105">
        <v>22025050</v>
      </c>
      <c r="D2105" t="s">
        <v>2811</v>
      </c>
      <c r="E2105" t="s">
        <v>9</v>
      </c>
      <c r="F2105" t="s">
        <v>2688</v>
      </c>
      <c r="G2105" t="s">
        <v>2716</v>
      </c>
      <c r="H2105" t="s">
        <v>2725</v>
      </c>
      <c r="I2105">
        <v>7002815</v>
      </c>
      <c r="J2105">
        <v>601719</v>
      </c>
      <c r="K2105" s="181">
        <v>43427</v>
      </c>
      <c r="L2105"/>
      <c r="M2105">
        <v>60</v>
      </c>
      <c r="N2105">
        <v>3309</v>
      </c>
      <c r="O2105">
        <v>2773</v>
      </c>
      <c r="P2105">
        <v>512</v>
      </c>
      <c r="Q2105">
        <v>0</v>
      </c>
      <c r="R2105" s="31" cm="1">
        <f t="array" ref="R2105">_xlfn.IFS(Q2105=0,(O2105-P2105)/2,Q2105=1,O2105-P2105)</f>
        <v>1130.5</v>
      </c>
      <c r="S2105" s="31" cm="1">
        <f t="array" ref="S2105">_xlfn.IFS(Q2105=0,P2105/2,Q2105=1,P2105)</f>
        <v>256</v>
      </c>
      <c r="T2105" s="31" t="str" cm="1">
        <f t="array" ref="T2105">_xlfn.IFS(M2105&lt;=Beräkningsförutsättningar!B$15,"2",M2105=Beräkningsförutsättningar!B$16,"4",M2105=Beräkningsförutsättningar!B$17,"4",M2105&gt;=Beräkningsförutsättningar!B$18,"6")</f>
        <v>2</v>
      </c>
      <c r="U2105" s="31">
        <f t="shared" si="64"/>
        <v>2261</v>
      </c>
      <c r="V2105" s="31">
        <f t="shared" si="65"/>
        <v>512</v>
      </c>
    </row>
    <row r="2106" spans="1:22" x14ac:dyDescent="0.3">
      <c r="A2106">
        <v>22025</v>
      </c>
      <c r="B2106" t="s">
        <v>2808</v>
      </c>
      <c r="C2106">
        <v>22025060</v>
      </c>
      <c r="D2106" t="s">
        <v>2812</v>
      </c>
      <c r="E2106" t="s">
        <v>3</v>
      </c>
      <c r="F2106" t="s">
        <v>2688</v>
      </c>
      <c r="G2106" t="s">
        <v>2716</v>
      </c>
      <c r="H2106" t="s">
        <v>2725</v>
      </c>
      <c r="I2106">
        <v>7003118</v>
      </c>
      <c r="J2106">
        <v>601782</v>
      </c>
      <c r="K2106" s="181">
        <v>43427</v>
      </c>
      <c r="L2106"/>
      <c r="M2106">
        <v>60</v>
      </c>
      <c r="N2106">
        <v>4372</v>
      </c>
      <c r="O2106">
        <v>3832</v>
      </c>
      <c r="P2106">
        <v>534</v>
      </c>
      <c r="Q2106">
        <v>0</v>
      </c>
      <c r="R2106" s="31" cm="1">
        <f t="array" ref="R2106">_xlfn.IFS(Q2106=0,(O2106-P2106)/2,Q2106=1,O2106-P2106)</f>
        <v>1649</v>
      </c>
      <c r="S2106" s="31" cm="1">
        <f t="array" ref="S2106">_xlfn.IFS(Q2106=0,P2106/2,Q2106=1,P2106)</f>
        <v>267</v>
      </c>
      <c r="T2106" s="31" t="str" cm="1">
        <f t="array" ref="T2106">_xlfn.IFS(M2106&lt;=Beräkningsförutsättningar!B$15,"2",M2106=Beräkningsförutsättningar!B$16,"4",M2106=Beräkningsförutsättningar!B$17,"4",M2106&gt;=Beräkningsförutsättningar!B$18,"6")</f>
        <v>2</v>
      </c>
      <c r="U2106" s="31">
        <f t="shared" si="64"/>
        <v>3298</v>
      </c>
      <c r="V2106" s="31">
        <f t="shared" si="65"/>
        <v>534</v>
      </c>
    </row>
    <row r="2107" spans="1:22" x14ac:dyDescent="0.3">
      <c r="A2107">
        <v>22026</v>
      </c>
      <c r="B2107" t="s">
        <v>2813</v>
      </c>
      <c r="C2107">
        <v>22026010</v>
      </c>
      <c r="D2107" t="s">
        <v>2814</v>
      </c>
      <c r="E2107" t="s">
        <v>9</v>
      </c>
      <c r="F2107" t="s">
        <v>2688</v>
      </c>
      <c r="G2107" t="s">
        <v>2767</v>
      </c>
      <c r="H2107" t="s">
        <v>2815</v>
      </c>
      <c r="I2107">
        <v>7029255</v>
      </c>
      <c r="J2107">
        <v>683620</v>
      </c>
      <c r="K2107" s="181">
        <v>43651</v>
      </c>
      <c r="L2107"/>
      <c r="M2107">
        <v>80</v>
      </c>
      <c r="N2107">
        <v>2146</v>
      </c>
      <c r="O2107">
        <v>1977</v>
      </c>
      <c r="P2107">
        <v>164</v>
      </c>
      <c r="Q2107">
        <v>0</v>
      </c>
      <c r="R2107" s="31" cm="1">
        <f t="array" ref="R2107">_xlfn.IFS(Q2107=0,(O2107-P2107)/2,Q2107=1,O2107-P2107)</f>
        <v>906.5</v>
      </c>
      <c r="S2107" s="31" cm="1">
        <f t="array" ref="S2107">_xlfn.IFS(Q2107=0,P2107/2,Q2107=1,P2107)</f>
        <v>82</v>
      </c>
      <c r="T2107" s="31" t="str" cm="1">
        <f t="array" ref="T2107">_xlfn.IFS(M2107&lt;=Beräkningsförutsättningar!B$15,"2",M2107=Beräkningsförutsättningar!B$16,"4",M2107=Beräkningsförutsättningar!B$17,"4",M2107&gt;=Beräkningsförutsättningar!B$18,"6")</f>
        <v>4</v>
      </c>
      <c r="U2107" s="31">
        <f t="shared" si="64"/>
        <v>3626</v>
      </c>
      <c r="V2107" s="31">
        <f t="shared" si="65"/>
        <v>328</v>
      </c>
    </row>
    <row r="2108" spans="1:22" x14ac:dyDescent="0.3">
      <c r="A2108">
        <v>22026</v>
      </c>
      <c r="B2108" t="s">
        <v>2813</v>
      </c>
      <c r="C2108">
        <v>22026020</v>
      </c>
      <c r="D2108" t="s">
        <v>2816</v>
      </c>
      <c r="E2108" t="s">
        <v>3</v>
      </c>
      <c r="F2108" t="s">
        <v>2688</v>
      </c>
      <c r="G2108" t="s">
        <v>2767</v>
      </c>
      <c r="H2108" t="s">
        <v>2815</v>
      </c>
      <c r="I2108">
        <v>7029808</v>
      </c>
      <c r="J2108">
        <v>682845</v>
      </c>
      <c r="K2108" s="181">
        <v>43651</v>
      </c>
      <c r="L2108"/>
      <c r="M2108">
        <v>80</v>
      </c>
      <c r="N2108">
        <v>2146</v>
      </c>
      <c r="O2108">
        <v>1977</v>
      </c>
      <c r="P2108">
        <v>164</v>
      </c>
      <c r="Q2108">
        <v>0</v>
      </c>
      <c r="R2108" s="31" cm="1">
        <f t="array" ref="R2108">_xlfn.IFS(Q2108=0,(O2108-P2108)/2,Q2108=1,O2108-P2108)</f>
        <v>906.5</v>
      </c>
      <c r="S2108" s="31" cm="1">
        <f t="array" ref="S2108">_xlfn.IFS(Q2108=0,P2108/2,Q2108=1,P2108)</f>
        <v>82</v>
      </c>
      <c r="T2108" s="31" t="str" cm="1">
        <f t="array" ref="T2108">_xlfn.IFS(M2108&lt;=Beräkningsförutsättningar!B$15,"2",M2108=Beräkningsförutsättningar!B$16,"4",M2108=Beräkningsförutsättningar!B$17,"4",M2108&gt;=Beräkningsförutsättningar!B$18,"6")</f>
        <v>4</v>
      </c>
      <c r="U2108" s="31">
        <f t="shared" si="64"/>
        <v>3626</v>
      </c>
      <c r="V2108" s="31">
        <f t="shared" si="65"/>
        <v>328</v>
      </c>
    </row>
    <row r="2109" spans="1:22" x14ac:dyDescent="0.3">
      <c r="A2109">
        <v>22027</v>
      </c>
      <c r="B2109" t="s">
        <v>2817</v>
      </c>
      <c r="C2109">
        <v>22027010</v>
      </c>
      <c r="D2109" t="s">
        <v>2818</v>
      </c>
      <c r="E2109" t="s">
        <v>9</v>
      </c>
      <c r="F2109" t="s">
        <v>2688</v>
      </c>
      <c r="G2109" t="s">
        <v>2767</v>
      </c>
      <c r="H2109" t="s">
        <v>2578</v>
      </c>
      <c r="I2109">
        <v>7024468</v>
      </c>
      <c r="J2109">
        <v>694662</v>
      </c>
      <c r="K2109" s="181">
        <v>43567</v>
      </c>
      <c r="L2109"/>
      <c r="M2109">
        <v>80</v>
      </c>
      <c r="N2109">
        <v>5190</v>
      </c>
      <c r="O2109">
        <v>4270</v>
      </c>
      <c r="P2109">
        <v>720</v>
      </c>
      <c r="Q2109">
        <v>1</v>
      </c>
      <c r="R2109" s="31" cm="1">
        <f t="array" ref="R2109">_xlfn.IFS(Q2109=0,(O2109-P2109)/2,Q2109=1,O2109-P2109)</f>
        <v>3550</v>
      </c>
      <c r="S2109" s="31" cm="1">
        <f t="array" ref="S2109">_xlfn.IFS(Q2109=0,P2109/2,Q2109=1,P2109)</f>
        <v>720</v>
      </c>
      <c r="T2109" s="31" t="str" cm="1">
        <f t="array" ref="T2109">_xlfn.IFS(M2109&lt;=Beräkningsförutsättningar!B$15,"2",M2109=Beräkningsförutsättningar!B$16,"4",M2109=Beräkningsförutsättningar!B$17,"4",M2109&gt;=Beräkningsförutsättningar!B$18,"6")</f>
        <v>4</v>
      </c>
      <c r="U2109" s="31">
        <f t="shared" si="64"/>
        <v>14200</v>
      </c>
      <c r="V2109" s="31">
        <f t="shared" si="65"/>
        <v>2880</v>
      </c>
    </row>
    <row r="2110" spans="1:22" x14ac:dyDescent="0.3">
      <c r="A2110">
        <v>22027</v>
      </c>
      <c r="B2110" t="s">
        <v>2817</v>
      </c>
      <c r="C2110">
        <v>22027020</v>
      </c>
      <c r="D2110" t="s">
        <v>2819</v>
      </c>
      <c r="E2110" t="s">
        <v>3</v>
      </c>
      <c r="F2110" t="s">
        <v>2688</v>
      </c>
      <c r="G2110" t="s">
        <v>2767</v>
      </c>
      <c r="H2110" t="s">
        <v>2578</v>
      </c>
      <c r="I2110">
        <v>7025014</v>
      </c>
      <c r="J2110">
        <v>695496</v>
      </c>
      <c r="K2110" s="181">
        <v>43648</v>
      </c>
      <c r="L2110"/>
      <c r="M2110">
        <v>80</v>
      </c>
      <c r="N2110">
        <v>4886</v>
      </c>
      <c r="O2110">
        <v>3943</v>
      </c>
      <c r="P2110">
        <v>679</v>
      </c>
      <c r="Q2110">
        <v>1</v>
      </c>
      <c r="R2110" s="31" cm="1">
        <f t="array" ref="R2110">_xlfn.IFS(Q2110=0,(O2110-P2110)/2,Q2110=1,O2110-P2110)</f>
        <v>3264</v>
      </c>
      <c r="S2110" s="31" cm="1">
        <f t="array" ref="S2110">_xlfn.IFS(Q2110=0,P2110/2,Q2110=1,P2110)</f>
        <v>679</v>
      </c>
      <c r="T2110" s="31" t="str" cm="1">
        <f t="array" ref="T2110">_xlfn.IFS(M2110&lt;=Beräkningsförutsättningar!B$15,"2",M2110=Beräkningsförutsättningar!B$16,"4",M2110=Beräkningsförutsättningar!B$17,"4",M2110&gt;=Beräkningsförutsättningar!B$18,"6")</f>
        <v>4</v>
      </c>
      <c r="U2110" s="31">
        <f t="shared" si="64"/>
        <v>13056</v>
      </c>
      <c r="V2110" s="31">
        <f t="shared" si="65"/>
        <v>2716</v>
      </c>
    </row>
    <row r="2111" spans="1:22" x14ac:dyDescent="0.3">
      <c r="A2111">
        <v>22028</v>
      </c>
      <c r="B2111" t="s">
        <v>2820</v>
      </c>
      <c r="C2111">
        <v>22028030</v>
      </c>
      <c r="D2111" t="s">
        <v>2821</v>
      </c>
      <c r="E2111" t="s">
        <v>9</v>
      </c>
      <c r="F2111" t="s">
        <v>2688</v>
      </c>
      <c r="G2111" t="s">
        <v>2689</v>
      </c>
      <c r="H2111" t="s">
        <v>2741</v>
      </c>
      <c r="I2111">
        <v>6931785</v>
      </c>
      <c r="J2111">
        <v>610623</v>
      </c>
      <c r="K2111" s="181">
        <v>44131</v>
      </c>
      <c r="L2111"/>
      <c r="M2111">
        <v>80</v>
      </c>
      <c r="N2111">
        <v>3007</v>
      </c>
      <c r="O2111">
        <v>2691</v>
      </c>
      <c r="P2111">
        <v>295</v>
      </c>
      <c r="Q2111">
        <v>0</v>
      </c>
      <c r="R2111" s="31" cm="1">
        <f t="array" ref="R2111">_xlfn.IFS(Q2111=0,(O2111-P2111)/2,Q2111=1,O2111-P2111)</f>
        <v>1198</v>
      </c>
      <c r="S2111" s="31" cm="1">
        <f t="array" ref="S2111">_xlfn.IFS(Q2111=0,P2111/2,Q2111=1,P2111)</f>
        <v>147.5</v>
      </c>
      <c r="T2111" s="31" t="str" cm="1">
        <f t="array" ref="T2111">_xlfn.IFS(M2111&lt;=Beräkningsförutsättningar!B$15,"2",M2111=Beräkningsförutsättningar!B$16,"4",M2111=Beräkningsförutsättningar!B$17,"4",M2111&gt;=Beräkningsförutsättningar!B$18,"6")</f>
        <v>4</v>
      </c>
      <c r="U2111" s="31">
        <f t="shared" si="64"/>
        <v>4792</v>
      </c>
      <c r="V2111" s="31">
        <f t="shared" si="65"/>
        <v>590</v>
      </c>
    </row>
    <row r="2112" spans="1:22" x14ac:dyDescent="0.3">
      <c r="A2112">
        <v>22028</v>
      </c>
      <c r="B2112" t="s">
        <v>2820</v>
      </c>
      <c r="C2112">
        <v>22028040</v>
      </c>
      <c r="D2112" t="s">
        <v>2822</v>
      </c>
      <c r="E2112" t="s">
        <v>3</v>
      </c>
      <c r="F2112" t="s">
        <v>2688</v>
      </c>
      <c r="G2112" t="s">
        <v>2689</v>
      </c>
      <c r="H2112" t="s">
        <v>2741</v>
      </c>
      <c r="I2112">
        <v>6933941</v>
      </c>
      <c r="J2112">
        <v>610532</v>
      </c>
      <c r="K2112" s="181">
        <v>44131</v>
      </c>
      <c r="L2112"/>
      <c r="M2112">
        <v>60</v>
      </c>
      <c r="N2112">
        <v>3007</v>
      </c>
      <c r="O2112">
        <v>2691</v>
      </c>
      <c r="P2112">
        <v>295</v>
      </c>
      <c r="Q2112">
        <v>0</v>
      </c>
      <c r="R2112" s="31" cm="1">
        <f t="array" ref="R2112">_xlfn.IFS(Q2112=0,(O2112-P2112)/2,Q2112=1,O2112-P2112)</f>
        <v>1198</v>
      </c>
      <c r="S2112" s="31" cm="1">
        <f t="array" ref="S2112">_xlfn.IFS(Q2112=0,P2112/2,Q2112=1,P2112)</f>
        <v>147.5</v>
      </c>
      <c r="T2112" s="31" t="str" cm="1">
        <f t="array" ref="T2112">_xlfn.IFS(M2112&lt;=Beräkningsförutsättningar!B$15,"2",M2112=Beräkningsförutsättningar!B$16,"4",M2112=Beräkningsförutsättningar!B$17,"4",M2112&gt;=Beräkningsförutsättningar!B$18,"6")</f>
        <v>2</v>
      </c>
      <c r="U2112" s="31">
        <f t="shared" si="64"/>
        <v>2396</v>
      </c>
      <c r="V2112" s="31">
        <f t="shared" si="65"/>
        <v>295</v>
      </c>
    </row>
    <row r="2113" spans="1:22" x14ac:dyDescent="0.3">
      <c r="A2113">
        <v>22028</v>
      </c>
      <c r="B2113" t="s">
        <v>2820</v>
      </c>
      <c r="C2113">
        <v>22028050</v>
      </c>
      <c r="D2113" t="s">
        <v>2823</v>
      </c>
      <c r="E2113" t="s">
        <v>9</v>
      </c>
      <c r="F2113" t="s">
        <v>2688</v>
      </c>
      <c r="G2113" t="s">
        <v>2689</v>
      </c>
      <c r="H2113" t="s">
        <v>2741</v>
      </c>
      <c r="I2113">
        <v>6936337</v>
      </c>
      <c r="J2113">
        <v>609831</v>
      </c>
      <c r="K2113" s="181">
        <v>44131</v>
      </c>
      <c r="L2113"/>
      <c r="M2113">
        <v>60</v>
      </c>
      <c r="N2113">
        <v>3007</v>
      </c>
      <c r="O2113">
        <v>2691</v>
      </c>
      <c r="P2113">
        <v>295</v>
      </c>
      <c r="Q2113">
        <v>0</v>
      </c>
      <c r="R2113" s="31" cm="1">
        <f t="array" ref="R2113">_xlfn.IFS(Q2113=0,(O2113-P2113)/2,Q2113=1,O2113-P2113)</f>
        <v>1198</v>
      </c>
      <c r="S2113" s="31" cm="1">
        <f t="array" ref="S2113">_xlfn.IFS(Q2113=0,P2113/2,Q2113=1,P2113)</f>
        <v>147.5</v>
      </c>
      <c r="T2113" s="31" t="str" cm="1">
        <f t="array" ref="T2113">_xlfn.IFS(M2113&lt;=Beräkningsförutsättningar!B$15,"2",M2113=Beräkningsförutsättningar!B$16,"4",M2113=Beräkningsförutsättningar!B$17,"4",M2113&gt;=Beräkningsförutsättningar!B$18,"6")</f>
        <v>2</v>
      </c>
      <c r="U2113" s="31">
        <f t="shared" si="64"/>
        <v>2396</v>
      </c>
      <c r="V2113" s="31">
        <f t="shared" si="65"/>
        <v>295</v>
      </c>
    </row>
    <row r="2114" spans="1:22" x14ac:dyDescent="0.3">
      <c r="A2114">
        <v>22028</v>
      </c>
      <c r="B2114" t="s">
        <v>2820</v>
      </c>
      <c r="C2114">
        <v>22028060</v>
      </c>
      <c r="D2114" t="s">
        <v>2824</v>
      </c>
      <c r="E2114" t="s">
        <v>3</v>
      </c>
      <c r="F2114" t="s">
        <v>2688</v>
      </c>
      <c r="G2114" t="s">
        <v>2689</v>
      </c>
      <c r="H2114" t="s">
        <v>2741</v>
      </c>
      <c r="I2114">
        <v>6936476</v>
      </c>
      <c r="J2114">
        <v>609707</v>
      </c>
      <c r="K2114" s="181">
        <v>44131</v>
      </c>
      <c r="L2114"/>
      <c r="M2114">
        <v>60</v>
      </c>
      <c r="N2114">
        <v>3007</v>
      </c>
      <c r="O2114">
        <v>2691</v>
      </c>
      <c r="P2114">
        <v>295</v>
      </c>
      <c r="Q2114">
        <v>0</v>
      </c>
      <c r="R2114" s="31" cm="1">
        <f t="array" ref="R2114">_xlfn.IFS(Q2114=0,(O2114-P2114)/2,Q2114=1,O2114-P2114)</f>
        <v>1198</v>
      </c>
      <c r="S2114" s="31" cm="1">
        <f t="array" ref="S2114">_xlfn.IFS(Q2114=0,P2114/2,Q2114=1,P2114)</f>
        <v>147.5</v>
      </c>
      <c r="T2114" s="31" t="str" cm="1">
        <f t="array" ref="T2114">_xlfn.IFS(M2114&lt;=Beräkningsförutsättningar!B$15,"2",M2114=Beräkningsförutsättningar!B$16,"4",M2114=Beräkningsförutsättningar!B$17,"4",M2114&gt;=Beräkningsförutsättningar!B$18,"6")</f>
        <v>2</v>
      </c>
      <c r="U2114" s="31">
        <f t="shared" si="64"/>
        <v>2396</v>
      </c>
      <c r="V2114" s="31">
        <f t="shared" si="65"/>
        <v>295</v>
      </c>
    </row>
    <row r="2115" spans="1:22" x14ac:dyDescent="0.3">
      <c r="A2115">
        <v>22029</v>
      </c>
      <c r="B2115" t="s">
        <v>2825</v>
      </c>
      <c r="C2115">
        <v>22029010</v>
      </c>
      <c r="D2115" t="s">
        <v>2826</v>
      </c>
      <c r="E2115" t="s">
        <v>9</v>
      </c>
      <c r="F2115" t="s">
        <v>2688</v>
      </c>
      <c r="G2115" t="s">
        <v>2698</v>
      </c>
      <c r="H2115" t="s">
        <v>2578</v>
      </c>
      <c r="I2115">
        <v>6945580</v>
      </c>
      <c r="J2115">
        <v>647911</v>
      </c>
      <c r="K2115" s="181">
        <v>44126</v>
      </c>
      <c r="L2115"/>
      <c r="M2115">
        <v>70</v>
      </c>
      <c r="N2115">
        <v>10783</v>
      </c>
      <c r="O2115">
        <v>8799</v>
      </c>
      <c r="P2115">
        <v>1519</v>
      </c>
      <c r="Q2115">
        <v>0</v>
      </c>
      <c r="R2115" s="31" cm="1">
        <f t="array" ref="R2115">_xlfn.IFS(Q2115=0,(O2115-P2115)/2,Q2115=1,O2115-P2115)</f>
        <v>3640</v>
      </c>
      <c r="S2115" s="31" cm="1">
        <f t="array" ref="S2115">_xlfn.IFS(Q2115=0,P2115/2,Q2115=1,P2115)</f>
        <v>759.5</v>
      </c>
      <c r="T2115" s="31" t="str" cm="1">
        <f t="array" ref="T2115">_xlfn.IFS(M2115&lt;=Beräkningsförutsättningar!B$15,"2",M2115=Beräkningsförutsättningar!B$16,"4",M2115=Beräkningsförutsättningar!B$17,"4",M2115&gt;=Beräkningsförutsättningar!B$18,"6")</f>
        <v>4</v>
      </c>
      <c r="U2115" s="31">
        <f t="shared" si="64"/>
        <v>14560</v>
      </c>
      <c r="V2115" s="31">
        <f t="shared" si="65"/>
        <v>3038</v>
      </c>
    </row>
    <row r="2116" spans="1:22" x14ac:dyDescent="0.3">
      <c r="A2116">
        <v>22029</v>
      </c>
      <c r="B2116" t="s">
        <v>2825</v>
      </c>
      <c r="C2116">
        <v>22029020</v>
      </c>
      <c r="D2116" t="s">
        <v>2827</v>
      </c>
      <c r="E2116" t="s">
        <v>3</v>
      </c>
      <c r="F2116" t="s">
        <v>2688</v>
      </c>
      <c r="G2116" t="s">
        <v>2698</v>
      </c>
      <c r="H2116" t="s">
        <v>2578</v>
      </c>
      <c r="I2116">
        <v>6945787</v>
      </c>
      <c r="J2116">
        <v>648292</v>
      </c>
      <c r="K2116" s="181">
        <v>44126</v>
      </c>
      <c r="L2116"/>
      <c r="M2116">
        <v>70</v>
      </c>
      <c r="N2116">
        <v>10783</v>
      </c>
      <c r="O2116">
        <v>8799</v>
      </c>
      <c r="P2116">
        <v>1519</v>
      </c>
      <c r="Q2116">
        <v>0</v>
      </c>
      <c r="R2116" s="31" cm="1">
        <f t="array" ref="R2116">_xlfn.IFS(Q2116=0,(O2116-P2116)/2,Q2116=1,O2116-P2116)</f>
        <v>3640</v>
      </c>
      <c r="S2116" s="31" cm="1">
        <f t="array" ref="S2116">_xlfn.IFS(Q2116=0,P2116/2,Q2116=1,P2116)</f>
        <v>759.5</v>
      </c>
      <c r="T2116" s="31" t="str" cm="1">
        <f t="array" ref="T2116">_xlfn.IFS(M2116&lt;=Beräkningsförutsättningar!B$15,"2",M2116=Beräkningsförutsättningar!B$16,"4",M2116=Beräkningsförutsättningar!B$17,"4",M2116&gt;=Beräkningsförutsättningar!B$18,"6")</f>
        <v>4</v>
      </c>
      <c r="U2116" s="31">
        <f t="shared" si="64"/>
        <v>14560</v>
      </c>
      <c r="V2116" s="31">
        <f t="shared" si="65"/>
        <v>3038</v>
      </c>
    </row>
    <row r="2117" spans="1:22" x14ac:dyDescent="0.3">
      <c r="A2117">
        <v>22030</v>
      </c>
      <c r="B2117" t="s">
        <v>2828</v>
      </c>
      <c r="C2117">
        <v>22030010</v>
      </c>
      <c r="D2117" t="s">
        <v>2829</v>
      </c>
      <c r="E2117" t="s">
        <v>9</v>
      </c>
      <c r="F2117" t="s">
        <v>2688</v>
      </c>
      <c r="G2117" t="s">
        <v>2830</v>
      </c>
      <c r="H2117" t="s">
        <v>2831</v>
      </c>
      <c r="I2117">
        <v>6940651</v>
      </c>
      <c r="J2117">
        <v>624180</v>
      </c>
      <c r="K2117" s="181">
        <v>44132</v>
      </c>
      <c r="L2117"/>
      <c r="M2117">
        <v>60</v>
      </c>
      <c r="N2117">
        <v>2171</v>
      </c>
      <c r="O2117">
        <v>1862</v>
      </c>
      <c r="P2117">
        <v>266</v>
      </c>
      <c r="Q2117">
        <v>0</v>
      </c>
      <c r="R2117" s="31" cm="1">
        <f t="array" ref="R2117">_xlfn.IFS(Q2117=0,(O2117-P2117)/2,Q2117=1,O2117-P2117)</f>
        <v>798</v>
      </c>
      <c r="S2117" s="31" cm="1">
        <f t="array" ref="S2117">_xlfn.IFS(Q2117=0,P2117/2,Q2117=1,P2117)</f>
        <v>133</v>
      </c>
      <c r="T2117" s="31" t="str" cm="1">
        <f t="array" ref="T2117">_xlfn.IFS(M2117&lt;=Beräkningsförutsättningar!B$15,"2",M2117=Beräkningsförutsättningar!B$16,"4",M2117=Beräkningsförutsättningar!B$17,"4",M2117&gt;=Beräkningsförutsättningar!B$18,"6")</f>
        <v>2</v>
      </c>
      <c r="U2117" s="31">
        <f t="shared" si="64"/>
        <v>1596</v>
      </c>
      <c r="V2117" s="31">
        <f t="shared" si="65"/>
        <v>266</v>
      </c>
    </row>
    <row r="2118" spans="1:22" x14ac:dyDescent="0.3">
      <c r="A2118">
        <v>22030</v>
      </c>
      <c r="B2118" t="s">
        <v>2828</v>
      </c>
      <c r="C2118">
        <v>22030020</v>
      </c>
      <c r="D2118" t="s">
        <v>2832</v>
      </c>
      <c r="E2118" t="s">
        <v>3</v>
      </c>
      <c r="F2118" t="s">
        <v>2688</v>
      </c>
      <c r="G2118" t="s">
        <v>2830</v>
      </c>
      <c r="H2118" t="s">
        <v>2831</v>
      </c>
      <c r="I2118">
        <v>6940797</v>
      </c>
      <c r="J2118">
        <v>624180</v>
      </c>
      <c r="K2118" s="181">
        <v>44132</v>
      </c>
      <c r="L2118"/>
      <c r="M2118">
        <v>60</v>
      </c>
      <c r="N2118">
        <v>2171</v>
      </c>
      <c r="O2118">
        <v>1862</v>
      </c>
      <c r="P2118">
        <v>266</v>
      </c>
      <c r="Q2118">
        <v>0</v>
      </c>
      <c r="R2118" s="31" cm="1">
        <f t="array" ref="R2118">_xlfn.IFS(Q2118=0,(O2118-P2118)/2,Q2118=1,O2118-P2118)</f>
        <v>798</v>
      </c>
      <c r="S2118" s="31" cm="1">
        <f t="array" ref="S2118">_xlfn.IFS(Q2118=0,P2118/2,Q2118=1,P2118)</f>
        <v>133</v>
      </c>
      <c r="T2118" s="31" t="str" cm="1">
        <f t="array" ref="T2118">_xlfn.IFS(M2118&lt;=Beräkningsförutsättningar!B$15,"2",M2118=Beräkningsförutsättningar!B$16,"4",M2118=Beräkningsförutsättningar!B$17,"4",M2118&gt;=Beräkningsförutsättningar!B$18,"6")</f>
        <v>2</v>
      </c>
      <c r="U2118" s="31">
        <f t="shared" si="64"/>
        <v>1596</v>
      </c>
      <c r="V2118" s="31">
        <f t="shared" si="65"/>
        <v>266</v>
      </c>
    </row>
    <row r="2119" spans="1:22" x14ac:dyDescent="0.3">
      <c r="A2119">
        <v>22031</v>
      </c>
      <c r="B2119" t="s">
        <v>2833</v>
      </c>
      <c r="C2119">
        <v>22031010</v>
      </c>
      <c r="D2119" t="s">
        <v>2834</v>
      </c>
      <c r="E2119" t="s">
        <v>9</v>
      </c>
      <c r="F2119" t="s">
        <v>2688</v>
      </c>
      <c r="G2119" t="s">
        <v>2689</v>
      </c>
      <c r="H2119" t="s">
        <v>2835</v>
      </c>
      <c r="I2119">
        <v>6908343</v>
      </c>
      <c r="J2119">
        <v>606312</v>
      </c>
      <c r="K2119" s="181">
        <v>44467</v>
      </c>
      <c r="L2119"/>
      <c r="M2119">
        <v>50</v>
      </c>
      <c r="N2119">
        <v>2123</v>
      </c>
      <c r="O2119">
        <v>1990</v>
      </c>
      <c r="P2119">
        <v>174</v>
      </c>
      <c r="Q2119">
        <v>0</v>
      </c>
      <c r="R2119" s="31" cm="1">
        <f t="array" ref="R2119">_xlfn.IFS(Q2119=0,(O2119-P2119)/2,Q2119=1,O2119-P2119)</f>
        <v>908</v>
      </c>
      <c r="S2119" s="31" cm="1">
        <f t="array" ref="S2119">_xlfn.IFS(Q2119=0,P2119/2,Q2119=1,P2119)</f>
        <v>87</v>
      </c>
      <c r="T2119" s="31" t="str" cm="1">
        <f t="array" ref="T2119">_xlfn.IFS(M2119&lt;=Beräkningsförutsättningar!B$15,"2",M2119=Beräkningsförutsättningar!B$16,"4",M2119=Beräkningsförutsättningar!B$17,"4",M2119&gt;=Beräkningsförutsättningar!B$18,"6")</f>
        <v>2</v>
      </c>
      <c r="U2119" s="31">
        <f t="shared" ref="U2119:U2182" si="66">R2119*T2119</f>
        <v>1816</v>
      </c>
      <c r="V2119" s="31">
        <f t="shared" ref="V2119:V2182" si="67">S2119*T2119</f>
        <v>174</v>
      </c>
    </row>
    <row r="2120" spans="1:22" x14ac:dyDescent="0.3">
      <c r="A2120">
        <v>22031</v>
      </c>
      <c r="B2120" t="s">
        <v>2833</v>
      </c>
      <c r="C2120">
        <v>22031020</v>
      </c>
      <c r="D2120" t="s">
        <v>2836</v>
      </c>
      <c r="E2120" t="s">
        <v>3</v>
      </c>
      <c r="F2120" t="s">
        <v>2688</v>
      </c>
      <c r="G2120" t="s">
        <v>2689</v>
      </c>
      <c r="H2120" t="s">
        <v>2835</v>
      </c>
      <c r="I2120">
        <v>6909150</v>
      </c>
      <c r="J2120">
        <v>606309</v>
      </c>
      <c r="K2120" s="181">
        <v>44467</v>
      </c>
      <c r="L2120"/>
      <c r="M2120">
        <v>50</v>
      </c>
      <c r="N2120">
        <v>2123</v>
      </c>
      <c r="O2120">
        <v>1990</v>
      </c>
      <c r="P2120">
        <v>174</v>
      </c>
      <c r="Q2120">
        <v>0</v>
      </c>
      <c r="R2120" s="31" cm="1">
        <f t="array" ref="R2120">_xlfn.IFS(Q2120=0,(O2120-P2120)/2,Q2120=1,O2120-P2120)</f>
        <v>908</v>
      </c>
      <c r="S2120" s="31" cm="1">
        <f t="array" ref="S2120">_xlfn.IFS(Q2120=0,P2120/2,Q2120=1,P2120)</f>
        <v>87</v>
      </c>
      <c r="T2120" s="31" t="str" cm="1">
        <f t="array" ref="T2120">_xlfn.IFS(M2120&lt;=Beräkningsförutsättningar!B$15,"2",M2120=Beräkningsförutsättningar!B$16,"4",M2120=Beräkningsförutsättningar!B$17,"4",M2120&gt;=Beräkningsförutsättningar!B$18,"6")</f>
        <v>2</v>
      </c>
      <c r="U2120" s="31">
        <f t="shared" si="66"/>
        <v>1816</v>
      </c>
      <c r="V2120" s="31">
        <f t="shared" si="67"/>
        <v>174</v>
      </c>
    </row>
    <row r="2121" spans="1:22" x14ac:dyDescent="0.3">
      <c r="A2121">
        <v>23001</v>
      </c>
      <c r="B2121" t="s">
        <v>2837</v>
      </c>
      <c r="C2121">
        <v>23001010</v>
      </c>
      <c r="D2121" t="s">
        <v>2838</v>
      </c>
      <c r="E2121" t="s">
        <v>9</v>
      </c>
      <c r="F2121" t="s">
        <v>2365</v>
      </c>
      <c r="G2121" t="s">
        <v>2839</v>
      </c>
      <c r="H2121" t="s">
        <v>2722</v>
      </c>
      <c r="I2121">
        <v>6982313</v>
      </c>
      <c r="J2121">
        <v>500996</v>
      </c>
      <c r="K2121" s="181">
        <v>38986</v>
      </c>
      <c r="L2121"/>
      <c r="M2121">
        <v>80</v>
      </c>
      <c r="N2121">
        <v>3686</v>
      </c>
      <c r="O2121">
        <v>3082</v>
      </c>
      <c r="P2121">
        <v>503</v>
      </c>
      <c r="Q2121">
        <v>0</v>
      </c>
      <c r="R2121" s="31" cm="1">
        <f t="array" ref="R2121">_xlfn.IFS(Q2121=0,(O2121-P2121)/2,Q2121=1,O2121-P2121)</f>
        <v>1289.5</v>
      </c>
      <c r="S2121" s="31" cm="1">
        <f t="array" ref="S2121">_xlfn.IFS(Q2121=0,P2121/2,Q2121=1,P2121)</f>
        <v>251.5</v>
      </c>
      <c r="T2121" s="31" t="str" cm="1">
        <f t="array" ref="T2121">_xlfn.IFS(M2121&lt;=Beräkningsförutsättningar!B$15,"2",M2121=Beräkningsförutsättningar!B$16,"4",M2121=Beräkningsförutsättningar!B$17,"4",M2121&gt;=Beräkningsförutsättningar!B$18,"6")</f>
        <v>4</v>
      </c>
      <c r="U2121" s="31">
        <f t="shared" si="66"/>
        <v>5158</v>
      </c>
      <c r="V2121" s="31">
        <f t="shared" si="67"/>
        <v>1006</v>
      </c>
    </row>
    <row r="2122" spans="1:22" x14ac:dyDescent="0.3">
      <c r="A2122">
        <v>23001</v>
      </c>
      <c r="B2122" t="s">
        <v>2837</v>
      </c>
      <c r="C2122">
        <v>23001020</v>
      </c>
      <c r="D2122" t="s">
        <v>2840</v>
      </c>
      <c r="E2122" t="s">
        <v>3</v>
      </c>
      <c r="F2122" t="s">
        <v>2365</v>
      </c>
      <c r="G2122" t="s">
        <v>2839</v>
      </c>
      <c r="H2122" t="s">
        <v>2722</v>
      </c>
      <c r="I2122">
        <v>6983051</v>
      </c>
      <c r="J2122">
        <v>500408</v>
      </c>
      <c r="K2122" s="181">
        <v>38986</v>
      </c>
      <c r="L2122"/>
      <c r="M2122">
        <v>80</v>
      </c>
      <c r="N2122">
        <v>3686</v>
      </c>
      <c r="O2122">
        <v>3082</v>
      </c>
      <c r="P2122">
        <v>503</v>
      </c>
      <c r="Q2122">
        <v>0</v>
      </c>
      <c r="R2122" s="31" cm="1">
        <f t="array" ref="R2122">_xlfn.IFS(Q2122=0,(O2122-P2122)/2,Q2122=1,O2122-P2122)</f>
        <v>1289.5</v>
      </c>
      <c r="S2122" s="31" cm="1">
        <f t="array" ref="S2122">_xlfn.IFS(Q2122=0,P2122/2,Q2122=1,P2122)</f>
        <v>251.5</v>
      </c>
      <c r="T2122" s="31" t="str" cm="1">
        <f t="array" ref="T2122">_xlfn.IFS(M2122&lt;=Beräkningsförutsättningar!B$15,"2",M2122=Beräkningsförutsättningar!B$16,"4",M2122=Beräkningsförutsättningar!B$17,"4",M2122&gt;=Beräkningsförutsättningar!B$18,"6")</f>
        <v>4</v>
      </c>
      <c r="U2122" s="31">
        <f t="shared" si="66"/>
        <v>5158</v>
      </c>
      <c r="V2122" s="31">
        <f t="shared" si="67"/>
        <v>1006</v>
      </c>
    </row>
    <row r="2123" spans="1:22" x14ac:dyDescent="0.3">
      <c r="A2123">
        <v>23001</v>
      </c>
      <c r="B2123" t="s">
        <v>2837</v>
      </c>
      <c r="C2123">
        <v>23001030</v>
      </c>
      <c r="D2123" t="s">
        <v>2841</v>
      </c>
      <c r="E2123" t="s">
        <v>9</v>
      </c>
      <c r="F2123" t="s">
        <v>2365</v>
      </c>
      <c r="G2123" t="s">
        <v>2839</v>
      </c>
      <c r="H2123" t="s">
        <v>2722</v>
      </c>
      <c r="I2123">
        <v>6986993</v>
      </c>
      <c r="J2123">
        <v>497568</v>
      </c>
      <c r="K2123" s="181">
        <v>38986</v>
      </c>
      <c r="L2123"/>
      <c r="M2123">
        <v>60</v>
      </c>
      <c r="N2123">
        <v>3686</v>
      </c>
      <c r="O2123">
        <v>3082</v>
      </c>
      <c r="P2123">
        <v>503</v>
      </c>
      <c r="Q2123">
        <v>0</v>
      </c>
      <c r="R2123" s="31" cm="1">
        <f t="array" ref="R2123">_xlfn.IFS(Q2123=0,(O2123-P2123)/2,Q2123=1,O2123-P2123)</f>
        <v>1289.5</v>
      </c>
      <c r="S2123" s="31" cm="1">
        <f t="array" ref="S2123">_xlfn.IFS(Q2123=0,P2123/2,Q2123=1,P2123)</f>
        <v>251.5</v>
      </c>
      <c r="T2123" s="31" t="str" cm="1">
        <f t="array" ref="T2123">_xlfn.IFS(M2123&lt;=Beräkningsförutsättningar!B$15,"2",M2123=Beräkningsförutsättningar!B$16,"4",M2123=Beräkningsförutsättningar!B$17,"4",M2123&gt;=Beräkningsförutsättningar!B$18,"6")</f>
        <v>2</v>
      </c>
      <c r="U2123" s="31">
        <f t="shared" si="66"/>
        <v>2579</v>
      </c>
      <c r="V2123" s="31">
        <f t="shared" si="67"/>
        <v>503</v>
      </c>
    </row>
    <row r="2124" spans="1:22" x14ac:dyDescent="0.3">
      <c r="A2124">
        <v>23001</v>
      </c>
      <c r="B2124" t="s">
        <v>2837</v>
      </c>
      <c r="C2124">
        <v>23001040</v>
      </c>
      <c r="D2124" t="s">
        <v>2842</v>
      </c>
      <c r="E2124" t="s">
        <v>3</v>
      </c>
      <c r="F2124" t="s">
        <v>2365</v>
      </c>
      <c r="G2124" t="s">
        <v>2839</v>
      </c>
      <c r="H2124" t="s">
        <v>2722</v>
      </c>
      <c r="I2124">
        <v>6987608</v>
      </c>
      <c r="J2124">
        <v>497047</v>
      </c>
      <c r="K2124" s="181">
        <v>38986</v>
      </c>
      <c r="L2124"/>
      <c r="M2124">
        <v>60</v>
      </c>
      <c r="N2124">
        <v>3686</v>
      </c>
      <c r="O2124">
        <v>3082</v>
      </c>
      <c r="P2124">
        <v>503</v>
      </c>
      <c r="Q2124">
        <v>0</v>
      </c>
      <c r="R2124" s="31" cm="1">
        <f t="array" ref="R2124">_xlfn.IFS(Q2124=0,(O2124-P2124)/2,Q2124=1,O2124-P2124)</f>
        <v>1289.5</v>
      </c>
      <c r="S2124" s="31" cm="1">
        <f t="array" ref="S2124">_xlfn.IFS(Q2124=0,P2124/2,Q2124=1,P2124)</f>
        <v>251.5</v>
      </c>
      <c r="T2124" s="31" t="str" cm="1">
        <f t="array" ref="T2124">_xlfn.IFS(M2124&lt;=Beräkningsförutsättningar!B$15,"2",M2124=Beräkningsförutsättningar!B$16,"4",M2124=Beräkningsförutsättningar!B$17,"4",M2124&gt;=Beräkningsförutsättningar!B$18,"6")</f>
        <v>2</v>
      </c>
      <c r="U2124" s="31">
        <f t="shared" si="66"/>
        <v>2579</v>
      </c>
      <c r="V2124" s="31">
        <f t="shared" si="67"/>
        <v>503</v>
      </c>
    </row>
    <row r="2125" spans="1:22" x14ac:dyDescent="0.3">
      <c r="A2125">
        <v>23001</v>
      </c>
      <c r="B2125" t="s">
        <v>2837</v>
      </c>
      <c r="C2125">
        <v>23001050</v>
      </c>
      <c r="D2125" t="s">
        <v>2843</v>
      </c>
      <c r="E2125" t="s">
        <v>9</v>
      </c>
      <c r="F2125" t="s">
        <v>2365</v>
      </c>
      <c r="G2125" t="s">
        <v>2839</v>
      </c>
      <c r="H2125" t="s">
        <v>2722</v>
      </c>
      <c r="I2125">
        <v>6992019</v>
      </c>
      <c r="J2125">
        <v>492682</v>
      </c>
      <c r="K2125" s="181">
        <v>38986</v>
      </c>
      <c r="L2125"/>
      <c r="M2125">
        <v>80</v>
      </c>
      <c r="N2125">
        <v>3686</v>
      </c>
      <c r="O2125">
        <v>3082</v>
      </c>
      <c r="P2125">
        <v>503</v>
      </c>
      <c r="Q2125">
        <v>0</v>
      </c>
      <c r="R2125" s="31" cm="1">
        <f t="array" ref="R2125">_xlfn.IFS(Q2125=0,(O2125-P2125)/2,Q2125=1,O2125-P2125)</f>
        <v>1289.5</v>
      </c>
      <c r="S2125" s="31" cm="1">
        <f t="array" ref="S2125">_xlfn.IFS(Q2125=0,P2125/2,Q2125=1,P2125)</f>
        <v>251.5</v>
      </c>
      <c r="T2125" s="31" t="str" cm="1">
        <f t="array" ref="T2125">_xlfn.IFS(M2125&lt;=Beräkningsförutsättningar!B$15,"2",M2125=Beräkningsförutsättningar!B$16,"4",M2125=Beräkningsförutsättningar!B$17,"4",M2125&gt;=Beräkningsförutsättningar!B$18,"6")</f>
        <v>4</v>
      </c>
      <c r="U2125" s="31">
        <f t="shared" si="66"/>
        <v>5158</v>
      </c>
      <c r="V2125" s="31">
        <f t="shared" si="67"/>
        <v>1006</v>
      </c>
    </row>
    <row r="2126" spans="1:22" x14ac:dyDescent="0.3">
      <c r="A2126">
        <v>23001</v>
      </c>
      <c r="B2126" t="s">
        <v>2837</v>
      </c>
      <c r="C2126">
        <v>23001060</v>
      </c>
      <c r="D2126" t="s">
        <v>2844</v>
      </c>
      <c r="E2126" t="s">
        <v>3</v>
      </c>
      <c r="F2126" t="s">
        <v>2365</v>
      </c>
      <c r="G2126" t="s">
        <v>2839</v>
      </c>
      <c r="H2126" t="s">
        <v>2722</v>
      </c>
      <c r="I2126">
        <v>6997498</v>
      </c>
      <c r="J2126">
        <v>489638</v>
      </c>
      <c r="K2126" s="181">
        <v>38986</v>
      </c>
      <c r="L2126"/>
      <c r="M2126">
        <v>80</v>
      </c>
      <c r="N2126">
        <v>4600</v>
      </c>
      <c r="O2126">
        <v>4097</v>
      </c>
      <c r="P2126">
        <v>596</v>
      </c>
      <c r="Q2126">
        <v>1</v>
      </c>
      <c r="R2126" s="31" cm="1">
        <f t="array" ref="R2126">_xlfn.IFS(Q2126=0,(O2126-P2126)/2,Q2126=1,O2126-P2126)</f>
        <v>3501</v>
      </c>
      <c r="S2126" s="31" cm="1">
        <f t="array" ref="S2126">_xlfn.IFS(Q2126=0,P2126/2,Q2126=1,P2126)</f>
        <v>596</v>
      </c>
      <c r="T2126" s="31" t="str" cm="1">
        <f t="array" ref="T2126">_xlfn.IFS(M2126&lt;=Beräkningsförutsättningar!B$15,"2",M2126=Beräkningsförutsättningar!B$16,"4",M2126=Beräkningsförutsättningar!B$17,"4",M2126&gt;=Beräkningsförutsättningar!B$18,"6")</f>
        <v>4</v>
      </c>
      <c r="U2126" s="31">
        <f t="shared" si="66"/>
        <v>14004</v>
      </c>
      <c r="V2126" s="31">
        <f t="shared" si="67"/>
        <v>2384</v>
      </c>
    </row>
    <row r="2127" spans="1:22" x14ac:dyDescent="0.3">
      <c r="A2127">
        <v>23002</v>
      </c>
      <c r="B2127" t="s">
        <v>2845</v>
      </c>
      <c r="C2127">
        <v>23002010</v>
      </c>
      <c r="D2127" t="s">
        <v>2846</v>
      </c>
      <c r="E2127" t="s">
        <v>9</v>
      </c>
      <c r="F2127" t="s">
        <v>2365</v>
      </c>
      <c r="G2127" t="s">
        <v>2847</v>
      </c>
      <c r="H2127" t="s">
        <v>2722</v>
      </c>
      <c r="I2127">
        <v>7013191</v>
      </c>
      <c r="J2127">
        <v>479590</v>
      </c>
      <c r="K2127" s="181">
        <v>38986</v>
      </c>
      <c r="L2127"/>
      <c r="M2127">
        <v>70</v>
      </c>
      <c r="N2127">
        <v>5307</v>
      </c>
      <c r="O2127">
        <v>4888</v>
      </c>
      <c r="P2127">
        <v>516</v>
      </c>
      <c r="Q2127">
        <v>1</v>
      </c>
      <c r="R2127" s="31" cm="1">
        <f t="array" ref="R2127">_xlfn.IFS(Q2127=0,(O2127-P2127)/2,Q2127=1,O2127-P2127)</f>
        <v>4372</v>
      </c>
      <c r="S2127" s="31" cm="1">
        <f t="array" ref="S2127">_xlfn.IFS(Q2127=0,P2127/2,Q2127=1,P2127)</f>
        <v>516</v>
      </c>
      <c r="T2127" s="31" t="str" cm="1">
        <f t="array" ref="T2127">_xlfn.IFS(M2127&lt;=Beräkningsförutsättningar!B$15,"2",M2127=Beräkningsförutsättningar!B$16,"4",M2127=Beräkningsförutsättningar!B$17,"4",M2127&gt;=Beräkningsförutsättningar!B$18,"6")</f>
        <v>4</v>
      </c>
      <c r="U2127" s="31">
        <f t="shared" si="66"/>
        <v>17488</v>
      </c>
      <c r="V2127" s="31">
        <f t="shared" si="67"/>
        <v>2064</v>
      </c>
    </row>
    <row r="2128" spans="1:22" x14ac:dyDescent="0.3">
      <c r="A2128">
        <v>23002</v>
      </c>
      <c r="B2128" t="s">
        <v>2845</v>
      </c>
      <c r="C2128">
        <v>23002020</v>
      </c>
      <c r="D2128" t="s">
        <v>2848</v>
      </c>
      <c r="E2128" t="s">
        <v>3</v>
      </c>
      <c r="F2128" t="s">
        <v>2365</v>
      </c>
      <c r="G2128" t="s">
        <v>2847</v>
      </c>
      <c r="H2128" t="s">
        <v>2722</v>
      </c>
      <c r="I2128">
        <v>7013331</v>
      </c>
      <c r="J2128">
        <v>479435</v>
      </c>
      <c r="K2128" s="181">
        <v>38986</v>
      </c>
      <c r="L2128"/>
      <c r="M2128">
        <v>70</v>
      </c>
      <c r="N2128">
        <v>4359</v>
      </c>
      <c r="O2128">
        <v>4028</v>
      </c>
      <c r="P2128">
        <v>448</v>
      </c>
      <c r="Q2128">
        <v>1</v>
      </c>
      <c r="R2128" s="31" cm="1">
        <f t="array" ref="R2128">_xlfn.IFS(Q2128=0,(O2128-P2128)/2,Q2128=1,O2128-P2128)</f>
        <v>3580</v>
      </c>
      <c r="S2128" s="31" cm="1">
        <f t="array" ref="S2128">_xlfn.IFS(Q2128=0,P2128/2,Q2128=1,P2128)</f>
        <v>448</v>
      </c>
      <c r="T2128" s="31" t="str" cm="1">
        <f t="array" ref="T2128">_xlfn.IFS(M2128&lt;=Beräkningsförutsättningar!B$15,"2",M2128=Beräkningsförutsättningar!B$16,"4",M2128=Beräkningsförutsättningar!B$17,"4",M2128&gt;=Beräkningsförutsättningar!B$18,"6")</f>
        <v>4</v>
      </c>
      <c r="U2128" s="31">
        <f t="shared" si="66"/>
        <v>14320</v>
      </c>
      <c r="V2128" s="31">
        <f t="shared" si="67"/>
        <v>1792</v>
      </c>
    </row>
    <row r="2129" spans="1:22" x14ac:dyDescent="0.3">
      <c r="A2129">
        <v>23002</v>
      </c>
      <c r="B2129" t="s">
        <v>2845</v>
      </c>
      <c r="C2129">
        <v>23002030</v>
      </c>
      <c r="D2129" t="s">
        <v>2849</v>
      </c>
      <c r="E2129" t="s">
        <v>9</v>
      </c>
      <c r="F2129" t="s">
        <v>2365</v>
      </c>
      <c r="G2129" t="s">
        <v>2847</v>
      </c>
      <c r="H2129" t="s">
        <v>2722</v>
      </c>
      <c r="I2129">
        <v>7015403</v>
      </c>
      <c r="J2129">
        <v>476923</v>
      </c>
      <c r="K2129" s="181">
        <v>38986</v>
      </c>
      <c r="L2129"/>
      <c r="M2129">
        <v>70</v>
      </c>
      <c r="N2129">
        <v>4860</v>
      </c>
      <c r="O2129">
        <v>4444</v>
      </c>
      <c r="P2129">
        <v>459</v>
      </c>
      <c r="Q2129">
        <v>1</v>
      </c>
      <c r="R2129" s="31" cm="1">
        <f t="array" ref="R2129">_xlfn.IFS(Q2129=0,(O2129-P2129)/2,Q2129=1,O2129-P2129)</f>
        <v>3985</v>
      </c>
      <c r="S2129" s="31" cm="1">
        <f t="array" ref="S2129">_xlfn.IFS(Q2129=0,P2129/2,Q2129=1,P2129)</f>
        <v>459</v>
      </c>
      <c r="T2129" s="31" t="str" cm="1">
        <f t="array" ref="T2129">_xlfn.IFS(M2129&lt;=Beräkningsförutsättningar!B$15,"2",M2129=Beräkningsförutsättningar!B$16,"4",M2129=Beräkningsförutsättningar!B$17,"4",M2129&gt;=Beräkningsförutsättningar!B$18,"6")</f>
        <v>4</v>
      </c>
      <c r="U2129" s="31">
        <f t="shared" si="66"/>
        <v>15940</v>
      </c>
      <c r="V2129" s="31">
        <f t="shared" si="67"/>
        <v>1836</v>
      </c>
    </row>
    <row r="2130" spans="1:22" x14ac:dyDescent="0.3">
      <c r="A2130">
        <v>23002</v>
      </c>
      <c r="B2130" t="s">
        <v>2845</v>
      </c>
      <c r="C2130">
        <v>23002040</v>
      </c>
      <c r="D2130" t="s">
        <v>2850</v>
      </c>
      <c r="E2130" t="s">
        <v>3</v>
      </c>
      <c r="F2130" t="s">
        <v>2365</v>
      </c>
      <c r="G2130" t="s">
        <v>2847</v>
      </c>
      <c r="H2130" t="s">
        <v>2722</v>
      </c>
      <c r="I2130">
        <v>7015582</v>
      </c>
      <c r="J2130">
        <v>476814</v>
      </c>
      <c r="K2130" s="181">
        <v>38986</v>
      </c>
      <c r="L2130"/>
      <c r="M2130">
        <v>70</v>
      </c>
      <c r="N2130">
        <v>4528</v>
      </c>
      <c r="O2130">
        <v>4200</v>
      </c>
      <c r="P2130">
        <v>464</v>
      </c>
      <c r="Q2130">
        <v>1</v>
      </c>
      <c r="R2130" s="31" cm="1">
        <f t="array" ref="R2130">_xlfn.IFS(Q2130=0,(O2130-P2130)/2,Q2130=1,O2130-P2130)</f>
        <v>3736</v>
      </c>
      <c r="S2130" s="31" cm="1">
        <f t="array" ref="S2130">_xlfn.IFS(Q2130=0,P2130/2,Q2130=1,P2130)</f>
        <v>464</v>
      </c>
      <c r="T2130" s="31" t="str" cm="1">
        <f t="array" ref="T2130">_xlfn.IFS(M2130&lt;=Beräkningsförutsättningar!B$15,"2",M2130=Beräkningsförutsättningar!B$16,"4",M2130=Beräkningsförutsättningar!B$17,"4",M2130&gt;=Beräkningsförutsättningar!B$18,"6")</f>
        <v>4</v>
      </c>
      <c r="U2130" s="31">
        <f t="shared" si="66"/>
        <v>14944</v>
      </c>
      <c r="V2130" s="31">
        <f t="shared" si="67"/>
        <v>1856</v>
      </c>
    </row>
    <row r="2131" spans="1:22" x14ac:dyDescent="0.3">
      <c r="A2131">
        <v>23002</v>
      </c>
      <c r="B2131" t="s">
        <v>2845</v>
      </c>
      <c r="C2131">
        <v>23002070</v>
      </c>
      <c r="D2131" t="s">
        <v>2851</v>
      </c>
      <c r="E2131" t="s">
        <v>9</v>
      </c>
      <c r="F2131" t="s">
        <v>2365</v>
      </c>
      <c r="G2131" t="s">
        <v>2847</v>
      </c>
      <c r="H2131" t="s">
        <v>2722</v>
      </c>
      <c r="I2131">
        <v>7022018</v>
      </c>
      <c r="J2131">
        <v>465144</v>
      </c>
      <c r="K2131" s="181">
        <v>38987</v>
      </c>
      <c r="L2131"/>
      <c r="M2131">
        <v>70</v>
      </c>
      <c r="N2131">
        <v>5238</v>
      </c>
      <c r="O2131">
        <v>4707</v>
      </c>
      <c r="P2131">
        <v>624</v>
      </c>
      <c r="Q2131">
        <v>0</v>
      </c>
      <c r="R2131" s="31" cm="1">
        <f t="array" ref="R2131">_xlfn.IFS(Q2131=0,(O2131-P2131)/2,Q2131=1,O2131-P2131)</f>
        <v>2041.5</v>
      </c>
      <c r="S2131" s="31" cm="1">
        <f t="array" ref="S2131">_xlfn.IFS(Q2131=0,P2131/2,Q2131=1,P2131)</f>
        <v>312</v>
      </c>
      <c r="T2131" s="31" t="str" cm="1">
        <f t="array" ref="T2131">_xlfn.IFS(M2131&lt;=Beräkningsförutsättningar!B$15,"2",M2131=Beräkningsförutsättningar!B$16,"4",M2131=Beräkningsförutsättningar!B$17,"4",M2131&gt;=Beräkningsförutsättningar!B$18,"6")</f>
        <v>4</v>
      </c>
      <c r="U2131" s="31">
        <f t="shared" si="66"/>
        <v>8166</v>
      </c>
      <c r="V2131" s="31">
        <f t="shared" si="67"/>
        <v>1248</v>
      </c>
    </row>
    <row r="2132" spans="1:22" x14ac:dyDescent="0.3">
      <c r="A2132">
        <v>23002</v>
      </c>
      <c r="B2132" t="s">
        <v>2845</v>
      </c>
      <c r="C2132">
        <v>23002080</v>
      </c>
      <c r="D2132" t="s">
        <v>2852</v>
      </c>
      <c r="E2132" t="s">
        <v>3</v>
      </c>
      <c r="F2132" t="s">
        <v>2365</v>
      </c>
      <c r="G2132" t="s">
        <v>2847</v>
      </c>
      <c r="H2132" t="s">
        <v>2722</v>
      </c>
      <c r="I2132">
        <v>7021897</v>
      </c>
      <c r="J2132">
        <v>464786</v>
      </c>
      <c r="K2132" s="181">
        <v>38985</v>
      </c>
      <c r="L2132"/>
      <c r="M2132">
        <v>70</v>
      </c>
      <c r="N2132">
        <v>3553</v>
      </c>
      <c r="O2132">
        <v>3138</v>
      </c>
      <c r="P2132">
        <v>491</v>
      </c>
      <c r="Q2132">
        <v>0</v>
      </c>
      <c r="R2132" s="31" cm="1">
        <f t="array" ref="R2132">_xlfn.IFS(Q2132=0,(O2132-P2132)/2,Q2132=1,O2132-P2132)</f>
        <v>1323.5</v>
      </c>
      <c r="S2132" s="31" cm="1">
        <f t="array" ref="S2132">_xlfn.IFS(Q2132=0,P2132/2,Q2132=1,P2132)</f>
        <v>245.5</v>
      </c>
      <c r="T2132" s="31" t="str" cm="1">
        <f t="array" ref="T2132">_xlfn.IFS(M2132&lt;=Beräkningsförutsättningar!B$15,"2",M2132=Beräkningsförutsättningar!B$16,"4",M2132=Beräkningsförutsättningar!B$17,"4",M2132&gt;=Beräkningsförutsättningar!B$18,"6")</f>
        <v>4</v>
      </c>
      <c r="U2132" s="31">
        <f t="shared" si="66"/>
        <v>5294</v>
      </c>
      <c r="V2132" s="31">
        <f t="shared" si="67"/>
        <v>982</v>
      </c>
    </row>
    <row r="2133" spans="1:22" x14ac:dyDescent="0.3">
      <c r="A2133">
        <v>23002</v>
      </c>
      <c r="B2133" t="s">
        <v>2845</v>
      </c>
      <c r="C2133">
        <v>23002082</v>
      </c>
      <c r="D2133" t="s">
        <v>2853</v>
      </c>
      <c r="E2133" t="s">
        <v>9</v>
      </c>
      <c r="F2133" t="s">
        <v>2365</v>
      </c>
      <c r="G2133" t="s">
        <v>2847</v>
      </c>
      <c r="H2133" t="s">
        <v>2722</v>
      </c>
      <c r="I2133">
        <v>7021258</v>
      </c>
      <c r="J2133">
        <v>458458</v>
      </c>
      <c r="K2133" s="181">
        <v>41963</v>
      </c>
      <c r="L2133"/>
      <c r="M2133">
        <v>60</v>
      </c>
      <c r="N2133">
        <v>3553</v>
      </c>
      <c r="O2133">
        <v>3138</v>
      </c>
      <c r="P2133">
        <v>491</v>
      </c>
      <c r="Q2133">
        <v>0</v>
      </c>
      <c r="R2133" s="31" cm="1">
        <f t="array" ref="R2133">_xlfn.IFS(Q2133=0,(O2133-P2133)/2,Q2133=1,O2133-P2133)</f>
        <v>1323.5</v>
      </c>
      <c r="S2133" s="31" cm="1">
        <f t="array" ref="S2133">_xlfn.IFS(Q2133=0,P2133/2,Q2133=1,P2133)</f>
        <v>245.5</v>
      </c>
      <c r="T2133" s="31" t="str" cm="1">
        <f t="array" ref="T2133">_xlfn.IFS(M2133&lt;=Beräkningsförutsättningar!B$15,"2",M2133=Beräkningsförutsättningar!B$16,"4",M2133=Beräkningsförutsättningar!B$17,"4",M2133&gt;=Beräkningsförutsättningar!B$18,"6")</f>
        <v>2</v>
      </c>
      <c r="U2133" s="31">
        <f t="shared" si="66"/>
        <v>2647</v>
      </c>
      <c r="V2133" s="31">
        <f t="shared" si="67"/>
        <v>491</v>
      </c>
    </row>
    <row r="2134" spans="1:22" x14ac:dyDescent="0.3">
      <c r="A2134">
        <v>23002</v>
      </c>
      <c r="B2134" t="s">
        <v>2845</v>
      </c>
      <c r="C2134">
        <v>23002084</v>
      </c>
      <c r="D2134" t="s">
        <v>2854</v>
      </c>
      <c r="E2134" t="s">
        <v>3</v>
      </c>
      <c r="F2134" t="s">
        <v>2365</v>
      </c>
      <c r="G2134" t="s">
        <v>2847</v>
      </c>
      <c r="H2134" t="s">
        <v>2722</v>
      </c>
      <c r="I2134">
        <v>7021103</v>
      </c>
      <c r="J2134">
        <v>458149</v>
      </c>
      <c r="K2134" s="181">
        <v>41963</v>
      </c>
      <c r="L2134"/>
      <c r="M2134">
        <v>60</v>
      </c>
      <c r="N2134">
        <v>3553</v>
      </c>
      <c r="O2134">
        <v>3138</v>
      </c>
      <c r="P2134">
        <v>491</v>
      </c>
      <c r="Q2134">
        <v>0</v>
      </c>
      <c r="R2134" s="31" cm="1">
        <f t="array" ref="R2134">_xlfn.IFS(Q2134=0,(O2134-P2134)/2,Q2134=1,O2134-P2134)</f>
        <v>1323.5</v>
      </c>
      <c r="S2134" s="31" cm="1">
        <f t="array" ref="S2134">_xlfn.IFS(Q2134=0,P2134/2,Q2134=1,P2134)</f>
        <v>245.5</v>
      </c>
      <c r="T2134" s="31" t="str" cm="1">
        <f t="array" ref="T2134">_xlfn.IFS(M2134&lt;=Beräkningsförutsättningar!B$15,"2",M2134=Beräkningsförutsättningar!B$16,"4",M2134=Beräkningsförutsättningar!B$17,"4",M2134&gt;=Beräkningsförutsättningar!B$18,"6")</f>
        <v>2</v>
      </c>
      <c r="U2134" s="31">
        <f t="shared" si="66"/>
        <v>2647</v>
      </c>
      <c r="V2134" s="31">
        <f t="shared" si="67"/>
        <v>491</v>
      </c>
    </row>
    <row r="2135" spans="1:22" x14ac:dyDescent="0.3">
      <c r="A2135">
        <v>23002</v>
      </c>
      <c r="B2135" t="s">
        <v>2845</v>
      </c>
      <c r="C2135">
        <v>23002085</v>
      </c>
      <c r="D2135" t="s">
        <v>2855</v>
      </c>
      <c r="E2135" t="s">
        <v>9</v>
      </c>
      <c r="F2135" t="s">
        <v>2365</v>
      </c>
      <c r="G2135" t="s">
        <v>2847</v>
      </c>
      <c r="H2135" t="s">
        <v>2722</v>
      </c>
      <c r="I2135">
        <v>7023248</v>
      </c>
      <c r="J2135">
        <v>450910</v>
      </c>
      <c r="K2135" s="181">
        <v>44112</v>
      </c>
      <c r="L2135"/>
      <c r="M2135">
        <v>70</v>
      </c>
      <c r="N2135">
        <v>3553</v>
      </c>
      <c r="O2135">
        <v>3138</v>
      </c>
      <c r="P2135">
        <v>491</v>
      </c>
      <c r="Q2135">
        <v>0</v>
      </c>
      <c r="R2135" s="31" cm="1">
        <f t="array" ref="R2135">_xlfn.IFS(Q2135=0,(O2135-P2135)/2,Q2135=1,O2135-P2135)</f>
        <v>1323.5</v>
      </c>
      <c r="S2135" s="31" cm="1">
        <f t="array" ref="S2135">_xlfn.IFS(Q2135=0,P2135/2,Q2135=1,P2135)</f>
        <v>245.5</v>
      </c>
      <c r="T2135" s="31" t="str" cm="1">
        <f t="array" ref="T2135">_xlfn.IFS(M2135&lt;=Beräkningsförutsättningar!B$15,"2",M2135=Beräkningsförutsättningar!B$16,"4",M2135=Beräkningsförutsättningar!B$17,"4",M2135&gt;=Beräkningsförutsättningar!B$18,"6")</f>
        <v>4</v>
      </c>
      <c r="U2135" s="31">
        <f t="shared" si="66"/>
        <v>5294</v>
      </c>
      <c r="V2135" s="31">
        <f t="shared" si="67"/>
        <v>982</v>
      </c>
    </row>
    <row r="2136" spans="1:22" x14ac:dyDescent="0.3">
      <c r="A2136">
        <v>23002</v>
      </c>
      <c r="B2136" t="s">
        <v>2845</v>
      </c>
      <c r="C2136">
        <v>23002086</v>
      </c>
      <c r="D2136" t="s">
        <v>2856</v>
      </c>
      <c r="E2136" t="s">
        <v>3</v>
      </c>
      <c r="F2136" t="s">
        <v>2365</v>
      </c>
      <c r="G2136" t="s">
        <v>2847</v>
      </c>
      <c r="H2136" t="s">
        <v>2722</v>
      </c>
      <c r="I2136">
        <v>7023253</v>
      </c>
      <c r="J2136">
        <v>450867</v>
      </c>
      <c r="K2136" s="181">
        <v>44112</v>
      </c>
      <c r="L2136"/>
      <c r="M2136">
        <v>70</v>
      </c>
      <c r="N2136">
        <v>3553</v>
      </c>
      <c r="O2136">
        <v>3138</v>
      </c>
      <c r="P2136">
        <v>491</v>
      </c>
      <c r="Q2136">
        <v>0</v>
      </c>
      <c r="R2136" s="31" cm="1">
        <f t="array" ref="R2136">_xlfn.IFS(Q2136=0,(O2136-P2136)/2,Q2136=1,O2136-P2136)</f>
        <v>1323.5</v>
      </c>
      <c r="S2136" s="31" cm="1">
        <f t="array" ref="S2136">_xlfn.IFS(Q2136=0,P2136/2,Q2136=1,P2136)</f>
        <v>245.5</v>
      </c>
      <c r="T2136" s="31" t="str" cm="1">
        <f t="array" ref="T2136">_xlfn.IFS(M2136&lt;=Beräkningsförutsättningar!B$15,"2",M2136=Beräkningsförutsättningar!B$16,"4",M2136=Beräkningsförutsättningar!B$17,"4",M2136&gt;=Beräkningsförutsättningar!B$18,"6")</f>
        <v>4</v>
      </c>
      <c r="U2136" s="31">
        <f t="shared" si="66"/>
        <v>5294</v>
      </c>
      <c r="V2136" s="31">
        <f t="shared" si="67"/>
        <v>982</v>
      </c>
    </row>
    <row r="2137" spans="1:22" x14ac:dyDescent="0.3">
      <c r="A2137">
        <v>23002</v>
      </c>
      <c r="B2137" t="s">
        <v>2845</v>
      </c>
      <c r="C2137">
        <v>23002088</v>
      </c>
      <c r="D2137" t="s">
        <v>2857</v>
      </c>
      <c r="E2137" t="s">
        <v>3</v>
      </c>
      <c r="F2137" t="s">
        <v>2365</v>
      </c>
      <c r="G2137" t="s">
        <v>2858</v>
      </c>
      <c r="H2137" t="s">
        <v>2722</v>
      </c>
      <c r="I2137">
        <v>7019929</v>
      </c>
      <c r="J2137">
        <v>444432</v>
      </c>
      <c r="K2137" s="181">
        <v>41963</v>
      </c>
      <c r="L2137"/>
      <c r="M2137">
        <v>70</v>
      </c>
      <c r="N2137">
        <v>3754</v>
      </c>
      <c r="O2137">
        <v>3348</v>
      </c>
      <c r="P2137">
        <v>513</v>
      </c>
      <c r="Q2137">
        <v>0</v>
      </c>
      <c r="R2137" s="31" cm="1">
        <f t="array" ref="R2137">_xlfn.IFS(Q2137=0,(O2137-P2137)/2,Q2137=1,O2137-P2137)</f>
        <v>1417.5</v>
      </c>
      <c r="S2137" s="31" cm="1">
        <f t="array" ref="S2137">_xlfn.IFS(Q2137=0,P2137/2,Q2137=1,P2137)</f>
        <v>256.5</v>
      </c>
      <c r="T2137" s="31" t="str" cm="1">
        <f t="array" ref="T2137">_xlfn.IFS(M2137&lt;=Beräkningsförutsättningar!B$15,"2",M2137=Beräkningsförutsättningar!B$16,"4",M2137=Beräkningsförutsättningar!B$17,"4",M2137&gt;=Beräkningsförutsättningar!B$18,"6")</f>
        <v>4</v>
      </c>
      <c r="U2137" s="31">
        <f t="shared" si="66"/>
        <v>5670</v>
      </c>
      <c r="V2137" s="31">
        <f t="shared" si="67"/>
        <v>1026</v>
      </c>
    </row>
    <row r="2138" spans="1:22" x14ac:dyDescent="0.3">
      <c r="A2138">
        <v>23002</v>
      </c>
      <c r="B2138" t="s">
        <v>2845</v>
      </c>
      <c r="C2138">
        <v>23002090</v>
      </c>
      <c r="D2138" t="s">
        <v>2859</v>
      </c>
      <c r="E2138" t="s">
        <v>9</v>
      </c>
      <c r="F2138" t="s">
        <v>2365</v>
      </c>
      <c r="G2138" t="s">
        <v>2858</v>
      </c>
      <c r="H2138" t="s">
        <v>2722</v>
      </c>
      <c r="I2138">
        <v>7020266</v>
      </c>
      <c r="J2138">
        <v>441430</v>
      </c>
      <c r="K2138" s="181">
        <v>38985</v>
      </c>
      <c r="L2138"/>
      <c r="M2138">
        <v>70</v>
      </c>
      <c r="N2138">
        <v>3754</v>
      </c>
      <c r="O2138">
        <v>3348</v>
      </c>
      <c r="P2138">
        <v>513</v>
      </c>
      <c r="Q2138">
        <v>0</v>
      </c>
      <c r="R2138" s="31" cm="1">
        <f t="array" ref="R2138">_xlfn.IFS(Q2138=0,(O2138-P2138)/2,Q2138=1,O2138-P2138)</f>
        <v>1417.5</v>
      </c>
      <c r="S2138" s="31" cm="1">
        <f t="array" ref="S2138">_xlfn.IFS(Q2138=0,P2138/2,Q2138=1,P2138)</f>
        <v>256.5</v>
      </c>
      <c r="T2138" s="31" t="str" cm="1">
        <f t="array" ref="T2138">_xlfn.IFS(M2138&lt;=Beräkningsförutsättningar!B$15,"2",M2138=Beräkningsförutsättningar!B$16,"4",M2138=Beräkningsförutsättningar!B$17,"4",M2138&gt;=Beräkningsförutsättningar!B$18,"6")</f>
        <v>4</v>
      </c>
      <c r="U2138" s="31">
        <f t="shared" si="66"/>
        <v>5670</v>
      </c>
      <c r="V2138" s="31">
        <f t="shared" si="67"/>
        <v>1026</v>
      </c>
    </row>
    <row r="2139" spans="1:22" x14ac:dyDescent="0.3">
      <c r="A2139">
        <v>23002</v>
      </c>
      <c r="B2139" t="s">
        <v>2845</v>
      </c>
      <c r="C2139">
        <v>23002100</v>
      </c>
      <c r="D2139" t="s">
        <v>2860</v>
      </c>
      <c r="E2139" t="s">
        <v>3</v>
      </c>
      <c r="F2139" t="s">
        <v>2365</v>
      </c>
      <c r="G2139" t="s">
        <v>2858</v>
      </c>
      <c r="H2139" t="s">
        <v>2722</v>
      </c>
      <c r="I2139">
        <v>7020881</v>
      </c>
      <c r="J2139">
        <v>433947</v>
      </c>
      <c r="K2139" s="181">
        <v>38985</v>
      </c>
      <c r="L2139"/>
      <c r="M2139">
        <v>70</v>
      </c>
      <c r="N2139">
        <v>3754</v>
      </c>
      <c r="O2139">
        <v>3348</v>
      </c>
      <c r="P2139">
        <v>513</v>
      </c>
      <c r="Q2139">
        <v>0</v>
      </c>
      <c r="R2139" s="31" cm="1">
        <f t="array" ref="R2139">_xlfn.IFS(Q2139=0,(O2139-P2139)/2,Q2139=1,O2139-P2139)</f>
        <v>1417.5</v>
      </c>
      <c r="S2139" s="31" cm="1">
        <f t="array" ref="S2139">_xlfn.IFS(Q2139=0,P2139/2,Q2139=1,P2139)</f>
        <v>256.5</v>
      </c>
      <c r="T2139" s="31" t="str" cm="1">
        <f t="array" ref="T2139">_xlfn.IFS(M2139&lt;=Beräkningsförutsättningar!B$15,"2",M2139=Beräkningsförutsättningar!B$16,"4",M2139=Beräkningsförutsättningar!B$17,"4",M2139&gt;=Beräkningsförutsättningar!B$18,"6")</f>
        <v>4</v>
      </c>
      <c r="U2139" s="31">
        <f t="shared" si="66"/>
        <v>5670</v>
      </c>
      <c r="V2139" s="31">
        <f t="shared" si="67"/>
        <v>1026</v>
      </c>
    </row>
    <row r="2140" spans="1:22" x14ac:dyDescent="0.3">
      <c r="A2140">
        <v>23002</v>
      </c>
      <c r="B2140" t="s">
        <v>2845</v>
      </c>
      <c r="C2140">
        <v>23002110</v>
      </c>
      <c r="D2140" t="s">
        <v>2861</v>
      </c>
      <c r="E2140" t="s">
        <v>9</v>
      </c>
      <c r="F2140" t="s">
        <v>2365</v>
      </c>
      <c r="G2140" t="s">
        <v>2858</v>
      </c>
      <c r="H2140" t="s">
        <v>2722</v>
      </c>
      <c r="I2140">
        <v>7020937</v>
      </c>
      <c r="J2140">
        <v>432285</v>
      </c>
      <c r="K2140" s="181">
        <v>38985</v>
      </c>
      <c r="L2140"/>
      <c r="M2140">
        <v>70</v>
      </c>
      <c r="N2140">
        <v>3754</v>
      </c>
      <c r="O2140">
        <v>3348</v>
      </c>
      <c r="P2140">
        <v>513</v>
      </c>
      <c r="Q2140">
        <v>0</v>
      </c>
      <c r="R2140" s="31" cm="1">
        <f t="array" ref="R2140">_xlfn.IFS(Q2140=0,(O2140-P2140)/2,Q2140=1,O2140-P2140)</f>
        <v>1417.5</v>
      </c>
      <c r="S2140" s="31" cm="1">
        <f t="array" ref="S2140">_xlfn.IFS(Q2140=0,P2140/2,Q2140=1,P2140)</f>
        <v>256.5</v>
      </c>
      <c r="T2140" s="31" t="str" cm="1">
        <f t="array" ref="T2140">_xlfn.IFS(M2140&lt;=Beräkningsförutsättningar!B$15,"2",M2140=Beräkningsförutsättningar!B$16,"4",M2140=Beräkningsförutsättningar!B$17,"4",M2140&gt;=Beräkningsförutsättningar!B$18,"6")</f>
        <v>4</v>
      </c>
      <c r="U2140" s="31">
        <f t="shared" si="66"/>
        <v>5670</v>
      </c>
      <c r="V2140" s="31">
        <f t="shared" si="67"/>
        <v>1026</v>
      </c>
    </row>
    <row r="2141" spans="1:22" x14ac:dyDescent="0.3">
      <c r="A2141">
        <v>23003</v>
      </c>
      <c r="B2141" t="s">
        <v>2862</v>
      </c>
      <c r="C2141">
        <v>23003010</v>
      </c>
      <c r="D2141" t="s">
        <v>2863</v>
      </c>
      <c r="E2141" t="s">
        <v>3</v>
      </c>
      <c r="F2141" t="s">
        <v>2365</v>
      </c>
      <c r="G2141" t="s">
        <v>2858</v>
      </c>
      <c r="H2141" t="s">
        <v>2722</v>
      </c>
      <c r="I2141">
        <v>7022695</v>
      </c>
      <c r="J2141">
        <v>418358</v>
      </c>
      <c r="K2141" s="181">
        <v>42698</v>
      </c>
      <c r="L2141"/>
      <c r="M2141">
        <v>80</v>
      </c>
      <c r="N2141">
        <v>5161</v>
      </c>
      <c r="O2141">
        <v>4726</v>
      </c>
      <c r="P2141">
        <v>638</v>
      </c>
      <c r="Q2141">
        <v>0</v>
      </c>
      <c r="R2141" s="31" cm="1">
        <f t="array" ref="R2141">_xlfn.IFS(Q2141=0,(O2141-P2141)/2,Q2141=1,O2141-P2141)</f>
        <v>2044</v>
      </c>
      <c r="S2141" s="31" cm="1">
        <f t="array" ref="S2141">_xlfn.IFS(Q2141=0,P2141/2,Q2141=1,P2141)</f>
        <v>319</v>
      </c>
      <c r="T2141" s="31" t="str" cm="1">
        <f t="array" ref="T2141">_xlfn.IFS(M2141&lt;=Beräkningsförutsättningar!B$15,"2",M2141=Beräkningsförutsättningar!B$16,"4",M2141=Beräkningsförutsättningar!B$17,"4",M2141&gt;=Beräkningsförutsättningar!B$18,"6")</f>
        <v>4</v>
      </c>
      <c r="U2141" s="31">
        <f t="shared" si="66"/>
        <v>8176</v>
      </c>
      <c r="V2141" s="31">
        <f t="shared" si="67"/>
        <v>1276</v>
      </c>
    </row>
    <row r="2142" spans="1:22" x14ac:dyDescent="0.3">
      <c r="A2142">
        <v>23003</v>
      </c>
      <c r="B2142" t="s">
        <v>2862</v>
      </c>
      <c r="C2142">
        <v>23003020</v>
      </c>
      <c r="D2142" t="s">
        <v>2864</v>
      </c>
      <c r="E2142" t="s">
        <v>9</v>
      </c>
      <c r="F2142" t="s">
        <v>2365</v>
      </c>
      <c r="G2142" t="s">
        <v>2858</v>
      </c>
      <c r="H2142" t="s">
        <v>2722</v>
      </c>
      <c r="I2142">
        <v>7021712</v>
      </c>
      <c r="J2142">
        <v>414303</v>
      </c>
      <c r="K2142" s="181">
        <v>42698</v>
      </c>
      <c r="L2142"/>
      <c r="M2142">
        <v>80</v>
      </c>
      <c r="N2142">
        <v>5161</v>
      </c>
      <c r="O2142">
        <v>4726</v>
      </c>
      <c r="P2142">
        <v>638</v>
      </c>
      <c r="Q2142">
        <v>0</v>
      </c>
      <c r="R2142" s="31" cm="1">
        <f t="array" ref="R2142">_xlfn.IFS(Q2142=0,(O2142-P2142)/2,Q2142=1,O2142-P2142)</f>
        <v>2044</v>
      </c>
      <c r="S2142" s="31" cm="1">
        <f t="array" ref="S2142">_xlfn.IFS(Q2142=0,P2142/2,Q2142=1,P2142)</f>
        <v>319</v>
      </c>
      <c r="T2142" s="31" t="str" cm="1">
        <f t="array" ref="T2142">_xlfn.IFS(M2142&lt;=Beräkningsförutsättningar!B$15,"2",M2142=Beräkningsförutsättningar!B$16,"4",M2142=Beräkningsförutsättningar!B$17,"4",M2142&gt;=Beräkningsförutsättningar!B$18,"6")</f>
        <v>4</v>
      </c>
      <c r="U2142" s="31">
        <f t="shared" si="66"/>
        <v>8176</v>
      </c>
      <c r="V2142" s="31">
        <f t="shared" si="67"/>
        <v>1276</v>
      </c>
    </row>
    <row r="2143" spans="1:22" x14ac:dyDescent="0.3">
      <c r="A2143">
        <v>23003</v>
      </c>
      <c r="B2143" t="s">
        <v>2862</v>
      </c>
      <c r="C2143">
        <v>23003030</v>
      </c>
      <c r="D2143" t="s">
        <v>2865</v>
      </c>
      <c r="E2143" t="s">
        <v>3</v>
      </c>
      <c r="F2143" t="s">
        <v>2365</v>
      </c>
      <c r="G2143" t="s">
        <v>2858</v>
      </c>
      <c r="H2143" t="s">
        <v>2722</v>
      </c>
      <c r="I2143">
        <v>7021945</v>
      </c>
      <c r="J2143">
        <v>413120</v>
      </c>
      <c r="K2143" s="181">
        <v>42698</v>
      </c>
      <c r="L2143"/>
      <c r="M2143">
        <v>60</v>
      </c>
      <c r="N2143">
        <v>3999</v>
      </c>
      <c r="O2143">
        <v>3497</v>
      </c>
      <c r="P2143">
        <v>561</v>
      </c>
      <c r="Q2143">
        <v>0</v>
      </c>
      <c r="R2143" s="31" cm="1">
        <f t="array" ref="R2143">_xlfn.IFS(Q2143=0,(O2143-P2143)/2,Q2143=1,O2143-P2143)</f>
        <v>1468</v>
      </c>
      <c r="S2143" s="31" cm="1">
        <f t="array" ref="S2143">_xlfn.IFS(Q2143=0,P2143/2,Q2143=1,P2143)</f>
        <v>280.5</v>
      </c>
      <c r="T2143" s="31" t="str" cm="1">
        <f t="array" ref="T2143">_xlfn.IFS(M2143&lt;=Beräkningsförutsättningar!B$15,"2",M2143=Beräkningsförutsättningar!B$16,"4",M2143=Beräkningsförutsättningar!B$17,"4",M2143&gt;=Beräkningsförutsättningar!B$18,"6")</f>
        <v>2</v>
      </c>
      <c r="U2143" s="31">
        <f t="shared" si="66"/>
        <v>2936</v>
      </c>
      <c r="V2143" s="31">
        <f t="shared" si="67"/>
        <v>561</v>
      </c>
    </row>
    <row r="2144" spans="1:22" x14ac:dyDescent="0.3">
      <c r="A2144">
        <v>23003</v>
      </c>
      <c r="B2144" t="s">
        <v>2862</v>
      </c>
      <c r="C2144">
        <v>23003040</v>
      </c>
      <c r="D2144" t="s">
        <v>2866</v>
      </c>
      <c r="E2144" t="s">
        <v>9</v>
      </c>
      <c r="F2144" t="s">
        <v>2365</v>
      </c>
      <c r="G2144" t="s">
        <v>2858</v>
      </c>
      <c r="H2144" t="s">
        <v>2722</v>
      </c>
      <c r="I2144">
        <v>7023753</v>
      </c>
      <c r="J2144">
        <v>410873</v>
      </c>
      <c r="K2144" s="181">
        <v>42698</v>
      </c>
      <c r="L2144"/>
      <c r="M2144">
        <v>80</v>
      </c>
      <c r="N2144">
        <v>5167</v>
      </c>
      <c r="O2144">
        <v>4542</v>
      </c>
      <c r="P2144">
        <v>765</v>
      </c>
      <c r="Q2144">
        <v>0</v>
      </c>
      <c r="R2144" s="31" cm="1">
        <f t="array" ref="R2144">_xlfn.IFS(Q2144=0,(O2144-P2144)/2,Q2144=1,O2144-P2144)</f>
        <v>1888.5</v>
      </c>
      <c r="S2144" s="31" cm="1">
        <f t="array" ref="S2144">_xlfn.IFS(Q2144=0,P2144/2,Q2144=1,P2144)</f>
        <v>382.5</v>
      </c>
      <c r="T2144" s="31" t="str" cm="1">
        <f t="array" ref="T2144">_xlfn.IFS(M2144&lt;=Beräkningsförutsättningar!B$15,"2",M2144=Beräkningsförutsättningar!B$16,"4",M2144=Beräkningsförutsättningar!B$17,"4",M2144&gt;=Beräkningsförutsättningar!B$18,"6")</f>
        <v>4</v>
      </c>
      <c r="U2144" s="31">
        <f t="shared" si="66"/>
        <v>7554</v>
      </c>
      <c r="V2144" s="31">
        <f t="shared" si="67"/>
        <v>1530</v>
      </c>
    </row>
    <row r="2145" spans="1:22" x14ac:dyDescent="0.3">
      <c r="A2145">
        <v>23003</v>
      </c>
      <c r="B2145" t="s">
        <v>2862</v>
      </c>
      <c r="C2145">
        <v>23003050</v>
      </c>
      <c r="D2145" t="s">
        <v>2867</v>
      </c>
      <c r="E2145" t="s">
        <v>3</v>
      </c>
      <c r="F2145" t="s">
        <v>2365</v>
      </c>
      <c r="G2145" t="s">
        <v>2858</v>
      </c>
      <c r="H2145" t="s">
        <v>2722</v>
      </c>
      <c r="I2145">
        <v>7025658</v>
      </c>
      <c r="J2145">
        <v>409416</v>
      </c>
      <c r="K2145" s="181">
        <v>42698</v>
      </c>
      <c r="L2145"/>
      <c r="M2145">
        <v>80</v>
      </c>
      <c r="N2145">
        <v>5167</v>
      </c>
      <c r="O2145">
        <v>4542</v>
      </c>
      <c r="P2145">
        <v>765</v>
      </c>
      <c r="Q2145">
        <v>0</v>
      </c>
      <c r="R2145" s="31" cm="1">
        <f t="array" ref="R2145">_xlfn.IFS(Q2145=0,(O2145-P2145)/2,Q2145=1,O2145-P2145)</f>
        <v>1888.5</v>
      </c>
      <c r="S2145" s="31" cm="1">
        <f t="array" ref="S2145">_xlfn.IFS(Q2145=0,P2145/2,Q2145=1,P2145)</f>
        <v>382.5</v>
      </c>
      <c r="T2145" s="31" t="str" cm="1">
        <f t="array" ref="T2145">_xlfn.IFS(M2145&lt;=Beräkningsförutsättningar!B$15,"2",M2145=Beräkningsförutsättningar!B$16,"4",M2145=Beräkningsförutsättningar!B$17,"4",M2145&gt;=Beräkningsförutsättningar!B$18,"6")</f>
        <v>4</v>
      </c>
      <c r="U2145" s="31">
        <f t="shared" si="66"/>
        <v>7554</v>
      </c>
      <c r="V2145" s="31">
        <f t="shared" si="67"/>
        <v>1530</v>
      </c>
    </row>
    <row r="2146" spans="1:22" x14ac:dyDescent="0.3">
      <c r="A2146">
        <v>23003</v>
      </c>
      <c r="B2146" t="s">
        <v>2862</v>
      </c>
      <c r="C2146">
        <v>23003060</v>
      </c>
      <c r="D2146" t="s">
        <v>2868</v>
      </c>
      <c r="E2146" t="s">
        <v>9</v>
      </c>
      <c r="F2146" t="s">
        <v>2365</v>
      </c>
      <c r="G2146" t="s">
        <v>2858</v>
      </c>
      <c r="H2146" t="s">
        <v>2722</v>
      </c>
      <c r="I2146">
        <v>7027513</v>
      </c>
      <c r="J2146">
        <v>408571</v>
      </c>
      <c r="K2146" s="181">
        <v>42698</v>
      </c>
      <c r="L2146"/>
      <c r="M2146">
        <v>80</v>
      </c>
      <c r="N2146">
        <v>5167</v>
      </c>
      <c r="O2146">
        <v>4542</v>
      </c>
      <c r="P2146">
        <v>765</v>
      </c>
      <c r="Q2146">
        <v>0</v>
      </c>
      <c r="R2146" s="31" cm="1">
        <f t="array" ref="R2146">_xlfn.IFS(Q2146=0,(O2146-P2146)/2,Q2146=1,O2146-P2146)</f>
        <v>1888.5</v>
      </c>
      <c r="S2146" s="31" cm="1">
        <f t="array" ref="S2146">_xlfn.IFS(Q2146=0,P2146/2,Q2146=1,P2146)</f>
        <v>382.5</v>
      </c>
      <c r="T2146" s="31" t="str" cm="1">
        <f t="array" ref="T2146">_xlfn.IFS(M2146&lt;=Beräkningsförutsättningar!B$15,"2",M2146=Beräkningsförutsättningar!B$16,"4",M2146=Beräkningsförutsättningar!B$17,"4",M2146&gt;=Beräkningsförutsättningar!B$18,"6")</f>
        <v>4</v>
      </c>
      <c r="U2146" s="31">
        <f t="shared" si="66"/>
        <v>7554</v>
      </c>
      <c r="V2146" s="31">
        <f t="shared" si="67"/>
        <v>1530</v>
      </c>
    </row>
    <row r="2147" spans="1:22" x14ac:dyDescent="0.3">
      <c r="A2147">
        <v>23003</v>
      </c>
      <c r="B2147" t="s">
        <v>2862</v>
      </c>
      <c r="C2147">
        <v>23003070</v>
      </c>
      <c r="D2147" t="s">
        <v>2869</v>
      </c>
      <c r="E2147" t="s">
        <v>3</v>
      </c>
      <c r="F2147" t="s">
        <v>2365</v>
      </c>
      <c r="G2147" t="s">
        <v>2858</v>
      </c>
      <c r="H2147" t="s">
        <v>2722</v>
      </c>
      <c r="I2147">
        <v>7028143</v>
      </c>
      <c r="J2147">
        <v>408223</v>
      </c>
      <c r="K2147" s="181">
        <v>42698</v>
      </c>
      <c r="L2147"/>
      <c r="M2147">
        <v>80</v>
      </c>
      <c r="N2147">
        <v>5167</v>
      </c>
      <c r="O2147">
        <v>4542</v>
      </c>
      <c r="P2147">
        <v>765</v>
      </c>
      <c r="Q2147">
        <v>0</v>
      </c>
      <c r="R2147" s="31" cm="1">
        <f t="array" ref="R2147">_xlfn.IFS(Q2147=0,(O2147-P2147)/2,Q2147=1,O2147-P2147)</f>
        <v>1888.5</v>
      </c>
      <c r="S2147" s="31" cm="1">
        <f t="array" ref="S2147">_xlfn.IFS(Q2147=0,P2147/2,Q2147=1,P2147)</f>
        <v>382.5</v>
      </c>
      <c r="T2147" s="31" t="str" cm="1">
        <f t="array" ref="T2147">_xlfn.IFS(M2147&lt;=Beräkningsförutsättningar!B$15,"2",M2147=Beräkningsförutsättningar!B$16,"4",M2147=Beräkningsförutsättningar!B$17,"4",M2147&gt;=Beräkningsförutsättningar!B$18,"6")</f>
        <v>4</v>
      </c>
      <c r="U2147" s="31">
        <f t="shared" si="66"/>
        <v>7554</v>
      </c>
      <c r="V2147" s="31">
        <f t="shared" si="67"/>
        <v>1530</v>
      </c>
    </row>
    <row r="2148" spans="1:22" x14ac:dyDescent="0.3">
      <c r="A2148">
        <v>23004</v>
      </c>
      <c r="B2148" t="s">
        <v>2870</v>
      </c>
      <c r="C2148">
        <v>23004010</v>
      </c>
      <c r="D2148" t="s">
        <v>2871</v>
      </c>
      <c r="E2148" t="s">
        <v>9</v>
      </c>
      <c r="F2148" t="s">
        <v>2365</v>
      </c>
      <c r="G2148" t="s">
        <v>2858</v>
      </c>
      <c r="H2148" t="s">
        <v>2722</v>
      </c>
      <c r="I2148">
        <v>7020615</v>
      </c>
      <c r="J2148">
        <v>367108</v>
      </c>
      <c r="K2148" s="181">
        <v>42698</v>
      </c>
      <c r="L2148"/>
      <c r="M2148">
        <v>60</v>
      </c>
      <c r="N2148">
        <v>1507</v>
      </c>
      <c r="O2148">
        <v>1313</v>
      </c>
      <c r="P2148">
        <v>216</v>
      </c>
      <c r="Q2148">
        <v>0</v>
      </c>
      <c r="R2148" s="31" cm="1">
        <f t="array" ref="R2148">_xlfn.IFS(Q2148=0,(O2148-P2148)/2,Q2148=1,O2148-P2148)</f>
        <v>548.5</v>
      </c>
      <c r="S2148" s="31" cm="1">
        <f t="array" ref="S2148">_xlfn.IFS(Q2148=0,P2148/2,Q2148=1,P2148)</f>
        <v>108</v>
      </c>
      <c r="T2148" s="31" t="str" cm="1">
        <f t="array" ref="T2148">_xlfn.IFS(M2148&lt;=Beräkningsförutsättningar!B$15,"2",M2148=Beräkningsförutsättningar!B$16,"4",M2148=Beräkningsförutsättningar!B$17,"4",M2148&gt;=Beräkningsförutsättningar!B$18,"6")</f>
        <v>2</v>
      </c>
      <c r="U2148" s="31">
        <f t="shared" si="66"/>
        <v>1097</v>
      </c>
      <c r="V2148" s="31">
        <f t="shared" si="67"/>
        <v>216</v>
      </c>
    </row>
    <row r="2149" spans="1:22" x14ac:dyDescent="0.3">
      <c r="A2149">
        <v>23004</v>
      </c>
      <c r="B2149" t="s">
        <v>2870</v>
      </c>
      <c r="C2149">
        <v>23004020</v>
      </c>
      <c r="D2149" t="s">
        <v>2872</v>
      </c>
      <c r="E2149" t="s">
        <v>3</v>
      </c>
      <c r="F2149" t="s">
        <v>2365</v>
      </c>
      <c r="G2149" t="s">
        <v>2858</v>
      </c>
      <c r="H2149" t="s">
        <v>2722</v>
      </c>
      <c r="I2149">
        <v>7020355</v>
      </c>
      <c r="J2149">
        <v>366774</v>
      </c>
      <c r="K2149" s="181">
        <v>42698</v>
      </c>
      <c r="L2149"/>
      <c r="M2149">
        <v>60</v>
      </c>
      <c r="N2149">
        <v>1425</v>
      </c>
      <c r="O2149">
        <v>1244</v>
      </c>
      <c r="P2149">
        <v>198</v>
      </c>
      <c r="Q2149">
        <v>0</v>
      </c>
      <c r="R2149" s="31" cm="1">
        <f t="array" ref="R2149">_xlfn.IFS(Q2149=0,(O2149-P2149)/2,Q2149=1,O2149-P2149)</f>
        <v>523</v>
      </c>
      <c r="S2149" s="31" cm="1">
        <f t="array" ref="S2149">_xlfn.IFS(Q2149=0,P2149/2,Q2149=1,P2149)</f>
        <v>99</v>
      </c>
      <c r="T2149" s="31" t="str" cm="1">
        <f t="array" ref="T2149">_xlfn.IFS(M2149&lt;=Beräkningsförutsättningar!B$15,"2",M2149=Beräkningsförutsättningar!B$16,"4",M2149=Beräkningsförutsättningar!B$17,"4",M2149&gt;=Beräkningsförutsättningar!B$18,"6")</f>
        <v>2</v>
      </c>
      <c r="U2149" s="31">
        <f t="shared" si="66"/>
        <v>1046</v>
      </c>
      <c r="V2149" s="31">
        <f t="shared" si="67"/>
        <v>198</v>
      </c>
    </row>
    <row r="2150" spans="1:22" x14ac:dyDescent="0.3">
      <c r="A2150">
        <v>23005</v>
      </c>
      <c r="B2150" t="s">
        <v>2873</v>
      </c>
      <c r="C2150">
        <v>23005010</v>
      </c>
      <c r="D2150" t="s">
        <v>2874</v>
      </c>
      <c r="E2150" t="s">
        <v>3</v>
      </c>
      <c r="F2150" t="s">
        <v>2365</v>
      </c>
      <c r="G2150" t="s">
        <v>2366</v>
      </c>
      <c r="H2150" t="s">
        <v>2639</v>
      </c>
      <c r="I2150">
        <v>6879507</v>
      </c>
      <c r="J2150">
        <v>465556</v>
      </c>
      <c r="K2150" s="181">
        <v>42423</v>
      </c>
      <c r="L2150"/>
      <c r="M2150">
        <v>70</v>
      </c>
      <c r="N2150">
        <v>2620</v>
      </c>
      <c r="O2150">
        <v>2244</v>
      </c>
      <c r="P2150">
        <v>310</v>
      </c>
      <c r="Q2150">
        <v>0</v>
      </c>
      <c r="R2150" s="31" cm="1">
        <f t="array" ref="R2150">_xlfn.IFS(Q2150=0,(O2150-P2150)/2,Q2150=1,O2150-P2150)</f>
        <v>967</v>
      </c>
      <c r="S2150" s="31" cm="1">
        <f t="array" ref="S2150">_xlfn.IFS(Q2150=0,P2150/2,Q2150=1,P2150)</f>
        <v>155</v>
      </c>
      <c r="T2150" s="31" t="str" cm="1">
        <f t="array" ref="T2150">_xlfn.IFS(M2150&lt;=Beräkningsförutsättningar!B$15,"2",M2150=Beräkningsförutsättningar!B$16,"4",M2150=Beräkningsförutsättningar!B$17,"4",M2150&gt;=Beräkningsförutsättningar!B$18,"6")</f>
        <v>4</v>
      </c>
      <c r="U2150" s="31">
        <f t="shared" si="66"/>
        <v>3868</v>
      </c>
      <c r="V2150" s="31">
        <f t="shared" si="67"/>
        <v>620</v>
      </c>
    </row>
    <row r="2151" spans="1:22" x14ac:dyDescent="0.3">
      <c r="A2151">
        <v>23006</v>
      </c>
      <c r="B2151" t="s">
        <v>2875</v>
      </c>
      <c r="C2151">
        <v>23006010</v>
      </c>
      <c r="D2151" t="s">
        <v>2876</v>
      </c>
      <c r="E2151" t="s">
        <v>9</v>
      </c>
      <c r="F2151" t="s">
        <v>2365</v>
      </c>
      <c r="G2151" t="s">
        <v>563</v>
      </c>
      <c r="H2151" t="s">
        <v>1573</v>
      </c>
      <c r="I2151">
        <v>6945771</v>
      </c>
      <c r="J2151">
        <v>467726</v>
      </c>
      <c r="K2151" s="181">
        <v>42324</v>
      </c>
      <c r="L2151"/>
      <c r="M2151">
        <v>50</v>
      </c>
      <c r="N2151">
        <v>3570</v>
      </c>
      <c r="O2151">
        <v>3051</v>
      </c>
      <c r="P2151">
        <v>582</v>
      </c>
      <c r="Q2151">
        <v>0</v>
      </c>
      <c r="R2151" s="31" cm="1">
        <f t="array" ref="R2151">_xlfn.IFS(Q2151=0,(O2151-P2151)/2,Q2151=1,O2151-P2151)</f>
        <v>1234.5</v>
      </c>
      <c r="S2151" s="31" cm="1">
        <f t="array" ref="S2151">_xlfn.IFS(Q2151=0,P2151/2,Q2151=1,P2151)</f>
        <v>291</v>
      </c>
      <c r="T2151" s="31" t="str" cm="1">
        <f t="array" ref="T2151">_xlfn.IFS(M2151&lt;=Beräkningsförutsättningar!B$15,"2",M2151=Beräkningsförutsättningar!B$16,"4",M2151=Beräkningsförutsättningar!B$17,"4",M2151&gt;=Beräkningsförutsättningar!B$18,"6")</f>
        <v>2</v>
      </c>
      <c r="U2151" s="31">
        <f t="shared" si="66"/>
        <v>2469</v>
      </c>
      <c r="V2151" s="31">
        <f t="shared" si="67"/>
        <v>582</v>
      </c>
    </row>
    <row r="2152" spans="1:22" x14ac:dyDescent="0.3">
      <c r="A2152">
        <v>23006</v>
      </c>
      <c r="B2152" t="s">
        <v>2875</v>
      </c>
      <c r="C2152">
        <v>23006020</v>
      </c>
      <c r="D2152" t="s">
        <v>2877</v>
      </c>
      <c r="E2152" t="s">
        <v>3</v>
      </c>
      <c r="F2152" t="s">
        <v>2365</v>
      </c>
      <c r="G2152" t="s">
        <v>563</v>
      </c>
      <c r="H2152" t="s">
        <v>1573</v>
      </c>
      <c r="I2152">
        <v>6946839</v>
      </c>
      <c r="J2152">
        <v>467880</v>
      </c>
      <c r="K2152" s="181">
        <v>42324</v>
      </c>
      <c r="L2152"/>
      <c r="M2152">
        <v>70</v>
      </c>
      <c r="N2152">
        <v>3570</v>
      </c>
      <c r="O2152">
        <v>3051</v>
      </c>
      <c r="P2152">
        <v>582</v>
      </c>
      <c r="Q2152">
        <v>0</v>
      </c>
      <c r="R2152" s="31" cm="1">
        <f t="array" ref="R2152">_xlfn.IFS(Q2152=0,(O2152-P2152)/2,Q2152=1,O2152-P2152)</f>
        <v>1234.5</v>
      </c>
      <c r="S2152" s="31" cm="1">
        <f t="array" ref="S2152">_xlfn.IFS(Q2152=0,P2152/2,Q2152=1,P2152)</f>
        <v>291</v>
      </c>
      <c r="T2152" s="31" t="str" cm="1">
        <f t="array" ref="T2152">_xlfn.IFS(M2152&lt;=Beräkningsförutsättningar!B$15,"2",M2152=Beräkningsförutsättningar!B$16,"4",M2152=Beräkningsförutsättningar!B$17,"4",M2152&gt;=Beräkningsförutsättningar!B$18,"6")</f>
        <v>4</v>
      </c>
      <c r="U2152" s="31">
        <f t="shared" si="66"/>
        <v>4938</v>
      </c>
      <c r="V2152" s="31">
        <f t="shared" si="67"/>
        <v>1164</v>
      </c>
    </row>
    <row r="2153" spans="1:22" x14ac:dyDescent="0.3">
      <c r="A2153">
        <v>23007</v>
      </c>
      <c r="B2153" t="s">
        <v>2878</v>
      </c>
      <c r="C2153">
        <v>23007010</v>
      </c>
      <c r="D2153" t="s">
        <v>2879</v>
      </c>
      <c r="E2153" t="s">
        <v>9</v>
      </c>
      <c r="F2153" t="s">
        <v>2365</v>
      </c>
      <c r="G2153" t="s">
        <v>2839</v>
      </c>
      <c r="H2153" t="s">
        <v>2880</v>
      </c>
      <c r="I2153">
        <v>7004776</v>
      </c>
      <c r="J2153">
        <v>479036</v>
      </c>
      <c r="K2153" s="181">
        <v>42684</v>
      </c>
      <c r="L2153"/>
      <c r="M2153">
        <v>60</v>
      </c>
      <c r="N2153">
        <v>7994</v>
      </c>
      <c r="O2153">
        <v>7858</v>
      </c>
      <c r="P2153">
        <v>590</v>
      </c>
      <c r="Q2153">
        <v>0</v>
      </c>
      <c r="R2153" s="31" cm="1">
        <f t="array" ref="R2153">_xlfn.IFS(Q2153=0,(O2153-P2153)/2,Q2153=1,O2153-P2153)</f>
        <v>3634</v>
      </c>
      <c r="S2153" s="31" cm="1">
        <f t="array" ref="S2153">_xlfn.IFS(Q2153=0,P2153/2,Q2153=1,P2153)</f>
        <v>295</v>
      </c>
      <c r="T2153" s="31" t="str" cm="1">
        <f t="array" ref="T2153">_xlfn.IFS(M2153&lt;=Beräkningsförutsättningar!B$15,"2",M2153=Beräkningsförutsättningar!B$16,"4",M2153=Beräkningsförutsättningar!B$17,"4",M2153&gt;=Beräkningsförutsättningar!B$18,"6")</f>
        <v>2</v>
      </c>
      <c r="U2153" s="31">
        <f t="shared" si="66"/>
        <v>7268</v>
      </c>
      <c r="V2153" s="31">
        <f t="shared" si="67"/>
        <v>590</v>
      </c>
    </row>
    <row r="2154" spans="1:22" x14ac:dyDescent="0.3">
      <c r="A2154">
        <v>23007</v>
      </c>
      <c r="B2154" t="s">
        <v>2878</v>
      </c>
      <c r="C2154">
        <v>23007020</v>
      </c>
      <c r="D2154" t="s">
        <v>2881</v>
      </c>
      <c r="E2154" t="s">
        <v>3</v>
      </c>
      <c r="F2154" t="s">
        <v>2365</v>
      </c>
      <c r="G2154" t="s">
        <v>2839</v>
      </c>
      <c r="H2154" t="s">
        <v>2880</v>
      </c>
      <c r="I2154">
        <v>7004830</v>
      </c>
      <c r="J2154">
        <v>478255</v>
      </c>
      <c r="K2154" s="181">
        <v>42684</v>
      </c>
      <c r="L2154"/>
      <c r="M2154">
        <v>70</v>
      </c>
      <c r="N2154">
        <v>5118</v>
      </c>
      <c r="O2154">
        <v>5002</v>
      </c>
      <c r="P2154">
        <v>452</v>
      </c>
      <c r="Q2154">
        <v>0</v>
      </c>
      <c r="R2154" s="31" cm="1">
        <f t="array" ref="R2154">_xlfn.IFS(Q2154=0,(O2154-P2154)/2,Q2154=1,O2154-P2154)</f>
        <v>2275</v>
      </c>
      <c r="S2154" s="31" cm="1">
        <f t="array" ref="S2154">_xlfn.IFS(Q2154=0,P2154/2,Q2154=1,P2154)</f>
        <v>226</v>
      </c>
      <c r="T2154" s="31" t="str" cm="1">
        <f t="array" ref="T2154">_xlfn.IFS(M2154&lt;=Beräkningsförutsättningar!B$15,"2",M2154=Beräkningsförutsättningar!B$16,"4",M2154=Beräkningsförutsättningar!B$17,"4",M2154&gt;=Beräkningsförutsättningar!B$18,"6")</f>
        <v>4</v>
      </c>
      <c r="U2154" s="31">
        <f t="shared" si="66"/>
        <v>9100</v>
      </c>
      <c r="V2154" s="31">
        <f t="shared" si="67"/>
        <v>904</v>
      </c>
    </row>
    <row r="2155" spans="1:22" x14ac:dyDescent="0.3">
      <c r="A2155">
        <v>23007</v>
      </c>
      <c r="B2155" t="s">
        <v>2878</v>
      </c>
      <c r="C2155">
        <v>23007030</v>
      </c>
      <c r="D2155" t="s">
        <v>2882</v>
      </c>
      <c r="E2155" t="s">
        <v>9</v>
      </c>
      <c r="F2155" t="s">
        <v>2365</v>
      </c>
      <c r="G2155" t="s">
        <v>2839</v>
      </c>
      <c r="H2155" t="s">
        <v>2880</v>
      </c>
      <c r="I2155">
        <v>7004922</v>
      </c>
      <c r="J2155">
        <v>477326</v>
      </c>
      <c r="K2155" s="181">
        <v>42684</v>
      </c>
      <c r="L2155"/>
      <c r="M2155">
        <v>70</v>
      </c>
      <c r="N2155">
        <v>5118</v>
      </c>
      <c r="O2155">
        <v>5002</v>
      </c>
      <c r="P2155">
        <v>452</v>
      </c>
      <c r="Q2155">
        <v>0</v>
      </c>
      <c r="R2155" s="31" cm="1">
        <f t="array" ref="R2155">_xlfn.IFS(Q2155=0,(O2155-P2155)/2,Q2155=1,O2155-P2155)</f>
        <v>2275</v>
      </c>
      <c r="S2155" s="31" cm="1">
        <f t="array" ref="S2155">_xlfn.IFS(Q2155=0,P2155/2,Q2155=1,P2155)</f>
        <v>226</v>
      </c>
      <c r="T2155" s="31" t="str" cm="1">
        <f t="array" ref="T2155">_xlfn.IFS(M2155&lt;=Beräkningsförutsättningar!B$15,"2",M2155=Beräkningsförutsättningar!B$16,"4",M2155=Beräkningsförutsättningar!B$17,"4",M2155&gt;=Beräkningsförutsättningar!B$18,"6")</f>
        <v>4</v>
      </c>
      <c r="U2155" s="31">
        <f t="shared" si="66"/>
        <v>9100</v>
      </c>
      <c r="V2155" s="31">
        <f t="shared" si="67"/>
        <v>904</v>
      </c>
    </row>
    <row r="2156" spans="1:22" x14ac:dyDescent="0.3">
      <c r="A2156">
        <v>23007</v>
      </c>
      <c r="B2156" t="s">
        <v>2878</v>
      </c>
      <c r="C2156">
        <v>23007040</v>
      </c>
      <c r="D2156" t="s">
        <v>2883</v>
      </c>
      <c r="E2156" t="s">
        <v>3</v>
      </c>
      <c r="F2156" t="s">
        <v>2365</v>
      </c>
      <c r="G2156" t="s">
        <v>2839</v>
      </c>
      <c r="H2156" t="s">
        <v>2880</v>
      </c>
      <c r="I2156">
        <v>7005315</v>
      </c>
      <c r="J2156">
        <v>476604</v>
      </c>
      <c r="K2156" s="181">
        <v>42684</v>
      </c>
      <c r="L2156"/>
      <c r="M2156">
        <v>80</v>
      </c>
      <c r="N2156">
        <v>1844</v>
      </c>
      <c r="O2156">
        <v>1787</v>
      </c>
      <c r="P2156">
        <v>132</v>
      </c>
      <c r="Q2156">
        <v>0</v>
      </c>
      <c r="R2156" s="31" cm="1">
        <f t="array" ref="R2156">_xlfn.IFS(Q2156=0,(O2156-P2156)/2,Q2156=1,O2156-P2156)</f>
        <v>827.5</v>
      </c>
      <c r="S2156" s="31" cm="1">
        <f t="array" ref="S2156">_xlfn.IFS(Q2156=0,P2156/2,Q2156=1,P2156)</f>
        <v>66</v>
      </c>
      <c r="T2156" s="31" t="str" cm="1">
        <f t="array" ref="T2156">_xlfn.IFS(M2156&lt;=Beräkningsförutsättningar!B$15,"2",M2156=Beräkningsförutsättningar!B$16,"4",M2156=Beräkningsförutsättningar!B$17,"4",M2156&gt;=Beräkningsförutsättningar!B$18,"6")</f>
        <v>4</v>
      </c>
      <c r="U2156" s="31">
        <f t="shared" si="66"/>
        <v>3310</v>
      </c>
      <c r="V2156" s="31">
        <f t="shared" si="67"/>
        <v>264</v>
      </c>
    </row>
    <row r="2157" spans="1:22" x14ac:dyDescent="0.3">
      <c r="A2157">
        <v>23008</v>
      </c>
      <c r="B2157" t="s">
        <v>2884</v>
      </c>
      <c r="C2157">
        <v>23008010</v>
      </c>
      <c r="D2157" t="s">
        <v>2885</v>
      </c>
      <c r="E2157" t="s">
        <v>9</v>
      </c>
      <c r="F2157" t="s">
        <v>2365</v>
      </c>
      <c r="G2157" t="s">
        <v>2366</v>
      </c>
      <c r="H2157" t="s">
        <v>1573</v>
      </c>
      <c r="I2157">
        <v>6878561</v>
      </c>
      <c r="J2157">
        <v>468909</v>
      </c>
      <c r="K2157" s="181">
        <v>43074</v>
      </c>
      <c r="L2157"/>
      <c r="M2157">
        <v>60</v>
      </c>
      <c r="N2157">
        <v>2840</v>
      </c>
      <c r="O2157">
        <v>2360</v>
      </c>
      <c r="P2157">
        <v>380</v>
      </c>
      <c r="Q2157">
        <v>0</v>
      </c>
      <c r="R2157" s="31" cm="1">
        <f t="array" ref="R2157">_xlfn.IFS(Q2157=0,(O2157-P2157)/2,Q2157=1,O2157-P2157)</f>
        <v>990</v>
      </c>
      <c r="S2157" s="31" cm="1">
        <f t="array" ref="S2157">_xlfn.IFS(Q2157=0,P2157/2,Q2157=1,P2157)</f>
        <v>190</v>
      </c>
      <c r="T2157" s="31" t="str" cm="1">
        <f t="array" ref="T2157">_xlfn.IFS(M2157&lt;=Beräkningsförutsättningar!B$15,"2",M2157=Beräkningsförutsättningar!B$16,"4",M2157=Beräkningsförutsättningar!B$17,"4",M2157&gt;=Beräkningsförutsättningar!B$18,"6")</f>
        <v>2</v>
      </c>
      <c r="U2157" s="31">
        <f t="shared" si="66"/>
        <v>1980</v>
      </c>
      <c r="V2157" s="31">
        <f t="shared" si="67"/>
        <v>380</v>
      </c>
    </row>
    <row r="2158" spans="1:22" x14ac:dyDescent="0.3">
      <c r="A2158">
        <v>23008</v>
      </c>
      <c r="B2158" t="s">
        <v>2884</v>
      </c>
      <c r="C2158">
        <v>23008020</v>
      </c>
      <c r="D2158" t="s">
        <v>2886</v>
      </c>
      <c r="E2158" t="s">
        <v>3</v>
      </c>
      <c r="F2158" t="s">
        <v>2365</v>
      </c>
      <c r="G2158" t="s">
        <v>2366</v>
      </c>
      <c r="H2158" t="s">
        <v>1573</v>
      </c>
      <c r="I2158">
        <v>6878528</v>
      </c>
      <c r="J2158">
        <v>469057</v>
      </c>
      <c r="K2158" s="181">
        <v>43074</v>
      </c>
      <c r="L2158"/>
      <c r="M2158">
        <v>60</v>
      </c>
      <c r="N2158">
        <v>2840</v>
      </c>
      <c r="O2158">
        <v>2360</v>
      </c>
      <c r="P2158">
        <v>380</v>
      </c>
      <c r="Q2158">
        <v>0</v>
      </c>
      <c r="R2158" s="31" cm="1">
        <f t="array" ref="R2158">_xlfn.IFS(Q2158=0,(O2158-P2158)/2,Q2158=1,O2158-P2158)</f>
        <v>990</v>
      </c>
      <c r="S2158" s="31" cm="1">
        <f t="array" ref="S2158">_xlfn.IFS(Q2158=0,P2158/2,Q2158=1,P2158)</f>
        <v>190</v>
      </c>
      <c r="T2158" s="31" t="str" cm="1">
        <f t="array" ref="T2158">_xlfn.IFS(M2158&lt;=Beräkningsförutsättningar!B$15,"2",M2158=Beräkningsförutsättningar!B$16,"4",M2158=Beräkningsförutsättningar!B$17,"4",M2158&gt;=Beräkningsförutsättningar!B$18,"6")</f>
        <v>2</v>
      </c>
      <c r="U2158" s="31">
        <f t="shared" si="66"/>
        <v>1980</v>
      </c>
      <c r="V2158" s="31">
        <f t="shared" si="67"/>
        <v>380</v>
      </c>
    </row>
    <row r="2159" spans="1:22" x14ac:dyDescent="0.3">
      <c r="A2159">
        <v>23009</v>
      </c>
      <c r="B2159" t="s">
        <v>2887</v>
      </c>
      <c r="C2159">
        <v>23009010</v>
      </c>
      <c r="D2159" t="s">
        <v>2888</v>
      </c>
      <c r="E2159" t="s">
        <v>9</v>
      </c>
      <c r="F2159" t="s">
        <v>2365</v>
      </c>
      <c r="G2159" t="s">
        <v>563</v>
      </c>
      <c r="H2159" t="s">
        <v>1573</v>
      </c>
      <c r="I2159">
        <v>6950868</v>
      </c>
      <c r="J2159">
        <v>468979</v>
      </c>
      <c r="K2159" s="181">
        <v>43441</v>
      </c>
      <c r="L2159"/>
      <c r="M2159">
        <v>80</v>
      </c>
      <c r="N2159">
        <v>3570</v>
      </c>
      <c r="O2159">
        <v>3051</v>
      </c>
      <c r="P2159">
        <v>582</v>
      </c>
      <c r="Q2159">
        <v>0</v>
      </c>
      <c r="R2159" s="31" cm="1">
        <f t="array" ref="R2159">_xlfn.IFS(Q2159=0,(O2159-P2159)/2,Q2159=1,O2159-P2159)</f>
        <v>1234.5</v>
      </c>
      <c r="S2159" s="31" cm="1">
        <f t="array" ref="S2159">_xlfn.IFS(Q2159=0,P2159/2,Q2159=1,P2159)</f>
        <v>291</v>
      </c>
      <c r="T2159" s="31" t="str" cm="1">
        <f t="array" ref="T2159">_xlfn.IFS(M2159&lt;=Beräkningsförutsättningar!B$15,"2",M2159=Beräkningsförutsättningar!B$16,"4",M2159=Beräkningsförutsättningar!B$17,"4",M2159&gt;=Beräkningsförutsättningar!B$18,"6")</f>
        <v>4</v>
      </c>
      <c r="U2159" s="31">
        <f t="shared" si="66"/>
        <v>4938</v>
      </c>
      <c r="V2159" s="31">
        <f t="shared" si="67"/>
        <v>1164</v>
      </c>
    </row>
    <row r="2160" spans="1:22" x14ac:dyDescent="0.3">
      <c r="A2160">
        <v>23009</v>
      </c>
      <c r="B2160" t="s">
        <v>2887</v>
      </c>
      <c r="C2160">
        <v>23009020</v>
      </c>
      <c r="D2160" t="s">
        <v>2889</v>
      </c>
      <c r="E2160" t="s">
        <v>3</v>
      </c>
      <c r="F2160" t="s">
        <v>2365</v>
      </c>
      <c r="G2160" t="s">
        <v>563</v>
      </c>
      <c r="H2160" t="s">
        <v>1573</v>
      </c>
      <c r="I2160">
        <v>6951730</v>
      </c>
      <c r="J2160">
        <v>469553</v>
      </c>
      <c r="K2160" s="181">
        <v>43441</v>
      </c>
      <c r="L2160"/>
      <c r="M2160">
        <v>80</v>
      </c>
      <c r="N2160">
        <v>3570</v>
      </c>
      <c r="O2160">
        <v>3051</v>
      </c>
      <c r="P2160">
        <v>582</v>
      </c>
      <c r="Q2160">
        <v>0</v>
      </c>
      <c r="R2160" s="31" cm="1">
        <f t="array" ref="R2160">_xlfn.IFS(Q2160=0,(O2160-P2160)/2,Q2160=1,O2160-P2160)</f>
        <v>1234.5</v>
      </c>
      <c r="S2160" s="31" cm="1">
        <f t="array" ref="S2160">_xlfn.IFS(Q2160=0,P2160/2,Q2160=1,P2160)</f>
        <v>291</v>
      </c>
      <c r="T2160" s="31" t="str" cm="1">
        <f t="array" ref="T2160">_xlfn.IFS(M2160&lt;=Beräkningsförutsättningar!B$15,"2",M2160=Beräkningsförutsättningar!B$16,"4",M2160=Beräkningsförutsättningar!B$17,"4",M2160&gt;=Beräkningsförutsättningar!B$18,"6")</f>
        <v>4</v>
      </c>
      <c r="U2160" s="31">
        <f t="shared" si="66"/>
        <v>4938</v>
      </c>
      <c r="V2160" s="31">
        <f t="shared" si="67"/>
        <v>1164</v>
      </c>
    </row>
    <row r="2161" spans="1:22" x14ac:dyDescent="0.3">
      <c r="A2161">
        <v>23009</v>
      </c>
      <c r="B2161" t="s">
        <v>2887</v>
      </c>
      <c r="C2161">
        <v>23009030</v>
      </c>
      <c r="D2161" t="s">
        <v>2890</v>
      </c>
      <c r="E2161" t="s">
        <v>9</v>
      </c>
      <c r="F2161" t="s">
        <v>2365</v>
      </c>
      <c r="G2161" t="s">
        <v>563</v>
      </c>
      <c r="H2161" t="s">
        <v>1573</v>
      </c>
      <c r="I2161">
        <v>6955814</v>
      </c>
      <c r="J2161">
        <v>470089</v>
      </c>
      <c r="K2161" s="181">
        <v>43441</v>
      </c>
      <c r="L2161"/>
      <c r="M2161">
        <v>80</v>
      </c>
      <c r="N2161">
        <v>3570</v>
      </c>
      <c r="O2161">
        <v>3051</v>
      </c>
      <c r="P2161">
        <v>582</v>
      </c>
      <c r="Q2161">
        <v>0</v>
      </c>
      <c r="R2161" s="31" cm="1">
        <f t="array" ref="R2161">_xlfn.IFS(Q2161=0,(O2161-P2161)/2,Q2161=1,O2161-P2161)</f>
        <v>1234.5</v>
      </c>
      <c r="S2161" s="31" cm="1">
        <f t="array" ref="S2161">_xlfn.IFS(Q2161=0,P2161/2,Q2161=1,P2161)</f>
        <v>291</v>
      </c>
      <c r="T2161" s="31" t="str" cm="1">
        <f t="array" ref="T2161">_xlfn.IFS(M2161&lt;=Beräkningsförutsättningar!B$15,"2",M2161=Beräkningsförutsättningar!B$16,"4",M2161=Beräkningsförutsättningar!B$17,"4",M2161&gt;=Beräkningsförutsättningar!B$18,"6")</f>
        <v>4</v>
      </c>
      <c r="U2161" s="31">
        <f t="shared" si="66"/>
        <v>4938</v>
      </c>
      <c r="V2161" s="31">
        <f t="shared" si="67"/>
        <v>1164</v>
      </c>
    </row>
    <row r="2162" spans="1:22" x14ac:dyDescent="0.3">
      <c r="A2162">
        <v>23009</v>
      </c>
      <c r="B2162" t="s">
        <v>2887</v>
      </c>
      <c r="C2162">
        <v>23009040</v>
      </c>
      <c r="D2162" t="s">
        <v>2891</v>
      </c>
      <c r="E2162" t="s">
        <v>3</v>
      </c>
      <c r="F2162" t="s">
        <v>2365</v>
      </c>
      <c r="G2162" t="s">
        <v>563</v>
      </c>
      <c r="H2162" t="s">
        <v>1573</v>
      </c>
      <c r="I2162">
        <v>6956324</v>
      </c>
      <c r="J2162">
        <v>470182</v>
      </c>
      <c r="K2162" s="181">
        <v>43441</v>
      </c>
      <c r="L2162"/>
      <c r="M2162">
        <v>80</v>
      </c>
      <c r="N2162">
        <v>3570</v>
      </c>
      <c r="O2162">
        <v>3051</v>
      </c>
      <c r="P2162">
        <v>582</v>
      </c>
      <c r="Q2162">
        <v>0</v>
      </c>
      <c r="R2162" s="31" cm="1">
        <f t="array" ref="R2162">_xlfn.IFS(Q2162=0,(O2162-P2162)/2,Q2162=1,O2162-P2162)</f>
        <v>1234.5</v>
      </c>
      <c r="S2162" s="31" cm="1">
        <f t="array" ref="S2162">_xlfn.IFS(Q2162=0,P2162/2,Q2162=1,P2162)</f>
        <v>291</v>
      </c>
      <c r="T2162" s="31" t="str" cm="1">
        <f t="array" ref="T2162">_xlfn.IFS(M2162&lt;=Beräkningsförutsättningar!B$15,"2",M2162=Beräkningsförutsättningar!B$16,"4",M2162=Beräkningsförutsättningar!B$17,"4",M2162&gt;=Beräkningsförutsättningar!B$18,"6")</f>
        <v>4</v>
      </c>
      <c r="U2162" s="31">
        <f t="shared" si="66"/>
        <v>4938</v>
      </c>
      <c r="V2162" s="31">
        <f t="shared" si="67"/>
        <v>1164</v>
      </c>
    </row>
    <row r="2163" spans="1:22" x14ac:dyDescent="0.3">
      <c r="A2163">
        <v>23009</v>
      </c>
      <c r="B2163" t="s">
        <v>2887</v>
      </c>
      <c r="C2163">
        <v>23009050</v>
      </c>
      <c r="D2163" t="s">
        <v>2892</v>
      </c>
      <c r="E2163" t="s">
        <v>9</v>
      </c>
      <c r="F2163" t="s">
        <v>2365</v>
      </c>
      <c r="G2163" t="s">
        <v>563</v>
      </c>
      <c r="H2163" t="s">
        <v>1573</v>
      </c>
      <c r="I2163">
        <v>6957770</v>
      </c>
      <c r="J2163">
        <v>470700</v>
      </c>
      <c r="K2163" s="181">
        <v>43441</v>
      </c>
      <c r="L2163"/>
      <c r="M2163">
        <v>60</v>
      </c>
      <c r="N2163">
        <v>3570</v>
      </c>
      <c r="O2163">
        <v>3051</v>
      </c>
      <c r="P2163">
        <v>582</v>
      </c>
      <c r="Q2163">
        <v>0</v>
      </c>
      <c r="R2163" s="31" cm="1">
        <f t="array" ref="R2163">_xlfn.IFS(Q2163=0,(O2163-P2163)/2,Q2163=1,O2163-P2163)</f>
        <v>1234.5</v>
      </c>
      <c r="S2163" s="31" cm="1">
        <f t="array" ref="S2163">_xlfn.IFS(Q2163=0,P2163/2,Q2163=1,P2163)</f>
        <v>291</v>
      </c>
      <c r="T2163" s="31" t="str" cm="1">
        <f t="array" ref="T2163">_xlfn.IFS(M2163&lt;=Beräkningsförutsättningar!B$15,"2",M2163=Beräkningsförutsättningar!B$16,"4",M2163=Beräkningsförutsättningar!B$17,"4",M2163&gt;=Beräkningsförutsättningar!B$18,"6")</f>
        <v>2</v>
      </c>
      <c r="U2163" s="31">
        <f t="shared" si="66"/>
        <v>2469</v>
      </c>
      <c r="V2163" s="31">
        <f t="shared" si="67"/>
        <v>582</v>
      </c>
    </row>
    <row r="2164" spans="1:22" x14ac:dyDescent="0.3">
      <c r="A2164">
        <v>23009</v>
      </c>
      <c r="B2164" t="s">
        <v>2887</v>
      </c>
      <c r="C2164">
        <v>23009060</v>
      </c>
      <c r="D2164" t="s">
        <v>2893</v>
      </c>
      <c r="E2164" t="s">
        <v>3</v>
      </c>
      <c r="F2164" t="s">
        <v>2365</v>
      </c>
      <c r="G2164" t="s">
        <v>563</v>
      </c>
      <c r="H2164" t="s">
        <v>1573</v>
      </c>
      <c r="I2164">
        <v>6958156</v>
      </c>
      <c r="J2164">
        <v>470835</v>
      </c>
      <c r="K2164" s="181">
        <v>43444</v>
      </c>
      <c r="L2164"/>
      <c r="M2164">
        <v>60</v>
      </c>
      <c r="N2164">
        <v>2997</v>
      </c>
      <c r="O2164">
        <v>2522</v>
      </c>
      <c r="P2164">
        <v>482</v>
      </c>
      <c r="Q2164">
        <v>0</v>
      </c>
      <c r="R2164" s="31" cm="1">
        <f t="array" ref="R2164">_xlfn.IFS(Q2164=0,(O2164-P2164)/2,Q2164=1,O2164-P2164)</f>
        <v>1020</v>
      </c>
      <c r="S2164" s="31" cm="1">
        <f t="array" ref="S2164">_xlfn.IFS(Q2164=0,P2164/2,Q2164=1,P2164)</f>
        <v>241</v>
      </c>
      <c r="T2164" s="31" t="str" cm="1">
        <f t="array" ref="T2164">_xlfn.IFS(M2164&lt;=Beräkningsförutsättningar!B$15,"2",M2164=Beräkningsförutsättningar!B$16,"4",M2164=Beräkningsförutsättningar!B$17,"4",M2164&gt;=Beräkningsförutsättningar!B$18,"6")</f>
        <v>2</v>
      </c>
      <c r="U2164" s="31">
        <f t="shared" si="66"/>
        <v>2040</v>
      </c>
      <c r="V2164" s="31">
        <f t="shared" si="67"/>
        <v>482</v>
      </c>
    </row>
    <row r="2165" spans="1:22" x14ac:dyDescent="0.3">
      <c r="A2165">
        <v>23009</v>
      </c>
      <c r="B2165" t="s">
        <v>2887</v>
      </c>
      <c r="C2165">
        <v>23009070</v>
      </c>
      <c r="D2165" t="s">
        <v>2894</v>
      </c>
      <c r="E2165" t="s">
        <v>9</v>
      </c>
      <c r="F2165" t="s">
        <v>2365</v>
      </c>
      <c r="G2165" t="s">
        <v>563</v>
      </c>
      <c r="H2165" t="s">
        <v>1573</v>
      </c>
      <c r="I2165">
        <v>6962675</v>
      </c>
      <c r="J2165">
        <v>473474</v>
      </c>
      <c r="K2165" s="181">
        <v>43768</v>
      </c>
      <c r="L2165"/>
      <c r="M2165">
        <v>80</v>
      </c>
      <c r="N2165">
        <v>2997</v>
      </c>
      <c r="O2165">
        <v>2522</v>
      </c>
      <c r="P2165">
        <v>482</v>
      </c>
      <c r="Q2165">
        <v>0</v>
      </c>
      <c r="R2165" s="31" cm="1">
        <f t="array" ref="R2165">_xlfn.IFS(Q2165=0,(O2165-P2165)/2,Q2165=1,O2165-P2165)</f>
        <v>1020</v>
      </c>
      <c r="S2165" s="31" cm="1">
        <f t="array" ref="S2165">_xlfn.IFS(Q2165=0,P2165/2,Q2165=1,P2165)</f>
        <v>241</v>
      </c>
      <c r="T2165" s="31" t="str" cm="1">
        <f t="array" ref="T2165">_xlfn.IFS(M2165&lt;=Beräkningsförutsättningar!B$15,"2",M2165=Beräkningsförutsättningar!B$16,"4",M2165=Beräkningsförutsättningar!B$17,"4",M2165&gt;=Beräkningsförutsättningar!B$18,"6")</f>
        <v>4</v>
      </c>
      <c r="U2165" s="31">
        <f t="shared" si="66"/>
        <v>4080</v>
      </c>
      <c r="V2165" s="31">
        <f t="shared" si="67"/>
        <v>964</v>
      </c>
    </row>
    <row r="2166" spans="1:22" x14ac:dyDescent="0.3">
      <c r="A2166">
        <v>23009</v>
      </c>
      <c r="B2166" t="s">
        <v>2887</v>
      </c>
      <c r="C2166">
        <v>23009080</v>
      </c>
      <c r="D2166" t="s">
        <v>2895</v>
      </c>
      <c r="E2166" t="s">
        <v>3</v>
      </c>
      <c r="F2166" t="s">
        <v>2365</v>
      </c>
      <c r="G2166" t="s">
        <v>563</v>
      </c>
      <c r="H2166" t="s">
        <v>1573</v>
      </c>
      <c r="I2166">
        <v>6962799</v>
      </c>
      <c r="J2166">
        <v>473647</v>
      </c>
      <c r="K2166" s="181">
        <v>43441</v>
      </c>
      <c r="L2166"/>
      <c r="M2166">
        <v>80</v>
      </c>
      <c r="N2166">
        <v>2997</v>
      </c>
      <c r="O2166">
        <v>2522</v>
      </c>
      <c r="P2166">
        <v>482</v>
      </c>
      <c r="Q2166">
        <v>0</v>
      </c>
      <c r="R2166" s="31" cm="1">
        <f t="array" ref="R2166">_xlfn.IFS(Q2166=0,(O2166-P2166)/2,Q2166=1,O2166-P2166)</f>
        <v>1020</v>
      </c>
      <c r="S2166" s="31" cm="1">
        <f t="array" ref="S2166">_xlfn.IFS(Q2166=0,P2166/2,Q2166=1,P2166)</f>
        <v>241</v>
      </c>
      <c r="T2166" s="31" t="str" cm="1">
        <f t="array" ref="T2166">_xlfn.IFS(M2166&lt;=Beräkningsförutsättningar!B$15,"2",M2166=Beräkningsförutsättningar!B$16,"4",M2166=Beräkningsförutsättningar!B$17,"4",M2166&gt;=Beräkningsförutsättningar!B$18,"6")</f>
        <v>4</v>
      </c>
      <c r="U2166" s="31">
        <f t="shared" si="66"/>
        <v>4080</v>
      </c>
      <c r="V2166" s="31">
        <f t="shared" si="67"/>
        <v>964</v>
      </c>
    </row>
    <row r="2167" spans="1:22" x14ac:dyDescent="0.3">
      <c r="A2167">
        <v>23009</v>
      </c>
      <c r="B2167" t="s">
        <v>2887</v>
      </c>
      <c r="C2167">
        <v>23009090</v>
      </c>
      <c r="D2167" t="s">
        <v>2896</v>
      </c>
      <c r="E2167" t="s">
        <v>9</v>
      </c>
      <c r="F2167" t="s">
        <v>2365</v>
      </c>
      <c r="G2167" t="s">
        <v>563</v>
      </c>
      <c r="H2167" t="s">
        <v>1573</v>
      </c>
      <c r="I2167">
        <v>6970461</v>
      </c>
      <c r="J2167">
        <v>475516</v>
      </c>
      <c r="K2167" s="181">
        <v>43917</v>
      </c>
      <c r="L2167"/>
      <c r="M2167">
        <v>80</v>
      </c>
      <c r="N2167">
        <v>2997</v>
      </c>
      <c r="O2167">
        <v>2522</v>
      </c>
      <c r="P2167">
        <v>482</v>
      </c>
      <c r="Q2167">
        <v>0</v>
      </c>
      <c r="R2167" s="31" cm="1">
        <f t="array" ref="R2167">_xlfn.IFS(Q2167=0,(O2167-P2167)/2,Q2167=1,O2167-P2167)</f>
        <v>1020</v>
      </c>
      <c r="S2167" s="31" cm="1">
        <f t="array" ref="S2167">_xlfn.IFS(Q2167=0,P2167/2,Q2167=1,P2167)</f>
        <v>241</v>
      </c>
      <c r="T2167" s="31" t="str" cm="1">
        <f t="array" ref="T2167">_xlfn.IFS(M2167&lt;=Beräkningsförutsättningar!B$15,"2",M2167=Beräkningsförutsättningar!B$16,"4",M2167=Beräkningsförutsättningar!B$17,"4",M2167&gt;=Beräkningsförutsättningar!B$18,"6")</f>
        <v>4</v>
      </c>
      <c r="U2167" s="31">
        <f t="shared" si="66"/>
        <v>4080</v>
      </c>
      <c r="V2167" s="31">
        <f t="shared" si="67"/>
        <v>964</v>
      </c>
    </row>
    <row r="2168" spans="1:22" x14ac:dyDescent="0.3">
      <c r="A2168">
        <v>23009</v>
      </c>
      <c r="B2168" t="s">
        <v>2887</v>
      </c>
      <c r="C2168">
        <v>23009100</v>
      </c>
      <c r="D2168" t="s">
        <v>2897</v>
      </c>
      <c r="E2168" t="s">
        <v>3</v>
      </c>
      <c r="F2168" t="s">
        <v>2365</v>
      </c>
      <c r="G2168" t="s">
        <v>563</v>
      </c>
      <c r="H2168" t="s">
        <v>1573</v>
      </c>
      <c r="I2168">
        <v>6972473</v>
      </c>
      <c r="J2168">
        <v>475704</v>
      </c>
      <c r="K2168" s="181">
        <v>43768</v>
      </c>
      <c r="L2168"/>
      <c r="M2168">
        <v>80</v>
      </c>
      <c r="N2168">
        <v>2997</v>
      </c>
      <c r="O2168">
        <v>2522</v>
      </c>
      <c r="P2168">
        <v>482</v>
      </c>
      <c r="Q2168">
        <v>0</v>
      </c>
      <c r="R2168" s="31" cm="1">
        <f t="array" ref="R2168">_xlfn.IFS(Q2168=0,(O2168-P2168)/2,Q2168=1,O2168-P2168)</f>
        <v>1020</v>
      </c>
      <c r="S2168" s="31" cm="1">
        <f t="array" ref="S2168">_xlfn.IFS(Q2168=0,P2168/2,Q2168=1,P2168)</f>
        <v>241</v>
      </c>
      <c r="T2168" s="31" t="str" cm="1">
        <f t="array" ref="T2168">_xlfn.IFS(M2168&lt;=Beräkningsförutsättningar!B$15,"2",M2168=Beräkningsförutsättningar!B$16,"4",M2168=Beräkningsförutsättningar!B$17,"4",M2168&gt;=Beräkningsförutsättningar!B$18,"6")</f>
        <v>4</v>
      </c>
      <c r="U2168" s="31">
        <f t="shared" si="66"/>
        <v>4080</v>
      </c>
      <c r="V2168" s="31">
        <f t="shared" si="67"/>
        <v>964</v>
      </c>
    </row>
    <row r="2169" spans="1:22" x14ac:dyDescent="0.3">
      <c r="A2169">
        <v>23009</v>
      </c>
      <c r="B2169" t="s">
        <v>2887</v>
      </c>
      <c r="C2169">
        <v>23009110</v>
      </c>
      <c r="D2169" t="s">
        <v>2898</v>
      </c>
      <c r="E2169" t="s">
        <v>9</v>
      </c>
      <c r="F2169" t="s">
        <v>2365</v>
      </c>
      <c r="G2169" t="s">
        <v>563</v>
      </c>
      <c r="H2169" t="s">
        <v>1573</v>
      </c>
      <c r="I2169">
        <v>6975538</v>
      </c>
      <c r="J2169">
        <v>475774</v>
      </c>
      <c r="K2169" s="181">
        <v>43768</v>
      </c>
      <c r="L2169"/>
      <c r="M2169">
        <v>60</v>
      </c>
      <c r="N2169">
        <v>2997</v>
      </c>
      <c r="O2169">
        <v>2522</v>
      </c>
      <c r="P2169">
        <v>482</v>
      </c>
      <c r="Q2169">
        <v>0</v>
      </c>
      <c r="R2169" s="31" cm="1">
        <f t="array" ref="R2169">_xlfn.IFS(Q2169=0,(O2169-P2169)/2,Q2169=1,O2169-P2169)</f>
        <v>1020</v>
      </c>
      <c r="S2169" s="31" cm="1">
        <f t="array" ref="S2169">_xlfn.IFS(Q2169=0,P2169/2,Q2169=1,P2169)</f>
        <v>241</v>
      </c>
      <c r="T2169" s="31" t="str" cm="1">
        <f t="array" ref="T2169">_xlfn.IFS(M2169&lt;=Beräkningsförutsättningar!B$15,"2",M2169=Beräkningsförutsättningar!B$16,"4",M2169=Beräkningsförutsättningar!B$17,"4",M2169&gt;=Beräkningsförutsättningar!B$18,"6")</f>
        <v>2</v>
      </c>
      <c r="U2169" s="31">
        <f t="shared" si="66"/>
        <v>2040</v>
      </c>
      <c r="V2169" s="31">
        <f t="shared" si="67"/>
        <v>482</v>
      </c>
    </row>
    <row r="2170" spans="1:22" x14ac:dyDescent="0.3">
      <c r="A2170">
        <v>23009</v>
      </c>
      <c r="B2170" t="s">
        <v>2887</v>
      </c>
      <c r="C2170">
        <v>23009120</v>
      </c>
      <c r="D2170" t="s">
        <v>2899</v>
      </c>
      <c r="E2170" t="s">
        <v>3</v>
      </c>
      <c r="F2170" t="s">
        <v>2365</v>
      </c>
      <c r="G2170" t="s">
        <v>563</v>
      </c>
      <c r="H2170" t="s">
        <v>1573</v>
      </c>
      <c r="I2170">
        <v>6976322</v>
      </c>
      <c r="J2170">
        <v>476036</v>
      </c>
      <c r="K2170" s="181">
        <v>43446</v>
      </c>
      <c r="L2170"/>
      <c r="M2170">
        <v>60</v>
      </c>
      <c r="N2170">
        <v>2997</v>
      </c>
      <c r="O2170">
        <v>2522</v>
      </c>
      <c r="P2170">
        <v>482</v>
      </c>
      <c r="Q2170">
        <v>0</v>
      </c>
      <c r="R2170" s="31" cm="1">
        <f t="array" ref="R2170">_xlfn.IFS(Q2170=0,(O2170-P2170)/2,Q2170=1,O2170-P2170)</f>
        <v>1020</v>
      </c>
      <c r="S2170" s="31" cm="1">
        <f t="array" ref="S2170">_xlfn.IFS(Q2170=0,P2170/2,Q2170=1,P2170)</f>
        <v>241</v>
      </c>
      <c r="T2170" s="31" t="str" cm="1">
        <f t="array" ref="T2170">_xlfn.IFS(M2170&lt;=Beräkningsförutsättningar!B$15,"2",M2170=Beräkningsförutsättningar!B$16,"4",M2170=Beräkningsförutsättningar!B$17,"4",M2170&gt;=Beräkningsförutsättningar!B$18,"6")</f>
        <v>2</v>
      </c>
      <c r="U2170" s="31">
        <f t="shared" si="66"/>
        <v>2040</v>
      </c>
      <c r="V2170" s="31">
        <f t="shared" si="67"/>
        <v>482</v>
      </c>
    </row>
    <row r="2171" spans="1:22" x14ac:dyDescent="0.3">
      <c r="A2171">
        <v>23010</v>
      </c>
      <c r="B2171" t="s">
        <v>2900</v>
      </c>
      <c r="C2171">
        <v>23010010</v>
      </c>
      <c r="D2171" t="s">
        <v>2901</v>
      </c>
      <c r="E2171" t="s">
        <v>9</v>
      </c>
      <c r="F2171" t="s">
        <v>2365</v>
      </c>
      <c r="G2171" t="s">
        <v>2902</v>
      </c>
      <c r="H2171" t="s">
        <v>2722</v>
      </c>
      <c r="I2171">
        <v>6979958</v>
      </c>
      <c r="J2171">
        <v>508320</v>
      </c>
      <c r="K2171" s="181">
        <v>43768</v>
      </c>
      <c r="L2171"/>
      <c r="M2171">
        <v>80</v>
      </c>
      <c r="N2171">
        <v>3056</v>
      </c>
      <c r="O2171">
        <v>2511</v>
      </c>
      <c r="P2171">
        <v>471</v>
      </c>
      <c r="Q2171">
        <v>0</v>
      </c>
      <c r="R2171" s="31" cm="1">
        <f t="array" ref="R2171">_xlfn.IFS(Q2171=0,(O2171-P2171)/2,Q2171=1,O2171-P2171)</f>
        <v>1020</v>
      </c>
      <c r="S2171" s="31" cm="1">
        <f t="array" ref="S2171">_xlfn.IFS(Q2171=0,P2171/2,Q2171=1,P2171)</f>
        <v>235.5</v>
      </c>
      <c r="T2171" s="31" t="str" cm="1">
        <f t="array" ref="T2171">_xlfn.IFS(M2171&lt;=Beräkningsförutsättningar!B$15,"2",M2171=Beräkningsförutsättningar!B$16,"4",M2171=Beräkningsförutsättningar!B$17,"4",M2171&gt;=Beräkningsförutsättningar!B$18,"6")</f>
        <v>4</v>
      </c>
      <c r="U2171" s="31">
        <f t="shared" si="66"/>
        <v>4080</v>
      </c>
      <c r="V2171" s="31">
        <f t="shared" si="67"/>
        <v>942</v>
      </c>
    </row>
    <row r="2172" spans="1:22" x14ac:dyDescent="0.3">
      <c r="A2172">
        <v>23010</v>
      </c>
      <c r="B2172" t="s">
        <v>2900</v>
      </c>
      <c r="C2172">
        <v>23010020</v>
      </c>
      <c r="D2172" t="s">
        <v>2903</v>
      </c>
      <c r="E2172" t="s">
        <v>3</v>
      </c>
      <c r="F2172" t="s">
        <v>2365</v>
      </c>
      <c r="G2172" t="s">
        <v>2902</v>
      </c>
      <c r="H2172" t="s">
        <v>2722</v>
      </c>
      <c r="I2172">
        <v>6980584</v>
      </c>
      <c r="J2172">
        <v>506830</v>
      </c>
      <c r="K2172" s="181">
        <v>43768</v>
      </c>
      <c r="L2172"/>
      <c r="M2172">
        <v>80</v>
      </c>
      <c r="N2172">
        <v>3056</v>
      </c>
      <c r="O2172">
        <v>2511</v>
      </c>
      <c r="P2172">
        <v>471</v>
      </c>
      <c r="Q2172">
        <v>0</v>
      </c>
      <c r="R2172" s="31" cm="1">
        <f t="array" ref="R2172">_xlfn.IFS(Q2172=0,(O2172-P2172)/2,Q2172=1,O2172-P2172)</f>
        <v>1020</v>
      </c>
      <c r="S2172" s="31" cm="1">
        <f t="array" ref="S2172">_xlfn.IFS(Q2172=0,P2172/2,Q2172=1,P2172)</f>
        <v>235.5</v>
      </c>
      <c r="T2172" s="31" t="str" cm="1">
        <f t="array" ref="T2172">_xlfn.IFS(M2172&lt;=Beräkningsförutsättningar!B$15,"2",M2172=Beräkningsförutsättningar!B$16,"4",M2172=Beräkningsförutsättningar!B$17,"4",M2172&gt;=Beräkningsförutsättningar!B$18,"6")</f>
        <v>4</v>
      </c>
      <c r="U2172" s="31">
        <f t="shared" si="66"/>
        <v>4080</v>
      </c>
      <c r="V2172" s="31">
        <f t="shared" si="67"/>
        <v>942</v>
      </c>
    </row>
    <row r="2173" spans="1:22" x14ac:dyDescent="0.3">
      <c r="A2173">
        <v>23010</v>
      </c>
      <c r="B2173" t="s">
        <v>2900</v>
      </c>
      <c r="C2173">
        <v>23010030</v>
      </c>
      <c r="D2173" t="s">
        <v>2904</v>
      </c>
      <c r="E2173" t="s">
        <v>9</v>
      </c>
      <c r="F2173" t="s">
        <v>2365</v>
      </c>
      <c r="G2173" t="s">
        <v>2902</v>
      </c>
      <c r="H2173" t="s">
        <v>2722</v>
      </c>
      <c r="I2173">
        <v>6980199</v>
      </c>
      <c r="J2173">
        <v>504541</v>
      </c>
      <c r="K2173" s="181">
        <v>43447</v>
      </c>
      <c r="L2173"/>
      <c r="M2173">
        <v>80</v>
      </c>
      <c r="N2173">
        <v>3056</v>
      </c>
      <c r="O2173">
        <v>2511</v>
      </c>
      <c r="P2173">
        <v>471</v>
      </c>
      <c r="Q2173">
        <v>0</v>
      </c>
      <c r="R2173" s="31" cm="1">
        <f t="array" ref="R2173">_xlfn.IFS(Q2173=0,(O2173-P2173)/2,Q2173=1,O2173-P2173)</f>
        <v>1020</v>
      </c>
      <c r="S2173" s="31" cm="1">
        <f t="array" ref="S2173">_xlfn.IFS(Q2173=0,P2173/2,Q2173=1,P2173)</f>
        <v>235.5</v>
      </c>
      <c r="T2173" s="31" t="str" cm="1">
        <f t="array" ref="T2173">_xlfn.IFS(M2173&lt;=Beräkningsförutsättningar!B$15,"2",M2173=Beräkningsförutsättningar!B$16,"4",M2173=Beräkningsförutsättningar!B$17,"4",M2173&gt;=Beräkningsförutsättningar!B$18,"6")</f>
        <v>4</v>
      </c>
      <c r="U2173" s="31">
        <f t="shared" si="66"/>
        <v>4080</v>
      </c>
      <c r="V2173" s="31">
        <f t="shared" si="67"/>
        <v>942</v>
      </c>
    </row>
    <row r="2174" spans="1:22" x14ac:dyDescent="0.3">
      <c r="A2174">
        <v>23010</v>
      </c>
      <c r="B2174" t="s">
        <v>2900</v>
      </c>
      <c r="C2174">
        <v>23010040</v>
      </c>
      <c r="D2174" t="s">
        <v>2905</v>
      </c>
      <c r="E2174" t="s">
        <v>3</v>
      </c>
      <c r="F2174" t="s">
        <v>2365</v>
      </c>
      <c r="G2174" t="s">
        <v>2902</v>
      </c>
      <c r="H2174" t="s">
        <v>2722</v>
      </c>
      <c r="I2174">
        <v>6979392</v>
      </c>
      <c r="J2174">
        <v>503561</v>
      </c>
      <c r="K2174" s="181">
        <v>43447</v>
      </c>
      <c r="L2174"/>
      <c r="M2174">
        <v>80</v>
      </c>
      <c r="N2174">
        <v>3056</v>
      </c>
      <c r="O2174">
        <v>2511</v>
      </c>
      <c r="P2174">
        <v>471</v>
      </c>
      <c r="Q2174">
        <v>0</v>
      </c>
      <c r="R2174" s="31" cm="1">
        <f t="array" ref="R2174">_xlfn.IFS(Q2174=0,(O2174-P2174)/2,Q2174=1,O2174-P2174)</f>
        <v>1020</v>
      </c>
      <c r="S2174" s="31" cm="1">
        <f t="array" ref="S2174">_xlfn.IFS(Q2174=0,P2174/2,Q2174=1,P2174)</f>
        <v>235.5</v>
      </c>
      <c r="T2174" s="31" t="str" cm="1">
        <f t="array" ref="T2174">_xlfn.IFS(M2174&lt;=Beräkningsförutsättningar!B$15,"2",M2174=Beräkningsförutsättningar!B$16,"4",M2174=Beräkningsförutsättningar!B$17,"4",M2174&gt;=Beräkningsförutsättningar!B$18,"6")</f>
        <v>4</v>
      </c>
      <c r="U2174" s="31">
        <f t="shared" si="66"/>
        <v>4080</v>
      </c>
      <c r="V2174" s="31">
        <f t="shared" si="67"/>
        <v>942</v>
      </c>
    </row>
    <row r="2175" spans="1:22" x14ac:dyDescent="0.3">
      <c r="A2175">
        <v>23011</v>
      </c>
      <c r="B2175" t="s">
        <v>2906</v>
      </c>
      <c r="C2175">
        <v>23011010</v>
      </c>
      <c r="D2175" t="s">
        <v>2907</v>
      </c>
      <c r="E2175" t="s">
        <v>3</v>
      </c>
      <c r="F2175" t="s">
        <v>2365</v>
      </c>
      <c r="G2175" t="s">
        <v>2839</v>
      </c>
      <c r="H2175" t="s">
        <v>1573</v>
      </c>
      <c r="I2175">
        <v>7022544</v>
      </c>
      <c r="J2175">
        <v>492847</v>
      </c>
      <c r="K2175" s="181">
        <v>43441</v>
      </c>
      <c r="L2175"/>
      <c r="M2175">
        <v>80</v>
      </c>
      <c r="N2175">
        <v>3436</v>
      </c>
      <c r="O2175">
        <v>2975</v>
      </c>
      <c r="P2175">
        <v>532</v>
      </c>
      <c r="Q2175">
        <v>0</v>
      </c>
      <c r="R2175" s="31" cm="1">
        <f t="array" ref="R2175">_xlfn.IFS(Q2175=0,(O2175-P2175)/2,Q2175=1,O2175-P2175)</f>
        <v>1221.5</v>
      </c>
      <c r="S2175" s="31" cm="1">
        <f t="array" ref="S2175">_xlfn.IFS(Q2175=0,P2175/2,Q2175=1,P2175)</f>
        <v>266</v>
      </c>
      <c r="T2175" s="31" t="str" cm="1">
        <f t="array" ref="T2175">_xlfn.IFS(M2175&lt;=Beräkningsförutsättningar!B$15,"2",M2175=Beräkningsförutsättningar!B$16,"4",M2175=Beräkningsförutsättningar!B$17,"4",M2175&gt;=Beräkningsförutsättningar!B$18,"6")</f>
        <v>4</v>
      </c>
      <c r="U2175" s="31">
        <f t="shared" si="66"/>
        <v>4886</v>
      </c>
      <c r="V2175" s="31">
        <f t="shared" si="67"/>
        <v>1064</v>
      </c>
    </row>
    <row r="2176" spans="1:22" x14ac:dyDescent="0.3">
      <c r="A2176">
        <v>23011</v>
      </c>
      <c r="B2176" t="s">
        <v>2906</v>
      </c>
      <c r="C2176">
        <v>23011020</v>
      </c>
      <c r="D2176" t="s">
        <v>2908</v>
      </c>
      <c r="E2176" t="s">
        <v>9</v>
      </c>
      <c r="F2176" t="s">
        <v>2365</v>
      </c>
      <c r="G2176" t="s">
        <v>2839</v>
      </c>
      <c r="H2176" t="s">
        <v>1573</v>
      </c>
      <c r="I2176">
        <v>7023362</v>
      </c>
      <c r="J2176">
        <v>492973</v>
      </c>
      <c r="K2176" s="181">
        <v>43441</v>
      </c>
      <c r="L2176"/>
      <c r="M2176">
        <v>80</v>
      </c>
      <c r="N2176">
        <v>3436</v>
      </c>
      <c r="O2176">
        <v>2975</v>
      </c>
      <c r="P2176">
        <v>532</v>
      </c>
      <c r="Q2176">
        <v>0</v>
      </c>
      <c r="R2176" s="31" cm="1">
        <f t="array" ref="R2176">_xlfn.IFS(Q2176=0,(O2176-P2176)/2,Q2176=1,O2176-P2176)</f>
        <v>1221.5</v>
      </c>
      <c r="S2176" s="31" cm="1">
        <f t="array" ref="S2176">_xlfn.IFS(Q2176=0,P2176/2,Q2176=1,P2176)</f>
        <v>266</v>
      </c>
      <c r="T2176" s="31" t="str" cm="1">
        <f t="array" ref="T2176">_xlfn.IFS(M2176&lt;=Beräkningsförutsättningar!B$15,"2",M2176=Beräkningsförutsättningar!B$16,"4",M2176=Beräkningsförutsättningar!B$17,"4",M2176&gt;=Beräkningsförutsättningar!B$18,"6")</f>
        <v>4</v>
      </c>
      <c r="U2176" s="31">
        <f t="shared" si="66"/>
        <v>4886</v>
      </c>
      <c r="V2176" s="31">
        <f t="shared" si="67"/>
        <v>1064</v>
      </c>
    </row>
    <row r="2177" spans="1:22" x14ac:dyDescent="0.3">
      <c r="A2177">
        <v>23011</v>
      </c>
      <c r="B2177" t="s">
        <v>2906</v>
      </c>
      <c r="C2177">
        <v>23011030</v>
      </c>
      <c r="D2177" t="s">
        <v>2909</v>
      </c>
      <c r="E2177" t="s">
        <v>9</v>
      </c>
      <c r="F2177" t="s">
        <v>2365</v>
      </c>
      <c r="G2177" t="s">
        <v>2839</v>
      </c>
      <c r="H2177" t="s">
        <v>1573</v>
      </c>
      <c r="I2177">
        <v>7026898</v>
      </c>
      <c r="J2177">
        <v>493700</v>
      </c>
      <c r="K2177" s="181">
        <v>44111</v>
      </c>
      <c r="L2177"/>
      <c r="M2177">
        <v>80</v>
      </c>
      <c r="N2177">
        <v>3436</v>
      </c>
      <c r="O2177">
        <v>2975</v>
      </c>
      <c r="P2177">
        <v>532</v>
      </c>
      <c r="Q2177">
        <v>0</v>
      </c>
      <c r="R2177" s="31" cm="1">
        <f t="array" ref="R2177">_xlfn.IFS(Q2177=0,(O2177-P2177)/2,Q2177=1,O2177-P2177)</f>
        <v>1221.5</v>
      </c>
      <c r="S2177" s="31" cm="1">
        <f t="array" ref="S2177">_xlfn.IFS(Q2177=0,P2177/2,Q2177=1,P2177)</f>
        <v>266</v>
      </c>
      <c r="T2177" s="31" t="str" cm="1">
        <f t="array" ref="T2177">_xlfn.IFS(M2177&lt;=Beräkningsförutsättningar!B$15,"2",M2177=Beräkningsförutsättningar!B$16,"4",M2177=Beräkningsförutsättningar!B$17,"4",M2177&gt;=Beräkningsförutsättningar!B$18,"6")</f>
        <v>4</v>
      </c>
      <c r="U2177" s="31">
        <f t="shared" si="66"/>
        <v>4886</v>
      </c>
      <c r="V2177" s="31">
        <f t="shared" si="67"/>
        <v>1064</v>
      </c>
    </row>
    <row r="2178" spans="1:22" x14ac:dyDescent="0.3">
      <c r="A2178">
        <v>23011</v>
      </c>
      <c r="B2178" t="s">
        <v>2906</v>
      </c>
      <c r="C2178">
        <v>23011040</v>
      </c>
      <c r="D2178" t="s">
        <v>2910</v>
      </c>
      <c r="E2178" t="s">
        <v>3</v>
      </c>
      <c r="F2178" t="s">
        <v>2365</v>
      </c>
      <c r="G2178" t="s">
        <v>2839</v>
      </c>
      <c r="H2178" t="s">
        <v>1573</v>
      </c>
      <c r="I2178">
        <v>7027711</v>
      </c>
      <c r="J2178">
        <v>494244</v>
      </c>
      <c r="K2178" s="181">
        <v>43768</v>
      </c>
      <c r="L2178"/>
      <c r="M2178">
        <v>80</v>
      </c>
      <c r="N2178">
        <v>3436</v>
      </c>
      <c r="O2178">
        <v>2975</v>
      </c>
      <c r="P2178">
        <v>532</v>
      </c>
      <c r="Q2178">
        <v>0</v>
      </c>
      <c r="R2178" s="31" cm="1">
        <f t="array" ref="R2178">_xlfn.IFS(Q2178=0,(O2178-P2178)/2,Q2178=1,O2178-P2178)</f>
        <v>1221.5</v>
      </c>
      <c r="S2178" s="31" cm="1">
        <f t="array" ref="S2178">_xlfn.IFS(Q2178=0,P2178/2,Q2178=1,P2178)</f>
        <v>266</v>
      </c>
      <c r="T2178" s="31" t="str" cm="1">
        <f t="array" ref="T2178">_xlfn.IFS(M2178&lt;=Beräkningsförutsättningar!B$15,"2",M2178=Beräkningsförutsättningar!B$16,"4",M2178=Beräkningsförutsättningar!B$17,"4",M2178&gt;=Beräkningsförutsättningar!B$18,"6")</f>
        <v>4</v>
      </c>
      <c r="U2178" s="31">
        <f t="shared" si="66"/>
        <v>4886</v>
      </c>
      <c r="V2178" s="31">
        <f t="shared" si="67"/>
        <v>1064</v>
      </c>
    </row>
    <row r="2179" spans="1:22" x14ac:dyDescent="0.3">
      <c r="A2179">
        <v>23012</v>
      </c>
      <c r="B2179" t="s">
        <v>2911</v>
      </c>
      <c r="C2179">
        <v>23012010</v>
      </c>
      <c r="D2179" t="s">
        <v>2912</v>
      </c>
      <c r="E2179" t="s">
        <v>3</v>
      </c>
      <c r="F2179" t="s">
        <v>2365</v>
      </c>
      <c r="G2179" t="s">
        <v>2858</v>
      </c>
      <c r="H2179" t="s">
        <v>2722</v>
      </c>
      <c r="I2179">
        <v>7021568</v>
      </c>
      <c r="J2179">
        <v>429183</v>
      </c>
      <c r="K2179" s="181">
        <v>43446</v>
      </c>
      <c r="L2179"/>
      <c r="M2179">
        <v>90</v>
      </c>
      <c r="N2179">
        <v>4778</v>
      </c>
      <c r="O2179">
        <v>4303</v>
      </c>
      <c r="P2179">
        <v>590</v>
      </c>
      <c r="Q2179">
        <v>0</v>
      </c>
      <c r="R2179" s="31" cm="1">
        <f t="array" ref="R2179">_xlfn.IFS(Q2179=0,(O2179-P2179)/2,Q2179=1,O2179-P2179)</f>
        <v>1856.5</v>
      </c>
      <c r="S2179" s="31" cm="1">
        <f t="array" ref="S2179">_xlfn.IFS(Q2179=0,P2179/2,Q2179=1,P2179)</f>
        <v>295</v>
      </c>
      <c r="T2179" s="31" t="str" cm="1">
        <f t="array" ref="T2179">_xlfn.IFS(M2179&lt;=Beräkningsförutsättningar!B$15,"2",M2179=Beräkningsförutsättningar!B$16,"4",M2179=Beräkningsförutsättningar!B$17,"4",M2179&gt;=Beräkningsförutsättningar!B$18,"6")</f>
        <v>6</v>
      </c>
      <c r="U2179" s="31">
        <f t="shared" si="66"/>
        <v>11139</v>
      </c>
      <c r="V2179" s="31">
        <f t="shared" si="67"/>
        <v>1770</v>
      </c>
    </row>
    <row r="2180" spans="1:22" x14ac:dyDescent="0.3">
      <c r="A2180">
        <v>23012</v>
      </c>
      <c r="B2180" t="s">
        <v>2911</v>
      </c>
      <c r="C2180">
        <v>23012020</v>
      </c>
      <c r="D2180" t="s">
        <v>2913</v>
      </c>
      <c r="E2180" t="s">
        <v>9</v>
      </c>
      <c r="F2180" t="s">
        <v>2365</v>
      </c>
      <c r="G2180" t="s">
        <v>2858</v>
      </c>
      <c r="H2180" t="s">
        <v>2722</v>
      </c>
      <c r="I2180">
        <v>7022692</v>
      </c>
      <c r="J2180">
        <v>426785</v>
      </c>
      <c r="K2180" s="181">
        <v>43446</v>
      </c>
      <c r="L2180"/>
      <c r="M2180">
        <v>90</v>
      </c>
      <c r="N2180">
        <v>4778</v>
      </c>
      <c r="O2180">
        <v>4303</v>
      </c>
      <c r="P2180">
        <v>590</v>
      </c>
      <c r="Q2180">
        <v>0</v>
      </c>
      <c r="R2180" s="31" cm="1">
        <f t="array" ref="R2180">_xlfn.IFS(Q2180=0,(O2180-P2180)/2,Q2180=1,O2180-P2180)</f>
        <v>1856.5</v>
      </c>
      <c r="S2180" s="31" cm="1">
        <f t="array" ref="S2180">_xlfn.IFS(Q2180=0,P2180/2,Q2180=1,P2180)</f>
        <v>295</v>
      </c>
      <c r="T2180" s="31" t="str" cm="1">
        <f t="array" ref="T2180">_xlfn.IFS(M2180&lt;=Beräkningsförutsättningar!B$15,"2",M2180=Beräkningsförutsättningar!B$16,"4",M2180=Beräkningsförutsättningar!B$17,"4",M2180&gt;=Beräkningsförutsättningar!B$18,"6")</f>
        <v>6</v>
      </c>
      <c r="U2180" s="31">
        <f t="shared" si="66"/>
        <v>11139</v>
      </c>
      <c r="V2180" s="31">
        <f t="shared" si="67"/>
        <v>1770</v>
      </c>
    </row>
    <row r="2181" spans="1:22" x14ac:dyDescent="0.3">
      <c r="A2181">
        <v>23012</v>
      </c>
      <c r="B2181" t="s">
        <v>2911</v>
      </c>
      <c r="C2181">
        <v>23012030</v>
      </c>
      <c r="D2181" t="s">
        <v>2914</v>
      </c>
      <c r="E2181" t="s">
        <v>3</v>
      </c>
      <c r="F2181" t="s">
        <v>2365</v>
      </c>
      <c r="G2181" t="s">
        <v>2858</v>
      </c>
      <c r="H2181" t="s">
        <v>2722</v>
      </c>
      <c r="I2181">
        <v>7023401</v>
      </c>
      <c r="J2181">
        <v>426074</v>
      </c>
      <c r="K2181" s="181">
        <v>43768</v>
      </c>
      <c r="L2181"/>
      <c r="M2181">
        <v>90</v>
      </c>
      <c r="N2181">
        <v>4778</v>
      </c>
      <c r="O2181">
        <v>4303</v>
      </c>
      <c r="P2181">
        <v>590</v>
      </c>
      <c r="Q2181">
        <v>0</v>
      </c>
      <c r="R2181" s="31" cm="1">
        <f t="array" ref="R2181">_xlfn.IFS(Q2181=0,(O2181-P2181)/2,Q2181=1,O2181-P2181)</f>
        <v>1856.5</v>
      </c>
      <c r="S2181" s="31" cm="1">
        <f t="array" ref="S2181">_xlfn.IFS(Q2181=0,P2181/2,Q2181=1,P2181)</f>
        <v>295</v>
      </c>
      <c r="T2181" s="31" t="str" cm="1">
        <f t="array" ref="T2181">_xlfn.IFS(M2181&lt;=Beräkningsförutsättningar!B$15,"2",M2181=Beräkningsförutsättningar!B$16,"4",M2181=Beräkningsförutsättningar!B$17,"4",M2181&gt;=Beräkningsförutsättningar!B$18,"6")</f>
        <v>6</v>
      </c>
      <c r="U2181" s="31">
        <f t="shared" si="66"/>
        <v>11139</v>
      </c>
      <c r="V2181" s="31">
        <f t="shared" si="67"/>
        <v>1770</v>
      </c>
    </row>
    <row r="2182" spans="1:22" x14ac:dyDescent="0.3">
      <c r="A2182">
        <v>23012</v>
      </c>
      <c r="B2182" t="s">
        <v>2911</v>
      </c>
      <c r="C2182">
        <v>23012040</v>
      </c>
      <c r="D2182" t="s">
        <v>2915</v>
      </c>
      <c r="E2182" t="s">
        <v>9</v>
      </c>
      <c r="F2182" t="s">
        <v>2365</v>
      </c>
      <c r="G2182" t="s">
        <v>2858</v>
      </c>
      <c r="H2182" t="s">
        <v>2722</v>
      </c>
      <c r="I2182">
        <v>7023893</v>
      </c>
      <c r="J2182">
        <v>425579</v>
      </c>
      <c r="K2182" s="181">
        <v>43446</v>
      </c>
      <c r="L2182"/>
      <c r="M2182">
        <v>90</v>
      </c>
      <c r="N2182">
        <v>4778</v>
      </c>
      <c r="O2182">
        <v>4303</v>
      </c>
      <c r="P2182">
        <v>590</v>
      </c>
      <c r="Q2182">
        <v>0</v>
      </c>
      <c r="R2182" s="31" cm="1">
        <f t="array" ref="R2182">_xlfn.IFS(Q2182=0,(O2182-P2182)/2,Q2182=1,O2182-P2182)</f>
        <v>1856.5</v>
      </c>
      <c r="S2182" s="31" cm="1">
        <f t="array" ref="S2182">_xlfn.IFS(Q2182=0,P2182/2,Q2182=1,P2182)</f>
        <v>295</v>
      </c>
      <c r="T2182" s="31" t="str" cm="1">
        <f t="array" ref="T2182">_xlfn.IFS(M2182&lt;=Beräkningsförutsättningar!B$15,"2",M2182=Beräkningsförutsättningar!B$16,"4",M2182=Beräkningsförutsättningar!B$17,"4",M2182&gt;=Beräkningsförutsättningar!B$18,"6")</f>
        <v>6</v>
      </c>
      <c r="U2182" s="31">
        <f t="shared" si="66"/>
        <v>11139</v>
      </c>
      <c r="V2182" s="31">
        <f t="shared" si="67"/>
        <v>1770</v>
      </c>
    </row>
    <row r="2183" spans="1:22" x14ac:dyDescent="0.3">
      <c r="A2183">
        <v>23013</v>
      </c>
      <c r="B2183" t="s">
        <v>2916</v>
      </c>
      <c r="C2183">
        <v>23013010</v>
      </c>
      <c r="D2183" t="s">
        <v>2917</v>
      </c>
      <c r="E2183" t="s">
        <v>9</v>
      </c>
      <c r="F2183" t="s">
        <v>2365</v>
      </c>
      <c r="G2183" t="s">
        <v>2858</v>
      </c>
      <c r="H2183" t="s">
        <v>2722</v>
      </c>
      <c r="I2183">
        <v>7031332</v>
      </c>
      <c r="J2183">
        <v>396371</v>
      </c>
      <c r="K2183" s="181">
        <v>43768</v>
      </c>
      <c r="L2183"/>
      <c r="M2183">
        <v>80</v>
      </c>
      <c r="N2183">
        <v>3299</v>
      </c>
      <c r="O2183">
        <v>3021</v>
      </c>
      <c r="P2183">
        <v>437</v>
      </c>
      <c r="Q2183">
        <v>0</v>
      </c>
      <c r="R2183" s="31" cm="1">
        <f t="array" ref="R2183">_xlfn.IFS(Q2183=0,(O2183-P2183)/2,Q2183=1,O2183-P2183)</f>
        <v>1292</v>
      </c>
      <c r="S2183" s="31" cm="1">
        <f t="array" ref="S2183">_xlfn.IFS(Q2183=0,P2183/2,Q2183=1,P2183)</f>
        <v>218.5</v>
      </c>
      <c r="T2183" s="31" t="str" cm="1">
        <f t="array" ref="T2183">_xlfn.IFS(M2183&lt;=Beräkningsförutsättningar!B$15,"2",M2183=Beräkningsförutsättningar!B$16,"4",M2183=Beräkningsförutsättningar!B$17,"4",M2183&gt;=Beräkningsförutsättningar!B$18,"6")</f>
        <v>4</v>
      </c>
      <c r="U2183" s="31">
        <f t="shared" ref="U2183:U2246" si="68">R2183*T2183</f>
        <v>5168</v>
      </c>
      <c r="V2183" s="31">
        <f t="shared" ref="V2183:V2246" si="69">S2183*T2183</f>
        <v>874</v>
      </c>
    </row>
    <row r="2184" spans="1:22" x14ac:dyDescent="0.3">
      <c r="A2184">
        <v>23013</v>
      </c>
      <c r="B2184" t="s">
        <v>2916</v>
      </c>
      <c r="C2184">
        <v>23013020</v>
      </c>
      <c r="D2184" t="s">
        <v>2918</v>
      </c>
      <c r="E2184" t="s">
        <v>3</v>
      </c>
      <c r="F2184" t="s">
        <v>2365</v>
      </c>
      <c r="G2184" t="s">
        <v>2858</v>
      </c>
      <c r="H2184" t="s">
        <v>2722</v>
      </c>
      <c r="I2184">
        <v>7031388</v>
      </c>
      <c r="J2184">
        <v>395681</v>
      </c>
      <c r="K2184" s="181">
        <v>43446</v>
      </c>
      <c r="L2184"/>
      <c r="M2184">
        <v>80</v>
      </c>
      <c r="N2184">
        <v>1522</v>
      </c>
      <c r="O2184">
        <v>1327</v>
      </c>
      <c r="P2184">
        <v>237</v>
      </c>
      <c r="Q2184">
        <v>1</v>
      </c>
      <c r="R2184" s="31" cm="1">
        <f t="array" ref="R2184">_xlfn.IFS(Q2184=0,(O2184-P2184)/2,Q2184=1,O2184-P2184)</f>
        <v>1090</v>
      </c>
      <c r="S2184" s="31" cm="1">
        <f t="array" ref="S2184">_xlfn.IFS(Q2184=0,P2184/2,Q2184=1,P2184)</f>
        <v>237</v>
      </c>
      <c r="T2184" s="31" t="str" cm="1">
        <f t="array" ref="T2184">_xlfn.IFS(M2184&lt;=Beräkningsförutsättningar!B$15,"2",M2184=Beräkningsförutsättningar!B$16,"4",M2184=Beräkningsförutsättningar!B$17,"4",M2184&gt;=Beräkningsförutsättningar!B$18,"6")</f>
        <v>4</v>
      </c>
      <c r="U2184" s="31">
        <f t="shared" si="68"/>
        <v>4360</v>
      </c>
      <c r="V2184" s="31">
        <f t="shared" si="69"/>
        <v>948</v>
      </c>
    </row>
    <row r="2185" spans="1:22" x14ac:dyDescent="0.3">
      <c r="A2185">
        <v>23014</v>
      </c>
      <c r="B2185" t="s">
        <v>2919</v>
      </c>
      <c r="C2185">
        <v>23014010</v>
      </c>
      <c r="D2185" t="s">
        <v>2920</v>
      </c>
      <c r="E2185" t="s">
        <v>9</v>
      </c>
      <c r="F2185" t="s">
        <v>2365</v>
      </c>
      <c r="G2185" t="s">
        <v>2839</v>
      </c>
      <c r="H2185" t="s">
        <v>2725</v>
      </c>
      <c r="I2185">
        <v>7007380</v>
      </c>
      <c r="J2185">
        <v>488431</v>
      </c>
      <c r="K2185" s="181">
        <v>44459</v>
      </c>
      <c r="L2185"/>
      <c r="M2185">
        <v>80</v>
      </c>
      <c r="N2185">
        <v>2999</v>
      </c>
      <c r="O2185">
        <v>2582</v>
      </c>
      <c r="P2185">
        <v>480</v>
      </c>
      <c r="Q2185">
        <v>0</v>
      </c>
      <c r="R2185" s="31" cm="1">
        <f t="array" ref="R2185">_xlfn.IFS(Q2185=0,(O2185-P2185)/2,Q2185=1,O2185-P2185)</f>
        <v>1051</v>
      </c>
      <c r="S2185" s="31" cm="1">
        <f t="array" ref="S2185">_xlfn.IFS(Q2185=0,P2185/2,Q2185=1,P2185)</f>
        <v>240</v>
      </c>
      <c r="T2185" s="31" t="str" cm="1">
        <f t="array" ref="T2185">_xlfn.IFS(M2185&lt;=Beräkningsförutsättningar!B$15,"2",M2185=Beräkningsförutsättningar!B$16,"4",M2185=Beräkningsförutsättningar!B$17,"4",M2185&gt;=Beräkningsförutsättningar!B$18,"6")</f>
        <v>4</v>
      </c>
      <c r="U2185" s="31">
        <f t="shared" si="68"/>
        <v>4204</v>
      </c>
      <c r="V2185" s="31">
        <f t="shared" si="69"/>
        <v>960</v>
      </c>
    </row>
    <row r="2186" spans="1:22" x14ac:dyDescent="0.3">
      <c r="A2186">
        <v>23014</v>
      </c>
      <c r="B2186" t="s">
        <v>2919</v>
      </c>
      <c r="C2186">
        <v>23014020</v>
      </c>
      <c r="D2186" t="s">
        <v>2921</v>
      </c>
      <c r="E2186" t="s">
        <v>3</v>
      </c>
      <c r="F2186" t="s">
        <v>2365</v>
      </c>
      <c r="G2186" t="s">
        <v>2839</v>
      </c>
      <c r="H2186" t="s">
        <v>2725</v>
      </c>
      <c r="I2186">
        <v>7008140</v>
      </c>
      <c r="J2186">
        <v>490207</v>
      </c>
      <c r="K2186" s="181">
        <v>44459</v>
      </c>
      <c r="L2186"/>
      <c r="M2186">
        <v>100</v>
      </c>
      <c r="N2186">
        <v>2999</v>
      </c>
      <c r="O2186">
        <v>2582</v>
      </c>
      <c r="P2186">
        <v>480</v>
      </c>
      <c r="Q2186">
        <v>0</v>
      </c>
      <c r="R2186" s="31" cm="1">
        <f t="array" ref="R2186">_xlfn.IFS(Q2186=0,(O2186-P2186)/2,Q2186=1,O2186-P2186)</f>
        <v>1051</v>
      </c>
      <c r="S2186" s="31" cm="1">
        <f t="array" ref="S2186">_xlfn.IFS(Q2186=0,P2186/2,Q2186=1,P2186)</f>
        <v>240</v>
      </c>
      <c r="T2186" s="31" t="str" cm="1">
        <f t="array" ref="T2186">_xlfn.IFS(M2186&lt;=Beräkningsförutsättningar!B$15,"2",M2186=Beräkningsförutsättningar!B$16,"4",M2186=Beräkningsförutsättningar!B$17,"4",M2186&gt;=Beräkningsförutsättningar!B$18,"6")</f>
        <v>6</v>
      </c>
      <c r="U2186" s="31">
        <f t="shared" si="68"/>
        <v>6306</v>
      </c>
      <c r="V2186" s="31">
        <f t="shared" si="69"/>
        <v>1440</v>
      </c>
    </row>
    <row r="2187" spans="1:22" x14ac:dyDescent="0.3">
      <c r="A2187">
        <v>23014</v>
      </c>
      <c r="B2187" t="s">
        <v>2919</v>
      </c>
      <c r="C2187">
        <v>23014030</v>
      </c>
      <c r="D2187" t="s">
        <v>2922</v>
      </c>
      <c r="E2187" t="s">
        <v>9</v>
      </c>
      <c r="F2187" t="s">
        <v>2365</v>
      </c>
      <c r="G2187" t="s">
        <v>2839</v>
      </c>
      <c r="H2187" t="s">
        <v>2725</v>
      </c>
      <c r="I2187">
        <v>7008389</v>
      </c>
      <c r="J2187">
        <v>493684</v>
      </c>
      <c r="K2187" s="181">
        <v>44459</v>
      </c>
      <c r="L2187"/>
      <c r="M2187">
        <v>100</v>
      </c>
      <c r="N2187">
        <v>2999</v>
      </c>
      <c r="O2187">
        <v>2582</v>
      </c>
      <c r="P2187">
        <v>480</v>
      </c>
      <c r="Q2187">
        <v>0</v>
      </c>
      <c r="R2187" s="31" cm="1">
        <f t="array" ref="R2187">_xlfn.IFS(Q2187=0,(O2187-P2187)/2,Q2187=1,O2187-P2187)</f>
        <v>1051</v>
      </c>
      <c r="S2187" s="31" cm="1">
        <f t="array" ref="S2187">_xlfn.IFS(Q2187=0,P2187/2,Q2187=1,P2187)</f>
        <v>240</v>
      </c>
      <c r="T2187" s="31" t="str" cm="1">
        <f t="array" ref="T2187">_xlfn.IFS(M2187&lt;=Beräkningsförutsättningar!B$15,"2",M2187=Beräkningsförutsättningar!B$16,"4",M2187=Beräkningsförutsättningar!B$17,"4",M2187&gt;=Beräkningsförutsättningar!B$18,"6")</f>
        <v>6</v>
      </c>
      <c r="U2187" s="31">
        <f t="shared" si="68"/>
        <v>6306</v>
      </c>
      <c r="V2187" s="31">
        <f t="shared" si="69"/>
        <v>1440</v>
      </c>
    </row>
    <row r="2188" spans="1:22" x14ac:dyDescent="0.3">
      <c r="A2188">
        <v>23014</v>
      </c>
      <c r="B2188" t="s">
        <v>2919</v>
      </c>
      <c r="C2188">
        <v>23014040</v>
      </c>
      <c r="D2188" t="s">
        <v>2923</v>
      </c>
      <c r="E2188" t="s">
        <v>3</v>
      </c>
      <c r="F2188" t="s">
        <v>2365</v>
      </c>
      <c r="G2188" t="s">
        <v>2839</v>
      </c>
      <c r="H2188" t="s">
        <v>2725</v>
      </c>
      <c r="I2188">
        <v>7008396</v>
      </c>
      <c r="J2188">
        <v>493970</v>
      </c>
      <c r="K2188" s="181">
        <v>44459</v>
      </c>
      <c r="L2188"/>
      <c r="M2188">
        <v>100</v>
      </c>
      <c r="N2188">
        <v>2032</v>
      </c>
      <c r="O2188">
        <v>1746</v>
      </c>
      <c r="P2188">
        <v>262</v>
      </c>
      <c r="Q2188">
        <v>0</v>
      </c>
      <c r="R2188" s="31" cm="1">
        <f t="array" ref="R2188">_xlfn.IFS(Q2188=0,(O2188-P2188)/2,Q2188=1,O2188-P2188)</f>
        <v>742</v>
      </c>
      <c r="S2188" s="31" cm="1">
        <f t="array" ref="S2188">_xlfn.IFS(Q2188=0,P2188/2,Q2188=1,P2188)</f>
        <v>131</v>
      </c>
      <c r="T2188" s="31" t="str" cm="1">
        <f t="array" ref="T2188">_xlfn.IFS(M2188&lt;=Beräkningsförutsättningar!B$15,"2",M2188=Beräkningsförutsättningar!B$16,"4",M2188=Beräkningsförutsättningar!B$17,"4",M2188&gt;=Beräkningsförutsättningar!B$18,"6")</f>
        <v>6</v>
      </c>
      <c r="U2188" s="31">
        <f t="shared" si="68"/>
        <v>4452</v>
      </c>
      <c r="V2188" s="31">
        <f t="shared" si="69"/>
        <v>786</v>
      </c>
    </row>
    <row r="2189" spans="1:22" x14ac:dyDescent="0.3">
      <c r="A2189">
        <v>23015</v>
      </c>
      <c r="B2189" t="s">
        <v>2924</v>
      </c>
      <c r="C2189">
        <v>23015010</v>
      </c>
      <c r="D2189" t="s">
        <v>2925</v>
      </c>
      <c r="E2189" t="s">
        <v>9</v>
      </c>
      <c r="F2189" t="s">
        <v>2365</v>
      </c>
      <c r="G2189" t="s">
        <v>2926</v>
      </c>
      <c r="H2189" t="s">
        <v>1573</v>
      </c>
      <c r="I2189">
        <v>7076746</v>
      </c>
      <c r="J2189">
        <v>525564</v>
      </c>
      <c r="K2189" s="181">
        <v>44459</v>
      </c>
      <c r="L2189"/>
      <c r="M2189">
        <v>50</v>
      </c>
      <c r="N2189">
        <v>2086</v>
      </c>
      <c r="O2189">
        <v>1783</v>
      </c>
      <c r="P2189">
        <v>352</v>
      </c>
      <c r="Q2189">
        <v>0</v>
      </c>
      <c r="R2189" s="31" cm="1">
        <f t="array" ref="R2189">_xlfn.IFS(Q2189=0,(O2189-P2189)/2,Q2189=1,O2189-P2189)</f>
        <v>715.5</v>
      </c>
      <c r="S2189" s="31" cm="1">
        <f t="array" ref="S2189">_xlfn.IFS(Q2189=0,P2189/2,Q2189=1,P2189)</f>
        <v>176</v>
      </c>
      <c r="T2189" s="31" t="str" cm="1">
        <f t="array" ref="T2189">_xlfn.IFS(M2189&lt;=Beräkningsförutsättningar!B$15,"2",M2189=Beräkningsförutsättningar!B$16,"4",M2189=Beräkningsförutsättningar!B$17,"4",M2189&gt;=Beräkningsförutsättningar!B$18,"6")</f>
        <v>2</v>
      </c>
      <c r="U2189" s="31">
        <f t="shared" si="68"/>
        <v>1431</v>
      </c>
      <c r="V2189" s="31">
        <f t="shared" si="69"/>
        <v>352</v>
      </c>
    </row>
    <row r="2190" spans="1:22" x14ac:dyDescent="0.3">
      <c r="A2190">
        <v>23015</v>
      </c>
      <c r="B2190" t="s">
        <v>2924</v>
      </c>
      <c r="C2190">
        <v>23015020</v>
      </c>
      <c r="D2190" t="s">
        <v>2927</v>
      </c>
      <c r="E2190" t="s">
        <v>3</v>
      </c>
      <c r="F2190" t="s">
        <v>2365</v>
      </c>
      <c r="G2190" t="s">
        <v>2926</v>
      </c>
      <c r="H2190" t="s">
        <v>1573</v>
      </c>
      <c r="I2190">
        <v>7076784</v>
      </c>
      <c r="J2190">
        <v>525538</v>
      </c>
      <c r="K2190" s="181">
        <v>44459</v>
      </c>
      <c r="L2190"/>
      <c r="M2190">
        <v>50</v>
      </c>
      <c r="N2190">
        <v>2086</v>
      </c>
      <c r="O2190">
        <v>1783</v>
      </c>
      <c r="P2190">
        <v>352</v>
      </c>
      <c r="Q2190">
        <v>0</v>
      </c>
      <c r="R2190" s="31" cm="1">
        <f t="array" ref="R2190">_xlfn.IFS(Q2190=0,(O2190-P2190)/2,Q2190=1,O2190-P2190)</f>
        <v>715.5</v>
      </c>
      <c r="S2190" s="31" cm="1">
        <f t="array" ref="S2190">_xlfn.IFS(Q2190=0,P2190/2,Q2190=1,P2190)</f>
        <v>176</v>
      </c>
      <c r="T2190" s="31" t="str" cm="1">
        <f t="array" ref="T2190">_xlfn.IFS(M2190&lt;=Beräkningsförutsättningar!B$15,"2",M2190=Beräkningsförutsättningar!B$16,"4",M2190=Beräkningsförutsättningar!B$17,"4",M2190&gt;=Beräkningsförutsättningar!B$18,"6")</f>
        <v>2</v>
      </c>
      <c r="U2190" s="31">
        <f t="shared" si="68"/>
        <v>1431</v>
      </c>
      <c r="V2190" s="31">
        <f t="shared" si="69"/>
        <v>352</v>
      </c>
    </row>
    <row r="2191" spans="1:22" x14ac:dyDescent="0.3">
      <c r="A2191">
        <v>23016</v>
      </c>
      <c r="B2191" t="s">
        <v>2928</v>
      </c>
      <c r="C2191">
        <v>23016010</v>
      </c>
      <c r="D2191" t="s">
        <v>2929</v>
      </c>
      <c r="E2191" t="s">
        <v>9</v>
      </c>
      <c r="F2191" t="s">
        <v>2365</v>
      </c>
      <c r="G2191" t="s">
        <v>2902</v>
      </c>
      <c r="H2191" t="s">
        <v>2722</v>
      </c>
      <c r="I2191">
        <v>6976287</v>
      </c>
      <c r="J2191">
        <v>512957</v>
      </c>
      <c r="K2191" s="181">
        <v>44215</v>
      </c>
      <c r="L2191"/>
      <c r="M2191">
        <v>80</v>
      </c>
      <c r="N2191">
        <v>3056</v>
      </c>
      <c r="O2191">
        <v>2511</v>
      </c>
      <c r="P2191">
        <v>471</v>
      </c>
      <c r="Q2191">
        <v>0</v>
      </c>
      <c r="R2191" s="31" cm="1">
        <f t="array" ref="R2191">_xlfn.IFS(Q2191=0,(O2191-P2191)/2,Q2191=1,O2191-P2191)</f>
        <v>1020</v>
      </c>
      <c r="S2191" s="31" cm="1">
        <f t="array" ref="S2191">_xlfn.IFS(Q2191=0,P2191/2,Q2191=1,P2191)</f>
        <v>235.5</v>
      </c>
      <c r="T2191" s="31" t="str" cm="1">
        <f t="array" ref="T2191">_xlfn.IFS(M2191&lt;=Beräkningsförutsättningar!B$15,"2",M2191=Beräkningsförutsättningar!B$16,"4",M2191=Beräkningsförutsättningar!B$17,"4",M2191&gt;=Beräkningsförutsättningar!B$18,"6")</f>
        <v>4</v>
      </c>
      <c r="U2191" s="31">
        <f t="shared" si="68"/>
        <v>4080</v>
      </c>
      <c r="V2191" s="31">
        <f t="shared" si="69"/>
        <v>942</v>
      </c>
    </row>
    <row r="2192" spans="1:22" x14ac:dyDescent="0.3">
      <c r="A2192">
        <v>23016</v>
      </c>
      <c r="B2192" t="s">
        <v>2928</v>
      </c>
      <c r="C2192">
        <v>23016020</v>
      </c>
      <c r="D2192" t="s">
        <v>2930</v>
      </c>
      <c r="E2192" t="s">
        <v>3</v>
      </c>
      <c r="F2192" t="s">
        <v>2365</v>
      </c>
      <c r="G2192" t="s">
        <v>2902</v>
      </c>
      <c r="H2192" t="s">
        <v>2722</v>
      </c>
      <c r="I2192">
        <v>6976619</v>
      </c>
      <c r="J2192">
        <v>512013</v>
      </c>
      <c r="K2192" s="181">
        <v>44176</v>
      </c>
      <c r="L2192"/>
      <c r="M2192">
        <v>80</v>
      </c>
      <c r="N2192">
        <v>3056</v>
      </c>
      <c r="O2192">
        <v>2511</v>
      </c>
      <c r="P2192">
        <v>471</v>
      </c>
      <c r="Q2192">
        <v>0</v>
      </c>
      <c r="R2192" s="31" cm="1">
        <f t="array" ref="R2192">_xlfn.IFS(Q2192=0,(O2192-P2192)/2,Q2192=1,O2192-P2192)</f>
        <v>1020</v>
      </c>
      <c r="S2192" s="31" cm="1">
        <f t="array" ref="S2192">_xlfn.IFS(Q2192=0,P2192/2,Q2192=1,P2192)</f>
        <v>235.5</v>
      </c>
      <c r="T2192" s="31" t="str" cm="1">
        <f t="array" ref="T2192">_xlfn.IFS(M2192&lt;=Beräkningsförutsättningar!B$15,"2",M2192=Beräkningsförutsättningar!B$16,"4",M2192=Beräkningsförutsättningar!B$17,"4",M2192&gt;=Beräkningsförutsättningar!B$18,"6")</f>
        <v>4</v>
      </c>
      <c r="U2192" s="31">
        <f t="shared" si="68"/>
        <v>4080</v>
      </c>
      <c r="V2192" s="31">
        <f t="shared" si="69"/>
        <v>942</v>
      </c>
    </row>
    <row r="2193" spans="1:22" x14ac:dyDescent="0.3">
      <c r="A2193">
        <v>23018</v>
      </c>
      <c r="B2193" t="s">
        <v>2931</v>
      </c>
      <c r="C2193">
        <v>23018010</v>
      </c>
      <c r="D2193" t="s">
        <v>2932</v>
      </c>
      <c r="E2193" t="s">
        <v>9</v>
      </c>
      <c r="F2193" t="s">
        <v>2365</v>
      </c>
      <c r="G2193" t="s">
        <v>2858</v>
      </c>
      <c r="H2193" t="s">
        <v>2722</v>
      </c>
      <c r="I2193">
        <v>7030766</v>
      </c>
      <c r="J2193">
        <v>404784</v>
      </c>
      <c r="K2193" s="181">
        <v>44508</v>
      </c>
      <c r="L2193"/>
      <c r="M2193">
        <v>80</v>
      </c>
      <c r="N2193">
        <v>3299</v>
      </c>
      <c r="O2193">
        <v>3021</v>
      </c>
      <c r="P2193">
        <v>437</v>
      </c>
      <c r="Q2193">
        <v>0</v>
      </c>
      <c r="R2193" s="31" cm="1">
        <f t="array" ref="R2193">_xlfn.IFS(Q2193=0,(O2193-P2193)/2,Q2193=1,O2193-P2193)</f>
        <v>1292</v>
      </c>
      <c r="S2193" s="31" cm="1">
        <f t="array" ref="S2193">_xlfn.IFS(Q2193=0,P2193/2,Q2193=1,P2193)</f>
        <v>218.5</v>
      </c>
      <c r="T2193" s="31" t="str" cm="1">
        <f t="array" ref="T2193">_xlfn.IFS(M2193&lt;=Beräkningsförutsättningar!B$15,"2",M2193=Beräkningsförutsättningar!B$16,"4",M2193=Beräkningsförutsättningar!B$17,"4",M2193&gt;=Beräkningsförutsättningar!B$18,"6")</f>
        <v>4</v>
      </c>
      <c r="U2193" s="31">
        <f t="shared" si="68"/>
        <v>5168</v>
      </c>
      <c r="V2193" s="31">
        <f t="shared" si="69"/>
        <v>874</v>
      </c>
    </row>
    <row r="2194" spans="1:22" x14ac:dyDescent="0.3">
      <c r="A2194">
        <v>23018</v>
      </c>
      <c r="B2194" t="s">
        <v>2931</v>
      </c>
      <c r="C2194">
        <v>23018020</v>
      </c>
      <c r="D2194" t="s">
        <v>2933</v>
      </c>
      <c r="E2194" t="s">
        <v>3</v>
      </c>
      <c r="F2194" t="s">
        <v>2365</v>
      </c>
      <c r="G2194" t="s">
        <v>2858</v>
      </c>
      <c r="H2194" t="s">
        <v>2722</v>
      </c>
      <c r="I2194">
        <v>7030839</v>
      </c>
      <c r="J2194">
        <v>404741</v>
      </c>
      <c r="K2194" s="181">
        <v>44508</v>
      </c>
      <c r="L2194"/>
      <c r="M2194">
        <v>80</v>
      </c>
      <c r="N2194">
        <v>3299</v>
      </c>
      <c r="O2194">
        <v>3021</v>
      </c>
      <c r="P2194">
        <v>437</v>
      </c>
      <c r="Q2194">
        <v>0</v>
      </c>
      <c r="R2194" s="31" cm="1">
        <f t="array" ref="R2194">_xlfn.IFS(Q2194=0,(O2194-P2194)/2,Q2194=1,O2194-P2194)</f>
        <v>1292</v>
      </c>
      <c r="S2194" s="31" cm="1">
        <f t="array" ref="S2194">_xlfn.IFS(Q2194=0,P2194/2,Q2194=1,P2194)</f>
        <v>218.5</v>
      </c>
      <c r="T2194" s="31" t="str" cm="1">
        <f t="array" ref="T2194">_xlfn.IFS(M2194&lt;=Beräkningsförutsättningar!B$15,"2",M2194=Beräkningsförutsättningar!B$16,"4",M2194=Beräkningsförutsättningar!B$17,"4",M2194&gt;=Beräkningsförutsättningar!B$18,"6")</f>
        <v>4</v>
      </c>
      <c r="U2194" s="31">
        <f t="shared" si="68"/>
        <v>5168</v>
      </c>
      <c r="V2194" s="31">
        <f t="shared" si="69"/>
        <v>874</v>
      </c>
    </row>
    <row r="2195" spans="1:22" x14ac:dyDescent="0.3">
      <c r="A2195">
        <v>23019</v>
      </c>
      <c r="B2195" t="s">
        <v>2934</v>
      </c>
      <c r="C2195">
        <v>23019010</v>
      </c>
      <c r="D2195" t="s">
        <v>2935</v>
      </c>
      <c r="E2195" t="s">
        <v>9</v>
      </c>
      <c r="F2195" t="s">
        <v>2365</v>
      </c>
      <c r="G2195" t="s">
        <v>2936</v>
      </c>
      <c r="H2195" t="s">
        <v>2725</v>
      </c>
      <c r="I2195">
        <v>7002530</v>
      </c>
      <c r="J2195">
        <v>554414</v>
      </c>
      <c r="K2195" s="181">
        <v>44176</v>
      </c>
      <c r="L2195"/>
      <c r="M2195">
        <v>80</v>
      </c>
      <c r="N2195">
        <v>1542</v>
      </c>
      <c r="O2195">
        <v>1253</v>
      </c>
      <c r="P2195">
        <v>257</v>
      </c>
      <c r="Q2195">
        <v>0</v>
      </c>
      <c r="R2195" s="31" cm="1">
        <f t="array" ref="R2195">_xlfn.IFS(Q2195=0,(O2195-P2195)/2,Q2195=1,O2195-P2195)</f>
        <v>498</v>
      </c>
      <c r="S2195" s="31" cm="1">
        <f t="array" ref="S2195">_xlfn.IFS(Q2195=0,P2195/2,Q2195=1,P2195)</f>
        <v>128.5</v>
      </c>
      <c r="T2195" s="31" t="str" cm="1">
        <f t="array" ref="T2195">_xlfn.IFS(M2195&lt;=Beräkningsförutsättningar!B$15,"2",M2195=Beräkningsförutsättningar!B$16,"4",M2195=Beräkningsförutsättningar!B$17,"4",M2195&gt;=Beräkningsförutsättningar!B$18,"6")</f>
        <v>4</v>
      </c>
      <c r="U2195" s="31">
        <f t="shared" si="68"/>
        <v>1992</v>
      </c>
      <c r="V2195" s="31">
        <f t="shared" si="69"/>
        <v>514</v>
      </c>
    </row>
    <row r="2196" spans="1:22" x14ac:dyDescent="0.3">
      <c r="A2196">
        <v>23019</v>
      </c>
      <c r="B2196" t="s">
        <v>2934</v>
      </c>
      <c r="C2196">
        <v>23019020</v>
      </c>
      <c r="D2196" t="s">
        <v>2937</v>
      </c>
      <c r="E2196" t="s">
        <v>3</v>
      </c>
      <c r="F2196" t="s">
        <v>2365</v>
      </c>
      <c r="G2196" t="s">
        <v>2936</v>
      </c>
      <c r="H2196" t="s">
        <v>2725</v>
      </c>
      <c r="I2196">
        <v>7002227</v>
      </c>
      <c r="J2196">
        <v>556412</v>
      </c>
      <c r="K2196" s="181">
        <v>44176</v>
      </c>
      <c r="L2196"/>
      <c r="M2196">
        <v>80</v>
      </c>
      <c r="N2196">
        <v>1542</v>
      </c>
      <c r="O2196">
        <v>1253</v>
      </c>
      <c r="P2196">
        <v>257</v>
      </c>
      <c r="Q2196">
        <v>0</v>
      </c>
      <c r="R2196" s="31" cm="1">
        <f t="array" ref="R2196">_xlfn.IFS(Q2196=0,(O2196-P2196)/2,Q2196=1,O2196-P2196)</f>
        <v>498</v>
      </c>
      <c r="S2196" s="31" cm="1">
        <f t="array" ref="S2196">_xlfn.IFS(Q2196=0,P2196/2,Q2196=1,P2196)</f>
        <v>128.5</v>
      </c>
      <c r="T2196" s="31" t="str" cm="1">
        <f t="array" ref="T2196">_xlfn.IFS(M2196&lt;=Beräkningsförutsättningar!B$15,"2",M2196=Beräkningsförutsättningar!B$16,"4",M2196=Beräkningsförutsättningar!B$17,"4",M2196&gt;=Beräkningsförutsättningar!B$18,"6")</f>
        <v>4</v>
      </c>
      <c r="U2196" s="31">
        <f t="shared" si="68"/>
        <v>1992</v>
      </c>
      <c r="V2196" s="31">
        <f t="shared" si="69"/>
        <v>514</v>
      </c>
    </row>
    <row r="2197" spans="1:22" x14ac:dyDescent="0.3">
      <c r="A2197">
        <v>23019</v>
      </c>
      <c r="B2197" t="s">
        <v>2934</v>
      </c>
      <c r="C2197">
        <v>23019030</v>
      </c>
      <c r="D2197" t="s">
        <v>2938</v>
      </c>
      <c r="E2197" t="s">
        <v>9</v>
      </c>
      <c r="F2197" t="s">
        <v>2365</v>
      </c>
      <c r="G2197" t="s">
        <v>2936</v>
      </c>
      <c r="H2197" t="s">
        <v>2725</v>
      </c>
      <c r="I2197">
        <v>7002863</v>
      </c>
      <c r="J2197">
        <v>559690</v>
      </c>
      <c r="K2197" s="181">
        <v>44153</v>
      </c>
      <c r="L2197"/>
      <c r="M2197">
        <v>80</v>
      </c>
      <c r="N2197">
        <v>1542</v>
      </c>
      <c r="O2197">
        <v>1253</v>
      </c>
      <c r="P2197">
        <v>257</v>
      </c>
      <c r="Q2197">
        <v>0</v>
      </c>
      <c r="R2197" s="31" cm="1">
        <f t="array" ref="R2197">_xlfn.IFS(Q2197=0,(O2197-P2197)/2,Q2197=1,O2197-P2197)</f>
        <v>498</v>
      </c>
      <c r="S2197" s="31" cm="1">
        <f t="array" ref="S2197">_xlfn.IFS(Q2197=0,P2197/2,Q2197=1,P2197)</f>
        <v>128.5</v>
      </c>
      <c r="T2197" s="31" t="str" cm="1">
        <f t="array" ref="T2197">_xlfn.IFS(M2197&lt;=Beräkningsförutsättningar!B$15,"2",M2197=Beräkningsförutsättningar!B$16,"4",M2197=Beräkningsförutsättningar!B$17,"4",M2197&gt;=Beräkningsförutsättningar!B$18,"6")</f>
        <v>4</v>
      </c>
      <c r="U2197" s="31">
        <f t="shared" si="68"/>
        <v>1992</v>
      </c>
      <c r="V2197" s="31">
        <f t="shared" si="69"/>
        <v>514</v>
      </c>
    </row>
    <row r="2198" spans="1:22" x14ac:dyDescent="0.3">
      <c r="A2198">
        <v>23019</v>
      </c>
      <c r="B2198" t="s">
        <v>2934</v>
      </c>
      <c r="C2198">
        <v>23019040</v>
      </c>
      <c r="D2198" t="s">
        <v>2939</v>
      </c>
      <c r="E2198" t="s">
        <v>3</v>
      </c>
      <c r="F2198" t="s">
        <v>2365</v>
      </c>
      <c r="G2198" t="s">
        <v>2936</v>
      </c>
      <c r="H2198" t="s">
        <v>2725</v>
      </c>
      <c r="I2198">
        <v>7003705</v>
      </c>
      <c r="J2198">
        <v>561059</v>
      </c>
      <c r="K2198" s="181">
        <v>44176</v>
      </c>
      <c r="L2198"/>
      <c r="M2198">
        <v>80</v>
      </c>
      <c r="N2198">
        <v>1542</v>
      </c>
      <c r="O2198">
        <v>1253</v>
      </c>
      <c r="P2198">
        <v>257</v>
      </c>
      <c r="Q2198">
        <v>0</v>
      </c>
      <c r="R2198" s="31" cm="1">
        <f t="array" ref="R2198">_xlfn.IFS(Q2198=0,(O2198-P2198)/2,Q2198=1,O2198-P2198)</f>
        <v>498</v>
      </c>
      <c r="S2198" s="31" cm="1">
        <f t="array" ref="S2198">_xlfn.IFS(Q2198=0,P2198/2,Q2198=1,P2198)</f>
        <v>128.5</v>
      </c>
      <c r="T2198" s="31" t="str" cm="1">
        <f t="array" ref="T2198">_xlfn.IFS(M2198&lt;=Beräkningsförutsättningar!B$15,"2",M2198=Beräkningsförutsättningar!B$16,"4",M2198=Beräkningsförutsättningar!B$17,"4",M2198&gt;=Beräkningsförutsättningar!B$18,"6")</f>
        <v>4</v>
      </c>
      <c r="U2198" s="31">
        <f t="shared" si="68"/>
        <v>1992</v>
      </c>
      <c r="V2198" s="31">
        <f t="shared" si="69"/>
        <v>514</v>
      </c>
    </row>
    <row r="2199" spans="1:22" x14ac:dyDescent="0.3">
      <c r="A2199">
        <v>23019</v>
      </c>
      <c r="B2199" t="s">
        <v>2934</v>
      </c>
      <c r="C2199">
        <v>23019050</v>
      </c>
      <c r="D2199" t="s">
        <v>2940</v>
      </c>
      <c r="E2199" t="s">
        <v>9</v>
      </c>
      <c r="F2199" t="s">
        <v>2365</v>
      </c>
      <c r="G2199" t="s">
        <v>2936</v>
      </c>
      <c r="H2199" t="s">
        <v>2725</v>
      </c>
      <c r="I2199">
        <v>7002982</v>
      </c>
      <c r="J2199">
        <v>564193</v>
      </c>
      <c r="K2199" s="181">
        <v>44486</v>
      </c>
      <c r="L2199"/>
      <c r="M2199">
        <v>80</v>
      </c>
      <c r="N2199">
        <v>2129</v>
      </c>
      <c r="O2199">
        <v>1813</v>
      </c>
      <c r="P2199">
        <v>303</v>
      </c>
      <c r="Q2199">
        <v>0</v>
      </c>
      <c r="R2199" s="31" cm="1">
        <f t="array" ref="R2199">_xlfn.IFS(Q2199=0,(O2199-P2199)/2,Q2199=1,O2199-P2199)</f>
        <v>755</v>
      </c>
      <c r="S2199" s="31" cm="1">
        <f t="array" ref="S2199">_xlfn.IFS(Q2199=0,P2199/2,Q2199=1,P2199)</f>
        <v>151.5</v>
      </c>
      <c r="T2199" s="31" t="str" cm="1">
        <f t="array" ref="T2199">_xlfn.IFS(M2199&lt;=Beräkningsförutsättningar!B$15,"2",M2199=Beräkningsförutsättningar!B$16,"4",M2199=Beräkningsförutsättningar!B$17,"4",M2199&gt;=Beräkningsförutsättningar!B$18,"6")</f>
        <v>4</v>
      </c>
      <c r="U2199" s="31">
        <f t="shared" si="68"/>
        <v>3020</v>
      </c>
      <c r="V2199" s="31">
        <f t="shared" si="69"/>
        <v>606</v>
      </c>
    </row>
    <row r="2200" spans="1:22" x14ac:dyDescent="0.3">
      <c r="A2200">
        <v>23019</v>
      </c>
      <c r="B2200" t="s">
        <v>2934</v>
      </c>
      <c r="C2200">
        <v>23019060</v>
      </c>
      <c r="D2200" t="s">
        <v>2941</v>
      </c>
      <c r="E2200" t="s">
        <v>3</v>
      </c>
      <c r="F2200" t="s">
        <v>2365</v>
      </c>
      <c r="G2200" t="s">
        <v>2936</v>
      </c>
      <c r="H2200" t="s">
        <v>2725</v>
      </c>
      <c r="I2200">
        <v>7001670</v>
      </c>
      <c r="J2200">
        <v>567648</v>
      </c>
      <c r="K2200" s="181">
        <v>44176</v>
      </c>
      <c r="L2200"/>
      <c r="M2200">
        <v>80</v>
      </c>
      <c r="N2200">
        <v>2129</v>
      </c>
      <c r="O2200">
        <v>1813</v>
      </c>
      <c r="P2200">
        <v>303</v>
      </c>
      <c r="Q2200">
        <v>0</v>
      </c>
      <c r="R2200" s="31" cm="1">
        <f t="array" ref="R2200">_xlfn.IFS(Q2200=0,(O2200-P2200)/2,Q2200=1,O2200-P2200)</f>
        <v>755</v>
      </c>
      <c r="S2200" s="31" cm="1">
        <f t="array" ref="S2200">_xlfn.IFS(Q2200=0,P2200/2,Q2200=1,P2200)</f>
        <v>151.5</v>
      </c>
      <c r="T2200" s="31" t="str" cm="1">
        <f t="array" ref="T2200">_xlfn.IFS(M2200&lt;=Beräkningsförutsättningar!B$15,"2",M2200=Beräkningsförutsättningar!B$16,"4",M2200=Beräkningsförutsättningar!B$17,"4",M2200&gt;=Beräkningsförutsättningar!B$18,"6")</f>
        <v>4</v>
      </c>
      <c r="U2200" s="31">
        <f t="shared" si="68"/>
        <v>3020</v>
      </c>
      <c r="V2200" s="31">
        <f t="shared" si="69"/>
        <v>606</v>
      </c>
    </row>
    <row r="2201" spans="1:22" x14ac:dyDescent="0.3">
      <c r="A2201">
        <v>23020</v>
      </c>
      <c r="B2201" t="s">
        <v>2942</v>
      </c>
      <c r="C2201">
        <v>23020010</v>
      </c>
      <c r="D2201" t="s">
        <v>2943</v>
      </c>
      <c r="E2201" t="s">
        <v>9</v>
      </c>
      <c r="F2201" t="s">
        <v>2365</v>
      </c>
      <c r="G2201" t="s">
        <v>2936</v>
      </c>
      <c r="H2201" t="s">
        <v>2725</v>
      </c>
      <c r="I2201">
        <v>6988225</v>
      </c>
      <c r="J2201">
        <v>583739</v>
      </c>
      <c r="K2201" s="181">
        <v>44176</v>
      </c>
      <c r="L2201"/>
      <c r="M2201">
        <v>50</v>
      </c>
      <c r="N2201">
        <v>2543</v>
      </c>
      <c r="O2201">
        <v>2239</v>
      </c>
      <c r="P2201">
        <v>317</v>
      </c>
      <c r="Q2201">
        <v>0</v>
      </c>
      <c r="R2201" s="31" cm="1">
        <f t="array" ref="R2201">_xlfn.IFS(Q2201=0,(O2201-P2201)/2,Q2201=1,O2201-P2201)</f>
        <v>961</v>
      </c>
      <c r="S2201" s="31" cm="1">
        <f t="array" ref="S2201">_xlfn.IFS(Q2201=0,P2201/2,Q2201=1,P2201)</f>
        <v>158.5</v>
      </c>
      <c r="T2201" s="31" t="str" cm="1">
        <f t="array" ref="T2201">_xlfn.IFS(M2201&lt;=Beräkningsförutsättningar!B$15,"2",M2201=Beräkningsförutsättningar!B$16,"4",M2201=Beräkningsförutsättningar!B$17,"4",M2201&gt;=Beräkningsförutsättningar!B$18,"6")</f>
        <v>2</v>
      </c>
      <c r="U2201" s="31">
        <f t="shared" si="68"/>
        <v>1922</v>
      </c>
      <c r="V2201" s="31">
        <f t="shared" si="69"/>
        <v>317</v>
      </c>
    </row>
    <row r="2202" spans="1:22" x14ac:dyDescent="0.3">
      <c r="A2202">
        <v>23020</v>
      </c>
      <c r="B2202" t="s">
        <v>2942</v>
      </c>
      <c r="C2202">
        <v>23020020</v>
      </c>
      <c r="D2202" t="s">
        <v>2944</v>
      </c>
      <c r="E2202" t="s">
        <v>3</v>
      </c>
      <c r="F2202" t="s">
        <v>2365</v>
      </c>
      <c r="G2202" t="s">
        <v>2936</v>
      </c>
      <c r="H2202" t="s">
        <v>2725</v>
      </c>
      <c r="I2202">
        <v>6987977</v>
      </c>
      <c r="J2202">
        <v>584200</v>
      </c>
      <c r="K2202" s="181">
        <v>44176</v>
      </c>
      <c r="L2202"/>
      <c r="M2202">
        <v>50</v>
      </c>
      <c r="N2202">
        <v>1521</v>
      </c>
      <c r="O2202">
        <v>1243</v>
      </c>
      <c r="P2202">
        <v>239</v>
      </c>
      <c r="Q2202">
        <v>0</v>
      </c>
      <c r="R2202" s="31" cm="1">
        <f t="array" ref="R2202">_xlfn.IFS(Q2202=0,(O2202-P2202)/2,Q2202=1,O2202-P2202)</f>
        <v>502</v>
      </c>
      <c r="S2202" s="31" cm="1">
        <f t="array" ref="S2202">_xlfn.IFS(Q2202=0,P2202/2,Q2202=1,P2202)</f>
        <v>119.5</v>
      </c>
      <c r="T2202" s="31" t="str" cm="1">
        <f t="array" ref="T2202">_xlfn.IFS(M2202&lt;=Beräkningsförutsättningar!B$15,"2",M2202=Beräkningsförutsättningar!B$16,"4",M2202=Beräkningsförutsättningar!B$17,"4",M2202&gt;=Beräkningsförutsättningar!B$18,"6")</f>
        <v>2</v>
      </c>
      <c r="U2202" s="31">
        <f t="shared" si="68"/>
        <v>1004</v>
      </c>
      <c r="V2202" s="31">
        <f t="shared" si="69"/>
        <v>239</v>
      </c>
    </row>
    <row r="2203" spans="1:22" x14ac:dyDescent="0.3">
      <c r="A2203">
        <v>23021</v>
      </c>
      <c r="B2203" t="s">
        <v>2945</v>
      </c>
      <c r="C2203">
        <v>23021010</v>
      </c>
      <c r="D2203" t="s">
        <v>2946</v>
      </c>
      <c r="E2203" t="s">
        <v>9</v>
      </c>
      <c r="F2203" t="s">
        <v>2365</v>
      </c>
      <c r="G2203" t="s">
        <v>2936</v>
      </c>
      <c r="H2203" t="s">
        <v>2725</v>
      </c>
      <c r="I2203">
        <v>6999562</v>
      </c>
      <c r="J2203">
        <v>568811</v>
      </c>
      <c r="K2203" s="181">
        <v>44176</v>
      </c>
      <c r="L2203"/>
      <c r="M2203">
        <v>70</v>
      </c>
      <c r="N2203">
        <v>2129</v>
      </c>
      <c r="O2203">
        <v>1813</v>
      </c>
      <c r="P2203">
        <v>303</v>
      </c>
      <c r="Q2203">
        <v>0</v>
      </c>
      <c r="R2203" s="31" cm="1">
        <f t="array" ref="R2203">_xlfn.IFS(Q2203=0,(O2203-P2203)/2,Q2203=1,O2203-P2203)</f>
        <v>755</v>
      </c>
      <c r="S2203" s="31" cm="1">
        <f t="array" ref="S2203">_xlfn.IFS(Q2203=0,P2203/2,Q2203=1,P2203)</f>
        <v>151.5</v>
      </c>
      <c r="T2203" s="31" t="str" cm="1">
        <f t="array" ref="T2203">_xlfn.IFS(M2203&lt;=Beräkningsförutsättningar!B$15,"2",M2203=Beräkningsförutsättningar!B$16,"4",M2203=Beräkningsförutsättningar!B$17,"4",M2203&gt;=Beräkningsförutsättningar!B$18,"6")</f>
        <v>4</v>
      </c>
      <c r="U2203" s="31">
        <f t="shared" si="68"/>
        <v>3020</v>
      </c>
      <c r="V2203" s="31">
        <f t="shared" si="69"/>
        <v>606</v>
      </c>
    </row>
    <row r="2204" spans="1:22" x14ac:dyDescent="0.3">
      <c r="A2204">
        <v>23021</v>
      </c>
      <c r="B2204" t="s">
        <v>2945</v>
      </c>
      <c r="C2204">
        <v>23021020</v>
      </c>
      <c r="D2204" t="s">
        <v>2947</v>
      </c>
      <c r="E2204" t="s">
        <v>3</v>
      </c>
      <c r="F2204" t="s">
        <v>2365</v>
      </c>
      <c r="G2204" t="s">
        <v>2936</v>
      </c>
      <c r="H2204" t="s">
        <v>2725</v>
      </c>
      <c r="I2204">
        <v>6999409</v>
      </c>
      <c r="J2204">
        <v>568863</v>
      </c>
      <c r="K2204" s="181">
        <v>44176</v>
      </c>
      <c r="L2204"/>
      <c r="M2204">
        <v>70</v>
      </c>
      <c r="N2204">
        <v>1889</v>
      </c>
      <c r="O2204">
        <v>1572</v>
      </c>
      <c r="P2204">
        <v>301</v>
      </c>
      <c r="Q2204">
        <v>0</v>
      </c>
      <c r="R2204" s="31" cm="1">
        <f t="array" ref="R2204">_xlfn.IFS(Q2204=0,(O2204-P2204)/2,Q2204=1,O2204-P2204)</f>
        <v>635.5</v>
      </c>
      <c r="S2204" s="31" cm="1">
        <f t="array" ref="S2204">_xlfn.IFS(Q2204=0,P2204/2,Q2204=1,P2204)</f>
        <v>150.5</v>
      </c>
      <c r="T2204" s="31" t="str" cm="1">
        <f t="array" ref="T2204">_xlfn.IFS(M2204&lt;=Beräkningsförutsättningar!B$15,"2",M2204=Beräkningsförutsättningar!B$16,"4",M2204=Beräkningsförutsättningar!B$17,"4",M2204&gt;=Beräkningsförutsättningar!B$18,"6")</f>
        <v>4</v>
      </c>
      <c r="U2204" s="31">
        <f t="shared" si="68"/>
        <v>2542</v>
      </c>
      <c r="V2204" s="31">
        <f t="shared" si="69"/>
        <v>602</v>
      </c>
    </row>
    <row r="2205" spans="1:22" x14ac:dyDescent="0.3">
      <c r="A2205">
        <v>24001</v>
      </c>
      <c r="B2205" t="s">
        <v>2948</v>
      </c>
      <c r="C2205">
        <v>24001030</v>
      </c>
      <c r="D2205" t="s">
        <v>2949</v>
      </c>
      <c r="E2205" t="s">
        <v>9</v>
      </c>
      <c r="F2205" t="s">
        <v>2950</v>
      </c>
      <c r="G2205" t="s">
        <v>2951</v>
      </c>
      <c r="H2205" t="s">
        <v>2952</v>
      </c>
      <c r="I2205">
        <v>7090303</v>
      </c>
      <c r="J2205">
        <v>751867</v>
      </c>
      <c r="K2205" s="181">
        <v>38943</v>
      </c>
      <c r="L2205"/>
      <c r="M2205">
        <v>80</v>
      </c>
      <c r="N2205">
        <v>9360</v>
      </c>
      <c r="O2205">
        <v>8792</v>
      </c>
      <c r="P2205">
        <v>682</v>
      </c>
      <c r="Q2205">
        <v>0</v>
      </c>
      <c r="R2205" s="31" cm="1">
        <f t="array" ref="R2205">_xlfn.IFS(Q2205=0,(O2205-P2205)/2,Q2205=1,O2205-P2205)</f>
        <v>4055</v>
      </c>
      <c r="S2205" s="31" cm="1">
        <f t="array" ref="S2205">_xlfn.IFS(Q2205=0,P2205/2,Q2205=1,P2205)</f>
        <v>341</v>
      </c>
      <c r="T2205" s="31" t="str" cm="1">
        <f t="array" ref="T2205">_xlfn.IFS(M2205&lt;=Beräkningsförutsättningar!B$15,"2",M2205=Beräkningsförutsättningar!B$16,"4",M2205=Beräkningsförutsättningar!B$17,"4",M2205&gt;=Beräkningsförutsättningar!B$18,"6")</f>
        <v>4</v>
      </c>
      <c r="U2205" s="31">
        <f t="shared" si="68"/>
        <v>16220</v>
      </c>
      <c r="V2205" s="31">
        <f t="shared" si="69"/>
        <v>1364</v>
      </c>
    </row>
    <row r="2206" spans="1:22" x14ac:dyDescent="0.3">
      <c r="A2206">
        <v>24001</v>
      </c>
      <c r="B2206" t="s">
        <v>2948</v>
      </c>
      <c r="C2206">
        <v>24001040</v>
      </c>
      <c r="D2206" t="s">
        <v>2949</v>
      </c>
      <c r="E2206" t="s">
        <v>3</v>
      </c>
      <c r="F2206" t="s">
        <v>2950</v>
      </c>
      <c r="G2206" t="s">
        <v>2951</v>
      </c>
      <c r="H2206" t="s">
        <v>2952</v>
      </c>
      <c r="I2206">
        <v>7090312</v>
      </c>
      <c r="J2206">
        <v>751780</v>
      </c>
      <c r="K2206" s="181">
        <v>38943</v>
      </c>
      <c r="L2206"/>
      <c r="M2206">
        <v>80</v>
      </c>
      <c r="N2206">
        <v>9360</v>
      </c>
      <c r="O2206">
        <v>8792</v>
      </c>
      <c r="P2206">
        <v>682</v>
      </c>
      <c r="Q2206">
        <v>0</v>
      </c>
      <c r="R2206" s="31" cm="1">
        <f t="array" ref="R2206">_xlfn.IFS(Q2206=0,(O2206-P2206)/2,Q2206=1,O2206-P2206)</f>
        <v>4055</v>
      </c>
      <c r="S2206" s="31" cm="1">
        <f t="array" ref="S2206">_xlfn.IFS(Q2206=0,P2206/2,Q2206=1,P2206)</f>
        <v>341</v>
      </c>
      <c r="T2206" s="31" t="str" cm="1">
        <f t="array" ref="T2206">_xlfn.IFS(M2206&lt;=Beräkningsförutsättningar!B$15,"2",M2206=Beräkningsförutsättningar!B$16,"4",M2206=Beräkningsförutsättningar!B$17,"4",M2206&gt;=Beräkningsförutsättningar!B$18,"6")</f>
        <v>4</v>
      </c>
      <c r="U2206" s="31">
        <f t="shared" si="68"/>
        <v>16220</v>
      </c>
      <c r="V2206" s="31">
        <f t="shared" si="69"/>
        <v>1364</v>
      </c>
    </row>
    <row r="2207" spans="1:22" x14ac:dyDescent="0.3">
      <c r="A2207">
        <v>24001</v>
      </c>
      <c r="B2207" t="s">
        <v>2948</v>
      </c>
      <c r="C2207">
        <v>24001050</v>
      </c>
      <c r="D2207" t="s">
        <v>2953</v>
      </c>
      <c r="E2207" t="s">
        <v>9</v>
      </c>
      <c r="F2207" t="s">
        <v>2950</v>
      </c>
      <c r="G2207" t="s">
        <v>2951</v>
      </c>
      <c r="H2207" t="s">
        <v>2952</v>
      </c>
      <c r="I2207">
        <v>7091201</v>
      </c>
      <c r="J2207">
        <v>750172</v>
      </c>
      <c r="K2207" s="181">
        <v>38943</v>
      </c>
      <c r="L2207"/>
      <c r="M2207">
        <v>80</v>
      </c>
      <c r="N2207">
        <v>9360</v>
      </c>
      <c r="O2207">
        <v>8792</v>
      </c>
      <c r="P2207">
        <v>682</v>
      </c>
      <c r="Q2207">
        <v>0</v>
      </c>
      <c r="R2207" s="31" cm="1">
        <f t="array" ref="R2207">_xlfn.IFS(Q2207=0,(O2207-P2207)/2,Q2207=1,O2207-P2207)</f>
        <v>4055</v>
      </c>
      <c r="S2207" s="31" cm="1">
        <f t="array" ref="S2207">_xlfn.IFS(Q2207=0,P2207/2,Q2207=1,P2207)</f>
        <v>341</v>
      </c>
      <c r="T2207" s="31" t="str" cm="1">
        <f t="array" ref="T2207">_xlfn.IFS(M2207&lt;=Beräkningsförutsättningar!B$15,"2",M2207=Beräkningsförutsättningar!B$16,"4",M2207=Beräkningsförutsättningar!B$17,"4",M2207&gt;=Beräkningsförutsättningar!B$18,"6")</f>
        <v>4</v>
      </c>
      <c r="U2207" s="31">
        <f t="shared" si="68"/>
        <v>16220</v>
      </c>
      <c r="V2207" s="31">
        <f t="shared" si="69"/>
        <v>1364</v>
      </c>
    </row>
    <row r="2208" spans="1:22" x14ac:dyDescent="0.3">
      <c r="A2208">
        <v>24001</v>
      </c>
      <c r="B2208" t="s">
        <v>2948</v>
      </c>
      <c r="C2208">
        <v>24001060</v>
      </c>
      <c r="D2208" t="s">
        <v>2954</v>
      </c>
      <c r="E2208" t="s">
        <v>3</v>
      </c>
      <c r="F2208" t="s">
        <v>2950</v>
      </c>
      <c r="G2208" t="s">
        <v>2951</v>
      </c>
      <c r="H2208" t="s">
        <v>2952</v>
      </c>
      <c r="I2208">
        <v>7093303</v>
      </c>
      <c r="J2208">
        <v>748067</v>
      </c>
      <c r="K2208" s="181">
        <v>38943</v>
      </c>
      <c r="L2208"/>
      <c r="M2208">
        <v>60</v>
      </c>
      <c r="N2208">
        <v>7648</v>
      </c>
      <c r="O2208">
        <v>7094</v>
      </c>
      <c r="P2208">
        <v>644</v>
      </c>
      <c r="Q2208">
        <v>0</v>
      </c>
      <c r="R2208" s="31" cm="1">
        <f t="array" ref="R2208">_xlfn.IFS(Q2208=0,(O2208-P2208)/2,Q2208=1,O2208-P2208)</f>
        <v>3225</v>
      </c>
      <c r="S2208" s="31" cm="1">
        <f t="array" ref="S2208">_xlfn.IFS(Q2208=0,P2208/2,Q2208=1,P2208)</f>
        <v>322</v>
      </c>
      <c r="T2208" s="31" t="str" cm="1">
        <f t="array" ref="T2208">_xlfn.IFS(M2208&lt;=Beräkningsförutsättningar!B$15,"2",M2208=Beräkningsförutsättningar!B$16,"4",M2208=Beräkningsförutsättningar!B$17,"4",M2208&gt;=Beräkningsförutsättningar!B$18,"6")</f>
        <v>2</v>
      </c>
      <c r="U2208" s="31">
        <f t="shared" si="68"/>
        <v>6450</v>
      </c>
      <c r="V2208" s="31">
        <f t="shared" si="69"/>
        <v>644</v>
      </c>
    </row>
    <row r="2209" spans="1:22" x14ac:dyDescent="0.3">
      <c r="A2209">
        <v>24001</v>
      </c>
      <c r="B2209" t="s">
        <v>2948</v>
      </c>
      <c r="C2209">
        <v>24001070</v>
      </c>
      <c r="D2209" t="s">
        <v>2955</v>
      </c>
      <c r="E2209" t="s">
        <v>9</v>
      </c>
      <c r="F2209" t="s">
        <v>2950</v>
      </c>
      <c r="G2209" t="s">
        <v>2951</v>
      </c>
      <c r="H2209" t="s">
        <v>2952</v>
      </c>
      <c r="I2209">
        <v>7096543</v>
      </c>
      <c r="J2209">
        <v>739403</v>
      </c>
      <c r="K2209" s="181">
        <v>38943</v>
      </c>
      <c r="L2209"/>
      <c r="M2209">
        <v>80</v>
      </c>
      <c r="N2209">
        <v>3739</v>
      </c>
      <c r="O2209">
        <v>3490</v>
      </c>
      <c r="P2209">
        <v>301</v>
      </c>
      <c r="Q2209">
        <v>1</v>
      </c>
      <c r="R2209" s="31" cm="1">
        <f t="array" ref="R2209">_xlfn.IFS(Q2209=0,(O2209-P2209)/2,Q2209=1,O2209-P2209)</f>
        <v>3189</v>
      </c>
      <c r="S2209" s="31" cm="1">
        <f t="array" ref="S2209">_xlfn.IFS(Q2209=0,P2209/2,Q2209=1,P2209)</f>
        <v>301</v>
      </c>
      <c r="T2209" s="31" t="str" cm="1">
        <f t="array" ref="T2209">_xlfn.IFS(M2209&lt;=Beräkningsförutsättningar!B$15,"2",M2209=Beräkningsförutsättningar!B$16,"4",M2209=Beräkningsförutsättningar!B$17,"4",M2209&gt;=Beräkningsförutsättningar!B$18,"6")</f>
        <v>4</v>
      </c>
      <c r="U2209" s="31">
        <f t="shared" si="68"/>
        <v>12756</v>
      </c>
      <c r="V2209" s="31">
        <f t="shared" si="69"/>
        <v>1204</v>
      </c>
    </row>
    <row r="2210" spans="1:22" x14ac:dyDescent="0.3">
      <c r="A2210">
        <v>24001</v>
      </c>
      <c r="B2210" t="s">
        <v>2948</v>
      </c>
      <c r="C2210">
        <v>24001080</v>
      </c>
      <c r="D2210" t="s">
        <v>2956</v>
      </c>
      <c r="E2210" t="s">
        <v>3</v>
      </c>
      <c r="F2210" t="s">
        <v>2950</v>
      </c>
      <c r="G2210" t="s">
        <v>2951</v>
      </c>
      <c r="H2210" t="s">
        <v>2952</v>
      </c>
      <c r="I2210">
        <v>7097363</v>
      </c>
      <c r="J2210">
        <v>738189</v>
      </c>
      <c r="K2210" s="181">
        <v>38943</v>
      </c>
      <c r="L2210"/>
      <c r="M2210">
        <v>60</v>
      </c>
      <c r="N2210">
        <v>7648</v>
      </c>
      <c r="O2210">
        <v>7094</v>
      </c>
      <c r="P2210">
        <v>644</v>
      </c>
      <c r="Q2210">
        <v>0</v>
      </c>
      <c r="R2210" s="31" cm="1">
        <f t="array" ref="R2210">_xlfn.IFS(Q2210=0,(O2210-P2210)/2,Q2210=1,O2210-P2210)</f>
        <v>3225</v>
      </c>
      <c r="S2210" s="31" cm="1">
        <f t="array" ref="S2210">_xlfn.IFS(Q2210=0,P2210/2,Q2210=1,P2210)</f>
        <v>322</v>
      </c>
      <c r="T2210" s="31" t="str" cm="1">
        <f t="array" ref="T2210">_xlfn.IFS(M2210&lt;=Beräkningsförutsättningar!B$15,"2",M2210=Beräkningsförutsättningar!B$16,"4",M2210=Beräkningsförutsättningar!B$17,"4",M2210&gt;=Beräkningsförutsättningar!B$18,"6")</f>
        <v>2</v>
      </c>
      <c r="U2210" s="31">
        <f t="shared" si="68"/>
        <v>6450</v>
      </c>
      <c r="V2210" s="31">
        <f t="shared" si="69"/>
        <v>644</v>
      </c>
    </row>
    <row r="2211" spans="1:22" x14ac:dyDescent="0.3">
      <c r="A2211">
        <v>24001</v>
      </c>
      <c r="B2211" t="s">
        <v>2948</v>
      </c>
      <c r="C2211">
        <v>24001090</v>
      </c>
      <c r="D2211" t="s">
        <v>2957</v>
      </c>
      <c r="E2211" t="s">
        <v>9</v>
      </c>
      <c r="F2211" t="s">
        <v>2950</v>
      </c>
      <c r="G2211" t="s">
        <v>2958</v>
      </c>
      <c r="H2211" t="s">
        <v>2952</v>
      </c>
      <c r="I2211">
        <v>7097127</v>
      </c>
      <c r="J2211">
        <v>734496</v>
      </c>
      <c r="K2211" s="181">
        <v>44124</v>
      </c>
      <c r="L2211"/>
      <c r="M2211">
        <v>80</v>
      </c>
      <c r="N2211">
        <v>7373</v>
      </c>
      <c r="O2211">
        <v>6781</v>
      </c>
      <c r="P2211">
        <v>660</v>
      </c>
      <c r="Q2211">
        <v>0</v>
      </c>
      <c r="R2211" s="31" cm="1">
        <f t="array" ref="R2211">_xlfn.IFS(Q2211=0,(O2211-P2211)/2,Q2211=1,O2211-P2211)</f>
        <v>3060.5</v>
      </c>
      <c r="S2211" s="31" cm="1">
        <f t="array" ref="S2211">_xlfn.IFS(Q2211=0,P2211/2,Q2211=1,P2211)</f>
        <v>330</v>
      </c>
      <c r="T2211" s="31" t="str" cm="1">
        <f t="array" ref="T2211">_xlfn.IFS(M2211&lt;=Beräkningsförutsättningar!B$15,"2",M2211=Beräkningsförutsättningar!B$16,"4",M2211=Beräkningsförutsättningar!B$17,"4",M2211&gt;=Beräkningsförutsättningar!B$18,"6")</f>
        <v>4</v>
      </c>
      <c r="U2211" s="31">
        <f t="shared" si="68"/>
        <v>12242</v>
      </c>
      <c r="V2211" s="31">
        <f t="shared" si="69"/>
        <v>1320</v>
      </c>
    </row>
    <row r="2212" spans="1:22" x14ac:dyDescent="0.3">
      <c r="A2212">
        <v>24001</v>
      </c>
      <c r="B2212" t="s">
        <v>2948</v>
      </c>
      <c r="C2212">
        <v>24001100</v>
      </c>
      <c r="D2212" t="s">
        <v>2959</v>
      </c>
      <c r="E2212" t="s">
        <v>3</v>
      </c>
      <c r="F2212" t="s">
        <v>2950</v>
      </c>
      <c r="G2212" t="s">
        <v>2958</v>
      </c>
      <c r="H2212" t="s">
        <v>2960</v>
      </c>
      <c r="I2212">
        <v>7097149</v>
      </c>
      <c r="J2212">
        <v>734189</v>
      </c>
      <c r="K2212" s="181">
        <v>44124</v>
      </c>
      <c r="L2212"/>
      <c r="M2212">
        <v>80</v>
      </c>
      <c r="N2212">
        <v>5541</v>
      </c>
      <c r="O2212">
        <v>5126</v>
      </c>
      <c r="P2212">
        <v>497</v>
      </c>
      <c r="Q2212">
        <v>0</v>
      </c>
      <c r="R2212" s="31" cm="1">
        <f t="array" ref="R2212">_xlfn.IFS(Q2212=0,(O2212-P2212)/2,Q2212=1,O2212-P2212)</f>
        <v>2314.5</v>
      </c>
      <c r="S2212" s="31" cm="1">
        <f t="array" ref="S2212">_xlfn.IFS(Q2212=0,P2212/2,Q2212=1,P2212)</f>
        <v>248.5</v>
      </c>
      <c r="T2212" s="31" t="str" cm="1">
        <f t="array" ref="T2212">_xlfn.IFS(M2212&lt;=Beräkningsförutsättningar!B$15,"2",M2212=Beräkningsförutsättningar!B$16,"4",M2212=Beräkningsförutsättningar!B$17,"4",M2212&gt;=Beräkningsförutsättningar!B$18,"6")</f>
        <v>4</v>
      </c>
      <c r="U2212" s="31">
        <f t="shared" si="68"/>
        <v>9258</v>
      </c>
      <c r="V2212" s="31">
        <f t="shared" si="69"/>
        <v>994</v>
      </c>
    </row>
    <row r="2213" spans="1:22" x14ac:dyDescent="0.3">
      <c r="A2213">
        <v>24002</v>
      </c>
      <c r="B2213" t="s">
        <v>2961</v>
      </c>
      <c r="C2213">
        <v>24002060</v>
      </c>
      <c r="D2213" t="s">
        <v>2962</v>
      </c>
      <c r="E2213" t="s">
        <v>9</v>
      </c>
      <c r="F2213" t="s">
        <v>2950</v>
      </c>
      <c r="G2213" t="s">
        <v>2963</v>
      </c>
      <c r="H2213" t="s">
        <v>2578</v>
      </c>
      <c r="I2213">
        <v>7117032</v>
      </c>
      <c r="J2213">
        <v>785108</v>
      </c>
      <c r="K2213" s="181">
        <v>38945</v>
      </c>
      <c r="L2213"/>
      <c r="M2213">
        <v>70</v>
      </c>
      <c r="N2213">
        <v>3405</v>
      </c>
      <c r="O2213">
        <v>2730</v>
      </c>
      <c r="P2213">
        <v>647</v>
      </c>
      <c r="Q2213">
        <v>1</v>
      </c>
      <c r="R2213" s="31" cm="1">
        <f t="array" ref="R2213">_xlfn.IFS(Q2213=0,(O2213-P2213)/2,Q2213=1,O2213-P2213)</f>
        <v>2083</v>
      </c>
      <c r="S2213" s="31" cm="1">
        <f t="array" ref="S2213">_xlfn.IFS(Q2213=0,P2213/2,Q2213=1,P2213)</f>
        <v>647</v>
      </c>
      <c r="T2213" s="31" t="str" cm="1">
        <f t="array" ref="T2213">_xlfn.IFS(M2213&lt;=Beräkningsförutsättningar!B$15,"2",M2213=Beräkningsförutsättningar!B$16,"4",M2213=Beräkningsförutsättningar!B$17,"4",M2213&gt;=Beräkningsförutsättningar!B$18,"6")</f>
        <v>4</v>
      </c>
      <c r="U2213" s="31">
        <f t="shared" si="68"/>
        <v>8332</v>
      </c>
      <c r="V2213" s="31">
        <f t="shared" si="69"/>
        <v>2588</v>
      </c>
    </row>
    <row r="2214" spans="1:22" x14ac:dyDescent="0.3">
      <c r="A2214">
        <v>24003</v>
      </c>
      <c r="B2214" t="s">
        <v>2964</v>
      </c>
      <c r="C2214">
        <v>24003002</v>
      </c>
      <c r="D2214" t="s">
        <v>2965</v>
      </c>
      <c r="E2214" t="s">
        <v>9</v>
      </c>
      <c r="F2214" t="s">
        <v>2950</v>
      </c>
      <c r="G2214" t="s">
        <v>2963</v>
      </c>
      <c r="H2214" t="s">
        <v>2578</v>
      </c>
      <c r="I2214">
        <v>7129027</v>
      </c>
      <c r="J2214">
        <v>787727</v>
      </c>
      <c r="K2214" s="181">
        <v>44182</v>
      </c>
      <c r="L2214"/>
      <c r="M2214">
        <v>70</v>
      </c>
      <c r="N2214">
        <v>3405</v>
      </c>
      <c r="O2214">
        <v>2730</v>
      </c>
      <c r="P2214">
        <v>647</v>
      </c>
      <c r="Q2214">
        <v>1</v>
      </c>
      <c r="R2214" s="31" cm="1">
        <f t="array" ref="R2214">_xlfn.IFS(Q2214=0,(O2214-P2214)/2,Q2214=1,O2214-P2214)</f>
        <v>2083</v>
      </c>
      <c r="S2214" s="31" cm="1">
        <f t="array" ref="S2214">_xlfn.IFS(Q2214=0,P2214/2,Q2214=1,P2214)</f>
        <v>647</v>
      </c>
      <c r="T2214" s="31" t="str" cm="1">
        <f t="array" ref="T2214">_xlfn.IFS(M2214&lt;=Beräkningsförutsättningar!B$15,"2",M2214=Beräkningsförutsättningar!B$16,"4",M2214=Beräkningsförutsättningar!B$17,"4",M2214&gt;=Beräkningsförutsättningar!B$18,"6")</f>
        <v>4</v>
      </c>
      <c r="U2214" s="31">
        <f t="shared" si="68"/>
        <v>8332</v>
      </c>
      <c r="V2214" s="31">
        <f t="shared" si="69"/>
        <v>2588</v>
      </c>
    </row>
    <row r="2215" spans="1:22" x14ac:dyDescent="0.3">
      <c r="A2215">
        <v>24003</v>
      </c>
      <c r="B2215" t="s">
        <v>2964</v>
      </c>
      <c r="C2215">
        <v>24003007</v>
      </c>
      <c r="D2215" t="s">
        <v>2966</v>
      </c>
      <c r="E2215" t="s">
        <v>3</v>
      </c>
      <c r="F2215" t="s">
        <v>2950</v>
      </c>
      <c r="G2215" t="s">
        <v>2963</v>
      </c>
      <c r="H2215" t="s">
        <v>2578</v>
      </c>
      <c r="I2215">
        <v>7129268</v>
      </c>
      <c r="J2215">
        <v>787860</v>
      </c>
      <c r="K2215" s="181">
        <v>44182</v>
      </c>
      <c r="L2215"/>
      <c r="M2215">
        <v>70</v>
      </c>
      <c r="N2215">
        <v>2748</v>
      </c>
      <c r="O2215">
        <v>2016</v>
      </c>
      <c r="P2215">
        <v>508</v>
      </c>
      <c r="Q2215">
        <v>1</v>
      </c>
      <c r="R2215" s="31" cm="1">
        <f t="array" ref="R2215">_xlfn.IFS(Q2215=0,(O2215-P2215)/2,Q2215=1,O2215-P2215)</f>
        <v>1508</v>
      </c>
      <c r="S2215" s="31" cm="1">
        <f t="array" ref="S2215">_xlfn.IFS(Q2215=0,P2215/2,Q2215=1,P2215)</f>
        <v>508</v>
      </c>
      <c r="T2215" s="31" t="str" cm="1">
        <f t="array" ref="T2215">_xlfn.IFS(M2215&lt;=Beräkningsförutsättningar!B$15,"2",M2215=Beräkningsförutsättningar!B$16,"4",M2215=Beräkningsförutsättningar!B$17,"4",M2215&gt;=Beräkningsförutsättningar!B$18,"6")</f>
        <v>4</v>
      </c>
      <c r="U2215" s="31">
        <f t="shared" si="68"/>
        <v>6032</v>
      </c>
      <c r="V2215" s="31">
        <f t="shared" si="69"/>
        <v>2032</v>
      </c>
    </row>
    <row r="2216" spans="1:22" x14ac:dyDescent="0.3">
      <c r="A2216">
        <v>24003</v>
      </c>
      <c r="B2216" t="s">
        <v>2964</v>
      </c>
      <c r="C2216">
        <v>24003020</v>
      </c>
      <c r="D2216" t="s">
        <v>2967</v>
      </c>
      <c r="E2216" t="s">
        <v>9</v>
      </c>
      <c r="F2216" t="s">
        <v>2950</v>
      </c>
      <c r="G2216" t="s">
        <v>2963</v>
      </c>
      <c r="H2216" t="s">
        <v>2578</v>
      </c>
      <c r="I2216">
        <v>7129630</v>
      </c>
      <c r="J2216">
        <v>788229</v>
      </c>
      <c r="K2216" s="181">
        <v>38953</v>
      </c>
      <c r="L2216"/>
      <c r="M2216">
        <v>80</v>
      </c>
      <c r="N2216">
        <v>5441</v>
      </c>
      <c r="O2216">
        <v>4056</v>
      </c>
      <c r="P2216">
        <v>1001</v>
      </c>
      <c r="Q2216">
        <v>0</v>
      </c>
      <c r="R2216" s="31" cm="1">
        <f t="array" ref="R2216">_xlfn.IFS(Q2216=0,(O2216-P2216)/2,Q2216=1,O2216-P2216)</f>
        <v>1527.5</v>
      </c>
      <c r="S2216" s="31" cm="1">
        <f t="array" ref="S2216">_xlfn.IFS(Q2216=0,P2216/2,Q2216=1,P2216)</f>
        <v>500.5</v>
      </c>
      <c r="T2216" s="31" t="str" cm="1">
        <f t="array" ref="T2216">_xlfn.IFS(M2216&lt;=Beräkningsförutsättningar!B$15,"2",M2216=Beräkningsförutsättningar!B$16,"4",M2216=Beräkningsförutsättningar!B$17,"4",M2216&gt;=Beräkningsförutsättningar!B$18,"6")</f>
        <v>4</v>
      </c>
      <c r="U2216" s="31">
        <f t="shared" si="68"/>
        <v>6110</v>
      </c>
      <c r="V2216" s="31">
        <f t="shared" si="69"/>
        <v>2002</v>
      </c>
    </row>
    <row r="2217" spans="1:22" x14ac:dyDescent="0.3">
      <c r="A2217">
        <v>24003</v>
      </c>
      <c r="B2217" t="s">
        <v>2964</v>
      </c>
      <c r="C2217">
        <v>24003022</v>
      </c>
      <c r="D2217" t="s">
        <v>2968</v>
      </c>
      <c r="E2217" t="s">
        <v>9</v>
      </c>
      <c r="F2217" t="s">
        <v>2950</v>
      </c>
      <c r="G2217" t="s">
        <v>2963</v>
      </c>
      <c r="H2217" t="s">
        <v>2578</v>
      </c>
      <c r="I2217">
        <v>7131723</v>
      </c>
      <c r="J2217">
        <v>791015</v>
      </c>
      <c r="K2217" s="181">
        <v>42466</v>
      </c>
      <c r="L2217"/>
      <c r="M2217">
        <v>80</v>
      </c>
      <c r="N2217">
        <v>5441</v>
      </c>
      <c r="O2217">
        <v>4056</v>
      </c>
      <c r="P2217">
        <v>1001</v>
      </c>
      <c r="Q2217">
        <v>0</v>
      </c>
      <c r="R2217" s="31" cm="1">
        <f t="array" ref="R2217">_xlfn.IFS(Q2217=0,(O2217-P2217)/2,Q2217=1,O2217-P2217)</f>
        <v>1527.5</v>
      </c>
      <c r="S2217" s="31" cm="1">
        <f t="array" ref="S2217">_xlfn.IFS(Q2217=0,P2217/2,Q2217=1,P2217)</f>
        <v>500.5</v>
      </c>
      <c r="T2217" s="31" t="str" cm="1">
        <f t="array" ref="T2217">_xlfn.IFS(M2217&lt;=Beräkningsförutsättningar!B$15,"2",M2217=Beräkningsförutsättningar!B$16,"4",M2217=Beräkningsförutsättningar!B$17,"4",M2217&gt;=Beräkningsförutsättningar!B$18,"6")</f>
        <v>4</v>
      </c>
      <c r="U2217" s="31">
        <f t="shared" si="68"/>
        <v>6110</v>
      </c>
      <c r="V2217" s="31">
        <f t="shared" si="69"/>
        <v>2002</v>
      </c>
    </row>
    <row r="2218" spans="1:22" x14ac:dyDescent="0.3">
      <c r="A2218">
        <v>24003</v>
      </c>
      <c r="B2218" t="s">
        <v>2964</v>
      </c>
      <c r="C2218">
        <v>24003030</v>
      </c>
      <c r="D2218" t="s">
        <v>2969</v>
      </c>
      <c r="E2218" t="s">
        <v>9</v>
      </c>
      <c r="F2218" t="s">
        <v>2950</v>
      </c>
      <c r="G2218" t="s">
        <v>2963</v>
      </c>
      <c r="H2218" t="s">
        <v>2578</v>
      </c>
      <c r="I2218">
        <v>7136737</v>
      </c>
      <c r="J2218">
        <v>791555</v>
      </c>
      <c r="K2218" s="181">
        <v>38953</v>
      </c>
      <c r="L2218"/>
      <c r="M2218">
        <v>80</v>
      </c>
      <c r="N2218">
        <v>6028</v>
      </c>
      <c r="O2218">
        <v>4652</v>
      </c>
      <c r="P2218">
        <v>1044</v>
      </c>
      <c r="Q2218">
        <v>0</v>
      </c>
      <c r="R2218" s="31" cm="1">
        <f t="array" ref="R2218">_xlfn.IFS(Q2218=0,(O2218-P2218)/2,Q2218=1,O2218-P2218)</f>
        <v>1804</v>
      </c>
      <c r="S2218" s="31" cm="1">
        <f t="array" ref="S2218">_xlfn.IFS(Q2218=0,P2218/2,Q2218=1,P2218)</f>
        <v>522</v>
      </c>
      <c r="T2218" s="31" t="str" cm="1">
        <f t="array" ref="T2218">_xlfn.IFS(M2218&lt;=Beräkningsförutsättningar!B$15,"2",M2218=Beräkningsförutsättningar!B$16,"4",M2218=Beräkningsförutsättningar!B$17,"4",M2218&gt;=Beräkningsförutsättningar!B$18,"6")</f>
        <v>4</v>
      </c>
      <c r="U2218" s="31">
        <f t="shared" si="68"/>
        <v>7216</v>
      </c>
      <c r="V2218" s="31">
        <f t="shared" si="69"/>
        <v>2088</v>
      </c>
    </row>
    <row r="2219" spans="1:22" x14ac:dyDescent="0.3">
      <c r="A2219">
        <v>24003</v>
      </c>
      <c r="B2219" t="s">
        <v>2964</v>
      </c>
      <c r="C2219">
        <v>24003040</v>
      </c>
      <c r="D2219" t="s">
        <v>2969</v>
      </c>
      <c r="E2219" t="s">
        <v>3</v>
      </c>
      <c r="F2219" t="s">
        <v>2950</v>
      </c>
      <c r="G2219" t="s">
        <v>2963</v>
      </c>
      <c r="H2219" t="s">
        <v>2578</v>
      </c>
      <c r="I2219">
        <v>7136839</v>
      </c>
      <c r="J2219">
        <v>791565</v>
      </c>
      <c r="K2219" s="181">
        <v>38953</v>
      </c>
      <c r="L2219"/>
      <c r="M2219">
        <v>80</v>
      </c>
      <c r="N2219">
        <v>6028</v>
      </c>
      <c r="O2219">
        <v>4652</v>
      </c>
      <c r="P2219">
        <v>1044</v>
      </c>
      <c r="Q2219">
        <v>0</v>
      </c>
      <c r="R2219" s="31" cm="1">
        <f t="array" ref="R2219">_xlfn.IFS(Q2219=0,(O2219-P2219)/2,Q2219=1,O2219-P2219)</f>
        <v>1804</v>
      </c>
      <c r="S2219" s="31" cm="1">
        <f t="array" ref="S2219">_xlfn.IFS(Q2219=0,P2219/2,Q2219=1,P2219)</f>
        <v>522</v>
      </c>
      <c r="T2219" s="31" t="str" cm="1">
        <f t="array" ref="T2219">_xlfn.IFS(M2219&lt;=Beräkningsförutsättningar!B$15,"2",M2219=Beräkningsförutsättningar!B$16,"4",M2219=Beräkningsförutsättningar!B$17,"4",M2219&gt;=Beräkningsförutsättningar!B$18,"6")</f>
        <v>4</v>
      </c>
      <c r="U2219" s="31">
        <f t="shared" si="68"/>
        <v>7216</v>
      </c>
      <c r="V2219" s="31">
        <f t="shared" si="69"/>
        <v>2088</v>
      </c>
    </row>
    <row r="2220" spans="1:22" x14ac:dyDescent="0.3">
      <c r="A2220">
        <v>24003</v>
      </c>
      <c r="B2220" t="s">
        <v>2964</v>
      </c>
      <c r="C2220">
        <v>24003050</v>
      </c>
      <c r="D2220" t="s">
        <v>2970</v>
      </c>
      <c r="E2220" t="s">
        <v>9</v>
      </c>
      <c r="F2220" t="s">
        <v>2950</v>
      </c>
      <c r="G2220" t="s">
        <v>2963</v>
      </c>
      <c r="H2220" t="s">
        <v>2578</v>
      </c>
      <c r="I2220">
        <v>7140948</v>
      </c>
      <c r="J2220">
        <v>792567</v>
      </c>
      <c r="K2220" s="181">
        <v>38953</v>
      </c>
      <c r="L2220"/>
      <c r="M2220">
        <v>70</v>
      </c>
      <c r="N2220">
        <v>6028</v>
      </c>
      <c r="O2220">
        <v>4652</v>
      </c>
      <c r="P2220">
        <v>1044</v>
      </c>
      <c r="Q2220">
        <v>0</v>
      </c>
      <c r="R2220" s="31" cm="1">
        <f t="array" ref="R2220">_xlfn.IFS(Q2220=0,(O2220-P2220)/2,Q2220=1,O2220-P2220)</f>
        <v>1804</v>
      </c>
      <c r="S2220" s="31" cm="1">
        <f t="array" ref="S2220">_xlfn.IFS(Q2220=0,P2220/2,Q2220=1,P2220)</f>
        <v>522</v>
      </c>
      <c r="T2220" s="31" t="str" cm="1">
        <f t="array" ref="T2220">_xlfn.IFS(M2220&lt;=Beräkningsförutsättningar!B$15,"2",M2220=Beräkningsförutsättningar!B$16,"4",M2220=Beräkningsförutsättningar!B$17,"4",M2220&gt;=Beräkningsförutsättningar!B$18,"6")</f>
        <v>4</v>
      </c>
      <c r="U2220" s="31">
        <f t="shared" si="68"/>
        <v>7216</v>
      </c>
      <c r="V2220" s="31">
        <f t="shared" si="69"/>
        <v>2088</v>
      </c>
    </row>
    <row r="2221" spans="1:22" x14ac:dyDescent="0.3">
      <c r="A2221">
        <v>24003</v>
      </c>
      <c r="B2221" t="s">
        <v>2964</v>
      </c>
      <c r="C2221">
        <v>24003060</v>
      </c>
      <c r="D2221" t="s">
        <v>2971</v>
      </c>
      <c r="E2221" t="s">
        <v>9</v>
      </c>
      <c r="F2221" t="s">
        <v>2950</v>
      </c>
      <c r="G2221" t="s">
        <v>2963</v>
      </c>
      <c r="H2221" t="s">
        <v>2578</v>
      </c>
      <c r="I2221">
        <v>7145107</v>
      </c>
      <c r="J2221">
        <v>796298</v>
      </c>
      <c r="K2221" s="181">
        <v>38953</v>
      </c>
      <c r="L2221"/>
      <c r="M2221">
        <v>80</v>
      </c>
      <c r="N2221">
        <v>5384</v>
      </c>
      <c r="O2221">
        <v>4156</v>
      </c>
      <c r="P2221">
        <v>966</v>
      </c>
      <c r="Q2221">
        <v>0</v>
      </c>
      <c r="R2221" s="31" cm="1">
        <f t="array" ref="R2221">_xlfn.IFS(Q2221=0,(O2221-P2221)/2,Q2221=1,O2221-P2221)</f>
        <v>1595</v>
      </c>
      <c r="S2221" s="31" cm="1">
        <f t="array" ref="S2221">_xlfn.IFS(Q2221=0,P2221/2,Q2221=1,P2221)</f>
        <v>483</v>
      </c>
      <c r="T2221" s="31" t="str" cm="1">
        <f t="array" ref="T2221">_xlfn.IFS(M2221&lt;=Beräkningsförutsättningar!B$15,"2",M2221=Beräkningsförutsättningar!B$16,"4",M2221=Beräkningsförutsättningar!B$17,"4",M2221&gt;=Beräkningsförutsättningar!B$18,"6")</f>
        <v>4</v>
      </c>
      <c r="U2221" s="31">
        <f t="shared" si="68"/>
        <v>6380</v>
      </c>
      <c r="V2221" s="31">
        <f t="shared" si="69"/>
        <v>1932</v>
      </c>
    </row>
    <row r="2222" spans="1:22" x14ac:dyDescent="0.3">
      <c r="A2222">
        <v>24003</v>
      </c>
      <c r="B2222" t="s">
        <v>2964</v>
      </c>
      <c r="C2222">
        <v>24003070</v>
      </c>
      <c r="D2222" t="s">
        <v>2971</v>
      </c>
      <c r="E2222" t="s">
        <v>3</v>
      </c>
      <c r="F2222" t="s">
        <v>2950</v>
      </c>
      <c r="G2222" t="s">
        <v>2963</v>
      </c>
      <c r="H2222" t="s">
        <v>2578</v>
      </c>
      <c r="I2222">
        <v>7145717</v>
      </c>
      <c r="J2222">
        <v>796902</v>
      </c>
      <c r="K2222" s="181">
        <v>38953</v>
      </c>
      <c r="L2222"/>
      <c r="M2222">
        <v>80</v>
      </c>
      <c r="N2222">
        <v>5384</v>
      </c>
      <c r="O2222">
        <v>4156</v>
      </c>
      <c r="P2222">
        <v>966</v>
      </c>
      <c r="Q2222">
        <v>0</v>
      </c>
      <c r="R2222" s="31" cm="1">
        <f t="array" ref="R2222">_xlfn.IFS(Q2222=0,(O2222-P2222)/2,Q2222=1,O2222-P2222)</f>
        <v>1595</v>
      </c>
      <c r="S2222" s="31" cm="1">
        <f t="array" ref="S2222">_xlfn.IFS(Q2222=0,P2222/2,Q2222=1,P2222)</f>
        <v>483</v>
      </c>
      <c r="T2222" s="31" t="str" cm="1">
        <f t="array" ref="T2222">_xlfn.IFS(M2222&lt;=Beräkningsförutsättningar!B$15,"2",M2222=Beräkningsförutsättningar!B$16,"4",M2222=Beräkningsförutsättningar!B$17,"4",M2222&gt;=Beräkningsförutsättningar!B$18,"6")</f>
        <v>4</v>
      </c>
      <c r="U2222" s="31">
        <f t="shared" si="68"/>
        <v>6380</v>
      </c>
      <c r="V2222" s="31">
        <f t="shared" si="69"/>
        <v>1932</v>
      </c>
    </row>
    <row r="2223" spans="1:22" x14ac:dyDescent="0.3">
      <c r="A2223">
        <v>24004</v>
      </c>
      <c r="B2223" t="s">
        <v>2972</v>
      </c>
      <c r="C2223">
        <v>24004010</v>
      </c>
      <c r="D2223" t="s">
        <v>2973</v>
      </c>
      <c r="E2223" t="s">
        <v>9</v>
      </c>
      <c r="F2223" t="s">
        <v>2950</v>
      </c>
      <c r="G2223" t="s">
        <v>2974</v>
      </c>
      <c r="H2223" t="s">
        <v>2578</v>
      </c>
      <c r="I2223">
        <v>7149004</v>
      </c>
      <c r="J2223">
        <v>801092</v>
      </c>
      <c r="K2223" s="181">
        <v>38952</v>
      </c>
      <c r="L2223"/>
      <c r="M2223">
        <v>80</v>
      </c>
      <c r="N2223">
        <v>5384</v>
      </c>
      <c r="O2223">
        <v>4156</v>
      </c>
      <c r="P2223">
        <v>966</v>
      </c>
      <c r="Q2223">
        <v>0</v>
      </c>
      <c r="R2223" s="31" cm="1">
        <f t="array" ref="R2223">_xlfn.IFS(Q2223=0,(O2223-P2223)/2,Q2223=1,O2223-P2223)</f>
        <v>1595</v>
      </c>
      <c r="S2223" s="31" cm="1">
        <f t="array" ref="S2223">_xlfn.IFS(Q2223=0,P2223/2,Q2223=1,P2223)</f>
        <v>483</v>
      </c>
      <c r="T2223" s="31" t="str" cm="1">
        <f t="array" ref="T2223">_xlfn.IFS(M2223&lt;=Beräkningsförutsättningar!B$15,"2",M2223=Beräkningsförutsättningar!B$16,"4",M2223=Beräkningsförutsättningar!B$17,"4",M2223&gt;=Beräkningsförutsättningar!B$18,"6")</f>
        <v>4</v>
      </c>
      <c r="U2223" s="31">
        <f t="shared" si="68"/>
        <v>6380</v>
      </c>
      <c r="V2223" s="31">
        <f t="shared" si="69"/>
        <v>1932</v>
      </c>
    </row>
    <row r="2224" spans="1:22" x14ac:dyDescent="0.3">
      <c r="A2224">
        <v>24004</v>
      </c>
      <c r="B2224" t="s">
        <v>2972</v>
      </c>
      <c r="C2224">
        <v>24004020</v>
      </c>
      <c r="D2224" t="s">
        <v>2973</v>
      </c>
      <c r="E2224" t="s">
        <v>3</v>
      </c>
      <c r="F2224" t="s">
        <v>2950</v>
      </c>
      <c r="G2224" t="s">
        <v>2974</v>
      </c>
      <c r="H2224" t="s">
        <v>2578</v>
      </c>
      <c r="I2224">
        <v>7149026</v>
      </c>
      <c r="J2224">
        <v>801138</v>
      </c>
      <c r="K2224" s="181">
        <v>38952</v>
      </c>
      <c r="L2224"/>
      <c r="M2224">
        <v>80</v>
      </c>
      <c r="N2224">
        <v>5384</v>
      </c>
      <c r="O2224">
        <v>4156</v>
      </c>
      <c r="P2224">
        <v>966</v>
      </c>
      <c r="Q2224">
        <v>0</v>
      </c>
      <c r="R2224" s="31" cm="1">
        <f t="array" ref="R2224">_xlfn.IFS(Q2224=0,(O2224-P2224)/2,Q2224=1,O2224-P2224)</f>
        <v>1595</v>
      </c>
      <c r="S2224" s="31" cm="1">
        <f t="array" ref="S2224">_xlfn.IFS(Q2224=0,P2224/2,Q2224=1,P2224)</f>
        <v>483</v>
      </c>
      <c r="T2224" s="31" t="str" cm="1">
        <f t="array" ref="T2224">_xlfn.IFS(M2224&lt;=Beräkningsförutsättningar!B$15,"2",M2224=Beräkningsförutsättningar!B$16,"4",M2224=Beräkningsförutsättningar!B$17,"4",M2224&gt;=Beräkningsförutsättningar!B$18,"6")</f>
        <v>4</v>
      </c>
      <c r="U2224" s="31">
        <f t="shared" si="68"/>
        <v>6380</v>
      </c>
      <c r="V2224" s="31">
        <f t="shared" si="69"/>
        <v>1932</v>
      </c>
    </row>
    <row r="2225" spans="1:22" x14ac:dyDescent="0.3">
      <c r="A2225">
        <v>24004</v>
      </c>
      <c r="B2225" t="s">
        <v>2972</v>
      </c>
      <c r="C2225">
        <v>24004030</v>
      </c>
      <c r="D2225" t="s">
        <v>2975</v>
      </c>
      <c r="E2225" t="s">
        <v>9</v>
      </c>
      <c r="F2225" t="s">
        <v>2950</v>
      </c>
      <c r="G2225" t="s">
        <v>2974</v>
      </c>
      <c r="H2225" t="s">
        <v>2578</v>
      </c>
      <c r="I2225">
        <v>7149369</v>
      </c>
      <c r="J2225">
        <v>802619</v>
      </c>
      <c r="K2225" s="181">
        <v>38952</v>
      </c>
      <c r="L2225"/>
      <c r="M2225">
        <v>70</v>
      </c>
      <c r="N2225">
        <v>5384</v>
      </c>
      <c r="O2225">
        <v>4156</v>
      </c>
      <c r="P2225">
        <v>966</v>
      </c>
      <c r="Q2225">
        <v>0</v>
      </c>
      <c r="R2225" s="31" cm="1">
        <f t="array" ref="R2225">_xlfn.IFS(Q2225=0,(O2225-P2225)/2,Q2225=1,O2225-P2225)</f>
        <v>1595</v>
      </c>
      <c r="S2225" s="31" cm="1">
        <f t="array" ref="S2225">_xlfn.IFS(Q2225=0,P2225/2,Q2225=1,P2225)</f>
        <v>483</v>
      </c>
      <c r="T2225" s="31" t="str" cm="1">
        <f t="array" ref="T2225">_xlfn.IFS(M2225&lt;=Beräkningsförutsättningar!B$15,"2",M2225=Beräkningsförutsättningar!B$16,"4",M2225=Beräkningsförutsättningar!B$17,"4",M2225&gt;=Beräkningsförutsättningar!B$18,"6")</f>
        <v>4</v>
      </c>
      <c r="U2225" s="31">
        <f t="shared" si="68"/>
        <v>6380</v>
      </c>
      <c r="V2225" s="31">
        <f t="shared" si="69"/>
        <v>1932</v>
      </c>
    </row>
    <row r="2226" spans="1:22" x14ac:dyDescent="0.3">
      <c r="A2226">
        <v>24004</v>
      </c>
      <c r="B2226" t="s">
        <v>2972</v>
      </c>
      <c r="C2226">
        <v>24004032</v>
      </c>
      <c r="D2226" t="s">
        <v>2976</v>
      </c>
      <c r="E2226" t="s">
        <v>9</v>
      </c>
      <c r="F2226" t="s">
        <v>2950</v>
      </c>
      <c r="G2226" t="s">
        <v>2974</v>
      </c>
      <c r="H2226" t="s">
        <v>2578</v>
      </c>
      <c r="I2226">
        <v>7150476</v>
      </c>
      <c r="J2226">
        <v>803270</v>
      </c>
      <c r="K2226" s="181">
        <v>42467</v>
      </c>
      <c r="L2226"/>
      <c r="M2226">
        <v>80</v>
      </c>
      <c r="N2226">
        <v>5384</v>
      </c>
      <c r="O2226">
        <v>4156</v>
      </c>
      <c r="P2226">
        <v>966</v>
      </c>
      <c r="Q2226">
        <v>0</v>
      </c>
      <c r="R2226" s="31" cm="1">
        <f t="array" ref="R2226">_xlfn.IFS(Q2226=0,(O2226-P2226)/2,Q2226=1,O2226-P2226)</f>
        <v>1595</v>
      </c>
      <c r="S2226" s="31" cm="1">
        <f t="array" ref="S2226">_xlfn.IFS(Q2226=0,P2226/2,Q2226=1,P2226)</f>
        <v>483</v>
      </c>
      <c r="T2226" s="31" t="str" cm="1">
        <f t="array" ref="T2226">_xlfn.IFS(M2226&lt;=Beräkningsförutsättningar!B$15,"2",M2226=Beräkningsförutsättningar!B$16,"4",M2226=Beräkningsförutsättningar!B$17,"4",M2226&gt;=Beräkningsförutsättningar!B$18,"6")</f>
        <v>4</v>
      </c>
      <c r="U2226" s="31">
        <f t="shared" si="68"/>
        <v>6380</v>
      </c>
      <c r="V2226" s="31">
        <f t="shared" si="69"/>
        <v>1932</v>
      </c>
    </row>
    <row r="2227" spans="1:22" x14ac:dyDescent="0.3">
      <c r="A2227">
        <v>24004</v>
      </c>
      <c r="B2227" t="s">
        <v>2972</v>
      </c>
      <c r="C2227">
        <v>24004035</v>
      </c>
      <c r="D2227" t="s">
        <v>2977</v>
      </c>
      <c r="E2227" t="s">
        <v>3</v>
      </c>
      <c r="F2227" t="s">
        <v>2950</v>
      </c>
      <c r="G2227" t="s">
        <v>2974</v>
      </c>
      <c r="H2227" t="s">
        <v>2578</v>
      </c>
      <c r="I2227">
        <v>7150763</v>
      </c>
      <c r="J2227">
        <v>803416</v>
      </c>
      <c r="K2227" s="181">
        <v>42467</v>
      </c>
      <c r="L2227"/>
      <c r="M2227">
        <v>80</v>
      </c>
      <c r="N2227">
        <v>5384</v>
      </c>
      <c r="O2227">
        <v>4156</v>
      </c>
      <c r="P2227">
        <v>966</v>
      </c>
      <c r="Q2227">
        <v>0</v>
      </c>
      <c r="R2227" s="31" cm="1">
        <f t="array" ref="R2227">_xlfn.IFS(Q2227=0,(O2227-P2227)/2,Q2227=1,O2227-P2227)</f>
        <v>1595</v>
      </c>
      <c r="S2227" s="31" cm="1">
        <f t="array" ref="S2227">_xlfn.IFS(Q2227=0,P2227/2,Q2227=1,P2227)</f>
        <v>483</v>
      </c>
      <c r="T2227" s="31" t="str" cm="1">
        <f t="array" ref="T2227">_xlfn.IFS(M2227&lt;=Beräkningsförutsättningar!B$15,"2",M2227=Beräkningsförutsättningar!B$16,"4",M2227=Beräkningsförutsättningar!B$17,"4",M2227&gt;=Beräkningsförutsättningar!B$18,"6")</f>
        <v>4</v>
      </c>
      <c r="U2227" s="31">
        <f t="shared" si="68"/>
        <v>6380</v>
      </c>
      <c r="V2227" s="31">
        <f t="shared" si="69"/>
        <v>1932</v>
      </c>
    </row>
    <row r="2228" spans="1:22" x14ac:dyDescent="0.3">
      <c r="A2228">
        <v>24004</v>
      </c>
      <c r="B2228" t="s">
        <v>2972</v>
      </c>
      <c r="C2228">
        <v>24004040</v>
      </c>
      <c r="D2228" t="s">
        <v>2978</v>
      </c>
      <c r="E2228" t="s">
        <v>9</v>
      </c>
      <c r="F2228" t="s">
        <v>2950</v>
      </c>
      <c r="G2228" t="s">
        <v>2974</v>
      </c>
      <c r="H2228" t="s">
        <v>2578</v>
      </c>
      <c r="I2228">
        <v>7153517</v>
      </c>
      <c r="J2228">
        <v>803788</v>
      </c>
      <c r="K2228" s="181">
        <v>38952</v>
      </c>
      <c r="L2228"/>
      <c r="M2228">
        <v>70</v>
      </c>
      <c r="N2228">
        <v>5384</v>
      </c>
      <c r="O2228">
        <v>4156</v>
      </c>
      <c r="P2228">
        <v>966</v>
      </c>
      <c r="Q2228">
        <v>0</v>
      </c>
      <c r="R2228" s="31" cm="1">
        <f t="array" ref="R2228">_xlfn.IFS(Q2228=0,(O2228-P2228)/2,Q2228=1,O2228-P2228)</f>
        <v>1595</v>
      </c>
      <c r="S2228" s="31" cm="1">
        <f t="array" ref="S2228">_xlfn.IFS(Q2228=0,P2228/2,Q2228=1,P2228)</f>
        <v>483</v>
      </c>
      <c r="T2228" s="31" t="str" cm="1">
        <f t="array" ref="T2228">_xlfn.IFS(M2228&lt;=Beräkningsförutsättningar!B$15,"2",M2228=Beräkningsförutsättningar!B$16,"4",M2228=Beräkningsförutsättningar!B$17,"4",M2228&gt;=Beräkningsförutsättningar!B$18,"6")</f>
        <v>4</v>
      </c>
      <c r="U2228" s="31">
        <f t="shared" si="68"/>
        <v>6380</v>
      </c>
      <c r="V2228" s="31">
        <f t="shared" si="69"/>
        <v>1932</v>
      </c>
    </row>
    <row r="2229" spans="1:22" x14ac:dyDescent="0.3">
      <c r="A2229">
        <v>24004</v>
      </c>
      <c r="B2229" t="s">
        <v>2972</v>
      </c>
      <c r="C2229">
        <v>24004050</v>
      </c>
      <c r="D2229" t="s">
        <v>2978</v>
      </c>
      <c r="E2229" t="s">
        <v>3</v>
      </c>
      <c r="F2229" t="s">
        <v>2950</v>
      </c>
      <c r="G2229" t="s">
        <v>2974</v>
      </c>
      <c r="H2229" t="s">
        <v>2578</v>
      </c>
      <c r="I2229">
        <v>7153688</v>
      </c>
      <c r="J2229">
        <v>803783</v>
      </c>
      <c r="K2229" s="181">
        <v>38952</v>
      </c>
      <c r="L2229"/>
      <c r="M2229">
        <v>70</v>
      </c>
      <c r="N2229">
        <v>5480</v>
      </c>
      <c r="O2229">
        <v>4168</v>
      </c>
      <c r="P2229">
        <v>959</v>
      </c>
      <c r="Q2229">
        <v>0</v>
      </c>
      <c r="R2229" s="31" cm="1">
        <f t="array" ref="R2229">_xlfn.IFS(Q2229=0,(O2229-P2229)/2,Q2229=1,O2229-P2229)</f>
        <v>1604.5</v>
      </c>
      <c r="S2229" s="31" cm="1">
        <f t="array" ref="S2229">_xlfn.IFS(Q2229=0,P2229/2,Q2229=1,P2229)</f>
        <v>479.5</v>
      </c>
      <c r="T2229" s="31" t="str" cm="1">
        <f t="array" ref="T2229">_xlfn.IFS(M2229&lt;=Beräkningsförutsättningar!B$15,"2",M2229=Beräkningsförutsättningar!B$16,"4",M2229=Beräkningsförutsättningar!B$17,"4",M2229&gt;=Beräkningsförutsättningar!B$18,"6")</f>
        <v>4</v>
      </c>
      <c r="U2229" s="31">
        <f t="shared" si="68"/>
        <v>6418</v>
      </c>
      <c r="V2229" s="31">
        <f t="shared" si="69"/>
        <v>1918</v>
      </c>
    </row>
    <row r="2230" spans="1:22" x14ac:dyDescent="0.3">
      <c r="A2230">
        <v>24004</v>
      </c>
      <c r="B2230" t="s">
        <v>2972</v>
      </c>
      <c r="C2230">
        <v>24004060</v>
      </c>
      <c r="D2230" t="s">
        <v>2979</v>
      </c>
      <c r="E2230" t="s">
        <v>3</v>
      </c>
      <c r="F2230" t="s">
        <v>2950</v>
      </c>
      <c r="G2230" t="s">
        <v>2974</v>
      </c>
      <c r="H2230" t="s">
        <v>2578</v>
      </c>
      <c r="I2230">
        <v>7155439</v>
      </c>
      <c r="J2230">
        <v>803383</v>
      </c>
      <c r="K2230" s="181">
        <v>38952</v>
      </c>
      <c r="L2230"/>
      <c r="M2230">
        <v>80</v>
      </c>
      <c r="N2230">
        <v>5480</v>
      </c>
      <c r="O2230">
        <v>4168</v>
      </c>
      <c r="P2230">
        <v>959</v>
      </c>
      <c r="Q2230">
        <v>0</v>
      </c>
      <c r="R2230" s="31" cm="1">
        <f t="array" ref="R2230">_xlfn.IFS(Q2230=0,(O2230-P2230)/2,Q2230=1,O2230-P2230)</f>
        <v>1604.5</v>
      </c>
      <c r="S2230" s="31" cm="1">
        <f t="array" ref="S2230">_xlfn.IFS(Q2230=0,P2230/2,Q2230=1,P2230)</f>
        <v>479.5</v>
      </c>
      <c r="T2230" s="31" t="str" cm="1">
        <f t="array" ref="T2230">_xlfn.IFS(M2230&lt;=Beräkningsförutsättningar!B$15,"2",M2230=Beräkningsförutsättningar!B$16,"4",M2230=Beräkningsförutsättningar!B$17,"4",M2230&gt;=Beräkningsförutsättningar!B$18,"6")</f>
        <v>4</v>
      </c>
      <c r="U2230" s="31">
        <f t="shared" si="68"/>
        <v>6418</v>
      </c>
      <c r="V2230" s="31">
        <f t="shared" si="69"/>
        <v>1918</v>
      </c>
    </row>
    <row r="2231" spans="1:22" x14ac:dyDescent="0.3">
      <c r="A2231">
        <v>24004</v>
      </c>
      <c r="B2231" t="s">
        <v>2972</v>
      </c>
      <c r="C2231">
        <v>24004070</v>
      </c>
      <c r="D2231" t="s">
        <v>2979</v>
      </c>
      <c r="E2231" t="s">
        <v>9</v>
      </c>
      <c r="F2231" t="s">
        <v>2950</v>
      </c>
      <c r="G2231" t="s">
        <v>2974</v>
      </c>
      <c r="H2231" t="s">
        <v>2578</v>
      </c>
      <c r="I2231">
        <v>7155703</v>
      </c>
      <c r="J2231">
        <v>803337</v>
      </c>
      <c r="K2231" s="181">
        <v>38952</v>
      </c>
      <c r="L2231"/>
      <c r="M2231">
        <v>80</v>
      </c>
      <c r="N2231">
        <v>5480</v>
      </c>
      <c r="O2231">
        <v>4168</v>
      </c>
      <c r="P2231">
        <v>959</v>
      </c>
      <c r="Q2231">
        <v>0</v>
      </c>
      <c r="R2231" s="31" cm="1">
        <f t="array" ref="R2231">_xlfn.IFS(Q2231=0,(O2231-P2231)/2,Q2231=1,O2231-P2231)</f>
        <v>1604.5</v>
      </c>
      <c r="S2231" s="31" cm="1">
        <f t="array" ref="S2231">_xlfn.IFS(Q2231=0,P2231/2,Q2231=1,P2231)</f>
        <v>479.5</v>
      </c>
      <c r="T2231" s="31" t="str" cm="1">
        <f t="array" ref="T2231">_xlfn.IFS(M2231&lt;=Beräkningsförutsättningar!B$15,"2",M2231=Beräkningsförutsättningar!B$16,"4",M2231=Beräkningsförutsättningar!B$17,"4",M2231&gt;=Beräkningsförutsättningar!B$18,"6")</f>
        <v>4</v>
      </c>
      <c r="U2231" s="31">
        <f t="shared" si="68"/>
        <v>6418</v>
      </c>
      <c r="V2231" s="31">
        <f t="shared" si="69"/>
        <v>1918</v>
      </c>
    </row>
    <row r="2232" spans="1:22" x14ac:dyDescent="0.3">
      <c r="A2232">
        <v>24004</v>
      </c>
      <c r="B2232" t="s">
        <v>2972</v>
      </c>
      <c r="C2232">
        <v>24004074</v>
      </c>
      <c r="D2232" t="s">
        <v>2980</v>
      </c>
      <c r="E2232" t="s">
        <v>3</v>
      </c>
      <c r="F2232" t="s">
        <v>2950</v>
      </c>
      <c r="G2232" t="s">
        <v>2974</v>
      </c>
      <c r="H2232" t="s">
        <v>2578</v>
      </c>
      <c r="I2232">
        <v>7159390</v>
      </c>
      <c r="J2232">
        <v>802310</v>
      </c>
      <c r="K2232" s="181">
        <v>43570</v>
      </c>
      <c r="L2232"/>
      <c r="M2232">
        <v>80</v>
      </c>
      <c r="N2232">
        <v>5480</v>
      </c>
      <c r="O2232">
        <v>4168</v>
      </c>
      <c r="P2232">
        <v>959</v>
      </c>
      <c r="Q2232">
        <v>0</v>
      </c>
      <c r="R2232" s="31" cm="1">
        <f t="array" ref="R2232">_xlfn.IFS(Q2232=0,(O2232-P2232)/2,Q2232=1,O2232-P2232)</f>
        <v>1604.5</v>
      </c>
      <c r="S2232" s="31" cm="1">
        <f t="array" ref="S2232">_xlfn.IFS(Q2232=0,P2232/2,Q2232=1,P2232)</f>
        <v>479.5</v>
      </c>
      <c r="T2232" s="31" t="str" cm="1">
        <f t="array" ref="T2232">_xlfn.IFS(M2232&lt;=Beräkningsförutsättningar!B$15,"2",M2232=Beräkningsförutsättningar!B$16,"4",M2232=Beräkningsförutsättningar!B$17,"4",M2232&gt;=Beräkningsförutsättningar!B$18,"6")</f>
        <v>4</v>
      </c>
      <c r="U2232" s="31">
        <f t="shared" si="68"/>
        <v>6418</v>
      </c>
      <c r="V2232" s="31">
        <f t="shared" si="69"/>
        <v>1918</v>
      </c>
    </row>
    <row r="2233" spans="1:22" x14ac:dyDescent="0.3">
      <c r="A2233">
        <v>24004</v>
      </c>
      <c r="B2233" t="s">
        <v>2972</v>
      </c>
      <c r="C2233">
        <v>24004075</v>
      </c>
      <c r="D2233" t="s">
        <v>2981</v>
      </c>
      <c r="E2233" t="s">
        <v>9</v>
      </c>
      <c r="F2233" t="s">
        <v>2950</v>
      </c>
      <c r="G2233" t="s">
        <v>2974</v>
      </c>
      <c r="H2233" t="s">
        <v>2578</v>
      </c>
      <c r="I2233">
        <v>7159413</v>
      </c>
      <c r="J2233">
        <v>802314</v>
      </c>
      <c r="K2233" s="181">
        <v>43570</v>
      </c>
      <c r="L2233"/>
      <c r="M2233">
        <v>80</v>
      </c>
      <c r="N2233">
        <v>5480</v>
      </c>
      <c r="O2233">
        <v>4168</v>
      </c>
      <c r="P2233">
        <v>959</v>
      </c>
      <c r="Q2233">
        <v>0</v>
      </c>
      <c r="R2233" s="31" cm="1">
        <f t="array" ref="R2233">_xlfn.IFS(Q2233=0,(O2233-P2233)/2,Q2233=1,O2233-P2233)</f>
        <v>1604.5</v>
      </c>
      <c r="S2233" s="31" cm="1">
        <f t="array" ref="S2233">_xlfn.IFS(Q2233=0,P2233/2,Q2233=1,P2233)</f>
        <v>479.5</v>
      </c>
      <c r="T2233" s="31" t="str" cm="1">
        <f t="array" ref="T2233">_xlfn.IFS(M2233&lt;=Beräkningsförutsättningar!B$15,"2",M2233=Beräkningsförutsättningar!B$16,"4",M2233=Beräkningsförutsättningar!B$17,"4",M2233&gt;=Beräkningsförutsättningar!B$18,"6")</f>
        <v>4</v>
      </c>
      <c r="U2233" s="31">
        <f t="shared" si="68"/>
        <v>6418</v>
      </c>
      <c r="V2233" s="31">
        <f t="shared" si="69"/>
        <v>1918</v>
      </c>
    </row>
    <row r="2234" spans="1:22" x14ac:dyDescent="0.3">
      <c r="A2234">
        <v>24004</v>
      </c>
      <c r="B2234" t="s">
        <v>2972</v>
      </c>
      <c r="C2234">
        <v>24004080</v>
      </c>
      <c r="D2234" t="s">
        <v>2982</v>
      </c>
      <c r="E2234" t="s">
        <v>3</v>
      </c>
      <c r="F2234" t="s">
        <v>2950</v>
      </c>
      <c r="G2234" t="s">
        <v>2974</v>
      </c>
      <c r="H2234" t="s">
        <v>2578</v>
      </c>
      <c r="I2234">
        <v>7163855</v>
      </c>
      <c r="J2234">
        <v>802270</v>
      </c>
      <c r="K2234" s="181">
        <v>38952</v>
      </c>
      <c r="L2234"/>
      <c r="M2234">
        <v>80</v>
      </c>
      <c r="N2234">
        <v>5480</v>
      </c>
      <c r="O2234">
        <v>4168</v>
      </c>
      <c r="P2234">
        <v>959</v>
      </c>
      <c r="Q2234">
        <v>0</v>
      </c>
      <c r="R2234" s="31" cm="1">
        <f t="array" ref="R2234">_xlfn.IFS(Q2234=0,(O2234-P2234)/2,Q2234=1,O2234-P2234)</f>
        <v>1604.5</v>
      </c>
      <c r="S2234" s="31" cm="1">
        <f t="array" ref="S2234">_xlfn.IFS(Q2234=0,P2234/2,Q2234=1,P2234)</f>
        <v>479.5</v>
      </c>
      <c r="T2234" s="31" t="str" cm="1">
        <f t="array" ref="T2234">_xlfn.IFS(M2234&lt;=Beräkningsförutsättningar!B$15,"2",M2234=Beräkningsförutsättningar!B$16,"4",M2234=Beräkningsförutsättningar!B$17,"4",M2234&gt;=Beräkningsförutsättningar!B$18,"6")</f>
        <v>4</v>
      </c>
      <c r="U2234" s="31">
        <f t="shared" si="68"/>
        <v>6418</v>
      </c>
      <c r="V2234" s="31">
        <f t="shared" si="69"/>
        <v>1918</v>
      </c>
    </row>
    <row r="2235" spans="1:22" x14ac:dyDescent="0.3">
      <c r="A2235">
        <v>24004</v>
      </c>
      <c r="B2235" t="s">
        <v>2972</v>
      </c>
      <c r="C2235">
        <v>24004090</v>
      </c>
      <c r="D2235" t="s">
        <v>2982</v>
      </c>
      <c r="E2235" t="s">
        <v>9</v>
      </c>
      <c r="F2235" t="s">
        <v>2950</v>
      </c>
      <c r="G2235" t="s">
        <v>2974</v>
      </c>
      <c r="H2235" t="s">
        <v>2578</v>
      </c>
      <c r="I2235">
        <v>7163905</v>
      </c>
      <c r="J2235">
        <v>802283</v>
      </c>
      <c r="K2235" s="181">
        <v>38952</v>
      </c>
      <c r="L2235"/>
      <c r="M2235">
        <v>80</v>
      </c>
      <c r="N2235">
        <v>5480</v>
      </c>
      <c r="O2235">
        <v>4168</v>
      </c>
      <c r="P2235">
        <v>959</v>
      </c>
      <c r="Q2235">
        <v>0</v>
      </c>
      <c r="R2235" s="31" cm="1">
        <f t="array" ref="R2235">_xlfn.IFS(Q2235=0,(O2235-P2235)/2,Q2235=1,O2235-P2235)</f>
        <v>1604.5</v>
      </c>
      <c r="S2235" s="31" cm="1">
        <f t="array" ref="S2235">_xlfn.IFS(Q2235=0,P2235/2,Q2235=1,P2235)</f>
        <v>479.5</v>
      </c>
      <c r="T2235" s="31" t="str" cm="1">
        <f t="array" ref="T2235">_xlfn.IFS(M2235&lt;=Beräkningsförutsättningar!B$15,"2",M2235=Beräkningsförutsättningar!B$16,"4",M2235=Beräkningsförutsättningar!B$17,"4",M2235&gt;=Beräkningsförutsättningar!B$18,"6")</f>
        <v>4</v>
      </c>
      <c r="U2235" s="31">
        <f t="shared" si="68"/>
        <v>6418</v>
      </c>
      <c r="V2235" s="31">
        <f t="shared" si="69"/>
        <v>1918</v>
      </c>
    </row>
    <row r="2236" spans="1:22" x14ac:dyDescent="0.3">
      <c r="A2236">
        <v>24004</v>
      </c>
      <c r="B2236" t="s">
        <v>2972</v>
      </c>
      <c r="C2236">
        <v>24004100</v>
      </c>
      <c r="D2236" t="s">
        <v>2983</v>
      </c>
      <c r="E2236" t="s">
        <v>9</v>
      </c>
      <c r="F2236" t="s">
        <v>2950</v>
      </c>
      <c r="G2236" t="s">
        <v>2974</v>
      </c>
      <c r="H2236" t="s">
        <v>2578</v>
      </c>
      <c r="I2236">
        <v>7167666</v>
      </c>
      <c r="J2236">
        <v>800473</v>
      </c>
      <c r="K2236" s="181">
        <v>38952</v>
      </c>
      <c r="L2236"/>
      <c r="M2236">
        <v>80</v>
      </c>
      <c r="N2236">
        <v>5480</v>
      </c>
      <c r="O2236">
        <v>4168</v>
      </c>
      <c r="P2236">
        <v>959</v>
      </c>
      <c r="Q2236">
        <v>0</v>
      </c>
      <c r="R2236" s="31" cm="1">
        <f t="array" ref="R2236">_xlfn.IFS(Q2236=0,(O2236-P2236)/2,Q2236=1,O2236-P2236)</f>
        <v>1604.5</v>
      </c>
      <c r="S2236" s="31" cm="1">
        <f t="array" ref="S2236">_xlfn.IFS(Q2236=0,P2236/2,Q2236=1,P2236)</f>
        <v>479.5</v>
      </c>
      <c r="T2236" s="31" t="str" cm="1">
        <f t="array" ref="T2236">_xlfn.IFS(M2236&lt;=Beräkningsförutsättningar!B$15,"2",M2236=Beräkningsförutsättningar!B$16,"4",M2236=Beräkningsförutsättningar!B$17,"4",M2236&gt;=Beräkningsförutsättningar!B$18,"6")</f>
        <v>4</v>
      </c>
      <c r="U2236" s="31">
        <f t="shared" si="68"/>
        <v>6418</v>
      </c>
      <c r="V2236" s="31">
        <f t="shared" si="69"/>
        <v>1918</v>
      </c>
    </row>
    <row r="2237" spans="1:22" x14ac:dyDescent="0.3">
      <c r="A2237">
        <v>24004</v>
      </c>
      <c r="B2237" t="s">
        <v>2972</v>
      </c>
      <c r="C2237">
        <v>24004110</v>
      </c>
      <c r="D2237" t="s">
        <v>2983</v>
      </c>
      <c r="E2237" t="s">
        <v>3</v>
      </c>
      <c r="F2237" t="s">
        <v>2950</v>
      </c>
      <c r="G2237" t="s">
        <v>2974</v>
      </c>
      <c r="H2237" t="s">
        <v>2578</v>
      </c>
      <c r="I2237">
        <v>7169186</v>
      </c>
      <c r="J2237">
        <v>800052</v>
      </c>
      <c r="K2237" s="181">
        <v>38952</v>
      </c>
      <c r="L2237"/>
      <c r="M2237">
        <v>80</v>
      </c>
      <c r="N2237">
        <v>5480</v>
      </c>
      <c r="O2237">
        <v>4168</v>
      </c>
      <c r="P2237">
        <v>959</v>
      </c>
      <c r="Q2237">
        <v>0</v>
      </c>
      <c r="R2237" s="31" cm="1">
        <f t="array" ref="R2237">_xlfn.IFS(Q2237=0,(O2237-P2237)/2,Q2237=1,O2237-P2237)</f>
        <v>1604.5</v>
      </c>
      <c r="S2237" s="31" cm="1">
        <f t="array" ref="S2237">_xlfn.IFS(Q2237=0,P2237/2,Q2237=1,P2237)</f>
        <v>479.5</v>
      </c>
      <c r="T2237" s="31" t="str" cm="1">
        <f t="array" ref="T2237">_xlfn.IFS(M2237&lt;=Beräkningsförutsättningar!B$15,"2",M2237=Beräkningsförutsättningar!B$16,"4",M2237=Beräkningsförutsättningar!B$17,"4",M2237&gt;=Beräkningsförutsättningar!B$18,"6")</f>
        <v>4</v>
      </c>
      <c r="U2237" s="31">
        <f t="shared" si="68"/>
        <v>6418</v>
      </c>
      <c r="V2237" s="31">
        <f t="shared" si="69"/>
        <v>1918</v>
      </c>
    </row>
    <row r="2238" spans="1:22" x14ac:dyDescent="0.3">
      <c r="A2238">
        <v>24004</v>
      </c>
      <c r="B2238" t="s">
        <v>2972</v>
      </c>
      <c r="C2238">
        <v>24004120</v>
      </c>
      <c r="D2238" t="s">
        <v>2984</v>
      </c>
      <c r="E2238" t="s">
        <v>9</v>
      </c>
      <c r="F2238" t="s">
        <v>2950</v>
      </c>
      <c r="G2238" t="s">
        <v>2974</v>
      </c>
      <c r="H2238" t="s">
        <v>2578</v>
      </c>
      <c r="I2238">
        <v>7171964</v>
      </c>
      <c r="J2238">
        <v>799690</v>
      </c>
      <c r="K2238" s="181">
        <v>38952</v>
      </c>
      <c r="L2238"/>
      <c r="M2238">
        <v>80</v>
      </c>
      <c r="N2238">
        <v>6004</v>
      </c>
      <c r="O2238">
        <v>4772</v>
      </c>
      <c r="P2238">
        <v>991</v>
      </c>
      <c r="Q2238">
        <v>0</v>
      </c>
      <c r="R2238" s="31" cm="1">
        <f t="array" ref="R2238">_xlfn.IFS(Q2238=0,(O2238-P2238)/2,Q2238=1,O2238-P2238)</f>
        <v>1890.5</v>
      </c>
      <c r="S2238" s="31" cm="1">
        <f t="array" ref="S2238">_xlfn.IFS(Q2238=0,P2238/2,Q2238=1,P2238)</f>
        <v>495.5</v>
      </c>
      <c r="T2238" s="31" t="str" cm="1">
        <f t="array" ref="T2238">_xlfn.IFS(M2238&lt;=Beräkningsförutsättningar!B$15,"2",M2238=Beräkningsförutsättningar!B$16,"4",M2238=Beräkningsförutsättningar!B$17,"4",M2238&gt;=Beräkningsförutsättningar!B$18,"6")</f>
        <v>4</v>
      </c>
      <c r="U2238" s="31">
        <f t="shared" si="68"/>
        <v>7562</v>
      </c>
      <c r="V2238" s="31">
        <f t="shared" si="69"/>
        <v>1982</v>
      </c>
    </row>
    <row r="2239" spans="1:22" x14ac:dyDescent="0.3">
      <c r="A2239">
        <v>24004</v>
      </c>
      <c r="B2239" t="s">
        <v>2972</v>
      </c>
      <c r="C2239">
        <v>24004130</v>
      </c>
      <c r="D2239" t="s">
        <v>2984</v>
      </c>
      <c r="E2239" t="s">
        <v>3</v>
      </c>
      <c r="F2239" t="s">
        <v>2950</v>
      </c>
      <c r="G2239" t="s">
        <v>2974</v>
      </c>
      <c r="H2239" t="s">
        <v>2578</v>
      </c>
      <c r="I2239">
        <v>7172738</v>
      </c>
      <c r="J2239">
        <v>799296</v>
      </c>
      <c r="K2239" s="181">
        <v>38952</v>
      </c>
      <c r="L2239"/>
      <c r="M2239">
        <v>80</v>
      </c>
      <c r="N2239">
        <v>6004</v>
      </c>
      <c r="O2239">
        <v>4772</v>
      </c>
      <c r="P2239">
        <v>991</v>
      </c>
      <c r="Q2239">
        <v>0</v>
      </c>
      <c r="R2239" s="31" cm="1">
        <f t="array" ref="R2239">_xlfn.IFS(Q2239=0,(O2239-P2239)/2,Q2239=1,O2239-P2239)</f>
        <v>1890.5</v>
      </c>
      <c r="S2239" s="31" cm="1">
        <f t="array" ref="S2239">_xlfn.IFS(Q2239=0,P2239/2,Q2239=1,P2239)</f>
        <v>495.5</v>
      </c>
      <c r="T2239" s="31" t="str" cm="1">
        <f t="array" ref="T2239">_xlfn.IFS(M2239&lt;=Beräkningsförutsättningar!B$15,"2",M2239=Beräkningsförutsättningar!B$16,"4",M2239=Beräkningsförutsättningar!B$17,"4",M2239&gt;=Beräkningsförutsättningar!B$18,"6")</f>
        <v>4</v>
      </c>
      <c r="U2239" s="31">
        <f t="shared" si="68"/>
        <v>7562</v>
      </c>
      <c r="V2239" s="31">
        <f t="shared" si="69"/>
        <v>1982</v>
      </c>
    </row>
    <row r="2240" spans="1:22" x14ac:dyDescent="0.3">
      <c r="A2240">
        <v>24004</v>
      </c>
      <c r="B2240" t="s">
        <v>2972</v>
      </c>
      <c r="C2240">
        <v>24004140</v>
      </c>
      <c r="D2240" t="s">
        <v>2985</v>
      </c>
      <c r="E2240" t="s">
        <v>9</v>
      </c>
      <c r="F2240" t="s">
        <v>2950</v>
      </c>
      <c r="G2240" t="s">
        <v>2974</v>
      </c>
      <c r="H2240" t="s">
        <v>2578</v>
      </c>
      <c r="I2240">
        <v>7179810</v>
      </c>
      <c r="J2240">
        <v>795370</v>
      </c>
      <c r="K2240" s="181">
        <v>38952</v>
      </c>
      <c r="L2240"/>
      <c r="M2240">
        <v>70</v>
      </c>
      <c r="N2240">
        <v>8291</v>
      </c>
      <c r="O2240">
        <v>7038</v>
      </c>
      <c r="P2240">
        <v>1085</v>
      </c>
      <c r="Q2240">
        <v>0</v>
      </c>
      <c r="R2240" s="31" cm="1">
        <f t="array" ref="R2240">_xlfn.IFS(Q2240=0,(O2240-P2240)/2,Q2240=1,O2240-P2240)</f>
        <v>2976.5</v>
      </c>
      <c r="S2240" s="31" cm="1">
        <f t="array" ref="S2240">_xlfn.IFS(Q2240=0,P2240/2,Q2240=1,P2240)</f>
        <v>542.5</v>
      </c>
      <c r="T2240" s="31" t="str" cm="1">
        <f t="array" ref="T2240">_xlfn.IFS(M2240&lt;=Beräkningsförutsättningar!B$15,"2",M2240=Beräkningsförutsättningar!B$16,"4",M2240=Beräkningsförutsättningar!B$17,"4",M2240&gt;=Beräkningsförutsättningar!B$18,"6")</f>
        <v>4</v>
      </c>
      <c r="U2240" s="31">
        <f t="shared" si="68"/>
        <v>11906</v>
      </c>
      <c r="V2240" s="31">
        <f t="shared" si="69"/>
        <v>2170</v>
      </c>
    </row>
    <row r="2241" spans="1:22" x14ac:dyDescent="0.3">
      <c r="A2241">
        <v>24004</v>
      </c>
      <c r="B2241" t="s">
        <v>2972</v>
      </c>
      <c r="C2241">
        <v>24004150</v>
      </c>
      <c r="D2241" t="s">
        <v>2985</v>
      </c>
      <c r="E2241" t="s">
        <v>3</v>
      </c>
      <c r="F2241" t="s">
        <v>2950</v>
      </c>
      <c r="G2241" t="s">
        <v>2974</v>
      </c>
      <c r="H2241" t="s">
        <v>2578</v>
      </c>
      <c r="I2241">
        <v>7180465</v>
      </c>
      <c r="J2241">
        <v>795124</v>
      </c>
      <c r="K2241" s="181">
        <v>38952</v>
      </c>
      <c r="L2241"/>
      <c r="M2241">
        <v>70</v>
      </c>
      <c r="N2241">
        <v>8291</v>
      </c>
      <c r="O2241">
        <v>7038</v>
      </c>
      <c r="P2241">
        <v>1085</v>
      </c>
      <c r="Q2241">
        <v>0</v>
      </c>
      <c r="R2241" s="31" cm="1">
        <f t="array" ref="R2241">_xlfn.IFS(Q2241=0,(O2241-P2241)/2,Q2241=1,O2241-P2241)</f>
        <v>2976.5</v>
      </c>
      <c r="S2241" s="31" cm="1">
        <f t="array" ref="S2241">_xlfn.IFS(Q2241=0,P2241/2,Q2241=1,P2241)</f>
        <v>542.5</v>
      </c>
      <c r="T2241" s="31" t="str" cm="1">
        <f t="array" ref="T2241">_xlfn.IFS(M2241&lt;=Beräkningsförutsättningar!B$15,"2",M2241=Beräkningsförutsättningar!B$16,"4",M2241=Beräkningsförutsättningar!B$17,"4",M2241&gt;=Beräkningsförutsättningar!B$18,"6")</f>
        <v>4</v>
      </c>
      <c r="U2241" s="31">
        <f t="shared" si="68"/>
        <v>11906</v>
      </c>
      <c r="V2241" s="31">
        <f t="shared" si="69"/>
        <v>2170</v>
      </c>
    </row>
    <row r="2242" spans="1:22" x14ac:dyDescent="0.3">
      <c r="A2242">
        <v>24006</v>
      </c>
      <c r="B2242" t="s">
        <v>2986</v>
      </c>
      <c r="C2242">
        <v>24006010</v>
      </c>
      <c r="D2242" t="s">
        <v>470</v>
      </c>
      <c r="E2242" t="s">
        <v>3</v>
      </c>
      <c r="F2242" t="s">
        <v>2950</v>
      </c>
      <c r="G2242" t="s">
        <v>2987</v>
      </c>
      <c r="H2242" t="s">
        <v>2952</v>
      </c>
      <c r="I2242">
        <v>7169736</v>
      </c>
      <c r="J2242">
        <v>674701</v>
      </c>
      <c r="K2242" s="181">
        <v>38946</v>
      </c>
      <c r="L2242"/>
      <c r="M2242">
        <v>50</v>
      </c>
      <c r="N2242">
        <v>2766</v>
      </c>
      <c r="O2242">
        <v>2529</v>
      </c>
      <c r="P2242">
        <v>293</v>
      </c>
      <c r="Q2242">
        <v>0</v>
      </c>
      <c r="R2242" s="31" cm="1">
        <f t="array" ref="R2242">_xlfn.IFS(Q2242=0,(O2242-P2242)/2,Q2242=1,O2242-P2242)</f>
        <v>1118</v>
      </c>
      <c r="S2242" s="31" cm="1">
        <f t="array" ref="S2242">_xlfn.IFS(Q2242=0,P2242/2,Q2242=1,P2242)</f>
        <v>146.5</v>
      </c>
      <c r="T2242" s="31" t="str" cm="1">
        <f t="array" ref="T2242">_xlfn.IFS(M2242&lt;=Beräkningsförutsättningar!B$15,"2",M2242=Beräkningsförutsättningar!B$16,"4",M2242=Beräkningsförutsättningar!B$17,"4",M2242&gt;=Beräkningsförutsättningar!B$18,"6")</f>
        <v>2</v>
      </c>
      <c r="U2242" s="31">
        <f t="shared" si="68"/>
        <v>2236</v>
      </c>
      <c r="V2242" s="31">
        <f t="shared" si="69"/>
        <v>293</v>
      </c>
    </row>
    <row r="2243" spans="1:22" x14ac:dyDescent="0.3">
      <c r="A2243">
        <v>24006</v>
      </c>
      <c r="B2243" t="s">
        <v>2986</v>
      </c>
      <c r="C2243">
        <v>24006020</v>
      </c>
      <c r="D2243" t="s">
        <v>470</v>
      </c>
      <c r="E2243" t="s">
        <v>9</v>
      </c>
      <c r="F2243" t="s">
        <v>2950</v>
      </c>
      <c r="G2243" t="s">
        <v>2987</v>
      </c>
      <c r="H2243" t="s">
        <v>2952</v>
      </c>
      <c r="I2243">
        <v>7169699</v>
      </c>
      <c r="J2243">
        <v>674736</v>
      </c>
      <c r="K2243" s="181">
        <v>38946</v>
      </c>
      <c r="L2243"/>
      <c r="M2243">
        <v>50</v>
      </c>
      <c r="N2243">
        <v>2766</v>
      </c>
      <c r="O2243">
        <v>2529</v>
      </c>
      <c r="P2243">
        <v>293</v>
      </c>
      <c r="Q2243">
        <v>0</v>
      </c>
      <c r="R2243" s="31" cm="1">
        <f t="array" ref="R2243">_xlfn.IFS(Q2243=0,(O2243-P2243)/2,Q2243=1,O2243-P2243)</f>
        <v>1118</v>
      </c>
      <c r="S2243" s="31" cm="1">
        <f t="array" ref="S2243">_xlfn.IFS(Q2243=0,P2243/2,Q2243=1,P2243)</f>
        <v>146.5</v>
      </c>
      <c r="T2243" s="31" t="str" cm="1">
        <f t="array" ref="T2243">_xlfn.IFS(M2243&lt;=Beräkningsförutsättningar!B$15,"2",M2243=Beräkningsförutsättningar!B$16,"4",M2243=Beräkningsförutsättningar!B$17,"4",M2243&gt;=Beräkningsförutsättningar!B$18,"6")</f>
        <v>2</v>
      </c>
      <c r="U2243" s="31">
        <f t="shared" si="68"/>
        <v>2236</v>
      </c>
      <c r="V2243" s="31">
        <f t="shared" si="69"/>
        <v>293</v>
      </c>
    </row>
    <row r="2244" spans="1:22" x14ac:dyDescent="0.3">
      <c r="A2244">
        <v>24007</v>
      </c>
      <c r="B2244" t="s">
        <v>2988</v>
      </c>
      <c r="C2244">
        <v>24007010</v>
      </c>
      <c r="D2244" t="s">
        <v>2989</v>
      </c>
      <c r="E2244" t="s">
        <v>9</v>
      </c>
      <c r="F2244" t="s">
        <v>2950</v>
      </c>
      <c r="G2244" t="s">
        <v>2990</v>
      </c>
      <c r="H2244" t="s">
        <v>2952</v>
      </c>
      <c r="I2244">
        <v>7117115</v>
      </c>
      <c r="J2244">
        <v>723394</v>
      </c>
      <c r="K2244" s="181">
        <v>38947</v>
      </c>
      <c r="L2244"/>
      <c r="M2244">
        <v>70</v>
      </c>
      <c r="N2244">
        <v>1399</v>
      </c>
      <c r="O2244">
        <v>1084</v>
      </c>
      <c r="P2244">
        <v>215</v>
      </c>
      <c r="Q2244">
        <v>0</v>
      </c>
      <c r="R2244" s="31" cm="1">
        <f t="array" ref="R2244">_xlfn.IFS(Q2244=0,(O2244-P2244)/2,Q2244=1,O2244-P2244)</f>
        <v>434.5</v>
      </c>
      <c r="S2244" s="31" cm="1">
        <f t="array" ref="S2244">_xlfn.IFS(Q2244=0,P2244/2,Q2244=1,P2244)</f>
        <v>107.5</v>
      </c>
      <c r="T2244" s="31" t="str" cm="1">
        <f t="array" ref="T2244">_xlfn.IFS(M2244&lt;=Beräkningsförutsättningar!B$15,"2",M2244=Beräkningsförutsättningar!B$16,"4",M2244=Beräkningsförutsättningar!B$17,"4",M2244&gt;=Beräkningsförutsättningar!B$18,"6")</f>
        <v>4</v>
      </c>
      <c r="U2244" s="31">
        <f t="shared" si="68"/>
        <v>1738</v>
      </c>
      <c r="V2244" s="31">
        <f t="shared" si="69"/>
        <v>430</v>
      </c>
    </row>
    <row r="2245" spans="1:22" x14ac:dyDescent="0.3">
      <c r="A2245">
        <v>24007</v>
      </c>
      <c r="B2245" t="s">
        <v>2988</v>
      </c>
      <c r="C2245">
        <v>24007020</v>
      </c>
      <c r="D2245" t="s">
        <v>2991</v>
      </c>
      <c r="E2245" t="s">
        <v>3</v>
      </c>
      <c r="F2245" t="s">
        <v>2950</v>
      </c>
      <c r="G2245" t="s">
        <v>2990</v>
      </c>
      <c r="H2245" t="s">
        <v>2952</v>
      </c>
      <c r="I2245">
        <v>7117615</v>
      </c>
      <c r="J2245">
        <v>722941</v>
      </c>
      <c r="K2245" s="181">
        <v>38947</v>
      </c>
      <c r="L2245"/>
      <c r="M2245">
        <v>70</v>
      </c>
      <c r="N2245">
        <v>1399</v>
      </c>
      <c r="O2245">
        <v>1084</v>
      </c>
      <c r="P2245">
        <v>215</v>
      </c>
      <c r="Q2245">
        <v>0</v>
      </c>
      <c r="R2245" s="31" cm="1">
        <f t="array" ref="R2245">_xlfn.IFS(Q2245=0,(O2245-P2245)/2,Q2245=1,O2245-P2245)</f>
        <v>434.5</v>
      </c>
      <c r="S2245" s="31" cm="1">
        <f t="array" ref="S2245">_xlfn.IFS(Q2245=0,P2245/2,Q2245=1,P2245)</f>
        <v>107.5</v>
      </c>
      <c r="T2245" s="31" t="str" cm="1">
        <f t="array" ref="T2245">_xlfn.IFS(M2245&lt;=Beräkningsförutsättningar!B$15,"2",M2245=Beräkningsförutsättningar!B$16,"4",M2245=Beräkningsförutsättningar!B$17,"4",M2245&gt;=Beräkningsförutsättningar!B$18,"6")</f>
        <v>4</v>
      </c>
      <c r="U2245" s="31">
        <f t="shared" si="68"/>
        <v>1738</v>
      </c>
      <c r="V2245" s="31">
        <f t="shared" si="69"/>
        <v>430</v>
      </c>
    </row>
    <row r="2246" spans="1:22" x14ac:dyDescent="0.3">
      <c r="A2246">
        <v>24007</v>
      </c>
      <c r="B2246" t="s">
        <v>2988</v>
      </c>
      <c r="C2246">
        <v>24007030</v>
      </c>
      <c r="D2246" t="s">
        <v>2992</v>
      </c>
      <c r="E2246" t="s">
        <v>9</v>
      </c>
      <c r="F2246" t="s">
        <v>2950</v>
      </c>
      <c r="G2246" t="s">
        <v>2990</v>
      </c>
      <c r="H2246" t="s">
        <v>2952</v>
      </c>
      <c r="I2246">
        <v>7118278</v>
      </c>
      <c r="J2246">
        <v>722136</v>
      </c>
      <c r="K2246" s="181">
        <v>38947</v>
      </c>
      <c r="L2246"/>
      <c r="M2246">
        <v>70</v>
      </c>
      <c r="N2246">
        <v>1399</v>
      </c>
      <c r="O2246">
        <v>1084</v>
      </c>
      <c r="P2246">
        <v>215</v>
      </c>
      <c r="Q2246">
        <v>0</v>
      </c>
      <c r="R2246" s="31" cm="1">
        <f t="array" ref="R2246">_xlfn.IFS(Q2246=0,(O2246-P2246)/2,Q2246=1,O2246-P2246)</f>
        <v>434.5</v>
      </c>
      <c r="S2246" s="31" cm="1">
        <f t="array" ref="S2246">_xlfn.IFS(Q2246=0,P2246/2,Q2246=1,P2246)</f>
        <v>107.5</v>
      </c>
      <c r="T2246" s="31" t="str" cm="1">
        <f t="array" ref="T2246">_xlfn.IFS(M2246&lt;=Beräkningsförutsättningar!B$15,"2",M2246=Beräkningsförutsättningar!B$16,"4",M2246=Beräkningsförutsättningar!B$17,"4",M2246&gt;=Beräkningsförutsättningar!B$18,"6")</f>
        <v>4</v>
      </c>
      <c r="U2246" s="31">
        <f t="shared" si="68"/>
        <v>1738</v>
      </c>
      <c r="V2246" s="31">
        <f t="shared" si="69"/>
        <v>430</v>
      </c>
    </row>
    <row r="2247" spans="1:22" x14ac:dyDescent="0.3">
      <c r="A2247">
        <v>24007</v>
      </c>
      <c r="B2247" t="s">
        <v>2988</v>
      </c>
      <c r="C2247">
        <v>24007040</v>
      </c>
      <c r="D2247" t="s">
        <v>2993</v>
      </c>
      <c r="E2247" t="s">
        <v>3</v>
      </c>
      <c r="F2247" t="s">
        <v>2950</v>
      </c>
      <c r="G2247" t="s">
        <v>2990</v>
      </c>
      <c r="H2247" t="s">
        <v>2952</v>
      </c>
      <c r="I2247">
        <v>7119133</v>
      </c>
      <c r="J2247">
        <v>721224</v>
      </c>
      <c r="K2247" s="181">
        <v>38947</v>
      </c>
      <c r="L2247"/>
      <c r="M2247">
        <v>70</v>
      </c>
      <c r="N2247">
        <v>1399</v>
      </c>
      <c r="O2247">
        <v>1084</v>
      </c>
      <c r="P2247">
        <v>215</v>
      </c>
      <c r="Q2247">
        <v>0</v>
      </c>
      <c r="R2247" s="31" cm="1">
        <f t="array" ref="R2247">_xlfn.IFS(Q2247=0,(O2247-P2247)/2,Q2247=1,O2247-P2247)</f>
        <v>434.5</v>
      </c>
      <c r="S2247" s="31" cm="1">
        <f t="array" ref="S2247">_xlfn.IFS(Q2247=0,P2247/2,Q2247=1,P2247)</f>
        <v>107.5</v>
      </c>
      <c r="T2247" s="31" t="str" cm="1">
        <f t="array" ref="T2247">_xlfn.IFS(M2247&lt;=Beräkningsförutsättningar!B$15,"2",M2247=Beräkningsförutsättningar!B$16,"4",M2247=Beräkningsförutsättningar!B$17,"4",M2247&gt;=Beräkningsförutsättningar!B$18,"6")</f>
        <v>4</v>
      </c>
      <c r="U2247" s="31">
        <f t="shared" ref="U2247:U2310" si="70">R2247*T2247</f>
        <v>1738</v>
      </c>
      <c r="V2247" s="31">
        <f t="shared" ref="V2247:V2310" si="71">S2247*T2247</f>
        <v>430</v>
      </c>
    </row>
    <row r="2248" spans="1:22" x14ac:dyDescent="0.3">
      <c r="A2248">
        <v>24007</v>
      </c>
      <c r="B2248" t="s">
        <v>2988</v>
      </c>
      <c r="C2248">
        <v>24007050</v>
      </c>
      <c r="D2248" t="s">
        <v>2994</v>
      </c>
      <c r="E2248" t="s">
        <v>9</v>
      </c>
      <c r="F2248" t="s">
        <v>2950</v>
      </c>
      <c r="G2248" t="s">
        <v>2990</v>
      </c>
      <c r="H2248" t="s">
        <v>2952</v>
      </c>
      <c r="I2248">
        <v>7121824</v>
      </c>
      <c r="J2248">
        <v>719291</v>
      </c>
      <c r="K2248" s="181">
        <v>38947</v>
      </c>
      <c r="L2248"/>
      <c r="M2248">
        <v>70</v>
      </c>
      <c r="N2248">
        <v>1399</v>
      </c>
      <c r="O2248">
        <v>1084</v>
      </c>
      <c r="P2248">
        <v>215</v>
      </c>
      <c r="Q2248">
        <v>0</v>
      </c>
      <c r="R2248" s="31" cm="1">
        <f t="array" ref="R2248">_xlfn.IFS(Q2248=0,(O2248-P2248)/2,Q2248=1,O2248-P2248)</f>
        <v>434.5</v>
      </c>
      <c r="S2248" s="31" cm="1">
        <f t="array" ref="S2248">_xlfn.IFS(Q2248=0,P2248/2,Q2248=1,P2248)</f>
        <v>107.5</v>
      </c>
      <c r="T2248" s="31" t="str" cm="1">
        <f t="array" ref="T2248">_xlfn.IFS(M2248&lt;=Beräkningsförutsättningar!B$15,"2",M2248=Beräkningsförutsättningar!B$16,"4",M2248=Beräkningsförutsättningar!B$17,"4",M2248&gt;=Beräkningsförutsättningar!B$18,"6")</f>
        <v>4</v>
      </c>
      <c r="U2248" s="31">
        <f t="shared" si="70"/>
        <v>1738</v>
      </c>
      <c r="V2248" s="31">
        <f t="shared" si="71"/>
        <v>430</v>
      </c>
    </row>
    <row r="2249" spans="1:22" x14ac:dyDescent="0.3">
      <c r="A2249">
        <v>24007</v>
      </c>
      <c r="B2249" t="s">
        <v>2988</v>
      </c>
      <c r="C2249">
        <v>24007060</v>
      </c>
      <c r="D2249" t="s">
        <v>2995</v>
      </c>
      <c r="E2249" t="s">
        <v>3</v>
      </c>
      <c r="F2249" t="s">
        <v>2950</v>
      </c>
      <c r="G2249" t="s">
        <v>2990</v>
      </c>
      <c r="H2249" t="s">
        <v>2952</v>
      </c>
      <c r="I2249">
        <v>7122489</v>
      </c>
      <c r="J2249">
        <v>718885</v>
      </c>
      <c r="K2249" s="181">
        <v>38947</v>
      </c>
      <c r="L2249"/>
      <c r="M2249">
        <v>70</v>
      </c>
      <c r="N2249">
        <v>1399</v>
      </c>
      <c r="O2249">
        <v>1084</v>
      </c>
      <c r="P2249">
        <v>215</v>
      </c>
      <c r="Q2249">
        <v>0</v>
      </c>
      <c r="R2249" s="31" cm="1">
        <f t="array" ref="R2249">_xlfn.IFS(Q2249=0,(O2249-P2249)/2,Q2249=1,O2249-P2249)</f>
        <v>434.5</v>
      </c>
      <c r="S2249" s="31" cm="1">
        <f t="array" ref="S2249">_xlfn.IFS(Q2249=0,P2249/2,Q2249=1,P2249)</f>
        <v>107.5</v>
      </c>
      <c r="T2249" s="31" t="str" cm="1">
        <f t="array" ref="T2249">_xlfn.IFS(M2249&lt;=Beräkningsförutsättningar!B$15,"2",M2249=Beräkningsförutsättningar!B$16,"4",M2249=Beräkningsförutsättningar!B$17,"4",M2249&gt;=Beräkningsförutsättningar!B$18,"6")</f>
        <v>4</v>
      </c>
      <c r="U2249" s="31">
        <f t="shared" si="70"/>
        <v>1738</v>
      </c>
      <c r="V2249" s="31">
        <f t="shared" si="71"/>
        <v>430</v>
      </c>
    </row>
    <row r="2250" spans="1:22" x14ac:dyDescent="0.3">
      <c r="A2250">
        <v>24007</v>
      </c>
      <c r="B2250" t="s">
        <v>2988</v>
      </c>
      <c r="C2250">
        <v>24007070</v>
      </c>
      <c r="D2250" t="s">
        <v>2996</v>
      </c>
      <c r="E2250" t="s">
        <v>9</v>
      </c>
      <c r="F2250" t="s">
        <v>2950</v>
      </c>
      <c r="G2250" t="s">
        <v>2990</v>
      </c>
      <c r="H2250" t="s">
        <v>2952</v>
      </c>
      <c r="I2250">
        <v>7122711</v>
      </c>
      <c r="J2250">
        <v>718756</v>
      </c>
      <c r="K2250" s="181">
        <v>38947</v>
      </c>
      <c r="L2250"/>
      <c r="M2250">
        <v>50</v>
      </c>
      <c r="N2250">
        <v>1399</v>
      </c>
      <c r="O2250">
        <v>1084</v>
      </c>
      <c r="P2250">
        <v>215</v>
      </c>
      <c r="Q2250">
        <v>0</v>
      </c>
      <c r="R2250" s="31" cm="1">
        <f t="array" ref="R2250">_xlfn.IFS(Q2250=0,(O2250-P2250)/2,Q2250=1,O2250-P2250)</f>
        <v>434.5</v>
      </c>
      <c r="S2250" s="31" cm="1">
        <f t="array" ref="S2250">_xlfn.IFS(Q2250=0,P2250/2,Q2250=1,P2250)</f>
        <v>107.5</v>
      </c>
      <c r="T2250" s="31" t="str" cm="1">
        <f t="array" ref="T2250">_xlfn.IFS(M2250&lt;=Beräkningsförutsättningar!B$15,"2",M2250=Beräkningsförutsättningar!B$16,"4",M2250=Beräkningsförutsättningar!B$17,"4",M2250&gt;=Beräkningsförutsättningar!B$18,"6")</f>
        <v>2</v>
      </c>
      <c r="U2250" s="31">
        <f t="shared" si="70"/>
        <v>869</v>
      </c>
      <c r="V2250" s="31">
        <f t="shared" si="71"/>
        <v>215</v>
      </c>
    </row>
    <row r="2251" spans="1:22" x14ac:dyDescent="0.3">
      <c r="A2251">
        <v>24007</v>
      </c>
      <c r="B2251" t="s">
        <v>2988</v>
      </c>
      <c r="C2251">
        <v>24007080</v>
      </c>
      <c r="D2251" t="s">
        <v>2997</v>
      </c>
      <c r="E2251" t="s">
        <v>3</v>
      </c>
      <c r="F2251" t="s">
        <v>2950</v>
      </c>
      <c r="G2251" t="s">
        <v>2990</v>
      </c>
      <c r="H2251" t="s">
        <v>2952</v>
      </c>
      <c r="I2251">
        <v>7123253</v>
      </c>
      <c r="J2251">
        <v>718497</v>
      </c>
      <c r="K2251" s="181">
        <v>38947</v>
      </c>
      <c r="L2251"/>
      <c r="M2251">
        <v>50</v>
      </c>
      <c r="N2251">
        <v>1399</v>
      </c>
      <c r="O2251">
        <v>1084</v>
      </c>
      <c r="P2251">
        <v>215</v>
      </c>
      <c r="Q2251">
        <v>0</v>
      </c>
      <c r="R2251" s="31" cm="1">
        <f t="array" ref="R2251">_xlfn.IFS(Q2251=0,(O2251-P2251)/2,Q2251=1,O2251-P2251)</f>
        <v>434.5</v>
      </c>
      <c r="S2251" s="31" cm="1">
        <f t="array" ref="S2251">_xlfn.IFS(Q2251=0,P2251/2,Q2251=1,P2251)</f>
        <v>107.5</v>
      </c>
      <c r="T2251" s="31" t="str" cm="1">
        <f t="array" ref="T2251">_xlfn.IFS(M2251&lt;=Beräkningsförutsättningar!B$15,"2",M2251=Beräkningsförutsättningar!B$16,"4",M2251=Beräkningsförutsättningar!B$17,"4",M2251&gt;=Beräkningsförutsättningar!B$18,"6")</f>
        <v>2</v>
      </c>
      <c r="U2251" s="31">
        <f t="shared" si="70"/>
        <v>869</v>
      </c>
      <c r="V2251" s="31">
        <f t="shared" si="71"/>
        <v>215</v>
      </c>
    </row>
    <row r="2252" spans="1:22" x14ac:dyDescent="0.3">
      <c r="A2252">
        <v>24007</v>
      </c>
      <c r="B2252" t="s">
        <v>2988</v>
      </c>
      <c r="C2252">
        <v>24007090</v>
      </c>
      <c r="D2252" t="s">
        <v>2998</v>
      </c>
      <c r="E2252" t="s">
        <v>9</v>
      </c>
      <c r="F2252" t="s">
        <v>2950</v>
      </c>
      <c r="G2252" t="s">
        <v>2990</v>
      </c>
      <c r="H2252" t="s">
        <v>2952</v>
      </c>
      <c r="I2252">
        <v>7128986</v>
      </c>
      <c r="J2252">
        <v>712100</v>
      </c>
      <c r="K2252" s="181">
        <v>38947</v>
      </c>
      <c r="L2252"/>
      <c r="M2252">
        <v>70</v>
      </c>
      <c r="N2252">
        <v>1947</v>
      </c>
      <c r="O2252">
        <v>1580</v>
      </c>
      <c r="P2252">
        <v>300</v>
      </c>
      <c r="Q2252">
        <v>0</v>
      </c>
      <c r="R2252" s="31" cm="1">
        <f t="array" ref="R2252">_xlfn.IFS(Q2252=0,(O2252-P2252)/2,Q2252=1,O2252-P2252)</f>
        <v>640</v>
      </c>
      <c r="S2252" s="31" cm="1">
        <f t="array" ref="S2252">_xlfn.IFS(Q2252=0,P2252/2,Q2252=1,P2252)</f>
        <v>150</v>
      </c>
      <c r="T2252" s="31" t="str" cm="1">
        <f t="array" ref="T2252">_xlfn.IFS(M2252&lt;=Beräkningsförutsättningar!B$15,"2",M2252=Beräkningsförutsättningar!B$16,"4",M2252=Beräkningsförutsättningar!B$17,"4",M2252&gt;=Beräkningsförutsättningar!B$18,"6")</f>
        <v>4</v>
      </c>
      <c r="U2252" s="31">
        <f t="shared" si="70"/>
        <v>2560</v>
      </c>
      <c r="V2252" s="31">
        <f t="shared" si="71"/>
        <v>600</v>
      </c>
    </row>
    <row r="2253" spans="1:22" x14ac:dyDescent="0.3">
      <c r="A2253">
        <v>24007</v>
      </c>
      <c r="B2253" t="s">
        <v>2988</v>
      </c>
      <c r="C2253">
        <v>24007100</v>
      </c>
      <c r="D2253" t="s">
        <v>2999</v>
      </c>
      <c r="E2253" t="s">
        <v>9</v>
      </c>
      <c r="F2253" t="s">
        <v>2950</v>
      </c>
      <c r="G2253" t="s">
        <v>2990</v>
      </c>
      <c r="H2253" t="s">
        <v>2952</v>
      </c>
      <c r="I2253">
        <v>7129424</v>
      </c>
      <c r="J2253">
        <v>711547</v>
      </c>
      <c r="K2253" s="181">
        <v>38947</v>
      </c>
      <c r="L2253"/>
      <c r="M2253">
        <v>70</v>
      </c>
      <c r="N2253">
        <v>1947</v>
      </c>
      <c r="O2253">
        <v>1580</v>
      </c>
      <c r="P2253">
        <v>300</v>
      </c>
      <c r="Q2253">
        <v>0</v>
      </c>
      <c r="R2253" s="31" cm="1">
        <f t="array" ref="R2253">_xlfn.IFS(Q2253=0,(O2253-P2253)/2,Q2253=1,O2253-P2253)</f>
        <v>640</v>
      </c>
      <c r="S2253" s="31" cm="1">
        <f t="array" ref="S2253">_xlfn.IFS(Q2253=0,P2253/2,Q2253=1,P2253)</f>
        <v>150</v>
      </c>
      <c r="T2253" s="31" t="str" cm="1">
        <f t="array" ref="T2253">_xlfn.IFS(M2253&lt;=Beräkningsförutsättningar!B$15,"2",M2253=Beräkningsförutsättningar!B$16,"4",M2253=Beräkningsförutsättningar!B$17,"4",M2253&gt;=Beräkningsförutsättningar!B$18,"6")</f>
        <v>4</v>
      </c>
      <c r="U2253" s="31">
        <f t="shared" si="70"/>
        <v>2560</v>
      </c>
      <c r="V2253" s="31">
        <f t="shared" si="71"/>
        <v>600</v>
      </c>
    </row>
    <row r="2254" spans="1:22" x14ac:dyDescent="0.3">
      <c r="A2254">
        <v>24007</v>
      </c>
      <c r="B2254" t="s">
        <v>2988</v>
      </c>
      <c r="C2254">
        <v>24007110</v>
      </c>
      <c r="D2254" t="s">
        <v>2999</v>
      </c>
      <c r="E2254" t="s">
        <v>3</v>
      </c>
      <c r="F2254" t="s">
        <v>2950</v>
      </c>
      <c r="G2254" t="s">
        <v>2990</v>
      </c>
      <c r="H2254" t="s">
        <v>2952</v>
      </c>
      <c r="I2254">
        <v>7129409</v>
      </c>
      <c r="J2254">
        <v>711540</v>
      </c>
      <c r="K2254" s="181">
        <v>38947</v>
      </c>
      <c r="L2254"/>
      <c r="M2254">
        <v>70</v>
      </c>
      <c r="N2254">
        <v>1947</v>
      </c>
      <c r="O2254">
        <v>1580</v>
      </c>
      <c r="P2254">
        <v>300</v>
      </c>
      <c r="Q2254">
        <v>0</v>
      </c>
      <c r="R2254" s="31" cm="1">
        <f t="array" ref="R2254">_xlfn.IFS(Q2254=0,(O2254-P2254)/2,Q2254=1,O2254-P2254)</f>
        <v>640</v>
      </c>
      <c r="S2254" s="31" cm="1">
        <f t="array" ref="S2254">_xlfn.IFS(Q2254=0,P2254/2,Q2254=1,P2254)</f>
        <v>150</v>
      </c>
      <c r="T2254" s="31" t="str" cm="1">
        <f t="array" ref="T2254">_xlfn.IFS(M2254&lt;=Beräkningsförutsättningar!B$15,"2",M2254=Beräkningsförutsättningar!B$16,"4",M2254=Beräkningsförutsättningar!B$17,"4",M2254&gt;=Beräkningsförutsättningar!B$18,"6")</f>
        <v>4</v>
      </c>
      <c r="U2254" s="31">
        <f t="shared" si="70"/>
        <v>2560</v>
      </c>
      <c r="V2254" s="31">
        <f t="shared" si="71"/>
        <v>600</v>
      </c>
    </row>
    <row r="2255" spans="1:22" x14ac:dyDescent="0.3">
      <c r="A2255">
        <v>24007</v>
      </c>
      <c r="B2255" t="s">
        <v>2988</v>
      </c>
      <c r="C2255">
        <v>24007120</v>
      </c>
      <c r="D2255" t="s">
        <v>3000</v>
      </c>
      <c r="E2255" t="s">
        <v>3</v>
      </c>
      <c r="F2255" t="s">
        <v>2950</v>
      </c>
      <c r="G2255" t="s">
        <v>2990</v>
      </c>
      <c r="H2255" t="s">
        <v>2952</v>
      </c>
      <c r="I2255">
        <v>7130305</v>
      </c>
      <c r="J2255">
        <v>710736</v>
      </c>
      <c r="K2255" s="181">
        <v>38947</v>
      </c>
      <c r="L2255"/>
      <c r="M2255">
        <v>70</v>
      </c>
      <c r="N2255">
        <v>1947</v>
      </c>
      <c r="O2255">
        <v>1580</v>
      </c>
      <c r="P2255">
        <v>300</v>
      </c>
      <c r="Q2255">
        <v>0</v>
      </c>
      <c r="R2255" s="31" cm="1">
        <f t="array" ref="R2255">_xlfn.IFS(Q2255=0,(O2255-P2255)/2,Q2255=1,O2255-P2255)</f>
        <v>640</v>
      </c>
      <c r="S2255" s="31" cm="1">
        <f t="array" ref="S2255">_xlfn.IFS(Q2255=0,P2255/2,Q2255=1,P2255)</f>
        <v>150</v>
      </c>
      <c r="T2255" s="31" t="str" cm="1">
        <f t="array" ref="T2255">_xlfn.IFS(M2255&lt;=Beräkningsförutsättningar!B$15,"2",M2255=Beräkningsförutsättningar!B$16,"4",M2255=Beräkningsförutsättningar!B$17,"4",M2255&gt;=Beräkningsförutsättningar!B$18,"6")</f>
        <v>4</v>
      </c>
      <c r="U2255" s="31">
        <f t="shared" si="70"/>
        <v>2560</v>
      </c>
      <c r="V2255" s="31">
        <f t="shared" si="71"/>
        <v>600</v>
      </c>
    </row>
    <row r="2256" spans="1:22" x14ac:dyDescent="0.3">
      <c r="A2256">
        <v>24007</v>
      </c>
      <c r="B2256" t="s">
        <v>2988</v>
      </c>
      <c r="C2256">
        <v>24007130</v>
      </c>
      <c r="D2256" t="s">
        <v>3001</v>
      </c>
      <c r="E2256" t="s">
        <v>9</v>
      </c>
      <c r="F2256" t="s">
        <v>2950</v>
      </c>
      <c r="G2256" t="s">
        <v>2990</v>
      </c>
      <c r="H2256" t="s">
        <v>2952</v>
      </c>
      <c r="I2256">
        <v>7131296</v>
      </c>
      <c r="J2256">
        <v>709621</v>
      </c>
      <c r="K2256" s="181">
        <v>38947</v>
      </c>
      <c r="L2256"/>
      <c r="M2256">
        <v>50</v>
      </c>
      <c r="N2256">
        <v>1947</v>
      </c>
      <c r="O2256">
        <v>1580</v>
      </c>
      <c r="P2256">
        <v>300</v>
      </c>
      <c r="Q2256">
        <v>0</v>
      </c>
      <c r="R2256" s="31" cm="1">
        <f t="array" ref="R2256">_xlfn.IFS(Q2256=0,(O2256-P2256)/2,Q2256=1,O2256-P2256)</f>
        <v>640</v>
      </c>
      <c r="S2256" s="31" cm="1">
        <f t="array" ref="S2256">_xlfn.IFS(Q2256=0,P2256/2,Q2256=1,P2256)</f>
        <v>150</v>
      </c>
      <c r="T2256" s="31" t="str" cm="1">
        <f t="array" ref="T2256">_xlfn.IFS(M2256&lt;=Beräkningsförutsättningar!B$15,"2",M2256=Beräkningsförutsättningar!B$16,"4",M2256=Beräkningsförutsättningar!B$17,"4",M2256&gt;=Beräkningsförutsättningar!B$18,"6")</f>
        <v>2</v>
      </c>
      <c r="U2256" s="31">
        <f t="shared" si="70"/>
        <v>1280</v>
      </c>
      <c r="V2256" s="31">
        <f t="shared" si="71"/>
        <v>300</v>
      </c>
    </row>
    <row r="2257" spans="1:22" x14ac:dyDescent="0.3">
      <c r="A2257">
        <v>24007</v>
      </c>
      <c r="B2257" t="s">
        <v>2988</v>
      </c>
      <c r="C2257">
        <v>24007140</v>
      </c>
      <c r="D2257" t="s">
        <v>3002</v>
      </c>
      <c r="E2257" t="s">
        <v>3</v>
      </c>
      <c r="F2257" t="s">
        <v>2950</v>
      </c>
      <c r="G2257" t="s">
        <v>2990</v>
      </c>
      <c r="H2257" t="s">
        <v>2952</v>
      </c>
      <c r="I2257">
        <v>7132169</v>
      </c>
      <c r="J2257">
        <v>708642</v>
      </c>
      <c r="K2257" s="181">
        <v>38947</v>
      </c>
      <c r="L2257"/>
      <c r="M2257">
        <v>50</v>
      </c>
      <c r="N2257">
        <v>1947</v>
      </c>
      <c r="O2257">
        <v>1580</v>
      </c>
      <c r="P2257">
        <v>300</v>
      </c>
      <c r="Q2257">
        <v>0</v>
      </c>
      <c r="R2257" s="31" cm="1">
        <f t="array" ref="R2257">_xlfn.IFS(Q2257=0,(O2257-P2257)/2,Q2257=1,O2257-P2257)</f>
        <v>640</v>
      </c>
      <c r="S2257" s="31" cm="1">
        <f t="array" ref="S2257">_xlfn.IFS(Q2257=0,P2257/2,Q2257=1,P2257)</f>
        <v>150</v>
      </c>
      <c r="T2257" s="31" t="str" cm="1">
        <f t="array" ref="T2257">_xlfn.IFS(M2257&lt;=Beräkningsförutsättningar!B$15,"2",M2257=Beräkningsförutsättningar!B$16,"4",M2257=Beräkningsförutsättningar!B$17,"4",M2257&gt;=Beräkningsförutsättningar!B$18,"6")</f>
        <v>2</v>
      </c>
      <c r="U2257" s="31">
        <f t="shared" si="70"/>
        <v>1280</v>
      </c>
      <c r="V2257" s="31">
        <f t="shared" si="71"/>
        <v>300</v>
      </c>
    </row>
    <row r="2258" spans="1:22" x14ac:dyDescent="0.3">
      <c r="A2258">
        <v>24009</v>
      </c>
      <c r="B2258" t="s">
        <v>3003</v>
      </c>
      <c r="C2258">
        <v>24009010</v>
      </c>
      <c r="D2258" t="s">
        <v>3004</v>
      </c>
      <c r="E2258" t="s">
        <v>9</v>
      </c>
      <c r="F2258" t="s">
        <v>2950</v>
      </c>
      <c r="G2258" t="s">
        <v>2951</v>
      </c>
      <c r="H2258" t="s">
        <v>3005</v>
      </c>
      <c r="I2258">
        <v>7086941</v>
      </c>
      <c r="J2258">
        <v>756822</v>
      </c>
      <c r="K2258" s="181">
        <v>38964</v>
      </c>
      <c r="L2258"/>
      <c r="M2258">
        <v>60</v>
      </c>
      <c r="N2258"/>
      <c r="O2258"/>
      <c r="P2258"/>
      <c r="Q2258">
        <v>0</v>
      </c>
      <c r="R2258" s="31" cm="1">
        <f t="array" ref="R2258">_xlfn.IFS(Q2258=0,(O2258-P2258)/2,Q2258=1,O2258-P2258)</f>
        <v>0</v>
      </c>
      <c r="S2258" s="31" cm="1">
        <f t="array" ref="S2258">_xlfn.IFS(Q2258=0,P2258/2,Q2258=1,P2258)</f>
        <v>0</v>
      </c>
      <c r="T2258" s="31" t="str" cm="1">
        <f t="array" ref="T2258">_xlfn.IFS(M2258&lt;=Beräkningsförutsättningar!B$15,"2",M2258=Beräkningsförutsättningar!B$16,"4",M2258=Beräkningsförutsättningar!B$17,"4",M2258&gt;=Beräkningsförutsättningar!B$18,"6")</f>
        <v>2</v>
      </c>
      <c r="U2258" s="31">
        <f t="shared" si="70"/>
        <v>0</v>
      </c>
      <c r="V2258" s="31">
        <f t="shared" si="71"/>
        <v>0</v>
      </c>
    </row>
    <row r="2259" spans="1:22" x14ac:dyDescent="0.3">
      <c r="A2259">
        <v>24011</v>
      </c>
      <c r="B2259" t="s">
        <v>3006</v>
      </c>
      <c r="C2259">
        <v>24011010</v>
      </c>
      <c r="D2259" t="s">
        <v>3007</v>
      </c>
      <c r="E2259" t="s">
        <v>9</v>
      </c>
      <c r="F2259" t="s">
        <v>2950</v>
      </c>
      <c r="G2259" t="s">
        <v>2990</v>
      </c>
      <c r="H2259" t="s">
        <v>2952</v>
      </c>
      <c r="I2259">
        <v>7147457</v>
      </c>
      <c r="J2259">
        <v>695488</v>
      </c>
      <c r="K2259" s="181">
        <v>39391</v>
      </c>
      <c r="L2259"/>
      <c r="M2259">
        <v>70</v>
      </c>
      <c r="N2259">
        <v>1500</v>
      </c>
      <c r="O2259">
        <v>1166</v>
      </c>
      <c r="P2259">
        <v>241</v>
      </c>
      <c r="Q2259">
        <v>0</v>
      </c>
      <c r="R2259" s="31" cm="1">
        <f t="array" ref="R2259">_xlfn.IFS(Q2259=0,(O2259-P2259)/2,Q2259=1,O2259-P2259)</f>
        <v>462.5</v>
      </c>
      <c r="S2259" s="31" cm="1">
        <f t="array" ref="S2259">_xlfn.IFS(Q2259=0,P2259/2,Q2259=1,P2259)</f>
        <v>120.5</v>
      </c>
      <c r="T2259" s="31" t="str" cm="1">
        <f t="array" ref="T2259">_xlfn.IFS(M2259&lt;=Beräkningsförutsättningar!B$15,"2",M2259=Beräkningsförutsättningar!B$16,"4",M2259=Beräkningsförutsättningar!B$17,"4",M2259&gt;=Beräkningsförutsättningar!B$18,"6")</f>
        <v>4</v>
      </c>
      <c r="U2259" s="31">
        <f t="shared" si="70"/>
        <v>1850</v>
      </c>
      <c r="V2259" s="31">
        <f t="shared" si="71"/>
        <v>482</v>
      </c>
    </row>
    <row r="2260" spans="1:22" x14ac:dyDescent="0.3">
      <c r="A2260">
        <v>24011</v>
      </c>
      <c r="B2260" t="s">
        <v>3006</v>
      </c>
      <c r="C2260">
        <v>24011020</v>
      </c>
      <c r="D2260" t="s">
        <v>3008</v>
      </c>
      <c r="E2260" t="s">
        <v>3</v>
      </c>
      <c r="F2260" t="s">
        <v>2950</v>
      </c>
      <c r="G2260" t="s">
        <v>2990</v>
      </c>
      <c r="H2260" t="s">
        <v>2952</v>
      </c>
      <c r="I2260">
        <v>7147599</v>
      </c>
      <c r="J2260">
        <v>694860</v>
      </c>
      <c r="K2260" s="181">
        <v>39393</v>
      </c>
      <c r="L2260"/>
      <c r="M2260">
        <v>70</v>
      </c>
      <c r="N2260">
        <v>1500</v>
      </c>
      <c r="O2260">
        <v>1166</v>
      </c>
      <c r="P2260">
        <v>241</v>
      </c>
      <c r="Q2260">
        <v>0</v>
      </c>
      <c r="R2260" s="31" cm="1">
        <f t="array" ref="R2260">_xlfn.IFS(Q2260=0,(O2260-P2260)/2,Q2260=1,O2260-P2260)</f>
        <v>462.5</v>
      </c>
      <c r="S2260" s="31" cm="1">
        <f t="array" ref="S2260">_xlfn.IFS(Q2260=0,P2260/2,Q2260=1,P2260)</f>
        <v>120.5</v>
      </c>
      <c r="T2260" s="31" t="str" cm="1">
        <f t="array" ref="T2260">_xlfn.IFS(M2260&lt;=Beräkningsförutsättningar!B$15,"2",M2260=Beräkningsförutsättningar!B$16,"4",M2260=Beräkningsförutsättningar!B$17,"4",M2260&gt;=Beräkningsförutsättningar!B$18,"6")</f>
        <v>4</v>
      </c>
      <c r="U2260" s="31">
        <f t="shared" si="70"/>
        <v>1850</v>
      </c>
      <c r="V2260" s="31">
        <f t="shared" si="71"/>
        <v>482</v>
      </c>
    </row>
    <row r="2261" spans="1:22" x14ac:dyDescent="0.3">
      <c r="A2261">
        <v>24011</v>
      </c>
      <c r="B2261" t="s">
        <v>3006</v>
      </c>
      <c r="C2261">
        <v>24011030</v>
      </c>
      <c r="D2261" t="s">
        <v>3009</v>
      </c>
      <c r="E2261" t="s">
        <v>9</v>
      </c>
      <c r="F2261" t="s">
        <v>2950</v>
      </c>
      <c r="G2261" t="s">
        <v>2987</v>
      </c>
      <c r="H2261" t="s">
        <v>2952</v>
      </c>
      <c r="I2261">
        <v>7161430</v>
      </c>
      <c r="J2261">
        <v>680848</v>
      </c>
      <c r="K2261" s="181">
        <v>39391</v>
      </c>
      <c r="L2261"/>
      <c r="M2261">
        <v>90</v>
      </c>
      <c r="N2261">
        <v>1801</v>
      </c>
      <c r="O2261">
        <v>1451</v>
      </c>
      <c r="P2261">
        <v>275</v>
      </c>
      <c r="Q2261">
        <v>0</v>
      </c>
      <c r="R2261" s="31" cm="1">
        <f t="array" ref="R2261">_xlfn.IFS(Q2261=0,(O2261-P2261)/2,Q2261=1,O2261-P2261)</f>
        <v>588</v>
      </c>
      <c r="S2261" s="31" cm="1">
        <f t="array" ref="S2261">_xlfn.IFS(Q2261=0,P2261/2,Q2261=1,P2261)</f>
        <v>137.5</v>
      </c>
      <c r="T2261" s="31" t="str" cm="1">
        <f t="array" ref="T2261">_xlfn.IFS(M2261&lt;=Beräkningsförutsättningar!B$15,"2",M2261=Beräkningsförutsättningar!B$16,"4",M2261=Beräkningsförutsättningar!B$17,"4",M2261&gt;=Beräkningsförutsättningar!B$18,"6")</f>
        <v>6</v>
      </c>
      <c r="U2261" s="31">
        <f t="shared" si="70"/>
        <v>3528</v>
      </c>
      <c r="V2261" s="31">
        <f t="shared" si="71"/>
        <v>825</v>
      </c>
    </row>
    <row r="2262" spans="1:22" x14ac:dyDescent="0.3">
      <c r="A2262">
        <v>24011</v>
      </c>
      <c r="B2262" t="s">
        <v>3006</v>
      </c>
      <c r="C2262">
        <v>24011040</v>
      </c>
      <c r="D2262" t="s">
        <v>3010</v>
      </c>
      <c r="E2262" t="s">
        <v>3</v>
      </c>
      <c r="F2262" t="s">
        <v>2950</v>
      </c>
      <c r="G2262" t="s">
        <v>2987</v>
      </c>
      <c r="H2262" t="s">
        <v>2952</v>
      </c>
      <c r="I2262">
        <v>7164038</v>
      </c>
      <c r="J2262">
        <v>678848</v>
      </c>
      <c r="K2262" s="181">
        <v>39391</v>
      </c>
      <c r="L2262"/>
      <c r="M2262">
        <v>90</v>
      </c>
      <c r="N2262">
        <v>1801</v>
      </c>
      <c r="O2262">
        <v>1451</v>
      </c>
      <c r="P2262">
        <v>275</v>
      </c>
      <c r="Q2262">
        <v>0</v>
      </c>
      <c r="R2262" s="31" cm="1">
        <f t="array" ref="R2262">_xlfn.IFS(Q2262=0,(O2262-P2262)/2,Q2262=1,O2262-P2262)</f>
        <v>588</v>
      </c>
      <c r="S2262" s="31" cm="1">
        <f t="array" ref="S2262">_xlfn.IFS(Q2262=0,P2262/2,Q2262=1,P2262)</f>
        <v>137.5</v>
      </c>
      <c r="T2262" s="31" t="str" cm="1">
        <f t="array" ref="T2262">_xlfn.IFS(M2262&lt;=Beräkningsförutsättningar!B$15,"2",M2262=Beräkningsförutsättningar!B$16,"4",M2262=Beräkningsförutsättningar!B$17,"4",M2262&gt;=Beräkningsförutsättningar!B$18,"6")</f>
        <v>6</v>
      </c>
      <c r="U2262" s="31">
        <f t="shared" si="70"/>
        <v>3528</v>
      </c>
      <c r="V2262" s="31">
        <f t="shared" si="71"/>
        <v>825</v>
      </c>
    </row>
    <row r="2263" spans="1:22" x14ac:dyDescent="0.3">
      <c r="A2263">
        <v>24012</v>
      </c>
      <c r="B2263" t="s">
        <v>3011</v>
      </c>
      <c r="C2263">
        <v>24012010</v>
      </c>
      <c r="D2263" t="s">
        <v>3012</v>
      </c>
      <c r="E2263" t="s">
        <v>9</v>
      </c>
      <c r="F2263" t="s">
        <v>2950</v>
      </c>
      <c r="G2263" t="s">
        <v>2951</v>
      </c>
      <c r="H2263" t="s">
        <v>2578</v>
      </c>
      <c r="I2263">
        <v>7064977</v>
      </c>
      <c r="J2263">
        <v>741466</v>
      </c>
      <c r="K2263" s="181">
        <v>39737</v>
      </c>
      <c r="L2263"/>
      <c r="M2263">
        <v>80</v>
      </c>
      <c r="N2263">
        <v>4013</v>
      </c>
      <c r="O2263">
        <v>3109</v>
      </c>
      <c r="P2263">
        <v>746</v>
      </c>
      <c r="Q2263">
        <v>1</v>
      </c>
      <c r="R2263" s="31" cm="1">
        <f t="array" ref="R2263">_xlfn.IFS(Q2263=0,(O2263-P2263)/2,Q2263=1,O2263-P2263)</f>
        <v>2363</v>
      </c>
      <c r="S2263" s="31" cm="1">
        <f t="array" ref="S2263">_xlfn.IFS(Q2263=0,P2263/2,Q2263=1,P2263)</f>
        <v>746</v>
      </c>
      <c r="T2263" s="31" t="str" cm="1">
        <f t="array" ref="T2263">_xlfn.IFS(M2263&lt;=Beräkningsförutsättningar!B$15,"2",M2263=Beräkningsförutsättningar!B$16,"4",M2263=Beräkningsförutsättningar!B$17,"4",M2263&gt;=Beräkningsförutsättningar!B$18,"6")</f>
        <v>4</v>
      </c>
      <c r="U2263" s="31">
        <f t="shared" si="70"/>
        <v>9452</v>
      </c>
      <c r="V2263" s="31">
        <f t="shared" si="71"/>
        <v>2984</v>
      </c>
    </row>
    <row r="2264" spans="1:22" x14ac:dyDescent="0.3">
      <c r="A2264">
        <v>24012</v>
      </c>
      <c r="B2264" t="s">
        <v>3011</v>
      </c>
      <c r="C2264">
        <v>24012015</v>
      </c>
      <c r="D2264" t="s">
        <v>3013</v>
      </c>
      <c r="E2264" t="s">
        <v>3</v>
      </c>
      <c r="F2264" t="s">
        <v>2950</v>
      </c>
      <c r="G2264" t="s">
        <v>2951</v>
      </c>
      <c r="H2264" t="s">
        <v>2578</v>
      </c>
      <c r="I2264">
        <v>7065053</v>
      </c>
      <c r="J2264">
        <v>741568</v>
      </c>
      <c r="K2264" s="181">
        <v>41964</v>
      </c>
      <c r="L2264"/>
      <c r="M2264">
        <v>80</v>
      </c>
      <c r="N2264">
        <v>4149</v>
      </c>
      <c r="O2264">
        <v>3271</v>
      </c>
      <c r="P2264">
        <v>741</v>
      </c>
      <c r="Q2264">
        <v>1</v>
      </c>
      <c r="R2264" s="31" cm="1">
        <f t="array" ref="R2264">_xlfn.IFS(Q2264=0,(O2264-P2264)/2,Q2264=1,O2264-P2264)</f>
        <v>2530</v>
      </c>
      <c r="S2264" s="31" cm="1">
        <f t="array" ref="S2264">_xlfn.IFS(Q2264=0,P2264/2,Q2264=1,P2264)</f>
        <v>741</v>
      </c>
      <c r="T2264" s="31" t="str" cm="1">
        <f t="array" ref="T2264">_xlfn.IFS(M2264&lt;=Beräkningsförutsättningar!B$15,"2",M2264=Beräkningsförutsättningar!B$16,"4",M2264=Beräkningsförutsättningar!B$17,"4",M2264&gt;=Beräkningsförutsättningar!B$18,"6")</f>
        <v>4</v>
      </c>
      <c r="U2264" s="31">
        <f t="shared" si="70"/>
        <v>10120</v>
      </c>
      <c r="V2264" s="31">
        <f t="shared" si="71"/>
        <v>2964</v>
      </c>
    </row>
    <row r="2265" spans="1:22" x14ac:dyDescent="0.3">
      <c r="A2265">
        <v>24012</v>
      </c>
      <c r="B2265" t="s">
        <v>3011</v>
      </c>
      <c r="C2265">
        <v>24012020</v>
      </c>
      <c r="D2265" t="s">
        <v>3014</v>
      </c>
      <c r="E2265" t="s">
        <v>9</v>
      </c>
      <c r="F2265" t="s">
        <v>2950</v>
      </c>
      <c r="G2265" t="s">
        <v>2951</v>
      </c>
      <c r="H2265" t="s">
        <v>2578</v>
      </c>
      <c r="I2265">
        <v>7066002</v>
      </c>
      <c r="J2265">
        <v>742999</v>
      </c>
      <c r="K2265" s="181">
        <v>39737</v>
      </c>
      <c r="L2265"/>
      <c r="M2265">
        <v>80</v>
      </c>
      <c r="N2265">
        <v>4013</v>
      </c>
      <c r="O2265">
        <v>3109</v>
      </c>
      <c r="P2265">
        <v>746</v>
      </c>
      <c r="Q2265">
        <v>1</v>
      </c>
      <c r="R2265" s="31" cm="1">
        <f t="array" ref="R2265">_xlfn.IFS(Q2265=0,(O2265-P2265)/2,Q2265=1,O2265-P2265)</f>
        <v>2363</v>
      </c>
      <c r="S2265" s="31" cm="1">
        <f t="array" ref="S2265">_xlfn.IFS(Q2265=0,P2265/2,Q2265=1,P2265)</f>
        <v>746</v>
      </c>
      <c r="T2265" s="31" t="str" cm="1">
        <f t="array" ref="T2265">_xlfn.IFS(M2265&lt;=Beräkningsförutsättningar!B$15,"2",M2265=Beräkningsförutsättningar!B$16,"4",M2265=Beräkningsförutsättningar!B$17,"4",M2265&gt;=Beräkningsförutsättningar!B$18,"6")</f>
        <v>4</v>
      </c>
      <c r="U2265" s="31">
        <f t="shared" si="70"/>
        <v>9452</v>
      </c>
      <c r="V2265" s="31">
        <f t="shared" si="71"/>
        <v>2984</v>
      </c>
    </row>
    <row r="2266" spans="1:22" x14ac:dyDescent="0.3">
      <c r="A2266">
        <v>24012</v>
      </c>
      <c r="B2266" t="s">
        <v>3011</v>
      </c>
      <c r="C2266">
        <v>24012025</v>
      </c>
      <c r="D2266" t="s">
        <v>3015</v>
      </c>
      <c r="E2266" t="s">
        <v>3</v>
      </c>
      <c r="F2266" t="s">
        <v>2950</v>
      </c>
      <c r="G2266" t="s">
        <v>2951</v>
      </c>
      <c r="H2266" t="s">
        <v>2578</v>
      </c>
      <c r="I2266">
        <v>7066129</v>
      </c>
      <c r="J2266">
        <v>743195</v>
      </c>
      <c r="K2266" s="181">
        <v>41964</v>
      </c>
      <c r="L2266"/>
      <c r="M2266">
        <v>80</v>
      </c>
      <c r="N2266">
        <v>5190</v>
      </c>
      <c r="O2266">
        <v>4490</v>
      </c>
      <c r="P2266">
        <v>720</v>
      </c>
      <c r="Q2266">
        <v>1</v>
      </c>
      <c r="R2266" s="31" cm="1">
        <f t="array" ref="R2266">_xlfn.IFS(Q2266=0,(O2266-P2266)/2,Q2266=1,O2266-P2266)</f>
        <v>3770</v>
      </c>
      <c r="S2266" s="31" cm="1">
        <f t="array" ref="S2266">_xlfn.IFS(Q2266=0,P2266/2,Q2266=1,P2266)</f>
        <v>720</v>
      </c>
      <c r="T2266" s="31" t="str" cm="1">
        <f t="array" ref="T2266">_xlfn.IFS(M2266&lt;=Beräkningsförutsättningar!B$15,"2",M2266=Beräkningsförutsättningar!B$16,"4",M2266=Beräkningsförutsättningar!B$17,"4",M2266&gt;=Beräkningsförutsättningar!B$18,"6")</f>
        <v>4</v>
      </c>
      <c r="U2266" s="31">
        <f t="shared" si="70"/>
        <v>15080</v>
      </c>
      <c r="V2266" s="31">
        <f t="shared" si="71"/>
        <v>2880</v>
      </c>
    </row>
    <row r="2267" spans="1:22" x14ac:dyDescent="0.3">
      <c r="A2267">
        <v>24012</v>
      </c>
      <c r="B2267" t="s">
        <v>3011</v>
      </c>
      <c r="C2267">
        <v>24012030</v>
      </c>
      <c r="D2267" t="s">
        <v>3016</v>
      </c>
      <c r="E2267" t="s">
        <v>9</v>
      </c>
      <c r="F2267" t="s">
        <v>2950</v>
      </c>
      <c r="G2267" t="s">
        <v>2951</v>
      </c>
      <c r="H2267" t="s">
        <v>2578</v>
      </c>
      <c r="I2267">
        <v>7071155</v>
      </c>
      <c r="J2267">
        <v>747143</v>
      </c>
      <c r="K2267" s="181">
        <v>41964</v>
      </c>
      <c r="L2267"/>
      <c r="M2267">
        <v>70</v>
      </c>
      <c r="N2267">
        <v>5140</v>
      </c>
      <c r="O2267">
        <v>4450</v>
      </c>
      <c r="P2267">
        <v>720</v>
      </c>
      <c r="Q2267">
        <v>1</v>
      </c>
      <c r="R2267" s="31" cm="1">
        <f t="array" ref="R2267">_xlfn.IFS(Q2267=0,(O2267-P2267)/2,Q2267=1,O2267-P2267)</f>
        <v>3730</v>
      </c>
      <c r="S2267" s="31" cm="1">
        <f t="array" ref="S2267">_xlfn.IFS(Q2267=0,P2267/2,Q2267=1,P2267)</f>
        <v>720</v>
      </c>
      <c r="T2267" s="31" t="str" cm="1">
        <f t="array" ref="T2267">_xlfn.IFS(M2267&lt;=Beräkningsförutsättningar!B$15,"2",M2267=Beräkningsförutsättningar!B$16,"4",M2267=Beräkningsförutsättningar!B$17,"4",M2267&gt;=Beräkningsförutsättningar!B$18,"6")</f>
        <v>4</v>
      </c>
      <c r="U2267" s="31">
        <f t="shared" si="70"/>
        <v>14920</v>
      </c>
      <c r="V2267" s="31">
        <f t="shared" si="71"/>
        <v>2880</v>
      </c>
    </row>
    <row r="2268" spans="1:22" x14ac:dyDescent="0.3">
      <c r="A2268">
        <v>24012</v>
      </c>
      <c r="B2268" t="s">
        <v>3011</v>
      </c>
      <c r="C2268">
        <v>24012035</v>
      </c>
      <c r="D2268" t="s">
        <v>3017</v>
      </c>
      <c r="E2268" t="s">
        <v>3</v>
      </c>
      <c r="F2268" t="s">
        <v>2950</v>
      </c>
      <c r="G2268" t="s">
        <v>2951</v>
      </c>
      <c r="H2268" t="s">
        <v>2578</v>
      </c>
      <c r="I2268">
        <v>7071294</v>
      </c>
      <c r="J2268">
        <v>747226</v>
      </c>
      <c r="K2268" s="181">
        <v>41964</v>
      </c>
      <c r="L2268"/>
      <c r="M2268">
        <v>70</v>
      </c>
      <c r="N2268">
        <v>5190</v>
      </c>
      <c r="O2268">
        <v>4490</v>
      </c>
      <c r="P2268">
        <v>720</v>
      </c>
      <c r="Q2268">
        <v>1</v>
      </c>
      <c r="R2268" s="31" cm="1">
        <f t="array" ref="R2268">_xlfn.IFS(Q2268=0,(O2268-P2268)/2,Q2268=1,O2268-P2268)</f>
        <v>3770</v>
      </c>
      <c r="S2268" s="31" cm="1">
        <f t="array" ref="S2268">_xlfn.IFS(Q2268=0,P2268/2,Q2268=1,P2268)</f>
        <v>720</v>
      </c>
      <c r="T2268" s="31" t="str" cm="1">
        <f t="array" ref="T2268">_xlfn.IFS(M2268&lt;=Beräkningsförutsättningar!B$15,"2",M2268=Beräkningsförutsättningar!B$16,"4",M2268=Beräkningsförutsättningar!B$17,"4",M2268&gt;=Beräkningsförutsättningar!B$18,"6")</f>
        <v>4</v>
      </c>
      <c r="U2268" s="31">
        <f t="shared" si="70"/>
        <v>15080</v>
      </c>
      <c r="V2268" s="31">
        <f t="shared" si="71"/>
        <v>2880</v>
      </c>
    </row>
    <row r="2269" spans="1:22" x14ac:dyDescent="0.3">
      <c r="A2269">
        <v>24013</v>
      </c>
      <c r="B2269" t="s">
        <v>3018</v>
      </c>
      <c r="C2269">
        <v>24013005</v>
      </c>
      <c r="D2269" t="s">
        <v>3019</v>
      </c>
      <c r="E2269" t="s">
        <v>3</v>
      </c>
      <c r="F2269" t="s">
        <v>2950</v>
      </c>
      <c r="G2269" t="s">
        <v>2974</v>
      </c>
      <c r="H2269" t="s">
        <v>3020</v>
      </c>
      <c r="I2269">
        <v>7195207</v>
      </c>
      <c r="J2269">
        <v>778951</v>
      </c>
      <c r="K2269" s="181">
        <v>44075</v>
      </c>
      <c r="L2269"/>
      <c r="M2269">
        <v>80</v>
      </c>
      <c r="N2269">
        <v>3949</v>
      </c>
      <c r="O2269">
        <v>3507</v>
      </c>
      <c r="P2269">
        <v>490</v>
      </c>
      <c r="Q2269">
        <v>0</v>
      </c>
      <c r="R2269" s="31" cm="1">
        <f t="array" ref="R2269">_xlfn.IFS(Q2269=0,(O2269-P2269)/2,Q2269=1,O2269-P2269)</f>
        <v>1508.5</v>
      </c>
      <c r="S2269" s="31" cm="1">
        <f t="array" ref="S2269">_xlfn.IFS(Q2269=0,P2269/2,Q2269=1,P2269)</f>
        <v>245</v>
      </c>
      <c r="T2269" s="31" t="str" cm="1">
        <f t="array" ref="T2269">_xlfn.IFS(M2269&lt;=Beräkningsförutsättningar!B$15,"2",M2269=Beräkningsförutsättningar!B$16,"4",M2269=Beräkningsförutsättningar!B$17,"4",M2269&gt;=Beräkningsförutsättningar!B$18,"6")</f>
        <v>4</v>
      </c>
      <c r="U2269" s="31">
        <f t="shared" si="70"/>
        <v>6034</v>
      </c>
      <c r="V2269" s="31">
        <f t="shared" si="71"/>
        <v>980</v>
      </c>
    </row>
    <row r="2270" spans="1:22" x14ac:dyDescent="0.3">
      <c r="A2270">
        <v>24013</v>
      </c>
      <c r="B2270" t="s">
        <v>3018</v>
      </c>
      <c r="C2270">
        <v>24013010</v>
      </c>
      <c r="D2270" t="s">
        <v>3021</v>
      </c>
      <c r="E2270" t="s">
        <v>9</v>
      </c>
      <c r="F2270" t="s">
        <v>2950</v>
      </c>
      <c r="G2270" t="s">
        <v>2974</v>
      </c>
      <c r="H2270" t="s">
        <v>3020</v>
      </c>
      <c r="I2270">
        <v>7198139</v>
      </c>
      <c r="J2270">
        <v>772572</v>
      </c>
      <c r="K2270" s="181">
        <v>42467</v>
      </c>
      <c r="L2270"/>
      <c r="M2270">
        <v>80</v>
      </c>
      <c r="N2270">
        <v>3949</v>
      </c>
      <c r="O2270">
        <v>3507</v>
      </c>
      <c r="P2270">
        <v>490</v>
      </c>
      <c r="Q2270">
        <v>0</v>
      </c>
      <c r="R2270" s="31" cm="1">
        <f t="array" ref="R2270">_xlfn.IFS(Q2270=0,(O2270-P2270)/2,Q2270=1,O2270-P2270)</f>
        <v>1508.5</v>
      </c>
      <c r="S2270" s="31" cm="1">
        <f t="array" ref="S2270">_xlfn.IFS(Q2270=0,P2270/2,Q2270=1,P2270)</f>
        <v>245</v>
      </c>
      <c r="T2270" s="31" t="str" cm="1">
        <f t="array" ref="T2270">_xlfn.IFS(M2270&lt;=Beräkningsförutsättningar!B$15,"2",M2270=Beräkningsförutsättningar!B$16,"4",M2270=Beräkningsförutsättningar!B$17,"4",M2270&gt;=Beräkningsförutsättningar!B$18,"6")</f>
        <v>4</v>
      </c>
      <c r="U2270" s="31">
        <f t="shared" si="70"/>
        <v>6034</v>
      </c>
      <c r="V2270" s="31">
        <f t="shared" si="71"/>
        <v>980</v>
      </c>
    </row>
    <row r="2271" spans="1:22" x14ac:dyDescent="0.3">
      <c r="A2271">
        <v>24013</v>
      </c>
      <c r="B2271" t="s">
        <v>3018</v>
      </c>
      <c r="C2271">
        <v>24013020</v>
      </c>
      <c r="D2271" t="s">
        <v>3022</v>
      </c>
      <c r="E2271" t="s">
        <v>3</v>
      </c>
      <c r="F2271" t="s">
        <v>2950</v>
      </c>
      <c r="G2271" t="s">
        <v>2974</v>
      </c>
      <c r="H2271" t="s">
        <v>3020</v>
      </c>
      <c r="I2271">
        <v>7199092</v>
      </c>
      <c r="J2271">
        <v>770464</v>
      </c>
      <c r="K2271" s="181">
        <v>42467</v>
      </c>
      <c r="L2271"/>
      <c r="M2271">
        <v>80</v>
      </c>
      <c r="N2271">
        <v>3949</v>
      </c>
      <c r="O2271">
        <v>3507</v>
      </c>
      <c r="P2271">
        <v>490</v>
      </c>
      <c r="Q2271">
        <v>0</v>
      </c>
      <c r="R2271" s="31" cm="1">
        <f t="array" ref="R2271">_xlfn.IFS(Q2271=0,(O2271-P2271)/2,Q2271=1,O2271-P2271)</f>
        <v>1508.5</v>
      </c>
      <c r="S2271" s="31" cm="1">
        <f t="array" ref="S2271">_xlfn.IFS(Q2271=0,P2271/2,Q2271=1,P2271)</f>
        <v>245</v>
      </c>
      <c r="T2271" s="31" t="str" cm="1">
        <f t="array" ref="T2271">_xlfn.IFS(M2271&lt;=Beräkningsförutsättningar!B$15,"2",M2271=Beräkningsförutsättningar!B$16,"4",M2271=Beräkningsförutsättningar!B$17,"4",M2271&gt;=Beräkningsförutsättningar!B$18,"6")</f>
        <v>4</v>
      </c>
      <c r="U2271" s="31">
        <f t="shared" si="70"/>
        <v>6034</v>
      </c>
      <c r="V2271" s="31">
        <f t="shared" si="71"/>
        <v>980</v>
      </c>
    </row>
    <row r="2272" spans="1:22" x14ac:dyDescent="0.3">
      <c r="A2272">
        <v>24013</v>
      </c>
      <c r="B2272" t="s">
        <v>3018</v>
      </c>
      <c r="C2272">
        <v>24013030</v>
      </c>
      <c r="D2272" t="s">
        <v>3023</v>
      </c>
      <c r="E2272" t="s">
        <v>9</v>
      </c>
      <c r="F2272" t="s">
        <v>2950</v>
      </c>
      <c r="G2272" t="s">
        <v>2974</v>
      </c>
      <c r="H2272" t="s">
        <v>3020</v>
      </c>
      <c r="I2272">
        <v>7199033</v>
      </c>
      <c r="J2272">
        <v>768214</v>
      </c>
      <c r="K2272" s="181">
        <v>42467</v>
      </c>
      <c r="L2272"/>
      <c r="M2272">
        <v>70</v>
      </c>
      <c r="N2272">
        <v>3949</v>
      </c>
      <c r="O2272">
        <v>3507</v>
      </c>
      <c r="P2272">
        <v>490</v>
      </c>
      <c r="Q2272">
        <v>0</v>
      </c>
      <c r="R2272" s="31" cm="1">
        <f t="array" ref="R2272">_xlfn.IFS(Q2272=0,(O2272-P2272)/2,Q2272=1,O2272-P2272)</f>
        <v>1508.5</v>
      </c>
      <c r="S2272" s="31" cm="1">
        <f t="array" ref="S2272">_xlfn.IFS(Q2272=0,P2272/2,Q2272=1,P2272)</f>
        <v>245</v>
      </c>
      <c r="T2272" s="31" t="str" cm="1">
        <f t="array" ref="T2272">_xlfn.IFS(M2272&lt;=Beräkningsförutsättningar!B$15,"2",M2272=Beräkningsförutsättningar!B$16,"4",M2272=Beräkningsförutsättningar!B$17,"4",M2272&gt;=Beräkningsförutsättningar!B$18,"6")</f>
        <v>4</v>
      </c>
      <c r="U2272" s="31">
        <f t="shared" si="70"/>
        <v>6034</v>
      </c>
      <c r="V2272" s="31">
        <f t="shared" si="71"/>
        <v>980</v>
      </c>
    </row>
    <row r="2273" spans="1:22" x14ac:dyDescent="0.3">
      <c r="A2273">
        <v>24013</v>
      </c>
      <c r="B2273" t="s">
        <v>3018</v>
      </c>
      <c r="C2273">
        <v>24013040</v>
      </c>
      <c r="D2273" t="s">
        <v>3024</v>
      </c>
      <c r="E2273" t="s">
        <v>3</v>
      </c>
      <c r="F2273" t="s">
        <v>2950</v>
      </c>
      <c r="G2273" t="s">
        <v>2974</v>
      </c>
      <c r="H2273" t="s">
        <v>3020</v>
      </c>
      <c r="I2273">
        <v>7199051</v>
      </c>
      <c r="J2273">
        <v>768060</v>
      </c>
      <c r="K2273" s="181">
        <v>42467</v>
      </c>
      <c r="L2273"/>
      <c r="M2273">
        <v>70</v>
      </c>
      <c r="N2273">
        <v>3949</v>
      </c>
      <c r="O2273">
        <v>3507</v>
      </c>
      <c r="P2273">
        <v>490</v>
      </c>
      <c r="Q2273">
        <v>0</v>
      </c>
      <c r="R2273" s="31" cm="1">
        <f t="array" ref="R2273">_xlfn.IFS(Q2273=0,(O2273-P2273)/2,Q2273=1,O2273-P2273)</f>
        <v>1508.5</v>
      </c>
      <c r="S2273" s="31" cm="1">
        <f t="array" ref="S2273">_xlfn.IFS(Q2273=0,P2273/2,Q2273=1,P2273)</f>
        <v>245</v>
      </c>
      <c r="T2273" s="31" t="str" cm="1">
        <f t="array" ref="T2273">_xlfn.IFS(M2273&lt;=Beräkningsförutsättningar!B$15,"2",M2273=Beräkningsförutsättningar!B$16,"4",M2273=Beräkningsförutsättningar!B$17,"4",M2273&gt;=Beräkningsförutsättningar!B$18,"6")</f>
        <v>4</v>
      </c>
      <c r="U2273" s="31">
        <f t="shared" si="70"/>
        <v>6034</v>
      </c>
      <c r="V2273" s="31">
        <f t="shared" si="71"/>
        <v>980</v>
      </c>
    </row>
    <row r="2274" spans="1:22" x14ac:dyDescent="0.3">
      <c r="A2274">
        <v>24013</v>
      </c>
      <c r="B2274" t="s">
        <v>3018</v>
      </c>
      <c r="C2274">
        <v>24013060</v>
      </c>
      <c r="D2274" t="s">
        <v>3025</v>
      </c>
      <c r="E2274" t="s">
        <v>9</v>
      </c>
      <c r="F2274" t="s">
        <v>2950</v>
      </c>
      <c r="G2274" t="s">
        <v>2974</v>
      </c>
      <c r="H2274" t="s">
        <v>3020</v>
      </c>
      <c r="I2274">
        <v>7202140</v>
      </c>
      <c r="J2274">
        <v>761054</v>
      </c>
      <c r="K2274" s="181">
        <v>44075</v>
      </c>
      <c r="L2274"/>
      <c r="M2274">
        <v>80</v>
      </c>
      <c r="N2274">
        <v>3949</v>
      </c>
      <c r="O2274">
        <v>3507</v>
      </c>
      <c r="P2274">
        <v>490</v>
      </c>
      <c r="Q2274">
        <v>0</v>
      </c>
      <c r="R2274" s="31" cm="1">
        <f t="array" ref="R2274">_xlfn.IFS(Q2274=0,(O2274-P2274)/2,Q2274=1,O2274-P2274)</f>
        <v>1508.5</v>
      </c>
      <c r="S2274" s="31" cm="1">
        <f t="array" ref="S2274">_xlfn.IFS(Q2274=0,P2274/2,Q2274=1,P2274)</f>
        <v>245</v>
      </c>
      <c r="T2274" s="31" t="str" cm="1">
        <f t="array" ref="T2274">_xlfn.IFS(M2274&lt;=Beräkningsförutsättningar!B$15,"2",M2274=Beräkningsförutsättningar!B$16,"4",M2274=Beräkningsförutsättningar!B$17,"4",M2274&gt;=Beräkningsförutsättningar!B$18,"6")</f>
        <v>4</v>
      </c>
      <c r="U2274" s="31">
        <f t="shared" si="70"/>
        <v>6034</v>
      </c>
      <c r="V2274" s="31">
        <f t="shared" si="71"/>
        <v>980</v>
      </c>
    </row>
    <row r="2275" spans="1:22" x14ac:dyDescent="0.3">
      <c r="A2275">
        <v>24013</v>
      </c>
      <c r="B2275" t="s">
        <v>3018</v>
      </c>
      <c r="C2275">
        <v>24013070</v>
      </c>
      <c r="D2275" t="s">
        <v>3026</v>
      </c>
      <c r="E2275" t="s">
        <v>3</v>
      </c>
      <c r="F2275" t="s">
        <v>2950</v>
      </c>
      <c r="G2275" t="s">
        <v>2974</v>
      </c>
      <c r="H2275" t="s">
        <v>3020</v>
      </c>
      <c r="I2275">
        <v>7202245</v>
      </c>
      <c r="J2275">
        <v>760881</v>
      </c>
      <c r="K2275" s="181">
        <v>44076</v>
      </c>
      <c r="L2275"/>
      <c r="M2275">
        <v>80</v>
      </c>
      <c r="N2275">
        <v>3373</v>
      </c>
      <c r="O2275">
        <v>2925</v>
      </c>
      <c r="P2275">
        <v>402</v>
      </c>
      <c r="Q2275">
        <v>0</v>
      </c>
      <c r="R2275" s="31" cm="1">
        <f t="array" ref="R2275">_xlfn.IFS(Q2275=0,(O2275-P2275)/2,Q2275=1,O2275-P2275)</f>
        <v>1261.5</v>
      </c>
      <c r="S2275" s="31" cm="1">
        <f t="array" ref="S2275">_xlfn.IFS(Q2275=0,P2275/2,Q2275=1,P2275)</f>
        <v>201</v>
      </c>
      <c r="T2275" s="31" t="str" cm="1">
        <f t="array" ref="T2275">_xlfn.IFS(M2275&lt;=Beräkningsförutsättningar!B$15,"2",M2275=Beräkningsförutsättningar!B$16,"4",M2275=Beräkningsförutsättningar!B$17,"4",M2275&gt;=Beräkningsförutsättningar!B$18,"6")</f>
        <v>4</v>
      </c>
      <c r="U2275" s="31">
        <f t="shared" si="70"/>
        <v>5046</v>
      </c>
      <c r="V2275" s="31">
        <f t="shared" si="71"/>
        <v>804</v>
      </c>
    </row>
    <row r="2276" spans="1:22" x14ac:dyDescent="0.3">
      <c r="A2276">
        <v>24013</v>
      </c>
      <c r="B2276" t="s">
        <v>3018</v>
      </c>
      <c r="C2276">
        <v>24013080</v>
      </c>
      <c r="D2276" t="s">
        <v>3027</v>
      </c>
      <c r="E2276" t="s">
        <v>9</v>
      </c>
      <c r="F2276" t="s">
        <v>2950</v>
      </c>
      <c r="G2276" t="s">
        <v>2974</v>
      </c>
      <c r="H2276" t="s">
        <v>3020</v>
      </c>
      <c r="I2276">
        <v>7205761</v>
      </c>
      <c r="J2276">
        <v>755412</v>
      </c>
      <c r="K2276" s="181">
        <v>44076</v>
      </c>
      <c r="L2276"/>
      <c r="M2276">
        <v>70</v>
      </c>
      <c r="N2276">
        <v>3373</v>
      </c>
      <c r="O2276">
        <v>2925</v>
      </c>
      <c r="P2276">
        <v>402</v>
      </c>
      <c r="Q2276">
        <v>0</v>
      </c>
      <c r="R2276" s="31" cm="1">
        <f t="array" ref="R2276">_xlfn.IFS(Q2276=0,(O2276-P2276)/2,Q2276=1,O2276-P2276)</f>
        <v>1261.5</v>
      </c>
      <c r="S2276" s="31" cm="1">
        <f t="array" ref="S2276">_xlfn.IFS(Q2276=0,P2276/2,Q2276=1,P2276)</f>
        <v>201</v>
      </c>
      <c r="T2276" s="31" t="str" cm="1">
        <f t="array" ref="T2276">_xlfn.IFS(M2276&lt;=Beräkningsförutsättningar!B$15,"2",M2276=Beräkningsförutsättningar!B$16,"4",M2276=Beräkningsförutsättningar!B$17,"4",M2276&gt;=Beräkningsförutsättningar!B$18,"6")</f>
        <v>4</v>
      </c>
      <c r="U2276" s="31">
        <f t="shared" si="70"/>
        <v>5046</v>
      </c>
      <c r="V2276" s="31">
        <f t="shared" si="71"/>
        <v>804</v>
      </c>
    </row>
    <row r="2277" spans="1:22" x14ac:dyDescent="0.3">
      <c r="A2277">
        <v>24013</v>
      </c>
      <c r="B2277" t="s">
        <v>3018</v>
      </c>
      <c r="C2277">
        <v>24013090</v>
      </c>
      <c r="D2277" t="s">
        <v>3028</v>
      </c>
      <c r="E2277" t="s">
        <v>3</v>
      </c>
      <c r="F2277" t="s">
        <v>2950</v>
      </c>
      <c r="G2277" t="s">
        <v>2974</v>
      </c>
      <c r="H2277" t="s">
        <v>3029</v>
      </c>
      <c r="I2277">
        <v>7205768</v>
      </c>
      <c r="J2277">
        <v>755099</v>
      </c>
      <c r="K2277" s="181">
        <v>44076</v>
      </c>
      <c r="L2277"/>
      <c r="M2277">
        <v>70</v>
      </c>
      <c r="N2277">
        <v>1911</v>
      </c>
      <c r="O2277">
        <v>1426</v>
      </c>
      <c r="P2277">
        <v>311</v>
      </c>
      <c r="Q2277">
        <v>0</v>
      </c>
      <c r="R2277" s="31" cm="1">
        <f t="array" ref="R2277">_xlfn.IFS(Q2277=0,(O2277-P2277)/2,Q2277=1,O2277-P2277)</f>
        <v>557.5</v>
      </c>
      <c r="S2277" s="31" cm="1">
        <f t="array" ref="S2277">_xlfn.IFS(Q2277=0,P2277/2,Q2277=1,P2277)</f>
        <v>155.5</v>
      </c>
      <c r="T2277" s="31" t="str" cm="1">
        <f t="array" ref="T2277">_xlfn.IFS(M2277&lt;=Beräkningsförutsättningar!B$15,"2",M2277=Beräkningsförutsättningar!B$16,"4",M2277=Beräkningsförutsättningar!B$17,"4",M2277&gt;=Beräkningsförutsättningar!B$18,"6")</f>
        <v>4</v>
      </c>
      <c r="U2277" s="31">
        <f t="shared" si="70"/>
        <v>2230</v>
      </c>
      <c r="V2277" s="31">
        <f t="shared" si="71"/>
        <v>622</v>
      </c>
    </row>
    <row r="2278" spans="1:22" x14ac:dyDescent="0.3">
      <c r="A2278">
        <v>24014</v>
      </c>
      <c r="B2278" t="s">
        <v>3030</v>
      </c>
      <c r="C2278">
        <v>24014010</v>
      </c>
      <c r="D2278" t="s">
        <v>3031</v>
      </c>
      <c r="E2278" t="s">
        <v>9</v>
      </c>
      <c r="F2278" t="s">
        <v>2950</v>
      </c>
      <c r="G2278" t="s">
        <v>2951</v>
      </c>
      <c r="H2278" t="s">
        <v>3032</v>
      </c>
      <c r="I2278">
        <v>7086677</v>
      </c>
      <c r="J2278">
        <v>764106</v>
      </c>
      <c r="K2278" s="181">
        <v>43067</v>
      </c>
      <c r="L2278"/>
      <c r="M2278">
        <v>60</v>
      </c>
      <c r="N2278">
        <v>2871</v>
      </c>
      <c r="O2278">
        <v>2789</v>
      </c>
      <c r="P2278">
        <v>138</v>
      </c>
      <c r="Q2278">
        <v>0</v>
      </c>
      <c r="R2278" s="31" cm="1">
        <f t="array" ref="R2278">_xlfn.IFS(Q2278=0,(O2278-P2278)/2,Q2278=1,O2278-P2278)</f>
        <v>1325.5</v>
      </c>
      <c r="S2278" s="31" cm="1">
        <f t="array" ref="S2278">_xlfn.IFS(Q2278=0,P2278/2,Q2278=1,P2278)</f>
        <v>69</v>
      </c>
      <c r="T2278" s="31" t="str" cm="1">
        <f t="array" ref="T2278">_xlfn.IFS(M2278&lt;=Beräkningsförutsättningar!B$15,"2",M2278=Beräkningsförutsättningar!B$16,"4",M2278=Beräkningsförutsättningar!B$17,"4",M2278&gt;=Beräkningsförutsättningar!B$18,"6")</f>
        <v>2</v>
      </c>
      <c r="U2278" s="31">
        <f t="shared" si="70"/>
        <v>2651</v>
      </c>
      <c r="V2278" s="31">
        <f t="shared" si="71"/>
        <v>138</v>
      </c>
    </row>
    <row r="2279" spans="1:22" x14ac:dyDescent="0.3">
      <c r="A2279">
        <v>24014</v>
      </c>
      <c r="B2279" t="s">
        <v>3030</v>
      </c>
      <c r="C2279">
        <v>24014020</v>
      </c>
      <c r="D2279" t="s">
        <v>3033</v>
      </c>
      <c r="E2279" t="s">
        <v>3</v>
      </c>
      <c r="F2279" t="s">
        <v>2950</v>
      </c>
      <c r="G2279" t="s">
        <v>2951</v>
      </c>
      <c r="H2279" t="s">
        <v>3032</v>
      </c>
      <c r="I2279">
        <v>7086852</v>
      </c>
      <c r="J2279">
        <v>764318</v>
      </c>
      <c r="K2279" s="181">
        <v>43067</v>
      </c>
      <c r="L2279"/>
      <c r="M2279">
        <v>60</v>
      </c>
      <c r="N2279">
        <v>2871</v>
      </c>
      <c r="O2279">
        <v>2789</v>
      </c>
      <c r="P2279">
        <v>138</v>
      </c>
      <c r="Q2279">
        <v>0</v>
      </c>
      <c r="R2279" s="31" cm="1">
        <f t="array" ref="R2279">_xlfn.IFS(Q2279=0,(O2279-P2279)/2,Q2279=1,O2279-P2279)</f>
        <v>1325.5</v>
      </c>
      <c r="S2279" s="31" cm="1">
        <f t="array" ref="S2279">_xlfn.IFS(Q2279=0,P2279/2,Q2279=1,P2279)</f>
        <v>69</v>
      </c>
      <c r="T2279" s="31" t="str" cm="1">
        <f t="array" ref="T2279">_xlfn.IFS(M2279&lt;=Beräkningsförutsättningar!B$15,"2",M2279=Beräkningsförutsättningar!B$16,"4",M2279=Beräkningsförutsättningar!B$17,"4",M2279&gt;=Beräkningsförutsättningar!B$18,"6")</f>
        <v>2</v>
      </c>
      <c r="U2279" s="31">
        <f t="shared" si="70"/>
        <v>2651</v>
      </c>
      <c r="V2279" s="31">
        <f t="shared" si="71"/>
        <v>138</v>
      </c>
    </row>
    <row r="2280" spans="1:22" x14ac:dyDescent="0.3">
      <c r="A2280">
        <v>24015</v>
      </c>
      <c r="B2280" t="s">
        <v>3034</v>
      </c>
      <c r="C2280">
        <v>24015010</v>
      </c>
      <c r="D2280" t="s">
        <v>3035</v>
      </c>
      <c r="E2280" t="s">
        <v>9</v>
      </c>
      <c r="F2280" t="s">
        <v>2950</v>
      </c>
      <c r="G2280" t="s">
        <v>2958</v>
      </c>
      <c r="H2280" t="s">
        <v>2960</v>
      </c>
      <c r="I2280">
        <v>7095669</v>
      </c>
      <c r="J2280">
        <v>730901</v>
      </c>
      <c r="K2280" s="181">
        <v>43076</v>
      </c>
      <c r="L2280"/>
      <c r="M2280">
        <v>60</v>
      </c>
      <c r="N2280">
        <v>2572</v>
      </c>
      <c r="O2280">
        <v>2223</v>
      </c>
      <c r="P2280">
        <v>314</v>
      </c>
      <c r="Q2280">
        <v>0</v>
      </c>
      <c r="R2280" s="31" cm="1">
        <f t="array" ref="R2280">_xlfn.IFS(Q2280=0,(O2280-P2280)/2,Q2280=1,O2280-P2280)</f>
        <v>954.5</v>
      </c>
      <c r="S2280" s="31" cm="1">
        <f t="array" ref="S2280">_xlfn.IFS(Q2280=0,P2280/2,Q2280=1,P2280)</f>
        <v>157</v>
      </c>
      <c r="T2280" s="31" t="str" cm="1">
        <f t="array" ref="T2280">_xlfn.IFS(M2280&lt;=Beräkningsförutsättningar!B$15,"2",M2280=Beräkningsförutsättningar!B$16,"4",M2280=Beräkningsförutsättningar!B$17,"4",M2280&gt;=Beräkningsförutsättningar!B$18,"6")</f>
        <v>2</v>
      </c>
      <c r="U2280" s="31">
        <f t="shared" si="70"/>
        <v>1909</v>
      </c>
      <c r="V2280" s="31">
        <f t="shared" si="71"/>
        <v>314</v>
      </c>
    </row>
    <row r="2281" spans="1:22" x14ac:dyDescent="0.3">
      <c r="A2281">
        <v>24015</v>
      </c>
      <c r="B2281" t="s">
        <v>3034</v>
      </c>
      <c r="C2281">
        <v>24015020</v>
      </c>
      <c r="D2281" t="s">
        <v>3036</v>
      </c>
      <c r="E2281" t="s">
        <v>3</v>
      </c>
      <c r="F2281" t="s">
        <v>2950</v>
      </c>
      <c r="G2281" t="s">
        <v>2958</v>
      </c>
      <c r="H2281" t="s">
        <v>2960</v>
      </c>
      <c r="I2281">
        <v>7095736</v>
      </c>
      <c r="J2281">
        <v>731063</v>
      </c>
      <c r="K2281" s="181">
        <v>43277</v>
      </c>
      <c r="L2281"/>
      <c r="M2281">
        <v>60</v>
      </c>
      <c r="N2281">
        <v>3500</v>
      </c>
      <c r="O2281">
        <v>3056</v>
      </c>
      <c r="P2281">
        <v>385</v>
      </c>
      <c r="Q2281">
        <v>0</v>
      </c>
      <c r="R2281" s="31" cm="1">
        <f t="array" ref="R2281">_xlfn.IFS(Q2281=0,(O2281-P2281)/2,Q2281=1,O2281-P2281)</f>
        <v>1335.5</v>
      </c>
      <c r="S2281" s="31" cm="1">
        <f t="array" ref="S2281">_xlfn.IFS(Q2281=0,P2281/2,Q2281=1,P2281)</f>
        <v>192.5</v>
      </c>
      <c r="T2281" s="31" t="str" cm="1">
        <f t="array" ref="T2281">_xlfn.IFS(M2281&lt;=Beräkningsförutsättningar!B$15,"2",M2281=Beräkningsförutsättningar!B$16,"4",M2281=Beräkningsförutsättningar!B$17,"4",M2281&gt;=Beräkningsförutsättningar!B$18,"6")</f>
        <v>2</v>
      </c>
      <c r="U2281" s="31">
        <f t="shared" si="70"/>
        <v>2671</v>
      </c>
      <c r="V2281" s="31">
        <f t="shared" si="71"/>
        <v>385</v>
      </c>
    </row>
    <row r="2282" spans="1:22" x14ac:dyDescent="0.3">
      <c r="A2282">
        <v>24016</v>
      </c>
      <c r="B2282" t="s">
        <v>3037</v>
      </c>
      <c r="C2282">
        <v>24016010</v>
      </c>
      <c r="D2282" t="s">
        <v>3038</v>
      </c>
      <c r="E2282" t="s">
        <v>9</v>
      </c>
      <c r="F2282" t="s">
        <v>2950</v>
      </c>
      <c r="G2282" t="s">
        <v>2951</v>
      </c>
      <c r="H2282" t="s">
        <v>2578</v>
      </c>
      <c r="I2282">
        <v>7078714</v>
      </c>
      <c r="J2282">
        <v>753196</v>
      </c>
      <c r="K2282" s="181">
        <v>43531</v>
      </c>
      <c r="L2282"/>
      <c r="M2282">
        <v>70</v>
      </c>
      <c r="N2282">
        <v>5140</v>
      </c>
      <c r="O2282">
        <v>4450</v>
      </c>
      <c r="P2282">
        <v>720</v>
      </c>
      <c r="Q2282">
        <v>1</v>
      </c>
      <c r="R2282" s="31" cm="1">
        <f t="array" ref="R2282">_xlfn.IFS(Q2282=0,(O2282-P2282)/2,Q2282=1,O2282-P2282)</f>
        <v>3730</v>
      </c>
      <c r="S2282" s="31" cm="1">
        <f t="array" ref="S2282">_xlfn.IFS(Q2282=0,P2282/2,Q2282=1,P2282)</f>
        <v>720</v>
      </c>
      <c r="T2282" s="31" t="str" cm="1">
        <f t="array" ref="T2282">_xlfn.IFS(M2282&lt;=Beräkningsförutsättningar!B$15,"2",M2282=Beräkningsförutsättningar!B$16,"4",M2282=Beräkningsförutsättningar!B$17,"4",M2282&gt;=Beräkningsförutsättningar!B$18,"6")</f>
        <v>4</v>
      </c>
      <c r="U2282" s="31">
        <f t="shared" si="70"/>
        <v>14920</v>
      </c>
      <c r="V2282" s="31">
        <f t="shared" si="71"/>
        <v>2880</v>
      </c>
    </row>
    <row r="2283" spans="1:22" x14ac:dyDescent="0.3">
      <c r="A2283">
        <v>24016</v>
      </c>
      <c r="B2283" t="s">
        <v>3037</v>
      </c>
      <c r="C2283">
        <v>24016020</v>
      </c>
      <c r="D2283" t="s">
        <v>3039</v>
      </c>
      <c r="E2283" t="s">
        <v>3</v>
      </c>
      <c r="F2283" t="s">
        <v>2950</v>
      </c>
      <c r="G2283" t="s">
        <v>2951</v>
      </c>
      <c r="H2283" t="s">
        <v>2578</v>
      </c>
      <c r="I2283">
        <v>7078866</v>
      </c>
      <c r="J2283">
        <v>753313</v>
      </c>
      <c r="K2283" s="181">
        <v>43453</v>
      </c>
      <c r="L2283"/>
      <c r="M2283">
        <v>70</v>
      </c>
      <c r="N2283">
        <v>5190</v>
      </c>
      <c r="O2283">
        <v>4490</v>
      </c>
      <c r="P2283">
        <v>720</v>
      </c>
      <c r="Q2283">
        <v>1</v>
      </c>
      <c r="R2283" s="31" cm="1">
        <f t="array" ref="R2283">_xlfn.IFS(Q2283=0,(O2283-P2283)/2,Q2283=1,O2283-P2283)</f>
        <v>3770</v>
      </c>
      <c r="S2283" s="31" cm="1">
        <f t="array" ref="S2283">_xlfn.IFS(Q2283=0,P2283/2,Q2283=1,P2283)</f>
        <v>720</v>
      </c>
      <c r="T2283" s="31" t="str" cm="1">
        <f t="array" ref="T2283">_xlfn.IFS(M2283&lt;=Beräkningsförutsättningar!B$15,"2",M2283=Beräkningsförutsättningar!B$16,"4",M2283=Beräkningsförutsättningar!B$17,"4",M2283&gt;=Beräkningsförutsättningar!B$18,"6")</f>
        <v>4</v>
      </c>
      <c r="U2283" s="31">
        <f t="shared" si="70"/>
        <v>15080</v>
      </c>
      <c r="V2283" s="31">
        <f t="shared" si="71"/>
        <v>2880</v>
      </c>
    </row>
    <row r="2284" spans="1:22" x14ac:dyDescent="0.3">
      <c r="A2284">
        <v>24016</v>
      </c>
      <c r="B2284" t="s">
        <v>3037</v>
      </c>
      <c r="C2284">
        <v>24016030</v>
      </c>
      <c r="D2284" t="s">
        <v>3040</v>
      </c>
      <c r="E2284" t="s">
        <v>9</v>
      </c>
      <c r="F2284" t="s">
        <v>2950</v>
      </c>
      <c r="G2284" t="s">
        <v>2951</v>
      </c>
      <c r="H2284" t="s">
        <v>2578</v>
      </c>
      <c r="I2284">
        <v>7082561</v>
      </c>
      <c r="J2284">
        <v>755619</v>
      </c>
      <c r="K2284" s="181">
        <v>44354</v>
      </c>
      <c r="L2284"/>
      <c r="M2284">
        <v>90</v>
      </c>
      <c r="N2284">
        <v>5140</v>
      </c>
      <c r="O2284">
        <v>4450</v>
      </c>
      <c r="P2284">
        <v>720</v>
      </c>
      <c r="Q2284">
        <v>1</v>
      </c>
      <c r="R2284" s="31" cm="1">
        <f t="array" ref="R2284">_xlfn.IFS(Q2284=0,(O2284-P2284)/2,Q2284=1,O2284-P2284)</f>
        <v>3730</v>
      </c>
      <c r="S2284" s="31" cm="1">
        <f t="array" ref="S2284">_xlfn.IFS(Q2284=0,P2284/2,Q2284=1,P2284)</f>
        <v>720</v>
      </c>
      <c r="T2284" s="31" t="str" cm="1">
        <f t="array" ref="T2284">_xlfn.IFS(M2284&lt;=Beräkningsförutsättningar!B$15,"2",M2284=Beräkningsförutsättningar!B$16,"4",M2284=Beräkningsförutsättningar!B$17,"4",M2284&gt;=Beräkningsförutsättningar!B$18,"6")</f>
        <v>6</v>
      </c>
      <c r="U2284" s="31">
        <f t="shared" si="70"/>
        <v>22380</v>
      </c>
      <c r="V2284" s="31">
        <f t="shared" si="71"/>
        <v>4320</v>
      </c>
    </row>
    <row r="2285" spans="1:22" x14ac:dyDescent="0.3">
      <c r="A2285">
        <v>24016</v>
      </c>
      <c r="B2285" t="s">
        <v>3037</v>
      </c>
      <c r="C2285">
        <v>24016040</v>
      </c>
      <c r="D2285" t="s">
        <v>3041</v>
      </c>
      <c r="E2285" t="s">
        <v>3</v>
      </c>
      <c r="F2285" t="s">
        <v>2950</v>
      </c>
      <c r="G2285" t="s">
        <v>2951</v>
      </c>
      <c r="H2285" t="s">
        <v>2578</v>
      </c>
      <c r="I2285">
        <v>7082740</v>
      </c>
      <c r="J2285">
        <v>755670</v>
      </c>
      <c r="K2285" s="181">
        <v>44354</v>
      </c>
      <c r="L2285"/>
      <c r="M2285">
        <v>90</v>
      </c>
      <c r="N2285">
        <v>5190</v>
      </c>
      <c r="O2285">
        <v>4490</v>
      </c>
      <c r="P2285">
        <v>720</v>
      </c>
      <c r="Q2285">
        <v>1</v>
      </c>
      <c r="R2285" s="31" cm="1">
        <f t="array" ref="R2285">_xlfn.IFS(Q2285=0,(O2285-P2285)/2,Q2285=1,O2285-P2285)</f>
        <v>3770</v>
      </c>
      <c r="S2285" s="31" cm="1">
        <f t="array" ref="S2285">_xlfn.IFS(Q2285=0,P2285/2,Q2285=1,P2285)</f>
        <v>720</v>
      </c>
      <c r="T2285" s="31" t="str" cm="1">
        <f t="array" ref="T2285">_xlfn.IFS(M2285&lt;=Beräkningsförutsättningar!B$15,"2",M2285=Beräkningsförutsättningar!B$16,"4",M2285=Beräkningsförutsättningar!B$17,"4",M2285&gt;=Beräkningsförutsättningar!B$18,"6")</f>
        <v>6</v>
      </c>
      <c r="U2285" s="31">
        <f t="shared" si="70"/>
        <v>22620</v>
      </c>
      <c r="V2285" s="31">
        <f t="shared" si="71"/>
        <v>4320</v>
      </c>
    </row>
    <row r="2286" spans="1:22" x14ac:dyDescent="0.3">
      <c r="A2286">
        <v>24017</v>
      </c>
      <c r="B2286" t="s">
        <v>3042</v>
      </c>
      <c r="C2286">
        <v>24017010</v>
      </c>
      <c r="D2286" t="s">
        <v>3043</v>
      </c>
      <c r="E2286" t="s">
        <v>9</v>
      </c>
      <c r="F2286" t="s">
        <v>2950</v>
      </c>
      <c r="G2286" t="s">
        <v>2951</v>
      </c>
      <c r="H2286" t="s">
        <v>3044</v>
      </c>
      <c r="I2286">
        <v>7082460</v>
      </c>
      <c r="J2286">
        <v>756333</v>
      </c>
      <c r="K2286" s="181">
        <v>43453</v>
      </c>
      <c r="L2286"/>
      <c r="M2286">
        <v>80</v>
      </c>
      <c r="N2286">
        <v>2710</v>
      </c>
      <c r="O2286">
        <v>2608</v>
      </c>
      <c r="P2286">
        <v>155</v>
      </c>
      <c r="Q2286">
        <v>0</v>
      </c>
      <c r="R2286" s="31" cm="1">
        <f t="array" ref="R2286">_xlfn.IFS(Q2286=0,(O2286-P2286)/2,Q2286=1,O2286-P2286)</f>
        <v>1226.5</v>
      </c>
      <c r="S2286" s="31" cm="1">
        <f t="array" ref="S2286">_xlfn.IFS(Q2286=0,P2286/2,Q2286=1,P2286)</f>
        <v>77.5</v>
      </c>
      <c r="T2286" s="31" t="str" cm="1">
        <f t="array" ref="T2286">_xlfn.IFS(M2286&lt;=Beräkningsförutsättningar!B$15,"2",M2286=Beräkningsförutsättningar!B$16,"4",M2286=Beräkningsförutsättningar!B$17,"4",M2286&gt;=Beräkningsförutsättningar!B$18,"6")</f>
        <v>4</v>
      </c>
      <c r="U2286" s="31">
        <f t="shared" si="70"/>
        <v>4906</v>
      </c>
      <c r="V2286" s="31">
        <f t="shared" si="71"/>
        <v>310</v>
      </c>
    </row>
    <row r="2287" spans="1:22" x14ac:dyDescent="0.3">
      <c r="A2287">
        <v>24017</v>
      </c>
      <c r="B2287" t="s">
        <v>3042</v>
      </c>
      <c r="C2287">
        <v>24017020</v>
      </c>
      <c r="D2287" t="s">
        <v>3045</v>
      </c>
      <c r="E2287" t="s">
        <v>3</v>
      </c>
      <c r="F2287" t="s">
        <v>2950</v>
      </c>
      <c r="G2287" t="s">
        <v>2951</v>
      </c>
      <c r="H2287" t="s">
        <v>3044</v>
      </c>
      <c r="I2287">
        <v>7082684</v>
      </c>
      <c r="J2287">
        <v>756310</v>
      </c>
      <c r="K2287" s="181">
        <v>43448</v>
      </c>
      <c r="L2287"/>
      <c r="M2287">
        <v>80</v>
      </c>
      <c r="N2287">
        <v>2710</v>
      </c>
      <c r="O2287">
        <v>2608</v>
      </c>
      <c r="P2287">
        <v>155</v>
      </c>
      <c r="Q2287">
        <v>0</v>
      </c>
      <c r="R2287" s="31" cm="1">
        <f t="array" ref="R2287">_xlfn.IFS(Q2287=0,(O2287-P2287)/2,Q2287=1,O2287-P2287)</f>
        <v>1226.5</v>
      </c>
      <c r="S2287" s="31" cm="1">
        <f t="array" ref="S2287">_xlfn.IFS(Q2287=0,P2287/2,Q2287=1,P2287)</f>
        <v>77.5</v>
      </c>
      <c r="T2287" s="31" t="str" cm="1">
        <f t="array" ref="T2287">_xlfn.IFS(M2287&lt;=Beräkningsförutsättningar!B$15,"2",M2287=Beräkningsförutsättningar!B$16,"4",M2287=Beräkningsförutsättningar!B$17,"4",M2287&gt;=Beräkningsförutsättningar!B$18,"6")</f>
        <v>4</v>
      </c>
      <c r="U2287" s="31">
        <f t="shared" si="70"/>
        <v>4906</v>
      </c>
      <c r="V2287" s="31">
        <f t="shared" si="71"/>
        <v>310</v>
      </c>
    </row>
    <row r="2288" spans="1:22" x14ac:dyDescent="0.3">
      <c r="A2288">
        <v>24018</v>
      </c>
      <c r="B2288" t="s">
        <v>3046</v>
      </c>
      <c r="C2288">
        <v>24018010</v>
      </c>
      <c r="D2288" t="s">
        <v>3047</v>
      </c>
      <c r="E2288" t="s">
        <v>3</v>
      </c>
      <c r="F2288" t="s">
        <v>2950</v>
      </c>
      <c r="G2288" t="s">
        <v>2951</v>
      </c>
      <c r="H2288" t="s">
        <v>2952</v>
      </c>
      <c r="I2288">
        <v>7076108</v>
      </c>
      <c r="J2288">
        <v>762033</v>
      </c>
      <c r="K2288" s="181">
        <v>43749</v>
      </c>
      <c r="L2288"/>
      <c r="M2288">
        <v>70</v>
      </c>
      <c r="N2288">
        <v>6805</v>
      </c>
      <c r="O2288">
        <v>6040</v>
      </c>
      <c r="P2288">
        <v>617</v>
      </c>
      <c r="Q2288">
        <v>0</v>
      </c>
      <c r="R2288" s="31" cm="1">
        <f t="array" ref="R2288">_xlfn.IFS(Q2288=0,(O2288-P2288)/2,Q2288=1,O2288-P2288)</f>
        <v>2711.5</v>
      </c>
      <c r="S2288" s="31" cm="1">
        <f t="array" ref="S2288">_xlfn.IFS(Q2288=0,P2288/2,Q2288=1,P2288)</f>
        <v>308.5</v>
      </c>
      <c r="T2288" s="31" t="str" cm="1">
        <f t="array" ref="T2288">_xlfn.IFS(M2288&lt;=Beräkningsförutsättningar!B$15,"2",M2288=Beräkningsförutsättningar!B$16,"4",M2288=Beräkningsförutsättningar!B$17,"4",M2288&gt;=Beräkningsförutsättningar!B$18,"6")</f>
        <v>4</v>
      </c>
      <c r="U2288" s="31">
        <f t="shared" si="70"/>
        <v>10846</v>
      </c>
      <c r="V2288" s="31">
        <f t="shared" si="71"/>
        <v>1234</v>
      </c>
    </row>
    <row r="2289" spans="1:22" x14ac:dyDescent="0.3">
      <c r="A2289">
        <v>24018</v>
      </c>
      <c r="B2289" t="s">
        <v>3046</v>
      </c>
      <c r="C2289">
        <v>24018020</v>
      </c>
      <c r="D2289" t="s">
        <v>3048</v>
      </c>
      <c r="E2289" t="s">
        <v>9</v>
      </c>
      <c r="F2289" t="s">
        <v>2950</v>
      </c>
      <c r="G2289" t="s">
        <v>2951</v>
      </c>
      <c r="H2289" t="s">
        <v>2952</v>
      </c>
      <c r="I2289">
        <v>7078867</v>
      </c>
      <c r="J2289">
        <v>760908</v>
      </c>
      <c r="K2289" s="181">
        <v>43533</v>
      </c>
      <c r="L2289"/>
      <c r="M2289">
        <v>80</v>
      </c>
      <c r="N2289">
        <v>6805</v>
      </c>
      <c r="O2289">
        <v>6040</v>
      </c>
      <c r="P2289">
        <v>617</v>
      </c>
      <c r="Q2289">
        <v>0</v>
      </c>
      <c r="R2289" s="31" cm="1">
        <f t="array" ref="R2289">_xlfn.IFS(Q2289=0,(O2289-P2289)/2,Q2289=1,O2289-P2289)</f>
        <v>2711.5</v>
      </c>
      <c r="S2289" s="31" cm="1">
        <f t="array" ref="S2289">_xlfn.IFS(Q2289=0,P2289/2,Q2289=1,P2289)</f>
        <v>308.5</v>
      </c>
      <c r="T2289" s="31" t="str" cm="1">
        <f t="array" ref="T2289">_xlfn.IFS(M2289&lt;=Beräkningsförutsättningar!B$15,"2",M2289=Beräkningsförutsättningar!B$16,"4",M2289=Beräkningsförutsättningar!B$17,"4",M2289&gt;=Beräkningsförutsättningar!B$18,"6")</f>
        <v>4</v>
      </c>
      <c r="U2289" s="31">
        <f t="shared" si="70"/>
        <v>10846</v>
      </c>
      <c r="V2289" s="31">
        <f t="shared" si="71"/>
        <v>1234</v>
      </c>
    </row>
    <row r="2290" spans="1:22" x14ac:dyDescent="0.3">
      <c r="A2290">
        <v>24018</v>
      </c>
      <c r="B2290" t="s">
        <v>3046</v>
      </c>
      <c r="C2290">
        <v>24018030</v>
      </c>
      <c r="D2290" t="s">
        <v>3049</v>
      </c>
      <c r="E2290" t="s">
        <v>9</v>
      </c>
      <c r="F2290" t="s">
        <v>2950</v>
      </c>
      <c r="G2290" t="s">
        <v>2951</v>
      </c>
      <c r="H2290" t="s">
        <v>2952</v>
      </c>
      <c r="I2290">
        <v>7081694</v>
      </c>
      <c r="J2290">
        <v>760971</v>
      </c>
      <c r="K2290" s="181">
        <v>43448</v>
      </c>
      <c r="L2290"/>
      <c r="M2290">
        <v>80</v>
      </c>
      <c r="N2290">
        <v>6805</v>
      </c>
      <c r="O2290">
        <v>6040</v>
      </c>
      <c r="P2290">
        <v>617</v>
      </c>
      <c r="Q2290">
        <v>0</v>
      </c>
      <c r="R2290" s="31" cm="1">
        <f t="array" ref="R2290">_xlfn.IFS(Q2290=0,(O2290-P2290)/2,Q2290=1,O2290-P2290)</f>
        <v>2711.5</v>
      </c>
      <c r="S2290" s="31" cm="1">
        <f t="array" ref="S2290">_xlfn.IFS(Q2290=0,P2290/2,Q2290=1,P2290)</f>
        <v>308.5</v>
      </c>
      <c r="T2290" s="31" t="str" cm="1">
        <f t="array" ref="T2290">_xlfn.IFS(M2290&lt;=Beräkningsförutsättningar!B$15,"2",M2290=Beräkningsförutsättningar!B$16,"4",M2290=Beräkningsförutsättningar!B$17,"4",M2290&gt;=Beräkningsförutsättningar!B$18,"6")</f>
        <v>4</v>
      </c>
      <c r="U2290" s="31">
        <f t="shared" si="70"/>
        <v>10846</v>
      </c>
      <c r="V2290" s="31">
        <f t="shared" si="71"/>
        <v>1234</v>
      </c>
    </row>
    <row r="2291" spans="1:22" x14ac:dyDescent="0.3">
      <c r="A2291">
        <v>24018</v>
      </c>
      <c r="B2291" t="s">
        <v>3046</v>
      </c>
      <c r="C2291">
        <v>24018040</v>
      </c>
      <c r="D2291" t="s">
        <v>3050</v>
      </c>
      <c r="E2291" t="s">
        <v>3</v>
      </c>
      <c r="F2291" t="s">
        <v>2950</v>
      </c>
      <c r="G2291" t="s">
        <v>2951</v>
      </c>
      <c r="H2291" t="s">
        <v>2952</v>
      </c>
      <c r="I2291">
        <v>7081956</v>
      </c>
      <c r="J2291">
        <v>760967</v>
      </c>
      <c r="K2291" s="181">
        <v>43453</v>
      </c>
      <c r="L2291"/>
      <c r="M2291">
        <v>80</v>
      </c>
      <c r="N2291">
        <v>6805</v>
      </c>
      <c r="O2291">
        <v>6040</v>
      </c>
      <c r="P2291">
        <v>617</v>
      </c>
      <c r="Q2291">
        <v>0</v>
      </c>
      <c r="R2291" s="31" cm="1">
        <f t="array" ref="R2291">_xlfn.IFS(Q2291=0,(O2291-P2291)/2,Q2291=1,O2291-P2291)</f>
        <v>2711.5</v>
      </c>
      <c r="S2291" s="31" cm="1">
        <f t="array" ref="S2291">_xlfn.IFS(Q2291=0,P2291/2,Q2291=1,P2291)</f>
        <v>308.5</v>
      </c>
      <c r="T2291" s="31" t="str" cm="1">
        <f t="array" ref="T2291">_xlfn.IFS(M2291&lt;=Beräkningsförutsättningar!B$15,"2",M2291=Beräkningsförutsättningar!B$16,"4",M2291=Beräkningsförutsättningar!B$17,"4",M2291&gt;=Beräkningsförutsättningar!B$18,"6")</f>
        <v>4</v>
      </c>
      <c r="U2291" s="31">
        <f t="shared" si="70"/>
        <v>10846</v>
      </c>
      <c r="V2291" s="31">
        <f t="shared" si="71"/>
        <v>1234</v>
      </c>
    </row>
    <row r="2292" spans="1:22" x14ac:dyDescent="0.3">
      <c r="A2292">
        <v>24019</v>
      </c>
      <c r="B2292" t="s">
        <v>3051</v>
      </c>
      <c r="C2292">
        <v>24019010</v>
      </c>
      <c r="D2292" t="s">
        <v>3052</v>
      </c>
      <c r="E2292" t="s">
        <v>9</v>
      </c>
      <c r="F2292" t="s">
        <v>2950</v>
      </c>
      <c r="G2292" t="s">
        <v>2951</v>
      </c>
      <c r="H2292" t="s">
        <v>3053</v>
      </c>
      <c r="I2292">
        <v>7079598</v>
      </c>
      <c r="J2292">
        <v>765520</v>
      </c>
      <c r="K2292" s="181">
        <v>43448</v>
      </c>
      <c r="L2292"/>
      <c r="M2292">
        <v>80</v>
      </c>
      <c r="N2292">
        <v>4748</v>
      </c>
      <c r="O2292">
        <v>4625</v>
      </c>
      <c r="P2292">
        <v>266</v>
      </c>
      <c r="Q2292">
        <v>0</v>
      </c>
      <c r="R2292" s="31" cm="1">
        <f t="array" ref="R2292">_xlfn.IFS(Q2292=0,(O2292-P2292)/2,Q2292=1,O2292-P2292)</f>
        <v>2179.5</v>
      </c>
      <c r="S2292" s="31" cm="1">
        <f t="array" ref="S2292">_xlfn.IFS(Q2292=0,P2292/2,Q2292=1,P2292)</f>
        <v>133</v>
      </c>
      <c r="T2292" s="31" t="str" cm="1">
        <f t="array" ref="T2292">_xlfn.IFS(M2292&lt;=Beräkningsförutsättningar!B$15,"2",M2292=Beräkningsförutsättningar!B$16,"4",M2292=Beräkningsförutsättningar!B$17,"4",M2292&gt;=Beräkningsförutsättningar!B$18,"6")</f>
        <v>4</v>
      </c>
      <c r="U2292" s="31">
        <f t="shared" si="70"/>
        <v>8718</v>
      </c>
      <c r="V2292" s="31">
        <f t="shared" si="71"/>
        <v>532</v>
      </c>
    </row>
    <row r="2293" spans="1:22" x14ac:dyDescent="0.3">
      <c r="A2293">
        <v>24019</v>
      </c>
      <c r="B2293" t="s">
        <v>3051</v>
      </c>
      <c r="C2293">
        <v>24019020</v>
      </c>
      <c r="D2293" t="s">
        <v>3054</v>
      </c>
      <c r="E2293" t="s">
        <v>3</v>
      </c>
      <c r="F2293" t="s">
        <v>2950</v>
      </c>
      <c r="G2293" t="s">
        <v>2951</v>
      </c>
      <c r="H2293" t="s">
        <v>3053</v>
      </c>
      <c r="I2293">
        <v>7079834</v>
      </c>
      <c r="J2293">
        <v>765361</v>
      </c>
      <c r="K2293" s="181">
        <v>43533</v>
      </c>
      <c r="L2293"/>
      <c r="M2293">
        <v>80</v>
      </c>
      <c r="N2293">
        <v>4748</v>
      </c>
      <c r="O2293">
        <v>4625</v>
      </c>
      <c r="P2293">
        <v>266</v>
      </c>
      <c r="Q2293">
        <v>0</v>
      </c>
      <c r="R2293" s="31" cm="1">
        <f t="array" ref="R2293">_xlfn.IFS(Q2293=0,(O2293-P2293)/2,Q2293=1,O2293-P2293)</f>
        <v>2179.5</v>
      </c>
      <c r="S2293" s="31" cm="1">
        <f t="array" ref="S2293">_xlfn.IFS(Q2293=0,P2293/2,Q2293=1,P2293)</f>
        <v>133</v>
      </c>
      <c r="T2293" s="31" t="str" cm="1">
        <f t="array" ref="T2293">_xlfn.IFS(M2293&lt;=Beräkningsförutsättningar!B$15,"2",M2293=Beräkningsförutsättningar!B$16,"4",M2293=Beräkningsförutsättningar!B$17,"4",M2293&gt;=Beräkningsförutsättningar!B$18,"6")</f>
        <v>4</v>
      </c>
      <c r="U2293" s="31">
        <f t="shared" si="70"/>
        <v>8718</v>
      </c>
      <c r="V2293" s="31">
        <f t="shared" si="71"/>
        <v>532</v>
      </c>
    </row>
    <row r="2294" spans="1:22" x14ac:dyDescent="0.3">
      <c r="A2294">
        <v>24019</v>
      </c>
      <c r="B2294" t="s">
        <v>3051</v>
      </c>
      <c r="C2294">
        <v>24019030</v>
      </c>
      <c r="D2294" t="s">
        <v>3055</v>
      </c>
      <c r="E2294" t="s">
        <v>3</v>
      </c>
      <c r="F2294" t="s">
        <v>2950</v>
      </c>
      <c r="G2294" t="s">
        <v>2951</v>
      </c>
      <c r="H2294" t="s">
        <v>3053</v>
      </c>
      <c r="I2294">
        <v>7082189</v>
      </c>
      <c r="J2294">
        <v>762970</v>
      </c>
      <c r="K2294" s="181">
        <v>43448</v>
      </c>
      <c r="L2294"/>
      <c r="M2294">
        <v>80</v>
      </c>
      <c r="N2294">
        <v>4748</v>
      </c>
      <c r="O2294">
        <v>4625</v>
      </c>
      <c r="P2294">
        <v>266</v>
      </c>
      <c r="Q2294">
        <v>0</v>
      </c>
      <c r="R2294" s="31" cm="1">
        <f t="array" ref="R2294">_xlfn.IFS(Q2294=0,(O2294-P2294)/2,Q2294=1,O2294-P2294)</f>
        <v>2179.5</v>
      </c>
      <c r="S2294" s="31" cm="1">
        <f t="array" ref="S2294">_xlfn.IFS(Q2294=0,P2294/2,Q2294=1,P2294)</f>
        <v>133</v>
      </c>
      <c r="T2294" s="31" t="str" cm="1">
        <f t="array" ref="T2294">_xlfn.IFS(M2294&lt;=Beräkningsförutsättningar!B$15,"2",M2294=Beräkningsförutsättningar!B$16,"4",M2294=Beräkningsförutsättningar!B$17,"4",M2294&gt;=Beräkningsförutsättningar!B$18,"6")</f>
        <v>4</v>
      </c>
      <c r="U2294" s="31">
        <f t="shared" si="70"/>
        <v>8718</v>
      </c>
      <c r="V2294" s="31">
        <f t="shared" si="71"/>
        <v>532</v>
      </c>
    </row>
    <row r="2295" spans="1:22" x14ac:dyDescent="0.3">
      <c r="A2295">
        <v>24019</v>
      </c>
      <c r="B2295" t="s">
        <v>3051</v>
      </c>
      <c r="C2295">
        <v>24019040</v>
      </c>
      <c r="D2295" t="s">
        <v>3056</v>
      </c>
      <c r="E2295" t="s">
        <v>9</v>
      </c>
      <c r="F2295" t="s">
        <v>2950</v>
      </c>
      <c r="G2295" t="s">
        <v>2951</v>
      </c>
      <c r="H2295" t="s">
        <v>3053</v>
      </c>
      <c r="I2295">
        <v>7083400</v>
      </c>
      <c r="J2295">
        <v>762245</v>
      </c>
      <c r="K2295" s="181">
        <v>43453</v>
      </c>
      <c r="L2295"/>
      <c r="M2295">
        <v>80</v>
      </c>
      <c r="N2295">
        <v>4748</v>
      </c>
      <c r="O2295">
        <v>4625</v>
      </c>
      <c r="P2295">
        <v>266</v>
      </c>
      <c r="Q2295">
        <v>0</v>
      </c>
      <c r="R2295" s="31" cm="1">
        <f t="array" ref="R2295">_xlfn.IFS(Q2295=0,(O2295-P2295)/2,Q2295=1,O2295-P2295)</f>
        <v>2179.5</v>
      </c>
      <c r="S2295" s="31" cm="1">
        <f t="array" ref="S2295">_xlfn.IFS(Q2295=0,P2295/2,Q2295=1,P2295)</f>
        <v>133</v>
      </c>
      <c r="T2295" s="31" t="str" cm="1">
        <f t="array" ref="T2295">_xlfn.IFS(M2295&lt;=Beräkningsförutsättningar!B$15,"2",M2295=Beräkningsförutsättningar!B$16,"4",M2295=Beräkningsförutsättningar!B$17,"4",M2295&gt;=Beräkningsförutsättningar!B$18,"6")</f>
        <v>4</v>
      </c>
      <c r="U2295" s="31">
        <f t="shared" si="70"/>
        <v>8718</v>
      </c>
      <c r="V2295" s="31">
        <f t="shared" si="71"/>
        <v>532</v>
      </c>
    </row>
    <row r="2296" spans="1:22" x14ac:dyDescent="0.3">
      <c r="A2296">
        <v>24020</v>
      </c>
      <c r="B2296" t="s">
        <v>3057</v>
      </c>
      <c r="C2296">
        <v>24020010</v>
      </c>
      <c r="D2296" t="s">
        <v>3058</v>
      </c>
      <c r="E2296" t="s">
        <v>3</v>
      </c>
      <c r="F2296" t="s">
        <v>2950</v>
      </c>
      <c r="G2296" t="s">
        <v>2951</v>
      </c>
      <c r="H2296" t="s">
        <v>2578</v>
      </c>
      <c r="I2296">
        <v>7091995</v>
      </c>
      <c r="J2296">
        <v>764420</v>
      </c>
      <c r="K2296" s="181">
        <v>43412</v>
      </c>
      <c r="L2296"/>
      <c r="M2296">
        <v>70</v>
      </c>
      <c r="N2296">
        <v>6335</v>
      </c>
      <c r="O2296">
        <v>5522</v>
      </c>
      <c r="P2296">
        <v>771</v>
      </c>
      <c r="Q2296">
        <v>1</v>
      </c>
      <c r="R2296" s="31" cm="1">
        <f t="array" ref="R2296">_xlfn.IFS(Q2296=0,(O2296-P2296)/2,Q2296=1,O2296-P2296)</f>
        <v>4751</v>
      </c>
      <c r="S2296" s="31" cm="1">
        <f t="array" ref="S2296">_xlfn.IFS(Q2296=0,P2296/2,Q2296=1,P2296)</f>
        <v>771</v>
      </c>
      <c r="T2296" s="31" t="str" cm="1">
        <f t="array" ref="T2296">_xlfn.IFS(M2296&lt;=Beräkningsförutsättningar!B$15,"2",M2296=Beräkningsförutsättningar!B$16,"4",M2296=Beräkningsförutsättningar!B$17,"4",M2296&gt;=Beräkningsförutsättningar!B$18,"6")</f>
        <v>4</v>
      </c>
      <c r="U2296" s="31">
        <f t="shared" si="70"/>
        <v>19004</v>
      </c>
      <c r="V2296" s="31">
        <f t="shared" si="71"/>
        <v>3084</v>
      </c>
    </row>
    <row r="2297" spans="1:22" x14ac:dyDescent="0.3">
      <c r="A2297">
        <v>24020</v>
      </c>
      <c r="B2297" t="s">
        <v>3057</v>
      </c>
      <c r="C2297">
        <v>24020020</v>
      </c>
      <c r="D2297" t="s">
        <v>3059</v>
      </c>
      <c r="E2297" t="s">
        <v>9</v>
      </c>
      <c r="F2297" t="s">
        <v>2950</v>
      </c>
      <c r="G2297" t="s">
        <v>2951</v>
      </c>
      <c r="H2297" t="s">
        <v>2578</v>
      </c>
      <c r="I2297">
        <v>7092067</v>
      </c>
      <c r="J2297">
        <v>764580</v>
      </c>
      <c r="K2297" s="181">
        <v>43412</v>
      </c>
      <c r="L2297"/>
      <c r="M2297">
        <v>70</v>
      </c>
      <c r="N2297">
        <v>6523</v>
      </c>
      <c r="O2297">
        <v>5670</v>
      </c>
      <c r="P2297">
        <v>770</v>
      </c>
      <c r="Q2297">
        <v>1</v>
      </c>
      <c r="R2297" s="31" cm="1">
        <f t="array" ref="R2297">_xlfn.IFS(Q2297=0,(O2297-P2297)/2,Q2297=1,O2297-P2297)</f>
        <v>4900</v>
      </c>
      <c r="S2297" s="31" cm="1">
        <f t="array" ref="S2297">_xlfn.IFS(Q2297=0,P2297/2,Q2297=1,P2297)</f>
        <v>770</v>
      </c>
      <c r="T2297" s="31" t="str" cm="1">
        <f t="array" ref="T2297">_xlfn.IFS(M2297&lt;=Beräkningsförutsättningar!B$15,"2",M2297=Beräkningsförutsättningar!B$16,"4",M2297=Beräkningsförutsättningar!B$17,"4",M2297&gt;=Beräkningsförutsättningar!B$18,"6")</f>
        <v>4</v>
      </c>
      <c r="U2297" s="31">
        <f t="shared" si="70"/>
        <v>19600</v>
      </c>
      <c r="V2297" s="31">
        <f t="shared" si="71"/>
        <v>3080</v>
      </c>
    </row>
    <row r="2298" spans="1:22" x14ac:dyDescent="0.3">
      <c r="A2298">
        <v>24020</v>
      </c>
      <c r="B2298" t="s">
        <v>3057</v>
      </c>
      <c r="C2298">
        <v>24020030</v>
      </c>
      <c r="D2298" t="s">
        <v>3060</v>
      </c>
      <c r="E2298" t="s">
        <v>9</v>
      </c>
      <c r="F2298" t="s">
        <v>2950</v>
      </c>
      <c r="G2298" t="s">
        <v>2951</v>
      </c>
      <c r="H2298" t="s">
        <v>2578</v>
      </c>
      <c r="I2298">
        <v>7093963</v>
      </c>
      <c r="J2298">
        <v>767517</v>
      </c>
      <c r="K2298" s="181">
        <v>44082</v>
      </c>
      <c r="L2298"/>
      <c r="M2298">
        <v>90</v>
      </c>
      <c r="N2298">
        <v>5506</v>
      </c>
      <c r="O2298">
        <v>4804</v>
      </c>
      <c r="P2298">
        <v>714</v>
      </c>
      <c r="Q2298">
        <v>1</v>
      </c>
      <c r="R2298" s="31" cm="1">
        <f t="array" ref="R2298">_xlfn.IFS(Q2298=0,(O2298-P2298)/2,Q2298=1,O2298-P2298)</f>
        <v>4090</v>
      </c>
      <c r="S2298" s="31" cm="1">
        <f t="array" ref="S2298">_xlfn.IFS(Q2298=0,P2298/2,Q2298=1,P2298)</f>
        <v>714</v>
      </c>
      <c r="T2298" s="31" t="str" cm="1">
        <f t="array" ref="T2298">_xlfn.IFS(M2298&lt;=Beräkningsförutsättningar!B$15,"2",M2298=Beräkningsförutsättningar!B$16,"4",M2298=Beräkningsförutsättningar!B$17,"4",M2298&gt;=Beräkningsförutsättningar!B$18,"6")</f>
        <v>6</v>
      </c>
      <c r="U2298" s="31">
        <f t="shared" si="70"/>
        <v>24540</v>
      </c>
      <c r="V2298" s="31">
        <f t="shared" si="71"/>
        <v>4284</v>
      </c>
    </row>
    <row r="2299" spans="1:22" x14ac:dyDescent="0.3">
      <c r="A2299">
        <v>24020</v>
      </c>
      <c r="B2299" t="s">
        <v>3057</v>
      </c>
      <c r="C2299">
        <v>24020040</v>
      </c>
      <c r="D2299" t="s">
        <v>3061</v>
      </c>
      <c r="E2299" t="s">
        <v>3</v>
      </c>
      <c r="F2299" t="s">
        <v>2950</v>
      </c>
      <c r="G2299" t="s">
        <v>2951</v>
      </c>
      <c r="H2299" t="s">
        <v>2578</v>
      </c>
      <c r="I2299">
        <v>7094096</v>
      </c>
      <c r="J2299">
        <v>767652</v>
      </c>
      <c r="K2299" s="181">
        <v>44130</v>
      </c>
      <c r="L2299"/>
      <c r="M2299">
        <v>90</v>
      </c>
      <c r="N2299">
        <v>5586</v>
      </c>
      <c r="O2299">
        <v>4756</v>
      </c>
      <c r="P2299">
        <v>677</v>
      </c>
      <c r="Q2299">
        <v>1</v>
      </c>
      <c r="R2299" s="31" cm="1">
        <f t="array" ref="R2299">_xlfn.IFS(Q2299=0,(O2299-P2299)/2,Q2299=1,O2299-P2299)</f>
        <v>4079</v>
      </c>
      <c r="S2299" s="31" cm="1">
        <f t="array" ref="S2299">_xlfn.IFS(Q2299=0,P2299/2,Q2299=1,P2299)</f>
        <v>677</v>
      </c>
      <c r="T2299" s="31" t="str" cm="1">
        <f t="array" ref="T2299">_xlfn.IFS(M2299&lt;=Beräkningsförutsättningar!B$15,"2",M2299=Beräkningsförutsättningar!B$16,"4",M2299=Beräkningsförutsättningar!B$17,"4",M2299&gt;=Beräkningsförutsättningar!B$18,"6")</f>
        <v>6</v>
      </c>
      <c r="U2299" s="31">
        <f t="shared" si="70"/>
        <v>24474</v>
      </c>
      <c r="V2299" s="31">
        <f t="shared" si="71"/>
        <v>4062</v>
      </c>
    </row>
    <row r="2300" spans="1:22" x14ac:dyDescent="0.3">
      <c r="A2300">
        <v>24021</v>
      </c>
      <c r="B2300" t="s">
        <v>3062</v>
      </c>
      <c r="C2300">
        <v>24021010</v>
      </c>
      <c r="D2300" t="s">
        <v>3063</v>
      </c>
      <c r="E2300" t="s">
        <v>9</v>
      </c>
      <c r="F2300" t="s">
        <v>2950</v>
      </c>
      <c r="G2300" t="s">
        <v>2951</v>
      </c>
      <c r="H2300" t="s">
        <v>3064</v>
      </c>
      <c r="I2300">
        <v>7098764</v>
      </c>
      <c r="J2300">
        <v>760095</v>
      </c>
      <c r="K2300" s="181">
        <v>43448</v>
      </c>
      <c r="L2300"/>
      <c r="M2300">
        <v>70</v>
      </c>
      <c r="N2300">
        <v>2488</v>
      </c>
      <c r="O2300">
        <v>2364</v>
      </c>
      <c r="P2300">
        <v>152</v>
      </c>
      <c r="Q2300">
        <v>0</v>
      </c>
      <c r="R2300" s="31" cm="1">
        <f t="array" ref="R2300">_xlfn.IFS(Q2300=0,(O2300-P2300)/2,Q2300=1,O2300-P2300)</f>
        <v>1106</v>
      </c>
      <c r="S2300" s="31" cm="1">
        <f t="array" ref="S2300">_xlfn.IFS(Q2300=0,P2300/2,Q2300=1,P2300)</f>
        <v>76</v>
      </c>
      <c r="T2300" s="31" t="str" cm="1">
        <f t="array" ref="T2300">_xlfn.IFS(M2300&lt;=Beräkningsförutsättningar!B$15,"2",M2300=Beräkningsförutsättningar!B$16,"4",M2300=Beräkningsförutsättningar!B$17,"4",M2300&gt;=Beräkningsförutsättningar!B$18,"6")</f>
        <v>4</v>
      </c>
      <c r="U2300" s="31">
        <f t="shared" si="70"/>
        <v>4424</v>
      </c>
      <c r="V2300" s="31">
        <f t="shared" si="71"/>
        <v>304</v>
      </c>
    </row>
    <row r="2301" spans="1:22" x14ac:dyDescent="0.3">
      <c r="A2301">
        <v>24021</v>
      </c>
      <c r="B2301" t="s">
        <v>3062</v>
      </c>
      <c r="C2301">
        <v>24021020</v>
      </c>
      <c r="D2301" t="s">
        <v>3065</v>
      </c>
      <c r="E2301" t="s">
        <v>3</v>
      </c>
      <c r="F2301" t="s">
        <v>2950</v>
      </c>
      <c r="G2301" t="s">
        <v>2951</v>
      </c>
      <c r="H2301" t="s">
        <v>3064</v>
      </c>
      <c r="I2301">
        <v>7099028</v>
      </c>
      <c r="J2301">
        <v>759967</v>
      </c>
      <c r="K2301" s="181">
        <v>43448</v>
      </c>
      <c r="L2301"/>
      <c r="M2301">
        <v>70</v>
      </c>
      <c r="N2301">
        <v>2488</v>
      </c>
      <c r="O2301">
        <v>2364</v>
      </c>
      <c r="P2301">
        <v>152</v>
      </c>
      <c r="Q2301">
        <v>0</v>
      </c>
      <c r="R2301" s="31" cm="1">
        <f t="array" ref="R2301">_xlfn.IFS(Q2301=0,(O2301-P2301)/2,Q2301=1,O2301-P2301)</f>
        <v>1106</v>
      </c>
      <c r="S2301" s="31" cm="1">
        <f t="array" ref="S2301">_xlfn.IFS(Q2301=0,P2301/2,Q2301=1,P2301)</f>
        <v>76</v>
      </c>
      <c r="T2301" s="31" t="str" cm="1">
        <f t="array" ref="T2301">_xlfn.IFS(M2301&lt;=Beräkningsförutsättningar!B$15,"2",M2301=Beräkningsförutsättningar!B$16,"4",M2301=Beräkningsförutsättningar!B$17,"4",M2301&gt;=Beräkningsförutsättningar!B$18,"6")</f>
        <v>4</v>
      </c>
      <c r="U2301" s="31">
        <f t="shared" si="70"/>
        <v>4424</v>
      </c>
      <c r="V2301" s="31">
        <f t="shared" si="71"/>
        <v>304</v>
      </c>
    </row>
    <row r="2302" spans="1:22" x14ac:dyDescent="0.3">
      <c r="A2302">
        <v>24021</v>
      </c>
      <c r="B2302" t="s">
        <v>3062</v>
      </c>
      <c r="C2302">
        <v>24021030</v>
      </c>
      <c r="D2302" t="s">
        <v>3066</v>
      </c>
      <c r="E2302" t="s">
        <v>9</v>
      </c>
      <c r="F2302" t="s">
        <v>2950</v>
      </c>
      <c r="G2302" t="s">
        <v>2951</v>
      </c>
      <c r="H2302" t="s">
        <v>3064</v>
      </c>
      <c r="I2302">
        <v>7099826</v>
      </c>
      <c r="J2302">
        <v>759735</v>
      </c>
      <c r="K2302" s="181">
        <v>43448</v>
      </c>
      <c r="L2302"/>
      <c r="M2302">
        <v>70</v>
      </c>
      <c r="N2302">
        <v>2488</v>
      </c>
      <c r="O2302">
        <v>2364</v>
      </c>
      <c r="P2302">
        <v>152</v>
      </c>
      <c r="Q2302">
        <v>0</v>
      </c>
      <c r="R2302" s="31" cm="1">
        <f t="array" ref="R2302">_xlfn.IFS(Q2302=0,(O2302-P2302)/2,Q2302=1,O2302-P2302)</f>
        <v>1106</v>
      </c>
      <c r="S2302" s="31" cm="1">
        <f t="array" ref="S2302">_xlfn.IFS(Q2302=0,P2302/2,Q2302=1,P2302)</f>
        <v>76</v>
      </c>
      <c r="T2302" s="31" t="str" cm="1">
        <f t="array" ref="T2302">_xlfn.IFS(M2302&lt;=Beräkningsförutsättningar!B$15,"2",M2302=Beräkningsförutsättningar!B$16,"4",M2302=Beräkningsförutsättningar!B$17,"4",M2302&gt;=Beräkningsförutsättningar!B$18,"6")</f>
        <v>4</v>
      </c>
      <c r="U2302" s="31">
        <f t="shared" si="70"/>
        <v>4424</v>
      </c>
      <c r="V2302" s="31">
        <f t="shared" si="71"/>
        <v>304</v>
      </c>
    </row>
    <row r="2303" spans="1:22" x14ac:dyDescent="0.3">
      <c r="A2303">
        <v>24021</v>
      </c>
      <c r="B2303" t="s">
        <v>3062</v>
      </c>
      <c r="C2303">
        <v>24021040</v>
      </c>
      <c r="D2303" t="s">
        <v>3067</v>
      </c>
      <c r="E2303" t="s">
        <v>3</v>
      </c>
      <c r="F2303" t="s">
        <v>2950</v>
      </c>
      <c r="G2303" t="s">
        <v>2951</v>
      </c>
      <c r="H2303" t="s">
        <v>3064</v>
      </c>
      <c r="I2303">
        <v>7100725</v>
      </c>
      <c r="J2303">
        <v>759635</v>
      </c>
      <c r="K2303" s="181">
        <v>43448</v>
      </c>
      <c r="L2303"/>
      <c r="M2303">
        <v>70</v>
      </c>
      <c r="N2303">
        <v>2488</v>
      </c>
      <c r="O2303">
        <v>2364</v>
      </c>
      <c r="P2303">
        <v>152</v>
      </c>
      <c r="Q2303">
        <v>0</v>
      </c>
      <c r="R2303" s="31" cm="1">
        <f t="array" ref="R2303">_xlfn.IFS(Q2303=0,(O2303-P2303)/2,Q2303=1,O2303-P2303)</f>
        <v>1106</v>
      </c>
      <c r="S2303" s="31" cm="1">
        <f t="array" ref="S2303">_xlfn.IFS(Q2303=0,P2303/2,Q2303=1,P2303)</f>
        <v>76</v>
      </c>
      <c r="T2303" s="31" t="str" cm="1">
        <f t="array" ref="T2303">_xlfn.IFS(M2303&lt;=Beräkningsförutsättningar!B$15,"2",M2303=Beräkningsförutsättningar!B$16,"4",M2303=Beräkningsförutsättningar!B$17,"4",M2303&gt;=Beräkningsförutsättningar!B$18,"6")</f>
        <v>4</v>
      </c>
      <c r="U2303" s="31">
        <f t="shared" si="70"/>
        <v>4424</v>
      </c>
      <c r="V2303" s="31">
        <f t="shared" si="71"/>
        <v>304</v>
      </c>
    </row>
    <row r="2304" spans="1:22" x14ac:dyDescent="0.3">
      <c r="A2304">
        <v>24022</v>
      </c>
      <c r="B2304" t="s">
        <v>3068</v>
      </c>
      <c r="C2304">
        <v>24022010</v>
      </c>
      <c r="D2304" t="s">
        <v>3069</v>
      </c>
      <c r="E2304" t="s">
        <v>9</v>
      </c>
      <c r="F2304" t="s">
        <v>2950</v>
      </c>
      <c r="G2304" t="s">
        <v>3070</v>
      </c>
      <c r="H2304" t="s">
        <v>2578</v>
      </c>
      <c r="I2304">
        <v>7059286</v>
      </c>
      <c r="J2304">
        <v>731003</v>
      </c>
      <c r="K2304" s="181">
        <v>44014</v>
      </c>
      <c r="L2304"/>
      <c r="M2304">
        <v>70</v>
      </c>
      <c r="N2304">
        <v>4075</v>
      </c>
      <c r="O2304">
        <v>3348</v>
      </c>
      <c r="P2304">
        <v>742</v>
      </c>
      <c r="Q2304">
        <v>1</v>
      </c>
      <c r="R2304" s="31" cm="1">
        <f t="array" ref="R2304">_xlfn.IFS(Q2304=0,(O2304-P2304)/2,Q2304=1,O2304-P2304)</f>
        <v>2606</v>
      </c>
      <c r="S2304" s="31" cm="1">
        <f t="array" ref="S2304">_xlfn.IFS(Q2304=0,P2304/2,Q2304=1,P2304)</f>
        <v>742</v>
      </c>
      <c r="T2304" s="31" t="str" cm="1">
        <f t="array" ref="T2304">_xlfn.IFS(M2304&lt;=Beräkningsförutsättningar!B$15,"2",M2304=Beräkningsförutsättningar!B$16,"4",M2304=Beräkningsförutsättningar!B$17,"4",M2304&gt;=Beräkningsförutsättningar!B$18,"6")</f>
        <v>4</v>
      </c>
      <c r="U2304" s="31">
        <f t="shared" si="70"/>
        <v>10424</v>
      </c>
      <c r="V2304" s="31">
        <f t="shared" si="71"/>
        <v>2968</v>
      </c>
    </row>
    <row r="2305" spans="1:22" x14ac:dyDescent="0.3">
      <c r="A2305">
        <v>24022</v>
      </c>
      <c r="B2305" t="s">
        <v>3068</v>
      </c>
      <c r="C2305">
        <v>24022020</v>
      </c>
      <c r="D2305" t="s">
        <v>3071</v>
      </c>
      <c r="E2305" t="s">
        <v>3</v>
      </c>
      <c r="F2305" t="s">
        <v>2950</v>
      </c>
      <c r="G2305" t="s">
        <v>3070</v>
      </c>
      <c r="H2305" t="s">
        <v>2578</v>
      </c>
      <c r="I2305">
        <v>7059501</v>
      </c>
      <c r="J2305">
        <v>731473</v>
      </c>
      <c r="K2305" s="181">
        <v>44014</v>
      </c>
      <c r="L2305"/>
      <c r="M2305">
        <v>70</v>
      </c>
      <c r="N2305">
        <v>4149</v>
      </c>
      <c r="O2305">
        <v>3271</v>
      </c>
      <c r="P2305">
        <v>741</v>
      </c>
      <c r="Q2305">
        <v>1</v>
      </c>
      <c r="R2305" s="31" cm="1">
        <f t="array" ref="R2305">_xlfn.IFS(Q2305=0,(O2305-P2305)/2,Q2305=1,O2305-P2305)</f>
        <v>2530</v>
      </c>
      <c r="S2305" s="31" cm="1">
        <f t="array" ref="S2305">_xlfn.IFS(Q2305=0,P2305/2,Q2305=1,P2305)</f>
        <v>741</v>
      </c>
      <c r="T2305" s="31" t="str" cm="1">
        <f t="array" ref="T2305">_xlfn.IFS(M2305&lt;=Beräkningsförutsättningar!B$15,"2",M2305=Beräkningsförutsättningar!B$16,"4",M2305=Beräkningsförutsättningar!B$17,"4",M2305&gt;=Beräkningsförutsättningar!B$18,"6")</f>
        <v>4</v>
      </c>
      <c r="U2305" s="31">
        <f t="shared" si="70"/>
        <v>10120</v>
      </c>
      <c r="V2305" s="31">
        <f t="shared" si="71"/>
        <v>2964</v>
      </c>
    </row>
    <row r="2306" spans="1:22" x14ac:dyDescent="0.3">
      <c r="A2306">
        <v>24023</v>
      </c>
      <c r="B2306" t="s">
        <v>3072</v>
      </c>
      <c r="C2306">
        <v>24023010</v>
      </c>
      <c r="D2306" t="s">
        <v>3073</v>
      </c>
      <c r="E2306" t="s">
        <v>9</v>
      </c>
      <c r="F2306" t="s">
        <v>2950</v>
      </c>
      <c r="G2306" t="s">
        <v>2951</v>
      </c>
      <c r="H2306" t="s">
        <v>3074</v>
      </c>
      <c r="I2306">
        <v>7081204</v>
      </c>
      <c r="J2306">
        <v>745771</v>
      </c>
      <c r="K2306" s="181">
        <v>44082</v>
      </c>
      <c r="L2306"/>
      <c r="M2306">
        <v>70</v>
      </c>
      <c r="N2306">
        <v>1070</v>
      </c>
      <c r="O2306">
        <v>1015</v>
      </c>
      <c r="P2306">
        <v>75</v>
      </c>
      <c r="Q2306">
        <v>0</v>
      </c>
      <c r="R2306" s="31" cm="1">
        <f t="array" ref="R2306">_xlfn.IFS(Q2306=0,(O2306-P2306)/2,Q2306=1,O2306-P2306)</f>
        <v>470</v>
      </c>
      <c r="S2306" s="31" cm="1">
        <f t="array" ref="S2306">_xlfn.IFS(Q2306=0,P2306/2,Q2306=1,P2306)</f>
        <v>37.5</v>
      </c>
      <c r="T2306" s="31" t="str" cm="1">
        <f t="array" ref="T2306">_xlfn.IFS(M2306&lt;=Beräkningsförutsättningar!B$15,"2",M2306=Beräkningsförutsättningar!B$16,"4",M2306=Beräkningsförutsättningar!B$17,"4",M2306&gt;=Beräkningsförutsättningar!B$18,"6")</f>
        <v>4</v>
      </c>
      <c r="U2306" s="31">
        <f t="shared" si="70"/>
        <v>1880</v>
      </c>
      <c r="V2306" s="31">
        <f t="shared" si="71"/>
        <v>150</v>
      </c>
    </row>
    <row r="2307" spans="1:22" x14ac:dyDescent="0.3">
      <c r="A2307">
        <v>24023</v>
      </c>
      <c r="B2307" t="s">
        <v>3072</v>
      </c>
      <c r="C2307">
        <v>24023020</v>
      </c>
      <c r="D2307" t="s">
        <v>3075</v>
      </c>
      <c r="E2307" t="s">
        <v>3</v>
      </c>
      <c r="F2307" t="s">
        <v>2950</v>
      </c>
      <c r="G2307" t="s">
        <v>2951</v>
      </c>
      <c r="H2307" t="s">
        <v>3074</v>
      </c>
      <c r="I2307">
        <v>7081265</v>
      </c>
      <c r="J2307">
        <v>746065</v>
      </c>
      <c r="K2307" s="181">
        <v>44081</v>
      </c>
      <c r="L2307"/>
      <c r="M2307">
        <v>70</v>
      </c>
      <c r="N2307">
        <v>2294</v>
      </c>
      <c r="O2307">
        <v>2196</v>
      </c>
      <c r="P2307">
        <v>127</v>
      </c>
      <c r="Q2307">
        <v>0</v>
      </c>
      <c r="R2307" s="31" cm="1">
        <f t="array" ref="R2307">_xlfn.IFS(Q2307=0,(O2307-P2307)/2,Q2307=1,O2307-P2307)</f>
        <v>1034.5</v>
      </c>
      <c r="S2307" s="31" cm="1">
        <f t="array" ref="S2307">_xlfn.IFS(Q2307=0,P2307/2,Q2307=1,P2307)</f>
        <v>63.5</v>
      </c>
      <c r="T2307" s="31" t="str" cm="1">
        <f t="array" ref="T2307">_xlfn.IFS(M2307&lt;=Beräkningsförutsättningar!B$15,"2",M2307=Beräkningsförutsättningar!B$16,"4",M2307=Beräkningsförutsättningar!B$17,"4",M2307&gt;=Beräkningsförutsättningar!B$18,"6")</f>
        <v>4</v>
      </c>
      <c r="U2307" s="31">
        <f t="shared" si="70"/>
        <v>4138</v>
      </c>
      <c r="V2307" s="31">
        <f t="shared" si="71"/>
        <v>254</v>
      </c>
    </row>
    <row r="2308" spans="1:22" x14ac:dyDescent="0.3">
      <c r="A2308">
        <v>24023</v>
      </c>
      <c r="B2308" t="s">
        <v>3072</v>
      </c>
      <c r="C2308">
        <v>24023030</v>
      </c>
      <c r="D2308" t="s">
        <v>3076</v>
      </c>
      <c r="E2308" t="s">
        <v>9</v>
      </c>
      <c r="F2308" t="s">
        <v>2950</v>
      </c>
      <c r="G2308" t="s">
        <v>2951</v>
      </c>
      <c r="H2308" t="s">
        <v>3074</v>
      </c>
      <c r="I2308">
        <v>7081476</v>
      </c>
      <c r="J2308">
        <v>748514</v>
      </c>
      <c r="K2308" s="181">
        <v>44081</v>
      </c>
      <c r="L2308"/>
      <c r="M2308">
        <v>70</v>
      </c>
      <c r="N2308">
        <v>2294</v>
      </c>
      <c r="O2308">
        <v>2196</v>
      </c>
      <c r="P2308">
        <v>127</v>
      </c>
      <c r="Q2308">
        <v>0</v>
      </c>
      <c r="R2308" s="31" cm="1">
        <f t="array" ref="R2308">_xlfn.IFS(Q2308=0,(O2308-P2308)/2,Q2308=1,O2308-P2308)</f>
        <v>1034.5</v>
      </c>
      <c r="S2308" s="31" cm="1">
        <f t="array" ref="S2308">_xlfn.IFS(Q2308=0,P2308/2,Q2308=1,P2308)</f>
        <v>63.5</v>
      </c>
      <c r="T2308" s="31" t="str" cm="1">
        <f t="array" ref="T2308">_xlfn.IFS(M2308&lt;=Beräkningsförutsättningar!B$15,"2",M2308=Beräkningsförutsättningar!B$16,"4",M2308=Beräkningsförutsättningar!B$17,"4",M2308&gt;=Beräkningsförutsättningar!B$18,"6")</f>
        <v>4</v>
      </c>
      <c r="U2308" s="31">
        <f t="shared" si="70"/>
        <v>4138</v>
      </c>
      <c r="V2308" s="31">
        <f t="shared" si="71"/>
        <v>254</v>
      </c>
    </row>
    <row r="2309" spans="1:22" x14ac:dyDescent="0.3">
      <c r="A2309">
        <v>24023</v>
      </c>
      <c r="B2309" t="s">
        <v>3072</v>
      </c>
      <c r="C2309">
        <v>24023040</v>
      </c>
      <c r="D2309" t="s">
        <v>3077</v>
      </c>
      <c r="E2309" t="s">
        <v>3</v>
      </c>
      <c r="F2309" t="s">
        <v>2950</v>
      </c>
      <c r="G2309" t="s">
        <v>2951</v>
      </c>
      <c r="H2309" t="s">
        <v>3074</v>
      </c>
      <c r="I2309">
        <v>7081713</v>
      </c>
      <c r="J2309">
        <v>749043</v>
      </c>
      <c r="K2309" s="181">
        <v>44081</v>
      </c>
      <c r="L2309"/>
      <c r="M2309">
        <v>70</v>
      </c>
      <c r="N2309">
        <v>2294</v>
      </c>
      <c r="O2309">
        <v>2196</v>
      </c>
      <c r="P2309">
        <v>127</v>
      </c>
      <c r="Q2309">
        <v>0</v>
      </c>
      <c r="R2309" s="31" cm="1">
        <f t="array" ref="R2309">_xlfn.IFS(Q2309=0,(O2309-P2309)/2,Q2309=1,O2309-P2309)</f>
        <v>1034.5</v>
      </c>
      <c r="S2309" s="31" cm="1">
        <f t="array" ref="S2309">_xlfn.IFS(Q2309=0,P2309/2,Q2309=1,P2309)</f>
        <v>63.5</v>
      </c>
      <c r="T2309" s="31" t="str" cm="1">
        <f t="array" ref="T2309">_xlfn.IFS(M2309&lt;=Beräkningsförutsättningar!B$15,"2",M2309=Beräkningsförutsättningar!B$16,"4",M2309=Beräkningsförutsättningar!B$17,"4",M2309&gt;=Beräkningsförutsättningar!B$18,"6")</f>
        <v>4</v>
      </c>
      <c r="U2309" s="31">
        <f t="shared" si="70"/>
        <v>4138</v>
      </c>
      <c r="V2309" s="31">
        <f t="shared" si="71"/>
        <v>254</v>
      </c>
    </row>
    <row r="2310" spans="1:22" x14ac:dyDescent="0.3">
      <c r="A2310">
        <v>24023</v>
      </c>
      <c r="B2310" t="s">
        <v>3072</v>
      </c>
      <c r="C2310">
        <v>24023050</v>
      </c>
      <c r="D2310" t="s">
        <v>3078</v>
      </c>
      <c r="E2310" t="s">
        <v>3</v>
      </c>
      <c r="F2310" t="s">
        <v>2950</v>
      </c>
      <c r="G2310" t="s">
        <v>2951</v>
      </c>
      <c r="H2310" t="s">
        <v>3074</v>
      </c>
      <c r="I2310">
        <v>7084734</v>
      </c>
      <c r="J2310">
        <v>753237</v>
      </c>
      <c r="K2310" s="181">
        <v>44081</v>
      </c>
      <c r="L2310"/>
      <c r="M2310">
        <v>70</v>
      </c>
      <c r="N2310">
        <v>2747</v>
      </c>
      <c r="O2310">
        <v>2592</v>
      </c>
      <c r="P2310">
        <v>158</v>
      </c>
      <c r="Q2310">
        <v>0</v>
      </c>
      <c r="R2310" s="31" cm="1">
        <f t="array" ref="R2310">_xlfn.IFS(Q2310=0,(O2310-P2310)/2,Q2310=1,O2310-P2310)</f>
        <v>1217</v>
      </c>
      <c r="S2310" s="31" cm="1">
        <f t="array" ref="S2310">_xlfn.IFS(Q2310=0,P2310/2,Q2310=1,P2310)</f>
        <v>79</v>
      </c>
      <c r="T2310" s="31" t="str" cm="1">
        <f t="array" ref="T2310">_xlfn.IFS(M2310&lt;=Beräkningsförutsättningar!B$15,"2",M2310=Beräkningsförutsättningar!B$16,"4",M2310=Beräkningsförutsättningar!B$17,"4",M2310&gt;=Beräkningsförutsättningar!B$18,"6")</f>
        <v>4</v>
      </c>
      <c r="U2310" s="31">
        <f t="shared" si="70"/>
        <v>4868</v>
      </c>
      <c r="V2310" s="31">
        <f t="shared" si="71"/>
        <v>316</v>
      </c>
    </row>
    <row r="2311" spans="1:22" x14ac:dyDescent="0.3">
      <c r="A2311">
        <v>24023</v>
      </c>
      <c r="B2311" t="s">
        <v>3072</v>
      </c>
      <c r="C2311">
        <v>24023060</v>
      </c>
      <c r="D2311" t="s">
        <v>3079</v>
      </c>
      <c r="E2311" t="s">
        <v>9</v>
      </c>
      <c r="F2311" t="s">
        <v>2950</v>
      </c>
      <c r="G2311" t="s">
        <v>2951</v>
      </c>
      <c r="H2311" t="s">
        <v>3074</v>
      </c>
      <c r="I2311">
        <v>7085347</v>
      </c>
      <c r="J2311">
        <v>754141</v>
      </c>
      <c r="K2311" s="181">
        <v>44123</v>
      </c>
      <c r="L2311"/>
      <c r="M2311">
        <v>80</v>
      </c>
      <c r="N2311">
        <v>2747</v>
      </c>
      <c r="O2311">
        <v>2592</v>
      </c>
      <c r="P2311">
        <v>158</v>
      </c>
      <c r="Q2311">
        <v>0</v>
      </c>
      <c r="R2311" s="31" cm="1">
        <f t="array" ref="R2311">_xlfn.IFS(Q2311=0,(O2311-P2311)/2,Q2311=1,O2311-P2311)</f>
        <v>1217</v>
      </c>
      <c r="S2311" s="31" cm="1">
        <f t="array" ref="S2311">_xlfn.IFS(Q2311=0,P2311/2,Q2311=1,P2311)</f>
        <v>79</v>
      </c>
      <c r="T2311" s="31" t="str" cm="1">
        <f t="array" ref="T2311">_xlfn.IFS(M2311&lt;=Beräkningsförutsättningar!B$15,"2",M2311=Beräkningsförutsättningar!B$16,"4",M2311=Beräkningsförutsättningar!B$17,"4",M2311&gt;=Beräkningsförutsättningar!B$18,"6")</f>
        <v>4</v>
      </c>
      <c r="U2311" s="31">
        <f t="shared" ref="U2311:U2374" si="72">R2311*T2311</f>
        <v>4868</v>
      </c>
      <c r="V2311" s="31">
        <f t="shared" ref="V2311:V2374" si="73">S2311*T2311</f>
        <v>316</v>
      </c>
    </row>
    <row r="2312" spans="1:22" x14ac:dyDescent="0.3">
      <c r="A2312">
        <v>24024</v>
      </c>
      <c r="B2312" t="s">
        <v>3080</v>
      </c>
      <c r="C2312">
        <v>24024020</v>
      </c>
      <c r="D2312" t="s">
        <v>3081</v>
      </c>
      <c r="E2312" t="s">
        <v>3</v>
      </c>
      <c r="F2312" t="s">
        <v>2950</v>
      </c>
      <c r="G2312" t="s">
        <v>2974</v>
      </c>
      <c r="H2312" t="s">
        <v>3064</v>
      </c>
      <c r="I2312">
        <v>7184734</v>
      </c>
      <c r="J2312">
        <v>783731</v>
      </c>
      <c r="K2312" s="181">
        <v>44075</v>
      </c>
      <c r="L2312"/>
      <c r="M2312">
        <v>80</v>
      </c>
      <c r="N2312">
        <v>3950</v>
      </c>
      <c r="O2312">
        <v>3678</v>
      </c>
      <c r="P2312">
        <v>264</v>
      </c>
      <c r="Q2312">
        <v>0</v>
      </c>
      <c r="R2312" s="31" cm="1">
        <f t="array" ref="R2312">_xlfn.IFS(Q2312=0,(O2312-P2312)/2,Q2312=1,O2312-P2312)</f>
        <v>1707</v>
      </c>
      <c r="S2312" s="31" cm="1">
        <f t="array" ref="S2312">_xlfn.IFS(Q2312=0,P2312/2,Q2312=1,P2312)</f>
        <v>132</v>
      </c>
      <c r="T2312" s="31" t="str" cm="1">
        <f t="array" ref="T2312">_xlfn.IFS(M2312&lt;=Beräkningsförutsättningar!B$15,"2",M2312=Beräkningsförutsättningar!B$16,"4",M2312=Beräkningsförutsättningar!B$17,"4",M2312&gt;=Beräkningsförutsättningar!B$18,"6")</f>
        <v>4</v>
      </c>
      <c r="U2312" s="31">
        <f t="shared" si="72"/>
        <v>6828</v>
      </c>
      <c r="V2312" s="31">
        <f t="shared" si="73"/>
        <v>528</v>
      </c>
    </row>
    <row r="2313" spans="1:22" x14ac:dyDescent="0.3">
      <c r="A2313">
        <v>24024</v>
      </c>
      <c r="B2313" t="s">
        <v>3080</v>
      </c>
      <c r="C2313">
        <v>24024030</v>
      </c>
      <c r="D2313" t="s">
        <v>3082</v>
      </c>
      <c r="E2313" t="s">
        <v>9</v>
      </c>
      <c r="F2313" t="s">
        <v>2950</v>
      </c>
      <c r="G2313" t="s">
        <v>2974</v>
      </c>
      <c r="H2313" t="s">
        <v>3064</v>
      </c>
      <c r="I2313">
        <v>7187443</v>
      </c>
      <c r="J2313">
        <v>783132</v>
      </c>
      <c r="K2313" s="181">
        <v>44075</v>
      </c>
      <c r="L2313"/>
      <c r="M2313">
        <v>80</v>
      </c>
      <c r="N2313">
        <v>3950</v>
      </c>
      <c r="O2313">
        <v>3678</v>
      </c>
      <c r="P2313">
        <v>264</v>
      </c>
      <c r="Q2313">
        <v>0</v>
      </c>
      <c r="R2313" s="31" cm="1">
        <f t="array" ref="R2313">_xlfn.IFS(Q2313=0,(O2313-P2313)/2,Q2313=1,O2313-P2313)</f>
        <v>1707</v>
      </c>
      <c r="S2313" s="31" cm="1">
        <f t="array" ref="S2313">_xlfn.IFS(Q2313=0,P2313/2,Q2313=1,P2313)</f>
        <v>132</v>
      </c>
      <c r="T2313" s="31" t="str" cm="1">
        <f t="array" ref="T2313">_xlfn.IFS(M2313&lt;=Beräkningsförutsättningar!B$15,"2",M2313=Beräkningsförutsättningar!B$16,"4",M2313=Beräkningsförutsättningar!B$17,"4",M2313&gt;=Beräkningsförutsättningar!B$18,"6")</f>
        <v>4</v>
      </c>
      <c r="U2313" s="31">
        <f t="shared" si="72"/>
        <v>6828</v>
      </c>
      <c r="V2313" s="31">
        <f t="shared" si="73"/>
        <v>528</v>
      </c>
    </row>
    <row r="2314" spans="1:22" x14ac:dyDescent="0.3">
      <c r="A2314">
        <v>24024</v>
      </c>
      <c r="B2314" t="s">
        <v>3080</v>
      </c>
      <c r="C2314">
        <v>24024040</v>
      </c>
      <c r="D2314" t="s">
        <v>3083</v>
      </c>
      <c r="E2314" t="s">
        <v>3</v>
      </c>
      <c r="F2314" t="s">
        <v>2950</v>
      </c>
      <c r="G2314" t="s">
        <v>2974</v>
      </c>
      <c r="H2314" t="s">
        <v>3064</v>
      </c>
      <c r="I2314">
        <v>7187950</v>
      </c>
      <c r="J2314">
        <v>783074</v>
      </c>
      <c r="K2314" s="181">
        <v>44075</v>
      </c>
      <c r="L2314"/>
      <c r="M2314">
        <v>80</v>
      </c>
      <c r="N2314">
        <v>5657</v>
      </c>
      <c r="O2314">
        <v>5259</v>
      </c>
      <c r="P2314">
        <v>446</v>
      </c>
      <c r="Q2314">
        <v>0</v>
      </c>
      <c r="R2314" s="31" cm="1">
        <f t="array" ref="R2314">_xlfn.IFS(Q2314=0,(O2314-P2314)/2,Q2314=1,O2314-P2314)</f>
        <v>2406.5</v>
      </c>
      <c r="S2314" s="31" cm="1">
        <f t="array" ref="S2314">_xlfn.IFS(Q2314=0,P2314/2,Q2314=1,P2314)</f>
        <v>223</v>
      </c>
      <c r="T2314" s="31" t="str" cm="1">
        <f t="array" ref="T2314">_xlfn.IFS(M2314&lt;=Beräkningsförutsättningar!B$15,"2",M2314=Beräkningsförutsättningar!B$16,"4",M2314=Beräkningsförutsättningar!B$17,"4",M2314&gt;=Beräkningsförutsättningar!B$18,"6")</f>
        <v>4</v>
      </c>
      <c r="U2314" s="31">
        <f t="shared" si="72"/>
        <v>9626</v>
      </c>
      <c r="V2314" s="31">
        <f t="shared" si="73"/>
        <v>892</v>
      </c>
    </row>
    <row r="2315" spans="1:22" x14ac:dyDescent="0.3">
      <c r="A2315">
        <v>24024</v>
      </c>
      <c r="B2315" t="s">
        <v>3080</v>
      </c>
      <c r="C2315">
        <v>24024050</v>
      </c>
      <c r="D2315" t="s">
        <v>3084</v>
      </c>
      <c r="E2315" t="s">
        <v>9</v>
      </c>
      <c r="F2315" t="s">
        <v>2950</v>
      </c>
      <c r="G2315" t="s">
        <v>2974</v>
      </c>
      <c r="H2315" t="s">
        <v>3064</v>
      </c>
      <c r="I2315">
        <v>7191609</v>
      </c>
      <c r="J2315">
        <v>783688</v>
      </c>
      <c r="K2315" s="181">
        <v>44118</v>
      </c>
      <c r="L2315"/>
      <c r="M2315">
        <v>60</v>
      </c>
      <c r="N2315">
        <v>5657</v>
      </c>
      <c r="O2315">
        <v>5259</v>
      </c>
      <c r="P2315">
        <v>446</v>
      </c>
      <c r="Q2315">
        <v>0</v>
      </c>
      <c r="R2315" s="31" cm="1">
        <f t="array" ref="R2315">_xlfn.IFS(Q2315=0,(O2315-P2315)/2,Q2315=1,O2315-P2315)</f>
        <v>2406.5</v>
      </c>
      <c r="S2315" s="31" cm="1">
        <f t="array" ref="S2315">_xlfn.IFS(Q2315=0,P2315/2,Q2315=1,P2315)</f>
        <v>223</v>
      </c>
      <c r="T2315" s="31" t="str" cm="1">
        <f t="array" ref="T2315">_xlfn.IFS(M2315&lt;=Beräkningsförutsättningar!B$15,"2",M2315=Beräkningsförutsättningar!B$16,"4",M2315=Beräkningsförutsättningar!B$17,"4",M2315&gt;=Beräkningsförutsättningar!B$18,"6")</f>
        <v>2</v>
      </c>
      <c r="U2315" s="31">
        <f t="shared" si="72"/>
        <v>4813</v>
      </c>
      <c r="V2315" s="31">
        <f t="shared" si="73"/>
        <v>446</v>
      </c>
    </row>
    <row r="2316" spans="1:22" x14ac:dyDescent="0.3">
      <c r="A2316">
        <v>24025</v>
      </c>
      <c r="B2316" t="s">
        <v>3085</v>
      </c>
      <c r="C2316">
        <v>24025010</v>
      </c>
      <c r="D2316" t="s">
        <v>3086</v>
      </c>
      <c r="E2316" t="s">
        <v>3</v>
      </c>
      <c r="F2316" t="s">
        <v>2950</v>
      </c>
      <c r="G2316" t="s">
        <v>2951</v>
      </c>
      <c r="H2316" t="s">
        <v>3087</v>
      </c>
      <c r="I2316">
        <v>7093074</v>
      </c>
      <c r="J2316">
        <v>755130</v>
      </c>
      <c r="K2316" s="181">
        <v>44356</v>
      </c>
      <c r="L2316"/>
      <c r="M2316">
        <v>80</v>
      </c>
      <c r="N2316">
        <v>3894</v>
      </c>
      <c r="O2316">
        <v>3667</v>
      </c>
      <c r="P2316">
        <v>297</v>
      </c>
      <c r="Q2316">
        <v>0</v>
      </c>
      <c r="R2316" s="31" cm="1">
        <f t="array" ref="R2316">_xlfn.IFS(Q2316=0,(O2316-P2316)/2,Q2316=1,O2316-P2316)</f>
        <v>1685</v>
      </c>
      <c r="S2316" s="31" cm="1">
        <f t="array" ref="S2316">_xlfn.IFS(Q2316=0,P2316/2,Q2316=1,P2316)</f>
        <v>148.5</v>
      </c>
      <c r="T2316" s="31" t="str" cm="1">
        <f t="array" ref="T2316">_xlfn.IFS(M2316&lt;=Beräkningsförutsättningar!B$15,"2",M2316=Beräkningsförutsättningar!B$16,"4",M2316=Beräkningsförutsättningar!B$17,"4",M2316&gt;=Beräkningsförutsättningar!B$18,"6")</f>
        <v>4</v>
      </c>
      <c r="U2316" s="31">
        <f t="shared" si="72"/>
        <v>6740</v>
      </c>
      <c r="V2316" s="31">
        <f t="shared" si="73"/>
        <v>594</v>
      </c>
    </row>
    <row r="2317" spans="1:22" x14ac:dyDescent="0.3">
      <c r="A2317">
        <v>24025</v>
      </c>
      <c r="B2317" t="s">
        <v>3085</v>
      </c>
      <c r="C2317">
        <v>24025020</v>
      </c>
      <c r="D2317" t="s">
        <v>3088</v>
      </c>
      <c r="E2317" t="s">
        <v>9</v>
      </c>
      <c r="F2317" t="s">
        <v>2950</v>
      </c>
      <c r="G2317" t="s">
        <v>2951</v>
      </c>
      <c r="H2317" t="s">
        <v>3087</v>
      </c>
      <c r="I2317">
        <v>7097731</v>
      </c>
      <c r="J2317">
        <v>754830</v>
      </c>
      <c r="K2317" s="181">
        <v>44517</v>
      </c>
      <c r="L2317"/>
      <c r="M2317">
        <v>70</v>
      </c>
      <c r="N2317">
        <v>3894</v>
      </c>
      <c r="O2317">
        <v>3667</v>
      </c>
      <c r="P2317">
        <v>297</v>
      </c>
      <c r="Q2317">
        <v>0</v>
      </c>
      <c r="R2317" s="31" cm="1">
        <f t="array" ref="R2317">_xlfn.IFS(Q2317=0,(O2317-P2317)/2,Q2317=1,O2317-P2317)</f>
        <v>1685</v>
      </c>
      <c r="S2317" s="31" cm="1">
        <f t="array" ref="S2317">_xlfn.IFS(Q2317=0,P2317/2,Q2317=1,P2317)</f>
        <v>148.5</v>
      </c>
      <c r="T2317" s="31" t="str" cm="1">
        <f t="array" ref="T2317">_xlfn.IFS(M2317&lt;=Beräkningsförutsättningar!B$15,"2",M2317=Beräkningsförutsättningar!B$16,"4",M2317=Beräkningsförutsättningar!B$17,"4",M2317&gt;=Beräkningsförutsättningar!B$18,"6")</f>
        <v>4</v>
      </c>
      <c r="U2317" s="31">
        <f t="shared" si="72"/>
        <v>6740</v>
      </c>
      <c r="V2317" s="31">
        <f t="shared" si="73"/>
        <v>594</v>
      </c>
    </row>
    <row r="2318" spans="1:22" x14ac:dyDescent="0.3">
      <c r="A2318">
        <v>24025</v>
      </c>
      <c r="B2318" t="s">
        <v>3085</v>
      </c>
      <c r="C2318">
        <v>24025050</v>
      </c>
      <c r="D2318" t="s">
        <v>3089</v>
      </c>
      <c r="E2318" t="s">
        <v>9</v>
      </c>
      <c r="F2318" t="s">
        <v>2950</v>
      </c>
      <c r="G2318" t="s">
        <v>2951</v>
      </c>
      <c r="H2318" t="s">
        <v>3087</v>
      </c>
      <c r="I2318">
        <v>7103720</v>
      </c>
      <c r="J2318">
        <v>750287</v>
      </c>
      <c r="K2318" s="181">
        <v>44356</v>
      </c>
      <c r="L2318"/>
      <c r="M2318">
        <v>80</v>
      </c>
      <c r="N2318">
        <v>2550</v>
      </c>
      <c r="O2318">
        <v>2352</v>
      </c>
      <c r="P2318">
        <v>207</v>
      </c>
      <c r="Q2318">
        <v>0</v>
      </c>
      <c r="R2318" s="31" cm="1">
        <f t="array" ref="R2318">_xlfn.IFS(Q2318=0,(O2318-P2318)/2,Q2318=1,O2318-P2318)</f>
        <v>1072.5</v>
      </c>
      <c r="S2318" s="31" cm="1">
        <f t="array" ref="S2318">_xlfn.IFS(Q2318=0,P2318/2,Q2318=1,P2318)</f>
        <v>103.5</v>
      </c>
      <c r="T2318" s="31" t="str" cm="1">
        <f t="array" ref="T2318">_xlfn.IFS(M2318&lt;=Beräkningsförutsättningar!B$15,"2",M2318=Beräkningsförutsättningar!B$16,"4",M2318=Beräkningsförutsättningar!B$17,"4",M2318&gt;=Beräkningsförutsättningar!B$18,"6")</f>
        <v>4</v>
      </c>
      <c r="U2318" s="31">
        <f t="shared" si="72"/>
        <v>4290</v>
      </c>
      <c r="V2318" s="31">
        <f t="shared" si="73"/>
        <v>414</v>
      </c>
    </row>
    <row r="2319" spans="1:22" x14ac:dyDescent="0.3">
      <c r="A2319">
        <v>24025</v>
      </c>
      <c r="B2319" t="s">
        <v>3085</v>
      </c>
      <c r="C2319">
        <v>24025060</v>
      </c>
      <c r="D2319" t="s">
        <v>3090</v>
      </c>
      <c r="E2319" t="s">
        <v>9</v>
      </c>
      <c r="F2319" t="s">
        <v>2950</v>
      </c>
      <c r="G2319" t="s">
        <v>2951</v>
      </c>
      <c r="H2319" t="s">
        <v>3087</v>
      </c>
      <c r="I2319">
        <v>7105888</v>
      </c>
      <c r="J2319">
        <v>746860</v>
      </c>
      <c r="K2319" s="181">
        <v>44356</v>
      </c>
      <c r="L2319"/>
      <c r="M2319">
        <v>80</v>
      </c>
      <c r="N2319">
        <v>2550</v>
      </c>
      <c r="O2319">
        <v>2352</v>
      </c>
      <c r="P2319">
        <v>207</v>
      </c>
      <c r="Q2319">
        <v>0</v>
      </c>
      <c r="R2319" s="31" cm="1">
        <f t="array" ref="R2319">_xlfn.IFS(Q2319=0,(O2319-P2319)/2,Q2319=1,O2319-P2319)</f>
        <v>1072.5</v>
      </c>
      <c r="S2319" s="31" cm="1">
        <f t="array" ref="S2319">_xlfn.IFS(Q2319=0,P2319/2,Q2319=1,P2319)</f>
        <v>103.5</v>
      </c>
      <c r="T2319" s="31" t="str" cm="1">
        <f t="array" ref="T2319">_xlfn.IFS(M2319&lt;=Beräkningsförutsättningar!B$15,"2",M2319=Beräkningsförutsättningar!B$16,"4",M2319=Beräkningsförutsättningar!B$17,"4",M2319&gt;=Beräkningsförutsättningar!B$18,"6")</f>
        <v>4</v>
      </c>
      <c r="U2319" s="31">
        <f t="shared" si="72"/>
        <v>4290</v>
      </c>
      <c r="V2319" s="31">
        <f t="shared" si="73"/>
        <v>414</v>
      </c>
    </row>
    <row r="2320" spans="1:22" x14ac:dyDescent="0.3">
      <c r="A2320">
        <v>24025</v>
      </c>
      <c r="B2320" t="s">
        <v>3085</v>
      </c>
      <c r="C2320">
        <v>24025070</v>
      </c>
      <c r="D2320" t="s">
        <v>3091</v>
      </c>
      <c r="E2320" t="s">
        <v>3</v>
      </c>
      <c r="F2320" t="s">
        <v>2950</v>
      </c>
      <c r="G2320" t="s">
        <v>2951</v>
      </c>
      <c r="H2320" t="s">
        <v>3087</v>
      </c>
      <c r="I2320">
        <v>7106218</v>
      </c>
      <c r="J2320">
        <v>746210</v>
      </c>
      <c r="K2320" s="181">
        <v>44356</v>
      </c>
      <c r="L2320"/>
      <c r="M2320">
        <v>80</v>
      </c>
      <c r="N2320">
        <v>2550</v>
      </c>
      <c r="O2320">
        <v>2352</v>
      </c>
      <c r="P2320">
        <v>207</v>
      </c>
      <c r="Q2320">
        <v>0</v>
      </c>
      <c r="R2320" s="31" cm="1">
        <f t="array" ref="R2320">_xlfn.IFS(Q2320=0,(O2320-P2320)/2,Q2320=1,O2320-P2320)</f>
        <v>1072.5</v>
      </c>
      <c r="S2320" s="31" cm="1">
        <f t="array" ref="S2320">_xlfn.IFS(Q2320=0,P2320/2,Q2320=1,P2320)</f>
        <v>103.5</v>
      </c>
      <c r="T2320" s="31" t="str" cm="1">
        <f t="array" ref="T2320">_xlfn.IFS(M2320&lt;=Beräkningsförutsättningar!B$15,"2",M2320=Beräkningsförutsättningar!B$16,"4",M2320=Beräkningsförutsättningar!B$17,"4",M2320&gt;=Beräkningsförutsättningar!B$18,"6")</f>
        <v>4</v>
      </c>
      <c r="U2320" s="31">
        <f t="shared" si="72"/>
        <v>4290</v>
      </c>
      <c r="V2320" s="31">
        <f t="shared" si="73"/>
        <v>414</v>
      </c>
    </row>
    <row r="2321" spans="1:22" x14ac:dyDescent="0.3">
      <c r="A2321">
        <v>24025</v>
      </c>
      <c r="B2321" t="s">
        <v>3085</v>
      </c>
      <c r="C2321">
        <v>24025080</v>
      </c>
      <c r="D2321" t="s">
        <v>3092</v>
      </c>
      <c r="E2321" t="s">
        <v>9</v>
      </c>
      <c r="F2321" t="s">
        <v>2950</v>
      </c>
      <c r="G2321" t="s">
        <v>2951</v>
      </c>
      <c r="H2321" t="s">
        <v>3087</v>
      </c>
      <c r="I2321">
        <v>7109302</v>
      </c>
      <c r="J2321">
        <v>745359</v>
      </c>
      <c r="K2321" s="181">
        <v>44356</v>
      </c>
      <c r="L2321"/>
      <c r="M2321">
        <v>70</v>
      </c>
      <c r="N2321">
        <v>2550</v>
      </c>
      <c r="O2321">
        <v>2352</v>
      </c>
      <c r="P2321">
        <v>207</v>
      </c>
      <c r="Q2321">
        <v>0</v>
      </c>
      <c r="R2321" s="31" cm="1">
        <f t="array" ref="R2321">_xlfn.IFS(Q2321=0,(O2321-P2321)/2,Q2321=1,O2321-P2321)</f>
        <v>1072.5</v>
      </c>
      <c r="S2321" s="31" cm="1">
        <f t="array" ref="S2321">_xlfn.IFS(Q2321=0,P2321/2,Q2321=1,P2321)</f>
        <v>103.5</v>
      </c>
      <c r="T2321" s="31" t="str" cm="1">
        <f t="array" ref="T2321">_xlfn.IFS(M2321&lt;=Beräkningsförutsättningar!B$15,"2",M2321=Beräkningsförutsättningar!B$16,"4",M2321=Beräkningsförutsättningar!B$17,"4",M2321&gt;=Beräkningsförutsättningar!B$18,"6")</f>
        <v>4</v>
      </c>
      <c r="U2321" s="31">
        <f t="shared" si="72"/>
        <v>4290</v>
      </c>
      <c r="V2321" s="31">
        <f t="shared" si="73"/>
        <v>414</v>
      </c>
    </row>
    <row r="2322" spans="1:22" x14ac:dyDescent="0.3">
      <c r="A2322">
        <v>24025</v>
      </c>
      <c r="B2322" t="s">
        <v>3085</v>
      </c>
      <c r="C2322">
        <v>24025090</v>
      </c>
      <c r="D2322" t="s">
        <v>3093</v>
      </c>
      <c r="E2322" t="s">
        <v>3</v>
      </c>
      <c r="F2322" t="s">
        <v>2950</v>
      </c>
      <c r="G2322" t="s">
        <v>2951</v>
      </c>
      <c r="H2322" t="s">
        <v>3087</v>
      </c>
      <c r="I2322">
        <v>7109795</v>
      </c>
      <c r="J2322">
        <v>745114</v>
      </c>
      <c r="K2322" s="181">
        <v>44356</v>
      </c>
      <c r="L2322"/>
      <c r="M2322">
        <v>70</v>
      </c>
      <c r="N2322">
        <v>2258</v>
      </c>
      <c r="O2322">
        <v>2016</v>
      </c>
      <c r="P2322">
        <v>218</v>
      </c>
      <c r="Q2322">
        <v>0</v>
      </c>
      <c r="R2322" s="31" cm="1">
        <f t="array" ref="R2322">_xlfn.IFS(Q2322=0,(O2322-P2322)/2,Q2322=1,O2322-P2322)</f>
        <v>899</v>
      </c>
      <c r="S2322" s="31" cm="1">
        <f t="array" ref="S2322">_xlfn.IFS(Q2322=0,P2322/2,Q2322=1,P2322)</f>
        <v>109</v>
      </c>
      <c r="T2322" s="31" t="str" cm="1">
        <f t="array" ref="T2322">_xlfn.IFS(M2322&lt;=Beräkningsförutsättningar!B$15,"2",M2322=Beräkningsförutsättningar!B$16,"4",M2322=Beräkningsförutsättningar!B$17,"4",M2322&gt;=Beräkningsförutsättningar!B$18,"6")</f>
        <v>4</v>
      </c>
      <c r="U2322" s="31">
        <f t="shared" si="72"/>
        <v>3596</v>
      </c>
      <c r="V2322" s="31">
        <f t="shared" si="73"/>
        <v>436</v>
      </c>
    </row>
    <row r="2323" spans="1:22" x14ac:dyDescent="0.3">
      <c r="A2323">
        <v>24026</v>
      </c>
      <c r="B2323" t="s">
        <v>3094</v>
      </c>
      <c r="C2323">
        <v>24026010</v>
      </c>
      <c r="D2323" t="s">
        <v>3095</v>
      </c>
      <c r="E2323" t="s">
        <v>9</v>
      </c>
      <c r="F2323" t="s">
        <v>2950</v>
      </c>
      <c r="G2323" t="s">
        <v>2974</v>
      </c>
      <c r="H2323" t="s">
        <v>3096</v>
      </c>
      <c r="I2323">
        <v>7193771</v>
      </c>
      <c r="J2323">
        <v>785829</v>
      </c>
      <c r="K2323" s="181">
        <v>44362</v>
      </c>
      <c r="L2323"/>
      <c r="M2323">
        <v>60</v>
      </c>
      <c r="N2323">
        <v>10552</v>
      </c>
      <c r="O2323">
        <v>10094</v>
      </c>
      <c r="P2323">
        <v>752</v>
      </c>
      <c r="Q2323">
        <v>0</v>
      </c>
      <c r="R2323" s="31" cm="1">
        <f t="array" ref="R2323">_xlfn.IFS(Q2323=0,(O2323-P2323)/2,Q2323=1,O2323-P2323)</f>
        <v>4671</v>
      </c>
      <c r="S2323" s="31" cm="1">
        <f t="array" ref="S2323">_xlfn.IFS(Q2323=0,P2323/2,Q2323=1,P2323)</f>
        <v>376</v>
      </c>
      <c r="T2323" s="31" t="str" cm="1">
        <f t="array" ref="T2323">_xlfn.IFS(M2323&lt;=Beräkningsförutsättningar!B$15,"2",M2323=Beräkningsförutsättningar!B$16,"4",M2323=Beräkningsförutsättningar!B$17,"4",M2323&gt;=Beräkningsförutsättningar!B$18,"6")</f>
        <v>2</v>
      </c>
      <c r="U2323" s="31">
        <f t="shared" si="72"/>
        <v>9342</v>
      </c>
      <c r="V2323" s="31">
        <f t="shared" si="73"/>
        <v>752</v>
      </c>
    </row>
    <row r="2324" spans="1:22" x14ac:dyDescent="0.3">
      <c r="A2324">
        <v>24026</v>
      </c>
      <c r="B2324" t="s">
        <v>3094</v>
      </c>
      <c r="C2324">
        <v>24026020</v>
      </c>
      <c r="D2324" t="s">
        <v>3097</v>
      </c>
      <c r="E2324" t="s">
        <v>3</v>
      </c>
      <c r="F2324" t="s">
        <v>2950</v>
      </c>
      <c r="G2324" t="s">
        <v>2974</v>
      </c>
      <c r="H2324" t="s">
        <v>3096</v>
      </c>
      <c r="I2324">
        <v>7193667</v>
      </c>
      <c r="J2324">
        <v>786107</v>
      </c>
      <c r="K2324" s="181">
        <v>44362</v>
      </c>
      <c r="L2324"/>
      <c r="M2324">
        <v>60</v>
      </c>
      <c r="N2324">
        <v>8932</v>
      </c>
      <c r="O2324">
        <v>8548</v>
      </c>
      <c r="P2324">
        <v>532</v>
      </c>
      <c r="Q2324">
        <v>0</v>
      </c>
      <c r="R2324" s="31" cm="1">
        <f t="array" ref="R2324">_xlfn.IFS(Q2324=0,(O2324-P2324)/2,Q2324=1,O2324-P2324)</f>
        <v>4008</v>
      </c>
      <c r="S2324" s="31" cm="1">
        <f t="array" ref="S2324">_xlfn.IFS(Q2324=0,P2324/2,Q2324=1,P2324)</f>
        <v>266</v>
      </c>
      <c r="T2324" s="31" t="str" cm="1">
        <f t="array" ref="T2324">_xlfn.IFS(M2324&lt;=Beräkningsförutsättningar!B$15,"2",M2324=Beräkningsförutsättningar!B$16,"4",M2324=Beräkningsförutsättningar!B$17,"4",M2324&gt;=Beräkningsförutsättningar!B$18,"6")</f>
        <v>2</v>
      </c>
      <c r="U2324" s="31">
        <f t="shared" si="72"/>
        <v>8016</v>
      </c>
      <c r="V2324" s="31">
        <f t="shared" si="73"/>
        <v>532</v>
      </c>
    </row>
    <row r="2325" spans="1:22" x14ac:dyDescent="0.3">
      <c r="A2325">
        <v>24026</v>
      </c>
      <c r="B2325" t="s">
        <v>3094</v>
      </c>
      <c r="C2325">
        <v>24026040</v>
      </c>
      <c r="D2325" t="s">
        <v>3098</v>
      </c>
      <c r="E2325" t="s">
        <v>3</v>
      </c>
      <c r="F2325" t="s">
        <v>2950</v>
      </c>
      <c r="G2325" t="s">
        <v>2974</v>
      </c>
      <c r="H2325" t="s">
        <v>3096</v>
      </c>
      <c r="I2325">
        <v>7191238</v>
      </c>
      <c r="J2325">
        <v>791396</v>
      </c>
      <c r="K2325" s="181">
        <v>44362</v>
      </c>
      <c r="L2325"/>
      <c r="M2325">
        <v>80</v>
      </c>
      <c r="N2325">
        <v>7667</v>
      </c>
      <c r="O2325">
        <v>7243</v>
      </c>
      <c r="P2325">
        <v>493</v>
      </c>
      <c r="Q2325">
        <v>0</v>
      </c>
      <c r="R2325" s="31" cm="1">
        <f t="array" ref="R2325">_xlfn.IFS(Q2325=0,(O2325-P2325)/2,Q2325=1,O2325-P2325)</f>
        <v>3375</v>
      </c>
      <c r="S2325" s="31" cm="1">
        <f t="array" ref="S2325">_xlfn.IFS(Q2325=0,P2325/2,Q2325=1,P2325)</f>
        <v>246.5</v>
      </c>
      <c r="T2325" s="31" t="str" cm="1">
        <f t="array" ref="T2325">_xlfn.IFS(M2325&lt;=Beräkningsförutsättningar!B$15,"2",M2325=Beräkningsförutsättningar!B$16,"4",M2325=Beräkningsförutsättningar!B$17,"4",M2325&gt;=Beräkningsförutsättningar!B$18,"6")</f>
        <v>4</v>
      </c>
      <c r="U2325" s="31">
        <f t="shared" si="72"/>
        <v>13500</v>
      </c>
      <c r="V2325" s="31">
        <f t="shared" si="73"/>
        <v>986</v>
      </c>
    </row>
    <row r="2326" spans="1:22" x14ac:dyDescent="0.3">
      <c r="A2326">
        <v>24026</v>
      </c>
      <c r="B2326" t="s">
        <v>3094</v>
      </c>
      <c r="C2326">
        <v>24026050</v>
      </c>
      <c r="D2326" t="s">
        <v>3099</v>
      </c>
      <c r="E2326" t="s">
        <v>9</v>
      </c>
      <c r="F2326" t="s">
        <v>2950</v>
      </c>
      <c r="G2326" t="s">
        <v>2974</v>
      </c>
      <c r="H2326" t="s">
        <v>3096</v>
      </c>
      <c r="I2326">
        <v>7190583</v>
      </c>
      <c r="J2326">
        <v>793399</v>
      </c>
      <c r="K2326" s="181">
        <v>44362</v>
      </c>
      <c r="L2326"/>
      <c r="M2326">
        <v>60</v>
      </c>
      <c r="N2326">
        <v>3488</v>
      </c>
      <c r="O2326">
        <v>3306</v>
      </c>
      <c r="P2326">
        <v>223</v>
      </c>
      <c r="Q2326">
        <v>1</v>
      </c>
      <c r="R2326" s="31" cm="1">
        <f t="array" ref="R2326">_xlfn.IFS(Q2326=0,(O2326-P2326)/2,Q2326=1,O2326-P2326)</f>
        <v>3083</v>
      </c>
      <c r="S2326" s="31" cm="1">
        <f t="array" ref="S2326">_xlfn.IFS(Q2326=0,P2326/2,Q2326=1,P2326)</f>
        <v>223</v>
      </c>
      <c r="T2326" s="31" t="str" cm="1">
        <f t="array" ref="T2326">_xlfn.IFS(M2326&lt;=Beräkningsförutsättningar!B$15,"2",M2326=Beräkningsförutsättningar!B$16,"4",M2326=Beräkningsförutsättningar!B$17,"4",M2326&gt;=Beräkningsförutsättningar!B$18,"6")</f>
        <v>2</v>
      </c>
      <c r="U2326" s="31">
        <f t="shared" si="72"/>
        <v>6166</v>
      </c>
      <c r="V2326" s="31">
        <f t="shared" si="73"/>
        <v>446</v>
      </c>
    </row>
    <row r="2327" spans="1:22" x14ac:dyDescent="0.3">
      <c r="A2327">
        <v>24026</v>
      </c>
      <c r="B2327" t="s">
        <v>3094</v>
      </c>
      <c r="C2327">
        <v>24026060</v>
      </c>
      <c r="D2327" t="s">
        <v>3100</v>
      </c>
      <c r="E2327" t="s">
        <v>3</v>
      </c>
      <c r="F2327" t="s">
        <v>2950</v>
      </c>
      <c r="G2327" t="s">
        <v>2974</v>
      </c>
      <c r="H2327" t="s">
        <v>3096</v>
      </c>
      <c r="I2327">
        <v>7189236</v>
      </c>
      <c r="J2327">
        <v>794792</v>
      </c>
      <c r="K2327" s="181">
        <v>44424</v>
      </c>
      <c r="L2327"/>
      <c r="M2327">
        <v>80</v>
      </c>
      <c r="N2327">
        <v>7065</v>
      </c>
      <c r="O2327">
        <v>6662</v>
      </c>
      <c r="P2327">
        <v>449</v>
      </c>
      <c r="Q2327">
        <v>0</v>
      </c>
      <c r="R2327" s="31" cm="1">
        <f t="array" ref="R2327">_xlfn.IFS(Q2327=0,(O2327-P2327)/2,Q2327=1,O2327-P2327)</f>
        <v>3106.5</v>
      </c>
      <c r="S2327" s="31" cm="1">
        <f t="array" ref="S2327">_xlfn.IFS(Q2327=0,P2327/2,Q2327=1,P2327)</f>
        <v>224.5</v>
      </c>
      <c r="T2327" s="31" t="str" cm="1">
        <f t="array" ref="T2327">_xlfn.IFS(M2327&lt;=Beräkningsförutsättningar!B$15,"2",M2327=Beräkningsförutsättningar!B$16,"4",M2327=Beräkningsförutsättningar!B$17,"4",M2327&gt;=Beräkningsförutsättningar!B$18,"6")</f>
        <v>4</v>
      </c>
      <c r="U2327" s="31">
        <f t="shared" si="72"/>
        <v>12426</v>
      </c>
      <c r="V2327" s="31">
        <f t="shared" si="73"/>
        <v>898</v>
      </c>
    </row>
    <row r="2328" spans="1:22" x14ac:dyDescent="0.3">
      <c r="A2328">
        <v>25002</v>
      </c>
      <c r="B2328" t="s">
        <v>3101</v>
      </c>
      <c r="C2328">
        <v>25002010</v>
      </c>
      <c r="D2328" t="s">
        <v>3102</v>
      </c>
      <c r="E2328" t="s">
        <v>9</v>
      </c>
      <c r="F2328" t="s">
        <v>3103</v>
      </c>
      <c r="G2328" t="s">
        <v>3104</v>
      </c>
      <c r="H2328" t="s">
        <v>2578</v>
      </c>
      <c r="I2328">
        <v>7275147</v>
      </c>
      <c r="J2328">
        <v>808981</v>
      </c>
      <c r="K2328" s="181">
        <v>38958</v>
      </c>
      <c r="L2328"/>
      <c r="M2328">
        <v>70</v>
      </c>
      <c r="N2328">
        <v>4926</v>
      </c>
      <c r="O2328">
        <v>4179</v>
      </c>
      <c r="P2328">
        <v>656</v>
      </c>
      <c r="Q2328">
        <v>1</v>
      </c>
      <c r="R2328" s="31" cm="1">
        <f t="array" ref="R2328">_xlfn.IFS(Q2328=0,(O2328-P2328)/2,Q2328=1,O2328-P2328)</f>
        <v>3523</v>
      </c>
      <c r="S2328" s="31" cm="1">
        <f t="array" ref="S2328">_xlfn.IFS(Q2328=0,P2328/2,Q2328=1,P2328)</f>
        <v>656</v>
      </c>
      <c r="T2328" s="31" t="str" cm="1">
        <f t="array" ref="T2328">_xlfn.IFS(M2328&lt;=Beräkningsförutsättningar!B$15,"2",M2328=Beräkningsförutsättningar!B$16,"4",M2328=Beräkningsförutsättningar!B$17,"4",M2328&gt;=Beräkningsförutsättningar!B$18,"6")</f>
        <v>4</v>
      </c>
      <c r="U2328" s="31">
        <f t="shared" si="72"/>
        <v>14092</v>
      </c>
      <c r="V2328" s="31">
        <f t="shared" si="73"/>
        <v>2624</v>
      </c>
    </row>
    <row r="2329" spans="1:22" x14ac:dyDescent="0.3">
      <c r="A2329">
        <v>25002</v>
      </c>
      <c r="B2329" t="s">
        <v>3101</v>
      </c>
      <c r="C2329">
        <v>25002020</v>
      </c>
      <c r="D2329" t="s">
        <v>3102</v>
      </c>
      <c r="E2329" t="s">
        <v>3</v>
      </c>
      <c r="F2329" t="s">
        <v>3103</v>
      </c>
      <c r="G2329" t="s">
        <v>3104</v>
      </c>
      <c r="H2329" t="s">
        <v>2578</v>
      </c>
      <c r="I2329">
        <v>7274997</v>
      </c>
      <c r="J2329">
        <v>808945</v>
      </c>
      <c r="K2329" s="181">
        <v>38958</v>
      </c>
      <c r="L2329"/>
      <c r="M2329">
        <v>70</v>
      </c>
      <c r="N2329">
        <v>4626</v>
      </c>
      <c r="O2329">
        <v>3910</v>
      </c>
      <c r="P2329">
        <v>640</v>
      </c>
      <c r="Q2329">
        <v>1</v>
      </c>
      <c r="R2329" s="31" cm="1">
        <f t="array" ref="R2329">_xlfn.IFS(Q2329=0,(O2329-P2329)/2,Q2329=1,O2329-P2329)</f>
        <v>3270</v>
      </c>
      <c r="S2329" s="31" cm="1">
        <f t="array" ref="S2329">_xlfn.IFS(Q2329=0,P2329/2,Q2329=1,P2329)</f>
        <v>640</v>
      </c>
      <c r="T2329" s="31" t="str" cm="1">
        <f t="array" ref="T2329">_xlfn.IFS(M2329&lt;=Beräkningsförutsättningar!B$15,"2",M2329=Beräkningsförutsättningar!B$16,"4",M2329=Beräkningsförutsättningar!B$17,"4",M2329&gt;=Beräkningsförutsättningar!B$18,"6")</f>
        <v>4</v>
      </c>
      <c r="U2329" s="31">
        <f t="shared" si="72"/>
        <v>13080</v>
      </c>
      <c r="V2329" s="31">
        <f t="shared" si="73"/>
        <v>2560</v>
      </c>
    </row>
    <row r="2330" spans="1:22" x14ac:dyDescent="0.3">
      <c r="A2330">
        <v>25002</v>
      </c>
      <c r="B2330" t="s">
        <v>3101</v>
      </c>
      <c r="C2330">
        <v>25002030</v>
      </c>
      <c r="D2330" t="s">
        <v>3105</v>
      </c>
      <c r="E2330" t="s">
        <v>9</v>
      </c>
      <c r="F2330" t="s">
        <v>3103</v>
      </c>
      <c r="G2330" t="s">
        <v>3104</v>
      </c>
      <c r="H2330" t="s">
        <v>2578</v>
      </c>
      <c r="I2330">
        <v>7273065</v>
      </c>
      <c r="J2330">
        <v>807390</v>
      </c>
      <c r="K2330" s="181">
        <v>44495</v>
      </c>
      <c r="L2330"/>
      <c r="M2330">
        <v>90</v>
      </c>
      <c r="N2330">
        <v>4588</v>
      </c>
      <c r="O2330">
        <v>3901</v>
      </c>
      <c r="P2330">
        <v>619</v>
      </c>
      <c r="Q2330">
        <v>1</v>
      </c>
      <c r="R2330" s="31" cm="1">
        <f t="array" ref="R2330">_xlfn.IFS(Q2330=0,(O2330-P2330)/2,Q2330=1,O2330-P2330)</f>
        <v>3282</v>
      </c>
      <c r="S2330" s="31" cm="1">
        <f t="array" ref="S2330">_xlfn.IFS(Q2330=0,P2330/2,Q2330=1,P2330)</f>
        <v>619</v>
      </c>
      <c r="T2330" s="31" t="str" cm="1">
        <f t="array" ref="T2330">_xlfn.IFS(M2330&lt;=Beräkningsförutsättningar!B$15,"2",M2330=Beräkningsförutsättningar!B$16,"4",M2330=Beräkningsförutsättningar!B$17,"4",M2330&gt;=Beräkningsförutsättningar!B$18,"6")</f>
        <v>6</v>
      </c>
      <c r="U2330" s="31">
        <f t="shared" si="72"/>
        <v>19692</v>
      </c>
      <c r="V2330" s="31">
        <f t="shared" si="73"/>
        <v>3714</v>
      </c>
    </row>
    <row r="2331" spans="1:22" x14ac:dyDescent="0.3">
      <c r="A2331">
        <v>25002</v>
      </c>
      <c r="B2331" t="s">
        <v>3101</v>
      </c>
      <c r="C2331">
        <v>25002040</v>
      </c>
      <c r="D2331" t="s">
        <v>3106</v>
      </c>
      <c r="E2331" t="s">
        <v>3</v>
      </c>
      <c r="F2331" t="s">
        <v>3103</v>
      </c>
      <c r="G2331" t="s">
        <v>3104</v>
      </c>
      <c r="H2331" t="s">
        <v>2578</v>
      </c>
      <c r="I2331">
        <v>7272974</v>
      </c>
      <c r="J2331">
        <v>807274</v>
      </c>
      <c r="K2331" s="181">
        <v>44495</v>
      </c>
      <c r="L2331"/>
      <c r="M2331">
        <v>90</v>
      </c>
      <c r="N2331">
        <v>5191</v>
      </c>
      <c r="O2331">
        <v>4428</v>
      </c>
      <c r="P2331">
        <v>690</v>
      </c>
      <c r="Q2331">
        <v>1</v>
      </c>
      <c r="R2331" s="31" cm="1">
        <f t="array" ref="R2331">_xlfn.IFS(Q2331=0,(O2331-P2331)/2,Q2331=1,O2331-P2331)</f>
        <v>3738</v>
      </c>
      <c r="S2331" s="31" cm="1">
        <f t="array" ref="S2331">_xlfn.IFS(Q2331=0,P2331/2,Q2331=1,P2331)</f>
        <v>690</v>
      </c>
      <c r="T2331" s="31" t="str" cm="1">
        <f t="array" ref="T2331">_xlfn.IFS(M2331&lt;=Beräkningsförutsättningar!B$15,"2",M2331=Beräkningsförutsättningar!B$16,"4",M2331=Beräkningsförutsättningar!B$17,"4",M2331&gt;=Beräkningsförutsättningar!B$18,"6")</f>
        <v>6</v>
      </c>
      <c r="U2331" s="31">
        <f t="shared" si="72"/>
        <v>22428</v>
      </c>
      <c r="V2331" s="31">
        <f t="shared" si="73"/>
        <v>4140</v>
      </c>
    </row>
    <row r="2332" spans="1:22" x14ac:dyDescent="0.3">
      <c r="A2332">
        <v>25003</v>
      </c>
      <c r="B2332" t="s">
        <v>3107</v>
      </c>
      <c r="C2332">
        <v>25003020</v>
      </c>
      <c r="D2332" t="s">
        <v>3108</v>
      </c>
      <c r="E2332" t="s">
        <v>3</v>
      </c>
      <c r="F2332" t="s">
        <v>3103</v>
      </c>
      <c r="G2332" t="s">
        <v>3109</v>
      </c>
      <c r="H2332" t="s">
        <v>3110</v>
      </c>
      <c r="I2332">
        <v>7299201</v>
      </c>
      <c r="J2332">
        <v>832386</v>
      </c>
      <c r="K2332" s="181">
        <v>38959</v>
      </c>
      <c r="L2332"/>
      <c r="M2332">
        <v>50</v>
      </c>
      <c r="N2332">
        <v>3307</v>
      </c>
      <c r="O2332">
        <v>3160</v>
      </c>
      <c r="P2332">
        <v>231</v>
      </c>
      <c r="Q2332">
        <v>0</v>
      </c>
      <c r="R2332" s="31" cm="1">
        <f t="array" ref="R2332">_xlfn.IFS(Q2332=0,(O2332-P2332)/2,Q2332=1,O2332-P2332)</f>
        <v>1464.5</v>
      </c>
      <c r="S2332" s="31" cm="1">
        <f t="array" ref="S2332">_xlfn.IFS(Q2332=0,P2332/2,Q2332=1,P2332)</f>
        <v>115.5</v>
      </c>
      <c r="T2332" s="31" t="str" cm="1">
        <f t="array" ref="T2332">_xlfn.IFS(M2332&lt;=Beräkningsförutsättningar!B$15,"2",M2332=Beräkningsförutsättningar!B$16,"4",M2332=Beräkningsförutsättningar!B$17,"4",M2332&gt;=Beräkningsförutsättningar!B$18,"6")</f>
        <v>2</v>
      </c>
      <c r="U2332" s="31">
        <f t="shared" si="72"/>
        <v>2929</v>
      </c>
      <c r="V2332" s="31">
        <f t="shared" si="73"/>
        <v>231</v>
      </c>
    </row>
    <row r="2333" spans="1:22" x14ac:dyDescent="0.3">
      <c r="A2333">
        <v>25004</v>
      </c>
      <c r="B2333" t="s">
        <v>3111</v>
      </c>
      <c r="C2333">
        <v>25004010</v>
      </c>
      <c r="D2333" t="s">
        <v>3112</v>
      </c>
      <c r="E2333" t="s">
        <v>9</v>
      </c>
      <c r="F2333" t="s">
        <v>3103</v>
      </c>
      <c r="G2333" t="s">
        <v>3113</v>
      </c>
      <c r="H2333" t="s">
        <v>3114</v>
      </c>
      <c r="I2333">
        <v>7514796</v>
      </c>
      <c r="J2333">
        <v>757316</v>
      </c>
      <c r="K2333" s="181">
        <v>38960</v>
      </c>
      <c r="L2333"/>
      <c r="M2333">
        <v>80</v>
      </c>
      <c r="N2333">
        <v>1702</v>
      </c>
      <c r="O2333">
        <v>1394</v>
      </c>
      <c r="P2333">
        <v>319</v>
      </c>
      <c r="Q2333">
        <v>0</v>
      </c>
      <c r="R2333" s="31" cm="1">
        <f t="array" ref="R2333">_xlfn.IFS(Q2333=0,(O2333-P2333)/2,Q2333=1,O2333-P2333)</f>
        <v>537.5</v>
      </c>
      <c r="S2333" s="31" cm="1">
        <f t="array" ref="S2333">_xlfn.IFS(Q2333=0,P2333/2,Q2333=1,P2333)</f>
        <v>159.5</v>
      </c>
      <c r="T2333" s="31" t="str" cm="1">
        <f t="array" ref="T2333">_xlfn.IFS(M2333&lt;=Beräkningsförutsättningar!B$15,"2",M2333=Beräkningsförutsättningar!B$16,"4",M2333=Beräkningsförutsättningar!B$17,"4",M2333&gt;=Beräkningsförutsättningar!B$18,"6")</f>
        <v>4</v>
      </c>
      <c r="U2333" s="31">
        <f t="shared" si="72"/>
        <v>2150</v>
      </c>
      <c r="V2333" s="31">
        <f t="shared" si="73"/>
        <v>638</v>
      </c>
    </row>
    <row r="2334" spans="1:22" x14ac:dyDescent="0.3">
      <c r="A2334">
        <v>25004</v>
      </c>
      <c r="B2334" t="s">
        <v>3111</v>
      </c>
      <c r="C2334">
        <v>25004015</v>
      </c>
      <c r="D2334" t="s">
        <v>3115</v>
      </c>
      <c r="E2334" t="s">
        <v>3</v>
      </c>
      <c r="F2334" t="s">
        <v>3103</v>
      </c>
      <c r="G2334" t="s">
        <v>3113</v>
      </c>
      <c r="H2334" t="s">
        <v>3114</v>
      </c>
      <c r="I2334">
        <v>7514868</v>
      </c>
      <c r="J2334">
        <v>757245</v>
      </c>
      <c r="K2334" s="181">
        <v>42032</v>
      </c>
      <c r="L2334"/>
      <c r="M2334">
        <v>80</v>
      </c>
      <c r="N2334">
        <v>2250</v>
      </c>
      <c r="O2334">
        <v>1900</v>
      </c>
      <c r="P2334">
        <v>380</v>
      </c>
      <c r="Q2334">
        <v>0</v>
      </c>
      <c r="R2334" s="31" cm="1">
        <f t="array" ref="R2334">_xlfn.IFS(Q2334=0,(O2334-P2334)/2,Q2334=1,O2334-P2334)</f>
        <v>760</v>
      </c>
      <c r="S2334" s="31" cm="1">
        <f t="array" ref="S2334">_xlfn.IFS(Q2334=0,P2334/2,Q2334=1,P2334)</f>
        <v>190</v>
      </c>
      <c r="T2334" s="31" t="str" cm="1">
        <f t="array" ref="T2334">_xlfn.IFS(M2334&lt;=Beräkningsförutsättningar!B$15,"2",M2334=Beräkningsförutsättningar!B$16,"4",M2334=Beräkningsförutsättningar!B$17,"4",M2334&gt;=Beräkningsförutsättningar!B$18,"6")</f>
        <v>4</v>
      </c>
      <c r="U2334" s="31">
        <f t="shared" si="72"/>
        <v>3040</v>
      </c>
      <c r="V2334" s="31">
        <f t="shared" si="73"/>
        <v>760</v>
      </c>
    </row>
    <row r="2335" spans="1:22" x14ac:dyDescent="0.3">
      <c r="A2335">
        <v>25004</v>
      </c>
      <c r="B2335" t="s">
        <v>3111</v>
      </c>
      <c r="C2335">
        <v>25004020</v>
      </c>
      <c r="D2335" t="s">
        <v>3112</v>
      </c>
      <c r="E2335" t="s">
        <v>9</v>
      </c>
      <c r="F2335" t="s">
        <v>3103</v>
      </c>
      <c r="G2335" t="s">
        <v>3113</v>
      </c>
      <c r="H2335" t="s">
        <v>3114</v>
      </c>
      <c r="I2335">
        <v>7515807</v>
      </c>
      <c r="J2335">
        <v>756097</v>
      </c>
      <c r="K2335" s="181">
        <v>38960</v>
      </c>
      <c r="L2335"/>
      <c r="M2335">
        <v>80</v>
      </c>
      <c r="N2335">
        <v>2948</v>
      </c>
      <c r="O2335">
        <v>2518</v>
      </c>
      <c r="P2335">
        <v>501</v>
      </c>
      <c r="Q2335">
        <v>0</v>
      </c>
      <c r="R2335" s="31" cm="1">
        <f t="array" ref="R2335">_xlfn.IFS(Q2335=0,(O2335-P2335)/2,Q2335=1,O2335-P2335)</f>
        <v>1008.5</v>
      </c>
      <c r="S2335" s="31" cm="1">
        <f t="array" ref="S2335">_xlfn.IFS(Q2335=0,P2335/2,Q2335=1,P2335)</f>
        <v>250.5</v>
      </c>
      <c r="T2335" s="31" t="str" cm="1">
        <f t="array" ref="T2335">_xlfn.IFS(M2335&lt;=Beräkningsförutsättningar!B$15,"2",M2335=Beräkningsförutsättningar!B$16,"4",M2335=Beräkningsförutsättningar!B$17,"4",M2335&gt;=Beräkningsförutsättningar!B$18,"6")</f>
        <v>4</v>
      </c>
      <c r="U2335" s="31">
        <f t="shared" si="72"/>
        <v>4034</v>
      </c>
      <c r="V2335" s="31">
        <f t="shared" si="73"/>
        <v>1002</v>
      </c>
    </row>
    <row r="2336" spans="1:22" x14ac:dyDescent="0.3">
      <c r="A2336">
        <v>25004</v>
      </c>
      <c r="B2336" t="s">
        <v>3111</v>
      </c>
      <c r="C2336">
        <v>25004030</v>
      </c>
      <c r="D2336" t="s">
        <v>3112</v>
      </c>
      <c r="E2336" t="s">
        <v>3</v>
      </c>
      <c r="F2336" t="s">
        <v>3103</v>
      </c>
      <c r="G2336" t="s">
        <v>3113</v>
      </c>
      <c r="H2336" t="s">
        <v>3114</v>
      </c>
      <c r="I2336">
        <v>7516469</v>
      </c>
      <c r="J2336">
        <v>754967</v>
      </c>
      <c r="K2336" s="181">
        <v>38960</v>
      </c>
      <c r="L2336"/>
      <c r="M2336">
        <v>60</v>
      </c>
      <c r="N2336">
        <v>1433</v>
      </c>
      <c r="O2336">
        <v>1231</v>
      </c>
      <c r="P2336">
        <v>240</v>
      </c>
      <c r="Q2336">
        <v>1</v>
      </c>
      <c r="R2336" s="31" cm="1">
        <f t="array" ref="R2336">_xlfn.IFS(Q2336=0,(O2336-P2336)/2,Q2336=1,O2336-P2336)</f>
        <v>991</v>
      </c>
      <c r="S2336" s="31" cm="1">
        <f t="array" ref="S2336">_xlfn.IFS(Q2336=0,P2336/2,Q2336=1,P2336)</f>
        <v>240</v>
      </c>
      <c r="T2336" s="31" t="str" cm="1">
        <f t="array" ref="T2336">_xlfn.IFS(M2336&lt;=Beräkningsförutsättningar!B$15,"2",M2336=Beräkningsförutsättningar!B$16,"4",M2336=Beräkningsförutsättningar!B$17,"4",M2336&gt;=Beräkningsförutsättningar!B$18,"6")</f>
        <v>2</v>
      </c>
      <c r="U2336" s="31">
        <f t="shared" si="72"/>
        <v>1982</v>
      </c>
      <c r="V2336" s="31">
        <f t="shared" si="73"/>
        <v>480</v>
      </c>
    </row>
    <row r="2337" spans="1:22" x14ac:dyDescent="0.3">
      <c r="A2337">
        <v>25004</v>
      </c>
      <c r="B2337" t="s">
        <v>3111</v>
      </c>
      <c r="C2337">
        <v>25004032</v>
      </c>
      <c r="D2337" t="s">
        <v>3116</v>
      </c>
      <c r="E2337" t="s">
        <v>9</v>
      </c>
      <c r="F2337" t="s">
        <v>3103</v>
      </c>
      <c r="G2337" t="s">
        <v>3113</v>
      </c>
      <c r="H2337" t="s">
        <v>3114</v>
      </c>
      <c r="I2337">
        <v>7518165</v>
      </c>
      <c r="J2337">
        <v>752174</v>
      </c>
      <c r="K2337" s="181">
        <v>42171</v>
      </c>
      <c r="L2337"/>
      <c r="M2337">
        <v>60</v>
      </c>
      <c r="N2337">
        <v>1515</v>
      </c>
      <c r="O2337">
        <v>1287</v>
      </c>
      <c r="P2337">
        <v>261</v>
      </c>
      <c r="Q2337">
        <v>1</v>
      </c>
      <c r="R2337" s="31" cm="1">
        <f t="array" ref="R2337">_xlfn.IFS(Q2337=0,(O2337-P2337)/2,Q2337=1,O2337-P2337)</f>
        <v>1026</v>
      </c>
      <c r="S2337" s="31" cm="1">
        <f t="array" ref="S2337">_xlfn.IFS(Q2337=0,P2337/2,Q2337=1,P2337)</f>
        <v>261</v>
      </c>
      <c r="T2337" s="31" t="str" cm="1">
        <f t="array" ref="T2337">_xlfn.IFS(M2337&lt;=Beräkningsförutsättningar!B$15,"2",M2337=Beräkningsförutsättningar!B$16,"4",M2337=Beräkningsförutsättningar!B$17,"4",M2337&gt;=Beräkningsförutsättningar!B$18,"6")</f>
        <v>2</v>
      </c>
      <c r="U2337" s="31">
        <f t="shared" si="72"/>
        <v>2052</v>
      </c>
      <c r="V2337" s="31">
        <f t="shared" si="73"/>
        <v>522</v>
      </c>
    </row>
    <row r="2338" spans="1:22" x14ac:dyDescent="0.3">
      <c r="A2338">
        <v>25004</v>
      </c>
      <c r="B2338" t="s">
        <v>3111</v>
      </c>
      <c r="C2338">
        <v>25004033</v>
      </c>
      <c r="D2338" t="s">
        <v>3117</v>
      </c>
      <c r="E2338" t="s">
        <v>3</v>
      </c>
      <c r="F2338" t="s">
        <v>3103</v>
      </c>
      <c r="G2338" t="s">
        <v>3113</v>
      </c>
      <c r="H2338" t="s">
        <v>3114</v>
      </c>
      <c r="I2338">
        <v>7518203</v>
      </c>
      <c r="J2338">
        <v>752022</v>
      </c>
      <c r="K2338" s="181">
        <v>42171</v>
      </c>
      <c r="L2338"/>
      <c r="M2338">
        <v>60</v>
      </c>
      <c r="N2338">
        <v>1433</v>
      </c>
      <c r="O2338">
        <v>1231</v>
      </c>
      <c r="P2338">
        <v>240</v>
      </c>
      <c r="Q2338">
        <v>1</v>
      </c>
      <c r="R2338" s="31" cm="1">
        <f t="array" ref="R2338">_xlfn.IFS(Q2338=0,(O2338-P2338)/2,Q2338=1,O2338-P2338)</f>
        <v>991</v>
      </c>
      <c r="S2338" s="31" cm="1">
        <f t="array" ref="S2338">_xlfn.IFS(Q2338=0,P2338/2,Q2338=1,P2338)</f>
        <v>240</v>
      </c>
      <c r="T2338" s="31" t="str" cm="1">
        <f t="array" ref="T2338">_xlfn.IFS(M2338&lt;=Beräkningsförutsättningar!B$15,"2",M2338=Beräkningsförutsättningar!B$16,"4",M2338=Beräkningsförutsättningar!B$17,"4",M2338&gt;=Beräkningsförutsättningar!B$18,"6")</f>
        <v>2</v>
      </c>
      <c r="U2338" s="31">
        <f t="shared" si="72"/>
        <v>1982</v>
      </c>
      <c r="V2338" s="31">
        <f t="shared" si="73"/>
        <v>480</v>
      </c>
    </row>
    <row r="2339" spans="1:22" x14ac:dyDescent="0.3">
      <c r="A2339">
        <v>25004</v>
      </c>
      <c r="B2339" t="s">
        <v>3111</v>
      </c>
      <c r="C2339">
        <v>25004036</v>
      </c>
      <c r="D2339" t="s">
        <v>3118</v>
      </c>
      <c r="E2339" t="s">
        <v>9</v>
      </c>
      <c r="F2339" t="s">
        <v>3103</v>
      </c>
      <c r="G2339" t="s">
        <v>3113</v>
      </c>
      <c r="H2339" t="s">
        <v>3114</v>
      </c>
      <c r="I2339">
        <v>7520239</v>
      </c>
      <c r="J2339">
        <v>746156</v>
      </c>
      <c r="K2339" s="181">
        <v>43244</v>
      </c>
      <c r="L2339"/>
      <c r="M2339">
        <v>100</v>
      </c>
      <c r="N2339">
        <v>1515</v>
      </c>
      <c r="O2339">
        <v>1287</v>
      </c>
      <c r="P2339">
        <v>261</v>
      </c>
      <c r="Q2339">
        <v>1</v>
      </c>
      <c r="R2339" s="31" cm="1">
        <f t="array" ref="R2339">_xlfn.IFS(Q2339=0,(O2339-P2339)/2,Q2339=1,O2339-P2339)</f>
        <v>1026</v>
      </c>
      <c r="S2339" s="31" cm="1">
        <f t="array" ref="S2339">_xlfn.IFS(Q2339=0,P2339/2,Q2339=1,P2339)</f>
        <v>261</v>
      </c>
      <c r="T2339" s="31" t="str" cm="1">
        <f t="array" ref="T2339">_xlfn.IFS(M2339&lt;=Beräkningsförutsättningar!B$15,"2",M2339=Beräkningsförutsättningar!B$16,"4",M2339=Beräkningsförutsättningar!B$17,"4",M2339&gt;=Beräkningsförutsättningar!B$18,"6")</f>
        <v>6</v>
      </c>
      <c r="U2339" s="31">
        <f t="shared" si="72"/>
        <v>6156</v>
      </c>
      <c r="V2339" s="31">
        <f t="shared" si="73"/>
        <v>1566</v>
      </c>
    </row>
    <row r="2340" spans="1:22" x14ac:dyDescent="0.3">
      <c r="A2340">
        <v>25004</v>
      </c>
      <c r="B2340" t="s">
        <v>3111</v>
      </c>
      <c r="C2340">
        <v>25004037</v>
      </c>
      <c r="D2340" t="s">
        <v>3119</v>
      </c>
      <c r="E2340" t="s">
        <v>3</v>
      </c>
      <c r="F2340" t="s">
        <v>3103</v>
      </c>
      <c r="G2340" t="s">
        <v>3113</v>
      </c>
      <c r="H2340" t="s">
        <v>3114</v>
      </c>
      <c r="I2340">
        <v>7520390</v>
      </c>
      <c r="J2340">
        <v>745529</v>
      </c>
      <c r="K2340" s="181">
        <v>43244</v>
      </c>
      <c r="L2340"/>
      <c r="M2340">
        <v>70</v>
      </c>
      <c r="N2340">
        <v>2948</v>
      </c>
      <c r="O2340">
        <v>2518</v>
      </c>
      <c r="P2340">
        <v>501</v>
      </c>
      <c r="Q2340">
        <v>0</v>
      </c>
      <c r="R2340" s="31" cm="1">
        <f t="array" ref="R2340">_xlfn.IFS(Q2340=0,(O2340-P2340)/2,Q2340=1,O2340-P2340)</f>
        <v>1008.5</v>
      </c>
      <c r="S2340" s="31" cm="1">
        <f t="array" ref="S2340">_xlfn.IFS(Q2340=0,P2340/2,Q2340=1,P2340)</f>
        <v>250.5</v>
      </c>
      <c r="T2340" s="31" t="str" cm="1">
        <f t="array" ref="T2340">_xlfn.IFS(M2340&lt;=Beräkningsförutsättningar!B$15,"2",M2340=Beräkningsförutsättningar!B$16,"4",M2340=Beräkningsförutsättningar!B$17,"4",M2340&gt;=Beräkningsförutsättningar!B$18,"6")</f>
        <v>4</v>
      </c>
      <c r="U2340" s="31">
        <f t="shared" si="72"/>
        <v>4034</v>
      </c>
      <c r="V2340" s="31">
        <f t="shared" si="73"/>
        <v>1002</v>
      </c>
    </row>
    <row r="2341" spans="1:22" x14ac:dyDescent="0.3">
      <c r="A2341">
        <v>25004</v>
      </c>
      <c r="B2341" t="s">
        <v>3111</v>
      </c>
      <c r="C2341">
        <v>25004040</v>
      </c>
      <c r="D2341" t="s">
        <v>3120</v>
      </c>
      <c r="E2341" t="s">
        <v>9</v>
      </c>
      <c r="F2341" t="s">
        <v>3103</v>
      </c>
      <c r="G2341" t="s">
        <v>3113</v>
      </c>
      <c r="H2341" t="s">
        <v>3114</v>
      </c>
      <c r="I2341">
        <v>7532833</v>
      </c>
      <c r="J2341">
        <v>735019</v>
      </c>
      <c r="K2341" s="181">
        <v>38960</v>
      </c>
      <c r="L2341"/>
      <c r="M2341">
        <v>80</v>
      </c>
      <c r="N2341">
        <v>2948</v>
      </c>
      <c r="O2341">
        <v>2518</v>
      </c>
      <c r="P2341">
        <v>501</v>
      </c>
      <c r="Q2341">
        <v>0</v>
      </c>
      <c r="R2341" s="31" cm="1">
        <f t="array" ref="R2341">_xlfn.IFS(Q2341=0,(O2341-P2341)/2,Q2341=1,O2341-P2341)</f>
        <v>1008.5</v>
      </c>
      <c r="S2341" s="31" cm="1">
        <f t="array" ref="S2341">_xlfn.IFS(Q2341=0,P2341/2,Q2341=1,P2341)</f>
        <v>250.5</v>
      </c>
      <c r="T2341" s="31" t="str" cm="1">
        <f t="array" ref="T2341">_xlfn.IFS(M2341&lt;=Beräkningsförutsättningar!B$15,"2",M2341=Beräkningsförutsättningar!B$16,"4",M2341=Beräkningsförutsättningar!B$17,"4",M2341&gt;=Beräkningsförutsättningar!B$18,"6")</f>
        <v>4</v>
      </c>
      <c r="U2341" s="31">
        <f t="shared" si="72"/>
        <v>4034</v>
      </c>
      <c r="V2341" s="31">
        <f t="shared" si="73"/>
        <v>1002</v>
      </c>
    </row>
    <row r="2342" spans="1:22" x14ac:dyDescent="0.3">
      <c r="A2342">
        <v>25004</v>
      </c>
      <c r="B2342" t="s">
        <v>3111</v>
      </c>
      <c r="C2342">
        <v>25004050</v>
      </c>
      <c r="D2342" t="s">
        <v>3120</v>
      </c>
      <c r="E2342" t="s">
        <v>3</v>
      </c>
      <c r="F2342" t="s">
        <v>3103</v>
      </c>
      <c r="G2342" t="s">
        <v>3113</v>
      </c>
      <c r="H2342" t="s">
        <v>3114</v>
      </c>
      <c r="I2342">
        <v>7532825</v>
      </c>
      <c r="J2342">
        <v>735011</v>
      </c>
      <c r="K2342" s="181">
        <v>38960</v>
      </c>
      <c r="L2342"/>
      <c r="M2342">
        <v>80</v>
      </c>
      <c r="N2342">
        <v>2948</v>
      </c>
      <c r="O2342">
        <v>2518</v>
      </c>
      <c r="P2342">
        <v>501</v>
      </c>
      <c r="Q2342">
        <v>0</v>
      </c>
      <c r="R2342" s="31" cm="1">
        <f t="array" ref="R2342">_xlfn.IFS(Q2342=0,(O2342-P2342)/2,Q2342=1,O2342-P2342)</f>
        <v>1008.5</v>
      </c>
      <c r="S2342" s="31" cm="1">
        <f t="array" ref="S2342">_xlfn.IFS(Q2342=0,P2342/2,Q2342=1,P2342)</f>
        <v>250.5</v>
      </c>
      <c r="T2342" s="31" t="str" cm="1">
        <f t="array" ref="T2342">_xlfn.IFS(M2342&lt;=Beräkningsförutsättningar!B$15,"2",M2342=Beräkningsförutsättningar!B$16,"4",M2342=Beräkningsförutsättningar!B$17,"4",M2342&gt;=Beräkningsförutsättningar!B$18,"6")</f>
        <v>4</v>
      </c>
      <c r="U2342" s="31">
        <f t="shared" si="72"/>
        <v>4034</v>
      </c>
      <c r="V2342" s="31">
        <f t="shared" si="73"/>
        <v>1002</v>
      </c>
    </row>
    <row r="2343" spans="1:22" x14ac:dyDescent="0.3">
      <c r="A2343">
        <v>25004</v>
      </c>
      <c r="B2343" t="s">
        <v>3111</v>
      </c>
      <c r="C2343">
        <v>25004060</v>
      </c>
      <c r="D2343" t="s">
        <v>3121</v>
      </c>
      <c r="E2343" t="s">
        <v>3</v>
      </c>
      <c r="F2343" t="s">
        <v>3103</v>
      </c>
      <c r="G2343" t="s">
        <v>3113</v>
      </c>
      <c r="H2343" t="s">
        <v>3114</v>
      </c>
      <c r="I2343">
        <v>7535108</v>
      </c>
      <c r="J2343">
        <v>730637</v>
      </c>
      <c r="K2343" s="181">
        <v>38960</v>
      </c>
      <c r="L2343"/>
      <c r="M2343">
        <v>80</v>
      </c>
      <c r="N2343">
        <v>2948</v>
      </c>
      <c r="O2343">
        <v>2518</v>
      </c>
      <c r="P2343">
        <v>501</v>
      </c>
      <c r="Q2343">
        <v>0</v>
      </c>
      <c r="R2343" s="31" cm="1">
        <f t="array" ref="R2343">_xlfn.IFS(Q2343=0,(O2343-P2343)/2,Q2343=1,O2343-P2343)</f>
        <v>1008.5</v>
      </c>
      <c r="S2343" s="31" cm="1">
        <f t="array" ref="S2343">_xlfn.IFS(Q2343=0,P2343/2,Q2343=1,P2343)</f>
        <v>250.5</v>
      </c>
      <c r="T2343" s="31" t="str" cm="1">
        <f t="array" ref="T2343">_xlfn.IFS(M2343&lt;=Beräkningsförutsättningar!B$15,"2",M2343=Beräkningsförutsättningar!B$16,"4",M2343=Beräkningsförutsättningar!B$17,"4",M2343&gt;=Beräkningsförutsättningar!B$18,"6")</f>
        <v>4</v>
      </c>
      <c r="U2343" s="31">
        <f t="shared" si="72"/>
        <v>4034</v>
      </c>
      <c r="V2343" s="31">
        <f t="shared" si="73"/>
        <v>1002</v>
      </c>
    </row>
    <row r="2344" spans="1:22" x14ac:dyDescent="0.3">
      <c r="A2344">
        <v>25004</v>
      </c>
      <c r="B2344" t="s">
        <v>3111</v>
      </c>
      <c r="C2344">
        <v>25004070</v>
      </c>
      <c r="D2344" t="s">
        <v>3121</v>
      </c>
      <c r="E2344" t="s">
        <v>9</v>
      </c>
      <c r="F2344" t="s">
        <v>3103</v>
      </c>
      <c r="G2344" t="s">
        <v>3113</v>
      </c>
      <c r="H2344" t="s">
        <v>3114</v>
      </c>
      <c r="I2344">
        <v>7535125</v>
      </c>
      <c r="J2344">
        <v>730591</v>
      </c>
      <c r="K2344" s="181">
        <v>38960</v>
      </c>
      <c r="L2344"/>
      <c r="M2344">
        <v>80</v>
      </c>
      <c r="N2344">
        <v>6016</v>
      </c>
      <c r="O2344">
        <v>5502</v>
      </c>
      <c r="P2344">
        <v>820</v>
      </c>
      <c r="Q2344">
        <v>0</v>
      </c>
      <c r="R2344" s="31" cm="1">
        <f t="array" ref="R2344">_xlfn.IFS(Q2344=0,(O2344-P2344)/2,Q2344=1,O2344-P2344)</f>
        <v>2341</v>
      </c>
      <c r="S2344" s="31" cm="1">
        <f t="array" ref="S2344">_xlfn.IFS(Q2344=0,P2344/2,Q2344=1,P2344)</f>
        <v>410</v>
      </c>
      <c r="T2344" s="31" t="str" cm="1">
        <f t="array" ref="T2344">_xlfn.IFS(M2344&lt;=Beräkningsförutsättningar!B$15,"2",M2344=Beräkningsförutsättningar!B$16,"4",M2344=Beräkningsförutsättningar!B$17,"4",M2344&gt;=Beräkningsförutsättningar!B$18,"6")</f>
        <v>4</v>
      </c>
      <c r="U2344" s="31">
        <f t="shared" si="72"/>
        <v>9364</v>
      </c>
      <c r="V2344" s="31">
        <f t="shared" si="73"/>
        <v>1640</v>
      </c>
    </row>
    <row r="2345" spans="1:22" x14ac:dyDescent="0.3">
      <c r="A2345">
        <v>25004</v>
      </c>
      <c r="B2345" t="s">
        <v>3111</v>
      </c>
      <c r="C2345">
        <v>25004080</v>
      </c>
      <c r="D2345" t="s">
        <v>3122</v>
      </c>
      <c r="E2345" t="s">
        <v>9</v>
      </c>
      <c r="F2345" t="s">
        <v>3103</v>
      </c>
      <c r="G2345" t="s">
        <v>3113</v>
      </c>
      <c r="H2345" t="s">
        <v>3114</v>
      </c>
      <c r="I2345">
        <v>7535331</v>
      </c>
      <c r="J2345">
        <v>727468</v>
      </c>
      <c r="K2345" s="181">
        <v>38960</v>
      </c>
      <c r="L2345"/>
      <c r="M2345">
        <v>80</v>
      </c>
      <c r="N2345">
        <v>6016</v>
      </c>
      <c r="O2345">
        <v>5502</v>
      </c>
      <c r="P2345">
        <v>820</v>
      </c>
      <c r="Q2345">
        <v>0</v>
      </c>
      <c r="R2345" s="31" cm="1">
        <f t="array" ref="R2345">_xlfn.IFS(Q2345=0,(O2345-P2345)/2,Q2345=1,O2345-P2345)</f>
        <v>2341</v>
      </c>
      <c r="S2345" s="31" cm="1">
        <f t="array" ref="S2345">_xlfn.IFS(Q2345=0,P2345/2,Q2345=1,P2345)</f>
        <v>410</v>
      </c>
      <c r="T2345" s="31" t="str" cm="1">
        <f t="array" ref="T2345">_xlfn.IFS(M2345&lt;=Beräkningsförutsättningar!B$15,"2",M2345=Beräkningsförutsättningar!B$16,"4",M2345=Beräkningsförutsättningar!B$17,"4",M2345&gt;=Beräkningsförutsättningar!B$18,"6")</f>
        <v>4</v>
      </c>
      <c r="U2345" s="31">
        <f t="shared" si="72"/>
        <v>9364</v>
      </c>
      <c r="V2345" s="31">
        <f t="shared" si="73"/>
        <v>1640</v>
      </c>
    </row>
    <row r="2346" spans="1:22" x14ac:dyDescent="0.3">
      <c r="A2346">
        <v>25004</v>
      </c>
      <c r="B2346" t="s">
        <v>3111</v>
      </c>
      <c r="C2346">
        <v>25004090</v>
      </c>
      <c r="D2346" t="s">
        <v>3122</v>
      </c>
      <c r="E2346" t="s">
        <v>3</v>
      </c>
      <c r="F2346" t="s">
        <v>3103</v>
      </c>
      <c r="G2346" t="s">
        <v>3113</v>
      </c>
      <c r="H2346" t="s">
        <v>3114</v>
      </c>
      <c r="I2346">
        <v>7535320</v>
      </c>
      <c r="J2346">
        <v>727463</v>
      </c>
      <c r="K2346" s="181">
        <v>38960</v>
      </c>
      <c r="L2346"/>
      <c r="M2346">
        <v>80</v>
      </c>
      <c r="N2346">
        <v>6016</v>
      </c>
      <c r="O2346">
        <v>5502</v>
      </c>
      <c r="P2346">
        <v>820</v>
      </c>
      <c r="Q2346">
        <v>0</v>
      </c>
      <c r="R2346" s="31" cm="1">
        <f t="array" ref="R2346">_xlfn.IFS(Q2346=0,(O2346-P2346)/2,Q2346=1,O2346-P2346)</f>
        <v>2341</v>
      </c>
      <c r="S2346" s="31" cm="1">
        <f t="array" ref="S2346">_xlfn.IFS(Q2346=0,P2346/2,Q2346=1,P2346)</f>
        <v>410</v>
      </c>
      <c r="T2346" s="31" t="str" cm="1">
        <f t="array" ref="T2346">_xlfn.IFS(M2346&lt;=Beräkningsförutsättningar!B$15,"2",M2346=Beräkningsförutsättningar!B$16,"4",M2346=Beräkningsförutsättningar!B$17,"4",M2346&gt;=Beräkningsförutsättningar!B$18,"6")</f>
        <v>4</v>
      </c>
      <c r="U2346" s="31">
        <f t="shared" si="72"/>
        <v>9364</v>
      </c>
      <c r="V2346" s="31">
        <f t="shared" si="73"/>
        <v>1640</v>
      </c>
    </row>
    <row r="2347" spans="1:22" x14ac:dyDescent="0.3">
      <c r="A2347">
        <v>25005</v>
      </c>
      <c r="B2347" t="s">
        <v>3123</v>
      </c>
      <c r="C2347">
        <v>25005010</v>
      </c>
      <c r="D2347" t="s">
        <v>3124</v>
      </c>
      <c r="E2347" t="s">
        <v>9</v>
      </c>
      <c r="F2347" t="s">
        <v>3103</v>
      </c>
      <c r="G2347" t="s">
        <v>3125</v>
      </c>
      <c r="H2347" t="s">
        <v>3114</v>
      </c>
      <c r="I2347">
        <v>7490351</v>
      </c>
      <c r="J2347">
        <v>761625</v>
      </c>
      <c r="K2347" s="181">
        <v>39328</v>
      </c>
      <c r="L2347"/>
      <c r="M2347">
        <v>60</v>
      </c>
      <c r="N2347">
        <v>1702</v>
      </c>
      <c r="O2347">
        <v>1394</v>
      </c>
      <c r="P2347">
        <v>319</v>
      </c>
      <c r="Q2347">
        <v>0</v>
      </c>
      <c r="R2347" s="31" cm="1">
        <f t="array" ref="R2347">_xlfn.IFS(Q2347=0,(O2347-P2347)/2,Q2347=1,O2347-P2347)</f>
        <v>537.5</v>
      </c>
      <c r="S2347" s="31" cm="1">
        <f t="array" ref="S2347">_xlfn.IFS(Q2347=0,P2347/2,Q2347=1,P2347)</f>
        <v>159.5</v>
      </c>
      <c r="T2347" s="31" t="str" cm="1">
        <f t="array" ref="T2347">_xlfn.IFS(M2347&lt;=Beräkningsförutsättningar!B$15,"2",M2347=Beräkningsförutsättningar!B$16,"4",M2347=Beräkningsförutsättningar!B$17,"4",M2347&gt;=Beräkningsförutsättningar!B$18,"6")</f>
        <v>2</v>
      </c>
      <c r="U2347" s="31">
        <f t="shared" si="72"/>
        <v>1075</v>
      </c>
      <c r="V2347" s="31">
        <f t="shared" si="73"/>
        <v>319</v>
      </c>
    </row>
    <row r="2348" spans="1:22" x14ac:dyDescent="0.3">
      <c r="A2348">
        <v>25005</v>
      </c>
      <c r="B2348" t="s">
        <v>3123</v>
      </c>
      <c r="C2348">
        <v>25005012</v>
      </c>
      <c r="D2348" t="s">
        <v>3126</v>
      </c>
      <c r="E2348" t="s">
        <v>3</v>
      </c>
      <c r="F2348" t="s">
        <v>3103</v>
      </c>
      <c r="G2348" t="s">
        <v>3125</v>
      </c>
      <c r="H2348" t="s">
        <v>3114</v>
      </c>
      <c r="I2348">
        <v>7490723</v>
      </c>
      <c r="J2348">
        <v>761814</v>
      </c>
      <c r="K2348" s="181">
        <v>42719</v>
      </c>
      <c r="L2348"/>
      <c r="M2348">
        <v>60</v>
      </c>
      <c r="N2348">
        <v>1702</v>
      </c>
      <c r="O2348">
        <v>1394</v>
      </c>
      <c r="P2348">
        <v>319</v>
      </c>
      <c r="Q2348">
        <v>0</v>
      </c>
      <c r="R2348" s="31" cm="1">
        <f t="array" ref="R2348">_xlfn.IFS(Q2348=0,(O2348-P2348)/2,Q2348=1,O2348-P2348)</f>
        <v>537.5</v>
      </c>
      <c r="S2348" s="31" cm="1">
        <f t="array" ref="S2348">_xlfn.IFS(Q2348=0,P2348/2,Q2348=1,P2348)</f>
        <v>159.5</v>
      </c>
      <c r="T2348" s="31" t="str" cm="1">
        <f t="array" ref="T2348">_xlfn.IFS(M2348&lt;=Beräkningsförutsättningar!B$15,"2",M2348=Beräkningsförutsättningar!B$16,"4",M2348=Beräkningsförutsättningar!B$17,"4",M2348&gt;=Beräkningsförutsättningar!B$18,"6")</f>
        <v>2</v>
      </c>
      <c r="U2348" s="31">
        <f t="shared" si="72"/>
        <v>1075</v>
      </c>
      <c r="V2348" s="31">
        <f t="shared" si="73"/>
        <v>319</v>
      </c>
    </row>
    <row r="2349" spans="1:22" x14ac:dyDescent="0.3">
      <c r="A2349">
        <v>25005</v>
      </c>
      <c r="B2349" t="s">
        <v>3123</v>
      </c>
      <c r="C2349">
        <v>25005020</v>
      </c>
      <c r="D2349" t="s">
        <v>3127</v>
      </c>
      <c r="E2349" t="s">
        <v>3</v>
      </c>
      <c r="F2349" t="s">
        <v>3103</v>
      </c>
      <c r="G2349" t="s">
        <v>3125</v>
      </c>
      <c r="H2349" t="s">
        <v>3114</v>
      </c>
      <c r="I2349">
        <v>7493390</v>
      </c>
      <c r="J2349">
        <v>761497</v>
      </c>
      <c r="K2349" s="181">
        <v>39328</v>
      </c>
      <c r="L2349"/>
      <c r="M2349">
        <v>80</v>
      </c>
      <c r="N2349">
        <v>1702</v>
      </c>
      <c r="O2349">
        <v>1394</v>
      </c>
      <c r="P2349">
        <v>319</v>
      </c>
      <c r="Q2349">
        <v>0</v>
      </c>
      <c r="R2349" s="31" cm="1">
        <f t="array" ref="R2349">_xlfn.IFS(Q2349=0,(O2349-P2349)/2,Q2349=1,O2349-P2349)</f>
        <v>537.5</v>
      </c>
      <c r="S2349" s="31" cm="1">
        <f t="array" ref="S2349">_xlfn.IFS(Q2349=0,P2349/2,Q2349=1,P2349)</f>
        <v>159.5</v>
      </c>
      <c r="T2349" s="31" t="str" cm="1">
        <f t="array" ref="T2349">_xlfn.IFS(M2349&lt;=Beräkningsförutsättningar!B$15,"2",M2349=Beräkningsförutsättningar!B$16,"4",M2349=Beräkningsförutsättningar!B$17,"4",M2349&gt;=Beräkningsförutsättningar!B$18,"6")</f>
        <v>4</v>
      </c>
      <c r="U2349" s="31">
        <f t="shared" si="72"/>
        <v>2150</v>
      </c>
      <c r="V2349" s="31">
        <f t="shared" si="73"/>
        <v>638</v>
      </c>
    </row>
    <row r="2350" spans="1:22" x14ac:dyDescent="0.3">
      <c r="A2350">
        <v>25006</v>
      </c>
      <c r="B2350" t="s">
        <v>3128</v>
      </c>
      <c r="C2350">
        <v>25006010</v>
      </c>
      <c r="D2350" t="s">
        <v>3129</v>
      </c>
      <c r="E2350" t="s">
        <v>9</v>
      </c>
      <c r="F2350" t="s">
        <v>3103</v>
      </c>
      <c r="G2350" t="s">
        <v>3130</v>
      </c>
      <c r="H2350" t="s">
        <v>3114</v>
      </c>
      <c r="I2350">
        <v>7382732</v>
      </c>
      <c r="J2350">
        <v>844479</v>
      </c>
      <c r="K2350" s="181">
        <v>39328</v>
      </c>
      <c r="L2350"/>
      <c r="M2350">
        <v>50</v>
      </c>
      <c r="N2350">
        <v>2543</v>
      </c>
      <c r="O2350">
        <v>2031</v>
      </c>
      <c r="P2350">
        <v>418</v>
      </c>
      <c r="Q2350">
        <v>0</v>
      </c>
      <c r="R2350" s="31" cm="1">
        <f t="array" ref="R2350">_xlfn.IFS(Q2350=0,(O2350-P2350)/2,Q2350=1,O2350-P2350)</f>
        <v>806.5</v>
      </c>
      <c r="S2350" s="31" cm="1">
        <f t="array" ref="S2350">_xlfn.IFS(Q2350=0,P2350/2,Q2350=1,P2350)</f>
        <v>209</v>
      </c>
      <c r="T2350" s="31" t="str" cm="1">
        <f t="array" ref="T2350">_xlfn.IFS(M2350&lt;=Beräkningsförutsättningar!B$15,"2",M2350=Beräkningsförutsättningar!B$16,"4",M2350=Beräkningsförutsättningar!B$17,"4",M2350&gt;=Beräkningsförutsättningar!B$18,"6")</f>
        <v>2</v>
      </c>
      <c r="U2350" s="31">
        <f t="shared" si="72"/>
        <v>1613</v>
      </c>
      <c r="V2350" s="31">
        <f t="shared" si="73"/>
        <v>418</v>
      </c>
    </row>
    <row r="2351" spans="1:22" x14ac:dyDescent="0.3">
      <c r="A2351">
        <v>25006</v>
      </c>
      <c r="B2351" t="s">
        <v>3128</v>
      </c>
      <c r="C2351">
        <v>25006020</v>
      </c>
      <c r="D2351" t="s">
        <v>3131</v>
      </c>
      <c r="E2351" t="s">
        <v>3</v>
      </c>
      <c r="F2351" t="s">
        <v>3103</v>
      </c>
      <c r="G2351" t="s">
        <v>3130</v>
      </c>
      <c r="H2351" t="s">
        <v>3114</v>
      </c>
      <c r="I2351">
        <v>7383121</v>
      </c>
      <c r="J2351">
        <v>843740</v>
      </c>
      <c r="K2351" s="181">
        <v>39328</v>
      </c>
      <c r="L2351"/>
      <c r="M2351">
        <v>50</v>
      </c>
      <c r="N2351">
        <v>2029</v>
      </c>
      <c r="O2351">
        <v>1580</v>
      </c>
      <c r="P2351">
        <v>404</v>
      </c>
      <c r="Q2351">
        <v>0</v>
      </c>
      <c r="R2351" s="31" cm="1">
        <f t="array" ref="R2351">_xlfn.IFS(Q2351=0,(O2351-P2351)/2,Q2351=1,O2351-P2351)</f>
        <v>588</v>
      </c>
      <c r="S2351" s="31" cm="1">
        <f t="array" ref="S2351">_xlfn.IFS(Q2351=0,P2351/2,Q2351=1,P2351)</f>
        <v>202</v>
      </c>
      <c r="T2351" s="31" t="str" cm="1">
        <f t="array" ref="T2351">_xlfn.IFS(M2351&lt;=Beräkningsförutsättningar!B$15,"2",M2351=Beräkningsförutsättningar!B$16,"4",M2351=Beräkningsförutsättningar!B$17,"4",M2351&gt;=Beräkningsförutsättningar!B$18,"6")</f>
        <v>2</v>
      </c>
      <c r="U2351" s="31">
        <f t="shared" si="72"/>
        <v>1176</v>
      </c>
      <c r="V2351" s="31">
        <f t="shared" si="73"/>
        <v>404</v>
      </c>
    </row>
    <row r="2352" spans="1:22" x14ac:dyDescent="0.3">
      <c r="A2352">
        <v>25007</v>
      </c>
      <c r="B2352" t="s">
        <v>3132</v>
      </c>
      <c r="C2352">
        <v>25007010</v>
      </c>
      <c r="D2352" t="s">
        <v>3133</v>
      </c>
      <c r="E2352" t="s">
        <v>9</v>
      </c>
      <c r="F2352" t="s">
        <v>3103</v>
      </c>
      <c r="G2352" t="s">
        <v>3134</v>
      </c>
      <c r="H2352" t="s">
        <v>3114</v>
      </c>
      <c r="I2352">
        <v>7348320</v>
      </c>
      <c r="J2352">
        <v>848032</v>
      </c>
      <c r="K2352" s="181">
        <v>39392</v>
      </c>
      <c r="L2352"/>
      <c r="M2352">
        <v>50</v>
      </c>
      <c r="N2352">
        <v>3110</v>
      </c>
      <c r="O2352">
        <v>2423</v>
      </c>
      <c r="P2352">
        <v>584</v>
      </c>
      <c r="Q2352">
        <v>0</v>
      </c>
      <c r="R2352" s="31" cm="1">
        <f t="array" ref="R2352">_xlfn.IFS(Q2352=0,(O2352-P2352)/2,Q2352=1,O2352-P2352)</f>
        <v>919.5</v>
      </c>
      <c r="S2352" s="31" cm="1">
        <f t="array" ref="S2352">_xlfn.IFS(Q2352=0,P2352/2,Q2352=1,P2352)</f>
        <v>292</v>
      </c>
      <c r="T2352" s="31" t="str" cm="1">
        <f t="array" ref="T2352">_xlfn.IFS(M2352&lt;=Beräkningsförutsättningar!B$15,"2",M2352=Beräkningsförutsättningar!B$16,"4",M2352=Beräkningsförutsättningar!B$17,"4",M2352&gt;=Beräkningsförutsättningar!B$18,"6")</f>
        <v>2</v>
      </c>
      <c r="U2352" s="31">
        <f t="shared" si="72"/>
        <v>1839</v>
      </c>
      <c r="V2352" s="31">
        <f t="shared" si="73"/>
        <v>584</v>
      </c>
    </row>
    <row r="2353" spans="1:22" x14ac:dyDescent="0.3">
      <c r="A2353">
        <v>25007</v>
      </c>
      <c r="B2353" t="s">
        <v>3132</v>
      </c>
      <c r="C2353">
        <v>25007020</v>
      </c>
      <c r="D2353" t="s">
        <v>3135</v>
      </c>
      <c r="E2353" t="s">
        <v>3</v>
      </c>
      <c r="F2353" t="s">
        <v>3103</v>
      </c>
      <c r="G2353" t="s">
        <v>3134</v>
      </c>
      <c r="H2353" t="s">
        <v>3114</v>
      </c>
      <c r="I2353">
        <v>7349060</v>
      </c>
      <c r="J2353">
        <v>848116</v>
      </c>
      <c r="K2353" s="181">
        <v>39392</v>
      </c>
      <c r="L2353"/>
      <c r="M2353">
        <v>50</v>
      </c>
      <c r="N2353">
        <v>3110</v>
      </c>
      <c r="O2353">
        <v>2423</v>
      </c>
      <c r="P2353">
        <v>584</v>
      </c>
      <c r="Q2353">
        <v>0</v>
      </c>
      <c r="R2353" s="31" cm="1">
        <f t="array" ref="R2353">_xlfn.IFS(Q2353=0,(O2353-P2353)/2,Q2353=1,O2353-P2353)</f>
        <v>919.5</v>
      </c>
      <c r="S2353" s="31" cm="1">
        <f t="array" ref="S2353">_xlfn.IFS(Q2353=0,P2353/2,Q2353=1,P2353)</f>
        <v>292</v>
      </c>
      <c r="T2353" s="31" t="str" cm="1">
        <f t="array" ref="T2353">_xlfn.IFS(M2353&lt;=Beräkningsförutsättningar!B$15,"2",M2353=Beräkningsförutsättningar!B$16,"4",M2353=Beräkningsförutsättningar!B$17,"4",M2353&gt;=Beräkningsförutsättningar!B$18,"6")</f>
        <v>2</v>
      </c>
      <c r="U2353" s="31">
        <f t="shared" si="72"/>
        <v>1839</v>
      </c>
      <c r="V2353" s="31">
        <f t="shared" si="73"/>
        <v>584</v>
      </c>
    </row>
    <row r="2354" spans="1:22" x14ac:dyDescent="0.3">
      <c r="A2354">
        <v>25008</v>
      </c>
      <c r="B2354" t="s">
        <v>3136</v>
      </c>
      <c r="C2354">
        <v>25008010</v>
      </c>
      <c r="D2354" t="s">
        <v>3137</v>
      </c>
      <c r="E2354" t="s">
        <v>9</v>
      </c>
      <c r="F2354" t="s">
        <v>3103</v>
      </c>
      <c r="G2354" t="s">
        <v>3138</v>
      </c>
      <c r="H2354" t="s">
        <v>2578</v>
      </c>
      <c r="I2354">
        <v>7329246</v>
      </c>
      <c r="J2354">
        <v>911350</v>
      </c>
      <c r="K2354" s="181">
        <v>39329</v>
      </c>
      <c r="L2354"/>
      <c r="M2354">
        <v>70</v>
      </c>
      <c r="N2354">
        <v>5485</v>
      </c>
      <c r="O2354">
        <v>4699</v>
      </c>
      <c r="P2354">
        <v>772</v>
      </c>
      <c r="Q2354">
        <v>0</v>
      </c>
      <c r="R2354" s="31" cm="1">
        <f t="array" ref="R2354">_xlfn.IFS(Q2354=0,(O2354-P2354)/2,Q2354=1,O2354-P2354)</f>
        <v>1963.5</v>
      </c>
      <c r="S2354" s="31" cm="1">
        <f t="array" ref="S2354">_xlfn.IFS(Q2354=0,P2354/2,Q2354=1,P2354)</f>
        <v>386</v>
      </c>
      <c r="T2354" s="31" t="str" cm="1">
        <f t="array" ref="T2354">_xlfn.IFS(M2354&lt;=Beräkningsförutsättningar!B$15,"2",M2354=Beräkningsförutsättningar!B$16,"4",M2354=Beräkningsförutsättningar!B$17,"4",M2354&gt;=Beräkningsförutsättningar!B$18,"6")</f>
        <v>4</v>
      </c>
      <c r="U2354" s="31">
        <f t="shared" si="72"/>
        <v>7854</v>
      </c>
      <c r="V2354" s="31">
        <f t="shared" si="73"/>
        <v>1544</v>
      </c>
    </row>
    <row r="2355" spans="1:22" x14ac:dyDescent="0.3">
      <c r="A2355">
        <v>25008</v>
      </c>
      <c r="B2355" t="s">
        <v>3136</v>
      </c>
      <c r="C2355">
        <v>25008020</v>
      </c>
      <c r="D2355" t="s">
        <v>3139</v>
      </c>
      <c r="E2355" t="s">
        <v>3</v>
      </c>
      <c r="F2355" t="s">
        <v>3103</v>
      </c>
      <c r="G2355" t="s">
        <v>3138</v>
      </c>
      <c r="H2355" t="s">
        <v>2578</v>
      </c>
      <c r="I2355">
        <v>7331374</v>
      </c>
      <c r="J2355">
        <v>914187</v>
      </c>
      <c r="K2355" s="181">
        <v>39329</v>
      </c>
      <c r="L2355"/>
      <c r="M2355">
        <v>80</v>
      </c>
      <c r="N2355">
        <v>5483</v>
      </c>
      <c r="O2355">
        <v>4689</v>
      </c>
      <c r="P2355">
        <v>784</v>
      </c>
      <c r="Q2355">
        <v>0</v>
      </c>
      <c r="R2355" s="31" cm="1">
        <f t="array" ref="R2355">_xlfn.IFS(Q2355=0,(O2355-P2355)/2,Q2355=1,O2355-P2355)</f>
        <v>1952.5</v>
      </c>
      <c r="S2355" s="31" cm="1">
        <f t="array" ref="S2355">_xlfn.IFS(Q2355=0,P2355/2,Q2355=1,P2355)</f>
        <v>392</v>
      </c>
      <c r="T2355" s="31" t="str" cm="1">
        <f t="array" ref="T2355">_xlfn.IFS(M2355&lt;=Beräkningsförutsättningar!B$15,"2",M2355=Beräkningsförutsättningar!B$16,"4",M2355=Beräkningsförutsättningar!B$17,"4",M2355&gt;=Beräkningsförutsättningar!B$18,"6")</f>
        <v>4</v>
      </c>
      <c r="U2355" s="31">
        <f t="shared" si="72"/>
        <v>7810</v>
      </c>
      <c r="V2355" s="31">
        <f t="shared" si="73"/>
        <v>1568</v>
      </c>
    </row>
    <row r="2356" spans="1:22" x14ac:dyDescent="0.3">
      <c r="A2356">
        <v>25009</v>
      </c>
      <c r="B2356" t="s">
        <v>3140</v>
      </c>
      <c r="C2356">
        <v>25009010</v>
      </c>
      <c r="D2356" t="s">
        <v>3141</v>
      </c>
      <c r="E2356" t="s">
        <v>9</v>
      </c>
      <c r="F2356" t="s">
        <v>3103</v>
      </c>
      <c r="G2356" t="s">
        <v>3134</v>
      </c>
      <c r="H2356" t="s">
        <v>2578</v>
      </c>
      <c r="I2356">
        <v>7326371</v>
      </c>
      <c r="J2356">
        <v>873199</v>
      </c>
      <c r="K2356" s="181">
        <v>39722</v>
      </c>
      <c r="L2356"/>
      <c r="M2356">
        <v>70</v>
      </c>
      <c r="N2356">
        <v>2713</v>
      </c>
      <c r="O2356">
        <v>2357</v>
      </c>
      <c r="P2356">
        <v>372</v>
      </c>
      <c r="Q2356">
        <v>1</v>
      </c>
      <c r="R2356" s="31" cm="1">
        <f t="array" ref="R2356">_xlfn.IFS(Q2356=0,(O2356-P2356)/2,Q2356=1,O2356-P2356)</f>
        <v>1985</v>
      </c>
      <c r="S2356" s="31" cm="1">
        <f t="array" ref="S2356">_xlfn.IFS(Q2356=0,P2356/2,Q2356=1,P2356)</f>
        <v>372</v>
      </c>
      <c r="T2356" s="31" t="str" cm="1">
        <f t="array" ref="T2356">_xlfn.IFS(M2356&lt;=Beräkningsförutsättningar!B$15,"2",M2356=Beräkningsförutsättningar!B$16,"4",M2356=Beräkningsförutsättningar!B$17,"4",M2356&gt;=Beräkningsförutsättningar!B$18,"6")</f>
        <v>4</v>
      </c>
      <c r="U2356" s="31">
        <f t="shared" si="72"/>
        <v>7940</v>
      </c>
      <c r="V2356" s="31">
        <f t="shared" si="73"/>
        <v>1488</v>
      </c>
    </row>
    <row r="2357" spans="1:22" x14ac:dyDescent="0.3">
      <c r="A2357">
        <v>25009</v>
      </c>
      <c r="B2357" t="s">
        <v>3140</v>
      </c>
      <c r="C2357">
        <v>25009025</v>
      </c>
      <c r="D2357" t="s">
        <v>3142</v>
      </c>
      <c r="E2357" t="s">
        <v>3</v>
      </c>
      <c r="F2357" t="s">
        <v>3103</v>
      </c>
      <c r="G2357" t="s">
        <v>3134</v>
      </c>
      <c r="H2357" t="s">
        <v>2578</v>
      </c>
      <c r="I2357">
        <v>7326371</v>
      </c>
      <c r="J2357">
        <v>873540</v>
      </c>
      <c r="K2357" s="181">
        <v>44103</v>
      </c>
      <c r="L2357"/>
      <c r="M2357">
        <v>70</v>
      </c>
      <c r="N2357">
        <v>3163</v>
      </c>
      <c r="O2357">
        <v>2711</v>
      </c>
      <c r="P2357">
        <v>401</v>
      </c>
      <c r="Q2357">
        <v>1</v>
      </c>
      <c r="R2357" s="31" cm="1">
        <f t="array" ref="R2357">_xlfn.IFS(Q2357=0,(O2357-P2357)/2,Q2357=1,O2357-P2357)</f>
        <v>2310</v>
      </c>
      <c r="S2357" s="31" cm="1">
        <f t="array" ref="S2357">_xlfn.IFS(Q2357=0,P2357/2,Q2357=1,P2357)</f>
        <v>401</v>
      </c>
      <c r="T2357" s="31" t="str" cm="1">
        <f t="array" ref="T2357">_xlfn.IFS(M2357&lt;=Beräkningsförutsättningar!B$15,"2",M2357=Beräkningsförutsättningar!B$16,"4",M2357=Beräkningsförutsättningar!B$17,"4",M2357&gt;=Beräkningsförutsättningar!B$18,"6")</f>
        <v>4</v>
      </c>
      <c r="U2357" s="31">
        <f t="shared" si="72"/>
        <v>9240</v>
      </c>
      <c r="V2357" s="31">
        <f t="shared" si="73"/>
        <v>1604</v>
      </c>
    </row>
    <row r="2358" spans="1:22" x14ac:dyDescent="0.3">
      <c r="A2358">
        <v>25010</v>
      </c>
      <c r="B2358" t="s">
        <v>3143</v>
      </c>
      <c r="C2358">
        <v>25010010</v>
      </c>
      <c r="D2358" t="s">
        <v>3144</v>
      </c>
      <c r="E2358" t="s">
        <v>9</v>
      </c>
      <c r="F2358" t="s">
        <v>3103</v>
      </c>
      <c r="G2358" t="s">
        <v>3138</v>
      </c>
      <c r="H2358" t="s">
        <v>2578</v>
      </c>
      <c r="I2358">
        <v>7327777</v>
      </c>
      <c r="J2358">
        <v>906307</v>
      </c>
      <c r="K2358" s="181">
        <v>39723</v>
      </c>
      <c r="L2358"/>
      <c r="M2358">
        <v>90</v>
      </c>
      <c r="N2358">
        <v>1907</v>
      </c>
      <c r="O2358">
        <v>1540</v>
      </c>
      <c r="P2358">
        <v>365</v>
      </c>
      <c r="Q2358">
        <v>1</v>
      </c>
      <c r="R2358" s="31" cm="1">
        <f t="array" ref="R2358">_xlfn.IFS(Q2358=0,(O2358-P2358)/2,Q2358=1,O2358-P2358)</f>
        <v>1175</v>
      </c>
      <c r="S2358" s="31" cm="1">
        <f t="array" ref="S2358">_xlfn.IFS(Q2358=0,P2358/2,Q2358=1,P2358)</f>
        <v>365</v>
      </c>
      <c r="T2358" s="31" t="str" cm="1">
        <f t="array" ref="T2358">_xlfn.IFS(M2358&lt;=Beräkningsförutsättningar!B$15,"2",M2358=Beräkningsförutsättningar!B$16,"4",M2358=Beräkningsförutsättningar!B$17,"4",M2358&gt;=Beräkningsförutsättningar!B$18,"6")</f>
        <v>6</v>
      </c>
      <c r="U2358" s="31">
        <f t="shared" si="72"/>
        <v>7050</v>
      </c>
      <c r="V2358" s="31">
        <f t="shared" si="73"/>
        <v>2190</v>
      </c>
    </row>
    <row r="2359" spans="1:22" x14ac:dyDescent="0.3">
      <c r="A2359">
        <v>25010</v>
      </c>
      <c r="B2359" t="s">
        <v>3143</v>
      </c>
      <c r="C2359">
        <v>25010020</v>
      </c>
      <c r="D2359" t="s">
        <v>3145</v>
      </c>
      <c r="E2359" t="s">
        <v>3</v>
      </c>
      <c r="F2359" t="s">
        <v>3103</v>
      </c>
      <c r="G2359" t="s">
        <v>3138</v>
      </c>
      <c r="H2359" t="s">
        <v>2578</v>
      </c>
      <c r="I2359">
        <v>7327833</v>
      </c>
      <c r="J2359">
        <v>906494</v>
      </c>
      <c r="K2359" s="181">
        <v>39735</v>
      </c>
      <c r="L2359"/>
      <c r="M2359">
        <v>90</v>
      </c>
      <c r="N2359">
        <v>2830</v>
      </c>
      <c r="O2359">
        <v>2380</v>
      </c>
      <c r="P2359">
        <v>421</v>
      </c>
      <c r="Q2359">
        <v>1</v>
      </c>
      <c r="R2359" s="31" cm="1">
        <f t="array" ref="R2359">_xlfn.IFS(Q2359=0,(O2359-P2359)/2,Q2359=1,O2359-P2359)</f>
        <v>1959</v>
      </c>
      <c r="S2359" s="31" cm="1">
        <f t="array" ref="S2359">_xlfn.IFS(Q2359=0,P2359/2,Q2359=1,P2359)</f>
        <v>421</v>
      </c>
      <c r="T2359" s="31" t="str" cm="1">
        <f t="array" ref="T2359">_xlfn.IFS(M2359&lt;=Beräkningsförutsättningar!B$15,"2",M2359=Beräkningsförutsättningar!B$16,"4",M2359=Beräkningsförutsättningar!B$17,"4",M2359&gt;=Beräkningsförutsättningar!B$18,"6")</f>
        <v>6</v>
      </c>
      <c r="U2359" s="31">
        <f t="shared" si="72"/>
        <v>11754</v>
      </c>
      <c r="V2359" s="31">
        <f t="shared" si="73"/>
        <v>2526</v>
      </c>
    </row>
    <row r="2360" spans="1:22" x14ac:dyDescent="0.3">
      <c r="A2360">
        <v>25011</v>
      </c>
      <c r="B2360" t="s">
        <v>3146</v>
      </c>
      <c r="C2360">
        <v>25011010</v>
      </c>
      <c r="D2360" t="s">
        <v>3147</v>
      </c>
      <c r="E2360" t="s">
        <v>9</v>
      </c>
      <c r="F2360" t="s">
        <v>3103</v>
      </c>
      <c r="G2360" t="s">
        <v>3134</v>
      </c>
      <c r="H2360" t="s">
        <v>2578</v>
      </c>
      <c r="I2360">
        <v>7329798</v>
      </c>
      <c r="J2360">
        <v>886315</v>
      </c>
      <c r="K2360" s="181">
        <v>40099</v>
      </c>
      <c r="L2360"/>
      <c r="M2360">
        <v>70</v>
      </c>
      <c r="N2360">
        <v>3712</v>
      </c>
      <c r="O2360">
        <v>3029</v>
      </c>
      <c r="P2360">
        <v>693</v>
      </c>
      <c r="Q2360">
        <v>0</v>
      </c>
      <c r="R2360" s="31" cm="1">
        <f t="array" ref="R2360">_xlfn.IFS(Q2360=0,(O2360-P2360)/2,Q2360=1,O2360-P2360)</f>
        <v>1168</v>
      </c>
      <c r="S2360" s="31" cm="1">
        <f t="array" ref="S2360">_xlfn.IFS(Q2360=0,P2360/2,Q2360=1,P2360)</f>
        <v>346.5</v>
      </c>
      <c r="T2360" s="31" t="str" cm="1">
        <f t="array" ref="T2360">_xlfn.IFS(M2360&lt;=Beräkningsförutsättningar!B$15,"2",M2360=Beräkningsförutsättningar!B$16,"4",M2360=Beräkningsförutsättningar!B$17,"4",M2360&gt;=Beräkningsförutsättningar!B$18,"6")</f>
        <v>4</v>
      </c>
      <c r="U2360" s="31">
        <f t="shared" si="72"/>
        <v>4672</v>
      </c>
      <c r="V2360" s="31">
        <f t="shared" si="73"/>
        <v>1386</v>
      </c>
    </row>
    <row r="2361" spans="1:22" x14ac:dyDescent="0.3">
      <c r="A2361">
        <v>25011</v>
      </c>
      <c r="B2361" t="s">
        <v>3146</v>
      </c>
      <c r="C2361">
        <v>25011020</v>
      </c>
      <c r="D2361" t="s">
        <v>3148</v>
      </c>
      <c r="E2361" t="s">
        <v>3</v>
      </c>
      <c r="F2361" t="s">
        <v>3103</v>
      </c>
      <c r="G2361" t="s">
        <v>3134</v>
      </c>
      <c r="H2361" t="s">
        <v>2578</v>
      </c>
      <c r="I2361">
        <v>7330500</v>
      </c>
      <c r="J2361">
        <v>887519</v>
      </c>
      <c r="K2361" s="181">
        <v>40099</v>
      </c>
      <c r="L2361"/>
      <c r="M2361">
        <v>70</v>
      </c>
      <c r="N2361">
        <v>3712</v>
      </c>
      <c r="O2361">
        <v>3029</v>
      </c>
      <c r="P2361">
        <v>693</v>
      </c>
      <c r="Q2361">
        <v>0</v>
      </c>
      <c r="R2361" s="31" cm="1">
        <f t="array" ref="R2361">_xlfn.IFS(Q2361=0,(O2361-P2361)/2,Q2361=1,O2361-P2361)</f>
        <v>1168</v>
      </c>
      <c r="S2361" s="31" cm="1">
        <f t="array" ref="S2361">_xlfn.IFS(Q2361=0,P2361/2,Q2361=1,P2361)</f>
        <v>346.5</v>
      </c>
      <c r="T2361" s="31" t="str" cm="1">
        <f t="array" ref="T2361">_xlfn.IFS(M2361&lt;=Beräkningsförutsättningar!B$15,"2",M2361=Beräkningsförutsättningar!B$16,"4",M2361=Beräkningsförutsättningar!B$17,"4",M2361&gt;=Beräkningsförutsättningar!B$18,"6")</f>
        <v>4</v>
      </c>
      <c r="U2361" s="31">
        <f t="shared" si="72"/>
        <v>4672</v>
      </c>
      <c r="V2361" s="31">
        <f t="shared" si="73"/>
        <v>1386</v>
      </c>
    </row>
    <row r="2362" spans="1:22" x14ac:dyDescent="0.3">
      <c r="A2362">
        <v>25012</v>
      </c>
      <c r="B2362" t="s">
        <v>3149</v>
      </c>
      <c r="C2362">
        <v>25012010</v>
      </c>
      <c r="D2362" t="s">
        <v>3150</v>
      </c>
      <c r="E2362" t="s">
        <v>9</v>
      </c>
      <c r="F2362" t="s">
        <v>3103</v>
      </c>
      <c r="G2362" t="s">
        <v>3130</v>
      </c>
      <c r="H2362" t="s">
        <v>3114</v>
      </c>
      <c r="I2362">
        <v>7370525</v>
      </c>
      <c r="J2362">
        <v>850357</v>
      </c>
      <c r="K2362" s="181">
        <v>40100</v>
      </c>
      <c r="L2362"/>
      <c r="M2362">
        <v>70</v>
      </c>
      <c r="N2362">
        <v>3617</v>
      </c>
      <c r="O2362">
        <v>2796</v>
      </c>
      <c r="P2362">
        <v>693</v>
      </c>
      <c r="Q2362">
        <v>0</v>
      </c>
      <c r="R2362" s="31" cm="1">
        <f t="array" ref="R2362">_xlfn.IFS(Q2362=0,(O2362-P2362)/2,Q2362=1,O2362-P2362)</f>
        <v>1051.5</v>
      </c>
      <c r="S2362" s="31" cm="1">
        <f t="array" ref="S2362">_xlfn.IFS(Q2362=0,P2362/2,Q2362=1,P2362)</f>
        <v>346.5</v>
      </c>
      <c r="T2362" s="31" t="str" cm="1">
        <f t="array" ref="T2362">_xlfn.IFS(M2362&lt;=Beräkningsförutsättningar!B$15,"2",M2362=Beräkningsförutsättningar!B$16,"4",M2362=Beräkningsförutsättningar!B$17,"4",M2362&gt;=Beräkningsförutsättningar!B$18,"6")</f>
        <v>4</v>
      </c>
      <c r="U2362" s="31">
        <f t="shared" si="72"/>
        <v>4206</v>
      </c>
      <c r="V2362" s="31">
        <f t="shared" si="73"/>
        <v>1386</v>
      </c>
    </row>
    <row r="2363" spans="1:22" x14ac:dyDescent="0.3">
      <c r="A2363">
        <v>25012</v>
      </c>
      <c r="B2363" t="s">
        <v>3149</v>
      </c>
      <c r="C2363">
        <v>25012017</v>
      </c>
      <c r="D2363" t="s">
        <v>3151</v>
      </c>
      <c r="E2363" t="s">
        <v>9</v>
      </c>
      <c r="F2363" t="s">
        <v>3103</v>
      </c>
      <c r="G2363" t="s">
        <v>3130</v>
      </c>
      <c r="H2363" t="s">
        <v>3114</v>
      </c>
      <c r="I2363">
        <v>7378574</v>
      </c>
      <c r="J2363">
        <v>849149</v>
      </c>
      <c r="K2363" s="181">
        <v>43762</v>
      </c>
      <c r="L2363"/>
      <c r="M2363">
        <v>60</v>
      </c>
      <c r="N2363">
        <v>3282</v>
      </c>
      <c r="O2363">
        <v>2598</v>
      </c>
      <c r="P2363">
        <v>648</v>
      </c>
      <c r="Q2363">
        <v>0</v>
      </c>
      <c r="R2363" s="31" cm="1">
        <f t="array" ref="R2363">_xlfn.IFS(Q2363=0,(O2363-P2363)/2,Q2363=1,O2363-P2363)</f>
        <v>975</v>
      </c>
      <c r="S2363" s="31" cm="1">
        <f t="array" ref="S2363">_xlfn.IFS(Q2363=0,P2363/2,Q2363=1,P2363)</f>
        <v>324</v>
      </c>
      <c r="T2363" s="31" t="str" cm="1">
        <f t="array" ref="T2363">_xlfn.IFS(M2363&lt;=Beräkningsförutsättningar!B$15,"2",M2363=Beräkningsförutsättningar!B$16,"4",M2363=Beräkningsförutsättningar!B$17,"4",M2363&gt;=Beräkningsförutsättningar!B$18,"6")</f>
        <v>2</v>
      </c>
      <c r="U2363" s="31">
        <f t="shared" si="72"/>
        <v>1950</v>
      </c>
      <c r="V2363" s="31">
        <f t="shared" si="73"/>
        <v>648</v>
      </c>
    </row>
    <row r="2364" spans="1:22" x14ac:dyDescent="0.3">
      <c r="A2364">
        <v>25012</v>
      </c>
      <c r="B2364" t="s">
        <v>3149</v>
      </c>
      <c r="C2364">
        <v>25012020</v>
      </c>
      <c r="D2364" t="s">
        <v>3152</v>
      </c>
      <c r="E2364" t="s">
        <v>3</v>
      </c>
      <c r="F2364" t="s">
        <v>3103</v>
      </c>
      <c r="G2364" t="s">
        <v>3130</v>
      </c>
      <c r="H2364" t="s">
        <v>3114</v>
      </c>
      <c r="I2364">
        <v>7378802</v>
      </c>
      <c r="J2364">
        <v>848934</v>
      </c>
      <c r="K2364" s="181">
        <v>40100</v>
      </c>
      <c r="L2364"/>
      <c r="M2364">
        <v>60</v>
      </c>
      <c r="N2364">
        <v>2543</v>
      </c>
      <c r="O2364">
        <v>2031</v>
      </c>
      <c r="P2364">
        <v>418</v>
      </c>
      <c r="Q2364">
        <v>0</v>
      </c>
      <c r="R2364" s="31" cm="1">
        <f t="array" ref="R2364">_xlfn.IFS(Q2364=0,(O2364-P2364)/2,Q2364=1,O2364-P2364)</f>
        <v>806.5</v>
      </c>
      <c r="S2364" s="31" cm="1">
        <f t="array" ref="S2364">_xlfn.IFS(Q2364=0,P2364/2,Q2364=1,P2364)</f>
        <v>209</v>
      </c>
      <c r="T2364" s="31" t="str" cm="1">
        <f t="array" ref="T2364">_xlfn.IFS(M2364&lt;=Beräkningsförutsättningar!B$15,"2",M2364=Beräkningsförutsättningar!B$16,"4",M2364=Beräkningsförutsättningar!B$17,"4",M2364&gt;=Beräkningsförutsättningar!B$18,"6")</f>
        <v>2</v>
      </c>
      <c r="U2364" s="31">
        <f t="shared" si="72"/>
        <v>1613</v>
      </c>
      <c r="V2364" s="31">
        <f t="shared" si="73"/>
        <v>418</v>
      </c>
    </row>
    <row r="2365" spans="1:22" x14ac:dyDescent="0.3">
      <c r="A2365">
        <v>25013</v>
      </c>
      <c r="B2365" t="s">
        <v>3153</v>
      </c>
      <c r="C2365">
        <v>25013010</v>
      </c>
      <c r="D2365" t="s">
        <v>3154</v>
      </c>
      <c r="E2365" t="s">
        <v>9</v>
      </c>
      <c r="F2365" t="s">
        <v>3103</v>
      </c>
      <c r="G2365" t="s">
        <v>3109</v>
      </c>
      <c r="H2365" t="s">
        <v>3155</v>
      </c>
      <c r="I2365">
        <v>7291466</v>
      </c>
      <c r="J2365">
        <v>825185</v>
      </c>
      <c r="K2365" s="181">
        <v>40890</v>
      </c>
      <c r="L2365"/>
      <c r="M2365">
        <v>50</v>
      </c>
      <c r="N2365">
        <v>10035</v>
      </c>
      <c r="O2365">
        <v>9604</v>
      </c>
      <c r="P2365">
        <v>751</v>
      </c>
      <c r="Q2365">
        <v>0</v>
      </c>
      <c r="R2365" s="31" cm="1">
        <f t="array" ref="R2365">_xlfn.IFS(Q2365=0,(O2365-P2365)/2,Q2365=1,O2365-P2365)</f>
        <v>4426.5</v>
      </c>
      <c r="S2365" s="31" cm="1">
        <f t="array" ref="S2365">_xlfn.IFS(Q2365=0,P2365/2,Q2365=1,P2365)</f>
        <v>375.5</v>
      </c>
      <c r="T2365" s="31" t="str" cm="1">
        <f t="array" ref="T2365">_xlfn.IFS(M2365&lt;=Beräkningsförutsättningar!B$15,"2",M2365=Beräkningsförutsättningar!B$16,"4",M2365=Beräkningsförutsättningar!B$17,"4",M2365&gt;=Beräkningsförutsättningar!B$18,"6")</f>
        <v>2</v>
      </c>
      <c r="U2365" s="31">
        <f t="shared" si="72"/>
        <v>8853</v>
      </c>
      <c r="V2365" s="31">
        <f t="shared" si="73"/>
        <v>751</v>
      </c>
    </row>
    <row r="2366" spans="1:22" x14ac:dyDescent="0.3">
      <c r="A2366">
        <v>25013</v>
      </c>
      <c r="B2366" t="s">
        <v>3153</v>
      </c>
      <c r="C2366">
        <v>25013020</v>
      </c>
      <c r="D2366" t="s">
        <v>3156</v>
      </c>
      <c r="E2366" t="s">
        <v>3</v>
      </c>
      <c r="F2366" t="s">
        <v>3103</v>
      </c>
      <c r="G2366" t="s">
        <v>3109</v>
      </c>
      <c r="H2366" t="s">
        <v>3155</v>
      </c>
      <c r="I2366">
        <v>7291477</v>
      </c>
      <c r="J2366">
        <v>825380</v>
      </c>
      <c r="K2366" s="181">
        <v>41970</v>
      </c>
      <c r="L2366"/>
      <c r="M2366">
        <v>50</v>
      </c>
      <c r="N2366">
        <v>10035</v>
      </c>
      <c r="O2366">
        <v>9604</v>
      </c>
      <c r="P2366">
        <v>751</v>
      </c>
      <c r="Q2366">
        <v>0</v>
      </c>
      <c r="R2366" s="31" cm="1">
        <f t="array" ref="R2366">_xlfn.IFS(Q2366=0,(O2366-P2366)/2,Q2366=1,O2366-P2366)</f>
        <v>4426.5</v>
      </c>
      <c r="S2366" s="31" cm="1">
        <f t="array" ref="S2366">_xlfn.IFS(Q2366=0,P2366/2,Q2366=1,P2366)</f>
        <v>375.5</v>
      </c>
      <c r="T2366" s="31" t="str" cm="1">
        <f t="array" ref="T2366">_xlfn.IFS(M2366&lt;=Beräkningsförutsättningar!B$15,"2",M2366=Beräkningsförutsättningar!B$16,"4",M2366=Beräkningsförutsättningar!B$17,"4",M2366&gt;=Beräkningsförutsättningar!B$18,"6")</f>
        <v>2</v>
      </c>
      <c r="U2366" s="31">
        <f t="shared" si="72"/>
        <v>8853</v>
      </c>
      <c r="V2366" s="31">
        <f t="shared" si="73"/>
        <v>751</v>
      </c>
    </row>
    <row r="2367" spans="1:22" x14ac:dyDescent="0.3">
      <c r="A2367">
        <v>25014</v>
      </c>
      <c r="B2367" t="s">
        <v>3157</v>
      </c>
      <c r="C2367">
        <v>25014010</v>
      </c>
      <c r="D2367" t="s">
        <v>3158</v>
      </c>
      <c r="E2367" t="s">
        <v>9</v>
      </c>
      <c r="F2367" t="s">
        <v>3103</v>
      </c>
      <c r="G2367" t="s">
        <v>3159</v>
      </c>
      <c r="H2367" t="s">
        <v>3160</v>
      </c>
      <c r="I2367">
        <v>7478385</v>
      </c>
      <c r="J2367">
        <v>862554</v>
      </c>
      <c r="K2367" s="181">
        <v>41969</v>
      </c>
      <c r="L2367"/>
      <c r="M2367">
        <v>60</v>
      </c>
      <c r="N2367">
        <v>527</v>
      </c>
      <c r="O2367">
        <v>459</v>
      </c>
      <c r="P2367">
        <v>87</v>
      </c>
      <c r="Q2367">
        <v>0</v>
      </c>
      <c r="R2367" s="31" cm="1">
        <f t="array" ref="R2367">_xlfn.IFS(Q2367=0,(O2367-P2367)/2,Q2367=1,O2367-P2367)</f>
        <v>186</v>
      </c>
      <c r="S2367" s="31" cm="1">
        <f t="array" ref="S2367">_xlfn.IFS(Q2367=0,P2367/2,Q2367=1,P2367)</f>
        <v>43.5</v>
      </c>
      <c r="T2367" s="31" t="str" cm="1">
        <f t="array" ref="T2367">_xlfn.IFS(M2367&lt;=Beräkningsförutsättningar!B$15,"2",M2367=Beräkningsförutsättningar!B$16,"4",M2367=Beräkningsförutsättningar!B$17,"4",M2367&gt;=Beräkningsförutsättningar!B$18,"6")</f>
        <v>2</v>
      </c>
      <c r="U2367" s="31">
        <f t="shared" si="72"/>
        <v>372</v>
      </c>
      <c r="V2367" s="31">
        <f t="shared" si="73"/>
        <v>87</v>
      </c>
    </row>
    <row r="2368" spans="1:22" x14ac:dyDescent="0.3">
      <c r="A2368">
        <v>25014</v>
      </c>
      <c r="B2368" t="s">
        <v>3157</v>
      </c>
      <c r="C2368">
        <v>25014020</v>
      </c>
      <c r="D2368" t="s">
        <v>3161</v>
      </c>
      <c r="E2368" t="s">
        <v>3</v>
      </c>
      <c r="F2368" t="s">
        <v>3103</v>
      </c>
      <c r="G2368" t="s">
        <v>3159</v>
      </c>
      <c r="H2368" t="s">
        <v>3160</v>
      </c>
      <c r="I2368">
        <v>7479201</v>
      </c>
      <c r="J2368">
        <v>860527</v>
      </c>
      <c r="K2368" s="181">
        <v>41969</v>
      </c>
      <c r="L2368"/>
      <c r="M2368">
        <v>40</v>
      </c>
      <c r="N2368">
        <v>1355</v>
      </c>
      <c r="O2368">
        <v>1285</v>
      </c>
      <c r="P2368">
        <v>157</v>
      </c>
      <c r="Q2368">
        <v>1</v>
      </c>
      <c r="R2368" s="31" cm="1">
        <f t="array" ref="R2368">_xlfn.IFS(Q2368=0,(O2368-P2368)/2,Q2368=1,O2368-P2368)</f>
        <v>1128</v>
      </c>
      <c r="S2368" s="31" cm="1">
        <f t="array" ref="S2368">_xlfn.IFS(Q2368=0,P2368/2,Q2368=1,P2368)</f>
        <v>157</v>
      </c>
      <c r="T2368" s="31" t="str" cm="1">
        <f t="array" ref="T2368">_xlfn.IFS(M2368&lt;=Beräkningsförutsättningar!B$15,"2",M2368=Beräkningsförutsättningar!B$16,"4",M2368=Beräkningsförutsättningar!B$17,"4",M2368&gt;=Beräkningsförutsättningar!B$18,"6")</f>
        <v>2</v>
      </c>
      <c r="U2368" s="31">
        <f t="shared" si="72"/>
        <v>2256</v>
      </c>
      <c r="V2368" s="31">
        <f t="shared" si="73"/>
        <v>314</v>
      </c>
    </row>
    <row r="2369" spans="1:22" x14ac:dyDescent="0.3">
      <c r="A2369">
        <v>25014</v>
      </c>
      <c r="B2369" t="s">
        <v>3157</v>
      </c>
      <c r="C2369">
        <v>25014030</v>
      </c>
      <c r="D2369" t="s">
        <v>3162</v>
      </c>
      <c r="E2369" t="s">
        <v>9</v>
      </c>
      <c r="F2369" t="s">
        <v>3103</v>
      </c>
      <c r="G2369" t="s">
        <v>3159</v>
      </c>
      <c r="H2369" t="s">
        <v>3160</v>
      </c>
      <c r="I2369">
        <v>7497691</v>
      </c>
      <c r="J2369">
        <v>857090</v>
      </c>
      <c r="K2369" s="181">
        <v>41969</v>
      </c>
      <c r="L2369"/>
      <c r="M2369">
        <v>60</v>
      </c>
      <c r="N2369">
        <v>485</v>
      </c>
      <c r="O2369">
        <v>378</v>
      </c>
      <c r="P2369">
        <v>114</v>
      </c>
      <c r="Q2369">
        <v>0</v>
      </c>
      <c r="R2369" s="31" cm="1">
        <f t="array" ref="R2369">_xlfn.IFS(Q2369=0,(O2369-P2369)/2,Q2369=1,O2369-P2369)</f>
        <v>132</v>
      </c>
      <c r="S2369" s="31" cm="1">
        <f t="array" ref="S2369">_xlfn.IFS(Q2369=0,P2369/2,Q2369=1,P2369)</f>
        <v>57</v>
      </c>
      <c r="T2369" s="31" t="str" cm="1">
        <f t="array" ref="T2369">_xlfn.IFS(M2369&lt;=Beräkningsförutsättningar!B$15,"2",M2369=Beräkningsförutsättningar!B$16,"4",M2369=Beräkningsförutsättningar!B$17,"4",M2369&gt;=Beräkningsförutsättningar!B$18,"6")</f>
        <v>2</v>
      </c>
      <c r="U2369" s="31">
        <f t="shared" si="72"/>
        <v>264</v>
      </c>
      <c r="V2369" s="31">
        <f t="shared" si="73"/>
        <v>114</v>
      </c>
    </row>
    <row r="2370" spans="1:22" x14ac:dyDescent="0.3">
      <c r="A2370">
        <v>25014</v>
      </c>
      <c r="B2370" t="s">
        <v>3157</v>
      </c>
      <c r="C2370">
        <v>25014040</v>
      </c>
      <c r="D2370" t="s">
        <v>3163</v>
      </c>
      <c r="E2370" t="s">
        <v>3</v>
      </c>
      <c r="F2370" t="s">
        <v>3103</v>
      </c>
      <c r="G2370" t="s">
        <v>3159</v>
      </c>
      <c r="H2370" t="s">
        <v>3160</v>
      </c>
      <c r="I2370">
        <v>7498416</v>
      </c>
      <c r="J2370">
        <v>857183</v>
      </c>
      <c r="K2370" s="181">
        <v>41969</v>
      </c>
      <c r="L2370"/>
      <c r="M2370">
        <v>60</v>
      </c>
      <c r="N2370">
        <v>485</v>
      </c>
      <c r="O2370">
        <v>378</v>
      </c>
      <c r="P2370">
        <v>114</v>
      </c>
      <c r="Q2370">
        <v>0</v>
      </c>
      <c r="R2370" s="31" cm="1">
        <f t="array" ref="R2370">_xlfn.IFS(Q2370=0,(O2370-P2370)/2,Q2370=1,O2370-P2370)</f>
        <v>132</v>
      </c>
      <c r="S2370" s="31" cm="1">
        <f t="array" ref="S2370">_xlfn.IFS(Q2370=0,P2370/2,Q2370=1,P2370)</f>
        <v>57</v>
      </c>
      <c r="T2370" s="31" t="str" cm="1">
        <f t="array" ref="T2370">_xlfn.IFS(M2370&lt;=Beräkningsförutsättningar!B$15,"2",M2370=Beräkningsförutsättningar!B$16,"4",M2370=Beräkningsförutsättningar!B$17,"4",M2370&gt;=Beräkningsförutsättningar!B$18,"6")</f>
        <v>2</v>
      </c>
      <c r="U2370" s="31">
        <f t="shared" si="72"/>
        <v>264</v>
      </c>
      <c r="V2370" s="31">
        <f t="shared" si="73"/>
        <v>114</v>
      </c>
    </row>
    <row r="2371" spans="1:22" x14ac:dyDescent="0.3">
      <c r="A2371">
        <v>25015</v>
      </c>
      <c r="B2371" t="s">
        <v>3164</v>
      </c>
      <c r="C2371">
        <v>25015010</v>
      </c>
      <c r="D2371" t="s">
        <v>3165</v>
      </c>
      <c r="E2371" t="s">
        <v>9</v>
      </c>
      <c r="F2371" t="s">
        <v>3103</v>
      </c>
      <c r="G2371" t="s">
        <v>3104</v>
      </c>
      <c r="H2371" t="s">
        <v>3166</v>
      </c>
      <c r="I2371">
        <v>7270206</v>
      </c>
      <c r="J2371">
        <v>791236</v>
      </c>
      <c r="K2371" s="181">
        <v>42298</v>
      </c>
      <c r="L2371"/>
      <c r="M2371">
        <v>60</v>
      </c>
      <c r="N2371">
        <v>2632</v>
      </c>
      <c r="O2371">
        <v>2213</v>
      </c>
      <c r="P2371">
        <v>304</v>
      </c>
      <c r="Q2371">
        <v>0</v>
      </c>
      <c r="R2371" s="31" cm="1">
        <f t="array" ref="R2371">_xlfn.IFS(Q2371=0,(O2371-P2371)/2,Q2371=1,O2371-P2371)</f>
        <v>954.5</v>
      </c>
      <c r="S2371" s="31" cm="1">
        <f t="array" ref="S2371">_xlfn.IFS(Q2371=0,P2371/2,Q2371=1,P2371)</f>
        <v>152</v>
      </c>
      <c r="T2371" s="31" t="str" cm="1">
        <f t="array" ref="T2371">_xlfn.IFS(M2371&lt;=Beräkningsförutsättningar!B$15,"2",M2371=Beräkningsförutsättningar!B$16,"4",M2371=Beräkningsförutsättningar!B$17,"4",M2371&gt;=Beräkningsförutsättningar!B$18,"6")</f>
        <v>2</v>
      </c>
      <c r="U2371" s="31">
        <f t="shared" si="72"/>
        <v>1909</v>
      </c>
      <c r="V2371" s="31">
        <f t="shared" si="73"/>
        <v>304</v>
      </c>
    </row>
    <row r="2372" spans="1:22" x14ac:dyDescent="0.3">
      <c r="A2372">
        <v>25015</v>
      </c>
      <c r="B2372" t="s">
        <v>3164</v>
      </c>
      <c r="C2372">
        <v>25015020</v>
      </c>
      <c r="D2372" t="s">
        <v>3167</v>
      </c>
      <c r="E2372" t="s">
        <v>3</v>
      </c>
      <c r="F2372" t="s">
        <v>3103</v>
      </c>
      <c r="G2372" t="s">
        <v>3104</v>
      </c>
      <c r="H2372" t="s">
        <v>3166</v>
      </c>
      <c r="I2372">
        <v>7271532</v>
      </c>
      <c r="J2372">
        <v>790612</v>
      </c>
      <c r="K2372" s="181">
        <v>42298</v>
      </c>
      <c r="L2372"/>
      <c r="M2372">
        <v>60</v>
      </c>
      <c r="N2372">
        <v>2632</v>
      </c>
      <c r="O2372">
        <v>2213</v>
      </c>
      <c r="P2372">
        <v>304</v>
      </c>
      <c r="Q2372">
        <v>0</v>
      </c>
      <c r="R2372" s="31" cm="1">
        <f t="array" ref="R2372">_xlfn.IFS(Q2372=0,(O2372-P2372)/2,Q2372=1,O2372-P2372)</f>
        <v>954.5</v>
      </c>
      <c r="S2372" s="31" cm="1">
        <f t="array" ref="S2372">_xlfn.IFS(Q2372=0,P2372/2,Q2372=1,P2372)</f>
        <v>152</v>
      </c>
      <c r="T2372" s="31" t="str" cm="1">
        <f t="array" ref="T2372">_xlfn.IFS(M2372&lt;=Beräkningsförutsättningar!B$15,"2",M2372=Beräkningsförutsättningar!B$16,"4",M2372=Beräkningsförutsättningar!B$17,"4",M2372&gt;=Beräkningsförutsättningar!B$18,"6")</f>
        <v>2</v>
      </c>
      <c r="U2372" s="31">
        <f t="shared" si="72"/>
        <v>1909</v>
      </c>
      <c r="V2372" s="31">
        <f t="shared" si="73"/>
        <v>304</v>
      </c>
    </row>
    <row r="2373" spans="1:22" x14ac:dyDescent="0.3">
      <c r="A2373">
        <v>25015</v>
      </c>
      <c r="B2373" t="s">
        <v>3164</v>
      </c>
      <c r="C2373">
        <v>25015030</v>
      </c>
      <c r="D2373" t="s">
        <v>3168</v>
      </c>
      <c r="E2373" t="s">
        <v>9</v>
      </c>
      <c r="F2373" t="s">
        <v>3103</v>
      </c>
      <c r="G2373" t="s">
        <v>3104</v>
      </c>
      <c r="H2373" t="s">
        <v>3166</v>
      </c>
      <c r="I2373">
        <v>7271621</v>
      </c>
      <c r="J2373">
        <v>790601</v>
      </c>
      <c r="K2373" s="181">
        <v>42298</v>
      </c>
      <c r="L2373"/>
      <c r="M2373">
        <v>60</v>
      </c>
      <c r="N2373">
        <v>2632</v>
      </c>
      <c r="O2373">
        <v>2213</v>
      </c>
      <c r="P2373">
        <v>304</v>
      </c>
      <c r="Q2373">
        <v>0</v>
      </c>
      <c r="R2373" s="31" cm="1">
        <f t="array" ref="R2373">_xlfn.IFS(Q2373=0,(O2373-P2373)/2,Q2373=1,O2373-P2373)</f>
        <v>954.5</v>
      </c>
      <c r="S2373" s="31" cm="1">
        <f t="array" ref="S2373">_xlfn.IFS(Q2373=0,P2373/2,Q2373=1,P2373)</f>
        <v>152</v>
      </c>
      <c r="T2373" s="31" t="str" cm="1">
        <f t="array" ref="T2373">_xlfn.IFS(M2373&lt;=Beräkningsförutsättningar!B$15,"2",M2373=Beräkningsförutsättningar!B$16,"4",M2373=Beräkningsförutsättningar!B$17,"4",M2373&gt;=Beräkningsförutsättningar!B$18,"6")</f>
        <v>2</v>
      </c>
      <c r="U2373" s="31">
        <f t="shared" si="72"/>
        <v>1909</v>
      </c>
      <c r="V2373" s="31">
        <f t="shared" si="73"/>
        <v>304</v>
      </c>
    </row>
    <row r="2374" spans="1:22" x14ac:dyDescent="0.3">
      <c r="A2374">
        <v>25015</v>
      </c>
      <c r="B2374" t="s">
        <v>3164</v>
      </c>
      <c r="C2374">
        <v>25015040</v>
      </c>
      <c r="D2374" t="s">
        <v>3169</v>
      </c>
      <c r="E2374" t="s">
        <v>3</v>
      </c>
      <c r="F2374" t="s">
        <v>3103</v>
      </c>
      <c r="G2374" t="s">
        <v>3104</v>
      </c>
      <c r="H2374" t="s">
        <v>3166</v>
      </c>
      <c r="I2374">
        <v>7272161</v>
      </c>
      <c r="J2374">
        <v>790144</v>
      </c>
      <c r="K2374" s="181">
        <v>42298</v>
      </c>
      <c r="L2374"/>
      <c r="M2374">
        <v>60</v>
      </c>
      <c r="N2374">
        <v>2632</v>
      </c>
      <c r="O2374">
        <v>2213</v>
      </c>
      <c r="P2374">
        <v>304</v>
      </c>
      <c r="Q2374">
        <v>0</v>
      </c>
      <c r="R2374" s="31" cm="1">
        <f t="array" ref="R2374">_xlfn.IFS(Q2374=0,(O2374-P2374)/2,Q2374=1,O2374-P2374)</f>
        <v>954.5</v>
      </c>
      <c r="S2374" s="31" cm="1">
        <f t="array" ref="S2374">_xlfn.IFS(Q2374=0,P2374/2,Q2374=1,P2374)</f>
        <v>152</v>
      </c>
      <c r="T2374" s="31" t="str" cm="1">
        <f t="array" ref="T2374">_xlfn.IFS(M2374&lt;=Beräkningsförutsättningar!B$15,"2",M2374=Beräkningsförutsättningar!B$16,"4",M2374=Beräkningsförutsättningar!B$17,"4",M2374&gt;=Beräkningsförutsättningar!B$18,"6")</f>
        <v>2</v>
      </c>
      <c r="U2374" s="31">
        <f t="shared" si="72"/>
        <v>1909</v>
      </c>
      <c r="V2374" s="31">
        <f t="shared" si="73"/>
        <v>304</v>
      </c>
    </row>
    <row r="2375" spans="1:22" x14ac:dyDescent="0.3">
      <c r="A2375">
        <v>25016</v>
      </c>
      <c r="B2375" t="s">
        <v>3170</v>
      </c>
      <c r="C2375">
        <v>25016010</v>
      </c>
      <c r="D2375" t="s">
        <v>3171</v>
      </c>
      <c r="E2375" t="s">
        <v>9</v>
      </c>
      <c r="F2375" t="s">
        <v>3103</v>
      </c>
      <c r="G2375" t="s">
        <v>3104</v>
      </c>
      <c r="H2375" t="s">
        <v>3172</v>
      </c>
      <c r="I2375">
        <v>7260688</v>
      </c>
      <c r="J2375">
        <v>784925</v>
      </c>
      <c r="K2375" s="181">
        <v>42297</v>
      </c>
      <c r="L2375"/>
      <c r="M2375">
        <v>50</v>
      </c>
      <c r="N2375">
        <v>892</v>
      </c>
      <c r="O2375">
        <v>680</v>
      </c>
      <c r="P2375">
        <v>133</v>
      </c>
      <c r="Q2375">
        <v>0</v>
      </c>
      <c r="R2375" s="31" cm="1">
        <f t="array" ref="R2375">_xlfn.IFS(Q2375=0,(O2375-P2375)/2,Q2375=1,O2375-P2375)</f>
        <v>273.5</v>
      </c>
      <c r="S2375" s="31" cm="1">
        <f t="array" ref="S2375">_xlfn.IFS(Q2375=0,P2375/2,Q2375=1,P2375)</f>
        <v>66.5</v>
      </c>
      <c r="T2375" s="31" t="str" cm="1">
        <f t="array" ref="T2375">_xlfn.IFS(M2375&lt;=Beräkningsförutsättningar!B$15,"2",M2375=Beräkningsförutsättningar!B$16,"4",M2375=Beräkningsförutsättningar!B$17,"4",M2375&gt;=Beräkningsförutsättningar!B$18,"6")</f>
        <v>2</v>
      </c>
      <c r="U2375" s="31">
        <f t="shared" ref="U2375:U2438" si="74">R2375*T2375</f>
        <v>547</v>
      </c>
      <c r="V2375" s="31">
        <f t="shared" ref="V2375:V2438" si="75">S2375*T2375</f>
        <v>133</v>
      </c>
    </row>
    <row r="2376" spans="1:22" x14ac:dyDescent="0.3">
      <c r="A2376">
        <v>25016</v>
      </c>
      <c r="B2376" t="s">
        <v>3170</v>
      </c>
      <c r="C2376">
        <v>25016020</v>
      </c>
      <c r="D2376" t="s">
        <v>3173</v>
      </c>
      <c r="E2376" t="s">
        <v>3</v>
      </c>
      <c r="F2376" t="s">
        <v>3103</v>
      </c>
      <c r="G2376" t="s">
        <v>3104</v>
      </c>
      <c r="H2376" t="s">
        <v>3172</v>
      </c>
      <c r="I2376">
        <v>7260555</v>
      </c>
      <c r="J2376">
        <v>785394</v>
      </c>
      <c r="K2376" s="181">
        <v>42297</v>
      </c>
      <c r="L2376"/>
      <c r="M2376">
        <v>50</v>
      </c>
      <c r="N2376">
        <v>1152</v>
      </c>
      <c r="O2376">
        <v>922</v>
      </c>
      <c r="P2376">
        <v>164</v>
      </c>
      <c r="Q2376">
        <v>0</v>
      </c>
      <c r="R2376" s="31" cm="1">
        <f t="array" ref="R2376">_xlfn.IFS(Q2376=0,(O2376-P2376)/2,Q2376=1,O2376-P2376)</f>
        <v>379</v>
      </c>
      <c r="S2376" s="31" cm="1">
        <f t="array" ref="S2376">_xlfn.IFS(Q2376=0,P2376/2,Q2376=1,P2376)</f>
        <v>82</v>
      </c>
      <c r="T2376" s="31" t="str" cm="1">
        <f t="array" ref="T2376">_xlfn.IFS(M2376&lt;=Beräkningsförutsättningar!B$15,"2",M2376=Beräkningsförutsättningar!B$16,"4",M2376=Beräkningsförutsättningar!B$17,"4",M2376&gt;=Beräkningsförutsättningar!B$18,"6")</f>
        <v>2</v>
      </c>
      <c r="U2376" s="31">
        <f t="shared" si="74"/>
        <v>758</v>
      </c>
      <c r="V2376" s="31">
        <f t="shared" si="75"/>
        <v>164</v>
      </c>
    </row>
    <row r="2377" spans="1:22" x14ac:dyDescent="0.3">
      <c r="A2377">
        <v>25017</v>
      </c>
      <c r="B2377" t="s">
        <v>3174</v>
      </c>
      <c r="C2377">
        <v>25017002</v>
      </c>
      <c r="D2377" t="s">
        <v>3175</v>
      </c>
      <c r="E2377" t="s">
        <v>3</v>
      </c>
      <c r="F2377" t="s">
        <v>3103</v>
      </c>
      <c r="G2377" t="s">
        <v>3104</v>
      </c>
      <c r="H2377" t="s">
        <v>3176</v>
      </c>
      <c r="I2377">
        <v>7250782</v>
      </c>
      <c r="J2377">
        <v>804613</v>
      </c>
      <c r="K2377" s="181">
        <v>44495</v>
      </c>
      <c r="L2377"/>
      <c r="M2377">
        <v>60</v>
      </c>
      <c r="N2377">
        <v>2852</v>
      </c>
      <c r="O2377">
        <v>2634</v>
      </c>
      <c r="P2377">
        <v>233</v>
      </c>
      <c r="Q2377">
        <v>0</v>
      </c>
      <c r="R2377" s="31" cm="1">
        <f t="array" ref="R2377">_xlfn.IFS(Q2377=0,(O2377-P2377)/2,Q2377=1,O2377-P2377)</f>
        <v>1200.5</v>
      </c>
      <c r="S2377" s="31" cm="1">
        <f t="array" ref="S2377">_xlfn.IFS(Q2377=0,P2377/2,Q2377=1,P2377)</f>
        <v>116.5</v>
      </c>
      <c r="T2377" s="31" t="str" cm="1">
        <f t="array" ref="T2377">_xlfn.IFS(M2377&lt;=Beräkningsförutsättningar!B$15,"2",M2377=Beräkningsförutsättningar!B$16,"4",M2377=Beräkningsförutsättningar!B$17,"4",M2377&gt;=Beräkningsförutsättningar!B$18,"6")</f>
        <v>2</v>
      </c>
      <c r="U2377" s="31">
        <f t="shared" si="74"/>
        <v>2401</v>
      </c>
      <c r="V2377" s="31">
        <f t="shared" si="75"/>
        <v>233</v>
      </c>
    </row>
    <row r="2378" spans="1:22" x14ac:dyDescent="0.3">
      <c r="A2378">
        <v>25017</v>
      </c>
      <c r="B2378" t="s">
        <v>3174</v>
      </c>
      <c r="C2378">
        <v>25017007</v>
      </c>
      <c r="D2378" t="s">
        <v>3177</v>
      </c>
      <c r="E2378" t="s">
        <v>9</v>
      </c>
      <c r="F2378" t="s">
        <v>3103</v>
      </c>
      <c r="G2378" t="s">
        <v>3104</v>
      </c>
      <c r="H2378" t="s">
        <v>3176</v>
      </c>
      <c r="I2378">
        <v>7251799</v>
      </c>
      <c r="J2378">
        <v>804848</v>
      </c>
      <c r="K2378" s="181">
        <v>44495</v>
      </c>
      <c r="L2378"/>
      <c r="M2378">
        <v>80</v>
      </c>
      <c r="N2378">
        <v>2852</v>
      </c>
      <c r="O2378">
        <v>2634</v>
      </c>
      <c r="P2378">
        <v>233</v>
      </c>
      <c r="Q2378">
        <v>0</v>
      </c>
      <c r="R2378" s="31" cm="1">
        <f t="array" ref="R2378">_xlfn.IFS(Q2378=0,(O2378-P2378)/2,Q2378=1,O2378-P2378)</f>
        <v>1200.5</v>
      </c>
      <c r="S2378" s="31" cm="1">
        <f t="array" ref="S2378">_xlfn.IFS(Q2378=0,P2378/2,Q2378=1,P2378)</f>
        <v>116.5</v>
      </c>
      <c r="T2378" s="31" t="str" cm="1">
        <f t="array" ref="T2378">_xlfn.IFS(M2378&lt;=Beräkningsförutsättningar!B$15,"2",M2378=Beräkningsförutsättningar!B$16,"4",M2378=Beräkningsförutsättningar!B$17,"4",M2378&gt;=Beräkningsförutsättningar!B$18,"6")</f>
        <v>4</v>
      </c>
      <c r="U2378" s="31">
        <f t="shared" si="74"/>
        <v>4802</v>
      </c>
      <c r="V2378" s="31">
        <f t="shared" si="75"/>
        <v>466</v>
      </c>
    </row>
    <row r="2379" spans="1:22" x14ac:dyDescent="0.3">
      <c r="A2379">
        <v>25017</v>
      </c>
      <c r="B2379" t="s">
        <v>3174</v>
      </c>
      <c r="C2379">
        <v>25017010</v>
      </c>
      <c r="D2379" t="s">
        <v>3178</v>
      </c>
      <c r="E2379" t="s">
        <v>9</v>
      </c>
      <c r="F2379" t="s">
        <v>3103</v>
      </c>
      <c r="G2379" t="s">
        <v>3104</v>
      </c>
      <c r="H2379" t="s">
        <v>3176</v>
      </c>
      <c r="I2379">
        <v>7254696</v>
      </c>
      <c r="J2379">
        <v>803994</v>
      </c>
      <c r="K2379" s="181">
        <v>42297</v>
      </c>
      <c r="L2379"/>
      <c r="M2379">
        <v>80</v>
      </c>
      <c r="N2379">
        <v>4873</v>
      </c>
      <c r="O2379">
        <v>4119</v>
      </c>
      <c r="P2379">
        <v>639</v>
      </c>
      <c r="Q2379">
        <v>0</v>
      </c>
      <c r="R2379" s="31" cm="1">
        <f t="array" ref="R2379">_xlfn.IFS(Q2379=0,(O2379-P2379)/2,Q2379=1,O2379-P2379)</f>
        <v>1740</v>
      </c>
      <c r="S2379" s="31" cm="1">
        <f t="array" ref="S2379">_xlfn.IFS(Q2379=0,P2379/2,Q2379=1,P2379)</f>
        <v>319.5</v>
      </c>
      <c r="T2379" s="31" t="str" cm="1">
        <f t="array" ref="T2379">_xlfn.IFS(M2379&lt;=Beräkningsförutsättningar!B$15,"2",M2379=Beräkningsförutsättningar!B$16,"4",M2379=Beräkningsförutsättningar!B$17,"4",M2379&gt;=Beräkningsförutsättningar!B$18,"6")</f>
        <v>4</v>
      </c>
      <c r="U2379" s="31">
        <f t="shared" si="74"/>
        <v>6960</v>
      </c>
      <c r="V2379" s="31">
        <f t="shared" si="75"/>
        <v>1278</v>
      </c>
    </row>
    <row r="2380" spans="1:22" x14ac:dyDescent="0.3">
      <c r="A2380">
        <v>25017</v>
      </c>
      <c r="B2380" t="s">
        <v>3174</v>
      </c>
      <c r="C2380">
        <v>25017020</v>
      </c>
      <c r="D2380" t="s">
        <v>3179</v>
      </c>
      <c r="E2380" t="s">
        <v>3</v>
      </c>
      <c r="F2380" t="s">
        <v>3103</v>
      </c>
      <c r="G2380" t="s">
        <v>3104</v>
      </c>
      <c r="H2380" t="s">
        <v>3176</v>
      </c>
      <c r="I2380">
        <v>7254850</v>
      </c>
      <c r="J2380">
        <v>803811</v>
      </c>
      <c r="K2380" s="181">
        <v>42297</v>
      </c>
      <c r="L2380"/>
      <c r="M2380">
        <v>80</v>
      </c>
      <c r="N2380">
        <v>4873</v>
      </c>
      <c r="O2380">
        <v>4119</v>
      </c>
      <c r="P2380">
        <v>639</v>
      </c>
      <c r="Q2380">
        <v>0</v>
      </c>
      <c r="R2380" s="31" cm="1">
        <f t="array" ref="R2380">_xlfn.IFS(Q2380=0,(O2380-P2380)/2,Q2380=1,O2380-P2380)</f>
        <v>1740</v>
      </c>
      <c r="S2380" s="31" cm="1">
        <f t="array" ref="S2380">_xlfn.IFS(Q2380=0,P2380/2,Q2380=1,P2380)</f>
        <v>319.5</v>
      </c>
      <c r="T2380" s="31" t="str" cm="1">
        <f t="array" ref="T2380">_xlfn.IFS(M2380&lt;=Beräkningsförutsättningar!B$15,"2",M2380=Beräkningsförutsättningar!B$16,"4",M2380=Beräkningsförutsättningar!B$17,"4",M2380&gt;=Beräkningsförutsättningar!B$18,"6")</f>
        <v>4</v>
      </c>
      <c r="U2380" s="31">
        <f t="shared" si="74"/>
        <v>6960</v>
      </c>
      <c r="V2380" s="31">
        <f t="shared" si="75"/>
        <v>1278</v>
      </c>
    </row>
    <row r="2381" spans="1:22" x14ac:dyDescent="0.3">
      <c r="A2381">
        <v>25017</v>
      </c>
      <c r="B2381" t="s">
        <v>3174</v>
      </c>
      <c r="C2381">
        <v>25017030</v>
      </c>
      <c r="D2381" t="s">
        <v>3180</v>
      </c>
      <c r="E2381" t="s">
        <v>9</v>
      </c>
      <c r="F2381" t="s">
        <v>3103</v>
      </c>
      <c r="G2381" t="s">
        <v>3104</v>
      </c>
      <c r="H2381" t="s">
        <v>3176</v>
      </c>
      <c r="I2381">
        <v>7257135</v>
      </c>
      <c r="J2381">
        <v>803159</v>
      </c>
      <c r="K2381" s="181">
        <v>42297</v>
      </c>
      <c r="L2381"/>
      <c r="M2381">
        <v>60</v>
      </c>
      <c r="N2381">
        <v>8123</v>
      </c>
      <c r="O2381">
        <v>7174</v>
      </c>
      <c r="P2381">
        <v>860</v>
      </c>
      <c r="Q2381">
        <v>0</v>
      </c>
      <c r="R2381" s="31" cm="1">
        <f t="array" ref="R2381">_xlfn.IFS(Q2381=0,(O2381-P2381)/2,Q2381=1,O2381-P2381)</f>
        <v>3157</v>
      </c>
      <c r="S2381" s="31" cm="1">
        <f t="array" ref="S2381">_xlfn.IFS(Q2381=0,P2381/2,Q2381=1,P2381)</f>
        <v>430</v>
      </c>
      <c r="T2381" s="31" t="str" cm="1">
        <f t="array" ref="T2381">_xlfn.IFS(M2381&lt;=Beräkningsförutsättningar!B$15,"2",M2381=Beräkningsförutsättningar!B$16,"4",M2381=Beräkningsförutsättningar!B$17,"4",M2381&gt;=Beräkningsförutsättningar!B$18,"6")</f>
        <v>2</v>
      </c>
      <c r="U2381" s="31">
        <f t="shared" si="74"/>
        <v>6314</v>
      </c>
      <c r="V2381" s="31">
        <f t="shared" si="75"/>
        <v>860</v>
      </c>
    </row>
    <row r="2382" spans="1:22" x14ac:dyDescent="0.3">
      <c r="A2382">
        <v>25017</v>
      </c>
      <c r="B2382" t="s">
        <v>3174</v>
      </c>
      <c r="C2382">
        <v>25017040</v>
      </c>
      <c r="D2382" t="s">
        <v>3181</v>
      </c>
      <c r="E2382" t="s">
        <v>3</v>
      </c>
      <c r="F2382" t="s">
        <v>3103</v>
      </c>
      <c r="G2382" t="s">
        <v>3104</v>
      </c>
      <c r="H2382" t="s">
        <v>3176</v>
      </c>
      <c r="I2382">
        <v>7257492</v>
      </c>
      <c r="J2382">
        <v>803135</v>
      </c>
      <c r="K2382" s="181">
        <v>42297</v>
      </c>
      <c r="L2382"/>
      <c r="M2382">
        <v>60</v>
      </c>
      <c r="N2382">
        <v>8123</v>
      </c>
      <c r="O2382">
        <v>7174</v>
      </c>
      <c r="P2382">
        <v>860</v>
      </c>
      <c r="Q2382">
        <v>0</v>
      </c>
      <c r="R2382" s="31" cm="1">
        <f t="array" ref="R2382">_xlfn.IFS(Q2382=0,(O2382-P2382)/2,Q2382=1,O2382-P2382)</f>
        <v>3157</v>
      </c>
      <c r="S2382" s="31" cm="1">
        <f t="array" ref="S2382">_xlfn.IFS(Q2382=0,P2382/2,Q2382=1,P2382)</f>
        <v>430</v>
      </c>
      <c r="T2382" s="31" t="str" cm="1">
        <f t="array" ref="T2382">_xlfn.IFS(M2382&lt;=Beräkningsförutsättningar!B$15,"2",M2382=Beräkningsförutsättningar!B$16,"4",M2382=Beräkningsförutsättningar!B$17,"4",M2382&gt;=Beräkningsförutsättningar!B$18,"6")</f>
        <v>2</v>
      </c>
      <c r="U2382" s="31">
        <f t="shared" si="74"/>
        <v>6314</v>
      </c>
      <c r="V2382" s="31">
        <f t="shared" si="75"/>
        <v>860</v>
      </c>
    </row>
    <row r="2383" spans="1:22" x14ac:dyDescent="0.3">
      <c r="A2383">
        <v>25019</v>
      </c>
      <c r="B2383" t="s">
        <v>3182</v>
      </c>
      <c r="C2383">
        <v>25019010</v>
      </c>
      <c r="D2383" t="s">
        <v>3183</v>
      </c>
      <c r="E2383" t="s">
        <v>9</v>
      </c>
      <c r="F2383" t="s">
        <v>3103</v>
      </c>
      <c r="G2383" t="s">
        <v>3104</v>
      </c>
      <c r="H2383" t="s">
        <v>3166</v>
      </c>
      <c r="I2383">
        <v>7265700</v>
      </c>
      <c r="J2383">
        <v>794312</v>
      </c>
      <c r="K2383" s="181">
        <v>43089</v>
      </c>
      <c r="L2383"/>
      <c r="M2383">
        <v>70</v>
      </c>
      <c r="N2383">
        <v>3503</v>
      </c>
      <c r="O2383">
        <v>3077</v>
      </c>
      <c r="P2383">
        <v>345</v>
      </c>
      <c r="Q2383">
        <v>0</v>
      </c>
      <c r="R2383" s="31" cm="1">
        <f t="array" ref="R2383">_xlfn.IFS(Q2383=0,(O2383-P2383)/2,Q2383=1,O2383-P2383)</f>
        <v>1366</v>
      </c>
      <c r="S2383" s="31" cm="1">
        <f t="array" ref="S2383">_xlfn.IFS(Q2383=0,P2383/2,Q2383=1,P2383)</f>
        <v>172.5</v>
      </c>
      <c r="T2383" s="31" t="str" cm="1">
        <f t="array" ref="T2383">_xlfn.IFS(M2383&lt;=Beräkningsförutsättningar!B$15,"2",M2383=Beräkningsförutsättningar!B$16,"4",M2383=Beräkningsförutsättningar!B$17,"4",M2383&gt;=Beräkningsförutsättningar!B$18,"6")</f>
        <v>4</v>
      </c>
      <c r="U2383" s="31">
        <f t="shared" si="74"/>
        <v>5464</v>
      </c>
      <c r="V2383" s="31">
        <f t="shared" si="75"/>
        <v>690</v>
      </c>
    </row>
    <row r="2384" spans="1:22" x14ac:dyDescent="0.3">
      <c r="A2384">
        <v>25019</v>
      </c>
      <c r="B2384" t="s">
        <v>3182</v>
      </c>
      <c r="C2384">
        <v>25019020</v>
      </c>
      <c r="D2384" t="s">
        <v>2794</v>
      </c>
      <c r="E2384" t="s">
        <v>9</v>
      </c>
      <c r="F2384" t="s">
        <v>3103</v>
      </c>
      <c r="G2384" t="s">
        <v>3104</v>
      </c>
      <c r="H2384" t="s">
        <v>3166</v>
      </c>
      <c r="I2384">
        <v>7266158</v>
      </c>
      <c r="J2384">
        <v>793764</v>
      </c>
      <c r="K2384" s="181">
        <v>43089</v>
      </c>
      <c r="L2384"/>
      <c r="M2384">
        <v>70</v>
      </c>
      <c r="N2384">
        <v>3503</v>
      </c>
      <c r="O2384">
        <v>3077</v>
      </c>
      <c r="P2384">
        <v>345</v>
      </c>
      <c r="Q2384">
        <v>0</v>
      </c>
      <c r="R2384" s="31" cm="1">
        <f t="array" ref="R2384">_xlfn.IFS(Q2384=0,(O2384-P2384)/2,Q2384=1,O2384-P2384)</f>
        <v>1366</v>
      </c>
      <c r="S2384" s="31" cm="1">
        <f t="array" ref="S2384">_xlfn.IFS(Q2384=0,P2384/2,Q2384=1,P2384)</f>
        <v>172.5</v>
      </c>
      <c r="T2384" s="31" t="str" cm="1">
        <f t="array" ref="T2384">_xlfn.IFS(M2384&lt;=Beräkningsförutsättningar!B$15,"2",M2384=Beräkningsförutsättningar!B$16,"4",M2384=Beräkningsförutsättningar!B$17,"4",M2384&gt;=Beräkningsförutsättningar!B$18,"6")</f>
        <v>4</v>
      </c>
      <c r="U2384" s="31">
        <f t="shared" si="74"/>
        <v>5464</v>
      </c>
      <c r="V2384" s="31">
        <f t="shared" si="75"/>
        <v>690</v>
      </c>
    </row>
    <row r="2385" spans="1:22" x14ac:dyDescent="0.3">
      <c r="A2385">
        <v>25019</v>
      </c>
      <c r="B2385" t="s">
        <v>3182</v>
      </c>
      <c r="C2385">
        <v>25019030</v>
      </c>
      <c r="D2385" t="s">
        <v>3184</v>
      </c>
      <c r="E2385" t="s">
        <v>3</v>
      </c>
      <c r="F2385" t="s">
        <v>3103</v>
      </c>
      <c r="G2385" t="s">
        <v>3104</v>
      </c>
      <c r="H2385" t="s">
        <v>3166</v>
      </c>
      <c r="I2385">
        <v>7266268</v>
      </c>
      <c r="J2385">
        <v>793612</v>
      </c>
      <c r="K2385" s="181">
        <v>43089</v>
      </c>
      <c r="L2385"/>
      <c r="M2385">
        <v>70</v>
      </c>
      <c r="N2385">
        <v>2632</v>
      </c>
      <c r="O2385">
        <v>2213</v>
      </c>
      <c r="P2385">
        <v>304</v>
      </c>
      <c r="Q2385">
        <v>0</v>
      </c>
      <c r="R2385" s="31" cm="1">
        <f t="array" ref="R2385">_xlfn.IFS(Q2385=0,(O2385-P2385)/2,Q2385=1,O2385-P2385)</f>
        <v>954.5</v>
      </c>
      <c r="S2385" s="31" cm="1">
        <f t="array" ref="S2385">_xlfn.IFS(Q2385=0,P2385/2,Q2385=1,P2385)</f>
        <v>152</v>
      </c>
      <c r="T2385" s="31" t="str" cm="1">
        <f t="array" ref="T2385">_xlfn.IFS(M2385&lt;=Beräkningsförutsättningar!B$15,"2",M2385=Beräkningsförutsättningar!B$16,"4",M2385=Beräkningsförutsättningar!B$17,"4",M2385&gt;=Beräkningsförutsättningar!B$18,"6")</f>
        <v>4</v>
      </c>
      <c r="U2385" s="31">
        <f t="shared" si="74"/>
        <v>3818</v>
      </c>
      <c r="V2385" s="31">
        <f t="shared" si="75"/>
        <v>608</v>
      </c>
    </row>
    <row r="2386" spans="1:22" x14ac:dyDescent="0.3">
      <c r="A2386">
        <v>25019</v>
      </c>
      <c r="B2386" t="s">
        <v>3182</v>
      </c>
      <c r="C2386">
        <v>25019040</v>
      </c>
      <c r="D2386" t="s">
        <v>3185</v>
      </c>
      <c r="E2386" t="s">
        <v>3</v>
      </c>
      <c r="F2386" t="s">
        <v>3103</v>
      </c>
      <c r="G2386" t="s">
        <v>3104</v>
      </c>
      <c r="H2386" t="s">
        <v>3166</v>
      </c>
      <c r="I2386">
        <v>7268027</v>
      </c>
      <c r="J2386">
        <v>792779</v>
      </c>
      <c r="K2386" s="181">
        <v>43089</v>
      </c>
      <c r="L2386"/>
      <c r="M2386">
        <v>90</v>
      </c>
      <c r="N2386">
        <v>2632</v>
      </c>
      <c r="O2386">
        <v>2213</v>
      </c>
      <c r="P2386">
        <v>304</v>
      </c>
      <c r="Q2386">
        <v>0</v>
      </c>
      <c r="R2386" s="31" cm="1">
        <f t="array" ref="R2386">_xlfn.IFS(Q2386=0,(O2386-P2386)/2,Q2386=1,O2386-P2386)</f>
        <v>954.5</v>
      </c>
      <c r="S2386" s="31" cm="1">
        <f t="array" ref="S2386">_xlfn.IFS(Q2386=0,P2386/2,Q2386=1,P2386)</f>
        <v>152</v>
      </c>
      <c r="T2386" s="31" t="str" cm="1">
        <f t="array" ref="T2386">_xlfn.IFS(M2386&lt;=Beräkningsförutsättningar!B$15,"2",M2386=Beräkningsförutsättningar!B$16,"4",M2386=Beräkningsförutsättningar!B$17,"4",M2386&gt;=Beräkningsförutsättningar!B$18,"6")</f>
        <v>6</v>
      </c>
      <c r="U2386" s="31">
        <f t="shared" si="74"/>
        <v>5727</v>
      </c>
      <c r="V2386" s="31">
        <f t="shared" si="75"/>
        <v>912</v>
      </c>
    </row>
    <row r="2387" spans="1:22" x14ac:dyDescent="0.3">
      <c r="A2387">
        <v>25020</v>
      </c>
      <c r="B2387" t="s">
        <v>3186</v>
      </c>
      <c r="C2387">
        <v>25020010</v>
      </c>
      <c r="D2387" t="s">
        <v>3187</v>
      </c>
      <c r="E2387" t="s">
        <v>9</v>
      </c>
      <c r="F2387" t="s">
        <v>3103</v>
      </c>
      <c r="G2387" t="s">
        <v>3188</v>
      </c>
      <c r="H2387" t="s">
        <v>3189</v>
      </c>
      <c r="I2387">
        <v>7343421</v>
      </c>
      <c r="J2387">
        <v>768393</v>
      </c>
      <c r="K2387" s="181">
        <v>43048</v>
      </c>
      <c r="L2387"/>
      <c r="M2387">
        <v>50</v>
      </c>
      <c r="N2387">
        <v>1036</v>
      </c>
      <c r="O2387">
        <v>907</v>
      </c>
      <c r="P2387">
        <v>131</v>
      </c>
      <c r="Q2387">
        <v>0</v>
      </c>
      <c r="R2387" s="31" cm="1">
        <f t="array" ref="R2387">_xlfn.IFS(Q2387=0,(O2387-P2387)/2,Q2387=1,O2387-P2387)</f>
        <v>388</v>
      </c>
      <c r="S2387" s="31" cm="1">
        <f t="array" ref="S2387">_xlfn.IFS(Q2387=0,P2387/2,Q2387=1,P2387)</f>
        <v>65.5</v>
      </c>
      <c r="T2387" s="31" t="str" cm="1">
        <f t="array" ref="T2387">_xlfn.IFS(M2387&lt;=Beräkningsförutsättningar!B$15,"2",M2387=Beräkningsförutsättningar!B$16,"4",M2387=Beräkningsförutsättningar!B$17,"4",M2387&gt;=Beräkningsförutsättningar!B$18,"6")</f>
        <v>2</v>
      </c>
      <c r="U2387" s="31">
        <f t="shared" si="74"/>
        <v>776</v>
      </c>
      <c r="V2387" s="31">
        <f t="shared" si="75"/>
        <v>131</v>
      </c>
    </row>
    <row r="2388" spans="1:22" x14ac:dyDescent="0.3">
      <c r="A2388">
        <v>25020</v>
      </c>
      <c r="B2388" t="s">
        <v>3186</v>
      </c>
      <c r="C2388">
        <v>25020020</v>
      </c>
      <c r="D2388" t="s">
        <v>3190</v>
      </c>
      <c r="E2388" t="s">
        <v>3</v>
      </c>
      <c r="F2388" t="s">
        <v>3103</v>
      </c>
      <c r="G2388" t="s">
        <v>3188</v>
      </c>
      <c r="H2388" t="s">
        <v>3189</v>
      </c>
      <c r="I2388">
        <v>7343515</v>
      </c>
      <c r="J2388">
        <v>768342</v>
      </c>
      <c r="K2388" s="181">
        <v>43048</v>
      </c>
      <c r="L2388"/>
      <c r="M2388">
        <v>50</v>
      </c>
      <c r="N2388">
        <v>1036</v>
      </c>
      <c r="O2388">
        <v>907</v>
      </c>
      <c r="P2388">
        <v>131</v>
      </c>
      <c r="Q2388">
        <v>0</v>
      </c>
      <c r="R2388" s="31" cm="1">
        <f t="array" ref="R2388">_xlfn.IFS(Q2388=0,(O2388-P2388)/2,Q2388=1,O2388-P2388)</f>
        <v>388</v>
      </c>
      <c r="S2388" s="31" cm="1">
        <f t="array" ref="S2388">_xlfn.IFS(Q2388=0,P2388/2,Q2388=1,P2388)</f>
        <v>65.5</v>
      </c>
      <c r="T2388" s="31" t="str" cm="1">
        <f t="array" ref="T2388">_xlfn.IFS(M2388&lt;=Beräkningsförutsättningar!B$15,"2",M2388=Beräkningsförutsättningar!B$16,"4",M2388=Beräkningsförutsättningar!B$17,"4",M2388&gt;=Beräkningsförutsättningar!B$18,"6")</f>
        <v>2</v>
      </c>
      <c r="U2388" s="31">
        <f t="shared" si="74"/>
        <v>776</v>
      </c>
      <c r="V2388" s="31">
        <f t="shared" si="75"/>
        <v>131</v>
      </c>
    </row>
    <row r="2389" spans="1:22" x14ac:dyDescent="0.3">
      <c r="A2389">
        <v>25021</v>
      </c>
      <c r="B2389" t="s">
        <v>3191</v>
      </c>
      <c r="C2389">
        <v>25021010</v>
      </c>
      <c r="D2389" t="s">
        <v>3192</v>
      </c>
      <c r="E2389" t="s">
        <v>9</v>
      </c>
      <c r="F2389" t="s">
        <v>3103</v>
      </c>
      <c r="G2389" t="s">
        <v>3134</v>
      </c>
      <c r="H2389" t="s">
        <v>3114</v>
      </c>
      <c r="I2389">
        <v>7360623</v>
      </c>
      <c r="J2389">
        <v>851249</v>
      </c>
      <c r="K2389" s="181">
        <v>43060</v>
      </c>
      <c r="L2389"/>
      <c r="M2389">
        <v>90</v>
      </c>
      <c r="N2389">
        <v>3617</v>
      </c>
      <c r="O2389">
        <v>2796</v>
      </c>
      <c r="P2389">
        <v>693</v>
      </c>
      <c r="Q2389">
        <v>0</v>
      </c>
      <c r="R2389" s="31" cm="1">
        <f t="array" ref="R2389">_xlfn.IFS(Q2389=0,(O2389-P2389)/2,Q2389=1,O2389-P2389)</f>
        <v>1051.5</v>
      </c>
      <c r="S2389" s="31" cm="1">
        <f t="array" ref="S2389">_xlfn.IFS(Q2389=0,P2389/2,Q2389=1,P2389)</f>
        <v>346.5</v>
      </c>
      <c r="T2389" s="31" t="str" cm="1">
        <f t="array" ref="T2389">_xlfn.IFS(M2389&lt;=Beräkningsförutsättningar!B$15,"2",M2389=Beräkningsförutsättningar!B$16,"4",M2389=Beräkningsförutsättningar!B$17,"4",M2389&gt;=Beräkningsförutsättningar!B$18,"6")</f>
        <v>6</v>
      </c>
      <c r="U2389" s="31">
        <f t="shared" si="74"/>
        <v>6309</v>
      </c>
      <c r="V2389" s="31">
        <f t="shared" si="75"/>
        <v>2079</v>
      </c>
    </row>
    <row r="2390" spans="1:22" x14ac:dyDescent="0.3">
      <c r="A2390">
        <v>25021</v>
      </c>
      <c r="B2390" t="s">
        <v>3191</v>
      </c>
      <c r="C2390">
        <v>25021020</v>
      </c>
      <c r="D2390" t="s">
        <v>3193</v>
      </c>
      <c r="E2390" t="s">
        <v>3</v>
      </c>
      <c r="F2390" t="s">
        <v>3103</v>
      </c>
      <c r="G2390" t="s">
        <v>3134</v>
      </c>
      <c r="H2390" t="s">
        <v>3114</v>
      </c>
      <c r="I2390">
        <v>7360681</v>
      </c>
      <c r="J2390">
        <v>851258</v>
      </c>
      <c r="K2390" s="181">
        <v>43060</v>
      </c>
      <c r="L2390"/>
      <c r="M2390">
        <v>90</v>
      </c>
      <c r="N2390">
        <v>3617</v>
      </c>
      <c r="O2390">
        <v>2796</v>
      </c>
      <c r="P2390">
        <v>693</v>
      </c>
      <c r="Q2390">
        <v>0</v>
      </c>
      <c r="R2390" s="31" cm="1">
        <f t="array" ref="R2390">_xlfn.IFS(Q2390=0,(O2390-P2390)/2,Q2390=1,O2390-P2390)</f>
        <v>1051.5</v>
      </c>
      <c r="S2390" s="31" cm="1">
        <f t="array" ref="S2390">_xlfn.IFS(Q2390=0,P2390/2,Q2390=1,P2390)</f>
        <v>346.5</v>
      </c>
      <c r="T2390" s="31" t="str" cm="1">
        <f t="array" ref="T2390">_xlfn.IFS(M2390&lt;=Beräkningsförutsättningar!B$15,"2",M2390=Beräkningsförutsättningar!B$16,"4",M2390=Beräkningsförutsättningar!B$17,"4",M2390&gt;=Beräkningsförutsättningar!B$18,"6")</f>
        <v>6</v>
      </c>
      <c r="U2390" s="31">
        <f t="shared" si="74"/>
        <v>6309</v>
      </c>
      <c r="V2390" s="31">
        <f t="shared" si="75"/>
        <v>2079</v>
      </c>
    </row>
    <row r="2391" spans="1:22" x14ac:dyDescent="0.3">
      <c r="A2391">
        <v>25022</v>
      </c>
      <c r="B2391" t="s">
        <v>3194</v>
      </c>
      <c r="C2391">
        <v>25022010</v>
      </c>
      <c r="D2391" t="s">
        <v>3195</v>
      </c>
      <c r="E2391" t="s">
        <v>9</v>
      </c>
      <c r="F2391" t="s">
        <v>3103</v>
      </c>
      <c r="G2391" t="s">
        <v>3196</v>
      </c>
      <c r="H2391" t="s">
        <v>3160</v>
      </c>
      <c r="I2391">
        <v>7389798</v>
      </c>
      <c r="J2391">
        <v>885162</v>
      </c>
      <c r="K2391" s="181">
        <v>43048</v>
      </c>
      <c r="L2391"/>
      <c r="M2391">
        <v>60</v>
      </c>
      <c r="N2391">
        <v>2085</v>
      </c>
      <c r="O2391">
        <v>1848</v>
      </c>
      <c r="P2391">
        <v>244</v>
      </c>
      <c r="Q2391">
        <v>0</v>
      </c>
      <c r="R2391" s="31" cm="1">
        <f t="array" ref="R2391">_xlfn.IFS(Q2391=0,(O2391-P2391)/2,Q2391=1,O2391-P2391)</f>
        <v>802</v>
      </c>
      <c r="S2391" s="31" cm="1">
        <f t="array" ref="S2391">_xlfn.IFS(Q2391=0,P2391/2,Q2391=1,P2391)</f>
        <v>122</v>
      </c>
      <c r="T2391" s="31" t="str" cm="1">
        <f t="array" ref="T2391">_xlfn.IFS(M2391&lt;=Beräkningsförutsättningar!B$15,"2",M2391=Beräkningsförutsättningar!B$16,"4",M2391=Beräkningsförutsättningar!B$17,"4",M2391&gt;=Beräkningsförutsättningar!B$18,"6")</f>
        <v>2</v>
      </c>
      <c r="U2391" s="31">
        <f t="shared" si="74"/>
        <v>1604</v>
      </c>
      <c r="V2391" s="31">
        <f t="shared" si="75"/>
        <v>244</v>
      </c>
    </row>
    <row r="2392" spans="1:22" x14ac:dyDescent="0.3">
      <c r="A2392">
        <v>25022</v>
      </c>
      <c r="B2392" t="s">
        <v>3194</v>
      </c>
      <c r="C2392">
        <v>25022020</v>
      </c>
      <c r="D2392" t="s">
        <v>3197</v>
      </c>
      <c r="E2392" t="s">
        <v>3</v>
      </c>
      <c r="F2392" t="s">
        <v>3103</v>
      </c>
      <c r="G2392" t="s">
        <v>3196</v>
      </c>
      <c r="H2392" t="s">
        <v>3160</v>
      </c>
      <c r="I2392">
        <v>7389963</v>
      </c>
      <c r="J2392">
        <v>885113</v>
      </c>
      <c r="K2392" s="181">
        <v>43048</v>
      </c>
      <c r="L2392"/>
      <c r="M2392">
        <v>60</v>
      </c>
      <c r="N2392">
        <v>2085</v>
      </c>
      <c r="O2392">
        <v>1848</v>
      </c>
      <c r="P2392">
        <v>244</v>
      </c>
      <c r="Q2392">
        <v>0</v>
      </c>
      <c r="R2392" s="31" cm="1">
        <f t="array" ref="R2392">_xlfn.IFS(Q2392=0,(O2392-P2392)/2,Q2392=1,O2392-P2392)</f>
        <v>802</v>
      </c>
      <c r="S2392" s="31" cm="1">
        <f t="array" ref="S2392">_xlfn.IFS(Q2392=0,P2392/2,Q2392=1,P2392)</f>
        <v>122</v>
      </c>
      <c r="T2392" s="31" t="str" cm="1">
        <f t="array" ref="T2392">_xlfn.IFS(M2392&lt;=Beräkningsförutsättningar!B$15,"2",M2392=Beräkningsförutsättningar!B$16,"4",M2392=Beräkningsförutsättningar!B$17,"4",M2392&gt;=Beräkningsförutsättningar!B$18,"6")</f>
        <v>2</v>
      </c>
      <c r="U2392" s="31">
        <f t="shared" si="74"/>
        <v>1604</v>
      </c>
      <c r="V2392" s="31">
        <f t="shared" si="75"/>
        <v>244</v>
      </c>
    </row>
    <row r="2393" spans="1:22" x14ac:dyDescent="0.3">
      <c r="A2393">
        <v>25023</v>
      </c>
      <c r="B2393" t="s">
        <v>3198</v>
      </c>
      <c r="C2393">
        <v>25023010</v>
      </c>
      <c r="D2393" t="s">
        <v>3199</v>
      </c>
      <c r="E2393" t="s">
        <v>9</v>
      </c>
      <c r="F2393" t="s">
        <v>3103</v>
      </c>
      <c r="G2393" t="s">
        <v>3125</v>
      </c>
      <c r="H2393" t="s">
        <v>3114</v>
      </c>
      <c r="I2393">
        <v>7455290</v>
      </c>
      <c r="J2393">
        <v>756102</v>
      </c>
      <c r="K2393" s="181">
        <v>43060</v>
      </c>
      <c r="L2393"/>
      <c r="M2393">
        <v>80</v>
      </c>
      <c r="N2393">
        <v>3366</v>
      </c>
      <c r="O2393">
        <v>2885</v>
      </c>
      <c r="P2393">
        <v>468</v>
      </c>
      <c r="Q2393">
        <v>0</v>
      </c>
      <c r="R2393" s="31" cm="1">
        <f t="array" ref="R2393">_xlfn.IFS(Q2393=0,(O2393-P2393)/2,Q2393=1,O2393-P2393)</f>
        <v>1208.5</v>
      </c>
      <c r="S2393" s="31" cm="1">
        <f t="array" ref="S2393">_xlfn.IFS(Q2393=0,P2393/2,Q2393=1,P2393)</f>
        <v>234</v>
      </c>
      <c r="T2393" s="31" t="str" cm="1">
        <f t="array" ref="T2393">_xlfn.IFS(M2393&lt;=Beräkningsförutsättningar!B$15,"2",M2393=Beräkningsförutsättningar!B$16,"4",M2393=Beräkningsförutsättningar!B$17,"4",M2393&gt;=Beräkningsförutsättningar!B$18,"6")</f>
        <v>4</v>
      </c>
      <c r="U2393" s="31">
        <f t="shared" si="74"/>
        <v>4834</v>
      </c>
      <c r="V2393" s="31">
        <f t="shared" si="75"/>
        <v>936</v>
      </c>
    </row>
    <row r="2394" spans="1:22" x14ac:dyDescent="0.3">
      <c r="A2394">
        <v>25023</v>
      </c>
      <c r="B2394" t="s">
        <v>3198</v>
      </c>
      <c r="C2394">
        <v>25023020</v>
      </c>
      <c r="D2394" t="s">
        <v>3200</v>
      </c>
      <c r="E2394" t="s">
        <v>3</v>
      </c>
      <c r="F2394" t="s">
        <v>3103</v>
      </c>
      <c r="G2394" t="s">
        <v>3125</v>
      </c>
      <c r="H2394" t="s">
        <v>3201</v>
      </c>
      <c r="I2394">
        <v>7455320</v>
      </c>
      <c r="J2394">
        <v>755724</v>
      </c>
      <c r="K2394" s="181">
        <v>43060</v>
      </c>
      <c r="L2394"/>
      <c r="M2394">
        <v>80</v>
      </c>
      <c r="N2394">
        <v>3528</v>
      </c>
      <c r="O2394">
        <v>3283</v>
      </c>
      <c r="P2394">
        <v>436</v>
      </c>
      <c r="Q2394">
        <v>0</v>
      </c>
      <c r="R2394" s="31" cm="1">
        <f t="array" ref="R2394">_xlfn.IFS(Q2394=0,(O2394-P2394)/2,Q2394=1,O2394-P2394)</f>
        <v>1423.5</v>
      </c>
      <c r="S2394" s="31" cm="1">
        <f t="array" ref="S2394">_xlfn.IFS(Q2394=0,P2394/2,Q2394=1,P2394)</f>
        <v>218</v>
      </c>
      <c r="T2394" s="31" t="str" cm="1">
        <f t="array" ref="T2394">_xlfn.IFS(M2394&lt;=Beräkningsförutsättningar!B$15,"2",M2394=Beräkningsförutsättningar!B$16,"4",M2394=Beräkningsförutsättningar!B$17,"4",M2394&gt;=Beräkningsförutsättningar!B$18,"6")</f>
        <v>4</v>
      </c>
      <c r="U2394" s="31">
        <f t="shared" si="74"/>
        <v>5694</v>
      </c>
      <c r="V2394" s="31">
        <f t="shared" si="75"/>
        <v>872</v>
      </c>
    </row>
    <row r="2395" spans="1:22" x14ac:dyDescent="0.3">
      <c r="A2395">
        <v>25023</v>
      </c>
      <c r="B2395" t="s">
        <v>3198</v>
      </c>
      <c r="C2395">
        <v>25023030</v>
      </c>
      <c r="D2395" t="s">
        <v>3202</v>
      </c>
      <c r="E2395" t="s">
        <v>9</v>
      </c>
      <c r="F2395" t="s">
        <v>3103</v>
      </c>
      <c r="G2395" t="s">
        <v>3125</v>
      </c>
      <c r="H2395" t="s">
        <v>3201</v>
      </c>
      <c r="I2395">
        <v>7458391</v>
      </c>
      <c r="J2395">
        <v>747395</v>
      </c>
      <c r="K2395" s="181">
        <v>43441</v>
      </c>
      <c r="L2395"/>
      <c r="M2395">
        <v>70</v>
      </c>
      <c r="N2395">
        <v>3528</v>
      </c>
      <c r="O2395">
        <v>3283</v>
      </c>
      <c r="P2395">
        <v>436</v>
      </c>
      <c r="Q2395">
        <v>0</v>
      </c>
      <c r="R2395" s="31" cm="1">
        <f t="array" ref="R2395">_xlfn.IFS(Q2395=0,(O2395-P2395)/2,Q2395=1,O2395-P2395)</f>
        <v>1423.5</v>
      </c>
      <c r="S2395" s="31" cm="1">
        <f t="array" ref="S2395">_xlfn.IFS(Q2395=0,P2395/2,Q2395=1,P2395)</f>
        <v>218</v>
      </c>
      <c r="T2395" s="31" t="str" cm="1">
        <f t="array" ref="T2395">_xlfn.IFS(M2395&lt;=Beräkningsförutsättningar!B$15,"2",M2395=Beräkningsförutsättningar!B$16,"4",M2395=Beräkningsförutsättningar!B$17,"4",M2395&gt;=Beräkningsförutsättningar!B$18,"6")</f>
        <v>4</v>
      </c>
      <c r="U2395" s="31">
        <f t="shared" si="74"/>
        <v>5694</v>
      </c>
      <c r="V2395" s="31">
        <f t="shared" si="75"/>
        <v>872</v>
      </c>
    </row>
    <row r="2396" spans="1:22" x14ac:dyDescent="0.3">
      <c r="A2396">
        <v>25023</v>
      </c>
      <c r="B2396" t="s">
        <v>3198</v>
      </c>
      <c r="C2396">
        <v>25023040</v>
      </c>
      <c r="D2396" t="s">
        <v>3203</v>
      </c>
      <c r="E2396" t="s">
        <v>3</v>
      </c>
      <c r="F2396" t="s">
        <v>3103</v>
      </c>
      <c r="G2396" t="s">
        <v>3125</v>
      </c>
      <c r="H2396" t="s">
        <v>1573</v>
      </c>
      <c r="I2396">
        <v>7458533</v>
      </c>
      <c r="J2396">
        <v>747253</v>
      </c>
      <c r="K2396" s="181">
        <v>43060</v>
      </c>
      <c r="L2396"/>
      <c r="M2396">
        <v>70</v>
      </c>
      <c r="N2396">
        <v>3613</v>
      </c>
      <c r="O2396">
        <v>3272</v>
      </c>
      <c r="P2396">
        <v>555</v>
      </c>
      <c r="Q2396">
        <v>0</v>
      </c>
      <c r="R2396" s="31" cm="1">
        <f t="array" ref="R2396">_xlfn.IFS(Q2396=0,(O2396-P2396)/2,Q2396=1,O2396-P2396)</f>
        <v>1358.5</v>
      </c>
      <c r="S2396" s="31" cm="1">
        <f t="array" ref="S2396">_xlfn.IFS(Q2396=0,P2396/2,Q2396=1,P2396)</f>
        <v>277.5</v>
      </c>
      <c r="T2396" s="31" t="str" cm="1">
        <f t="array" ref="T2396">_xlfn.IFS(M2396&lt;=Beräkningsförutsättningar!B$15,"2",M2396=Beräkningsförutsättningar!B$16,"4",M2396=Beräkningsförutsättningar!B$17,"4",M2396&gt;=Beräkningsförutsättningar!B$18,"6")</f>
        <v>4</v>
      </c>
      <c r="U2396" s="31">
        <f t="shared" si="74"/>
        <v>5434</v>
      </c>
      <c r="V2396" s="31">
        <f t="shared" si="75"/>
        <v>1110</v>
      </c>
    </row>
    <row r="2397" spans="1:22" x14ac:dyDescent="0.3">
      <c r="A2397">
        <v>25024</v>
      </c>
      <c r="B2397" t="s">
        <v>3204</v>
      </c>
      <c r="C2397">
        <v>25024010</v>
      </c>
      <c r="D2397" t="s">
        <v>3205</v>
      </c>
      <c r="E2397" t="s">
        <v>9</v>
      </c>
      <c r="F2397" t="s">
        <v>3103</v>
      </c>
      <c r="G2397" t="s">
        <v>3109</v>
      </c>
      <c r="H2397" t="s">
        <v>3206</v>
      </c>
      <c r="I2397">
        <v>7285609</v>
      </c>
      <c r="J2397">
        <v>818534</v>
      </c>
      <c r="K2397" s="181">
        <v>44067</v>
      </c>
      <c r="L2397"/>
      <c r="M2397">
        <v>60</v>
      </c>
      <c r="N2397">
        <v>1013</v>
      </c>
      <c r="O2397">
        <v>946</v>
      </c>
      <c r="P2397">
        <v>97</v>
      </c>
      <c r="Q2397">
        <v>0</v>
      </c>
      <c r="R2397" s="31" cm="1">
        <f t="array" ref="R2397">_xlfn.IFS(Q2397=0,(O2397-P2397)/2,Q2397=1,O2397-P2397)</f>
        <v>424.5</v>
      </c>
      <c r="S2397" s="31" cm="1">
        <f t="array" ref="S2397">_xlfn.IFS(Q2397=0,P2397/2,Q2397=1,P2397)</f>
        <v>48.5</v>
      </c>
      <c r="T2397" s="31" t="str" cm="1">
        <f t="array" ref="T2397">_xlfn.IFS(M2397&lt;=Beräkningsförutsättningar!B$15,"2",M2397=Beräkningsförutsättningar!B$16,"4",M2397=Beräkningsförutsättningar!B$17,"4",M2397&gt;=Beräkningsförutsättningar!B$18,"6")</f>
        <v>2</v>
      </c>
      <c r="U2397" s="31">
        <f t="shared" si="74"/>
        <v>849</v>
      </c>
      <c r="V2397" s="31">
        <f t="shared" si="75"/>
        <v>97</v>
      </c>
    </row>
    <row r="2398" spans="1:22" x14ac:dyDescent="0.3">
      <c r="A2398">
        <v>25024</v>
      </c>
      <c r="B2398" t="s">
        <v>3204</v>
      </c>
      <c r="C2398">
        <v>25024020</v>
      </c>
      <c r="D2398" t="s">
        <v>3207</v>
      </c>
      <c r="E2398" t="s">
        <v>3</v>
      </c>
      <c r="F2398" t="s">
        <v>3103</v>
      </c>
      <c r="G2398" t="s">
        <v>3109</v>
      </c>
      <c r="H2398" t="s">
        <v>3206</v>
      </c>
      <c r="I2398">
        <v>7285323</v>
      </c>
      <c r="J2398">
        <v>819219</v>
      </c>
      <c r="K2398" s="181">
        <v>43413</v>
      </c>
      <c r="L2398"/>
      <c r="M2398">
        <v>60</v>
      </c>
      <c r="N2398">
        <v>1013</v>
      </c>
      <c r="O2398">
        <v>946</v>
      </c>
      <c r="P2398">
        <v>97</v>
      </c>
      <c r="Q2398">
        <v>0</v>
      </c>
      <c r="R2398" s="31" cm="1">
        <f t="array" ref="R2398">_xlfn.IFS(Q2398=0,(O2398-P2398)/2,Q2398=1,O2398-P2398)</f>
        <v>424.5</v>
      </c>
      <c r="S2398" s="31" cm="1">
        <f t="array" ref="S2398">_xlfn.IFS(Q2398=0,P2398/2,Q2398=1,P2398)</f>
        <v>48.5</v>
      </c>
      <c r="T2398" s="31" t="str" cm="1">
        <f t="array" ref="T2398">_xlfn.IFS(M2398&lt;=Beräkningsförutsättningar!B$15,"2",M2398=Beräkningsförutsättningar!B$16,"4",M2398=Beräkningsförutsättningar!B$17,"4",M2398&gt;=Beräkningsförutsättningar!B$18,"6")</f>
        <v>2</v>
      </c>
      <c r="U2398" s="31">
        <f t="shared" si="74"/>
        <v>849</v>
      </c>
      <c r="V2398" s="31">
        <f t="shared" si="75"/>
        <v>97</v>
      </c>
    </row>
    <row r="2399" spans="1:22" x14ac:dyDescent="0.3">
      <c r="A2399">
        <v>25025</v>
      </c>
      <c r="B2399" t="s">
        <v>3208</v>
      </c>
      <c r="C2399">
        <v>25025010</v>
      </c>
      <c r="D2399" t="s">
        <v>3209</v>
      </c>
      <c r="E2399" t="s">
        <v>9</v>
      </c>
      <c r="F2399" t="s">
        <v>3103</v>
      </c>
      <c r="G2399" t="s">
        <v>3109</v>
      </c>
      <c r="H2399" t="s">
        <v>3210</v>
      </c>
      <c r="I2399">
        <v>7287544</v>
      </c>
      <c r="J2399">
        <v>814825</v>
      </c>
      <c r="K2399" s="181">
        <v>43413</v>
      </c>
      <c r="L2399"/>
      <c r="M2399">
        <v>60</v>
      </c>
      <c r="N2399">
        <v>4556</v>
      </c>
      <c r="O2399">
        <v>4247</v>
      </c>
      <c r="P2399">
        <v>376</v>
      </c>
      <c r="Q2399">
        <v>0</v>
      </c>
      <c r="R2399" s="31" cm="1">
        <f t="array" ref="R2399">_xlfn.IFS(Q2399=0,(O2399-P2399)/2,Q2399=1,O2399-P2399)</f>
        <v>1935.5</v>
      </c>
      <c r="S2399" s="31" cm="1">
        <f t="array" ref="S2399">_xlfn.IFS(Q2399=0,P2399/2,Q2399=1,P2399)</f>
        <v>188</v>
      </c>
      <c r="T2399" s="31" t="str" cm="1">
        <f t="array" ref="T2399">_xlfn.IFS(M2399&lt;=Beräkningsförutsättningar!B$15,"2",M2399=Beräkningsförutsättningar!B$16,"4",M2399=Beräkningsförutsättningar!B$17,"4",M2399&gt;=Beräkningsförutsättningar!B$18,"6")</f>
        <v>2</v>
      </c>
      <c r="U2399" s="31">
        <f t="shared" si="74"/>
        <v>3871</v>
      </c>
      <c r="V2399" s="31">
        <f t="shared" si="75"/>
        <v>376</v>
      </c>
    </row>
    <row r="2400" spans="1:22" x14ac:dyDescent="0.3">
      <c r="A2400">
        <v>25025</v>
      </c>
      <c r="B2400" t="s">
        <v>3208</v>
      </c>
      <c r="C2400">
        <v>25025020</v>
      </c>
      <c r="D2400" t="s">
        <v>3211</v>
      </c>
      <c r="E2400" t="s">
        <v>3</v>
      </c>
      <c r="F2400" t="s">
        <v>3103</v>
      </c>
      <c r="G2400" t="s">
        <v>3109</v>
      </c>
      <c r="H2400" t="s">
        <v>3210</v>
      </c>
      <c r="I2400">
        <v>7287572</v>
      </c>
      <c r="J2400">
        <v>814546</v>
      </c>
      <c r="K2400" s="181">
        <v>43413</v>
      </c>
      <c r="L2400"/>
      <c r="M2400">
        <v>60</v>
      </c>
      <c r="N2400">
        <v>3586</v>
      </c>
      <c r="O2400">
        <v>3313</v>
      </c>
      <c r="P2400">
        <v>330</v>
      </c>
      <c r="Q2400">
        <v>0</v>
      </c>
      <c r="R2400" s="31" cm="1">
        <f t="array" ref="R2400">_xlfn.IFS(Q2400=0,(O2400-P2400)/2,Q2400=1,O2400-P2400)</f>
        <v>1491.5</v>
      </c>
      <c r="S2400" s="31" cm="1">
        <f t="array" ref="S2400">_xlfn.IFS(Q2400=0,P2400/2,Q2400=1,P2400)</f>
        <v>165</v>
      </c>
      <c r="T2400" s="31" t="str" cm="1">
        <f t="array" ref="T2400">_xlfn.IFS(M2400&lt;=Beräkningsförutsättningar!B$15,"2",M2400=Beräkningsförutsättningar!B$16,"4",M2400=Beräkningsförutsättningar!B$17,"4",M2400&gt;=Beräkningsförutsättningar!B$18,"6")</f>
        <v>2</v>
      </c>
      <c r="U2400" s="31">
        <f t="shared" si="74"/>
        <v>2983</v>
      </c>
      <c r="V2400" s="31">
        <f t="shared" si="75"/>
        <v>330</v>
      </c>
    </row>
    <row r="2401" spans="1:22" x14ac:dyDescent="0.3">
      <c r="A2401">
        <v>25025</v>
      </c>
      <c r="B2401" t="s">
        <v>3208</v>
      </c>
      <c r="C2401">
        <v>25025030</v>
      </c>
      <c r="D2401" t="s">
        <v>3212</v>
      </c>
      <c r="E2401" t="s">
        <v>9</v>
      </c>
      <c r="F2401" t="s">
        <v>3103</v>
      </c>
      <c r="G2401" t="s">
        <v>3109</v>
      </c>
      <c r="H2401" t="s">
        <v>3210</v>
      </c>
      <c r="I2401">
        <v>7288511</v>
      </c>
      <c r="J2401">
        <v>812317</v>
      </c>
      <c r="K2401" s="181">
        <v>43413</v>
      </c>
      <c r="L2401"/>
      <c r="M2401">
        <v>70</v>
      </c>
      <c r="N2401">
        <v>3586</v>
      </c>
      <c r="O2401">
        <v>3313</v>
      </c>
      <c r="P2401">
        <v>330</v>
      </c>
      <c r="Q2401">
        <v>0</v>
      </c>
      <c r="R2401" s="31" cm="1">
        <f t="array" ref="R2401">_xlfn.IFS(Q2401=0,(O2401-P2401)/2,Q2401=1,O2401-P2401)</f>
        <v>1491.5</v>
      </c>
      <c r="S2401" s="31" cm="1">
        <f t="array" ref="S2401">_xlfn.IFS(Q2401=0,P2401/2,Q2401=1,P2401)</f>
        <v>165</v>
      </c>
      <c r="T2401" s="31" t="str" cm="1">
        <f t="array" ref="T2401">_xlfn.IFS(M2401&lt;=Beräkningsförutsättningar!B$15,"2",M2401=Beräkningsförutsättningar!B$16,"4",M2401=Beräkningsförutsättningar!B$17,"4",M2401&gt;=Beräkningsförutsättningar!B$18,"6")</f>
        <v>4</v>
      </c>
      <c r="U2401" s="31">
        <f t="shared" si="74"/>
        <v>5966</v>
      </c>
      <c r="V2401" s="31">
        <f t="shared" si="75"/>
        <v>660</v>
      </c>
    </row>
    <row r="2402" spans="1:22" x14ac:dyDescent="0.3">
      <c r="A2402">
        <v>25025</v>
      </c>
      <c r="B2402" t="s">
        <v>3208</v>
      </c>
      <c r="C2402">
        <v>25025040</v>
      </c>
      <c r="D2402" t="s">
        <v>3213</v>
      </c>
      <c r="E2402" t="s">
        <v>3</v>
      </c>
      <c r="F2402" t="s">
        <v>3103</v>
      </c>
      <c r="G2402" t="s">
        <v>3109</v>
      </c>
      <c r="H2402" t="s">
        <v>3210</v>
      </c>
      <c r="I2402">
        <v>7288716</v>
      </c>
      <c r="J2402">
        <v>812107</v>
      </c>
      <c r="K2402" s="181">
        <v>43413</v>
      </c>
      <c r="L2402"/>
      <c r="M2402">
        <v>70</v>
      </c>
      <c r="N2402">
        <v>1876</v>
      </c>
      <c r="O2402">
        <v>1680</v>
      </c>
      <c r="P2402">
        <v>208</v>
      </c>
      <c r="Q2402">
        <v>0</v>
      </c>
      <c r="R2402" s="31" cm="1">
        <f t="array" ref="R2402">_xlfn.IFS(Q2402=0,(O2402-P2402)/2,Q2402=1,O2402-P2402)</f>
        <v>736</v>
      </c>
      <c r="S2402" s="31" cm="1">
        <f t="array" ref="S2402">_xlfn.IFS(Q2402=0,P2402/2,Q2402=1,P2402)</f>
        <v>104</v>
      </c>
      <c r="T2402" s="31" t="str" cm="1">
        <f t="array" ref="T2402">_xlfn.IFS(M2402&lt;=Beräkningsförutsättningar!B$15,"2",M2402=Beräkningsförutsättningar!B$16,"4",M2402=Beräkningsförutsättningar!B$17,"4",M2402&gt;=Beräkningsförutsättningar!B$18,"6")</f>
        <v>4</v>
      </c>
      <c r="U2402" s="31">
        <f t="shared" si="74"/>
        <v>2944</v>
      </c>
      <c r="V2402" s="31">
        <f t="shared" si="75"/>
        <v>416</v>
      </c>
    </row>
    <row r="2403" spans="1:22" x14ac:dyDescent="0.3">
      <c r="A2403">
        <v>25027</v>
      </c>
      <c r="B2403" t="s">
        <v>3214</v>
      </c>
      <c r="C2403">
        <v>25027010</v>
      </c>
      <c r="D2403" t="s">
        <v>3215</v>
      </c>
      <c r="E2403" t="s">
        <v>9</v>
      </c>
      <c r="F2403" t="s">
        <v>3103</v>
      </c>
      <c r="G2403" t="s">
        <v>3109</v>
      </c>
      <c r="H2403" t="s">
        <v>3110</v>
      </c>
      <c r="I2403">
        <v>7306404</v>
      </c>
      <c r="J2403">
        <v>831517</v>
      </c>
      <c r="K2403" s="181">
        <v>43413</v>
      </c>
      <c r="L2403"/>
      <c r="M2403">
        <v>60</v>
      </c>
      <c r="N2403">
        <v>1517</v>
      </c>
      <c r="O2403">
        <v>1435</v>
      </c>
      <c r="P2403">
        <v>104</v>
      </c>
      <c r="Q2403">
        <v>0</v>
      </c>
      <c r="R2403" s="31" cm="1">
        <f t="array" ref="R2403">_xlfn.IFS(Q2403=0,(O2403-P2403)/2,Q2403=1,O2403-P2403)</f>
        <v>665.5</v>
      </c>
      <c r="S2403" s="31" cm="1">
        <f t="array" ref="S2403">_xlfn.IFS(Q2403=0,P2403/2,Q2403=1,P2403)</f>
        <v>52</v>
      </c>
      <c r="T2403" s="31" t="str" cm="1">
        <f t="array" ref="T2403">_xlfn.IFS(M2403&lt;=Beräkningsförutsättningar!B$15,"2",M2403=Beräkningsförutsättningar!B$16,"4",M2403=Beräkningsförutsättningar!B$17,"4",M2403&gt;=Beräkningsförutsättningar!B$18,"6")</f>
        <v>2</v>
      </c>
      <c r="U2403" s="31">
        <f t="shared" si="74"/>
        <v>1331</v>
      </c>
      <c r="V2403" s="31">
        <f t="shared" si="75"/>
        <v>104</v>
      </c>
    </row>
    <row r="2404" spans="1:22" x14ac:dyDescent="0.3">
      <c r="A2404">
        <v>25027</v>
      </c>
      <c r="B2404" t="s">
        <v>3214</v>
      </c>
      <c r="C2404">
        <v>25027020</v>
      </c>
      <c r="D2404" t="s">
        <v>3216</v>
      </c>
      <c r="E2404" t="s">
        <v>3</v>
      </c>
      <c r="F2404" t="s">
        <v>3103</v>
      </c>
      <c r="G2404" t="s">
        <v>3109</v>
      </c>
      <c r="H2404" t="s">
        <v>3110</v>
      </c>
      <c r="I2404">
        <v>7306508</v>
      </c>
      <c r="J2404">
        <v>831510</v>
      </c>
      <c r="K2404" s="181">
        <v>43410</v>
      </c>
      <c r="L2404"/>
      <c r="M2404">
        <v>60</v>
      </c>
      <c r="N2404">
        <v>1384</v>
      </c>
      <c r="O2404">
        <v>1234</v>
      </c>
      <c r="P2404">
        <v>130</v>
      </c>
      <c r="Q2404">
        <v>0</v>
      </c>
      <c r="R2404" s="31" cm="1">
        <f t="array" ref="R2404">_xlfn.IFS(Q2404=0,(O2404-P2404)/2,Q2404=1,O2404-P2404)</f>
        <v>552</v>
      </c>
      <c r="S2404" s="31" cm="1">
        <f t="array" ref="S2404">_xlfn.IFS(Q2404=0,P2404/2,Q2404=1,P2404)</f>
        <v>65</v>
      </c>
      <c r="T2404" s="31" t="str" cm="1">
        <f t="array" ref="T2404">_xlfn.IFS(M2404&lt;=Beräkningsförutsättningar!B$15,"2",M2404=Beräkningsförutsättningar!B$16,"4",M2404=Beräkningsförutsättningar!B$17,"4",M2404&gt;=Beräkningsförutsättningar!B$18,"6")</f>
        <v>2</v>
      </c>
      <c r="U2404" s="31">
        <f t="shared" si="74"/>
        <v>1104</v>
      </c>
      <c r="V2404" s="31">
        <f t="shared" si="75"/>
        <v>130</v>
      </c>
    </row>
    <row r="2405" spans="1:22" x14ac:dyDescent="0.3">
      <c r="A2405">
        <v>25028</v>
      </c>
      <c r="B2405" t="s">
        <v>3217</v>
      </c>
      <c r="C2405">
        <v>25028010</v>
      </c>
      <c r="D2405" t="s">
        <v>3218</v>
      </c>
      <c r="E2405" t="s">
        <v>9</v>
      </c>
      <c r="F2405" t="s">
        <v>3103</v>
      </c>
      <c r="G2405" t="s">
        <v>3196</v>
      </c>
      <c r="H2405" t="s">
        <v>3160</v>
      </c>
      <c r="I2405">
        <v>7376927</v>
      </c>
      <c r="J2405">
        <v>887542</v>
      </c>
      <c r="K2405" s="181">
        <v>43413</v>
      </c>
      <c r="L2405"/>
      <c r="M2405">
        <v>80</v>
      </c>
      <c r="N2405">
        <v>1405</v>
      </c>
      <c r="O2405">
        <v>1241</v>
      </c>
      <c r="P2405">
        <v>188</v>
      </c>
      <c r="Q2405">
        <v>0</v>
      </c>
      <c r="R2405" s="31" cm="1">
        <f t="array" ref="R2405">_xlfn.IFS(Q2405=0,(O2405-P2405)/2,Q2405=1,O2405-P2405)</f>
        <v>526.5</v>
      </c>
      <c r="S2405" s="31" cm="1">
        <f t="array" ref="S2405">_xlfn.IFS(Q2405=0,P2405/2,Q2405=1,P2405)</f>
        <v>94</v>
      </c>
      <c r="T2405" s="31" t="str" cm="1">
        <f t="array" ref="T2405">_xlfn.IFS(M2405&lt;=Beräkningsförutsättningar!B$15,"2",M2405=Beräkningsförutsättningar!B$16,"4",M2405=Beräkningsförutsättningar!B$17,"4",M2405&gt;=Beräkningsförutsättningar!B$18,"6")</f>
        <v>4</v>
      </c>
      <c r="U2405" s="31">
        <f t="shared" si="74"/>
        <v>2106</v>
      </c>
      <c r="V2405" s="31">
        <f t="shared" si="75"/>
        <v>376</v>
      </c>
    </row>
    <row r="2406" spans="1:22" x14ac:dyDescent="0.3">
      <c r="A2406">
        <v>25028</v>
      </c>
      <c r="B2406" t="s">
        <v>3217</v>
      </c>
      <c r="C2406">
        <v>25028020</v>
      </c>
      <c r="D2406" t="s">
        <v>3219</v>
      </c>
      <c r="E2406" t="s">
        <v>3</v>
      </c>
      <c r="F2406" t="s">
        <v>3103</v>
      </c>
      <c r="G2406" t="s">
        <v>3196</v>
      </c>
      <c r="H2406" t="s">
        <v>3160</v>
      </c>
      <c r="I2406">
        <v>7378042</v>
      </c>
      <c r="J2406">
        <v>887212</v>
      </c>
      <c r="K2406" s="181">
        <v>43413</v>
      </c>
      <c r="L2406"/>
      <c r="M2406">
        <v>80</v>
      </c>
      <c r="N2406">
        <v>1405</v>
      </c>
      <c r="O2406">
        <v>1241</v>
      </c>
      <c r="P2406">
        <v>188</v>
      </c>
      <c r="Q2406">
        <v>0</v>
      </c>
      <c r="R2406" s="31" cm="1">
        <f t="array" ref="R2406">_xlfn.IFS(Q2406=0,(O2406-P2406)/2,Q2406=1,O2406-P2406)</f>
        <v>526.5</v>
      </c>
      <c r="S2406" s="31" cm="1">
        <f t="array" ref="S2406">_xlfn.IFS(Q2406=0,P2406/2,Q2406=1,P2406)</f>
        <v>94</v>
      </c>
      <c r="T2406" s="31" t="str" cm="1">
        <f t="array" ref="T2406">_xlfn.IFS(M2406&lt;=Beräkningsförutsättningar!B$15,"2",M2406=Beräkningsförutsättningar!B$16,"4",M2406=Beräkningsförutsättningar!B$17,"4",M2406&gt;=Beräkningsförutsättningar!B$18,"6")</f>
        <v>4</v>
      </c>
      <c r="U2406" s="31">
        <f t="shared" si="74"/>
        <v>2106</v>
      </c>
      <c r="V2406" s="31">
        <f t="shared" si="75"/>
        <v>376</v>
      </c>
    </row>
    <row r="2407" spans="1:22" x14ac:dyDescent="0.3">
      <c r="A2407">
        <v>25029</v>
      </c>
      <c r="B2407" t="s">
        <v>3220</v>
      </c>
      <c r="C2407">
        <v>25029010</v>
      </c>
      <c r="D2407" t="s">
        <v>3221</v>
      </c>
      <c r="E2407" t="s">
        <v>9</v>
      </c>
      <c r="F2407" t="s">
        <v>3103</v>
      </c>
      <c r="G2407" t="s">
        <v>3109</v>
      </c>
      <c r="H2407" t="s">
        <v>2578</v>
      </c>
      <c r="I2407">
        <v>7291296</v>
      </c>
      <c r="J2407">
        <v>822310</v>
      </c>
      <c r="K2407" s="181">
        <v>44166</v>
      </c>
      <c r="L2407"/>
      <c r="M2407">
        <v>80</v>
      </c>
      <c r="N2407">
        <v>2300</v>
      </c>
      <c r="O2407">
        <v>2200</v>
      </c>
      <c r="P2407">
        <v>170</v>
      </c>
      <c r="Q2407">
        <v>1</v>
      </c>
      <c r="R2407" s="31" cm="1">
        <f t="array" ref="R2407">_xlfn.IFS(Q2407=0,(O2407-P2407)/2,Q2407=1,O2407-P2407)</f>
        <v>2030</v>
      </c>
      <c r="S2407" s="31" cm="1">
        <f t="array" ref="S2407">_xlfn.IFS(Q2407=0,P2407/2,Q2407=1,P2407)</f>
        <v>170</v>
      </c>
      <c r="T2407" s="31" t="str" cm="1">
        <f t="array" ref="T2407">_xlfn.IFS(M2407&lt;=Beräkningsförutsättningar!B$15,"2",M2407=Beräkningsförutsättningar!B$16,"4",M2407=Beräkningsförutsättningar!B$17,"4",M2407&gt;=Beräkningsförutsättningar!B$18,"6")</f>
        <v>4</v>
      </c>
      <c r="U2407" s="31">
        <f t="shared" si="74"/>
        <v>8120</v>
      </c>
      <c r="V2407" s="31">
        <f t="shared" si="75"/>
        <v>680</v>
      </c>
    </row>
    <row r="2408" spans="1:22" x14ac:dyDescent="0.3">
      <c r="A2408">
        <v>25029</v>
      </c>
      <c r="B2408" t="s">
        <v>3220</v>
      </c>
      <c r="C2408">
        <v>25029020</v>
      </c>
      <c r="D2408" t="s">
        <v>3222</v>
      </c>
      <c r="E2408" t="s">
        <v>3</v>
      </c>
      <c r="F2408" t="s">
        <v>3103</v>
      </c>
      <c r="G2408" t="s">
        <v>3109</v>
      </c>
      <c r="H2408" t="s">
        <v>3223</v>
      </c>
      <c r="I2408">
        <v>7291335</v>
      </c>
      <c r="J2408">
        <v>822511</v>
      </c>
      <c r="K2408" s="181">
        <v>44166</v>
      </c>
      <c r="L2408"/>
      <c r="M2408">
        <v>80</v>
      </c>
      <c r="N2408">
        <v>5007</v>
      </c>
      <c r="O2408">
        <v>4717</v>
      </c>
      <c r="P2408">
        <v>375</v>
      </c>
      <c r="Q2408">
        <v>0</v>
      </c>
      <c r="R2408" s="31" cm="1">
        <f t="array" ref="R2408">_xlfn.IFS(Q2408=0,(O2408-P2408)/2,Q2408=1,O2408-P2408)</f>
        <v>2171</v>
      </c>
      <c r="S2408" s="31" cm="1">
        <f t="array" ref="S2408">_xlfn.IFS(Q2408=0,P2408/2,Q2408=1,P2408)</f>
        <v>187.5</v>
      </c>
      <c r="T2408" s="31" t="str" cm="1">
        <f t="array" ref="T2408">_xlfn.IFS(M2408&lt;=Beräkningsförutsättningar!B$15,"2",M2408=Beräkningsförutsättningar!B$16,"4",M2408=Beräkningsförutsättningar!B$17,"4",M2408&gt;=Beräkningsförutsättningar!B$18,"6")</f>
        <v>4</v>
      </c>
      <c r="U2408" s="31">
        <f t="shared" si="74"/>
        <v>8684</v>
      </c>
      <c r="V2408" s="31">
        <f t="shared" si="75"/>
        <v>750</v>
      </c>
    </row>
    <row r="2409" spans="1:22" x14ac:dyDescent="0.3">
      <c r="A2409">
        <v>25030</v>
      </c>
      <c r="B2409" t="s">
        <v>3224</v>
      </c>
      <c r="C2409">
        <v>25030010</v>
      </c>
      <c r="D2409" t="s">
        <v>3225</v>
      </c>
      <c r="E2409" t="s">
        <v>3</v>
      </c>
      <c r="F2409" t="s">
        <v>3103</v>
      </c>
      <c r="G2409" t="s">
        <v>3125</v>
      </c>
      <c r="H2409" t="s">
        <v>3114</v>
      </c>
      <c r="I2409">
        <v>7455482</v>
      </c>
      <c r="J2409">
        <v>755874</v>
      </c>
      <c r="K2409" s="181">
        <v>44118</v>
      </c>
      <c r="L2409"/>
      <c r="M2409">
        <v>60</v>
      </c>
      <c r="N2409">
        <v>982</v>
      </c>
      <c r="O2409">
        <v>747</v>
      </c>
      <c r="P2409">
        <v>195</v>
      </c>
      <c r="Q2409">
        <v>0</v>
      </c>
      <c r="R2409" s="31" cm="1">
        <f t="array" ref="R2409">_xlfn.IFS(Q2409=0,(O2409-P2409)/2,Q2409=1,O2409-P2409)</f>
        <v>276</v>
      </c>
      <c r="S2409" s="31" cm="1">
        <f t="array" ref="S2409">_xlfn.IFS(Q2409=0,P2409/2,Q2409=1,P2409)</f>
        <v>97.5</v>
      </c>
      <c r="T2409" s="31" t="str" cm="1">
        <f t="array" ref="T2409">_xlfn.IFS(M2409&lt;=Beräkningsförutsättningar!B$15,"2",M2409=Beräkningsförutsättningar!B$16,"4",M2409=Beräkningsförutsättningar!B$17,"4",M2409&gt;=Beräkningsförutsättningar!B$18,"6")</f>
        <v>2</v>
      </c>
      <c r="U2409" s="31">
        <f t="shared" si="74"/>
        <v>552</v>
      </c>
      <c r="V2409" s="31">
        <f t="shared" si="75"/>
        <v>195</v>
      </c>
    </row>
    <row r="2410" spans="1:22" x14ac:dyDescent="0.3">
      <c r="A2410">
        <v>25031</v>
      </c>
      <c r="B2410" t="s">
        <v>3226</v>
      </c>
      <c r="C2410">
        <v>25031010</v>
      </c>
      <c r="D2410" t="s">
        <v>3227</v>
      </c>
      <c r="E2410" t="s">
        <v>3</v>
      </c>
      <c r="F2410" t="s">
        <v>3103</v>
      </c>
      <c r="G2410" t="s">
        <v>3125</v>
      </c>
      <c r="H2410" t="s">
        <v>1573</v>
      </c>
      <c r="I2410">
        <v>7458551</v>
      </c>
      <c r="J2410">
        <v>747424</v>
      </c>
      <c r="K2410" s="181">
        <v>44118</v>
      </c>
      <c r="L2410"/>
      <c r="M2410">
        <v>60</v>
      </c>
      <c r="N2410">
        <v>3132</v>
      </c>
      <c r="O2410">
        <v>2886</v>
      </c>
      <c r="P2410">
        <v>417</v>
      </c>
      <c r="Q2410">
        <v>0</v>
      </c>
      <c r="R2410" s="31" cm="1">
        <f t="array" ref="R2410">_xlfn.IFS(Q2410=0,(O2410-P2410)/2,Q2410=1,O2410-P2410)</f>
        <v>1234.5</v>
      </c>
      <c r="S2410" s="31" cm="1">
        <f t="array" ref="S2410">_xlfn.IFS(Q2410=0,P2410/2,Q2410=1,P2410)</f>
        <v>208.5</v>
      </c>
      <c r="T2410" s="31" t="str" cm="1">
        <f t="array" ref="T2410">_xlfn.IFS(M2410&lt;=Beräkningsförutsättningar!B$15,"2",M2410=Beräkningsförutsättningar!B$16,"4",M2410=Beräkningsförutsättningar!B$17,"4",M2410&gt;=Beräkningsförutsättningar!B$18,"6")</f>
        <v>2</v>
      </c>
      <c r="U2410" s="31">
        <f t="shared" si="74"/>
        <v>2469</v>
      </c>
      <c r="V2410" s="31">
        <f t="shared" si="75"/>
        <v>417</v>
      </c>
    </row>
    <row r="2411" spans="1:22" x14ac:dyDescent="0.3">
      <c r="A2411">
        <v>25032</v>
      </c>
      <c r="B2411" t="s">
        <v>3228</v>
      </c>
      <c r="C2411">
        <v>25032010</v>
      </c>
      <c r="D2411" t="s">
        <v>3229</v>
      </c>
      <c r="E2411" t="s">
        <v>9</v>
      </c>
      <c r="F2411" t="s">
        <v>3103</v>
      </c>
      <c r="G2411" t="s">
        <v>3134</v>
      </c>
      <c r="H2411" t="s">
        <v>2578</v>
      </c>
      <c r="I2411">
        <v>7327827</v>
      </c>
      <c r="J2411">
        <v>869058</v>
      </c>
      <c r="K2411" s="181">
        <v>44452</v>
      </c>
      <c r="L2411"/>
      <c r="M2411">
        <v>80</v>
      </c>
      <c r="N2411">
        <v>6134</v>
      </c>
      <c r="O2411">
        <v>5194</v>
      </c>
      <c r="P2411">
        <v>835</v>
      </c>
      <c r="Q2411">
        <v>0</v>
      </c>
      <c r="R2411" s="31" cm="1">
        <f t="array" ref="R2411">_xlfn.IFS(Q2411=0,(O2411-P2411)/2,Q2411=1,O2411-P2411)</f>
        <v>2179.5</v>
      </c>
      <c r="S2411" s="31" cm="1">
        <f t="array" ref="S2411">_xlfn.IFS(Q2411=0,P2411/2,Q2411=1,P2411)</f>
        <v>417.5</v>
      </c>
      <c r="T2411" s="31" t="str" cm="1">
        <f t="array" ref="T2411">_xlfn.IFS(M2411&lt;=Beräkningsförutsättningar!B$15,"2",M2411=Beräkningsförutsättningar!B$16,"4",M2411=Beräkningsförutsättningar!B$17,"4",M2411&gt;=Beräkningsförutsättningar!B$18,"6")</f>
        <v>4</v>
      </c>
      <c r="U2411" s="31">
        <f t="shared" si="74"/>
        <v>8718</v>
      </c>
      <c r="V2411" s="31">
        <f t="shared" si="75"/>
        <v>1670</v>
      </c>
    </row>
    <row r="2412" spans="1:22" x14ac:dyDescent="0.3">
      <c r="A2412">
        <v>25032</v>
      </c>
      <c r="B2412" t="s">
        <v>3228</v>
      </c>
      <c r="C2412">
        <v>25032020</v>
      </c>
      <c r="D2412" t="s">
        <v>3230</v>
      </c>
      <c r="E2412" t="s">
        <v>3</v>
      </c>
      <c r="F2412" t="s">
        <v>3103</v>
      </c>
      <c r="G2412" t="s">
        <v>3134</v>
      </c>
      <c r="H2412" t="s">
        <v>2578</v>
      </c>
      <c r="I2412">
        <v>7327633</v>
      </c>
      <c r="J2412">
        <v>869381</v>
      </c>
      <c r="K2412" s="181">
        <v>44463</v>
      </c>
      <c r="L2412"/>
      <c r="M2412">
        <v>80</v>
      </c>
      <c r="N2412">
        <v>6134</v>
      </c>
      <c r="O2412">
        <v>5194</v>
      </c>
      <c r="P2412">
        <v>835</v>
      </c>
      <c r="Q2412">
        <v>0</v>
      </c>
      <c r="R2412" s="31" cm="1">
        <f t="array" ref="R2412">_xlfn.IFS(Q2412=0,(O2412-P2412)/2,Q2412=1,O2412-P2412)</f>
        <v>2179.5</v>
      </c>
      <c r="S2412" s="31" cm="1">
        <f t="array" ref="S2412">_xlfn.IFS(Q2412=0,P2412/2,Q2412=1,P2412)</f>
        <v>417.5</v>
      </c>
      <c r="T2412" s="31" t="str" cm="1">
        <f t="array" ref="T2412">_xlfn.IFS(M2412&lt;=Beräkningsförutsättningar!B$15,"2",M2412=Beräkningsförutsättningar!B$16,"4",M2412=Beräkningsförutsättningar!B$17,"4",M2412&gt;=Beräkningsförutsättningar!B$18,"6")</f>
        <v>4</v>
      </c>
      <c r="U2412" s="31">
        <f t="shared" si="74"/>
        <v>8718</v>
      </c>
      <c r="V2412" s="31">
        <f t="shared" si="75"/>
        <v>1670</v>
      </c>
    </row>
    <row r="2413" spans="1:22" x14ac:dyDescent="0.3">
      <c r="A2413">
        <v>25034</v>
      </c>
      <c r="B2413" t="s">
        <v>3231</v>
      </c>
      <c r="C2413">
        <v>25034010</v>
      </c>
      <c r="D2413" t="s">
        <v>3232</v>
      </c>
      <c r="E2413" t="s">
        <v>9</v>
      </c>
      <c r="F2413" t="s">
        <v>3103</v>
      </c>
      <c r="G2413" t="s">
        <v>3134</v>
      </c>
      <c r="H2413" t="s">
        <v>2578</v>
      </c>
      <c r="I2413">
        <v>7326709</v>
      </c>
      <c r="J2413">
        <v>883454</v>
      </c>
      <c r="K2413" s="181">
        <v>44495</v>
      </c>
      <c r="L2413"/>
      <c r="M2413">
        <v>80</v>
      </c>
      <c r="N2413">
        <v>4689</v>
      </c>
      <c r="O2413">
        <v>4040</v>
      </c>
      <c r="P2413">
        <v>740</v>
      </c>
      <c r="Q2413">
        <v>0</v>
      </c>
      <c r="R2413" s="31" cm="1">
        <f t="array" ref="R2413">_xlfn.IFS(Q2413=0,(O2413-P2413)/2,Q2413=1,O2413-P2413)</f>
        <v>1650</v>
      </c>
      <c r="S2413" s="31" cm="1">
        <f t="array" ref="S2413">_xlfn.IFS(Q2413=0,P2413/2,Q2413=1,P2413)</f>
        <v>370</v>
      </c>
      <c r="T2413" s="31" t="str" cm="1">
        <f t="array" ref="T2413">_xlfn.IFS(M2413&lt;=Beräkningsförutsättningar!B$15,"2",M2413=Beräkningsförutsättningar!B$16,"4",M2413=Beräkningsförutsättningar!B$17,"4",M2413&gt;=Beräkningsförutsättningar!B$18,"6")</f>
        <v>4</v>
      </c>
      <c r="U2413" s="31">
        <f t="shared" si="74"/>
        <v>6600</v>
      </c>
      <c r="V2413" s="31">
        <f t="shared" si="75"/>
        <v>1480</v>
      </c>
    </row>
    <row r="2414" spans="1:22" x14ac:dyDescent="0.3">
      <c r="A2414">
        <v>25034</v>
      </c>
      <c r="B2414" t="s">
        <v>3231</v>
      </c>
      <c r="C2414">
        <v>25034020</v>
      </c>
      <c r="D2414" t="s">
        <v>3233</v>
      </c>
      <c r="E2414" t="s">
        <v>3</v>
      </c>
      <c r="F2414" t="s">
        <v>3103</v>
      </c>
      <c r="G2414" t="s">
        <v>3134</v>
      </c>
      <c r="H2414" t="s">
        <v>2578</v>
      </c>
      <c r="I2414">
        <v>7327125</v>
      </c>
      <c r="J2414">
        <v>884103</v>
      </c>
      <c r="K2414" s="181">
        <v>44495</v>
      </c>
      <c r="L2414"/>
      <c r="M2414">
        <v>80</v>
      </c>
      <c r="N2414">
        <v>4699</v>
      </c>
      <c r="O2414">
        <v>3901</v>
      </c>
      <c r="P2414">
        <v>784</v>
      </c>
      <c r="Q2414">
        <v>0</v>
      </c>
      <c r="R2414" s="31" cm="1">
        <f t="array" ref="R2414">_xlfn.IFS(Q2414=0,(O2414-P2414)/2,Q2414=1,O2414-P2414)</f>
        <v>1558.5</v>
      </c>
      <c r="S2414" s="31" cm="1">
        <f t="array" ref="S2414">_xlfn.IFS(Q2414=0,P2414/2,Q2414=1,P2414)</f>
        <v>392</v>
      </c>
      <c r="T2414" s="31" t="str" cm="1">
        <f t="array" ref="T2414">_xlfn.IFS(M2414&lt;=Beräkningsförutsättningar!B$15,"2",M2414=Beräkningsförutsättningar!B$16,"4",M2414=Beräkningsförutsättningar!B$17,"4",M2414&gt;=Beräkningsförutsättningar!B$18,"6")</f>
        <v>4</v>
      </c>
      <c r="U2414" s="31">
        <f t="shared" si="74"/>
        <v>6234</v>
      </c>
      <c r="V2414" s="31">
        <f t="shared" si="75"/>
        <v>1568</v>
      </c>
    </row>
    <row r="2415" spans="1:22" x14ac:dyDescent="0.3">
      <c r="A2415" s="179"/>
      <c r="B2415" s="179"/>
      <c r="C2415" s="179"/>
      <c r="D2415" s="179"/>
      <c r="E2415" s="179"/>
      <c r="F2415" s="179"/>
      <c r="G2415" s="179"/>
      <c r="H2415" s="179"/>
      <c r="I2415" s="179"/>
      <c r="J2415" s="179"/>
      <c r="K2415" s="179"/>
      <c r="L2415" s="179"/>
      <c r="M2415" s="179"/>
      <c r="N2415" s="179"/>
      <c r="O2415" s="179"/>
      <c r="P2415" s="179"/>
      <c r="Q2415" s="179"/>
      <c r="R2415" s="31" cm="1">
        <f t="array" ref="R2415">_xlfn.IFS(Q2415=0,(O2415-P2415)/2,Q2415=1,O2415-P2415)</f>
        <v>0</v>
      </c>
      <c r="S2415" s="31" cm="1">
        <f t="array" ref="S2415">_xlfn.IFS(Q2415=0,P2415/2,Q2415=1,P2415)</f>
        <v>0</v>
      </c>
      <c r="T2415" s="31" t="str" cm="1">
        <f t="array" ref="T2415">_xlfn.IFS(M2415&lt;=Beräkningsförutsättningar!B$15,"2",M2415=Beräkningsförutsättningar!B$16,"4",M2415=Beräkningsförutsättningar!B$17,"4",M2415&gt;=Beräkningsförutsättningar!B$18,"6")</f>
        <v>2</v>
      </c>
      <c r="U2415" s="31">
        <f t="shared" si="74"/>
        <v>0</v>
      </c>
      <c r="V2415" s="31">
        <f t="shared" si="75"/>
        <v>0</v>
      </c>
    </row>
    <row r="2416" spans="1:22" x14ac:dyDescent="0.3">
      <c r="A2416" s="179"/>
      <c r="B2416" s="179"/>
      <c r="C2416" s="179"/>
      <c r="D2416" s="179"/>
      <c r="E2416" s="179"/>
      <c r="F2416" s="179"/>
      <c r="G2416" s="179"/>
      <c r="H2416" s="179"/>
      <c r="I2416" s="179"/>
      <c r="J2416" s="179"/>
      <c r="K2416" s="179"/>
      <c r="L2416" s="179"/>
      <c r="M2416" s="179"/>
      <c r="N2416" s="179"/>
      <c r="O2416" s="179"/>
      <c r="P2416" s="179"/>
      <c r="Q2416" s="179"/>
      <c r="R2416" s="31" cm="1">
        <f t="array" ref="R2416">_xlfn.IFS(Q2416=0,(O2416-P2416)/2,Q2416=1,O2416-P2416)</f>
        <v>0</v>
      </c>
      <c r="S2416" s="31" cm="1">
        <f t="array" ref="S2416">_xlfn.IFS(Q2416=0,P2416/2,Q2416=1,P2416)</f>
        <v>0</v>
      </c>
      <c r="T2416" s="31" t="str" cm="1">
        <f t="array" ref="T2416">_xlfn.IFS(M2416&lt;=Beräkningsförutsättningar!B$15,"2",M2416=Beräkningsförutsättningar!B$16,"4",M2416=Beräkningsförutsättningar!B$17,"4",M2416&gt;=Beräkningsförutsättningar!B$18,"6")</f>
        <v>2</v>
      </c>
      <c r="U2416" s="31">
        <f t="shared" si="74"/>
        <v>0</v>
      </c>
      <c r="V2416" s="31">
        <f t="shared" si="75"/>
        <v>0</v>
      </c>
    </row>
    <row r="2417" spans="1:22" x14ac:dyDescent="0.3">
      <c r="A2417" s="179"/>
      <c r="B2417" s="179"/>
      <c r="C2417" s="179"/>
      <c r="D2417" s="179"/>
      <c r="E2417" s="179"/>
      <c r="F2417" s="179"/>
      <c r="G2417" s="179"/>
      <c r="H2417" s="179"/>
      <c r="I2417" s="179"/>
      <c r="J2417" s="179"/>
      <c r="K2417" s="179"/>
      <c r="L2417" s="179"/>
      <c r="M2417" s="179"/>
      <c r="N2417" s="179"/>
      <c r="O2417" s="179"/>
      <c r="P2417" s="179"/>
      <c r="Q2417" s="179"/>
      <c r="R2417" s="31" cm="1">
        <f t="array" ref="R2417">_xlfn.IFS(Q2417=0,(O2417-P2417)/2,Q2417=1,O2417-P2417)</f>
        <v>0</v>
      </c>
      <c r="S2417" s="31" cm="1">
        <f t="array" ref="S2417">_xlfn.IFS(Q2417=0,P2417/2,Q2417=1,P2417)</f>
        <v>0</v>
      </c>
      <c r="T2417" s="31" t="str" cm="1">
        <f t="array" ref="T2417">_xlfn.IFS(M2417&lt;=Beräkningsförutsättningar!B$15,"2",M2417=Beräkningsförutsättningar!B$16,"4",M2417=Beräkningsförutsättningar!B$17,"4",M2417&gt;=Beräkningsförutsättningar!B$18,"6")</f>
        <v>2</v>
      </c>
      <c r="U2417" s="31">
        <f t="shared" si="74"/>
        <v>0</v>
      </c>
      <c r="V2417" s="31">
        <f t="shared" si="75"/>
        <v>0</v>
      </c>
    </row>
    <row r="2418" spans="1:22" x14ac:dyDescent="0.3">
      <c r="A2418" s="179"/>
      <c r="B2418" s="179"/>
      <c r="C2418" s="179"/>
      <c r="D2418" s="179"/>
      <c r="E2418" s="179"/>
      <c r="F2418" s="179"/>
      <c r="G2418" s="179"/>
      <c r="H2418" s="179"/>
      <c r="I2418" s="179"/>
      <c r="J2418" s="179"/>
      <c r="K2418" s="179"/>
      <c r="L2418" s="179"/>
      <c r="M2418" s="179"/>
      <c r="N2418" s="179"/>
      <c r="O2418" s="179"/>
      <c r="P2418" s="179"/>
      <c r="Q2418" s="179"/>
      <c r="R2418" s="31" cm="1">
        <f t="array" ref="R2418">_xlfn.IFS(Q2418=0,(O2418-P2418)/2,Q2418=1,O2418-P2418)</f>
        <v>0</v>
      </c>
      <c r="S2418" s="31" cm="1">
        <f t="array" ref="S2418">_xlfn.IFS(Q2418=0,P2418/2,Q2418=1,P2418)</f>
        <v>0</v>
      </c>
      <c r="T2418" s="31" t="str" cm="1">
        <f t="array" ref="T2418">_xlfn.IFS(M2418&lt;=Beräkningsförutsättningar!B$15,"2",M2418=Beräkningsförutsättningar!B$16,"4",M2418=Beräkningsförutsättningar!B$17,"4",M2418&gt;=Beräkningsförutsättningar!B$18,"6")</f>
        <v>2</v>
      </c>
      <c r="U2418" s="31">
        <f t="shared" si="74"/>
        <v>0</v>
      </c>
      <c r="V2418" s="31">
        <f t="shared" si="75"/>
        <v>0</v>
      </c>
    </row>
    <row r="2419" spans="1:22" x14ac:dyDescent="0.3">
      <c r="A2419" s="179"/>
      <c r="B2419" s="179"/>
      <c r="C2419" s="179"/>
      <c r="D2419" s="179"/>
      <c r="E2419" s="179"/>
      <c r="F2419" s="179"/>
      <c r="G2419" s="179"/>
      <c r="H2419" s="179"/>
      <c r="I2419" s="179"/>
      <c r="J2419" s="179"/>
      <c r="K2419" s="179"/>
      <c r="L2419" s="179"/>
      <c r="M2419" s="179"/>
      <c r="N2419" s="179"/>
      <c r="O2419" s="179"/>
      <c r="P2419" s="179"/>
      <c r="Q2419" s="179"/>
      <c r="R2419" s="31" cm="1">
        <f t="array" ref="R2419">_xlfn.IFS(Q2419=0,(O2419-P2419)/2,Q2419=1,O2419-P2419)</f>
        <v>0</v>
      </c>
      <c r="S2419" s="31" cm="1">
        <f t="array" ref="S2419">_xlfn.IFS(Q2419=0,P2419/2,Q2419=1,P2419)</f>
        <v>0</v>
      </c>
      <c r="T2419" s="31" t="str" cm="1">
        <f t="array" ref="T2419">_xlfn.IFS(M2419&lt;=Beräkningsförutsättningar!B$15,"2",M2419=Beräkningsförutsättningar!B$16,"4",M2419=Beräkningsförutsättningar!B$17,"4",M2419&gt;=Beräkningsförutsättningar!B$18,"6")</f>
        <v>2</v>
      </c>
      <c r="U2419" s="31">
        <f t="shared" si="74"/>
        <v>0</v>
      </c>
      <c r="V2419" s="31">
        <f t="shared" si="75"/>
        <v>0</v>
      </c>
    </row>
    <row r="2420" spans="1:22" x14ac:dyDescent="0.3">
      <c r="A2420" s="179"/>
      <c r="B2420" s="179"/>
      <c r="C2420" s="179"/>
      <c r="D2420" s="179"/>
      <c r="E2420" s="179"/>
      <c r="F2420" s="179"/>
      <c r="G2420" s="179"/>
      <c r="H2420" s="179"/>
      <c r="I2420" s="179"/>
      <c r="J2420" s="179"/>
      <c r="K2420" s="179"/>
      <c r="L2420" s="179"/>
      <c r="M2420" s="179"/>
      <c r="N2420" s="179"/>
      <c r="O2420" s="179"/>
      <c r="P2420" s="179"/>
      <c r="Q2420" s="179"/>
      <c r="R2420" s="31" cm="1">
        <f t="array" ref="R2420">_xlfn.IFS(Q2420=0,(O2420-P2420)/2,Q2420=1,O2420-P2420)</f>
        <v>0</v>
      </c>
      <c r="S2420" s="31" cm="1">
        <f t="array" ref="S2420">_xlfn.IFS(Q2420=0,P2420/2,Q2420=1,P2420)</f>
        <v>0</v>
      </c>
      <c r="T2420" s="31" t="str" cm="1">
        <f t="array" ref="T2420">_xlfn.IFS(M2420&lt;=Beräkningsförutsättningar!B$15,"2",M2420=Beräkningsförutsättningar!B$16,"4",M2420=Beräkningsförutsättningar!B$17,"4",M2420&gt;=Beräkningsförutsättningar!B$18,"6")</f>
        <v>2</v>
      </c>
      <c r="U2420" s="31">
        <f t="shared" si="74"/>
        <v>0</v>
      </c>
      <c r="V2420" s="31">
        <f t="shared" si="75"/>
        <v>0</v>
      </c>
    </row>
    <row r="2421" spans="1:22" x14ac:dyDescent="0.3">
      <c r="A2421" s="179"/>
      <c r="B2421" s="179"/>
      <c r="C2421" s="179"/>
      <c r="D2421" s="179"/>
      <c r="E2421" s="179"/>
      <c r="F2421" s="179"/>
      <c r="G2421" s="179"/>
      <c r="H2421" s="179"/>
      <c r="I2421" s="179"/>
      <c r="J2421" s="179"/>
      <c r="K2421" s="179"/>
      <c r="L2421" s="179"/>
      <c r="M2421" s="179"/>
      <c r="N2421" s="179"/>
      <c r="O2421" s="179"/>
      <c r="P2421" s="179"/>
      <c r="Q2421" s="179"/>
      <c r="R2421" s="31" cm="1">
        <f t="array" ref="R2421">_xlfn.IFS(Q2421=0,(O2421-P2421)/2,Q2421=1,O2421-P2421)</f>
        <v>0</v>
      </c>
      <c r="S2421" s="31" cm="1">
        <f t="array" ref="S2421">_xlfn.IFS(Q2421=0,P2421/2,Q2421=1,P2421)</f>
        <v>0</v>
      </c>
      <c r="T2421" s="31" t="str" cm="1">
        <f t="array" ref="T2421">_xlfn.IFS(M2421&lt;=Beräkningsförutsättningar!B$15,"2",M2421=Beräkningsförutsättningar!B$16,"4",M2421=Beräkningsförutsättningar!B$17,"4",M2421&gt;=Beräkningsförutsättningar!B$18,"6")</f>
        <v>2</v>
      </c>
      <c r="U2421" s="31">
        <f t="shared" si="74"/>
        <v>0</v>
      </c>
      <c r="V2421" s="31">
        <f t="shared" si="75"/>
        <v>0</v>
      </c>
    </row>
    <row r="2422" spans="1:22" x14ac:dyDescent="0.3">
      <c r="A2422" s="179"/>
      <c r="B2422" s="179"/>
      <c r="C2422" s="179"/>
      <c r="D2422" s="179"/>
      <c r="E2422" s="179"/>
      <c r="F2422" s="179"/>
      <c r="G2422" s="179"/>
      <c r="H2422" s="179"/>
      <c r="I2422" s="179"/>
      <c r="J2422" s="179"/>
      <c r="K2422" s="179"/>
      <c r="L2422" s="179"/>
      <c r="M2422" s="179"/>
      <c r="N2422" s="179"/>
      <c r="O2422" s="179"/>
      <c r="P2422" s="179"/>
      <c r="Q2422" s="179"/>
      <c r="R2422" s="31" cm="1">
        <f t="array" ref="R2422">_xlfn.IFS(Q2422=0,(O2422-P2422)/2,Q2422=1,O2422-P2422)</f>
        <v>0</v>
      </c>
      <c r="S2422" s="31" cm="1">
        <f t="array" ref="S2422">_xlfn.IFS(Q2422=0,P2422/2,Q2422=1,P2422)</f>
        <v>0</v>
      </c>
      <c r="T2422" s="31" t="str" cm="1">
        <f t="array" ref="T2422">_xlfn.IFS(M2422&lt;=Beräkningsförutsättningar!B$15,"2",M2422=Beräkningsförutsättningar!B$16,"4",M2422=Beräkningsförutsättningar!B$17,"4",M2422&gt;=Beräkningsförutsättningar!B$18,"6")</f>
        <v>2</v>
      </c>
      <c r="U2422" s="31">
        <f t="shared" si="74"/>
        <v>0</v>
      </c>
      <c r="V2422" s="31">
        <f t="shared" si="75"/>
        <v>0</v>
      </c>
    </row>
    <row r="2423" spans="1:22" x14ac:dyDescent="0.3">
      <c r="A2423" s="179"/>
      <c r="B2423" s="179"/>
      <c r="C2423" s="179"/>
      <c r="D2423" s="179"/>
      <c r="E2423" s="179"/>
      <c r="F2423" s="179"/>
      <c r="G2423" s="179"/>
      <c r="H2423" s="179"/>
      <c r="I2423" s="179"/>
      <c r="J2423" s="179"/>
      <c r="K2423" s="179"/>
      <c r="L2423" s="179"/>
      <c r="M2423" s="179"/>
      <c r="N2423" s="179"/>
      <c r="O2423" s="179"/>
      <c r="P2423" s="179"/>
      <c r="Q2423" s="179"/>
      <c r="R2423" s="31" cm="1">
        <f t="array" ref="R2423">_xlfn.IFS(Q2423=0,(O2423-P2423)/2,Q2423=1,O2423-P2423)</f>
        <v>0</v>
      </c>
      <c r="S2423" s="31" cm="1">
        <f t="array" ref="S2423">_xlfn.IFS(Q2423=0,P2423/2,Q2423=1,P2423)</f>
        <v>0</v>
      </c>
      <c r="T2423" s="31" t="str" cm="1">
        <f t="array" ref="T2423">_xlfn.IFS(M2423&lt;=Beräkningsförutsättningar!B$15,"2",M2423=Beräkningsförutsättningar!B$16,"4",M2423=Beräkningsförutsättningar!B$17,"4",M2423&gt;=Beräkningsförutsättningar!B$18,"6")</f>
        <v>2</v>
      </c>
      <c r="U2423" s="31">
        <f t="shared" si="74"/>
        <v>0</v>
      </c>
      <c r="V2423" s="31">
        <f t="shared" si="75"/>
        <v>0</v>
      </c>
    </row>
    <row r="2424" spans="1:22" x14ac:dyDescent="0.3">
      <c r="A2424" s="179"/>
      <c r="B2424" s="179"/>
      <c r="C2424" s="179"/>
      <c r="D2424" s="179"/>
      <c r="E2424" s="179"/>
      <c r="F2424" s="179"/>
      <c r="G2424" s="179"/>
      <c r="H2424" s="179"/>
      <c r="I2424" s="179"/>
      <c r="J2424" s="179"/>
      <c r="K2424" s="179"/>
      <c r="L2424" s="179"/>
      <c r="M2424" s="179"/>
      <c r="N2424" s="179"/>
      <c r="O2424" s="179"/>
      <c r="P2424" s="179"/>
      <c r="Q2424" s="179"/>
      <c r="R2424" s="31" cm="1">
        <f t="array" ref="R2424">_xlfn.IFS(Q2424=0,(O2424-P2424)/2,Q2424=1,O2424-P2424)</f>
        <v>0</v>
      </c>
      <c r="S2424" s="31" cm="1">
        <f t="array" ref="S2424">_xlfn.IFS(Q2424=0,P2424/2,Q2424=1,P2424)</f>
        <v>0</v>
      </c>
      <c r="T2424" s="31" t="str" cm="1">
        <f t="array" ref="T2424">_xlfn.IFS(M2424&lt;=Beräkningsförutsättningar!B$15,"2",M2424=Beräkningsförutsättningar!B$16,"4",M2424=Beräkningsförutsättningar!B$17,"4",M2424&gt;=Beräkningsförutsättningar!B$18,"6")</f>
        <v>2</v>
      </c>
      <c r="U2424" s="31">
        <f t="shared" si="74"/>
        <v>0</v>
      </c>
      <c r="V2424" s="31">
        <f t="shared" si="75"/>
        <v>0</v>
      </c>
    </row>
    <row r="2425" spans="1:22" x14ac:dyDescent="0.3">
      <c r="A2425" s="179"/>
      <c r="B2425" s="179"/>
      <c r="C2425" s="179"/>
      <c r="D2425" s="179"/>
      <c r="E2425" s="179"/>
      <c r="F2425" s="179"/>
      <c r="G2425" s="179"/>
      <c r="H2425" s="179"/>
      <c r="I2425" s="179"/>
      <c r="J2425" s="179"/>
      <c r="K2425" s="179"/>
      <c r="L2425" s="179"/>
      <c r="M2425" s="179"/>
      <c r="N2425" s="179"/>
      <c r="O2425" s="179"/>
      <c r="P2425" s="179"/>
      <c r="Q2425" s="179"/>
      <c r="R2425" s="31" cm="1">
        <f t="array" ref="R2425">_xlfn.IFS(Q2425=0,(O2425-P2425)/2,Q2425=1,O2425-P2425)</f>
        <v>0</v>
      </c>
      <c r="S2425" s="31" cm="1">
        <f t="array" ref="S2425">_xlfn.IFS(Q2425=0,P2425/2,Q2425=1,P2425)</f>
        <v>0</v>
      </c>
      <c r="T2425" s="31" t="str" cm="1">
        <f t="array" ref="T2425">_xlfn.IFS(M2425&lt;=Beräkningsförutsättningar!B$15,"2",M2425=Beräkningsförutsättningar!B$16,"4",M2425=Beräkningsförutsättningar!B$17,"4",M2425&gt;=Beräkningsförutsättningar!B$18,"6")</f>
        <v>2</v>
      </c>
      <c r="U2425" s="31">
        <f t="shared" si="74"/>
        <v>0</v>
      </c>
      <c r="V2425" s="31">
        <f t="shared" si="75"/>
        <v>0</v>
      </c>
    </row>
    <row r="2426" spans="1:22" x14ac:dyDescent="0.3">
      <c r="A2426" s="179"/>
      <c r="B2426" s="179"/>
      <c r="C2426" s="179"/>
      <c r="D2426" s="179"/>
      <c r="E2426" s="179"/>
      <c r="F2426" s="179"/>
      <c r="G2426" s="179"/>
      <c r="H2426" s="179"/>
      <c r="I2426" s="179"/>
      <c r="J2426" s="179"/>
      <c r="K2426" s="179"/>
      <c r="L2426" s="179"/>
      <c r="M2426" s="179"/>
      <c r="N2426" s="179"/>
      <c r="O2426" s="179"/>
      <c r="P2426" s="179"/>
      <c r="Q2426" s="179"/>
      <c r="R2426" s="31" cm="1">
        <f t="array" ref="R2426">_xlfn.IFS(Q2426=0,(O2426-P2426)/2,Q2426=1,O2426-P2426)</f>
        <v>0</v>
      </c>
      <c r="S2426" s="31" cm="1">
        <f t="array" ref="S2426">_xlfn.IFS(Q2426=0,P2426/2,Q2426=1,P2426)</f>
        <v>0</v>
      </c>
      <c r="T2426" s="31" t="str" cm="1">
        <f t="array" ref="T2426">_xlfn.IFS(M2426&lt;=Beräkningsförutsättningar!B$15,"2",M2426=Beräkningsförutsättningar!B$16,"4",M2426=Beräkningsförutsättningar!B$17,"4",M2426&gt;=Beräkningsförutsättningar!B$18,"6")</f>
        <v>2</v>
      </c>
      <c r="U2426" s="31">
        <f t="shared" si="74"/>
        <v>0</v>
      </c>
      <c r="V2426" s="31">
        <f t="shared" si="75"/>
        <v>0</v>
      </c>
    </row>
    <row r="2427" spans="1:22" x14ac:dyDescent="0.3">
      <c r="A2427" s="179"/>
      <c r="B2427" s="179"/>
      <c r="C2427" s="179"/>
      <c r="D2427" s="179"/>
      <c r="E2427" s="179"/>
      <c r="F2427" s="179"/>
      <c r="G2427" s="179"/>
      <c r="H2427" s="179"/>
      <c r="I2427" s="179"/>
      <c r="J2427" s="179"/>
      <c r="K2427" s="179"/>
      <c r="L2427" s="179"/>
      <c r="M2427" s="179"/>
      <c r="N2427" s="179"/>
      <c r="O2427" s="179"/>
      <c r="P2427" s="179"/>
      <c r="Q2427" s="179"/>
      <c r="R2427" s="31" cm="1">
        <f t="array" ref="R2427">_xlfn.IFS(Q2427=0,(O2427-P2427)/2,Q2427=1,O2427-P2427)</f>
        <v>0</v>
      </c>
      <c r="S2427" s="31" cm="1">
        <f t="array" ref="S2427">_xlfn.IFS(Q2427=0,P2427/2,Q2427=1,P2427)</f>
        <v>0</v>
      </c>
      <c r="T2427" s="31" t="str" cm="1">
        <f t="array" ref="T2427">_xlfn.IFS(M2427&lt;=Beräkningsförutsättningar!B$15,"2",M2427=Beräkningsförutsättningar!B$16,"4",M2427=Beräkningsförutsättningar!B$17,"4",M2427&gt;=Beräkningsförutsättningar!B$18,"6")</f>
        <v>2</v>
      </c>
      <c r="U2427" s="31">
        <f t="shared" si="74"/>
        <v>0</v>
      </c>
      <c r="V2427" s="31">
        <f t="shared" si="75"/>
        <v>0</v>
      </c>
    </row>
    <row r="2428" spans="1:22" x14ac:dyDescent="0.3">
      <c r="A2428" s="179"/>
      <c r="B2428" s="179"/>
      <c r="C2428" s="179"/>
      <c r="D2428" s="179"/>
      <c r="E2428" s="179"/>
      <c r="F2428" s="179"/>
      <c r="G2428" s="179"/>
      <c r="H2428" s="179"/>
      <c r="I2428" s="179"/>
      <c r="J2428" s="179"/>
      <c r="K2428" s="179"/>
      <c r="L2428" s="179"/>
      <c r="M2428" s="179"/>
      <c r="N2428" s="179"/>
      <c r="O2428" s="179"/>
      <c r="P2428" s="179"/>
      <c r="Q2428" s="179"/>
      <c r="R2428" s="31" cm="1">
        <f t="array" ref="R2428">_xlfn.IFS(Q2428=0,(O2428-P2428)/2,Q2428=1,O2428-P2428)</f>
        <v>0</v>
      </c>
      <c r="S2428" s="31" cm="1">
        <f t="array" ref="S2428">_xlfn.IFS(Q2428=0,P2428/2,Q2428=1,P2428)</f>
        <v>0</v>
      </c>
      <c r="T2428" s="31" t="str" cm="1">
        <f t="array" ref="T2428">_xlfn.IFS(M2428&lt;=Beräkningsförutsättningar!B$15,"2",M2428=Beräkningsförutsättningar!B$16,"4",M2428=Beräkningsförutsättningar!B$17,"4",M2428&gt;=Beräkningsförutsättningar!B$18,"6")</f>
        <v>2</v>
      </c>
      <c r="U2428" s="31">
        <f t="shared" si="74"/>
        <v>0</v>
      </c>
      <c r="V2428" s="31">
        <f t="shared" si="75"/>
        <v>0</v>
      </c>
    </row>
    <row r="2429" spans="1:22" x14ac:dyDescent="0.3">
      <c r="A2429" s="179"/>
      <c r="B2429" s="179"/>
      <c r="C2429" s="179"/>
      <c r="D2429" s="179"/>
      <c r="E2429" s="179"/>
      <c r="F2429" s="179"/>
      <c r="G2429" s="179"/>
      <c r="H2429" s="179"/>
      <c r="I2429" s="179"/>
      <c r="J2429" s="179"/>
      <c r="K2429" s="179"/>
      <c r="L2429" s="179"/>
      <c r="M2429" s="179"/>
      <c r="N2429" s="179"/>
      <c r="O2429" s="179"/>
      <c r="P2429" s="179"/>
      <c r="Q2429" s="179"/>
      <c r="R2429" s="31" cm="1">
        <f t="array" ref="R2429">_xlfn.IFS(Q2429=0,(O2429-P2429)/2,Q2429=1,O2429-P2429)</f>
        <v>0</v>
      </c>
      <c r="S2429" s="31" cm="1">
        <f t="array" ref="S2429">_xlfn.IFS(Q2429=0,P2429/2,Q2429=1,P2429)</f>
        <v>0</v>
      </c>
      <c r="T2429" s="31" t="str" cm="1">
        <f t="array" ref="T2429">_xlfn.IFS(M2429&lt;=Beräkningsförutsättningar!B$15,"2",M2429=Beräkningsförutsättningar!B$16,"4",M2429=Beräkningsförutsättningar!B$17,"4",M2429&gt;=Beräkningsförutsättningar!B$18,"6")</f>
        <v>2</v>
      </c>
      <c r="U2429" s="31">
        <f t="shared" si="74"/>
        <v>0</v>
      </c>
      <c r="V2429" s="31">
        <f t="shared" si="75"/>
        <v>0</v>
      </c>
    </row>
    <row r="2430" spans="1:22" x14ac:dyDescent="0.3">
      <c r="A2430" s="179"/>
      <c r="B2430" s="179"/>
      <c r="C2430" s="179"/>
      <c r="D2430" s="179"/>
      <c r="E2430" s="179"/>
      <c r="F2430" s="179"/>
      <c r="G2430" s="179"/>
      <c r="H2430" s="179"/>
      <c r="I2430" s="179"/>
      <c r="J2430" s="179"/>
      <c r="K2430" s="179"/>
      <c r="L2430" s="179"/>
      <c r="M2430" s="179"/>
      <c r="N2430" s="179"/>
      <c r="O2430" s="179"/>
      <c r="P2430" s="179"/>
      <c r="Q2430" s="179"/>
      <c r="R2430" s="31" cm="1">
        <f t="array" ref="R2430">_xlfn.IFS(Q2430=0,(O2430-P2430)/2,Q2430=1,O2430-P2430)</f>
        <v>0</v>
      </c>
      <c r="S2430" s="31" cm="1">
        <f t="array" ref="S2430">_xlfn.IFS(Q2430=0,P2430/2,Q2430=1,P2430)</f>
        <v>0</v>
      </c>
      <c r="T2430" s="31" t="str" cm="1">
        <f t="array" ref="T2430">_xlfn.IFS(M2430&lt;=Beräkningsförutsättningar!B$15,"2",M2430=Beräkningsförutsättningar!B$16,"4",M2430=Beräkningsförutsättningar!B$17,"4",M2430&gt;=Beräkningsförutsättningar!B$18,"6")</f>
        <v>2</v>
      </c>
      <c r="U2430" s="31">
        <f t="shared" si="74"/>
        <v>0</v>
      </c>
      <c r="V2430" s="31">
        <f t="shared" si="75"/>
        <v>0</v>
      </c>
    </row>
    <row r="2431" spans="1:22" x14ac:dyDescent="0.3">
      <c r="A2431" s="179"/>
      <c r="B2431" s="179"/>
      <c r="C2431" s="179"/>
      <c r="D2431" s="179"/>
      <c r="E2431" s="179"/>
      <c r="F2431" s="179"/>
      <c r="G2431" s="179"/>
      <c r="H2431" s="179"/>
      <c r="I2431" s="179"/>
      <c r="J2431" s="179"/>
      <c r="K2431" s="179"/>
      <c r="L2431" s="179"/>
      <c r="M2431" s="179"/>
      <c r="N2431" s="179"/>
      <c r="O2431" s="179"/>
      <c r="P2431" s="179"/>
      <c r="Q2431" s="179"/>
      <c r="R2431" s="31" cm="1">
        <f t="array" ref="R2431">_xlfn.IFS(Q2431=0,(O2431-P2431)/2,Q2431=1,O2431-P2431)</f>
        <v>0</v>
      </c>
      <c r="S2431" s="31" cm="1">
        <f t="array" ref="S2431">_xlfn.IFS(Q2431=0,P2431/2,Q2431=1,P2431)</f>
        <v>0</v>
      </c>
      <c r="T2431" s="31" t="str" cm="1">
        <f t="array" ref="T2431">_xlfn.IFS(M2431&lt;=Beräkningsförutsättningar!B$15,"2",M2431=Beräkningsförutsättningar!B$16,"4",M2431=Beräkningsförutsättningar!B$17,"4",M2431&gt;=Beräkningsförutsättningar!B$18,"6")</f>
        <v>2</v>
      </c>
      <c r="U2431" s="31">
        <f t="shared" si="74"/>
        <v>0</v>
      </c>
      <c r="V2431" s="31">
        <f t="shared" si="75"/>
        <v>0</v>
      </c>
    </row>
    <row r="2432" spans="1:22" x14ac:dyDescent="0.3">
      <c r="A2432" s="179"/>
      <c r="B2432" s="179"/>
      <c r="C2432" s="179"/>
      <c r="D2432" s="179"/>
      <c r="E2432" s="179"/>
      <c r="F2432" s="179"/>
      <c r="G2432" s="179"/>
      <c r="H2432" s="179"/>
      <c r="I2432" s="179"/>
      <c r="J2432" s="179"/>
      <c r="K2432" s="179"/>
      <c r="L2432" s="179"/>
      <c r="M2432" s="179"/>
      <c r="N2432" s="179"/>
      <c r="O2432" s="179"/>
      <c r="P2432" s="179"/>
      <c r="Q2432" s="179"/>
      <c r="R2432" s="31" cm="1">
        <f t="array" ref="R2432">_xlfn.IFS(Q2432=0,(O2432-P2432)/2,Q2432=1,O2432-P2432)</f>
        <v>0</v>
      </c>
      <c r="S2432" s="31" cm="1">
        <f t="array" ref="S2432">_xlfn.IFS(Q2432=0,P2432/2,Q2432=1,P2432)</f>
        <v>0</v>
      </c>
      <c r="T2432" s="31" t="str" cm="1">
        <f t="array" ref="T2432">_xlfn.IFS(M2432&lt;=Beräkningsförutsättningar!B$15,"2",M2432=Beräkningsförutsättningar!B$16,"4",M2432=Beräkningsförutsättningar!B$17,"4",M2432&gt;=Beräkningsförutsättningar!B$18,"6")</f>
        <v>2</v>
      </c>
      <c r="U2432" s="31">
        <f t="shared" si="74"/>
        <v>0</v>
      </c>
      <c r="V2432" s="31">
        <f t="shared" si="75"/>
        <v>0</v>
      </c>
    </row>
    <row r="2433" spans="1:22" x14ac:dyDescent="0.3">
      <c r="A2433" s="179"/>
      <c r="B2433" s="179"/>
      <c r="C2433" s="179"/>
      <c r="D2433" s="179"/>
      <c r="E2433" s="179"/>
      <c r="F2433" s="179"/>
      <c r="G2433" s="179"/>
      <c r="H2433" s="179"/>
      <c r="I2433" s="179"/>
      <c r="J2433" s="179"/>
      <c r="K2433" s="179"/>
      <c r="L2433" s="179"/>
      <c r="M2433" s="179"/>
      <c r="N2433" s="179"/>
      <c r="O2433" s="179"/>
      <c r="P2433" s="179"/>
      <c r="Q2433" s="179"/>
      <c r="R2433" s="31" cm="1">
        <f t="array" ref="R2433">_xlfn.IFS(Q2433=0,(O2433-P2433)/2,Q2433=1,O2433-P2433)</f>
        <v>0</v>
      </c>
      <c r="S2433" s="31" cm="1">
        <f t="array" ref="S2433">_xlfn.IFS(Q2433=0,P2433/2,Q2433=1,P2433)</f>
        <v>0</v>
      </c>
      <c r="T2433" s="31" t="str" cm="1">
        <f t="array" ref="T2433">_xlfn.IFS(M2433&lt;=Beräkningsförutsättningar!B$15,"2",M2433=Beräkningsförutsättningar!B$16,"4",M2433=Beräkningsförutsättningar!B$17,"4",M2433&gt;=Beräkningsförutsättningar!B$18,"6")</f>
        <v>2</v>
      </c>
      <c r="U2433" s="31">
        <f t="shared" si="74"/>
        <v>0</v>
      </c>
      <c r="V2433" s="31">
        <f t="shared" si="75"/>
        <v>0</v>
      </c>
    </row>
    <row r="2434" spans="1:22" x14ac:dyDescent="0.3">
      <c r="A2434" s="179"/>
      <c r="B2434" s="179"/>
      <c r="C2434" s="179"/>
      <c r="D2434" s="179"/>
      <c r="E2434" s="179"/>
      <c r="F2434" s="179"/>
      <c r="G2434" s="179"/>
      <c r="H2434" s="179"/>
      <c r="I2434" s="179"/>
      <c r="J2434" s="179"/>
      <c r="K2434" s="179"/>
      <c r="L2434" s="179"/>
      <c r="M2434" s="179"/>
      <c r="N2434" s="179"/>
      <c r="O2434" s="179"/>
      <c r="P2434" s="179"/>
      <c r="Q2434" s="179"/>
      <c r="R2434" s="31" cm="1">
        <f t="array" ref="R2434">_xlfn.IFS(Q2434=0,(O2434-P2434)/2,Q2434=1,O2434-P2434)</f>
        <v>0</v>
      </c>
      <c r="S2434" s="31" cm="1">
        <f t="array" ref="S2434">_xlfn.IFS(Q2434=0,P2434/2,Q2434=1,P2434)</f>
        <v>0</v>
      </c>
      <c r="T2434" s="31" t="str" cm="1">
        <f t="array" ref="T2434">_xlfn.IFS(M2434&lt;=Beräkningsförutsättningar!B$15,"2",M2434=Beräkningsförutsättningar!B$16,"4",M2434=Beräkningsförutsättningar!B$17,"4",M2434&gt;=Beräkningsförutsättningar!B$18,"6")</f>
        <v>2</v>
      </c>
      <c r="U2434" s="31">
        <f t="shared" si="74"/>
        <v>0</v>
      </c>
      <c r="V2434" s="31">
        <f t="shared" si="75"/>
        <v>0</v>
      </c>
    </row>
    <row r="2435" spans="1:22" x14ac:dyDescent="0.3">
      <c r="A2435" s="179"/>
      <c r="B2435" s="179"/>
      <c r="C2435" s="179"/>
      <c r="D2435" s="179"/>
      <c r="E2435" s="179"/>
      <c r="F2435" s="179"/>
      <c r="G2435" s="179"/>
      <c r="H2435" s="179"/>
      <c r="I2435" s="179"/>
      <c r="J2435" s="179"/>
      <c r="K2435" s="179"/>
      <c r="L2435" s="179"/>
      <c r="M2435" s="179"/>
      <c r="N2435" s="179"/>
      <c r="O2435" s="179"/>
      <c r="P2435" s="179"/>
      <c r="Q2435" s="179"/>
      <c r="R2435" s="31" cm="1">
        <f t="array" ref="R2435">_xlfn.IFS(Q2435=0,(O2435-P2435)/2,Q2435=1,O2435-P2435)</f>
        <v>0</v>
      </c>
      <c r="S2435" s="31" cm="1">
        <f t="array" ref="S2435">_xlfn.IFS(Q2435=0,P2435/2,Q2435=1,P2435)</f>
        <v>0</v>
      </c>
      <c r="T2435" s="31" t="str" cm="1">
        <f t="array" ref="T2435">_xlfn.IFS(M2435&lt;=Beräkningsförutsättningar!B$15,"2",M2435=Beräkningsförutsättningar!B$16,"4",M2435=Beräkningsförutsättningar!B$17,"4",M2435&gt;=Beräkningsförutsättningar!B$18,"6")</f>
        <v>2</v>
      </c>
      <c r="U2435" s="31">
        <f t="shared" si="74"/>
        <v>0</v>
      </c>
      <c r="V2435" s="31">
        <f t="shared" si="75"/>
        <v>0</v>
      </c>
    </row>
    <row r="2436" spans="1:22" x14ac:dyDescent="0.3">
      <c r="A2436" s="179"/>
      <c r="B2436" s="179"/>
      <c r="C2436" s="179"/>
      <c r="D2436" s="179"/>
      <c r="E2436" s="179"/>
      <c r="F2436" s="179"/>
      <c r="G2436" s="179"/>
      <c r="H2436" s="179"/>
      <c r="I2436" s="179"/>
      <c r="J2436" s="179"/>
      <c r="K2436" s="179"/>
      <c r="L2436" s="179"/>
      <c r="M2436" s="179"/>
      <c r="N2436" s="179"/>
      <c r="O2436" s="179"/>
      <c r="P2436" s="179"/>
      <c r="Q2436" s="179"/>
      <c r="R2436" s="31" cm="1">
        <f t="array" ref="R2436">_xlfn.IFS(Q2436=0,(O2436-P2436)/2,Q2436=1,O2436-P2436)</f>
        <v>0</v>
      </c>
      <c r="S2436" s="31" cm="1">
        <f t="array" ref="S2436">_xlfn.IFS(Q2436=0,P2436/2,Q2436=1,P2436)</f>
        <v>0</v>
      </c>
      <c r="T2436" s="31" t="str" cm="1">
        <f t="array" ref="T2436">_xlfn.IFS(M2436&lt;=Beräkningsförutsättningar!B$15,"2",M2436=Beräkningsförutsättningar!B$16,"4",M2436=Beräkningsförutsättningar!B$17,"4",M2436&gt;=Beräkningsförutsättningar!B$18,"6")</f>
        <v>2</v>
      </c>
      <c r="U2436" s="31">
        <f t="shared" si="74"/>
        <v>0</v>
      </c>
      <c r="V2436" s="31">
        <f t="shared" si="75"/>
        <v>0</v>
      </c>
    </row>
    <row r="2437" spans="1:22" x14ac:dyDescent="0.3">
      <c r="A2437" s="179"/>
      <c r="B2437" s="179"/>
      <c r="C2437" s="179"/>
      <c r="D2437" s="179"/>
      <c r="E2437" s="179"/>
      <c r="F2437" s="179"/>
      <c r="G2437" s="179"/>
      <c r="H2437" s="179"/>
      <c r="I2437" s="179"/>
      <c r="J2437" s="179"/>
      <c r="K2437" s="179"/>
      <c r="L2437" s="179"/>
      <c r="M2437" s="179"/>
      <c r="N2437" s="179"/>
      <c r="O2437" s="179"/>
      <c r="P2437" s="179"/>
      <c r="Q2437" s="179"/>
      <c r="R2437" s="31" cm="1">
        <f t="array" ref="R2437">_xlfn.IFS(Q2437=0,(O2437-P2437)/2,Q2437=1,O2437-P2437)</f>
        <v>0</v>
      </c>
      <c r="S2437" s="31" cm="1">
        <f t="array" ref="S2437">_xlfn.IFS(Q2437=0,P2437/2,Q2437=1,P2437)</f>
        <v>0</v>
      </c>
      <c r="T2437" s="31" t="str" cm="1">
        <f t="array" ref="T2437">_xlfn.IFS(M2437&lt;=Beräkningsförutsättningar!B$15,"2",M2437=Beräkningsförutsättningar!B$16,"4",M2437=Beräkningsförutsättningar!B$17,"4",M2437&gt;=Beräkningsförutsättningar!B$18,"6")</f>
        <v>2</v>
      </c>
      <c r="U2437" s="31">
        <f t="shared" si="74"/>
        <v>0</v>
      </c>
      <c r="V2437" s="31">
        <f t="shared" si="75"/>
        <v>0</v>
      </c>
    </row>
    <row r="2438" spans="1:22" x14ac:dyDescent="0.3">
      <c r="A2438" s="179"/>
      <c r="B2438" s="179"/>
      <c r="C2438" s="179"/>
      <c r="D2438" s="179"/>
      <c r="E2438" s="179"/>
      <c r="F2438" s="179"/>
      <c r="G2438" s="179"/>
      <c r="H2438" s="179"/>
      <c r="I2438" s="179"/>
      <c r="J2438" s="179"/>
      <c r="K2438" s="179"/>
      <c r="L2438" s="179"/>
      <c r="M2438" s="179"/>
      <c r="N2438" s="179"/>
      <c r="O2438" s="179"/>
      <c r="P2438" s="179"/>
      <c r="Q2438" s="179"/>
      <c r="R2438" s="31" cm="1">
        <f t="array" ref="R2438">_xlfn.IFS(Q2438=0,(O2438-P2438)/2,Q2438=1,O2438-P2438)</f>
        <v>0</v>
      </c>
      <c r="S2438" s="31" cm="1">
        <f t="array" ref="S2438">_xlfn.IFS(Q2438=0,P2438/2,Q2438=1,P2438)</f>
        <v>0</v>
      </c>
      <c r="T2438" s="31" t="str" cm="1">
        <f t="array" ref="T2438">_xlfn.IFS(M2438&lt;=Beräkningsförutsättningar!B$15,"2",M2438=Beräkningsförutsättningar!B$16,"4",M2438=Beräkningsförutsättningar!B$17,"4",M2438&gt;=Beräkningsförutsättningar!B$18,"6")</f>
        <v>2</v>
      </c>
      <c r="U2438" s="31">
        <f t="shared" si="74"/>
        <v>0</v>
      </c>
      <c r="V2438" s="31">
        <f t="shared" si="75"/>
        <v>0</v>
      </c>
    </row>
    <row r="2439" spans="1:22" x14ac:dyDescent="0.3">
      <c r="A2439" s="179"/>
      <c r="B2439" s="179"/>
      <c r="C2439" s="179"/>
      <c r="D2439" s="179"/>
      <c r="E2439" s="179"/>
      <c r="F2439" s="179"/>
      <c r="G2439" s="179"/>
      <c r="H2439" s="179"/>
      <c r="I2439" s="179"/>
      <c r="J2439" s="179"/>
      <c r="K2439" s="179"/>
      <c r="L2439" s="179"/>
      <c r="M2439" s="179"/>
      <c r="N2439" s="179"/>
      <c r="O2439" s="179"/>
      <c r="P2439" s="179"/>
      <c r="Q2439" s="179"/>
      <c r="R2439" s="31" cm="1">
        <f t="array" ref="R2439">_xlfn.IFS(Q2439=0,(O2439-P2439)/2,Q2439=1,O2439-P2439)</f>
        <v>0</v>
      </c>
      <c r="S2439" s="31" cm="1">
        <f t="array" ref="S2439">_xlfn.IFS(Q2439=0,P2439/2,Q2439=1,P2439)</f>
        <v>0</v>
      </c>
      <c r="T2439" s="31" t="str" cm="1">
        <f t="array" ref="T2439">_xlfn.IFS(M2439&lt;=Beräkningsförutsättningar!B$15,"2",M2439=Beräkningsförutsättningar!B$16,"4",M2439=Beräkningsförutsättningar!B$17,"4",M2439&gt;=Beräkningsförutsättningar!B$18,"6")</f>
        <v>2</v>
      </c>
      <c r="U2439" s="31">
        <f t="shared" ref="U2439:U2502" si="76">R2439*T2439</f>
        <v>0</v>
      </c>
      <c r="V2439" s="31">
        <f t="shared" ref="V2439:V2502" si="77">S2439*T2439</f>
        <v>0</v>
      </c>
    </row>
    <row r="2440" spans="1:22" x14ac:dyDescent="0.3">
      <c r="A2440" s="179"/>
      <c r="B2440" s="179"/>
      <c r="C2440" s="179"/>
      <c r="D2440" s="179"/>
      <c r="E2440" s="179"/>
      <c r="F2440" s="179"/>
      <c r="G2440" s="179"/>
      <c r="H2440" s="179"/>
      <c r="I2440" s="179"/>
      <c r="J2440" s="179"/>
      <c r="K2440" s="179"/>
      <c r="L2440" s="179"/>
      <c r="M2440" s="179"/>
      <c r="N2440" s="179"/>
      <c r="O2440" s="179"/>
      <c r="P2440" s="179"/>
      <c r="Q2440" s="179"/>
      <c r="R2440" s="31" cm="1">
        <f t="array" ref="R2440">_xlfn.IFS(Q2440=0,(O2440-P2440)/2,Q2440=1,O2440-P2440)</f>
        <v>0</v>
      </c>
      <c r="S2440" s="31" cm="1">
        <f t="array" ref="S2440">_xlfn.IFS(Q2440=0,P2440/2,Q2440=1,P2440)</f>
        <v>0</v>
      </c>
      <c r="T2440" s="31" t="str" cm="1">
        <f t="array" ref="T2440">_xlfn.IFS(M2440&lt;=Beräkningsförutsättningar!B$15,"2",M2440=Beräkningsförutsättningar!B$16,"4",M2440=Beräkningsförutsättningar!B$17,"4",M2440&gt;=Beräkningsförutsättningar!B$18,"6")</f>
        <v>2</v>
      </c>
      <c r="U2440" s="31">
        <f t="shared" si="76"/>
        <v>0</v>
      </c>
      <c r="V2440" s="31">
        <f t="shared" si="77"/>
        <v>0</v>
      </c>
    </row>
    <row r="2441" spans="1:22" x14ac:dyDescent="0.3">
      <c r="A2441" s="179"/>
      <c r="B2441" s="179"/>
      <c r="C2441" s="179"/>
      <c r="D2441" s="179"/>
      <c r="E2441" s="179"/>
      <c r="F2441" s="179"/>
      <c r="G2441" s="179"/>
      <c r="H2441" s="179"/>
      <c r="I2441" s="179"/>
      <c r="J2441" s="179"/>
      <c r="K2441" s="179"/>
      <c r="L2441" s="179"/>
      <c r="M2441" s="179"/>
      <c r="N2441" s="179"/>
      <c r="O2441" s="179"/>
      <c r="P2441" s="179"/>
      <c r="Q2441" s="179"/>
      <c r="R2441" s="31" cm="1">
        <f t="array" ref="R2441">_xlfn.IFS(Q2441=0,(O2441-P2441)/2,Q2441=1,O2441-P2441)</f>
        <v>0</v>
      </c>
      <c r="S2441" s="31" cm="1">
        <f t="array" ref="S2441">_xlfn.IFS(Q2441=0,P2441/2,Q2441=1,P2441)</f>
        <v>0</v>
      </c>
      <c r="T2441" s="31" t="str" cm="1">
        <f t="array" ref="T2441">_xlfn.IFS(M2441&lt;=Beräkningsförutsättningar!B$15,"2",M2441=Beräkningsförutsättningar!B$16,"4",M2441=Beräkningsförutsättningar!B$17,"4",M2441&gt;=Beräkningsförutsättningar!B$18,"6")</f>
        <v>2</v>
      </c>
      <c r="U2441" s="31">
        <f t="shared" si="76"/>
        <v>0</v>
      </c>
      <c r="V2441" s="31">
        <f t="shared" si="77"/>
        <v>0</v>
      </c>
    </row>
    <row r="2442" spans="1:22" x14ac:dyDescent="0.3">
      <c r="A2442" s="179"/>
      <c r="B2442" s="179"/>
      <c r="C2442" s="179"/>
      <c r="D2442" s="179"/>
      <c r="E2442" s="179"/>
      <c r="F2442" s="179"/>
      <c r="G2442" s="179"/>
      <c r="H2442" s="179"/>
      <c r="I2442" s="179"/>
      <c r="J2442" s="179"/>
      <c r="K2442" s="179"/>
      <c r="L2442" s="179"/>
      <c r="M2442" s="179"/>
      <c r="N2442" s="179"/>
      <c r="O2442" s="179"/>
      <c r="P2442" s="179"/>
      <c r="Q2442" s="179"/>
      <c r="R2442" s="31" cm="1">
        <f t="array" ref="R2442">_xlfn.IFS(Q2442=0,(O2442-P2442)/2,Q2442=1,O2442-P2442)</f>
        <v>0</v>
      </c>
      <c r="S2442" s="31" cm="1">
        <f t="array" ref="S2442">_xlfn.IFS(Q2442=0,P2442/2,Q2442=1,P2442)</f>
        <v>0</v>
      </c>
      <c r="T2442" s="31" t="str" cm="1">
        <f t="array" ref="T2442">_xlfn.IFS(M2442&lt;=Beräkningsförutsättningar!B$15,"2",M2442=Beräkningsförutsättningar!B$16,"4",M2442=Beräkningsförutsättningar!B$17,"4",M2442&gt;=Beräkningsförutsättningar!B$18,"6")</f>
        <v>2</v>
      </c>
      <c r="U2442" s="31">
        <f t="shared" si="76"/>
        <v>0</v>
      </c>
      <c r="V2442" s="31">
        <f t="shared" si="77"/>
        <v>0</v>
      </c>
    </row>
    <row r="2443" spans="1:22" x14ac:dyDescent="0.3">
      <c r="A2443" s="179"/>
      <c r="B2443" s="179"/>
      <c r="C2443" s="179"/>
      <c r="D2443" s="179"/>
      <c r="E2443" s="179"/>
      <c r="F2443" s="179"/>
      <c r="G2443" s="179"/>
      <c r="H2443" s="179"/>
      <c r="I2443" s="179"/>
      <c r="J2443" s="179"/>
      <c r="K2443" s="179"/>
      <c r="L2443" s="179"/>
      <c r="M2443" s="179"/>
      <c r="N2443" s="179"/>
      <c r="O2443" s="179"/>
      <c r="P2443" s="179"/>
      <c r="Q2443" s="179"/>
      <c r="R2443" s="31" cm="1">
        <f t="array" ref="R2443">_xlfn.IFS(Q2443=0,(O2443-P2443)/2,Q2443=1,O2443-P2443)</f>
        <v>0</v>
      </c>
      <c r="S2443" s="31" cm="1">
        <f t="array" ref="S2443">_xlfn.IFS(Q2443=0,P2443/2,Q2443=1,P2443)</f>
        <v>0</v>
      </c>
      <c r="T2443" s="31" t="str" cm="1">
        <f t="array" ref="T2443">_xlfn.IFS(M2443&lt;=Beräkningsförutsättningar!B$15,"2",M2443=Beräkningsförutsättningar!B$16,"4",M2443=Beräkningsförutsättningar!B$17,"4",M2443&gt;=Beräkningsförutsättningar!B$18,"6")</f>
        <v>2</v>
      </c>
      <c r="U2443" s="31">
        <f t="shared" si="76"/>
        <v>0</v>
      </c>
      <c r="V2443" s="31">
        <f t="shared" si="77"/>
        <v>0</v>
      </c>
    </row>
    <row r="2444" spans="1:22" x14ac:dyDescent="0.3">
      <c r="A2444" s="179"/>
      <c r="B2444" s="179"/>
      <c r="C2444" s="179"/>
      <c r="D2444" s="179"/>
      <c r="E2444" s="179"/>
      <c r="F2444" s="179"/>
      <c r="G2444" s="179"/>
      <c r="H2444" s="179"/>
      <c r="I2444" s="179"/>
      <c r="J2444" s="179"/>
      <c r="K2444" s="179"/>
      <c r="L2444" s="179"/>
      <c r="M2444" s="179"/>
      <c r="N2444" s="179"/>
      <c r="O2444" s="179"/>
      <c r="P2444" s="179"/>
      <c r="Q2444" s="179"/>
      <c r="R2444" s="31" cm="1">
        <f t="array" ref="R2444">_xlfn.IFS(Q2444=0,(O2444-P2444)/2,Q2444=1,O2444-P2444)</f>
        <v>0</v>
      </c>
      <c r="S2444" s="31" cm="1">
        <f t="array" ref="S2444">_xlfn.IFS(Q2444=0,P2444/2,Q2444=1,P2444)</f>
        <v>0</v>
      </c>
      <c r="T2444" s="31" t="str" cm="1">
        <f t="array" ref="T2444">_xlfn.IFS(M2444&lt;=Beräkningsförutsättningar!B$15,"2",M2444=Beräkningsförutsättningar!B$16,"4",M2444=Beräkningsförutsättningar!B$17,"4",M2444&gt;=Beräkningsförutsättningar!B$18,"6")</f>
        <v>2</v>
      </c>
      <c r="U2444" s="31">
        <f t="shared" si="76"/>
        <v>0</v>
      </c>
      <c r="V2444" s="31">
        <f t="shared" si="77"/>
        <v>0</v>
      </c>
    </row>
    <row r="2445" spans="1:22" x14ac:dyDescent="0.3">
      <c r="A2445" s="179"/>
      <c r="B2445" s="179"/>
      <c r="C2445" s="179"/>
      <c r="D2445" s="179"/>
      <c r="E2445" s="179"/>
      <c r="F2445" s="179"/>
      <c r="G2445" s="179"/>
      <c r="H2445" s="179"/>
      <c r="I2445" s="179"/>
      <c r="J2445" s="179"/>
      <c r="K2445" s="179"/>
      <c r="L2445" s="179"/>
      <c r="M2445" s="179"/>
      <c r="N2445" s="179"/>
      <c r="O2445" s="179"/>
      <c r="P2445" s="179"/>
      <c r="Q2445" s="179"/>
      <c r="R2445" s="31" cm="1">
        <f t="array" ref="R2445">_xlfn.IFS(Q2445=0,(O2445-P2445)/2,Q2445=1,O2445-P2445)</f>
        <v>0</v>
      </c>
      <c r="S2445" s="31" cm="1">
        <f t="array" ref="S2445">_xlfn.IFS(Q2445=0,P2445/2,Q2445=1,P2445)</f>
        <v>0</v>
      </c>
      <c r="T2445" s="31" t="str" cm="1">
        <f t="array" ref="T2445">_xlfn.IFS(M2445&lt;=Beräkningsförutsättningar!B$15,"2",M2445=Beräkningsförutsättningar!B$16,"4",M2445=Beräkningsförutsättningar!B$17,"4",M2445&gt;=Beräkningsförutsättningar!B$18,"6")</f>
        <v>2</v>
      </c>
      <c r="U2445" s="31">
        <f t="shared" si="76"/>
        <v>0</v>
      </c>
      <c r="V2445" s="31">
        <f t="shared" si="77"/>
        <v>0</v>
      </c>
    </row>
    <row r="2446" spans="1:22" x14ac:dyDescent="0.3">
      <c r="A2446" s="179"/>
      <c r="B2446" s="179"/>
      <c r="C2446" s="179"/>
      <c r="D2446" s="179"/>
      <c r="E2446" s="179"/>
      <c r="F2446" s="179"/>
      <c r="G2446" s="179"/>
      <c r="H2446" s="179"/>
      <c r="I2446" s="179"/>
      <c r="J2446" s="179"/>
      <c r="K2446" s="179"/>
      <c r="L2446" s="179"/>
      <c r="M2446" s="179"/>
      <c r="N2446" s="179"/>
      <c r="O2446" s="179"/>
      <c r="P2446" s="179"/>
      <c r="Q2446" s="179"/>
      <c r="R2446" s="31" cm="1">
        <f t="array" ref="R2446">_xlfn.IFS(Q2446=0,(O2446-P2446)/2,Q2446=1,O2446-P2446)</f>
        <v>0</v>
      </c>
      <c r="S2446" s="31" cm="1">
        <f t="array" ref="S2446">_xlfn.IFS(Q2446=0,P2446/2,Q2446=1,P2446)</f>
        <v>0</v>
      </c>
      <c r="T2446" s="31" t="str" cm="1">
        <f t="array" ref="T2446">_xlfn.IFS(M2446&lt;=Beräkningsförutsättningar!B$15,"2",M2446=Beräkningsförutsättningar!B$16,"4",M2446=Beräkningsförutsättningar!B$17,"4",M2446&gt;=Beräkningsförutsättningar!B$18,"6")</f>
        <v>2</v>
      </c>
      <c r="U2446" s="31">
        <f t="shared" si="76"/>
        <v>0</v>
      </c>
      <c r="V2446" s="31">
        <f t="shared" si="77"/>
        <v>0</v>
      </c>
    </row>
    <row r="2447" spans="1:22" x14ac:dyDescent="0.3">
      <c r="A2447" s="179"/>
      <c r="B2447" s="179"/>
      <c r="C2447" s="179"/>
      <c r="D2447" s="179"/>
      <c r="E2447" s="179"/>
      <c r="F2447" s="179"/>
      <c r="G2447" s="179"/>
      <c r="H2447" s="179"/>
      <c r="I2447" s="179"/>
      <c r="J2447" s="179"/>
      <c r="K2447" s="179"/>
      <c r="L2447" s="179"/>
      <c r="M2447" s="179"/>
      <c r="N2447" s="179"/>
      <c r="O2447" s="179"/>
      <c r="P2447" s="179"/>
      <c r="Q2447" s="179"/>
      <c r="R2447" s="31" cm="1">
        <f t="array" ref="R2447">_xlfn.IFS(Q2447=0,(O2447-P2447)/2,Q2447=1,O2447-P2447)</f>
        <v>0</v>
      </c>
      <c r="S2447" s="31" cm="1">
        <f t="array" ref="S2447">_xlfn.IFS(Q2447=0,P2447/2,Q2447=1,P2447)</f>
        <v>0</v>
      </c>
      <c r="T2447" s="31" t="str" cm="1">
        <f t="array" ref="T2447">_xlfn.IFS(M2447&lt;=Beräkningsförutsättningar!B$15,"2",M2447=Beräkningsförutsättningar!B$16,"4",M2447=Beräkningsförutsättningar!B$17,"4",M2447&gt;=Beräkningsförutsättningar!B$18,"6")</f>
        <v>2</v>
      </c>
      <c r="U2447" s="31">
        <f t="shared" si="76"/>
        <v>0</v>
      </c>
      <c r="V2447" s="31">
        <f t="shared" si="77"/>
        <v>0</v>
      </c>
    </row>
    <row r="2448" spans="1:22" x14ac:dyDescent="0.3">
      <c r="A2448" s="179"/>
      <c r="B2448" s="179"/>
      <c r="C2448" s="179"/>
      <c r="D2448" s="179"/>
      <c r="E2448" s="179"/>
      <c r="F2448" s="179"/>
      <c r="G2448" s="179"/>
      <c r="H2448" s="179"/>
      <c r="I2448" s="179"/>
      <c r="J2448" s="179"/>
      <c r="K2448" s="179"/>
      <c r="L2448" s="179"/>
      <c r="M2448" s="179"/>
      <c r="N2448" s="179"/>
      <c r="O2448" s="179"/>
      <c r="P2448" s="179"/>
      <c r="Q2448" s="179"/>
      <c r="R2448" s="31" cm="1">
        <f t="array" ref="R2448">_xlfn.IFS(Q2448=0,(O2448-P2448)/2,Q2448=1,O2448-P2448)</f>
        <v>0</v>
      </c>
      <c r="S2448" s="31" cm="1">
        <f t="array" ref="S2448">_xlfn.IFS(Q2448=0,P2448/2,Q2448=1,P2448)</f>
        <v>0</v>
      </c>
      <c r="T2448" s="31" t="str" cm="1">
        <f t="array" ref="T2448">_xlfn.IFS(M2448&lt;=Beräkningsförutsättningar!B$15,"2",M2448=Beräkningsförutsättningar!B$16,"4",M2448=Beräkningsförutsättningar!B$17,"4",M2448&gt;=Beräkningsförutsättningar!B$18,"6")</f>
        <v>2</v>
      </c>
      <c r="U2448" s="31">
        <f t="shared" si="76"/>
        <v>0</v>
      </c>
      <c r="V2448" s="31">
        <f t="shared" si="77"/>
        <v>0</v>
      </c>
    </row>
    <row r="2449" spans="1:22" x14ac:dyDescent="0.3">
      <c r="A2449" s="179"/>
      <c r="B2449" s="179"/>
      <c r="C2449" s="179"/>
      <c r="D2449" s="179"/>
      <c r="E2449" s="179"/>
      <c r="F2449" s="179"/>
      <c r="G2449" s="179"/>
      <c r="H2449" s="179"/>
      <c r="I2449" s="179"/>
      <c r="J2449" s="179"/>
      <c r="K2449" s="179"/>
      <c r="L2449" s="179"/>
      <c r="M2449" s="179"/>
      <c r="N2449" s="179"/>
      <c r="O2449" s="179"/>
      <c r="P2449" s="179"/>
      <c r="Q2449" s="179"/>
      <c r="R2449" s="31" cm="1">
        <f t="array" ref="R2449">_xlfn.IFS(Q2449=0,(O2449-P2449)/2,Q2449=1,O2449-P2449)</f>
        <v>0</v>
      </c>
      <c r="S2449" s="31" cm="1">
        <f t="array" ref="S2449">_xlfn.IFS(Q2449=0,P2449/2,Q2449=1,P2449)</f>
        <v>0</v>
      </c>
      <c r="T2449" s="31" t="str" cm="1">
        <f t="array" ref="T2449">_xlfn.IFS(M2449&lt;=Beräkningsförutsättningar!B$15,"2",M2449=Beräkningsförutsättningar!B$16,"4",M2449=Beräkningsförutsättningar!B$17,"4",M2449&gt;=Beräkningsförutsättningar!B$18,"6")</f>
        <v>2</v>
      </c>
      <c r="U2449" s="31">
        <f t="shared" si="76"/>
        <v>0</v>
      </c>
      <c r="V2449" s="31">
        <f t="shared" si="77"/>
        <v>0</v>
      </c>
    </row>
    <row r="2450" spans="1:22" x14ac:dyDescent="0.3">
      <c r="A2450" s="179"/>
      <c r="B2450" s="179"/>
      <c r="C2450" s="179"/>
      <c r="D2450" s="179"/>
      <c r="E2450" s="179"/>
      <c r="F2450" s="179"/>
      <c r="G2450" s="179"/>
      <c r="H2450" s="179"/>
      <c r="I2450" s="179"/>
      <c r="J2450" s="179"/>
      <c r="K2450" s="179"/>
      <c r="L2450" s="179"/>
      <c r="M2450" s="179"/>
      <c r="N2450" s="179"/>
      <c r="O2450" s="179"/>
      <c r="P2450" s="179"/>
      <c r="Q2450" s="179"/>
      <c r="R2450" s="31" cm="1">
        <f t="array" ref="R2450">_xlfn.IFS(Q2450=0,(O2450-P2450)/2,Q2450=1,O2450-P2450)</f>
        <v>0</v>
      </c>
      <c r="S2450" s="31" cm="1">
        <f t="array" ref="S2450">_xlfn.IFS(Q2450=0,P2450/2,Q2450=1,P2450)</f>
        <v>0</v>
      </c>
      <c r="T2450" s="31" t="str" cm="1">
        <f t="array" ref="T2450">_xlfn.IFS(M2450&lt;=Beräkningsförutsättningar!B$15,"2",M2450=Beräkningsförutsättningar!B$16,"4",M2450=Beräkningsförutsättningar!B$17,"4",M2450&gt;=Beräkningsförutsättningar!B$18,"6")</f>
        <v>2</v>
      </c>
      <c r="U2450" s="31">
        <f t="shared" si="76"/>
        <v>0</v>
      </c>
      <c r="V2450" s="31">
        <f t="shared" si="77"/>
        <v>0</v>
      </c>
    </row>
    <row r="2451" spans="1:22" x14ac:dyDescent="0.3">
      <c r="A2451" s="179"/>
      <c r="B2451" s="179"/>
      <c r="C2451" s="179"/>
      <c r="D2451" s="179"/>
      <c r="E2451" s="179"/>
      <c r="F2451" s="179"/>
      <c r="G2451" s="179"/>
      <c r="H2451" s="179"/>
      <c r="I2451" s="179"/>
      <c r="J2451" s="179"/>
      <c r="K2451" s="179"/>
      <c r="L2451" s="179"/>
      <c r="M2451" s="179"/>
      <c r="N2451" s="179"/>
      <c r="O2451" s="179"/>
      <c r="P2451" s="179"/>
      <c r="Q2451" s="179"/>
      <c r="R2451" s="31" cm="1">
        <f t="array" ref="R2451">_xlfn.IFS(Q2451=0,(O2451-P2451)/2,Q2451=1,O2451-P2451)</f>
        <v>0</v>
      </c>
      <c r="S2451" s="31" cm="1">
        <f t="array" ref="S2451">_xlfn.IFS(Q2451=0,P2451/2,Q2451=1,P2451)</f>
        <v>0</v>
      </c>
      <c r="T2451" s="31" t="str" cm="1">
        <f t="array" ref="T2451">_xlfn.IFS(M2451&lt;=Beräkningsförutsättningar!B$15,"2",M2451=Beräkningsförutsättningar!B$16,"4",M2451=Beräkningsförutsättningar!B$17,"4",M2451&gt;=Beräkningsförutsättningar!B$18,"6")</f>
        <v>2</v>
      </c>
      <c r="U2451" s="31">
        <f t="shared" si="76"/>
        <v>0</v>
      </c>
      <c r="V2451" s="31">
        <f t="shared" si="77"/>
        <v>0</v>
      </c>
    </row>
    <row r="2452" spans="1:22" x14ac:dyDescent="0.3">
      <c r="A2452" s="179"/>
      <c r="B2452" s="179"/>
      <c r="C2452" s="179"/>
      <c r="D2452" s="179"/>
      <c r="E2452" s="179"/>
      <c r="F2452" s="179"/>
      <c r="G2452" s="179"/>
      <c r="H2452" s="179"/>
      <c r="I2452" s="179"/>
      <c r="J2452" s="179"/>
      <c r="K2452" s="179"/>
      <c r="L2452" s="179"/>
      <c r="M2452" s="179"/>
      <c r="N2452" s="179"/>
      <c r="O2452" s="179"/>
      <c r="P2452" s="179"/>
      <c r="Q2452" s="179"/>
      <c r="R2452" s="31" cm="1">
        <f t="array" ref="R2452">_xlfn.IFS(Q2452=0,(O2452-P2452)/2,Q2452=1,O2452-P2452)</f>
        <v>0</v>
      </c>
      <c r="S2452" s="31" cm="1">
        <f t="array" ref="S2452">_xlfn.IFS(Q2452=0,P2452/2,Q2452=1,P2452)</f>
        <v>0</v>
      </c>
      <c r="T2452" s="31" t="str" cm="1">
        <f t="array" ref="T2452">_xlfn.IFS(M2452&lt;=Beräkningsförutsättningar!B$15,"2",M2452=Beräkningsförutsättningar!B$16,"4",M2452=Beräkningsförutsättningar!B$17,"4",M2452&gt;=Beräkningsförutsättningar!B$18,"6")</f>
        <v>2</v>
      </c>
      <c r="U2452" s="31">
        <f t="shared" si="76"/>
        <v>0</v>
      </c>
      <c r="V2452" s="31">
        <f t="shared" si="77"/>
        <v>0</v>
      </c>
    </row>
    <row r="2453" spans="1:22" x14ac:dyDescent="0.3">
      <c r="A2453" s="179"/>
      <c r="B2453" s="179"/>
      <c r="C2453" s="179"/>
      <c r="D2453" s="179"/>
      <c r="E2453" s="179"/>
      <c r="F2453" s="179"/>
      <c r="G2453" s="179"/>
      <c r="H2453" s="179"/>
      <c r="I2453" s="179"/>
      <c r="J2453" s="179"/>
      <c r="K2453" s="179"/>
      <c r="L2453" s="179"/>
      <c r="M2453" s="179"/>
      <c r="N2453" s="179"/>
      <c r="O2453" s="179"/>
      <c r="P2453" s="179"/>
      <c r="Q2453" s="179"/>
      <c r="R2453" s="31" cm="1">
        <f t="array" ref="R2453">_xlfn.IFS(Q2453=0,(O2453-P2453)/2,Q2453=1,O2453-P2453)</f>
        <v>0</v>
      </c>
      <c r="S2453" s="31" cm="1">
        <f t="array" ref="S2453">_xlfn.IFS(Q2453=0,P2453/2,Q2453=1,P2453)</f>
        <v>0</v>
      </c>
      <c r="T2453" s="31" t="str" cm="1">
        <f t="array" ref="T2453">_xlfn.IFS(M2453&lt;=Beräkningsförutsättningar!B$15,"2",M2453=Beräkningsförutsättningar!B$16,"4",M2453=Beräkningsförutsättningar!B$17,"4",M2453&gt;=Beräkningsförutsättningar!B$18,"6")</f>
        <v>2</v>
      </c>
      <c r="U2453" s="31">
        <f t="shared" si="76"/>
        <v>0</v>
      </c>
      <c r="V2453" s="31">
        <f t="shared" si="77"/>
        <v>0</v>
      </c>
    </row>
    <row r="2454" spans="1:22" x14ac:dyDescent="0.3">
      <c r="A2454" s="179"/>
      <c r="B2454" s="179"/>
      <c r="C2454" s="179"/>
      <c r="D2454" s="179"/>
      <c r="E2454" s="179"/>
      <c r="F2454" s="179"/>
      <c r="G2454" s="179"/>
      <c r="H2454" s="179"/>
      <c r="I2454" s="179"/>
      <c r="J2454" s="179"/>
      <c r="K2454" s="179"/>
      <c r="L2454" s="179"/>
      <c r="M2454" s="179"/>
      <c r="N2454" s="179"/>
      <c r="O2454" s="179"/>
      <c r="P2454" s="179"/>
      <c r="Q2454" s="179"/>
      <c r="R2454" s="31" cm="1">
        <f t="array" ref="R2454">_xlfn.IFS(Q2454=0,(O2454-P2454)/2,Q2454=1,O2454-P2454)</f>
        <v>0</v>
      </c>
      <c r="S2454" s="31" cm="1">
        <f t="array" ref="S2454">_xlfn.IFS(Q2454=0,P2454/2,Q2454=1,P2454)</f>
        <v>0</v>
      </c>
      <c r="T2454" s="31" t="str" cm="1">
        <f t="array" ref="T2454">_xlfn.IFS(M2454&lt;=Beräkningsförutsättningar!B$15,"2",M2454=Beräkningsförutsättningar!B$16,"4",M2454=Beräkningsförutsättningar!B$17,"4",M2454&gt;=Beräkningsförutsättningar!B$18,"6")</f>
        <v>2</v>
      </c>
      <c r="U2454" s="31">
        <f t="shared" si="76"/>
        <v>0</v>
      </c>
      <c r="V2454" s="31">
        <f t="shared" si="77"/>
        <v>0</v>
      </c>
    </row>
    <row r="2455" spans="1:22" x14ac:dyDescent="0.3">
      <c r="A2455" s="179"/>
      <c r="B2455" s="179"/>
      <c r="C2455" s="179"/>
      <c r="D2455" s="179"/>
      <c r="E2455" s="179"/>
      <c r="F2455" s="179"/>
      <c r="G2455" s="179"/>
      <c r="H2455" s="179"/>
      <c r="I2455" s="179"/>
      <c r="J2455" s="179"/>
      <c r="K2455" s="179"/>
      <c r="L2455" s="179"/>
      <c r="M2455" s="179"/>
      <c r="N2455" s="179"/>
      <c r="O2455" s="179"/>
      <c r="P2455" s="179"/>
      <c r="Q2455" s="179"/>
      <c r="R2455" s="31" cm="1">
        <f t="array" ref="R2455">_xlfn.IFS(Q2455=0,(O2455-P2455)/2,Q2455=1,O2455-P2455)</f>
        <v>0</v>
      </c>
      <c r="S2455" s="31" cm="1">
        <f t="array" ref="S2455">_xlfn.IFS(Q2455=0,P2455/2,Q2455=1,P2455)</f>
        <v>0</v>
      </c>
      <c r="T2455" s="31" t="str" cm="1">
        <f t="array" ref="T2455">_xlfn.IFS(M2455&lt;=Beräkningsförutsättningar!B$15,"2",M2455=Beräkningsförutsättningar!B$16,"4",M2455=Beräkningsförutsättningar!B$17,"4",M2455&gt;=Beräkningsförutsättningar!B$18,"6")</f>
        <v>2</v>
      </c>
      <c r="U2455" s="31">
        <f t="shared" si="76"/>
        <v>0</v>
      </c>
      <c r="V2455" s="31">
        <f t="shared" si="77"/>
        <v>0</v>
      </c>
    </row>
    <row r="2456" spans="1:22" x14ac:dyDescent="0.3">
      <c r="A2456" s="179"/>
      <c r="B2456" s="179"/>
      <c r="C2456" s="179"/>
      <c r="D2456" s="179"/>
      <c r="E2456" s="179"/>
      <c r="F2456" s="179"/>
      <c r="G2456" s="179"/>
      <c r="H2456" s="179"/>
      <c r="I2456" s="179"/>
      <c r="J2456" s="179"/>
      <c r="K2456" s="179"/>
      <c r="L2456" s="179"/>
      <c r="M2456" s="179"/>
      <c r="N2456" s="179"/>
      <c r="O2456" s="179"/>
      <c r="P2456" s="179"/>
      <c r="Q2456" s="179"/>
      <c r="R2456" s="31" cm="1">
        <f t="array" ref="R2456">_xlfn.IFS(Q2456=0,(O2456-P2456)/2,Q2456=1,O2456-P2456)</f>
        <v>0</v>
      </c>
      <c r="S2456" s="31" cm="1">
        <f t="array" ref="S2456">_xlfn.IFS(Q2456=0,P2456/2,Q2456=1,P2456)</f>
        <v>0</v>
      </c>
      <c r="T2456" s="31" t="str" cm="1">
        <f t="array" ref="T2456">_xlfn.IFS(M2456&lt;=Beräkningsförutsättningar!B$15,"2",M2456=Beräkningsförutsättningar!B$16,"4",M2456=Beräkningsförutsättningar!B$17,"4",M2456&gt;=Beräkningsförutsättningar!B$18,"6")</f>
        <v>2</v>
      </c>
      <c r="U2456" s="31">
        <f t="shared" si="76"/>
        <v>0</v>
      </c>
      <c r="V2456" s="31">
        <f t="shared" si="77"/>
        <v>0</v>
      </c>
    </row>
    <row r="2457" spans="1:22" x14ac:dyDescent="0.3">
      <c r="A2457" s="179"/>
      <c r="B2457" s="179"/>
      <c r="C2457" s="179"/>
      <c r="D2457" s="179"/>
      <c r="E2457" s="179"/>
      <c r="F2457" s="179"/>
      <c r="G2457" s="179"/>
      <c r="H2457" s="179"/>
      <c r="I2457" s="179"/>
      <c r="J2457" s="179"/>
      <c r="K2457" s="179"/>
      <c r="L2457" s="179"/>
      <c r="M2457" s="179"/>
      <c r="N2457" s="179"/>
      <c r="O2457" s="179"/>
      <c r="P2457" s="179"/>
      <c r="Q2457" s="179"/>
      <c r="R2457" s="31" cm="1">
        <f t="array" ref="R2457">_xlfn.IFS(Q2457=0,(O2457-P2457)/2,Q2457=1,O2457-P2457)</f>
        <v>0</v>
      </c>
      <c r="S2457" s="31" cm="1">
        <f t="array" ref="S2457">_xlfn.IFS(Q2457=0,P2457/2,Q2457=1,P2457)</f>
        <v>0</v>
      </c>
      <c r="T2457" s="31" t="str" cm="1">
        <f t="array" ref="T2457">_xlfn.IFS(M2457&lt;=Beräkningsförutsättningar!B$15,"2",M2457=Beräkningsförutsättningar!B$16,"4",M2457=Beräkningsförutsättningar!B$17,"4",M2457&gt;=Beräkningsförutsättningar!B$18,"6")</f>
        <v>2</v>
      </c>
      <c r="U2457" s="31">
        <f t="shared" si="76"/>
        <v>0</v>
      </c>
      <c r="V2457" s="31">
        <f t="shared" si="77"/>
        <v>0</v>
      </c>
    </row>
    <row r="2458" spans="1:22" x14ac:dyDescent="0.3">
      <c r="A2458" s="179"/>
      <c r="B2458" s="179"/>
      <c r="C2458" s="179"/>
      <c r="D2458" s="179"/>
      <c r="E2458" s="179"/>
      <c r="F2458" s="179"/>
      <c r="G2458" s="179"/>
      <c r="H2458" s="179"/>
      <c r="I2458" s="179"/>
      <c r="J2458" s="179"/>
      <c r="K2458" s="179"/>
      <c r="L2458" s="179"/>
      <c r="M2458" s="179"/>
      <c r="N2458" s="179"/>
      <c r="O2458" s="179"/>
      <c r="P2458" s="179"/>
      <c r="Q2458" s="179"/>
      <c r="R2458" s="31" cm="1">
        <f t="array" ref="R2458">_xlfn.IFS(Q2458=0,(O2458-P2458)/2,Q2458=1,O2458-P2458)</f>
        <v>0</v>
      </c>
      <c r="S2458" s="31" cm="1">
        <f t="array" ref="S2458">_xlfn.IFS(Q2458=0,P2458/2,Q2458=1,P2458)</f>
        <v>0</v>
      </c>
      <c r="T2458" s="31" t="str" cm="1">
        <f t="array" ref="T2458">_xlfn.IFS(M2458&lt;=Beräkningsförutsättningar!B$15,"2",M2458=Beräkningsförutsättningar!B$16,"4",M2458=Beräkningsförutsättningar!B$17,"4",M2458&gt;=Beräkningsförutsättningar!B$18,"6")</f>
        <v>2</v>
      </c>
      <c r="U2458" s="31">
        <f t="shared" si="76"/>
        <v>0</v>
      </c>
      <c r="V2458" s="31">
        <f t="shared" si="77"/>
        <v>0</v>
      </c>
    </row>
    <row r="2459" spans="1:22" x14ac:dyDescent="0.3">
      <c r="A2459" s="179"/>
      <c r="B2459" s="179"/>
      <c r="C2459" s="179"/>
      <c r="D2459" s="179"/>
      <c r="E2459" s="179"/>
      <c r="F2459" s="179"/>
      <c r="G2459" s="179"/>
      <c r="H2459" s="179"/>
      <c r="I2459" s="179"/>
      <c r="J2459" s="179"/>
      <c r="K2459" s="179"/>
      <c r="L2459" s="179"/>
      <c r="M2459" s="179"/>
      <c r="N2459" s="179"/>
      <c r="O2459" s="179"/>
      <c r="P2459" s="179"/>
      <c r="Q2459" s="179"/>
      <c r="R2459" s="31" cm="1">
        <f t="array" ref="R2459">_xlfn.IFS(Q2459=0,(O2459-P2459)/2,Q2459=1,O2459-P2459)</f>
        <v>0</v>
      </c>
      <c r="S2459" s="31" cm="1">
        <f t="array" ref="S2459">_xlfn.IFS(Q2459=0,P2459/2,Q2459=1,P2459)</f>
        <v>0</v>
      </c>
      <c r="T2459" s="31" t="str" cm="1">
        <f t="array" ref="T2459">_xlfn.IFS(M2459&lt;=Beräkningsförutsättningar!B$15,"2",M2459=Beräkningsförutsättningar!B$16,"4",M2459=Beräkningsförutsättningar!B$17,"4",M2459&gt;=Beräkningsförutsättningar!B$18,"6")</f>
        <v>2</v>
      </c>
      <c r="U2459" s="31">
        <f t="shared" si="76"/>
        <v>0</v>
      </c>
      <c r="V2459" s="31">
        <f t="shared" si="77"/>
        <v>0</v>
      </c>
    </row>
    <row r="2460" spans="1:22" x14ac:dyDescent="0.3">
      <c r="A2460" s="179"/>
      <c r="B2460" s="179"/>
      <c r="C2460" s="179"/>
      <c r="D2460" s="179"/>
      <c r="E2460" s="179"/>
      <c r="F2460" s="179"/>
      <c r="G2460" s="179"/>
      <c r="H2460" s="179"/>
      <c r="I2460" s="179"/>
      <c r="J2460" s="179"/>
      <c r="K2460" s="179"/>
      <c r="L2460" s="179"/>
      <c r="M2460" s="179"/>
      <c r="N2460" s="179"/>
      <c r="O2460" s="179"/>
      <c r="P2460" s="179"/>
      <c r="Q2460" s="179"/>
      <c r="R2460" s="31" cm="1">
        <f t="array" ref="R2460">_xlfn.IFS(Q2460=0,(O2460-P2460)/2,Q2460=1,O2460-P2460)</f>
        <v>0</v>
      </c>
      <c r="S2460" s="31" cm="1">
        <f t="array" ref="S2460">_xlfn.IFS(Q2460=0,P2460/2,Q2460=1,P2460)</f>
        <v>0</v>
      </c>
      <c r="T2460" s="31" t="str" cm="1">
        <f t="array" ref="T2460">_xlfn.IFS(M2460&lt;=Beräkningsförutsättningar!B$15,"2",M2460=Beräkningsförutsättningar!B$16,"4",M2460=Beräkningsförutsättningar!B$17,"4",M2460&gt;=Beräkningsförutsättningar!B$18,"6")</f>
        <v>2</v>
      </c>
      <c r="U2460" s="31">
        <f t="shared" si="76"/>
        <v>0</v>
      </c>
      <c r="V2460" s="31">
        <f t="shared" si="77"/>
        <v>0</v>
      </c>
    </row>
    <row r="2461" spans="1:22" x14ac:dyDescent="0.3">
      <c r="A2461" s="179"/>
      <c r="B2461" s="179"/>
      <c r="C2461" s="179"/>
      <c r="D2461" s="179"/>
      <c r="E2461" s="179"/>
      <c r="F2461" s="179"/>
      <c r="G2461" s="179"/>
      <c r="H2461" s="179"/>
      <c r="I2461" s="179"/>
      <c r="J2461" s="179"/>
      <c r="K2461" s="179"/>
      <c r="L2461" s="179"/>
      <c r="M2461" s="179"/>
      <c r="N2461" s="179"/>
      <c r="O2461" s="179"/>
      <c r="P2461" s="179"/>
      <c r="Q2461" s="179"/>
      <c r="R2461" s="31" cm="1">
        <f t="array" ref="R2461">_xlfn.IFS(Q2461=0,(O2461-P2461)/2,Q2461=1,O2461-P2461)</f>
        <v>0</v>
      </c>
      <c r="S2461" s="31" cm="1">
        <f t="array" ref="S2461">_xlfn.IFS(Q2461=0,P2461/2,Q2461=1,P2461)</f>
        <v>0</v>
      </c>
      <c r="T2461" s="31" t="str" cm="1">
        <f t="array" ref="T2461">_xlfn.IFS(M2461&lt;=Beräkningsförutsättningar!B$15,"2",M2461=Beräkningsförutsättningar!B$16,"4",M2461=Beräkningsförutsättningar!B$17,"4",M2461&gt;=Beräkningsförutsättningar!B$18,"6")</f>
        <v>2</v>
      </c>
      <c r="U2461" s="31">
        <f t="shared" si="76"/>
        <v>0</v>
      </c>
      <c r="V2461" s="31">
        <f t="shared" si="77"/>
        <v>0</v>
      </c>
    </row>
    <row r="2462" spans="1:22" x14ac:dyDescent="0.3">
      <c r="A2462" s="179"/>
      <c r="B2462" s="179"/>
      <c r="C2462" s="179"/>
      <c r="D2462" s="179"/>
      <c r="E2462" s="179"/>
      <c r="F2462" s="179"/>
      <c r="G2462" s="179"/>
      <c r="H2462" s="179"/>
      <c r="I2462" s="179"/>
      <c r="J2462" s="179"/>
      <c r="K2462" s="179"/>
      <c r="L2462" s="179"/>
      <c r="M2462" s="179"/>
      <c r="N2462" s="179"/>
      <c r="O2462" s="179"/>
      <c r="P2462" s="179"/>
      <c r="Q2462" s="179"/>
      <c r="R2462" s="31" cm="1">
        <f t="array" ref="R2462">_xlfn.IFS(Q2462=0,(O2462-P2462)/2,Q2462=1,O2462-P2462)</f>
        <v>0</v>
      </c>
      <c r="S2462" s="31" cm="1">
        <f t="array" ref="S2462">_xlfn.IFS(Q2462=0,P2462/2,Q2462=1,P2462)</f>
        <v>0</v>
      </c>
      <c r="T2462" s="31" t="str" cm="1">
        <f t="array" ref="T2462">_xlfn.IFS(M2462&lt;=Beräkningsförutsättningar!B$15,"2",M2462=Beräkningsförutsättningar!B$16,"4",M2462=Beräkningsförutsättningar!B$17,"4",M2462&gt;=Beräkningsförutsättningar!B$18,"6")</f>
        <v>2</v>
      </c>
      <c r="U2462" s="31">
        <f t="shared" si="76"/>
        <v>0</v>
      </c>
      <c r="V2462" s="31">
        <f t="shared" si="77"/>
        <v>0</v>
      </c>
    </row>
    <row r="2463" spans="1:22" x14ac:dyDescent="0.3">
      <c r="A2463" s="179"/>
      <c r="B2463" s="179"/>
      <c r="C2463" s="179"/>
      <c r="D2463" s="179"/>
      <c r="E2463" s="179"/>
      <c r="F2463" s="179"/>
      <c r="G2463" s="179"/>
      <c r="H2463" s="179"/>
      <c r="I2463" s="179"/>
      <c r="J2463" s="179"/>
      <c r="K2463" s="179"/>
      <c r="L2463" s="179"/>
      <c r="M2463" s="179"/>
      <c r="N2463" s="179"/>
      <c r="O2463" s="179"/>
      <c r="P2463" s="179"/>
      <c r="Q2463" s="179"/>
      <c r="R2463" s="31" cm="1">
        <f t="array" ref="R2463">_xlfn.IFS(Q2463=0,(O2463-P2463)/2,Q2463=1,O2463-P2463)</f>
        <v>0</v>
      </c>
      <c r="S2463" s="31" cm="1">
        <f t="array" ref="S2463">_xlfn.IFS(Q2463=0,P2463/2,Q2463=1,P2463)</f>
        <v>0</v>
      </c>
      <c r="T2463" s="31" t="str" cm="1">
        <f t="array" ref="T2463">_xlfn.IFS(M2463&lt;=Beräkningsförutsättningar!B$15,"2",M2463=Beräkningsförutsättningar!B$16,"4",M2463=Beräkningsförutsättningar!B$17,"4",M2463&gt;=Beräkningsförutsättningar!B$18,"6")</f>
        <v>2</v>
      </c>
      <c r="U2463" s="31">
        <f t="shared" si="76"/>
        <v>0</v>
      </c>
      <c r="V2463" s="31">
        <f t="shared" si="77"/>
        <v>0</v>
      </c>
    </row>
    <row r="2464" spans="1:22" x14ac:dyDescent="0.3">
      <c r="A2464" s="179"/>
      <c r="B2464" s="179"/>
      <c r="C2464" s="179"/>
      <c r="D2464" s="179"/>
      <c r="E2464" s="179"/>
      <c r="F2464" s="179"/>
      <c r="G2464" s="179"/>
      <c r="H2464" s="179"/>
      <c r="I2464" s="179"/>
      <c r="J2464" s="179"/>
      <c r="K2464" s="179"/>
      <c r="L2464" s="179"/>
      <c r="M2464" s="179"/>
      <c r="N2464" s="179"/>
      <c r="O2464" s="179"/>
      <c r="P2464" s="179"/>
      <c r="Q2464" s="179"/>
      <c r="R2464" s="31" cm="1">
        <f t="array" ref="R2464">_xlfn.IFS(Q2464=0,(O2464-P2464)/2,Q2464=1,O2464-P2464)</f>
        <v>0</v>
      </c>
      <c r="S2464" s="31" cm="1">
        <f t="array" ref="S2464">_xlfn.IFS(Q2464=0,P2464/2,Q2464=1,P2464)</f>
        <v>0</v>
      </c>
      <c r="T2464" s="31" t="str" cm="1">
        <f t="array" ref="T2464">_xlfn.IFS(M2464&lt;=Beräkningsförutsättningar!B$15,"2",M2464=Beräkningsförutsättningar!B$16,"4",M2464=Beräkningsförutsättningar!B$17,"4",M2464&gt;=Beräkningsförutsättningar!B$18,"6")</f>
        <v>2</v>
      </c>
      <c r="U2464" s="31">
        <f t="shared" si="76"/>
        <v>0</v>
      </c>
      <c r="V2464" s="31">
        <f t="shared" si="77"/>
        <v>0</v>
      </c>
    </row>
    <row r="2465" spans="1:22" x14ac:dyDescent="0.3">
      <c r="A2465" s="179"/>
      <c r="B2465" s="179"/>
      <c r="C2465" s="179"/>
      <c r="D2465" s="179"/>
      <c r="E2465" s="179"/>
      <c r="F2465" s="179"/>
      <c r="G2465" s="179"/>
      <c r="H2465" s="179"/>
      <c r="I2465" s="179"/>
      <c r="J2465" s="179"/>
      <c r="K2465" s="179"/>
      <c r="L2465" s="179"/>
      <c r="M2465" s="179"/>
      <c r="N2465" s="179"/>
      <c r="O2465" s="179"/>
      <c r="P2465" s="179"/>
      <c r="Q2465" s="179"/>
      <c r="R2465" s="31" cm="1">
        <f t="array" ref="R2465">_xlfn.IFS(Q2465=0,(O2465-P2465)/2,Q2465=1,O2465-P2465)</f>
        <v>0</v>
      </c>
      <c r="S2465" s="31" cm="1">
        <f t="array" ref="S2465">_xlfn.IFS(Q2465=0,P2465/2,Q2465=1,P2465)</f>
        <v>0</v>
      </c>
      <c r="T2465" s="31" t="str" cm="1">
        <f t="array" ref="T2465">_xlfn.IFS(M2465&lt;=Beräkningsförutsättningar!B$15,"2",M2465=Beräkningsförutsättningar!B$16,"4",M2465=Beräkningsförutsättningar!B$17,"4",M2465&gt;=Beräkningsförutsättningar!B$18,"6")</f>
        <v>2</v>
      </c>
      <c r="U2465" s="31">
        <f t="shared" si="76"/>
        <v>0</v>
      </c>
      <c r="V2465" s="31">
        <f t="shared" si="77"/>
        <v>0</v>
      </c>
    </row>
    <row r="2466" spans="1:22" x14ac:dyDescent="0.3">
      <c r="A2466" s="179"/>
      <c r="B2466" s="179"/>
      <c r="C2466" s="179"/>
      <c r="D2466" s="179"/>
      <c r="E2466" s="179"/>
      <c r="F2466" s="179"/>
      <c r="G2466" s="179"/>
      <c r="H2466" s="179"/>
      <c r="I2466" s="179"/>
      <c r="J2466" s="179"/>
      <c r="K2466" s="179"/>
      <c r="L2466" s="179"/>
      <c r="M2466" s="179"/>
      <c r="N2466" s="179"/>
      <c r="O2466" s="179"/>
      <c r="P2466" s="179"/>
      <c r="Q2466" s="179"/>
      <c r="R2466" s="31" cm="1">
        <f t="array" ref="R2466">_xlfn.IFS(Q2466=0,(O2466-P2466)/2,Q2466=1,O2466-P2466)</f>
        <v>0</v>
      </c>
      <c r="S2466" s="31" cm="1">
        <f t="array" ref="S2466">_xlfn.IFS(Q2466=0,P2466/2,Q2466=1,P2466)</f>
        <v>0</v>
      </c>
      <c r="T2466" s="31" t="str" cm="1">
        <f t="array" ref="T2466">_xlfn.IFS(M2466&lt;=Beräkningsförutsättningar!B$15,"2",M2466=Beräkningsförutsättningar!B$16,"4",M2466=Beräkningsförutsättningar!B$17,"4",M2466&gt;=Beräkningsförutsättningar!B$18,"6")</f>
        <v>2</v>
      </c>
      <c r="U2466" s="31">
        <f t="shared" si="76"/>
        <v>0</v>
      </c>
      <c r="V2466" s="31">
        <f t="shared" si="77"/>
        <v>0</v>
      </c>
    </row>
    <row r="2467" spans="1:22" x14ac:dyDescent="0.3">
      <c r="A2467" s="179"/>
      <c r="B2467" s="179"/>
      <c r="C2467" s="179"/>
      <c r="D2467" s="179"/>
      <c r="E2467" s="179"/>
      <c r="F2467" s="179"/>
      <c r="G2467" s="179"/>
      <c r="H2467" s="179"/>
      <c r="I2467" s="179"/>
      <c r="J2467" s="179"/>
      <c r="K2467" s="179"/>
      <c r="L2467" s="179"/>
      <c r="M2467" s="179"/>
      <c r="N2467" s="179"/>
      <c r="O2467" s="179"/>
      <c r="P2467" s="179"/>
      <c r="Q2467" s="179"/>
      <c r="R2467" s="31" cm="1">
        <f t="array" ref="R2467">_xlfn.IFS(Q2467=0,(O2467-P2467)/2,Q2467=1,O2467-P2467)</f>
        <v>0</v>
      </c>
      <c r="S2467" s="31" cm="1">
        <f t="array" ref="S2467">_xlfn.IFS(Q2467=0,P2467/2,Q2467=1,P2467)</f>
        <v>0</v>
      </c>
      <c r="T2467" s="31" t="str" cm="1">
        <f t="array" ref="T2467">_xlfn.IFS(M2467&lt;=Beräkningsförutsättningar!B$15,"2",M2467=Beräkningsförutsättningar!B$16,"4",M2467=Beräkningsförutsättningar!B$17,"4",M2467&gt;=Beräkningsförutsättningar!B$18,"6")</f>
        <v>2</v>
      </c>
      <c r="U2467" s="31">
        <f t="shared" si="76"/>
        <v>0</v>
      </c>
      <c r="V2467" s="31">
        <f t="shared" si="77"/>
        <v>0</v>
      </c>
    </row>
    <row r="2468" spans="1:22" x14ac:dyDescent="0.3">
      <c r="A2468" s="179"/>
      <c r="B2468" s="179"/>
      <c r="C2468" s="179"/>
      <c r="D2468" s="179"/>
      <c r="E2468" s="179"/>
      <c r="F2468" s="179"/>
      <c r="G2468" s="179"/>
      <c r="H2468" s="179"/>
      <c r="I2468" s="179"/>
      <c r="J2468" s="179"/>
      <c r="K2468" s="179"/>
      <c r="L2468" s="179"/>
      <c r="M2468" s="179"/>
      <c r="N2468" s="179"/>
      <c r="O2468" s="179"/>
      <c r="P2468" s="179"/>
      <c r="Q2468" s="179"/>
      <c r="R2468" s="31" cm="1">
        <f t="array" ref="R2468">_xlfn.IFS(Q2468=0,(O2468-P2468)/2,Q2468=1,O2468-P2468)</f>
        <v>0</v>
      </c>
      <c r="S2468" s="31" cm="1">
        <f t="array" ref="S2468">_xlfn.IFS(Q2468=0,P2468/2,Q2468=1,P2468)</f>
        <v>0</v>
      </c>
      <c r="T2468" s="31" t="str" cm="1">
        <f t="array" ref="T2468">_xlfn.IFS(M2468&lt;=Beräkningsförutsättningar!B$15,"2",M2468=Beräkningsförutsättningar!B$16,"4",M2468=Beräkningsförutsättningar!B$17,"4",M2468&gt;=Beräkningsförutsättningar!B$18,"6")</f>
        <v>2</v>
      </c>
      <c r="U2468" s="31">
        <f t="shared" si="76"/>
        <v>0</v>
      </c>
      <c r="V2468" s="31">
        <f t="shared" si="77"/>
        <v>0</v>
      </c>
    </row>
    <row r="2469" spans="1:22" x14ac:dyDescent="0.3">
      <c r="A2469" s="179"/>
      <c r="B2469" s="179"/>
      <c r="C2469" s="179"/>
      <c r="D2469" s="179"/>
      <c r="E2469" s="179"/>
      <c r="F2469" s="179"/>
      <c r="G2469" s="179"/>
      <c r="H2469" s="179"/>
      <c r="I2469" s="179"/>
      <c r="J2469" s="179"/>
      <c r="K2469" s="179"/>
      <c r="L2469" s="179"/>
      <c r="M2469" s="179"/>
      <c r="N2469" s="179"/>
      <c r="O2469" s="179"/>
      <c r="P2469" s="179"/>
      <c r="Q2469" s="179"/>
      <c r="R2469" s="31" cm="1">
        <f t="array" ref="R2469">_xlfn.IFS(Q2469=0,(O2469-P2469)/2,Q2469=1,O2469-P2469)</f>
        <v>0</v>
      </c>
      <c r="S2469" s="31" cm="1">
        <f t="array" ref="S2469">_xlfn.IFS(Q2469=0,P2469/2,Q2469=1,P2469)</f>
        <v>0</v>
      </c>
      <c r="T2469" s="31" t="str" cm="1">
        <f t="array" ref="T2469">_xlfn.IFS(M2469&lt;=Beräkningsförutsättningar!B$15,"2",M2469=Beräkningsförutsättningar!B$16,"4",M2469=Beräkningsförutsättningar!B$17,"4",M2469&gt;=Beräkningsförutsättningar!B$18,"6")</f>
        <v>2</v>
      </c>
      <c r="U2469" s="31">
        <f t="shared" si="76"/>
        <v>0</v>
      </c>
      <c r="V2469" s="31">
        <f t="shared" si="77"/>
        <v>0</v>
      </c>
    </row>
    <row r="2470" spans="1:22" x14ac:dyDescent="0.3">
      <c r="A2470" s="179"/>
      <c r="B2470" s="179"/>
      <c r="C2470" s="179"/>
      <c r="D2470" s="179"/>
      <c r="E2470" s="179"/>
      <c r="F2470" s="179"/>
      <c r="G2470" s="179"/>
      <c r="H2470" s="179"/>
      <c r="I2470" s="179"/>
      <c r="J2470" s="179"/>
      <c r="K2470" s="179"/>
      <c r="L2470" s="179"/>
      <c r="M2470" s="179"/>
      <c r="N2470" s="179"/>
      <c r="O2470" s="179"/>
      <c r="P2470" s="179"/>
      <c r="Q2470" s="179"/>
      <c r="R2470" s="31" cm="1">
        <f t="array" ref="R2470">_xlfn.IFS(Q2470=0,(O2470-P2470)/2,Q2470=1,O2470-P2470)</f>
        <v>0</v>
      </c>
      <c r="S2470" s="31" cm="1">
        <f t="array" ref="S2470">_xlfn.IFS(Q2470=0,P2470/2,Q2470=1,P2470)</f>
        <v>0</v>
      </c>
      <c r="T2470" s="31" t="str" cm="1">
        <f t="array" ref="T2470">_xlfn.IFS(M2470&lt;=Beräkningsförutsättningar!B$15,"2",M2470=Beräkningsförutsättningar!B$16,"4",M2470=Beräkningsförutsättningar!B$17,"4",M2470&gt;=Beräkningsförutsättningar!B$18,"6")</f>
        <v>2</v>
      </c>
      <c r="U2470" s="31">
        <f t="shared" si="76"/>
        <v>0</v>
      </c>
      <c r="V2470" s="31">
        <f t="shared" si="77"/>
        <v>0</v>
      </c>
    </row>
    <row r="2471" spans="1:22" x14ac:dyDescent="0.3">
      <c r="A2471" s="179"/>
      <c r="B2471" s="179"/>
      <c r="C2471" s="179"/>
      <c r="D2471" s="179"/>
      <c r="E2471" s="179"/>
      <c r="F2471" s="179"/>
      <c r="G2471" s="179"/>
      <c r="H2471" s="179"/>
      <c r="I2471" s="179"/>
      <c r="J2471" s="179"/>
      <c r="K2471" s="179"/>
      <c r="L2471" s="179"/>
      <c r="M2471" s="179"/>
      <c r="N2471" s="179"/>
      <c r="O2471" s="179"/>
      <c r="P2471" s="179"/>
      <c r="Q2471" s="179"/>
      <c r="R2471" s="31" cm="1">
        <f t="array" ref="R2471">_xlfn.IFS(Q2471=0,(O2471-P2471)/2,Q2471=1,O2471-P2471)</f>
        <v>0</v>
      </c>
      <c r="S2471" s="31" cm="1">
        <f t="array" ref="S2471">_xlfn.IFS(Q2471=0,P2471/2,Q2471=1,P2471)</f>
        <v>0</v>
      </c>
      <c r="T2471" s="31" t="str" cm="1">
        <f t="array" ref="T2471">_xlfn.IFS(M2471&lt;=Beräkningsförutsättningar!B$15,"2",M2471=Beräkningsförutsättningar!B$16,"4",M2471=Beräkningsförutsättningar!B$17,"4",M2471&gt;=Beräkningsförutsättningar!B$18,"6")</f>
        <v>2</v>
      </c>
      <c r="U2471" s="31">
        <f t="shared" si="76"/>
        <v>0</v>
      </c>
      <c r="V2471" s="31">
        <f t="shared" si="77"/>
        <v>0</v>
      </c>
    </row>
    <row r="2472" spans="1:22" x14ac:dyDescent="0.3">
      <c r="A2472" s="179"/>
      <c r="B2472" s="179"/>
      <c r="C2472" s="179"/>
      <c r="D2472" s="179"/>
      <c r="E2472" s="179"/>
      <c r="F2472" s="179"/>
      <c r="G2472" s="179"/>
      <c r="H2472" s="179"/>
      <c r="I2472" s="179"/>
      <c r="J2472" s="179"/>
      <c r="K2472" s="179"/>
      <c r="L2472" s="179"/>
      <c r="M2472" s="179"/>
      <c r="N2472" s="179"/>
      <c r="O2472" s="179"/>
      <c r="P2472" s="179"/>
      <c r="Q2472" s="179"/>
      <c r="R2472" s="31" cm="1">
        <f t="array" ref="R2472">_xlfn.IFS(Q2472=0,(O2472-P2472)/2,Q2472=1,O2472-P2472)</f>
        <v>0</v>
      </c>
      <c r="S2472" s="31" cm="1">
        <f t="array" ref="S2472">_xlfn.IFS(Q2472=0,P2472/2,Q2472=1,P2472)</f>
        <v>0</v>
      </c>
      <c r="T2472" s="31" t="str" cm="1">
        <f t="array" ref="T2472">_xlfn.IFS(M2472&lt;=Beräkningsförutsättningar!B$15,"2",M2472=Beräkningsförutsättningar!B$16,"4",M2472=Beräkningsförutsättningar!B$17,"4",M2472&gt;=Beräkningsförutsättningar!B$18,"6")</f>
        <v>2</v>
      </c>
      <c r="U2472" s="31">
        <f t="shared" si="76"/>
        <v>0</v>
      </c>
      <c r="V2472" s="31">
        <f t="shared" si="77"/>
        <v>0</v>
      </c>
    </row>
    <row r="2473" spans="1:22" x14ac:dyDescent="0.3">
      <c r="A2473" s="179"/>
      <c r="B2473" s="179"/>
      <c r="C2473" s="179"/>
      <c r="D2473" s="179"/>
      <c r="E2473" s="179"/>
      <c r="F2473" s="179"/>
      <c r="G2473" s="179"/>
      <c r="H2473" s="179"/>
      <c r="I2473" s="179"/>
      <c r="J2473" s="179"/>
      <c r="K2473" s="179"/>
      <c r="L2473" s="179"/>
      <c r="M2473" s="179"/>
      <c r="N2473" s="179"/>
      <c r="O2473" s="179"/>
      <c r="P2473" s="179"/>
      <c r="Q2473" s="179"/>
      <c r="R2473" s="31" cm="1">
        <f t="array" ref="R2473">_xlfn.IFS(Q2473=0,(O2473-P2473)/2,Q2473=1,O2473-P2473)</f>
        <v>0</v>
      </c>
      <c r="S2473" s="31" cm="1">
        <f t="array" ref="S2473">_xlfn.IFS(Q2473=0,P2473/2,Q2473=1,P2473)</f>
        <v>0</v>
      </c>
      <c r="T2473" s="31" t="str" cm="1">
        <f t="array" ref="T2473">_xlfn.IFS(M2473&lt;=Beräkningsförutsättningar!B$15,"2",M2473=Beräkningsförutsättningar!B$16,"4",M2473=Beräkningsförutsättningar!B$17,"4",M2473&gt;=Beräkningsförutsättningar!B$18,"6")</f>
        <v>2</v>
      </c>
      <c r="U2473" s="31">
        <f t="shared" si="76"/>
        <v>0</v>
      </c>
      <c r="V2473" s="31">
        <f t="shared" si="77"/>
        <v>0</v>
      </c>
    </row>
    <row r="2474" spans="1:22" x14ac:dyDescent="0.3">
      <c r="A2474" s="179"/>
      <c r="B2474" s="179"/>
      <c r="C2474" s="179"/>
      <c r="D2474" s="179"/>
      <c r="E2474" s="179"/>
      <c r="F2474" s="179"/>
      <c r="G2474" s="179"/>
      <c r="H2474" s="179"/>
      <c r="I2474" s="179"/>
      <c r="J2474" s="179"/>
      <c r="K2474" s="179"/>
      <c r="L2474" s="179"/>
      <c r="M2474" s="179"/>
      <c r="N2474" s="179"/>
      <c r="O2474" s="179"/>
      <c r="P2474" s="179"/>
      <c r="Q2474" s="179"/>
      <c r="R2474" s="31" cm="1">
        <f t="array" ref="R2474">_xlfn.IFS(Q2474=0,(O2474-P2474)/2,Q2474=1,O2474-P2474)</f>
        <v>0</v>
      </c>
      <c r="S2474" s="31" cm="1">
        <f t="array" ref="S2474">_xlfn.IFS(Q2474=0,P2474/2,Q2474=1,P2474)</f>
        <v>0</v>
      </c>
      <c r="T2474" s="31" t="str" cm="1">
        <f t="array" ref="T2474">_xlfn.IFS(M2474&lt;=Beräkningsförutsättningar!B$15,"2",M2474=Beräkningsförutsättningar!B$16,"4",M2474=Beräkningsförutsättningar!B$17,"4",M2474&gt;=Beräkningsförutsättningar!B$18,"6")</f>
        <v>2</v>
      </c>
      <c r="U2474" s="31">
        <f t="shared" si="76"/>
        <v>0</v>
      </c>
      <c r="V2474" s="31">
        <f t="shared" si="77"/>
        <v>0</v>
      </c>
    </row>
    <row r="2475" spans="1:22" x14ac:dyDescent="0.3">
      <c r="A2475" s="179"/>
      <c r="B2475" s="179"/>
      <c r="C2475" s="179"/>
      <c r="D2475" s="179"/>
      <c r="E2475" s="179"/>
      <c r="F2475" s="179"/>
      <c r="G2475" s="179"/>
      <c r="H2475" s="179"/>
      <c r="I2475" s="179"/>
      <c r="J2475" s="179"/>
      <c r="K2475" s="179"/>
      <c r="L2475" s="179"/>
      <c r="M2475" s="179"/>
      <c r="N2475" s="179"/>
      <c r="O2475" s="179"/>
      <c r="P2475" s="179"/>
      <c r="Q2475" s="179"/>
      <c r="R2475" s="31" cm="1">
        <f t="array" ref="R2475">_xlfn.IFS(Q2475=0,(O2475-P2475)/2,Q2475=1,O2475-P2475)</f>
        <v>0</v>
      </c>
      <c r="S2475" s="31" cm="1">
        <f t="array" ref="S2475">_xlfn.IFS(Q2475=0,P2475/2,Q2475=1,P2475)</f>
        <v>0</v>
      </c>
      <c r="T2475" s="31" t="str" cm="1">
        <f t="array" ref="T2475">_xlfn.IFS(M2475&lt;=Beräkningsförutsättningar!B$15,"2",M2475=Beräkningsförutsättningar!B$16,"4",M2475=Beräkningsförutsättningar!B$17,"4",M2475&gt;=Beräkningsförutsättningar!B$18,"6")</f>
        <v>2</v>
      </c>
      <c r="U2475" s="31">
        <f t="shared" si="76"/>
        <v>0</v>
      </c>
      <c r="V2475" s="31">
        <f t="shared" si="77"/>
        <v>0</v>
      </c>
    </row>
    <row r="2476" spans="1:22" x14ac:dyDescent="0.3">
      <c r="A2476" s="179"/>
      <c r="B2476" s="179"/>
      <c r="C2476" s="179"/>
      <c r="D2476" s="179"/>
      <c r="E2476" s="179"/>
      <c r="F2476" s="179"/>
      <c r="G2476" s="179"/>
      <c r="H2476" s="179"/>
      <c r="I2476" s="179"/>
      <c r="J2476" s="179"/>
      <c r="K2476" s="179"/>
      <c r="L2476" s="179"/>
      <c r="M2476" s="179"/>
      <c r="N2476" s="179"/>
      <c r="O2476" s="179"/>
      <c r="P2476" s="179"/>
      <c r="Q2476" s="179"/>
      <c r="R2476" s="31" cm="1">
        <f t="array" ref="R2476">_xlfn.IFS(Q2476=0,(O2476-P2476)/2,Q2476=1,O2476-P2476)</f>
        <v>0</v>
      </c>
      <c r="S2476" s="31" cm="1">
        <f t="array" ref="S2476">_xlfn.IFS(Q2476=0,P2476/2,Q2476=1,P2476)</f>
        <v>0</v>
      </c>
      <c r="T2476" s="31" t="str" cm="1">
        <f t="array" ref="T2476">_xlfn.IFS(M2476&lt;=Beräkningsförutsättningar!B$15,"2",M2476=Beräkningsförutsättningar!B$16,"4",M2476=Beräkningsförutsättningar!B$17,"4",M2476&gt;=Beräkningsförutsättningar!B$18,"6")</f>
        <v>2</v>
      </c>
      <c r="U2476" s="31">
        <f t="shared" si="76"/>
        <v>0</v>
      </c>
      <c r="V2476" s="31">
        <f t="shared" si="77"/>
        <v>0</v>
      </c>
    </row>
    <row r="2477" spans="1:22" x14ac:dyDescent="0.3">
      <c r="A2477" s="179"/>
      <c r="B2477" s="179"/>
      <c r="C2477" s="179"/>
      <c r="D2477" s="179"/>
      <c r="E2477" s="179"/>
      <c r="F2477" s="179"/>
      <c r="G2477" s="179"/>
      <c r="H2477" s="179"/>
      <c r="I2477" s="179"/>
      <c r="J2477" s="179"/>
      <c r="K2477" s="179"/>
      <c r="L2477" s="179"/>
      <c r="M2477" s="179"/>
      <c r="N2477" s="179"/>
      <c r="O2477" s="179"/>
      <c r="P2477" s="179"/>
      <c r="Q2477" s="179"/>
      <c r="R2477" s="31" cm="1">
        <f t="array" ref="R2477">_xlfn.IFS(Q2477=0,(O2477-P2477)/2,Q2477=1,O2477-P2477)</f>
        <v>0</v>
      </c>
      <c r="S2477" s="31" cm="1">
        <f t="array" ref="S2477">_xlfn.IFS(Q2477=0,P2477/2,Q2477=1,P2477)</f>
        <v>0</v>
      </c>
      <c r="T2477" s="31" t="str" cm="1">
        <f t="array" ref="T2477">_xlfn.IFS(M2477&lt;=Beräkningsförutsättningar!B$15,"2",M2477=Beräkningsförutsättningar!B$16,"4",M2477=Beräkningsförutsättningar!B$17,"4",M2477&gt;=Beräkningsförutsättningar!B$18,"6")</f>
        <v>2</v>
      </c>
      <c r="U2477" s="31">
        <f t="shared" si="76"/>
        <v>0</v>
      </c>
      <c r="V2477" s="31">
        <f t="shared" si="77"/>
        <v>0</v>
      </c>
    </row>
    <row r="2478" spans="1:22" x14ac:dyDescent="0.3">
      <c r="A2478" s="179"/>
      <c r="B2478" s="179"/>
      <c r="C2478" s="179"/>
      <c r="D2478" s="179"/>
      <c r="E2478" s="179"/>
      <c r="F2478" s="179"/>
      <c r="G2478" s="179"/>
      <c r="H2478" s="179"/>
      <c r="I2478" s="179"/>
      <c r="J2478" s="179"/>
      <c r="K2478" s="179"/>
      <c r="L2478" s="179"/>
      <c r="M2478" s="179"/>
      <c r="N2478" s="179"/>
      <c r="O2478" s="179"/>
      <c r="P2478" s="179"/>
      <c r="Q2478" s="179"/>
      <c r="R2478" s="31" cm="1">
        <f t="array" ref="R2478">_xlfn.IFS(Q2478=0,(O2478-P2478)/2,Q2478=1,O2478-P2478)</f>
        <v>0</v>
      </c>
      <c r="S2478" s="31" cm="1">
        <f t="array" ref="S2478">_xlfn.IFS(Q2478=0,P2478/2,Q2478=1,P2478)</f>
        <v>0</v>
      </c>
      <c r="T2478" s="31" t="str" cm="1">
        <f t="array" ref="T2478">_xlfn.IFS(M2478&lt;=Beräkningsförutsättningar!B$15,"2",M2478=Beräkningsförutsättningar!B$16,"4",M2478=Beräkningsförutsättningar!B$17,"4",M2478&gt;=Beräkningsförutsättningar!B$18,"6")</f>
        <v>2</v>
      </c>
      <c r="U2478" s="31">
        <f t="shared" si="76"/>
        <v>0</v>
      </c>
      <c r="V2478" s="31">
        <f t="shared" si="77"/>
        <v>0</v>
      </c>
    </row>
    <row r="2479" spans="1:22" x14ac:dyDescent="0.3">
      <c r="A2479" s="179"/>
      <c r="B2479" s="179"/>
      <c r="C2479" s="179"/>
      <c r="D2479" s="179"/>
      <c r="E2479" s="179"/>
      <c r="F2479" s="179"/>
      <c r="G2479" s="179"/>
      <c r="H2479" s="179"/>
      <c r="I2479" s="179"/>
      <c r="J2479" s="179"/>
      <c r="K2479" s="179"/>
      <c r="L2479" s="179"/>
      <c r="M2479" s="179"/>
      <c r="N2479" s="179"/>
      <c r="O2479" s="179"/>
      <c r="P2479" s="179"/>
      <c r="Q2479" s="179"/>
      <c r="R2479" s="31" cm="1">
        <f t="array" ref="R2479">_xlfn.IFS(Q2479=0,(O2479-P2479)/2,Q2479=1,O2479-P2479)</f>
        <v>0</v>
      </c>
      <c r="S2479" s="31" cm="1">
        <f t="array" ref="S2479">_xlfn.IFS(Q2479=0,P2479/2,Q2479=1,P2479)</f>
        <v>0</v>
      </c>
      <c r="T2479" s="31" t="str" cm="1">
        <f t="array" ref="T2479">_xlfn.IFS(M2479&lt;=Beräkningsförutsättningar!B$15,"2",M2479=Beräkningsförutsättningar!B$16,"4",M2479=Beräkningsförutsättningar!B$17,"4",M2479&gt;=Beräkningsförutsättningar!B$18,"6")</f>
        <v>2</v>
      </c>
      <c r="U2479" s="31">
        <f t="shared" si="76"/>
        <v>0</v>
      </c>
      <c r="V2479" s="31">
        <f t="shared" si="77"/>
        <v>0</v>
      </c>
    </row>
    <row r="2480" spans="1:22" x14ac:dyDescent="0.3">
      <c r="A2480" s="179"/>
      <c r="B2480" s="179"/>
      <c r="C2480" s="179"/>
      <c r="D2480" s="179"/>
      <c r="E2480" s="179"/>
      <c r="F2480" s="179"/>
      <c r="G2480" s="179"/>
      <c r="H2480" s="179"/>
      <c r="I2480" s="179"/>
      <c r="J2480" s="179"/>
      <c r="K2480" s="179"/>
      <c r="L2480" s="179"/>
      <c r="M2480" s="179"/>
      <c r="N2480" s="179"/>
      <c r="O2480" s="179"/>
      <c r="P2480" s="179"/>
      <c r="Q2480" s="179"/>
      <c r="R2480" s="31" cm="1">
        <f t="array" ref="R2480">_xlfn.IFS(Q2480=0,(O2480-P2480)/2,Q2480=1,O2480-P2480)</f>
        <v>0</v>
      </c>
      <c r="S2480" s="31" cm="1">
        <f t="array" ref="S2480">_xlfn.IFS(Q2480=0,P2480/2,Q2480=1,P2480)</f>
        <v>0</v>
      </c>
      <c r="T2480" s="31" t="str" cm="1">
        <f t="array" ref="T2480">_xlfn.IFS(M2480&lt;=Beräkningsförutsättningar!B$15,"2",M2480=Beräkningsförutsättningar!B$16,"4",M2480=Beräkningsförutsättningar!B$17,"4",M2480&gt;=Beräkningsförutsättningar!B$18,"6")</f>
        <v>2</v>
      </c>
      <c r="U2480" s="31">
        <f t="shared" si="76"/>
        <v>0</v>
      </c>
      <c r="V2480" s="31">
        <f t="shared" si="77"/>
        <v>0</v>
      </c>
    </row>
    <row r="2481" spans="1:22" x14ac:dyDescent="0.3">
      <c r="A2481" s="179"/>
      <c r="B2481" s="179"/>
      <c r="C2481" s="179"/>
      <c r="D2481" s="179"/>
      <c r="E2481" s="179"/>
      <c r="F2481" s="179"/>
      <c r="G2481" s="179"/>
      <c r="H2481" s="179"/>
      <c r="I2481" s="179"/>
      <c r="J2481" s="179"/>
      <c r="K2481" s="179"/>
      <c r="L2481" s="179"/>
      <c r="M2481" s="179"/>
      <c r="N2481" s="179"/>
      <c r="O2481" s="179"/>
      <c r="P2481" s="179"/>
      <c r="Q2481" s="179"/>
      <c r="R2481" s="31" cm="1">
        <f t="array" ref="R2481">_xlfn.IFS(Q2481=0,(O2481-P2481)/2,Q2481=1,O2481-P2481)</f>
        <v>0</v>
      </c>
      <c r="S2481" s="31" cm="1">
        <f t="array" ref="S2481">_xlfn.IFS(Q2481=0,P2481/2,Q2481=1,P2481)</f>
        <v>0</v>
      </c>
      <c r="T2481" s="31" t="str" cm="1">
        <f t="array" ref="T2481">_xlfn.IFS(M2481&lt;=Beräkningsförutsättningar!B$15,"2",M2481=Beräkningsförutsättningar!B$16,"4",M2481=Beräkningsförutsättningar!B$17,"4",M2481&gt;=Beräkningsförutsättningar!B$18,"6")</f>
        <v>2</v>
      </c>
      <c r="U2481" s="31">
        <f t="shared" si="76"/>
        <v>0</v>
      </c>
      <c r="V2481" s="31">
        <f t="shared" si="77"/>
        <v>0</v>
      </c>
    </row>
    <row r="2482" spans="1:22" x14ac:dyDescent="0.3">
      <c r="A2482" s="179"/>
      <c r="B2482" s="179"/>
      <c r="C2482" s="179"/>
      <c r="D2482" s="179"/>
      <c r="E2482" s="179"/>
      <c r="F2482" s="179"/>
      <c r="G2482" s="179"/>
      <c r="H2482" s="179"/>
      <c r="I2482" s="179"/>
      <c r="J2482" s="179"/>
      <c r="K2482" s="179"/>
      <c r="L2482" s="179"/>
      <c r="M2482" s="179"/>
      <c r="N2482" s="179"/>
      <c r="O2482" s="179"/>
      <c r="P2482" s="179"/>
      <c r="Q2482" s="179"/>
      <c r="R2482" s="31" cm="1">
        <f t="array" ref="R2482">_xlfn.IFS(Q2482=0,(O2482-P2482)/2,Q2482=1,O2482-P2482)</f>
        <v>0</v>
      </c>
      <c r="S2482" s="31" cm="1">
        <f t="array" ref="S2482">_xlfn.IFS(Q2482=0,P2482/2,Q2482=1,P2482)</f>
        <v>0</v>
      </c>
      <c r="T2482" s="31" t="str" cm="1">
        <f t="array" ref="T2482">_xlfn.IFS(M2482&lt;=Beräkningsförutsättningar!B$15,"2",M2482=Beräkningsförutsättningar!B$16,"4",M2482=Beräkningsförutsättningar!B$17,"4",M2482&gt;=Beräkningsförutsättningar!B$18,"6")</f>
        <v>2</v>
      </c>
      <c r="U2482" s="31">
        <f t="shared" si="76"/>
        <v>0</v>
      </c>
      <c r="V2482" s="31">
        <f t="shared" si="77"/>
        <v>0</v>
      </c>
    </row>
    <row r="2483" spans="1:22" x14ac:dyDescent="0.3">
      <c r="A2483" s="179"/>
      <c r="B2483" s="179"/>
      <c r="C2483" s="179"/>
      <c r="D2483" s="179"/>
      <c r="E2483" s="179"/>
      <c r="F2483" s="179"/>
      <c r="G2483" s="179"/>
      <c r="H2483" s="179"/>
      <c r="I2483" s="179"/>
      <c r="J2483" s="179"/>
      <c r="K2483" s="179"/>
      <c r="L2483" s="179"/>
      <c r="M2483" s="179"/>
      <c r="N2483" s="179"/>
      <c r="O2483" s="179"/>
      <c r="P2483" s="179"/>
      <c r="Q2483" s="179"/>
      <c r="R2483" s="31" cm="1">
        <f t="array" ref="R2483">_xlfn.IFS(Q2483=0,(O2483-P2483)/2,Q2483=1,O2483-P2483)</f>
        <v>0</v>
      </c>
      <c r="S2483" s="31" cm="1">
        <f t="array" ref="S2483">_xlfn.IFS(Q2483=0,P2483/2,Q2483=1,P2483)</f>
        <v>0</v>
      </c>
      <c r="T2483" s="31" t="str" cm="1">
        <f t="array" ref="T2483">_xlfn.IFS(M2483&lt;=Beräkningsförutsättningar!B$15,"2",M2483=Beräkningsförutsättningar!B$16,"4",M2483=Beräkningsförutsättningar!B$17,"4",M2483&gt;=Beräkningsförutsättningar!B$18,"6")</f>
        <v>2</v>
      </c>
      <c r="U2483" s="31">
        <f t="shared" si="76"/>
        <v>0</v>
      </c>
      <c r="V2483" s="31">
        <f t="shared" si="77"/>
        <v>0</v>
      </c>
    </row>
    <row r="2484" spans="1:22" x14ac:dyDescent="0.3">
      <c r="A2484" s="179"/>
      <c r="B2484" s="179"/>
      <c r="C2484" s="179"/>
      <c r="D2484" s="179"/>
      <c r="E2484" s="179"/>
      <c r="F2484" s="179"/>
      <c r="G2484" s="179"/>
      <c r="H2484" s="179"/>
      <c r="I2484" s="179"/>
      <c r="J2484" s="179"/>
      <c r="K2484" s="179"/>
      <c r="L2484" s="179"/>
      <c r="M2484" s="179"/>
      <c r="N2484" s="179"/>
      <c r="O2484" s="179"/>
      <c r="P2484" s="179"/>
      <c r="Q2484" s="179"/>
      <c r="R2484" s="31" cm="1">
        <f t="array" ref="R2484">_xlfn.IFS(Q2484=0,(O2484-P2484)/2,Q2484=1,O2484-P2484)</f>
        <v>0</v>
      </c>
      <c r="S2484" s="31" cm="1">
        <f t="array" ref="S2484">_xlfn.IFS(Q2484=0,P2484/2,Q2484=1,P2484)</f>
        <v>0</v>
      </c>
      <c r="T2484" s="31" t="str" cm="1">
        <f t="array" ref="T2484">_xlfn.IFS(M2484&lt;=Beräkningsförutsättningar!B$15,"2",M2484=Beräkningsförutsättningar!B$16,"4",M2484=Beräkningsförutsättningar!B$17,"4",M2484&gt;=Beräkningsförutsättningar!B$18,"6")</f>
        <v>2</v>
      </c>
      <c r="U2484" s="31">
        <f t="shared" si="76"/>
        <v>0</v>
      </c>
      <c r="V2484" s="31">
        <f t="shared" si="77"/>
        <v>0</v>
      </c>
    </row>
    <row r="2485" spans="1:22" x14ac:dyDescent="0.3">
      <c r="A2485" s="179"/>
      <c r="B2485" s="179"/>
      <c r="C2485" s="179"/>
      <c r="D2485" s="179"/>
      <c r="E2485" s="179"/>
      <c r="F2485" s="179"/>
      <c r="G2485" s="179"/>
      <c r="H2485" s="179"/>
      <c r="I2485" s="179"/>
      <c r="J2485" s="179"/>
      <c r="K2485" s="179"/>
      <c r="L2485" s="179"/>
      <c r="M2485" s="179"/>
      <c r="N2485" s="179"/>
      <c r="O2485" s="179"/>
      <c r="P2485" s="179"/>
      <c r="Q2485" s="179"/>
      <c r="R2485" s="31" cm="1">
        <f t="array" ref="R2485">_xlfn.IFS(Q2485=0,(O2485-P2485)/2,Q2485=1,O2485-P2485)</f>
        <v>0</v>
      </c>
      <c r="S2485" s="31" cm="1">
        <f t="array" ref="S2485">_xlfn.IFS(Q2485=0,P2485/2,Q2485=1,P2485)</f>
        <v>0</v>
      </c>
      <c r="T2485" s="31" t="str" cm="1">
        <f t="array" ref="T2485">_xlfn.IFS(M2485&lt;=Beräkningsförutsättningar!B$15,"2",M2485=Beräkningsförutsättningar!B$16,"4",M2485=Beräkningsförutsättningar!B$17,"4",M2485&gt;=Beräkningsförutsättningar!B$18,"6")</f>
        <v>2</v>
      </c>
      <c r="U2485" s="31">
        <f t="shared" si="76"/>
        <v>0</v>
      </c>
      <c r="V2485" s="31">
        <f t="shared" si="77"/>
        <v>0</v>
      </c>
    </row>
    <row r="2486" spans="1:22" x14ac:dyDescent="0.3">
      <c r="A2486" s="179"/>
      <c r="B2486" s="179"/>
      <c r="C2486" s="179"/>
      <c r="D2486" s="179"/>
      <c r="E2486" s="179"/>
      <c r="F2486" s="179"/>
      <c r="G2486" s="179"/>
      <c r="H2486" s="179"/>
      <c r="I2486" s="179"/>
      <c r="J2486" s="179"/>
      <c r="K2486" s="179"/>
      <c r="L2486" s="179"/>
      <c r="M2486" s="179"/>
      <c r="N2486" s="179"/>
      <c r="O2486" s="179"/>
      <c r="P2486" s="179"/>
      <c r="Q2486" s="179"/>
      <c r="R2486" s="31" cm="1">
        <f t="array" ref="R2486">_xlfn.IFS(Q2486=0,(O2486-P2486)/2,Q2486=1,O2486-P2486)</f>
        <v>0</v>
      </c>
      <c r="S2486" s="31" cm="1">
        <f t="array" ref="S2486">_xlfn.IFS(Q2486=0,P2486/2,Q2486=1,P2486)</f>
        <v>0</v>
      </c>
      <c r="T2486" s="31" t="str" cm="1">
        <f t="array" ref="T2486">_xlfn.IFS(M2486&lt;=Beräkningsförutsättningar!B$15,"2",M2486=Beräkningsförutsättningar!B$16,"4",M2486=Beräkningsförutsättningar!B$17,"4",M2486&gt;=Beräkningsförutsättningar!B$18,"6")</f>
        <v>2</v>
      </c>
      <c r="U2486" s="31">
        <f t="shared" si="76"/>
        <v>0</v>
      </c>
      <c r="V2486" s="31">
        <f t="shared" si="77"/>
        <v>0</v>
      </c>
    </row>
    <row r="2487" spans="1:22" x14ac:dyDescent="0.3">
      <c r="A2487" s="179"/>
      <c r="B2487" s="179"/>
      <c r="C2487" s="179"/>
      <c r="D2487" s="179"/>
      <c r="E2487" s="179"/>
      <c r="F2487" s="179"/>
      <c r="G2487" s="179"/>
      <c r="H2487" s="179"/>
      <c r="I2487" s="179"/>
      <c r="J2487" s="179"/>
      <c r="K2487" s="179"/>
      <c r="L2487" s="179"/>
      <c r="M2487" s="179"/>
      <c r="N2487" s="179"/>
      <c r="O2487" s="179"/>
      <c r="P2487" s="179"/>
      <c r="Q2487" s="179"/>
      <c r="R2487" s="31" cm="1">
        <f t="array" ref="R2487">_xlfn.IFS(Q2487=0,(O2487-P2487)/2,Q2487=1,O2487-P2487)</f>
        <v>0</v>
      </c>
      <c r="S2487" s="31" cm="1">
        <f t="array" ref="S2487">_xlfn.IFS(Q2487=0,P2487/2,Q2487=1,P2487)</f>
        <v>0</v>
      </c>
      <c r="T2487" s="31" t="str" cm="1">
        <f t="array" ref="T2487">_xlfn.IFS(M2487&lt;=Beräkningsförutsättningar!B$15,"2",M2487=Beräkningsförutsättningar!B$16,"4",M2487=Beräkningsförutsättningar!B$17,"4",M2487&gt;=Beräkningsförutsättningar!B$18,"6")</f>
        <v>2</v>
      </c>
      <c r="U2487" s="31">
        <f t="shared" si="76"/>
        <v>0</v>
      </c>
      <c r="V2487" s="31">
        <f t="shared" si="77"/>
        <v>0</v>
      </c>
    </row>
    <row r="2488" spans="1:22" x14ac:dyDescent="0.3">
      <c r="A2488" s="179"/>
      <c r="B2488" s="179"/>
      <c r="C2488" s="179"/>
      <c r="D2488" s="179"/>
      <c r="E2488" s="179"/>
      <c r="F2488" s="179"/>
      <c r="G2488" s="179"/>
      <c r="H2488" s="179"/>
      <c r="I2488" s="179"/>
      <c r="J2488" s="179"/>
      <c r="K2488" s="179"/>
      <c r="L2488" s="179"/>
      <c r="M2488" s="179"/>
      <c r="N2488" s="179"/>
      <c r="O2488" s="179"/>
      <c r="P2488" s="179"/>
      <c r="Q2488" s="179"/>
      <c r="R2488" s="31" cm="1">
        <f t="array" ref="R2488">_xlfn.IFS(Q2488=0,(O2488-P2488)/2,Q2488=1,O2488-P2488)</f>
        <v>0</v>
      </c>
      <c r="S2488" s="31" cm="1">
        <f t="array" ref="S2488">_xlfn.IFS(Q2488=0,P2488/2,Q2488=1,P2488)</f>
        <v>0</v>
      </c>
      <c r="T2488" s="31" t="str" cm="1">
        <f t="array" ref="T2488">_xlfn.IFS(M2488&lt;=Beräkningsförutsättningar!B$15,"2",M2488=Beräkningsförutsättningar!B$16,"4",M2488=Beräkningsförutsättningar!B$17,"4",M2488&gt;=Beräkningsförutsättningar!B$18,"6")</f>
        <v>2</v>
      </c>
      <c r="U2488" s="31">
        <f t="shared" si="76"/>
        <v>0</v>
      </c>
      <c r="V2488" s="31">
        <f t="shared" si="77"/>
        <v>0</v>
      </c>
    </row>
    <row r="2489" spans="1:22" x14ac:dyDescent="0.3">
      <c r="A2489" s="179"/>
      <c r="B2489" s="179"/>
      <c r="C2489" s="179"/>
      <c r="D2489" s="179"/>
      <c r="E2489" s="179"/>
      <c r="F2489" s="179"/>
      <c r="G2489" s="179"/>
      <c r="H2489" s="179"/>
      <c r="I2489" s="179"/>
      <c r="J2489" s="179"/>
      <c r="K2489" s="179"/>
      <c r="L2489" s="179"/>
      <c r="M2489" s="179"/>
      <c r="N2489" s="179"/>
      <c r="O2489" s="179"/>
      <c r="P2489" s="179"/>
      <c r="Q2489" s="179"/>
      <c r="R2489" s="31" cm="1">
        <f t="array" ref="R2489">_xlfn.IFS(Q2489=0,(O2489-P2489)/2,Q2489=1,O2489-P2489)</f>
        <v>0</v>
      </c>
      <c r="S2489" s="31" cm="1">
        <f t="array" ref="S2489">_xlfn.IFS(Q2489=0,P2489/2,Q2489=1,P2489)</f>
        <v>0</v>
      </c>
      <c r="T2489" s="31" t="str" cm="1">
        <f t="array" ref="T2489">_xlfn.IFS(M2489&lt;=Beräkningsförutsättningar!B$15,"2",M2489=Beräkningsförutsättningar!B$16,"4",M2489=Beräkningsförutsättningar!B$17,"4",M2489&gt;=Beräkningsförutsättningar!B$18,"6")</f>
        <v>2</v>
      </c>
      <c r="U2489" s="31">
        <f t="shared" si="76"/>
        <v>0</v>
      </c>
      <c r="V2489" s="31">
        <f t="shared" si="77"/>
        <v>0</v>
      </c>
    </row>
    <row r="2490" spans="1:22" x14ac:dyDescent="0.3">
      <c r="A2490" s="179"/>
      <c r="B2490" s="179"/>
      <c r="C2490" s="179"/>
      <c r="D2490" s="179"/>
      <c r="E2490" s="179"/>
      <c r="F2490" s="179"/>
      <c r="G2490" s="179"/>
      <c r="H2490" s="179"/>
      <c r="I2490" s="179"/>
      <c r="J2490" s="179"/>
      <c r="K2490" s="179"/>
      <c r="L2490" s="179"/>
      <c r="M2490" s="179"/>
      <c r="N2490" s="179"/>
      <c r="O2490" s="179"/>
      <c r="P2490" s="179"/>
      <c r="Q2490" s="179"/>
      <c r="R2490" s="31" cm="1">
        <f t="array" ref="R2490">_xlfn.IFS(Q2490=0,(O2490-P2490)/2,Q2490=1,O2490-P2490)</f>
        <v>0</v>
      </c>
      <c r="S2490" s="31" cm="1">
        <f t="array" ref="S2490">_xlfn.IFS(Q2490=0,P2490/2,Q2490=1,P2490)</f>
        <v>0</v>
      </c>
      <c r="T2490" s="31" t="str" cm="1">
        <f t="array" ref="T2490">_xlfn.IFS(M2490&lt;=Beräkningsförutsättningar!B$15,"2",M2490=Beräkningsförutsättningar!B$16,"4",M2490=Beräkningsförutsättningar!B$17,"4",M2490&gt;=Beräkningsförutsättningar!B$18,"6")</f>
        <v>2</v>
      </c>
      <c r="U2490" s="31">
        <f t="shared" si="76"/>
        <v>0</v>
      </c>
      <c r="V2490" s="31">
        <f t="shared" si="77"/>
        <v>0</v>
      </c>
    </row>
    <row r="2491" spans="1:22" x14ac:dyDescent="0.3">
      <c r="A2491" s="179"/>
      <c r="B2491" s="179"/>
      <c r="C2491" s="179"/>
      <c r="D2491" s="179"/>
      <c r="E2491" s="179"/>
      <c r="F2491" s="179"/>
      <c r="G2491" s="179"/>
      <c r="H2491" s="179"/>
      <c r="I2491" s="179"/>
      <c r="J2491" s="179"/>
      <c r="K2491" s="179"/>
      <c r="L2491" s="179"/>
      <c r="M2491" s="179"/>
      <c r="N2491" s="179"/>
      <c r="O2491" s="179"/>
      <c r="P2491" s="179"/>
      <c r="Q2491" s="179"/>
      <c r="R2491" s="31" cm="1">
        <f t="array" ref="R2491">_xlfn.IFS(Q2491=0,(O2491-P2491)/2,Q2491=1,O2491-P2491)</f>
        <v>0</v>
      </c>
      <c r="S2491" s="31" cm="1">
        <f t="array" ref="S2491">_xlfn.IFS(Q2491=0,P2491/2,Q2491=1,P2491)</f>
        <v>0</v>
      </c>
      <c r="T2491" s="31" t="str" cm="1">
        <f t="array" ref="T2491">_xlfn.IFS(M2491&lt;=Beräkningsförutsättningar!B$15,"2",M2491=Beräkningsförutsättningar!B$16,"4",M2491=Beräkningsförutsättningar!B$17,"4",M2491&gt;=Beräkningsförutsättningar!B$18,"6")</f>
        <v>2</v>
      </c>
      <c r="U2491" s="31">
        <f t="shared" si="76"/>
        <v>0</v>
      </c>
      <c r="V2491" s="31">
        <f t="shared" si="77"/>
        <v>0</v>
      </c>
    </row>
    <row r="2492" spans="1:22" x14ac:dyDescent="0.3">
      <c r="A2492" s="179"/>
      <c r="B2492" s="179"/>
      <c r="C2492" s="179"/>
      <c r="D2492" s="179"/>
      <c r="E2492" s="179"/>
      <c r="F2492" s="179"/>
      <c r="G2492" s="179"/>
      <c r="H2492" s="179"/>
      <c r="I2492" s="179"/>
      <c r="J2492" s="179"/>
      <c r="K2492" s="179"/>
      <c r="L2492" s="179"/>
      <c r="M2492" s="179"/>
      <c r="N2492" s="179"/>
      <c r="O2492" s="179"/>
      <c r="P2492" s="179"/>
      <c r="Q2492" s="179"/>
      <c r="R2492" s="31" cm="1">
        <f t="array" ref="R2492">_xlfn.IFS(Q2492=0,(O2492-P2492)/2,Q2492=1,O2492-P2492)</f>
        <v>0</v>
      </c>
      <c r="S2492" s="31" cm="1">
        <f t="array" ref="S2492">_xlfn.IFS(Q2492=0,P2492/2,Q2492=1,P2492)</f>
        <v>0</v>
      </c>
      <c r="T2492" s="31" t="str" cm="1">
        <f t="array" ref="T2492">_xlfn.IFS(M2492&lt;=Beräkningsförutsättningar!B$15,"2",M2492=Beräkningsförutsättningar!B$16,"4",M2492=Beräkningsförutsättningar!B$17,"4",M2492&gt;=Beräkningsförutsättningar!B$18,"6")</f>
        <v>2</v>
      </c>
      <c r="U2492" s="31">
        <f t="shared" si="76"/>
        <v>0</v>
      </c>
      <c r="V2492" s="31">
        <f t="shared" si="77"/>
        <v>0</v>
      </c>
    </row>
    <row r="2493" spans="1:22" x14ac:dyDescent="0.3">
      <c r="A2493" s="179"/>
      <c r="B2493" s="179"/>
      <c r="C2493" s="179"/>
      <c r="D2493" s="179"/>
      <c r="E2493" s="179"/>
      <c r="F2493" s="179"/>
      <c r="G2493" s="179"/>
      <c r="H2493" s="179"/>
      <c r="I2493" s="179"/>
      <c r="J2493" s="179"/>
      <c r="K2493" s="179"/>
      <c r="L2493" s="179"/>
      <c r="M2493" s="179"/>
      <c r="N2493" s="179"/>
      <c r="O2493" s="179"/>
      <c r="P2493" s="179"/>
      <c r="Q2493" s="179"/>
      <c r="R2493" s="31" cm="1">
        <f t="array" ref="R2493">_xlfn.IFS(Q2493=0,(O2493-P2493)/2,Q2493=1,O2493-P2493)</f>
        <v>0</v>
      </c>
      <c r="S2493" s="31" cm="1">
        <f t="array" ref="S2493">_xlfn.IFS(Q2493=0,P2493/2,Q2493=1,P2493)</f>
        <v>0</v>
      </c>
      <c r="T2493" s="31" t="str" cm="1">
        <f t="array" ref="T2493">_xlfn.IFS(M2493&lt;=Beräkningsförutsättningar!B$15,"2",M2493=Beräkningsförutsättningar!B$16,"4",M2493=Beräkningsförutsättningar!B$17,"4",M2493&gt;=Beräkningsförutsättningar!B$18,"6")</f>
        <v>2</v>
      </c>
      <c r="U2493" s="31">
        <f t="shared" si="76"/>
        <v>0</v>
      </c>
      <c r="V2493" s="31">
        <f t="shared" si="77"/>
        <v>0</v>
      </c>
    </row>
    <row r="2494" spans="1:22" x14ac:dyDescent="0.3">
      <c r="A2494" s="179"/>
      <c r="B2494" s="179"/>
      <c r="C2494" s="179"/>
      <c r="D2494" s="179"/>
      <c r="E2494" s="179"/>
      <c r="F2494" s="179"/>
      <c r="G2494" s="179"/>
      <c r="H2494" s="179"/>
      <c r="I2494" s="179"/>
      <c r="J2494" s="179"/>
      <c r="K2494" s="179"/>
      <c r="L2494" s="179"/>
      <c r="M2494" s="179"/>
      <c r="N2494" s="179"/>
      <c r="O2494" s="179"/>
      <c r="P2494" s="179"/>
      <c r="Q2494" s="179"/>
      <c r="R2494" s="31" cm="1">
        <f t="array" ref="R2494">_xlfn.IFS(Q2494=0,(O2494-P2494)/2,Q2494=1,O2494-P2494)</f>
        <v>0</v>
      </c>
      <c r="S2494" s="31" cm="1">
        <f t="array" ref="S2494">_xlfn.IFS(Q2494=0,P2494/2,Q2494=1,P2494)</f>
        <v>0</v>
      </c>
      <c r="T2494" s="31" t="str" cm="1">
        <f t="array" ref="T2494">_xlfn.IFS(M2494&lt;=Beräkningsförutsättningar!B$15,"2",M2494=Beräkningsförutsättningar!B$16,"4",M2494=Beräkningsförutsättningar!B$17,"4",M2494&gt;=Beräkningsförutsättningar!B$18,"6")</f>
        <v>2</v>
      </c>
      <c r="U2494" s="31">
        <f t="shared" si="76"/>
        <v>0</v>
      </c>
      <c r="V2494" s="31">
        <f t="shared" si="77"/>
        <v>0</v>
      </c>
    </row>
    <row r="2495" spans="1:22" x14ac:dyDescent="0.3">
      <c r="A2495" s="179"/>
      <c r="B2495" s="179"/>
      <c r="C2495" s="179"/>
      <c r="D2495" s="179"/>
      <c r="E2495" s="179"/>
      <c r="F2495" s="179"/>
      <c r="G2495" s="179"/>
      <c r="H2495" s="179"/>
      <c r="I2495" s="179"/>
      <c r="J2495" s="179"/>
      <c r="K2495" s="179"/>
      <c r="L2495" s="179"/>
      <c r="M2495" s="179"/>
      <c r="N2495" s="179"/>
      <c r="O2495" s="179"/>
      <c r="P2495" s="179"/>
      <c r="Q2495" s="179"/>
      <c r="R2495" s="31" cm="1">
        <f t="array" ref="R2495">_xlfn.IFS(Q2495=0,(O2495-P2495)/2,Q2495=1,O2495-P2495)</f>
        <v>0</v>
      </c>
      <c r="S2495" s="31" cm="1">
        <f t="array" ref="S2495">_xlfn.IFS(Q2495=0,P2495/2,Q2495=1,P2495)</f>
        <v>0</v>
      </c>
      <c r="T2495" s="31" t="str" cm="1">
        <f t="array" ref="T2495">_xlfn.IFS(M2495&lt;=Beräkningsförutsättningar!B$15,"2",M2495=Beräkningsförutsättningar!B$16,"4",M2495=Beräkningsförutsättningar!B$17,"4",M2495&gt;=Beräkningsförutsättningar!B$18,"6")</f>
        <v>2</v>
      </c>
      <c r="U2495" s="31">
        <f t="shared" si="76"/>
        <v>0</v>
      </c>
      <c r="V2495" s="31">
        <f t="shared" si="77"/>
        <v>0</v>
      </c>
    </row>
    <row r="2496" spans="1:22" x14ac:dyDescent="0.3">
      <c r="A2496" s="179"/>
      <c r="B2496" s="179"/>
      <c r="C2496" s="179"/>
      <c r="D2496" s="179"/>
      <c r="E2496" s="179"/>
      <c r="F2496" s="179"/>
      <c r="G2496" s="179"/>
      <c r="H2496" s="179"/>
      <c r="I2496" s="179"/>
      <c r="J2496" s="179"/>
      <c r="K2496" s="179"/>
      <c r="L2496" s="179"/>
      <c r="M2496" s="179"/>
      <c r="N2496" s="179"/>
      <c r="O2496" s="179"/>
      <c r="P2496" s="179"/>
      <c r="Q2496" s="179"/>
      <c r="R2496" s="31" cm="1">
        <f t="array" ref="R2496">_xlfn.IFS(Q2496=0,(O2496-P2496)/2,Q2496=1,O2496-P2496)</f>
        <v>0</v>
      </c>
      <c r="S2496" s="31" cm="1">
        <f t="array" ref="S2496">_xlfn.IFS(Q2496=0,P2496/2,Q2496=1,P2496)</f>
        <v>0</v>
      </c>
      <c r="T2496" s="31" t="str" cm="1">
        <f t="array" ref="T2496">_xlfn.IFS(M2496&lt;=Beräkningsförutsättningar!B$15,"2",M2496=Beräkningsförutsättningar!B$16,"4",M2496=Beräkningsförutsättningar!B$17,"4",M2496&gt;=Beräkningsförutsättningar!B$18,"6")</f>
        <v>2</v>
      </c>
      <c r="U2496" s="31">
        <f t="shared" si="76"/>
        <v>0</v>
      </c>
      <c r="V2496" s="31">
        <f t="shared" si="77"/>
        <v>0</v>
      </c>
    </row>
    <row r="2497" spans="1:22" x14ac:dyDescent="0.3">
      <c r="A2497" s="179"/>
      <c r="B2497" s="179"/>
      <c r="C2497" s="179"/>
      <c r="D2497" s="179"/>
      <c r="E2497" s="179"/>
      <c r="F2497" s="179"/>
      <c r="G2497" s="179"/>
      <c r="H2497" s="179"/>
      <c r="I2497" s="179"/>
      <c r="J2497" s="179"/>
      <c r="K2497" s="179"/>
      <c r="L2497" s="179"/>
      <c r="M2497" s="179"/>
      <c r="N2497" s="179"/>
      <c r="O2497" s="179"/>
      <c r="P2497" s="179"/>
      <c r="Q2497" s="179"/>
      <c r="R2497" s="31" cm="1">
        <f t="array" ref="R2497">_xlfn.IFS(Q2497=0,(O2497-P2497)/2,Q2497=1,O2497-P2497)</f>
        <v>0</v>
      </c>
      <c r="S2497" s="31" cm="1">
        <f t="array" ref="S2497">_xlfn.IFS(Q2497=0,P2497/2,Q2497=1,P2497)</f>
        <v>0</v>
      </c>
      <c r="T2497" s="31" t="str" cm="1">
        <f t="array" ref="T2497">_xlfn.IFS(M2497&lt;=Beräkningsförutsättningar!B$15,"2",M2497=Beräkningsförutsättningar!B$16,"4",M2497=Beräkningsförutsättningar!B$17,"4",M2497&gt;=Beräkningsförutsättningar!B$18,"6")</f>
        <v>2</v>
      </c>
      <c r="U2497" s="31">
        <f t="shared" si="76"/>
        <v>0</v>
      </c>
      <c r="V2497" s="31">
        <f t="shared" si="77"/>
        <v>0</v>
      </c>
    </row>
    <row r="2498" spans="1:22" x14ac:dyDescent="0.3">
      <c r="A2498" s="179"/>
      <c r="B2498" s="179"/>
      <c r="C2498" s="179"/>
      <c r="D2498" s="179"/>
      <c r="E2498" s="179"/>
      <c r="F2498" s="179"/>
      <c r="G2498" s="179"/>
      <c r="H2498" s="179"/>
      <c r="I2498" s="179"/>
      <c r="J2498" s="179"/>
      <c r="K2498" s="179"/>
      <c r="L2498" s="179"/>
      <c r="M2498" s="179"/>
      <c r="N2498" s="179"/>
      <c r="O2498" s="179"/>
      <c r="P2498" s="179"/>
      <c r="Q2498" s="179"/>
      <c r="R2498" s="31" cm="1">
        <f t="array" ref="R2498">_xlfn.IFS(Q2498=0,(O2498-P2498)/2,Q2498=1,O2498-P2498)</f>
        <v>0</v>
      </c>
      <c r="S2498" s="31" cm="1">
        <f t="array" ref="S2498">_xlfn.IFS(Q2498=0,P2498/2,Q2498=1,P2498)</f>
        <v>0</v>
      </c>
      <c r="T2498" s="31" t="str" cm="1">
        <f t="array" ref="T2498">_xlfn.IFS(M2498&lt;=Beräkningsförutsättningar!B$15,"2",M2498=Beräkningsförutsättningar!B$16,"4",M2498=Beräkningsförutsättningar!B$17,"4",M2498&gt;=Beräkningsförutsättningar!B$18,"6")</f>
        <v>2</v>
      </c>
      <c r="U2498" s="31">
        <f t="shared" si="76"/>
        <v>0</v>
      </c>
      <c r="V2498" s="31">
        <f t="shared" si="77"/>
        <v>0</v>
      </c>
    </row>
    <row r="2499" spans="1:22" x14ac:dyDescent="0.3">
      <c r="A2499" s="179"/>
      <c r="B2499" s="179"/>
      <c r="C2499" s="179"/>
      <c r="D2499" s="179"/>
      <c r="E2499" s="179"/>
      <c r="F2499" s="179"/>
      <c r="G2499" s="179"/>
      <c r="H2499" s="179"/>
      <c r="I2499" s="179"/>
      <c r="J2499" s="179"/>
      <c r="K2499" s="179"/>
      <c r="L2499" s="179"/>
      <c r="M2499" s="179"/>
      <c r="N2499" s="179"/>
      <c r="O2499" s="179"/>
      <c r="P2499" s="179"/>
      <c r="Q2499" s="179"/>
      <c r="R2499" s="31" cm="1">
        <f t="array" ref="R2499">_xlfn.IFS(Q2499=0,(O2499-P2499)/2,Q2499=1,O2499-P2499)</f>
        <v>0</v>
      </c>
      <c r="S2499" s="31" cm="1">
        <f t="array" ref="S2499">_xlfn.IFS(Q2499=0,P2499/2,Q2499=1,P2499)</f>
        <v>0</v>
      </c>
      <c r="T2499" s="31" t="str" cm="1">
        <f t="array" ref="T2499">_xlfn.IFS(M2499&lt;=Beräkningsförutsättningar!B$15,"2",M2499=Beräkningsförutsättningar!B$16,"4",M2499=Beräkningsförutsättningar!B$17,"4",M2499&gt;=Beräkningsförutsättningar!B$18,"6")</f>
        <v>2</v>
      </c>
      <c r="U2499" s="31">
        <f t="shared" si="76"/>
        <v>0</v>
      </c>
      <c r="V2499" s="31">
        <f t="shared" si="77"/>
        <v>0</v>
      </c>
    </row>
    <row r="2500" spans="1:22" x14ac:dyDescent="0.3">
      <c r="A2500" s="179"/>
      <c r="B2500" s="179"/>
      <c r="C2500" s="179"/>
      <c r="D2500" s="179"/>
      <c r="E2500" s="179"/>
      <c r="F2500" s="179"/>
      <c r="G2500" s="179"/>
      <c r="H2500" s="179"/>
      <c r="I2500" s="179"/>
      <c r="J2500" s="179"/>
      <c r="K2500" s="179"/>
      <c r="L2500" s="179"/>
      <c r="M2500" s="179"/>
      <c r="N2500" s="179"/>
      <c r="O2500" s="179"/>
      <c r="P2500" s="179"/>
      <c r="Q2500" s="179"/>
      <c r="R2500" s="31" cm="1">
        <f t="array" ref="R2500">_xlfn.IFS(Q2500=0,(O2500-P2500)/2,Q2500=1,O2500-P2500)</f>
        <v>0</v>
      </c>
      <c r="S2500" s="31" cm="1">
        <f t="array" ref="S2500">_xlfn.IFS(Q2500=0,P2500/2,Q2500=1,P2500)</f>
        <v>0</v>
      </c>
      <c r="T2500" s="31" t="str" cm="1">
        <f t="array" ref="T2500">_xlfn.IFS(M2500&lt;=Beräkningsförutsättningar!B$15,"2",M2500=Beräkningsförutsättningar!B$16,"4",M2500=Beräkningsförutsättningar!B$17,"4",M2500&gt;=Beräkningsförutsättningar!B$18,"6")</f>
        <v>2</v>
      </c>
      <c r="U2500" s="31">
        <f t="shared" si="76"/>
        <v>0</v>
      </c>
      <c r="V2500" s="31">
        <f t="shared" si="77"/>
        <v>0</v>
      </c>
    </row>
    <row r="2501" spans="1:22" x14ac:dyDescent="0.3">
      <c r="A2501" s="179"/>
      <c r="B2501" s="179"/>
      <c r="C2501" s="179"/>
      <c r="D2501" s="179"/>
      <c r="E2501" s="179"/>
      <c r="F2501" s="179"/>
      <c r="G2501" s="179"/>
      <c r="H2501" s="179"/>
      <c r="I2501" s="179"/>
      <c r="J2501" s="179"/>
      <c r="K2501" s="179"/>
      <c r="L2501" s="179"/>
      <c r="M2501" s="179"/>
      <c r="N2501" s="179"/>
      <c r="O2501" s="179"/>
      <c r="P2501" s="179"/>
      <c r="Q2501" s="179"/>
      <c r="R2501" s="31" cm="1">
        <f t="array" ref="R2501">_xlfn.IFS(Q2501=0,(O2501-P2501)/2,Q2501=1,O2501-P2501)</f>
        <v>0</v>
      </c>
      <c r="S2501" s="31" cm="1">
        <f t="array" ref="S2501">_xlfn.IFS(Q2501=0,P2501/2,Q2501=1,P2501)</f>
        <v>0</v>
      </c>
      <c r="T2501" s="31" t="str" cm="1">
        <f t="array" ref="T2501">_xlfn.IFS(M2501&lt;=Beräkningsförutsättningar!B$15,"2",M2501=Beräkningsförutsättningar!B$16,"4",M2501=Beräkningsförutsättningar!B$17,"4",M2501&gt;=Beräkningsförutsättningar!B$18,"6")</f>
        <v>2</v>
      </c>
      <c r="U2501" s="31">
        <f t="shared" si="76"/>
        <v>0</v>
      </c>
      <c r="V2501" s="31">
        <f t="shared" si="77"/>
        <v>0</v>
      </c>
    </row>
    <row r="2502" spans="1:22" x14ac:dyDescent="0.3">
      <c r="A2502" s="179"/>
      <c r="B2502" s="179"/>
      <c r="C2502" s="179"/>
      <c r="D2502" s="179"/>
      <c r="E2502" s="179"/>
      <c r="F2502" s="179"/>
      <c r="G2502" s="179"/>
      <c r="H2502" s="179"/>
      <c r="I2502" s="179"/>
      <c r="J2502" s="179"/>
      <c r="K2502" s="179"/>
      <c r="L2502" s="179"/>
      <c r="M2502" s="179"/>
      <c r="N2502" s="179"/>
      <c r="O2502" s="179"/>
      <c r="P2502" s="179"/>
      <c r="Q2502" s="179"/>
      <c r="R2502" s="31" cm="1">
        <f t="array" ref="R2502">_xlfn.IFS(Q2502=0,(O2502-P2502)/2,Q2502=1,O2502-P2502)</f>
        <v>0</v>
      </c>
      <c r="S2502" s="31" cm="1">
        <f t="array" ref="S2502">_xlfn.IFS(Q2502=0,P2502/2,Q2502=1,P2502)</f>
        <v>0</v>
      </c>
      <c r="T2502" s="31" t="str" cm="1">
        <f t="array" ref="T2502">_xlfn.IFS(M2502&lt;=Beräkningsförutsättningar!B$15,"2",M2502=Beräkningsförutsättningar!B$16,"4",M2502=Beräkningsförutsättningar!B$17,"4",M2502&gt;=Beräkningsförutsättningar!B$18,"6")</f>
        <v>2</v>
      </c>
      <c r="U2502" s="31">
        <f t="shared" si="76"/>
        <v>0</v>
      </c>
      <c r="V2502" s="31">
        <f t="shared" si="77"/>
        <v>0</v>
      </c>
    </row>
    <row r="2503" spans="1:22" x14ac:dyDescent="0.3">
      <c r="A2503" s="179"/>
      <c r="B2503" s="179"/>
      <c r="C2503" s="179"/>
      <c r="D2503" s="179"/>
      <c r="E2503" s="179"/>
      <c r="F2503" s="179"/>
      <c r="G2503" s="179"/>
      <c r="H2503" s="179"/>
      <c r="I2503" s="179"/>
      <c r="J2503" s="179"/>
      <c r="K2503" s="179"/>
      <c r="L2503" s="179"/>
      <c r="M2503" s="179"/>
      <c r="N2503" s="179"/>
      <c r="O2503" s="179"/>
      <c r="P2503" s="179"/>
      <c r="Q2503" s="179"/>
      <c r="R2503" s="31" cm="1">
        <f t="array" ref="R2503">_xlfn.IFS(Q2503=0,(O2503-P2503)/2,Q2503=1,O2503-P2503)</f>
        <v>0</v>
      </c>
      <c r="S2503" s="31" cm="1">
        <f t="array" ref="S2503">_xlfn.IFS(Q2503=0,P2503/2,Q2503=1,P2503)</f>
        <v>0</v>
      </c>
      <c r="T2503" s="31" t="str" cm="1">
        <f t="array" ref="T2503">_xlfn.IFS(M2503&lt;=Beräkningsförutsättningar!B$15,"2",M2503=Beräkningsförutsättningar!B$16,"4",M2503=Beräkningsförutsättningar!B$17,"4",M2503&gt;=Beräkningsförutsättningar!B$18,"6")</f>
        <v>2</v>
      </c>
      <c r="U2503" s="31">
        <f t="shared" ref="U2503:U2566" si="78">R2503*T2503</f>
        <v>0</v>
      </c>
      <c r="V2503" s="31">
        <f t="shared" ref="V2503:V2566" si="79">S2503*T2503</f>
        <v>0</v>
      </c>
    </row>
    <row r="2504" spans="1:22" x14ac:dyDescent="0.3">
      <c r="A2504" s="179"/>
      <c r="B2504" s="179"/>
      <c r="C2504" s="179"/>
      <c r="D2504" s="179"/>
      <c r="E2504" s="179"/>
      <c r="F2504" s="179"/>
      <c r="G2504" s="179"/>
      <c r="H2504" s="179"/>
      <c r="I2504" s="179"/>
      <c r="J2504" s="179"/>
      <c r="K2504" s="179"/>
      <c r="L2504" s="179"/>
      <c r="M2504" s="179"/>
      <c r="N2504" s="179"/>
      <c r="O2504" s="179"/>
      <c r="P2504" s="179"/>
      <c r="Q2504" s="179"/>
      <c r="R2504" s="31" cm="1">
        <f t="array" ref="R2504">_xlfn.IFS(Q2504=0,(O2504-P2504)/2,Q2504=1,O2504-P2504)</f>
        <v>0</v>
      </c>
      <c r="S2504" s="31" cm="1">
        <f t="array" ref="S2504">_xlfn.IFS(Q2504=0,P2504/2,Q2504=1,P2504)</f>
        <v>0</v>
      </c>
      <c r="T2504" s="31" t="str" cm="1">
        <f t="array" ref="T2504">_xlfn.IFS(M2504&lt;=Beräkningsförutsättningar!B$15,"2",M2504=Beräkningsförutsättningar!B$16,"4",M2504=Beräkningsförutsättningar!B$17,"4",M2504&gt;=Beräkningsförutsättningar!B$18,"6")</f>
        <v>2</v>
      </c>
      <c r="U2504" s="31">
        <f t="shared" si="78"/>
        <v>0</v>
      </c>
      <c r="V2504" s="31">
        <f t="shared" si="79"/>
        <v>0</v>
      </c>
    </row>
    <row r="2505" spans="1:22" x14ac:dyDescent="0.3">
      <c r="A2505" s="179"/>
      <c r="B2505" s="179"/>
      <c r="C2505" s="179"/>
      <c r="D2505" s="179"/>
      <c r="E2505" s="179"/>
      <c r="F2505" s="179"/>
      <c r="G2505" s="179"/>
      <c r="H2505" s="179"/>
      <c r="I2505" s="179"/>
      <c r="J2505" s="179"/>
      <c r="K2505" s="179"/>
      <c r="L2505" s="179"/>
      <c r="M2505" s="179"/>
      <c r="N2505" s="179"/>
      <c r="O2505" s="179"/>
      <c r="P2505" s="179"/>
      <c r="Q2505" s="179"/>
      <c r="R2505" s="31" cm="1">
        <f t="array" ref="R2505">_xlfn.IFS(Q2505=0,(O2505-P2505)/2,Q2505=1,O2505-P2505)</f>
        <v>0</v>
      </c>
      <c r="S2505" s="31" cm="1">
        <f t="array" ref="S2505">_xlfn.IFS(Q2505=0,P2505/2,Q2505=1,P2505)</f>
        <v>0</v>
      </c>
      <c r="T2505" s="31" t="str" cm="1">
        <f t="array" ref="T2505">_xlfn.IFS(M2505&lt;=Beräkningsförutsättningar!B$15,"2",M2505=Beräkningsförutsättningar!B$16,"4",M2505=Beräkningsförutsättningar!B$17,"4",M2505&gt;=Beräkningsförutsättningar!B$18,"6")</f>
        <v>2</v>
      </c>
      <c r="U2505" s="31">
        <f t="shared" si="78"/>
        <v>0</v>
      </c>
      <c r="V2505" s="31">
        <f t="shared" si="79"/>
        <v>0</v>
      </c>
    </row>
    <row r="2506" spans="1:22" x14ac:dyDescent="0.3">
      <c r="A2506" s="179"/>
      <c r="B2506" s="179"/>
      <c r="C2506" s="179"/>
      <c r="D2506" s="179"/>
      <c r="E2506" s="179"/>
      <c r="F2506" s="179"/>
      <c r="G2506" s="179"/>
      <c r="H2506" s="179"/>
      <c r="I2506" s="179"/>
      <c r="J2506" s="179"/>
      <c r="K2506" s="179"/>
      <c r="L2506" s="179"/>
      <c r="M2506" s="179"/>
      <c r="N2506" s="179"/>
      <c r="O2506" s="179"/>
      <c r="P2506" s="179"/>
      <c r="Q2506" s="179"/>
      <c r="R2506" s="31" cm="1">
        <f t="array" ref="R2506">_xlfn.IFS(Q2506=0,(O2506-P2506)/2,Q2506=1,O2506-P2506)</f>
        <v>0</v>
      </c>
      <c r="S2506" s="31" cm="1">
        <f t="array" ref="S2506">_xlfn.IFS(Q2506=0,P2506/2,Q2506=1,P2506)</f>
        <v>0</v>
      </c>
      <c r="T2506" s="31" t="str" cm="1">
        <f t="array" ref="T2506">_xlfn.IFS(M2506&lt;=Beräkningsförutsättningar!B$15,"2",M2506=Beräkningsförutsättningar!B$16,"4",M2506=Beräkningsförutsättningar!B$17,"4",M2506&gt;=Beräkningsförutsättningar!B$18,"6")</f>
        <v>2</v>
      </c>
      <c r="U2506" s="31">
        <f t="shared" si="78"/>
        <v>0</v>
      </c>
      <c r="V2506" s="31">
        <f t="shared" si="79"/>
        <v>0</v>
      </c>
    </row>
    <row r="2507" spans="1:22" x14ac:dyDescent="0.3">
      <c r="A2507" s="179"/>
      <c r="B2507" s="179"/>
      <c r="C2507" s="179"/>
      <c r="D2507" s="179"/>
      <c r="E2507" s="179"/>
      <c r="F2507" s="179"/>
      <c r="G2507" s="179"/>
      <c r="H2507" s="179"/>
      <c r="I2507" s="179"/>
      <c r="J2507" s="179"/>
      <c r="K2507" s="179"/>
      <c r="L2507" s="179"/>
      <c r="M2507" s="179"/>
      <c r="N2507" s="179"/>
      <c r="O2507" s="179"/>
      <c r="P2507" s="179"/>
      <c r="Q2507" s="179"/>
      <c r="R2507" s="31" cm="1">
        <f t="array" ref="R2507">_xlfn.IFS(Q2507=0,(O2507-P2507)/2,Q2507=1,O2507-P2507)</f>
        <v>0</v>
      </c>
      <c r="S2507" s="31" cm="1">
        <f t="array" ref="S2507">_xlfn.IFS(Q2507=0,P2507/2,Q2507=1,P2507)</f>
        <v>0</v>
      </c>
      <c r="T2507" s="31" t="str" cm="1">
        <f t="array" ref="T2507">_xlfn.IFS(M2507&lt;=Beräkningsförutsättningar!B$15,"2",M2507=Beräkningsförutsättningar!B$16,"4",M2507=Beräkningsförutsättningar!B$17,"4",M2507&gt;=Beräkningsförutsättningar!B$18,"6")</f>
        <v>2</v>
      </c>
      <c r="U2507" s="31">
        <f t="shared" si="78"/>
        <v>0</v>
      </c>
      <c r="V2507" s="31">
        <f t="shared" si="79"/>
        <v>0</v>
      </c>
    </row>
    <row r="2508" spans="1:22" x14ac:dyDescent="0.3">
      <c r="A2508" s="179"/>
      <c r="B2508" s="179"/>
      <c r="C2508" s="179"/>
      <c r="D2508" s="179"/>
      <c r="E2508" s="179"/>
      <c r="F2508" s="179"/>
      <c r="G2508" s="179"/>
      <c r="H2508" s="179"/>
      <c r="I2508" s="179"/>
      <c r="J2508" s="179"/>
      <c r="K2508" s="179"/>
      <c r="L2508" s="179"/>
      <c r="M2508" s="179"/>
      <c r="N2508" s="179"/>
      <c r="O2508" s="179"/>
      <c r="P2508" s="179"/>
      <c r="Q2508" s="179"/>
      <c r="R2508" s="31" cm="1">
        <f t="array" ref="R2508">_xlfn.IFS(Q2508=0,(O2508-P2508)/2,Q2508=1,O2508-P2508)</f>
        <v>0</v>
      </c>
      <c r="S2508" s="31" cm="1">
        <f t="array" ref="S2508">_xlfn.IFS(Q2508=0,P2508/2,Q2508=1,P2508)</f>
        <v>0</v>
      </c>
      <c r="T2508" s="31" t="str" cm="1">
        <f t="array" ref="T2508">_xlfn.IFS(M2508&lt;=Beräkningsförutsättningar!B$15,"2",M2508=Beräkningsförutsättningar!B$16,"4",M2508=Beräkningsförutsättningar!B$17,"4",M2508&gt;=Beräkningsförutsättningar!B$18,"6")</f>
        <v>2</v>
      </c>
      <c r="U2508" s="31">
        <f t="shared" si="78"/>
        <v>0</v>
      </c>
      <c r="V2508" s="31">
        <f t="shared" si="79"/>
        <v>0</v>
      </c>
    </row>
    <row r="2509" spans="1:22" x14ac:dyDescent="0.3">
      <c r="A2509" s="179"/>
      <c r="B2509" s="179"/>
      <c r="C2509" s="179"/>
      <c r="D2509" s="179"/>
      <c r="E2509" s="179"/>
      <c r="F2509" s="179"/>
      <c r="G2509" s="179"/>
      <c r="H2509" s="179"/>
      <c r="I2509" s="179"/>
      <c r="J2509" s="179"/>
      <c r="K2509" s="179"/>
      <c r="L2509" s="179"/>
      <c r="M2509" s="179"/>
      <c r="N2509" s="179"/>
      <c r="O2509" s="179"/>
      <c r="P2509" s="179"/>
      <c r="Q2509" s="179"/>
      <c r="R2509" s="31" cm="1">
        <f t="array" ref="R2509">_xlfn.IFS(Q2509=0,(O2509-P2509)/2,Q2509=1,O2509-P2509)</f>
        <v>0</v>
      </c>
      <c r="S2509" s="31" cm="1">
        <f t="array" ref="S2509">_xlfn.IFS(Q2509=0,P2509/2,Q2509=1,P2509)</f>
        <v>0</v>
      </c>
      <c r="T2509" s="31" t="str" cm="1">
        <f t="array" ref="T2509">_xlfn.IFS(M2509&lt;=Beräkningsförutsättningar!B$15,"2",M2509=Beräkningsförutsättningar!B$16,"4",M2509=Beräkningsförutsättningar!B$17,"4",M2509&gt;=Beräkningsförutsättningar!B$18,"6")</f>
        <v>2</v>
      </c>
      <c r="U2509" s="31">
        <f t="shared" si="78"/>
        <v>0</v>
      </c>
      <c r="V2509" s="31">
        <f t="shared" si="79"/>
        <v>0</v>
      </c>
    </row>
    <row r="2510" spans="1:22" x14ac:dyDescent="0.3">
      <c r="A2510" s="179"/>
      <c r="B2510" s="179"/>
      <c r="C2510" s="179"/>
      <c r="D2510" s="179"/>
      <c r="E2510" s="179"/>
      <c r="F2510" s="179"/>
      <c r="G2510" s="179"/>
      <c r="H2510" s="179"/>
      <c r="I2510" s="179"/>
      <c r="J2510" s="179"/>
      <c r="K2510" s="179"/>
      <c r="L2510" s="179"/>
      <c r="M2510" s="179"/>
      <c r="N2510" s="179"/>
      <c r="O2510" s="179"/>
      <c r="P2510" s="179"/>
      <c r="Q2510" s="179"/>
      <c r="R2510" s="31" cm="1">
        <f t="array" ref="R2510">_xlfn.IFS(Q2510=0,(O2510-P2510)/2,Q2510=1,O2510-P2510)</f>
        <v>0</v>
      </c>
      <c r="S2510" s="31" cm="1">
        <f t="array" ref="S2510">_xlfn.IFS(Q2510=0,P2510/2,Q2510=1,P2510)</f>
        <v>0</v>
      </c>
      <c r="T2510" s="31" t="str" cm="1">
        <f t="array" ref="T2510">_xlfn.IFS(M2510&lt;=Beräkningsförutsättningar!B$15,"2",M2510=Beräkningsförutsättningar!B$16,"4",M2510=Beräkningsförutsättningar!B$17,"4",M2510&gt;=Beräkningsförutsättningar!B$18,"6")</f>
        <v>2</v>
      </c>
      <c r="U2510" s="31">
        <f t="shared" si="78"/>
        <v>0</v>
      </c>
      <c r="V2510" s="31">
        <f t="shared" si="79"/>
        <v>0</v>
      </c>
    </row>
    <row r="2511" spans="1:22" x14ac:dyDescent="0.3">
      <c r="A2511" s="179"/>
      <c r="B2511" s="179"/>
      <c r="C2511" s="179"/>
      <c r="D2511" s="179"/>
      <c r="E2511" s="179"/>
      <c r="F2511" s="179"/>
      <c r="G2511" s="179"/>
      <c r="H2511" s="179"/>
      <c r="I2511" s="179"/>
      <c r="J2511" s="179"/>
      <c r="K2511" s="179"/>
      <c r="L2511" s="179"/>
      <c r="M2511" s="179"/>
      <c r="N2511" s="179"/>
      <c r="O2511" s="179"/>
      <c r="P2511" s="179"/>
      <c r="Q2511" s="179"/>
      <c r="R2511" s="31" cm="1">
        <f t="array" ref="R2511">_xlfn.IFS(Q2511=0,(O2511-P2511)/2,Q2511=1,O2511-P2511)</f>
        <v>0</v>
      </c>
      <c r="S2511" s="31" cm="1">
        <f t="array" ref="S2511">_xlfn.IFS(Q2511=0,P2511/2,Q2511=1,P2511)</f>
        <v>0</v>
      </c>
      <c r="T2511" s="31" t="str" cm="1">
        <f t="array" ref="T2511">_xlfn.IFS(M2511&lt;=Beräkningsförutsättningar!B$15,"2",M2511=Beräkningsförutsättningar!B$16,"4",M2511=Beräkningsförutsättningar!B$17,"4",M2511&gt;=Beräkningsförutsättningar!B$18,"6")</f>
        <v>2</v>
      </c>
      <c r="U2511" s="31">
        <f t="shared" si="78"/>
        <v>0</v>
      </c>
      <c r="V2511" s="31">
        <f t="shared" si="79"/>
        <v>0</v>
      </c>
    </row>
    <row r="2512" spans="1:22" x14ac:dyDescent="0.3">
      <c r="A2512" s="179"/>
      <c r="B2512" s="179"/>
      <c r="C2512" s="179"/>
      <c r="D2512" s="179"/>
      <c r="E2512" s="179"/>
      <c r="F2512" s="179"/>
      <c r="G2512" s="179"/>
      <c r="H2512" s="179"/>
      <c r="I2512" s="179"/>
      <c r="J2512" s="179"/>
      <c r="K2512" s="179"/>
      <c r="L2512" s="179"/>
      <c r="M2512" s="179"/>
      <c r="N2512" s="179"/>
      <c r="O2512" s="179"/>
      <c r="P2512" s="179"/>
      <c r="Q2512" s="179"/>
      <c r="R2512" s="31" cm="1">
        <f t="array" ref="R2512">_xlfn.IFS(Q2512=0,(O2512-P2512)/2,Q2512=1,O2512-P2512)</f>
        <v>0</v>
      </c>
      <c r="S2512" s="31" cm="1">
        <f t="array" ref="S2512">_xlfn.IFS(Q2512=0,P2512/2,Q2512=1,P2512)</f>
        <v>0</v>
      </c>
      <c r="T2512" s="31" t="str" cm="1">
        <f t="array" ref="T2512">_xlfn.IFS(M2512&lt;=Beräkningsförutsättningar!B$15,"2",M2512=Beräkningsförutsättningar!B$16,"4",M2512=Beräkningsförutsättningar!B$17,"4",M2512&gt;=Beräkningsförutsättningar!B$18,"6")</f>
        <v>2</v>
      </c>
      <c r="U2512" s="31">
        <f t="shared" si="78"/>
        <v>0</v>
      </c>
      <c r="V2512" s="31">
        <f t="shared" si="79"/>
        <v>0</v>
      </c>
    </row>
    <row r="2513" spans="1:22" x14ac:dyDescent="0.3">
      <c r="A2513" s="179"/>
      <c r="B2513" s="179"/>
      <c r="C2513" s="179"/>
      <c r="D2513" s="179"/>
      <c r="E2513" s="179"/>
      <c r="F2513" s="179"/>
      <c r="G2513" s="179"/>
      <c r="H2513" s="179"/>
      <c r="I2513" s="179"/>
      <c r="J2513" s="179"/>
      <c r="K2513" s="179"/>
      <c r="L2513" s="179"/>
      <c r="M2513" s="179"/>
      <c r="N2513" s="179"/>
      <c r="O2513" s="179"/>
      <c r="P2513" s="179"/>
      <c r="Q2513" s="179"/>
      <c r="R2513" s="31" cm="1">
        <f t="array" ref="R2513">_xlfn.IFS(Q2513=0,(O2513-P2513)/2,Q2513=1,O2513-P2513)</f>
        <v>0</v>
      </c>
      <c r="S2513" s="31" cm="1">
        <f t="array" ref="S2513">_xlfn.IFS(Q2513=0,P2513/2,Q2513=1,P2513)</f>
        <v>0</v>
      </c>
      <c r="T2513" s="31" t="str" cm="1">
        <f t="array" ref="T2513">_xlfn.IFS(M2513&lt;=Beräkningsförutsättningar!B$15,"2",M2513=Beräkningsförutsättningar!B$16,"4",M2513=Beräkningsförutsättningar!B$17,"4",M2513&gt;=Beräkningsförutsättningar!B$18,"6")</f>
        <v>2</v>
      </c>
      <c r="U2513" s="31">
        <f t="shared" si="78"/>
        <v>0</v>
      </c>
      <c r="V2513" s="31">
        <f t="shared" si="79"/>
        <v>0</v>
      </c>
    </row>
    <row r="2514" spans="1:22" x14ac:dyDescent="0.3">
      <c r="A2514" s="179"/>
      <c r="B2514" s="179"/>
      <c r="C2514" s="179"/>
      <c r="D2514" s="179"/>
      <c r="E2514" s="179"/>
      <c r="F2514" s="179"/>
      <c r="G2514" s="179"/>
      <c r="H2514" s="179"/>
      <c r="I2514" s="179"/>
      <c r="J2514" s="179"/>
      <c r="K2514" s="179"/>
      <c r="L2514" s="179"/>
      <c r="M2514" s="179"/>
      <c r="N2514" s="179"/>
      <c r="O2514" s="179"/>
      <c r="P2514" s="179"/>
      <c r="Q2514" s="179"/>
      <c r="R2514" s="31" cm="1">
        <f t="array" ref="R2514">_xlfn.IFS(Q2514=0,(O2514-P2514)/2,Q2514=1,O2514-P2514)</f>
        <v>0</v>
      </c>
      <c r="S2514" s="31" cm="1">
        <f t="array" ref="S2514">_xlfn.IFS(Q2514=0,P2514/2,Q2514=1,P2514)</f>
        <v>0</v>
      </c>
      <c r="T2514" s="31" t="str" cm="1">
        <f t="array" ref="T2514">_xlfn.IFS(M2514&lt;=Beräkningsförutsättningar!B$15,"2",M2514=Beräkningsförutsättningar!B$16,"4",M2514=Beräkningsförutsättningar!B$17,"4",M2514&gt;=Beräkningsförutsättningar!B$18,"6")</f>
        <v>2</v>
      </c>
      <c r="U2514" s="31">
        <f t="shared" si="78"/>
        <v>0</v>
      </c>
      <c r="V2514" s="31">
        <f t="shared" si="79"/>
        <v>0</v>
      </c>
    </row>
    <row r="2515" spans="1:22" x14ac:dyDescent="0.3">
      <c r="A2515" s="179"/>
      <c r="B2515" s="179"/>
      <c r="C2515" s="179"/>
      <c r="D2515" s="179"/>
      <c r="E2515" s="179"/>
      <c r="F2515" s="179"/>
      <c r="G2515" s="179"/>
      <c r="H2515" s="179"/>
      <c r="I2515" s="179"/>
      <c r="J2515" s="179"/>
      <c r="K2515" s="179"/>
      <c r="L2515" s="179"/>
      <c r="M2515" s="179"/>
      <c r="N2515" s="179"/>
      <c r="O2515" s="179"/>
      <c r="P2515" s="179"/>
      <c r="Q2515" s="179"/>
      <c r="R2515" s="31" cm="1">
        <f t="array" ref="R2515">_xlfn.IFS(Q2515=0,(O2515-P2515)/2,Q2515=1,O2515-P2515)</f>
        <v>0</v>
      </c>
      <c r="S2515" s="31" cm="1">
        <f t="array" ref="S2515">_xlfn.IFS(Q2515=0,P2515/2,Q2515=1,P2515)</f>
        <v>0</v>
      </c>
      <c r="T2515" s="31" t="str" cm="1">
        <f t="array" ref="T2515">_xlfn.IFS(M2515&lt;=Beräkningsförutsättningar!B$15,"2",M2515=Beräkningsförutsättningar!B$16,"4",M2515=Beräkningsförutsättningar!B$17,"4",M2515&gt;=Beräkningsförutsättningar!B$18,"6")</f>
        <v>2</v>
      </c>
      <c r="U2515" s="31">
        <f t="shared" si="78"/>
        <v>0</v>
      </c>
      <c r="V2515" s="31">
        <f t="shared" si="79"/>
        <v>0</v>
      </c>
    </row>
    <row r="2516" spans="1:22" x14ac:dyDescent="0.3">
      <c r="A2516" s="179"/>
      <c r="B2516" s="179"/>
      <c r="C2516" s="179"/>
      <c r="D2516" s="179"/>
      <c r="E2516" s="179"/>
      <c r="F2516" s="179"/>
      <c r="G2516" s="179"/>
      <c r="H2516" s="179"/>
      <c r="I2516" s="179"/>
      <c r="J2516" s="179"/>
      <c r="K2516" s="179"/>
      <c r="L2516" s="179"/>
      <c r="M2516" s="179"/>
      <c r="N2516" s="179"/>
      <c r="O2516" s="179"/>
      <c r="P2516" s="179"/>
      <c r="Q2516" s="179"/>
      <c r="R2516" s="31" cm="1">
        <f t="array" ref="R2516">_xlfn.IFS(Q2516=0,(O2516-P2516)/2,Q2516=1,O2516-P2516)</f>
        <v>0</v>
      </c>
      <c r="S2516" s="31" cm="1">
        <f t="array" ref="S2516">_xlfn.IFS(Q2516=0,P2516/2,Q2516=1,P2516)</f>
        <v>0</v>
      </c>
      <c r="T2516" s="31" t="str" cm="1">
        <f t="array" ref="T2516">_xlfn.IFS(M2516&lt;=Beräkningsförutsättningar!B$15,"2",M2516=Beräkningsförutsättningar!B$16,"4",M2516=Beräkningsförutsättningar!B$17,"4",M2516&gt;=Beräkningsförutsättningar!B$18,"6")</f>
        <v>2</v>
      </c>
      <c r="U2516" s="31">
        <f t="shared" si="78"/>
        <v>0</v>
      </c>
      <c r="V2516" s="31">
        <f t="shared" si="79"/>
        <v>0</v>
      </c>
    </row>
    <row r="2517" spans="1:22" x14ac:dyDescent="0.3">
      <c r="A2517" s="179"/>
      <c r="B2517" s="179"/>
      <c r="C2517" s="179"/>
      <c r="D2517" s="179"/>
      <c r="E2517" s="179"/>
      <c r="F2517" s="179"/>
      <c r="G2517" s="179"/>
      <c r="H2517" s="179"/>
      <c r="I2517" s="179"/>
      <c r="J2517" s="179"/>
      <c r="K2517" s="179"/>
      <c r="L2517" s="179"/>
      <c r="M2517" s="179"/>
      <c r="N2517" s="179"/>
      <c r="O2517" s="179"/>
      <c r="P2517" s="179"/>
      <c r="Q2517" s="179"/>
      <c r="R2517" s="31" cm="1">
        <f t="array" ref="R2517">_xlfn.IFS(Q2517=0,(O2517-P2517)/2,Q2517=1,O2517-P2517)</f>
        <v>0</v>
      </c>
      <c r="S2517" s="31" cm="1">
        <f t="array" ref="S2517">_xlfn.IFS(Q2517=0,P2517/2,Q2517=1,P2517)</f>
        <v>0</v>
      </c>
      <c r="T2517" s="31" t="str" cm="1">
        <f t="array" ref="T2517">_xlfn.IFS(M2517&lt;=Beräkningsförutsättningar!B$15,"2",M2517=Beräkningsförutsättningar!B$16,"4",M2517=Beräkningsförutsättningar!B$17,"4",M2517&gt;=Beräkningsförutsättningar!B$18,"6")</f>
        <v>2</v>
      </c>
      <c r="U2517" s="31">
        <f t="shared" si="78"/>
        <v>0</v>
      </c>
      <c r="V2517" s="31">
        <f t="shared" si="79"/>
        <v>0</v>
      </c>
    </row>
    <row r="2518" spans="1:22" x14ac:dyDescent="0.3">
      <c r="A2518" s="179"/>
      <c r="B2518" s="179"/>
      <c r="C2518" s="179"/>
      <c r="D2518" s="179"/>
      <c r="E2518" s="179"/>
      <c r="F2518" s="179"/>
      <c r="G2518" s="179"/>
      <c r="H2518" s="179"/>
      <c r="I2518" s="179"/>
      <c r="J2518" s="179"/>
      <c r="K2518" s="179"/>
      <c r="L2518" s="179"/>
      <c r="M2518" s="179"/>
      <c r="N2518" s="179"/>
      <c r="O2518" s="179"/>
      <c r="P2518" s="179"/>
      <c r="Q2518" s="179"/>
      <c r="R2518" s="31" cm="1">
        <f t="array" ref="R2518">_xlfn.IFS(Q2518=0,(O2518-P2518)/2,Q2518=1,O2518-P2518)</f>
        <v>0</v>
      </c>
      <c r="S2518" s="31" cm="1">
        <f t="array" ref="S2518">_xlfn.IFS(Q2518=0,P2518/2,Q2518=1,P2518)</f>
        <v>0</v>
      </c>
      <c r="T2518" s="31" t="str" cm="1">
        <f t="array" ref="T2518">_xlfn.IFS(M2518&lt;=Beräkningsförutsättningar!B$15,"2",M2518=Beräkningsförutsättningar!B$16,"4",M2518=Beräkningsförutsättningar!B$17,"4",M2518&gt;=Beräkningsförutsättningar!B$18,"6")</f>
        <v>2</v>
      </c>
      <c r="U2518" s="31">
        <f t="shared" si="78"/>
        <v>0</v>
      </c>
      <c r="V2518" s="31">
        <f t="shared" si="79"/>
        <v>0</v>
      </c>
    </row>
    <row r="2519" spans="1:22" x14ac:dyDescent="0.3">
      <c r="A2519" s="179"/>
      <c r="B2519" s="179"/>
      <c r="C2519" s="179"/>
      <c r="D2519" s="179"/>
      <c r="E2519" s="179"/>
      <c r="F2519" s="179"/>
      <c r="G2519" s="179"/>
      <c r="H2519" s="179"/>
      <c r="I2519" s="179"/>
      <c r="J2519" s="179"/>
      <c r="K2519" s="179"/>
      <c r="L2519" s="179"/>
      <c r="M2519" s="179"/>
      <c r="N2519" s="179"/>
      <c r="O2519" s="179"/>
      <c r="P2519" s="179"/>
      <c r="Q2519" s="179"/>
      <c r="R2519" s="31" cm="1">
        <f t="array" ref="R2519">_xlfn.IFS(Q2519=0,(O2519-P2519)/2,Q2519=1,O2519-P2519)</f>
        <v>0</v>
      </c>
      <c r="S2519" s="31" cm="1">
        <f t="array" ref="S2519">_xlfn.IFS(Q2519=0,P2519/2,Q2519=1,P2519)</f>
        <v>0</v>
      </c>
      <c r="T2519" s="31" t="str" cm="1">
        <f t="array" ref="T2519">_xlfn.IFS(M2519&lt;=Beräkningsförutsättningar!B$15,"2",M2519=Beräkningsförutsättningar!B$16,"4",M2519=Beräkningsförutsättningar!B$17,"4",M2519&gt;=Beräkningsförutsättningar!B$18,"6")</f>
        <v>2</v>
      </c>
      <c r="U2519" s="31">
        <f t="shared" si="78"/>
        <v>0</v>
      </c>
      <c r="V2519" s="31">
        <f t="shared" si="79"/>
        <v>0</v>
      </c>
    </row>
    <row r="2520" spans="1:22" x14ac:dyDescent="0.3">
      <c r="A2520" s="179"/>
      <c r="B2520" s="179"/>
      <c r="C2520" s="179"/>
      <c r="D2520" s="179"/>
      <c r="E2520" s="179"/>
      <c r="F2520" s="179"/>
      <c r="G2520" s="179"/>
      <c r="H2520" s="179"/>
      <c r="I2520" s="179"/>
      <c r="J2520" s="179"/>
      <c r="K2520" s="179"/>
      <c r="L2520" s="179"/>
      <c r="M2520" s="179"/>
      <c r="N2520" s="179"/>
      <c r="O2520" s="179"/>
      <c r="P2520" s="179"/>
      <c r="Q2520" s="179"/>
      <c r="R2520" s="31" cm="1">
        <f t="array" ref="R2520">_xlfn.IFS(Q2520=0,(O2520-P2520)/2,Q2520=1,O2520-P2520)</f>
        <v>0</v>
      </c>
      <c r="S2520" s="31" cm="1">
        <f t="array" ref="S2520">_xlfn.IFS(Q2520=0,P2520/2,Q2520=1,P2520)</f>
        <v>0</v>
      </c>
      <c r="T2520" s="31" t="str" cm="1">
        <f t="array" ref="T2520">_xlfn.IFS(M2520&lt;=Beräkningsförutsättningar!B$15,"2",M2520=Beräkningsförutsättningar!B$16,"4",M2520=Beräkningsförutsättningar!B$17,"4",M2520&gt;=Beräkningsförutsättningar!B$18,"6")</f>
        <v>2</v>
      </c>
      <c r="U2520" s="31">
        <f t="shared" si="78"/>
        <v>0</v>
      </c>
      <c r="V2520" s="31">
        <f t="shared" si="79"/>
        <v>0</v>
      </c>
    </row>
    <row r="2521" spans="1:22" x14ac:dyDescent="0.3">
      <c r="A2521" s="179"/>
      <c r="B2521" s="179"/>
      <c r="C2521" s="179"/>
      <c r="D2521" s="179"/>
      <c r="E2521" s="179"/>
      <c r="F2521" s="179"/>
      <c r="G2521" s="179"/>
      <c r="H2521" s="179"/>
      <c r="I2521" s="179"/>
      <c r="J2521" s="179"/>
      <c r="K2521" s="179"/>
      <c r="L2521" s="179"/>
      <c r="M2521" s="179"/>
      <c r="N2521" s="179"/>
      <c r="O2521" s="179"/>
      <c r="P2521" s="179"/>
      <c r="Q2521" s="179"/>
      <c r="R2521" s="31" cm="1">
        <f t="array" ref="R2521">_xlfn.IFS(Q2521=0,(O2521-P2521)/2,Q2521=1,O2521-P2521)</f>
        <v>0</v>
      </c>
      <c r="S2521" s="31" cm="1">
        <f t="array" ref="S2521">_xlfn.IFS(Q2521=0,P2521/2,Q2521=1,P2521)</f>
        <v>0</v>
      </c>
      <c r="T2521" s="31" t="str" cm="1">
        <f t="array" ref="T2521">_xlfn.IFS(M2521&lt;=Beräkningsförutsättningar!B$15,"2",M2521=Beräkningsförutsättningar!B$16,"4",M2521=Beräkningsförutsättningar!B$17,"4",M2521&gt;=Beräkningsförutsättningar!B$18,"6")</f>
        <v>2</v>
      </c>
      <c r="U2521" s="31">
        <f t="shared" si="78"/>
        <v>0</v>
      </c>
      <c r="V2521" s="31">
        <f t="shared" si="79"/>
        <v>0</v>
      </c>
    </row>
    <row r="2522" spans="1:22" x14ac:dyDescent="0.3">
      <c r="A2522" s="179"/>
      <c r="B2522" s="179"/>
      <c r="C2522" s="179"/>
      <c r="D2522" s="179"/>
      <c r="E2522" s="179"/>
      <c r="F2522" s="179"/>
      <c r="G2522" s="179"/>
      <c r="H2522" s="179"/>
      <c r="I2522" s="179"/>
      <c r="J2522" s="179"/>
      <c r="K2522" s="179"/>
      <c r="L2522" s="179"/>
      <c r="M2522" s="179"/>
      <c r="N2522" s="179"/>
      <c r="O2522" s="179"/>
      <c r="P2522" s="179"/>
      <c r="Q2522" s="179"/>
      <c r="R2522" s="31" cm="1">
        <f t="array" ref="R2522">_xlfn.IFS(Q2522=0,(O2522-P2522)/2,Q2522=1,O2522-P2522)</f>
        <v>0</v>
      </c>
      <c r="S2522" s="31" cm="1">
        <f t="array" ref="S2522">_xlfn.IFS(Q2522=0,P2522/2,Q2522=1,P2522)</f>
        <v>0</v>
      </c>
      <c r="T2522" s="31" t="str" cm="1">
        <f t="array" ref="T2522">_xlfn.IFS(M2522&lt;=Beräkningsförutsättningar!B$15,"2",M2522=Beräkningsförutsättningar!B$16,"4",M2522=Beräkningsförutsättningar!B$17,"4",M2522&gt;=Beräkningsförutsättningar!B$18,"6")</f>
        <v>2</v>
      </c>
      <c r="U2522" s="31">
        <f t="shared" si="78"/>
        <v>0</v>
      </c>
      <c r="V2522" s="31">
        <f t="shared" si="79"/>
        <v>0</v>
      </c>
    </row>
    <row r="2523" spans="1:22" x14ac:dyDescent="0.3">
      <c r="A2523" s="179"/>
      <c r="B2523" s="179"/>
      <c r="C2523" s="179"/>
      <c r="D2523" s="179"/>
      <c r="E2523" s="179"/>
      <c r="F2523" s="179"/>
      <c r="G2523" s="179"/>
      <c r="H2523" s="179"/>
      <c r="I2523" s="179"/>
      <c r="J2523" s="179"/>
      <c r="K2523" s="179"/>
      <c r="L2523" s="179"/>
      <c r="M2523" s="179"/>
      <c r="N2523" s="179"/>
      <c r="O2523" s="179"/>
      <c r="P2523" s="179"/>
      <c r="Q2523" s="179"/>
      <c r="R2523" s="31" cm="1">
        <f t="array" ref="R2523">_xlfn.IFS(Q2523=0,(O2523-P2523)/2,Q2523=1,O2523-P2523)</f>
        <v>0</v>
      </c>
      <c r="S2523" s="31" cm="1">
        <f t="array" ref="S2523">_xlfn.IFS(Q2523=0,P2523/2,Q2523=1,P2523)</f>
        <v>0</v>
      </c>
      <c r="T2523" s="31" t="str" cm="1">
        <f t="array" ref="T2523">_xlfn.IFS(M2523&lt;=Beräkningsförutsättningar!B$15,"2",M2523=Beräkningsförutsättningar!B$16,"4",M2523=Beräkningsförutsättningar!B$17,"4",M2523&gt;=Beräkningsförutsättningar!B$18,"6")</f>
        <v>2</v>
      </c>
      <c r="U2523" s="31">
        <f t="shared" si="78"/>
        <v>0</v>
      </c>
      <c r="V2523" s="31">
        <f t="shared" si="79"/>
        <v>0</v>
      </c>
    </row>
    <row r="2524" spans="1:22" x14ac:dyDescent="0.3">
      <c r="A2524" s="179"/>
      <c r="B2524" s="179"/>
      <c r="C2524" s="179"/>
      <c r="D2524" s="179"/>
      <c r="E2524" s="179"/>
      <c r="F2524" s="179"/>
      <c r="G2524" s="179"/>
      <c r="H2524" s="179"/>
      <c r="I2524" s="179"/>
      <c r="J2524" s="179"/>
      <c r="K2524" s="179"/>
      <c r="L2524" s="179"/>
      <c r="M2524" s="179"/>
      <c r="N2524" s="179"/>
      <c r="O2524" s="179"/>
      <c r="P2524" s="179"/>
      <c r="Q2524" s="179"/>
      <c r="R2524" s="31" cm="1">
        <f t="array" ref="R2524">_xlfn.IFS(Q2524=0,(O2524-P2524)/2,Q2524=1,O2524-P2524)</f>
        <v>0</v>
      </c>
      <c r="S2524" s="31" cm="1">
        <f t="array" ref="S2524">_xlfn.IFS(Q2524=0,P2524/2,Q2524=1,P2524)</f>
        <v>0</v>
      </c>
      <c r="T2524" s="31" t="str" cm="1">
        <f t="array" ref="T2524">_xlfn.IFS(M2524&lt;=Beräkningsförutsättningar!B$15,"2",M2524=Beräkningsförutsättningar!B$16,"4",M2524=Beräkningsförutsättningar!B$17,"4",M2524&gt;=Beräkningsförutsättningar!B$18,"6")</f>
        <v>2</v>
      </c>
      <c r="U2524" s="31">
        <f t="shared" si="78"/>
        <v>0</v>
      </c>
      <c r="V2524" s="31">
        <f t="shared" si="79"/>
        <v>0</v>
      </c>
    </row>
    <row r="2525" spans="1:22" x14ac:dyDescent="0.3">
      <c r="A2525" s="179"/>
      <c r="B2525" s="179"/>
      <c r="C2525" s="179"/>
      <c r="D2525" s="179"/>
      <c r="E2525" s="179"/>
      <c r="F2525" s="179"/>
      <c r="G2525" s="179"/>
      <c r="H2525" s="179"/>
      <c r="I2525" s="179"/>
      <c r="J2525" s="179"/>
      <c r="K2525" s="179"/>
      <c r="L2525" s="179"/>
      <c r="M2525" s="179"/>
      <c r="N2525" s="179"/>
      <c r="O2525" s="179"/>
      <c r="P2525" s="179"/>
      <c r="Q2525" s="179"/>
      <c r="R2525" s="31" cm="1">
        <f t="array" ref="R2525">_xlfn.IFS(Q2525=0,(O2525-P2525)/2,Q2525=1,O2525-P2525)</f>
        <v>0</v>
      </c>
      <c r="S2525" s="31" cm="1">
        <f t="array" ref="S2525">_xlfn.IFS(Q2525=0,P2525/2,Q2525=1,P2525)</f>
        <v>0</v>
      </c>
      <c r="T2525" s="31" t="str" cm="1">
        <f t="array" ref="T2525">_xlfn.IFS(M2525&lt;=Beräkningsförutsättningar!B$15,"2",M2525=Beräkningsförutsättningar!B$16,"4",M2525=Beräkningsförutsättningar!B$17,"4",M2525&gt;=Beräkningsförutsättningar!B$18,"6")</f>
        <v>2</v>
      </c>
      <c r="U2525" s="31">
        <f t="shared" si="78"/>
        <v>0</v>
      </c>
      <c r="V2525" s="31">
        <f t="shared" si="79"/>
        <v>0</v>
      </c>
    </row>
    <row r="2526" spans="1:22" x14ac:dyDescent="0.3">
      <c r="A2526" s="179"/>
      <c r="B2526" s="179"/>
      <c r="C2526" s="179"/>
      <c r="D2526" s="179"/>
      <c r="E2526" s="179"/>
      <c r="F2526" s="179"/>
      <c r="G2526" s="179"/>
      <c r="H2526" s="179"/>
      <c r="I2526" s="179"/>
      <c r="J2526" s="179"/>
      <c r="K2526" s="179"/>
      <c r="L2526" s="179"/>
      <c r="M2526" s="179"/>
      <c r="N2526" s="179"/>
      <c r="O2526" s="179"/>
      <c r="P2526" s="179"/>
      <c r="Q2526" s="179"/>
      <c r="R2526" s="31" cm="1">
        <f t="array" ref="R2526">_xlfn.IFS(Q2526=0,(O2526-P2526)/2,Q2526=1,O2526-P2526)</f>
        <v>0</v>
      </c>
      <c r="S2526" s="31" cm="1">
        <f t="array" ref="S2526">_xlfn.IFS(Q2526=0,P2526/2,Q2526=1,P2526)</f>
        <v>0</v>
      </c>
      <c r="T2526" s="31" t="str" cm="1">
        <f t="array" ref="T2526">_xlfn.IFS(M2526&lt;=Beräkningsförutsättningar!B$15,"2",M2526=Beräkningsförutsättningar!B$16,"4",M2526=Beräkningsförutsättningar!B$17,"4",M2526&gt;=Beräkningsförutsättningar!B$18,"6")</f>
        <v>2</v>
      </c>
      <c r="U2526" s="31">
        <f t="shared" si="78"/>
        <v>0</v>
      </c>
      <c r="V2526" s="31">
        <f t="shared" si="79"/>
        <v>0</v>
      </c>
    </row>
    <row r="2527" spans="1:22" x14ac:dyDescent="0.3">
      <c r="A2527" s="179"/>
      <c r="B2527" s="179"/>
      <c r="C2527" s="179"/>
      <c r="D2527" s="179"/>
      <c r="E2527" s="179"/>
      <c r="F2527" s="179"/>
      <c r="G2527" s="179"/>
      <c r="H2527" s="179"/>
      <c r="I2527" s="179"/>
      <c r="J2527" s="179"/>
      <c r="K2527" s="179"/>
      <c r="L2527" s="179"/>
      <c r="M2527" s="179"/>
      <c r="N2527" s="179"/>
      <c r="O2527" s="179"/>
      <c r="P2527" s="179"/>
      <c r="Q2527" s="179"/>
      <c r="R2527" s="31" cm="1">
        <f t="array" ref="R2527">_xlfn.IFS(Q2527=0,(O2527-P2527)/2,Q2527=1,O2527-P2527)</f>
        <v>0</v>
      </c>
      <c r="S2527" s="31" cm="1">
        <f t="array" ref="S2527">_xlfn.IFS(Q2527=0,P2527/2,Q2527=1,P2527)</f>
        <v>0</v>
      </c>
      <c r="T2527" s="31" t="str" cm="1">
        <f t="array" ref="T2527">_xlfn.IFS(M2527&lt;=Beräkningsförutsättningar!B$15,"2",M2527=Beräkningsförutsättningar!B$16,"4",M2527=Beräkningsförutsättningar!B$17,"4",M2527&gt;=Beräkningsförutsättningar!B$18,"6")</f>
        <v>2</v>
      </c>
      <c r="U2527" s="31">
        <f t="shared" si="78"/>
        <v>0</v>
      </c>
      <c r="V2527" s="31">
        <f t="shared" si="79"/>
        <v>0</v>
      </c>
    </row>
    <row r="2528" spans="1:22" x14ac:dyDescent="0.3">
      <c r="A2528" s="179"/>
      <c r="B2528" s="179"/>
      <c r="C2528" s="179"/>
      <c r="D2528" s="179"/>
      <c r="E2528" s="179"/>
      <c r="F2528" s="179"/>
      <c r="G2528" s="179"/>
      <c r="H2528" s="179"/>
      <c r="I2528" s="179"/>
      <c r="J2528" s="179"/>
      <c r="K2528" s="179"/>
      <c r="L2528" s="179"/>
      <c r="M2528" s="179"/>
      <c r="N2528" s="179"/>
      <c r="O2528" s="179"/>
      <c r="P2528" s="179"/>
      <c r="Q2528" s="179"/>
      <c r="R2528" s="31" cm="1">
        <f t="array" ref="R2528">_xlfn.IFS(Q2528=0,(O2528-P2528)/2,Q2528=1,O2528-P2528)</f>
        <v>0</v>
      </c>
      <c r="S2528" s="31" cm="1">
        <f t="array" ref="S2528">_xlfn.IFS(Q2528=0,P2528/2,Q2528=1,P2528)</f>
        <v>0</v>
      </c>
      <c r="T2528" s="31" t="str" cm="1">
        <f t="array" ref="T2528">_xlfn.IFS(M2528&lt;=Beräkningsförutsättningar!B$15,"2",M2528=Beräkningsförutsättningar!B$16,"4",M2528=Beräkningsförutsättningar!B$17,"4",M2528&gt;=Beräkningsförutsättningar!B$18,"6")</f>
        <v>2</v>
      </c>
      <c r="U2528" s="31">
        <f t="shared" si="78"/>
        <v>0</v>
      </c>
      <c r="V2528" s="31">
        <f t="shared" si="79"/>
        <v>0</v>
      </c>
    </row>
    <row r="2529" spans="1:22" x14ac:dyDescent="0.3">
      <c r="A2529" s="179"/>
      <c r="B2529" s="179"/>
      <c r="C2529" s="179"/>
      <c r="D2529" s="179"/>
      <c r="E2529" s="179"/>
      <c r="F2529" s="179"/>
      <c r="G2529" s="179"/>
      <c r="H2529" s="179"/>
      <c r="I2529" s="179"/>
      <c r="J2529" s="179"/>
      <c r="K2529" s="179"/>
      <c r="L2529" s="179"/>
      <c r="M2529" s="179"/>
      <c r="N2529" s="179"/>
      <c r="O2529" s="179"/>
      <c r="P2529" s="179"/>
      <c r="Q2529" s="179"/>
      <c r="R2529" s="31" cm="1">
        <f t="array" ref="R2529">_xlfn.IFS(Q2529=0,(O2529-P2529)/2,Q2529=1,O2529-P2529)</f>
        <v>0</v>
      </c>
      <c r="S2529" s="31" cm="1">
        <f t="array" ref="S2529">_xlfn.IFS(Q2529=0,P2529/2,Q2529=1,P2529)</f>
        <v>0</v>
      </c>
      <c r="T2529" s="31" t="str" cm="1">
        <f t="array" ref="T2529">_xlfn.IFS(M2529&lt;=Beräkningsförutsättningar!B$15,"2",M2529=Beräkningsförutsättningar!B$16,"4",M2529=Beräkningsförutsättningar!B$17,"4",M2529&gt;=Beräkningsförutsättningar!B$18,"6")</f>
        <v>2</v>
      </c>
      <c r="U2529" s="31">
        <f t="shared" si="78"/>
        <v>0</v>
      </c>
      <c r="V2529" s="31">
        <f t="shared" si="79"/>
        <v>0</v>
      </c>
    </row>
    <row r="2530" spans="1:22" x14ac:dyDescent="0.3">
      <c r="A2530" s="179"/>
      <c r="B2530" s="179"/>
      <c r="C2530" s="179"/>
      <c r="D2530" s="179"/>
      <c r="E2530" s="179"/>
      <c r="F2530" s="179"/>
      <c r="G2530" s="179"/>
      <c r="H2530" s="179"/>
      <c r="I2530" s="179"/>
      <c r="J2530" s="179"/>
      <c r="K2530" s="179"/>
      <c r="L2530" s="179"/>
      <c r="M2530" s="179"/>
      <c r="N2530" s="179"/>
      <c r="O2530" s="179"/>
      <c r="P2530" s="179"/>
      <c r="Q2530" s="179"/>
      <c r="R2530" s="31" cm="1">
        <f t="array" ref="R2530">_xlfn.IFS(Q2530=0,(O2530-P2530)/2,Q2530=1,O2530-P2530)</f>
        <v>0</v>
      </c>
      <c r="S2530" s="31" cm="1">
        <f t="array" ref="S2530">_xlfn.IFS(Q2530=0,P2530/2,Q2530=1,P2530)</f>
        <v>0</v>
      </c>
      <c r="T2530" s="31" t="str" cm="1">
        <f t="array" ref="T2530">_xlfn.IFS(M2530&lt;=Beräkningsförutsättningar!B$15,"2",M2530=Beräkningsförutsättningar!B$16,"4",M2530=Beräkningsförutsättningar!B$17,"4",M2530&gt;=Beräkningsförutsättningar!B$18,"6")</f>
        <v>2</v>
      </c>
      <c r="U2530" s="31">
        <f t="shared" si="78"/>
        <v>0</v>
      </c>
      <c r="V2530" s="31">
        <f t="shared" si="79"/>
        <v>0</v>
      </c>
    </row>
    <row r="2531" spans="1:22" x14ac:dyDescent="0.3">
      <c r="A2531" s="179"/>
      <c r="B2531" s="179"/>
      <c r="C2531" s="179"/>
      <c r="D2531" s="179"/>
      <c r="E2531" s="179"/>
      <c r="F2531" s="179"/>
      <c r="G2531" s="179"/>
      <c r="H2531" s="179"/>
      <c r="I2531" s="179"/>
      <c r="J2531" s="179"/>
      <c r="K2531" s="179"/>
      <c r="L2531" s="179"/>
      <c r="M2531" s="179"/>
      <c r="N2531" s="179"/>
      <c r="O2531" s="179"/>
      <c r="P2531" s="179"/>
      <c r="Q2531" s="179"/>
      <c r="R2531" s="31" cm="1">
        <f t="array" ref="R2531">_xlfn.IFS(Q2531=0,(O2531-P2531)/2,Q2531=1,O2531-P2531)</f>
        <v>0</v>
      </c>
      <c r="S2531" s="31" cm="1">
        <f t="array" ref="S2531">_xlfn.IFS(Q2531=0,P2531/2,Q2531=1,P2531)</f>
        <v>0</v>
      </c>
      <c r="T2531" s="31" t="str" cm="1">
        <f t="array" ref="T2531">_xlfn.IFS(M2531&lt;=Beräkningsförutsättningar!B$15,"2",M2531=Beräkningsförutsättningar!B$16,"4",M2531=Beräkningsförutsättningar!B$17,"4",M2531&gt;=Beräkningsförutsättningar!B$18,"6")</f>
        <v>2</v>
      </c>
      <c r="U2531" s="31">
        <f t="shared" si="78"/>
        <v>0</v>
      </c>
      <c r="V2531" s="31">
        <f t="shared" si="79"/>
        <v>0</v>
      </c>
    </row>
    <row r="2532" spans="1:22" x14ac:dyDescent="0.3">
      <c r="A2532" s="179"/>
      <c r="B2532" s="179"/>
      <c r="C2532" s="179"/>
      <c r="D2532" s="179"/>
      <c r="E2532" s="179"/>
      <c r="F2532" s="179"/>
      <c r="G2532" s="179"/>
      <c r="H2532" s="179"/>
      <c r="I2532" s="179"/>
      <c r="J2532" s="179"/>
      <c r="K2532" s="179"/>
      <c r="L2532" s="179"/>
      <c r="M2532" s="179"/>
      <c r="N2532" s="179"/>
      <c r="O2532" s="179"/>
      <c r="P2532" s="179"/>
      <c r="Q2532" s="179"/>
      <c r="R2532" s="31" cm="1">
        <f t="array" ref="R2532">_xlfn.IFS(Q2532=0,(O2532-P2532)/2,Q2532=1,O2532-P2532)</f>
        <v>0</v>
      </c>
      <c r="S2532" s="31" cm="1">
        <f t="array" ref="S2532">_xlfn.IFS(Q2532=0,P2532/2,Q2532=1,P2532)</f>
        <v>0</v>
      </c>
      <c r="T2532" s="31" t="str" cm="1">
        <f t="array" ref="T2532">_xlfn.IFS(M2532&lt;=Beräkningsförutsättningar!B$15,"2",M2532=Beräkningsförutsättningar!B$16,"4",M2532=Beräkningsförutsättningar!B$17,"4",M2532&gt;=Beräkningsförutsättningar!B$18,"6")</f>
        <v>2</v>
      </c>
      <c r="U2532" s="31">
        <f t="shared" si="78"/>
        <v>0</v>
      </c>
      <c r="V2532" s="31">
        <f t="shared" si="79"/>
        <v>0</v>
      </c>
    </row>
    <row r="2533" spans="1:22" x14ac:dyDescent="0.3">
      <c r="A2533" s="179"/>
      <c r="B2533" s="179"/>
      <c r="C2533" s="179"/>
      <c r="D2533" s="179"/>
      <c r="E2533" s="179"/>
      <c r="F2533" s="179"/>
      <c r="G2533" s="179"/>
      <c r="H2533" s="179"/>
      <c r="I2533" s="179"/>
      <c r="J2533" s="179"/>
      <c r="K2533" s="179"/>
      <c r="L2533" s="179"/>
      <c r="M2533" s="179"/>
      <c r="N2533" s="179"/>
      <c r="O2533" s="179"/>
      <c r="P2533" s="179"/>
      <c r="Q2533" s="179"/>
      <c r="R2533" s="31" cm="1">
        <f t="array" ref="R2533">_xlfn.IFS(Q2533=0,(O2533-P2533)/2,Q2533=1,O2533-P2533)</f>
        <v>0</v>
      </c>
      <c r="S2533" s="31" cm="1">
        <f t="array" ref="S2533">_xlfn.IFS(Q2533=0,P2533/2,Q2533=1,P2533)</f>
        <v>0</v>
      </c>
      <c r="T2533" s="31" t="str" cm="1">
        <f t="array" ref="T2533">_xlfn.IFS(M2533&lt;=Beräkningsförutsättningar!B$15,"2",M2533=Beräkningsförutsättningar!B$16,"4",M2533=Beräkningsförutsättningar!B$17,"4",M2533&gt;=Beräkningsförutsättningar!B$18,"6")</f>
        <v>2</v>
      </c>
      <c r="U2533" s="31">
        <f t="shared" si="78"/>
        <v>0</v>
      </c>
      <c r="V2533" s="31">
        <f t="shared" si="79"/>
        <v>0</v>
      </c>
    </row>
    <row r="2534" spans="1:22" x14ac:dyDescent="0.3">
      <c r="A2534" s="179"/>
      <c r="B2534" s="179"/>
      <c r="C2534" s="179"/>
      <c r="D2534" s="179"/>
      <c r="E2534" s="179"/>
      <c r="F2534" s="179"/>
      <c r="G2534" s="179"/>
      <c r="H2534" s="179"/>
      <c r="I2534" s="179"/>
      <c r="J2534" s="179"/>
      <c r="K2534" s="179"/>
      <c r="L2534" s="179"/>
      <c r="M2534" s="179"/>
      <c r="N2534" s="179"/>
      <c r="O2534" s="179"/>
      <c r="P2534" s="179"/>
      <c r="Q2534" s="179"/>
      <c r="R2534" s="31" cm="1">
        <f t="array" ref="R2534">_xlfn.IFS(Q2534=0,(O2534-P2534)/2,Q2534=1,O2534-P2534)</f>
        <v>0</v>
      </c>
      <c r="S2534" s="31" cm="1">
        <f t="array" ref="S2534">_xlfn.IFS(Q2534=0,P2534/2,Q2534=1,P2534)</f>
        <v>0</v>
      </c>
      <c r="T2534" s="31" t="str" cm="1">
        <f t="array" ref="T2534">_xlfn.IFS(M2534&lt;=Beräkningsförutsättningar!B$15,"2",M2534=Beräkningsförutsättningar!B$16,"4",M2534=Beräkningsförutsättningar!B$17,"4",M2534&gt;=Beräkningsförutsättningar!B$18,"6")</f>
        <v>2</v>
      </c>
      <c r="U2534" s="31">
        <f t="shared" si="78"/>
        <v>0</v>
      </c>
      <c r="V2534" s="31">
        <f t="shared" si="79"/>
        <v>0</v>
      </c>
    </row>
    <row r="2535" spans="1:22" x14ac:dyDescent="0.3">
      <c r="A2535" s="179"/>
      <c r="B2535" s="179"/>
      <c r="C2535" s="179"/>
      <c r="D2535" s="179"/>
      <c r="E2535" s="179"/>
      <c r="F2535" s="179"/>
      <c r="G2535" s="179"/>
      <c r="H2535" s="179"/>
      <c r="I2535" s="179"/>
      <c r="J2535" s="179"/>
      <c r="K2535" s="179"/>
      <c r="L2535" s="179"/>
      <c r="M2535" s="179"/>
      <c r="N2535" s="179"/>
      <c r="O2535" s="179"/>
      <c r="P2535" s="179"/>
      <c r="Q2535" s="179"/>
      <c r="R2535" s="31" cm="1">
        <f t="array" ref="R2535">_xlfn.IFS(Q2535=0,(O2535-P2535)/2,Q2535=1,O2535-P2535)</f>
        <v>0</v>
      </c>
      <c r="S2535" s="31" cm="1">
        <f t="array" ref="S2535">_xlfn.IFS(Q2535=0,P2535/2,Q2535=1,P2535)</f>
        <v>0</v>
      </c>
      <c r="T2535" s="31" t="str" cm="1">
        <f t="array" ref="T2535">_xlfn.IFS(M2535&lt;=Beräkningsförutsättningar!B$15,"2",M2535=Beräkningsförutsättningar!B$16,"4",M2535=Beräkningsförutsättningar!B$17,"4",M2535&gt;=Beräkningsförutsättningar!B$18,"6")</f>
        <v>2</v>
      </c>
      <c r="U2535" s="31">
        <f t="shared" si="78"/>
        <v>0</v>
      </c>
      <c r="V2535" s="31">
        <f t="shared" si="79"/>
        <v>0</v>
      </c>
    </row>
    <row r="2536" spans="1:22" x14ac:dyDescent="0.3">
      <c r="A2536" s="179"/>
      <c r="B2536" s="179"/>
      <c r="C2536" s="179"/>
      <c r="D2536" s="179"/>
      <c r="E2536" s="179"/>
      <c r="F2536" s="179"/>
      <c r="G2536" s="179"/>
      <c r="H2536" s="179"/>
      <c r="I2536" s="179"/>
      <c r="J2536" s="179"/>
      <c r="K2536" s="179"/>
      <c r="L2536" s="179"/>
      <c r="M2536" s="179"/>
      <c r="N2536" s="179"/>
      <c r="O2536" s="179"/>
      <c r="P2536" s="179"/>
      <c r="Q2536" s="179"/>
      <c r="R2536" s="31" cm="1">
        <f t="array" ref="R2536">_xlfn.IFS(Q2536=0,(O2536-P2536)/2,Q2536=1,O2536-P2536)</f>
        <v>0</v>
      </c>
      <c r="S2536" s="31" cm="1">
        <f t="array" ref="S2536">_xlfn.IFS(Q2536=0,P2536/2,Q2536=1,P2536)</f>
        <v>0</v>
      </c>
      <c r="T2536" s="31" t="str" cm="1">
        <f t="array" ref="T2536">_xlfn.IFS(M2536&lt;=Beräkningsförutsättningar!B$15,"2",M2536=Beräkningsförutsättningar!B$16,"4",M2536=Beräkningsförutsättningar!B$17,"4",M2536&gt;=Beräkningsförutsättningar!B$18,"6")</f>
        <v>2</v>
      </c>
      <c r="U2536" s="31">
        <f t="shared" si="78"/>
        <v>0</v>
      </c>
      <c r="V2536" s="31">
        <f t="shared" si="79"/>
        <v>0</v>
      </c>
    </row>
    <row r="2537" spans="1:22" x14ac:dyDescent="0.3">
      <c r="A2537" s="179"/>
      <c r="B2537" s="179"/>
      <c r="C2537" s="179"/>
      <c r="D2537" s="179"/>
      <c r="E2537" s="179"/>
      <c r="F2537" s="179"/>
      <c r="G2537" s="179"/>
      <c r="H2537" s="179"/>
      <c r="I2537" s="179"/>
      <c r="J2537" s="179"/>
      <c r="K2537" s="179"/>
      <c r="L2537" s="179"/>
      <c r="M2537" s="179"/>
      <c r="N2537" s="179"/>
      <c r="O2537" s="179"/>
      <c r="P2537" s="179"/>
      <c r="Q2537" s="179"/>
      <c r="R2537" s="31" cm="1">
        <f t="array" ref="R2537">_xlfn.IFS(Q2537=0,(O2537-P2537)/2,Q2537=1,O2537-P2537)</f>
        <v>0</v>
      </c>
      <c r="S2537" s="31" cm="1">
        <f t="array" ref="S2537">_xlfn.IFS(Q2537=0,P2537/2,Q2537=1,P2537)</f>
        <v>0</v>
      </c>
      <c r="T2537" s="31" t="str" cm="1">
        <f t="array" ref="T2537">_xlfn.IFS(M2537&lt;=Beräkningsförutsättningar!B$15,"2",M2537=Beräkningsförutsättningar!B$16,"4",M2537=Beräkningsförutsättningar!B$17,"4",M2537&gt;=Beräkningsförutsättningar!B$18,"6")</f>
        <v>2</v>
      </c>
      <c r="U2537" s="31">
        <f t="shared" si="78"/>
        <v>0</v>
      </c>
      <c r="V2537" s="31">
        <f t="shared" si="79"/>
        <v>0</v>
      </c>
    </row>
    <row r="2538" spans="1:22" x14ac:dyDescent="0.3">
      <c r="A2538" s="179"/>
      <c r="B2538" s="179"/>
      <c r="C2538" s="179"/>
      <c r="D2538" s="179"/>
      <c r="E2538" s="179"/>
      <c r="F2538" s="179"/>
      <c r="G2538" s="179"/>
      <c r="H2538" s="179"/>
      <c r="I2538" s="179"/>
      <c r="J2538" s="179"/>
      <c r="K2538" s="179"/>
      <c r="L2538" s="179"/>
      <c r="M2538" s="179"/>
      <c r="N2538" s="179"/>
      <c r="O2538" s="179"/>
      <c r="P2538" s="179"/>
      <c r="Q2538" s="179"/>
      <c r="R2538" s="31" cm="1">
        <f t="array" ref="R2538">_xlfn.IFS(Q2538=0,(O2538-P2538)/2,Q2538=1,O2538-P2538)</f>
        <v>0</v>
      </c>
      <c r="S2538" s="31" cm="1">
        <f t="array" ref="S2538">_xlfn.IFS(Q2538=0,P2538/2,Q2538=1,P2538)</f>
        <v>0</v>
      </c>
      <c r="T2538" s="31" t="str" cm="1">
        <f t="array" ref="T2538">_xlfn.IFS(M2538&lt;=Beräkningsförutsättningar!B$15,"2",M2538=Beräkningsförutsättningar!B$16,"4",M2538=Beräkningsförutsättningar!B$17,"4",M2538&gt;=Beräkningsförutsättningar!B$18,"6")</f>
        <v>2</v>
      </c>
      <c r="U2538" s="31">
        <f t="shared" si="78"/>
        <v>0</v>
      </c>
      <c r="V2538" s="31">
        <f t="shared" si="79"/>
        <v>0</v>
      </c>
    </row>
    <row r="2539" spans="1:22" x14ac:dyDescent="0.3">
      <c r="A2539" s="179"/>
      <c r="B2539" s="179"/>
      <c r="C2539" s="179"/>
      <c r="D2539" s="179"/>
      <c r="E2539" s="179"/>
      <c r="F2539" s="179"/>
      <c r="G2539" s="179"/>
      <c r="H2539" s="179"/>
      <c r="I2539" s="179"/>
      <c r="J2539" s="179"/>
      <c r="K2539" s="179"/>
      <c r="L2539" s="179"/>
      <c r="M2539" s="179"/>
      <c r="N2539" s="179"/>
      <c r="O2539" s="179"/>
      <c r="P2539" s="179"/>
      <c r="Q2539" s="179"/>
      <c r="R2539" s="31" cm="1">
        <f t="array" ref="R2539">_xlfn.IFS(Q2539=0,(O2539-P2539)/2,Q2539=1,O2539-P2539)</f>
        <v>0</v>
      </c>
      <c r="S2539" s="31" cm="1">
        <f t="array" ref="S2539">_xlfn.IFS(Q2539=0,P2539/2,Q2539=1,P2539)</f>
        <v>0</v>
      </c>
      <c r="T2539" s="31" t="str" cm="1">
        <f t="array" ref="T2539">_xlfn.IFS(M2539&lt;=Beräkningsförutsättningar!B$15,"2",M2539=Beräkningsförutsättningar!B$16,"4",M2539=Beräkningsförutsättningar!B$17,"4",M2539&gt;=Beräkningsförutsättningar!B$18,"6")</f>
        <v>2</v>
      </c>
      <c r="U2539" s="31">
        <f t="shared" si="78"/>
        <v>0</v>
      </c>
      <c r="V2539" s="31">
        <f t="shared" si="79"/>
        <v>0</v>
      </c>
    </row>
    <row r="2540" spans="1:22" x14ac:dyDescent="0.3">
      <c r="A2540" s="179"/>
      <c r="B2540" s="179"/>
      <c r="C2540" s="179"/>
      <c r="D2540" s="179"/>
      <c r="E2540" s="179"/>
      <c r="F2540" s="179"/>
      <c r="G2540" s="179"/>
      <c r="H2540" s="179"/>
      <c r="I2540" s="179"/>
      <c r="J2540" s="179"/>
      <c r="K2540" s="179"/>
      <c r="L2540" s="179"/>
      <c r="M2540" s="179"/>
      <c r="N2540" s="179"/>
      <c r="O2540" s="179"/>
      <c r="P2540" s="179"/>
      <c r="Q2540" s="179"/>
      <c r="R2540" s="31" cm="1">
        <f t="array" ref="R2540">_xlfn.IFS(Q2540=0,(O2540-P2540)/2,Q2540=1,O2540-P2540)</f>
        <v>0</v>
      </c>
      <c r="S2540" s="31" cm="1">
        <f t="array" ref="S2540">_xlfn.IFS(Q2540=0,P2540/2,Q2540=1,P2540)</f>
        <v>0</v>
      </c>
      <c r="T2540" s="31" t="str" cm="1">
        <f t="array" ref="T2540">_xlfn.IFS(M2540&lt;=Beräkningsförutsättningar!B$15,"2",M2540=Beräkningsförutsättningar!B$16,"4",M2540=Beräkningsförutsättningar!B$17,"4",M2540&gt;=Beräkningsförutsättningar!B$18,"6")</f>
        <v>2</v>
      </c>
      <c r="U2540" s="31">
        <f t="shared" si="78"/>
        <v>0</v>
      </c>
      <c r="V2540" s="31">
        <f t="shared" si="79"/>
        <v>0</v>
      </c>
    </row>
    <row r="2541" spans="1:22" x14ac:dyDescent="0.3">
      <c r="A2541" s="179"/>
      <c r="B2541" s="179"/>
      <c r="C2541" s="179"/>
      <c r="D2541" s="179"/>
      <c r="E2541" s="179"/>
      <c r="F2541" s="179"/>
      <c r="G2541" s="179"/>
      <c r="H2541" s="179"/>
      <c r="I2541" s="179"/>
      <c r="J2541" s="179"/>
      <c r="K2541" s="179"/>
      <c r="L2541" s="179"/>
      <c r="M2541" s="179"/>
      <c r="N2541" s="179"/>
      <c r="O2541" s="179"/>
      <c r="P2541" s="179"/>
      <c r="Q2541" s="179"/>
      <c r="R2541" s="31" cm="1">
        <f t="array" ref="R2541">_xlfn.IFS(Q2541=0,(O2541-P2541)/2,Q2541=1,O2541-P2541)</f>
        <v>0</v>
      </c>
      <c r="S2541" s="31" cm="1">
        <f t="array" ref="S2541">_xlfn.IFS(Q2541=0,P2541/2,Q2541=1,P2541)</f>
        <v>0</v>
      </c>
      <c r="T2541" s="31" t="str" cm="1">
        <f t="array" ref="T2541">_xlfn.IFS(M2541&lt;=Beräkningsförutsättningar!B$15,"2",M2541=Beräkningsförutsättningar!B$16,"4",M2541=Beräkningsförutsättningar!B$17,"4",M2541&gt;=Beräkningsförutsättningar!B$18,"6")</f>
        <v>2</v>
      </c>
      <c r="U2541" s="31">
        <f t="shared" si="78"/>
        <v>0</v>
      </c>
      <c r="V2541" s="31">
        <f t="shared" si="79"/>
        <v>0</v>
      </c>
    </row>
    <row r="2542" spans="1:22" x14ac:dyDescent="0.3">
      <c r="A2542" s="179"/>
      <c r="B2542" s="179"/>
      <c r="C2542" s="179"/>
      <c r="D2542" s="179"/>
      <c r="E2542" s="179"/>
      <c r="F2542" s="179"/>
      <c r="G2542" s="179"/>
      <c r="H2542" s="179"/>
      <c r="I2542" s="179"/>
      <c r="J2542" s="179"/>
      <c r="K2542" s="179"/>
      <c r="L2542" s="179"/>
      <c r="M2542" s="179"/>
      <c r="N2542" s="179"/>
      <c r="O2542" s="179"/>
      <c r="P2542" s="179"/>
      <c r="Q2542" s="179"/>
      <c r="R2542" s="31" cm="1">
        <f t="array" ref="R2542">_xlfn.IFS(Q2542=0,(O2542-P2542)/2,Q2542=1,O2542-P2542)</f>
        <v>0</v>
      </c>
      <c r="S2542" s="31" cm="1">
        <f t="array" ref="S2542">_xlfn.IFS(Q2542=0,P2542/2,Q2542=1,P2542)</f>
        <v>0</v>
      </c>
      <c r="T2542" s="31" t="str" cm="1">
        <f t="array" ref="T2542">_xlfn.IFS(M2542&lt;=Beräkningsförutsättningar!B$15,"2",M2542=Beräkningsförutsättningar!B$16,"4",M2542=Beräkningsförutsättningar!B$17,"4",M2542&gt;=Beräkningsförutsättningar!B$18,"6")</f>
        <v>2</v>
      </c>
      <c r="U2542" s="31">
        <f t="shared" si="78"/>
        <v>0</v>
      </c>
      <c r="V2542" s="31">
        <f t="shared" si="79"/>
        <v>0</v>
      </c>
    </row>
    <row r="2543" spans="1:22" x14ac:dyDescent="0.3">
      <c r="A2543" s="179"/>
      <c r="B2543" s="179"/>
      <c r="C2543" s="179"/>
      <c r="D2543" s="179"/>
      <c r="E2543" s="179"/>
      <c r="F2543" s="179"/>
      <c r="G2543" s="179"/>
      <c r="H2543" s="179"/>
      <c r="I2543" s="179"/>
      <c r="J2543" s="179"/>
      <c r="K2543" s="179"/>
      <c r="L2543" s="179"/>
      <c r="M2543" s="179"/>
      <c r="N2543" s="179"/>
      <c r="O2543" s="179"/>
      <c r="P2543" s="179"/>
      <c r="Q2543" s="179"/>
      <c r="R2543" s="31" cm="1">
        <f t="array" ref="R2543">_xlfn.IFS(Q2543=0,(O2543-P2543)/2,Q2543=1,O2543-P2543)</f>
        <v>0</v>
      </c>
      <c r="S2543" s="31" cm="1">
        <f t="array" ref="S2543">_xlfn.IFS(Q2543=0,P2543/2,Q2543=1,P2543)</f>
        <v>0</v>
      </c>
      <c r="T2543" s="31" t="str" cm="1">
        <f t="array" ref="T2543">_xlfn.IFS(M2543&lt;=Beräkningsförutsättningar!B$15,"2",M2543=Beräkningsförutsättningar!B$16,"4",M2543=Beräkningsförutsättningar!B$17,"4",M2543&gt;=Beräkningsförutsättningar!B$18,"6")</f>
        <v>2</v>
      </c>
      <c r="U2543" s="31">
        <f t="shared" si="78"/>
        <v>0</v>
      </c>
      <c r="V2543" s="31">
        <f t="shared" si="79"/>
        <v>0</v>
      </c>
    </row>
    <row r="2544" spans="1:22" x14ac:dyDescent="0.3">
      <c r="A2544" s="179"/>
      <c r="B2544" s="179"/>
      <c r="C2544" s="179"/>
      <c r="D2544" s="179"/>
      <c r="E2544" s="179"/>
      <c r="F2544" s="179"/>
      <c r="G2544" s="179"/>
      <c r="H2544" s="179"/>
      <c r="I2544" s="179"/>
      <c r="J2544" s="179"/>
      <c r="K2544" s="179"/>
      <c r="L2544" s="179"/>
      <c r="M2544" s="179"/>
      <c r="N2544" s="179"/>
      <c r="O2544" s="179"/>
      <c r="P2544" s="179"/>
      <c r="Q2544" s="179"/>
      <c r="R2544" s="31" cm="1">
        <f t="array" ref="R2544">_xlfn.IFS(Q2544=0,(O2544-P2544)/2,Q2544=1,O2544-P2544)</f>
        <v>0</v>
      </c>
      <c r="S2544" s="31" cm="1">
        <f t="array" ref="S2544">_xlfn.IFS(Q2544=0,P2544/2,Q2544=1,P2544)</f>
        <v>0</v>
      </c>
      <c r="T2544" s="31" t="str" cm="1">
        <f t="array" ref="T2544">_xlfn.IFS(M2544&lt;=Beräkningsförutsättningar!B$15,"2",M2544=Beräkningsförutsättningar!B$16,"4",M2544=Beräkningsförutsättningar!B$17,"4",M2544&gt;=Beräkningsförutsättningar!B$18,"6")</f>
        <v>2</v>
      </c>
      <c r="U2544" s="31">
        <f t="shared" si="78"/>
        <v>0</v>
      </c>
      <c r="V2544" s="31">
        <f t="shared" si="79"/>
        <v>0</v>
      </c>
    </row>
    <row r="2545" spans="1:22" x14ac:dyDescent="0.3">
      <c r="A2545" s="179"/>
      <c r="B2545" s="179"/>
      <c r="C2545" s="179"/>
      <c r="D2545" s="179"/>
      <c r="E2545" s="179"/>
      <c r="F2545" s="179"/>
      <c r="G2545" s="179"/>
      <c r="H2545" s="179"/>
      <c r="I2545" s="179"/>
      <c r="J2545" s="179"/>
      <c r="K2545" s="179"/>
      <c r="L2545" s="179"/>
      <c r="M2545" s="179"/>
      <c r="N2545" s="179"/>
      <c r="O2545" s="179"/>
      <c r="P2545" s="179"/>
      <c r="Q2545" s="179"/>
      <c r="R2545" s="31" cm="1">
        <f t="array" ref="R2545">_xlfn.IFS(Q2545=0,(O2545-P2545)/2,Q2545=1,O2545-P2545)</f>
        <v>0</v>
      </c>
      <c r="S2545" s="31" cm="1">
        <f t="array" ref="S2545">_xlfn.IFS(Q2545=0,P2545/2,Q2545=1,P2545)</f>
        <v>0</v>
      </c>
      <c r="T2545" s="31" t="str" cm="1">
        <f t="array" ref="T2545">_xlfn.IFS(M2545&lt;=Beräkningsförutsättningar!B$15,"2",M2545=Beräkningsförutsättningar!B$16,"4",M2545=Beräkningsförutsättningar!B$17,"4",M2545&gt;=Beräkningsförutsättningar!B$18,"6")</f>
        <v>2</v>
      </c>
      <c r="U2545" s="31">
        <f t="shared" si="78"/>
        <v>0</v>
      </c>
      <c r="V2545" s="31">
        <f t="shared" si="79"/>
        <v>0</v>
      </c>
    </row>
    <row r="2546" spans="1:22" x14ac:dyDescent="0.3">
      <c r="A2546" s="179"/>
      <c r="B2546" s="179"/>
      <c r="C2546" s="179"/>
      <c r="D2546" s="179"/>
      <c r="E2546" s="179"/>
      <c r="F2546" s="179"/>
      <c r="G2546" s="179"/>
      <c r="H2546" s="179"/>
      <c r="I2546" s="179"/>
      <c r="J2546" s="179"/>
      <c r="K2546" s="179"/>
      <c r="L2546" s="179"/>
      <c r="M2546" s="179"/>
      <c r="N2546" s="179"/>
      <c r="O2546" s="179"/>
      <c r="P2546" s="179"/>
      <c r="Q2546" s="179"/>
      <c r="R2546" s="31" cm="1">
        <f t="array" ref="R2546">_xlfn.IFS(Q2546=0,(O2546-P2546)/2,Q2546=1,O2546-P2546)</f>
        <v>0</v>
      </c>
      <c r="S2546" s="31" cm="1">
        <f t="array" ref="S2546">_xlfn.IFS(Q2546=0,P2546/2,Q2546=1,P2546)</f>
        <v>0</v>
      </c>
      <c r="T2546" s="31" t="str" cm="1">
        <f t="array" ref="T2546">_xlfn.IFS(M2546&lt;=Beräkningsförutsättningar!B$15,"2",M2546=Beräkningsförutsättningar!B$16,"4",M2546=Beräkningsförutsättningar!B$17,"4",M2546&gt;=Beräkningsförutsättningar!B$18,"6")</f>
        <v>2</v>
      </c>
      <c r="U2546" s="31">
        <f t="shared" si="78"/>
        <v>0</v>
      </c>
      <c r="V2546" s="31">
        <f t="shared" si="79"/>
        <v>0</v>
      </c>
    </row>
    <row r="2547" spans="1:22" x14ac:dyDescent="0.3">
      <c r="A2547" s="179"/>
      <c r="B2547" s="179"/>
      <c r="C2547" s="179"/>
      <c r="D2547" s="179"/>
      <c r="E2547" s="179"/>
      <c r="F2547" s="179"/>
      <c r="G2547" s="179"/>
      <c r="H2547" s="179"/>
      <c r="I2547" s="179"/>
      <c r="J2547" s="179"/>
      <c r="K2547" s="179"/>
      <c r="L2547" s="179"/>
      <c r="M2547" s="179"/>
      <c r="N2547" s="179"/>
      <c r="O2547" s="179"/>
      <c r="P2547" s="179"/>
      <c r="Q2547" s="179"/>
      <c r="R2547" s="31" cm="1">
        <f t="array" ref="R2547">_xlfn.IFS(Q2547=0,(O2547-P2547)/2,Q2547=1,O2547-P2547)</f>
        <v>0</v>
      </c>
      <c r="S2547" s="31" cm="1">
        <f t="array" ref="S2547">_xlfn.IFS(Q2547=0,P2547/2,Q2547=1,P2547)</f>
        <v>0</v>
      </c>
      <c r="T2547" s="31" t="str" cm="1">
        <f t="array" ref="T2547">_xlfn.IFS(M2547&lt;=Beräkningsförutsättningar!B$15,"2",M2547=Beräkningsförutsättningar!B$16,"4",M2547=Beräkningsförutsättningar!B$17,"4",M2547&gt;=Beräkningsförutsättningar!B$18,"6")</f>
        <v>2</v>
      </c>
      <c r="U2547" s="31">
        <f t="shared" si="78"/>
        <v>0</v>
      </c>
      <c r="V2547" s="31">
        <f t="shared" si="79"/>
        <v>0</v>
      </c>
    </row>
    <row r="2548" spans="1:22" x14ac:dyDescent="0.3">
      <c r="A2548" s="179"/>
      <c r="B2548" s="179"/>
      <c r="C2548" s="179"/>
      <c r="D2548" s="179"/>
      <c r="E2548" s="179"/>
      <c r="F2548" s="179"/>
      <c r="G2548" s="179"/>
      <c r="H2548" s="179"/>
      <c r="I2548" s="179"/>
      <c r="J2548" s="179"/>
      <c r="K2548" s="179"/>
      <c r="L2548" s="179"/>
      <c r="M2548" s="179"/>
      <c r="N2548" s="179"/>
      <c r="O2548" s="179"/>
      <c r="P2548" s="179"/>
      <c r="Q2548" s="179"/>
      <c r="R2548" s="31" cm="1">
        <f t="array" ref="R2548">_xlfn.IFS(Q2548=0,(O2548-P2548)/2,Q2548=1,O2548-P2548)</f>
        <v>0</v>
      </c>
      <c r="S2548" s="31" cm="1">
        <f t="array" ref="S2548">_xlfn.IFS(Q2548=0,P2548/2,Q2548=1,P2548)</f>
        <v>0</v>
      </c>
      <c r="T2548" s="31" t="str" cm="1">
        <f t="array" ref="T2548">_xlfn.IFS(M2548&lt;=Beräkningsförutsättningar!B$15,"2",M2548=Beräkningsförutsättningar!B$16,"4",M2548=Beräkningsförutsättningar!B$17,"4",M2548&gt;=Beräkningsförutsättningar!B$18,"6")</f>
        <v>2</v>
      </c>
      <c r="U2548" s="31">
        <f t="shared" si="78"/>
        <v>0</v>
      </c>
      <c r="V2548" s="31">
        <f t="shared" si="79"/>
        <v>0</v>
      </c>
    </row>
    <row r="2549" spans="1:22" x14ac:dyDescent="0.3">
      <c r="A2549" s="179"/>
      <c r="B2549" s="179"/>
      <c r="C2549" s="179"/>
      <c r="D2549" s="179"/>
      <c r="E2549" s="179"/>
      <c r="F2549" s="179"/>
      <c r="G2549" s="179"/>
      <c r="H2549" s="179"/>
      <c r="I2549" s="179"/>
      <c r="J2549" s="179"/>
      <c r="K2549" s="179"/>
      <c r="L2549" s="179"/>
      <c r="M2549" s="179"/>
      <c r="N2549" s="179"/>
      <c r="O2549" s="179"/>
      <c r="P2549" s="179"/>
      <c r="Q2549" s="179"/>
      <c r="R2549" s="31" cm="1">
        <f t="array" ref="R2549">_xlfn.IFS(Q2549=0,(O2549-P2549)/2,Q2549=1,O2549-P2549)</f>
        <v>0</v>
      </c>
      <c r="S2549" s="31" cm="1">
        <f t="array" ref="S2549">_xlfn.IFS(Q2549=0,P2549/2,Q2549=1,P2549)</f>
        <v>0</v>
      </c>
      <c r="T2549" s="31" t="str" cm="1">
        <f t="array" ref="T2549">_xlfn.IFS(M2549&lt;=Beräkningsförutsättningar!B$15,"2",M2549=Beräkningsförutsättningar!B$16,"4",M2549=Beräkningsförutsättningar!B$17,"4",M2549&gt;=Beräkningsförutsättningar!B$18,"6")</f>
        <v>2</v>
      </c>
      <c r="U2549" s="31">
        <f t="shared" si="78"/>
        <v>0</v>
      </c>
      <c r="V2549" s="31">
        <f t="shared" si="79"/>
        <v>0</v>
      </c>
    </row>
    <row r="2550" spans="1:22" x14ac:dyDescent="0.3">
      <c r="A2550" s="179"/>
      <c r="B2550" s="179"/>
      <c r="C2550" s="179"/>
      <c r="D2550" s="179"/>
      <c r="E2550" s="179"/>
      <c r="F2550" s="179"/>
      <c r="G2550" s="179"/>
      <c r="H2550" s="179"/>
      <c r="I2550" s="179"/>
      <c r="J2550" s="179"/>
      <c r="K2550" s="179"/>
      <c r="L2550" s="179"/>
      <c r="M2550" s="179"/>
      <c r="N2550" s="179"/>
      <c r="O2550" s="179"/>
      <c r="P2550" s="179"/>
      <c r="Q2550" s="179"/>
      <c r="R2550" s="31" cm="1">
        <f t="array" ref="R2550">_xlfn.IFS(Q2550=0,(O2550-P2550)/2,Q2550=1,O2550-P2550)</f>
        <v>0</v>
      </c>
      <c r="S2550" s="31" cm="1">
        <f t="array" ref="S2550">_xlfn.IFS(Q2550=0,P2550/2,Q2550=1,P2550)</f>
        <v>0</v>
      </c>
      <c r="T2550" s="31" t="str" cm="1">
        <f t="array" ref="T2550">_xlfn.IFS(M2550&lt;=Beräkningsförutsättningar!B$15,"2",M2550=Beräkningsförutsättningar!B$16,"4",M2550=Beräkningsförutsättningar!B$17,"4",M2550&gt;=Beräkningsförutsättningar!B$18,"6")</f>
        <v>2</v>
      </c>
      <c r="U2550" s="31">
        <f t="shared" si="78"/>
        <v>0</v>
      </c>
      <c r="V2550" s="31">
        <f t="shared" si="79"/>
        <v>0</v>
      </c>
    </row>
    <row r="2551" spans="1:22" x14ac:dyDescent="0.3">
      <c r="A2551" s="179"/>
      <c r="B2551" s="179"/>
      <c r="C2551" s="179"/>
      <c r="D2551" s="179"/>
      <c r="E2551" s="179"/>
      <c r="F2551" s="179"/>
      <c r="G2551" s="179"/>
      <c r="H2551" s="179"/>
      <c r="I2551" s="179"/>
      <c r="J2551" s="179"/>
      <c r="K2551" s="179"/>
      <c r="L2551" s="179"/>
      <c r="M2551" s="179"/>
      <c r="N2551" s="179"/>
      <c r="O2551" s="179"/>
      <c r="P2551" s="179"/>
      <c r="Q2551" s="179"/>
      <c r="R2551" s="31" cm="1">
        <f t="array" ref="R2551">_xlfn.IFS(Q2551=0,(O2551-P2551)/2,Q2551=1,O2551-P2551)</f>
        <v>0</v>
      </c>
      <c r="S2551" s="31" cm="1">
        <f t="array" ref="S2551">_xlfn.IFS(Q2551=0,P2551/2,Q2551=1,P2551)</f>
        <v>0</v>
      </c>
      <c r="T2551" s="31" t="str" cm="1">
        <f t="array" ref="T2551">_xlfn.IFS(M2551&lt;=Beräkningsförutsättningar!B$15,"2",M2551=Beräkningsförutsättningar!B$16,"4",M2551=Beräkningsförutsättningar!B$17,"4",M2551&gt;=Beräkningsförutsättningar!B$18,"6")</f>
        <v>2</v>
      </c>
      <c r="U2551" s="31">
        <f t="shared" si="78"/>
        <v>0</v>
      </c>
      <c r="V2551" s="31">
        <f t="shared" si="79"/>
        <v>0</v>
      </c>
    </row>
    <row r="2552" spans="1:22" x14ac:dyDescent="0.3">
      <c r="A2552" s="179"/>
      <c r="B2552" s="179"/>
      <c r="C2552" s="179"/>
      <c r="D2552" s="179"/>
      <c r="E2552" s="179"/>
      <c r="F2552" s="179"/>
      <c r="G2552" s="179"/>
      <c r="H2552" s="179"/>
      <c r="I2552" s="179"/>
      <c r="J2552" s="179"/>
      <c r="K2552" s="179"/>
      <c r="L2552" s="179"/>
      <c r="M2552" s="179"/>
      <c r="N2552" s="179"/>
      <c r="O2552" s="179"/>
      <c r="P2552" s="179"/>
      <c r="Q2552" s="179"/>
      <c r="R2552" s="31" cm="1">
        <f t="array" ref="R2552">_xlfn.IFS(Q2552=0,(O2552-P2552)/2,Q2552=1,O2552-P2552)</f>
        <v>0</v>
      </c>
      <c r="S2552" s="31" cm="1">
        <f t="array" ref="S2552">_xlfn.IFS(Q2552=0,P2552/2,Q2552=1,P2552)</f>
        <v>0</v>
      </c>
      <c r="T2552" s="31" t="str" cm="1">
        <f t="array" ref="T2552">_xlfn.IFS(M2552&lt;=Beräkningsförutsättningar!B$15,"2",M2552=Beräkningsförutsättningar!B$16,"4",M2552=Beräkningsförutsättningar!B$17,"4",M2552&gt;=Beräkningsförutsättningar!B$18,"6")</f>
        <v>2</v>
      </c>
      <c r="U2552" s="31">
        <f t="shared" si="78"/>
        <v>0</v>
      </c>
      <c r="V2552" s="31">
        <f t="shared" si="79"/>
        <v>0</v>
      </c>
    </row>
    <row r="2553" spans="1:22" x14ac:dyDescent="0.3">
      <c r="A2553" s="179"/>
      <c r="B2553" s="179"/>
      <c r="C2553" s="179"/>
      <c r="D2553" s="179"/>
      <c r="E2553" s="179"/>
      <c r="F2553" s="179"/>
      <c r="G2553" s="179"/>
      <c r="H2553" s="179"/>
      <c r="I2553" s="179"/>
      <c r="J2553" s="179"/>
      <c r="K2553" s="179"/>
      <c r="L2553" s="179"/>
      <c r="M2553" s="179"/>
      <c r="N2553" s="179"/>
      <c r="O2553" s="179"/>
      <c r="P2553" s="179"/>
      <c r="Q2553" s="179"/>
      <c r="R2553" s="31" cm="1">
        <f t="array" ref="R2553">_xlfn.IFS(Q2553=0,(O2553-P2553)/2,Q2553=1,O2553-P2553)</f>
        <v>0</v>
      </c>
      <c r="S2553" s="31" cm="1">
        <f t="array" ref="S2553">_xlfn.IFS(Q2553=0,P2553/2,Q2553=1,P2553)</f>
        <v>0</v>
      </c>
      <c r="T2553" s="31" t="str" cm="1">
        <f t="array" ref="T2553">_xlfn.IFS(M2553&lt;=Beräkningsförutsättningar!B$15,"2",M2553=Beräkningsförutsättningar!B$16,"4",M2553=Beräkningsförutsättningar!B$17,"4",M2553&gt;=Beräkningsförutsättningar!B$18,"6")</f>
        <v>2</v>
      </c>
      <c r="U2553" s="31">
        <f t="shared" si="78"/>
        <v>0</v>
      </c>
      <c r="V2553" s="31">
        <f t="shared" si="79"/>
        <v>0</v>
      </c>
    </row>
    <row r="2554" spans="1:22" x14ac:dyDescent="0.3">
      <c r="A2554" s="179"/>
      <c r="B2554" s="179"/>
      <c r="C2554" s="179"/>
      <c r="D2554" s="179"/>
      <c r="E2554" s="179"/>
      <c r="F2554" s="179"/>
      <c r="G2554" s="179"/>
      <c r="H2554" s="179"/>
      <c r="I2554" s="179"/>
      <c r="J2554" s="179"/>
      <c r="K2554" s="179"/>
      <c r="L2554" s="179"/>
      <c r="M2554" s="179"/>
      <c r="N2554" s="179"/>
      <c r="O2554" s="179"/>
      <c r="P2554" s="179"/>
      <c r="Q2554" s="179"/>
      <c r="R2554" s="31" cm="1">
        <f t="array" ref="R2554">_xlfn.IFS(Q2554=0,(O2554-P2554)/2,Q2554=1,O2554-P2554)</f>
        <v>0</v>
      </c>
      <c r="S2554" s="31" cm="1">
        <f t="array" ref="S2554">_xlfn.IFS(Q2554=0,P2554/2,Q2554=1,P2554)</f>
        <v>0</v>
      </c>
      <c r="T2554" s="31" t="str" cm="1">
        <f t="array" ref="T2554">_xlfn.IFS(M2554&lt;=Beräkningsförutsättningar!B$15,"2",M2554=Beräkningsförutsättningar!B$16,"4",M2554=Beräkningsförutsättningar!B$17,"4",M2554&gt;=Beräkningsförutsättningar!B$18,"6")</f>
        <v>2</v>
      </c>
      <c r="U2554" s="31">
        <f t="shared" si="78"/>
        <v>0</v>
      </c>
      <c r="V2554" s="31">
        <f t="shared" si="79"/>
        <v>0</v>
      </c>
    </row>
    <row r="2555" spans="1:22" x14ac:dyDescent="0.3">
      <c r="A2555" s="179"/>
      <c r="B2555" s="179"/>
      <c r="C2555" s="179"/>
      <c r="D2555" s="179"/>
      <c r="E2555" s="179"/>
      <c r="F2555" s="179"/>
      <c r="G2555" s="179"/>
      <c r="H2555" s="179"/>
      <c r="I2555" s="179"/>
      <c r="J2555" s="179"/>
      <c r="K2555" s="179"/>
      <c r="L2555" s="179"/>
      <c r="M2555" s="179"/>
      <c r="N2555" s="179"/>
      <c r="O2555" s="179"/>
      <c r="P2555" s="179"/>
      <c r="Q2555" s="179"/>
      <c r="R2555" s="31" cm="1">
        <f t="array" ref="R2555">_xlfn.IFS(Q2555=0,(O2555-P2555)/2,Q2555=1,O2555-P2555)</f>
        <v>0</v>
      </c>
      <c r="S2555" s="31" cm="1">
        <f t="array" ref="S2555">_xlfn.IFS(Q2555=0,P2555/2,Q2555=1,P2555)</f>
        <v>0</v>
      </c>
      <c r="T2555" s="31" t="str" cm="1">
        <f t="array" ref="T2555">_xlfn.IFS(M2555&lt;=Beräkningsförutsättningar!B$15,"2",M2555=Beräkningsförutsättningar!B$16,"4",M2555=Beräkningsförutsättningar!B$17,"4",M2555&gt;=Beräkningsförutsättningar!B$18,"6")</f>
        <v>2</v>
      </c>
      <c r="U2555" s="31">
        <f t="shared" si="78"/>
        <v>0</v>
      </c>
      <c r="V2555" s="31">
        <f t="shared" si="79"/>
        <v>0</v>
      </c>
    </row>
    <row r="2556" spans="1:22" x14ac:dyDescent="0.3">
      <c r="A2556" s="179"/>
      <c r="B2556" s="179"/>
      <c r="C2556" s="179"/>
      <c r="D2556" s="179"/>
      <c r="E2556" s="179"/>
      <c r="F2556" s="179"/>
      <c r="G2556" s="179"/>
      <c r="H2556" s="179"/>
      <c r="I2556" s="179"/>
      <c r="J2556" s="179"/>
      <c r="K2556" s="179"/>
      <c r="L2556" s="179"/>
      <c r="M2556" s="179"/>
      <c r="N2556" s="179"/>
      <c r="O2556" s="179"/>
      <c r="P2556" s="179"/>
      <c r="Q2556" s="179"/>
      <c r="R2556" s="31" cm="1">
        <f t="array" ref="R2556">_xlfn.IFS(Q2556=0,(O2556-P2556)/2,Q2556=1,O2556-P2556)</f>
        <v>0</v>
      </c>
      <c r="S2556" s="31" cm="1">
        <f t="array" ref="S2556">_xlfn.IFS(Q2556=0,P2556/2,Q2556=1,P2556)</f>
        <v>0</v>
      </c>
      <c r="T2556" s="31" t="str" cm="1">
        <f t="array" ref="T2556">_xlfn.IFS(M2556&lt;=Beräkningsförutsättningar!B$15,"2",M2556=Beräkningsförutsättningar!B$16,"4",M2556=Beräkningsförutsättningar!B$17,"4",M2556&gt;=Beräkningsförutsättningar!B$18,"6")</f>
        <v>2</v>
      </c>
      <c r="U2556" s="31">
        <f t="shared" si="78"/>
        <v>0</v>
      </c>
      <c r="V2556" s="31">
        <f t="shared" si="79"/>
        <v>0</v>
      </c>
    </row>
    <row r="2557" spans="1:22" x14ac:dyDescent="0.3">
      <c r="A2557" s="179"/>
      <c r="B2557" s="179"/>
      <c r="C2557" s="179"/>
      <c r="D2557" s="179"/>
      <c r="E2557" s="179"/>
      <c r="F2557" s="179"/>
      <c r="G2557" s="179"/>
      <c r="H2557" s="179"/>
      <c r="I2557" s="179"/>
      <c r="J2557" s="179"/>
      <c r="K2557" s="179"/>
      <c r="L2557" s="179"/>
      <c r="M2557" s="179"/>
      <c r="N2557" s="179"/>
      <c r="O2557" s="179"/>
      <c r="P2557" s="179"/>
      <c r="Q2557" s="179"/>
      <c r="R2557" s="31" cm="1">
        <f t="array" ref="R2557">_xlfn.IFS(Q2557=0,(O2557-P2557)/2,Q2557=1,O2557-P2557)</f>
        <v>0</v>
      </c>
      <c r="S2557" s="31" cm="1">
        <f t="array" ref="S2557">_xlfn.IFS(Q2557=0,P2557/2,Q2557=1,P2557)</f>
        <v>0</v>
      </c>
      <c r="T2557" s="31" t="str" cm="1">
        <f t="array" ref="T2557">_xlfn.IFS(M2557&lt;=Beräkningsförutsättningar!B$15,"2",M2557=Beräkningsförutsättningar!B$16,"4",M2557=Beräkningsförutsättningar!B$17,"4",M2557&gt;=Beräkningsförutsättningar!B$18,"6")</f>
        <v>2</v>
      </c>
      <c r="U2557" s="31">
        <f t="shared" si="78"/>
        <v>0</v>
      </c>
      <c r="V2557" s="31">
        <f t="shared" si="79"/>
        <v>0</v>
      </c>
    </row>
    <row r="2558" spans="1:22" x14ac:dyDescent="0.3">
      <c r="A2558" s="179"/>
      <c r="B2558" s="179"/>
      <c r="C2558" s="179"/>
      <c r="D2558" s="179"/>
      <c r="E2558" s="179"/>
      <c r="F2558" s="179"/>
      <c r="G2558" s="179"/>
      <c r="H2558" s="179"/>
      <c r="I2558" s="179"/>
      <c r="J2558" s="179"/>
      <c r="K2558" s="179"/>
      <c r="L2558" s="179"/>
      <c r="M2558" s="179"/>
      <c r="N2558" s="179"/>
      <c r="O2558" s="179"/>
      <c r="P2558" s="179"/>
      <c r="Q2558" s="179"/>
      <c r="R2558" s="31" cm="1">
        <f t="array" ref="R2558">_xlfn.IFS(Q2558=0,(O2558-P2558)/2,Q2558=1,O2558-P2558)</f>
        <v>0</v>
      </c>
      <c r="S2558" s="31" cm="1">
        <f t="array" ref="S2558">_xlfn.IFS(Q2558=0,P2558/2,Q2558=1,P2558)</f>
        <v>0</v>
      </c>
      <c r="T2558" s="31" t="str" cm="1">
        <f t="array" ref="T2558">_xlfn.IFS(M2558&lt;=Beräkningsförutsättningar!B$15,"2",M2558=Beräkningsförutsättningar!B$16,"4",M2558=Beräkningsförutsättningar!B$17,"4",M2558&gt;=Beräkningsförutsättningar!B$18,"6")</f>
        <v>2</v>
      </c>
      <c r="U2558" s="31">
        <f t="shared" si="78"/>
        <v>0</v>
      </c>
      <c r="V2558" s="31">
        <f t="shared" si="79"/>
        <v>0</v>
      </c>
    </row>
    <row r="2559" spans="1:22" x14ac:dyDescent="0.3">
      <c r="A2559" s="179"/>
      <c r="B2559" s="179"/>
      <c r="C2559" s="179"/>
      <c r="D2559" s="179"/>
      <c r="E2559" s="179"/>
      <c r="F2559" s="179"/>
      <c r="G2559" s="179"/>
      <c r="H2559" s="179"/>
      <c r="I2559" s="179"/>
      <c r="J2559" s="179"/>
      <c r="K2559" s="179"/>
      <c r="L2559" s="179"/>
      <c r="M2559" s="179"/>
      <c r="N2559" s="179"/>
      <c r="O2559" s="179"/>
      <c r="P2559" s="179"/>
      <c r="Q2559" s="179"/>
      <c r="R2559" s="31" cm="1">
        <f t="array" ref="R2559">_xlfn.IFS(Q2559=0,(O2559-P2559)/2,Q2559=1,O2559-P2559)</f>
        <v>0</v>
      </c>
      <c r="S2559" s="31" cm="1">
        <f t="array" ref="S2559">_xlfn.IFS(Q2559=0,P2559/2,Q2559=1,P2559)</f>
        <v>0</v>
      </c>
      <c r="T2559" s="31" t="str" cm="1">
        <f t="array" ref="T2559">_xlfn.IFS(M2559&lt;=Beräkningsförutsättningar!B$15,"2",M2559=Beräkningsförutsättningar!B$16,"4",M2559=Beräkningsförutsättningar!B$17,"4",M2559&gt;=Beräkningsförutsättningar!B$18,"6")</f>
        <v>2</v>
      </c>
      <c r="U2559" s="31">
        <f t="shared" si="78"/>
        <v>0</v>
      </c>
      <c r="V2559" s="31">
        <f t="shared" si="79"/>
        <v>0</v>
      </c>
    </row>
    <row r="2560" spans="1:22" x14ac:dyDescent="0.3">
      <c r="A2560" s="179"/>
      <c r="B2560" s="179"/>
      <c r="C2560" s="179"/>
      <c r="D2560" s="179"/>
      <c r="E2560" s="179"/>
      <c r="F2560" s="179"/>
      <c r="G2560" s="179"/>
      <c r="H2560" s="179"/>
      <c r="I2560" s="179"/>
      <c r="J2560" s="179"/>
      <c r="K2560" s="179"/>
      <c r="L2560" s="179"/>
      <c r="M2560" s="179"/>
      <c r="N2560" s="179"/>
      <c r="O2560" s="179"/>
      <c r="P2560" s="179"/>
      <c r="Q2560" s="179"/>
      <c r="R2560" s="31" cm="1">
        <f t="array" ref="R2560">_xlfn.IFS(Q2560=0,(O2560-P2560)/2,Q2560=1,O2560-P2560)</f>
        <v>0</v>
      </c>
      <c r="S2560" s="31" cm="1">
        <f t="array" ref="S2560">_xlfn.IFS(Q2560=0,P2560/2,Q2560=1,P2560)</f>
        <v>0</v>
      </c>
      <c r="T2560" s="31" t="str" cm="1">
        <f t="array" ref="T2560">_xlfn.IFS(M2560&lt;=Beräkningsförutsättningar!B$15,"2",M2560=Beräkningsförutsättningar!B$16,"4",M2560=Beräkningsförutsättningar!B$17,"4",M2560&gt;=Beräkningsförutsättningar!B$18,"6")</f>
        <v>2</v>
      </c>
      <c r="U2560" s="31">
        <f t="shared" si="78"/>
        <v>0</v>
      </c>
      <c r="V2560" s="31">
        <f t="shared" si="79"/>
        <v>0</v>
      </c>
    </row>
    <row r="2561" spans="1:22" x14ac:dyDescent="0.3">
      <c r="A2561" s="179"/>
      <c r="B2561" s="179"/>
      <c r="C2561" s="179"/>
      <c r="D2561" s="179"/>
      <c r="E2561" s="179"/>
      <c r="F2561" s="179"/>
      <c r="G2561" s="179"/>
      <c r="H2561" s="179"/>
      <c r="I2561" s="179"/>
      <c r="J2561" s="179"/>
      <c r="K2561" s="179"/>
      <c r="L2561" s="179"/>
      <c r="M2561" s="179"/>
      <c r="N2561" s="179"/>
      <c r="O2561" s="179"/>
      <c r="P2561" s="179"/>
      <c r="Q2561" s="179"/>
      <c r="R2561" s="31" cm="1">
        <f t="array" ref="R2561">_xlfn.IFS(Q2561=0,(O2561-P2561)/2,Q2561=1,O2561-P2561)</f>
        <v>0</v>
      </c>
      <c r="S2561" s="31" cm="1">
        <f t="array" ref="S2561">_xlfn.IFS(Q2561=0,P2561/2,Q2561=1,P2561)</f>
        <v>0</v>
      </c>
      <c r="T2561" s="31" t="str" cm="1">
        <f t="array" ref="T2561">_xlfn.IFS(M2561&lt;=Beräkningsförutsättningar!B$15,"2",M2561=Beräkningsförutsättningar!B$16,"4",M2561=Beräkningsförutsättningar!B$17,"4",M2561&gt;=Beräkningsförutsättningar!B$18,"6")</f>
        <v>2</v>
      </c>
      <c r="U2561" s="31">
        <f t="shared" si="78"/>
        <v>0</v>
      </c>
      <c r="V2561" s="31">
        <f t="shared" si="79"/>
        <v>0</v>
      </c>
    </row>
    <row r="2562" spans="1:22" x14ac:dyDescent="0.3">
      <c r="A2562" s="179"/>
      <c r="B2562" s="179"/>
      <c r="C2562" s="179"/>
      <c r="D2562" s="179"/>
      <c r="E2562" s="179"/>
      <c r="F2562" s="179"/>
      <c r="G2562" s="179"/>
      <c r="H2562" s="179"/>
      <c r="I2562" s="179"/>
      <c r="J2562" s="179"/>
      <c r="K2562" s="179"/>
      <c r="L2562" s="179"/>
      <c r="M2562" s="179"/>
      <c r="N2562" s="179"/>
      <c r="O2562" s="179"/>
      <c r="P2562" s="179"/>
      <c r="Q2562" s="179"/>
      <c r="R2562" s="31" cm="1">
        <f t="array" ref="R2562">_xlfn.IFS(Q2562=0,(O2562-P2562)/2,Q2562=1,O2562-P2562)</f>
        <v>0</v>
      </c>
      <c r="S2562" s="31" cm="1">
        <f t="array" ref="S2562">_xlfn.IFS(Q2562=0,P2562/2,Q2562=1,P2562)</f>
        <v>0</v>
      </c>
      <c r="T2562" s="31" t="str" cm="1">
        <f t="array" ref="T2562">_xlfn.IFS(M2562&lt;=Beräkningsförutsättningar!B$15,"2",M2562=Beräkningsförutsättningar!B$16,"4",M2562=Beräkningsförutsättningar!B$17,"4",M2562&gt;=Beräkningsförutsättningar!B$18,"6")</f>
        <v>2</v>
      </c>
      <c r="U2562" s="31">
        <f t="shared" si="78"/>
        <v>0</v>
      </c>
      <c r="V2562" s="31">
        <f t="shared" si="79"/>
        <v>0</v>
      </c>
    </row>
    <row r="2563" spans="1:22" x14ac:dyDescent="0.3">
      <c r="A2563" s="179"/>
      <c r="B2563" s="179"/>
      <c r="C2563" s="179"/>
      <c r="D2563" s="179"/>
      <c r="E2563" s="179"/>
      <c r="F2563" s="179"/>
      <c r="G2563" s="179"/>
      <c r="H2563" s="179"/>
      <c r="I2563" s="179"/>
      <c r="J2563" s="179"/>
      <c r="K2563" s="179"/>
      <c r="L2563" s="179"/>
      <c r="M2563" s="179"/>
      <c r="N2563" s="179"/>
      <c r="O2563" s="179"/>
      <c r="P2563" s="179"/>
      <c r="Q2563" s="179"/>
      <c r="R2563" s="31" cm="1">
        <f t="array" ref="R2563">_xlfn.IFS(Q2563=0,(O2563-P2563)/2,Q2563=1,O2563-P2563)</f>
        <v>0</v>
      </c>
      <c r="S2563" s="31" cm="1">
        <f t="array" ref="S2563">_xlfn.IFS(Q2563=0,P2563/2,Q2563=1,P2563)</f>
        <v>0</v>
      </c>
      <c r="T2563" s="31" t="str" cm="1">
        <f t="array" ref="T2563">_xlfn.IFS(M2563&lt;=Beräkningsförutsättningar!B$15,"2",M2563=Beräkningsförutsättningar!B$16,"4",M2563=Beräkningsförutsättningar!B$17,"4",M2563&gt;=Beräkningsförutsättningar!B$18,"6")</f>
        <v>2</v>
      </c>
      <c r="U2563" s="31">
        <f t="shared" si="78"/>
        <v>0</v>
      </c>
      <c r="V2563" s="31">
        <f t="shared" si="79"/>
        <v>0</v>
      </c>
    </row>
    <row r="2564" spans="1:22" x14ac:dyDescent="0.3">
      <c r="A2564" s="179"/>
      <c r="B2564" s="179"/>
      <c r="C2564" s="179"/>
      <c r="D2564" s="179"/>
      <c r="E2564" s="179"/>
      <c r="F2564" s="179"/>
      <c r="G2564" s="179"/>
      <c r="H2564" s="179"/>
      <c r="I2564" s="179"/>
      <c r="J2564" s="179"/>
      <c r="K2564" s="179"/>
      <c r="L2564" s="179"/>
      <c r="M2564" s="179"/>
      <c r="N2564" s="179"/>
      <c r="O2564" s="179"/>
      <c r="P2564" s="179"/>
      <c r="Q2564" s="179"/>
      <c r="R2564" s="31" cm="1">
        <f t="array" ref="R2564">_xlfn.IFS(Q2564=0,(O2564-P2564)/2,Q2564=1,O2564-P2564)</f>
        <v>0</v>
      </c>
      <c r="S2564" s="31" cm="1">
        <f t="array" ref="S2564">_xlfn.IFS(Q2564=0,P2564/2,Q2564=1,P2564)</f>
        <v>0</v>
      </c>
      <c r="T2564" s="31" t="str" cm="1">
        <f t="array" ref="T2564">_xlfn.IFS(M2564&lt;=Beräkningsförutsättningar!B$15,"2",M2564=Beräkningsförutsättningar!B$16,"4",M2564=Beräkningsförutsättningar!B$17,"4",M2564&gt;=Beräkningsförutsättningar!B$18,"6")</f>
        <v>2</v>
      </c>
      <c r="U2564" s="31">
        <f t="shared" si="78"/>
        <v>0</v>
      </c>
      <c r="V2564" s="31">
        <f t="shared" si="79"/>
        <v>0</v>
      </c>
    </row>
    <row r="2565" spans="1:22" x14ac:dyDescent="0.3">
      <c r="A2565" s="179"/>
      <c r="B2565" s="179"/>
      <c r="C2565" s="179"/>
      <c r="D2565" s="179"/>
      <c r="E2565" s="179"/>
      <c r="F2565" s="179"/>
      <c r="G2565" s="179"/>
      <c r="H2565" s="179"/>
      <c r="I2565" s="179"/>
      <c r="J2565" s="179"/>
      <c r="K2565" s="179"/>
      <c r="L2565" s="179"/>
      <c r="M2565" s="179"/>
      <c r="N2565" s="179"/>
      <c r="O2565" s="179"/>
      <c r="P2565" s="179"/>
      <c r="Q2565" s="179"/>
      <c r="R2565" s="31" cm="1">
        <f t="array" ref="R2565">_xlfn.IFS(Q2565=0,(O2565-P2565)/2,Q2565=1,O2565-P2565)</f>
        <v>0</v>
      </c>
      <c r="S2565" s="31" cm="1">
        <f t="array" ref="S2565">_xlfn.IFS(Q2565=0,P2565/2,Q2565=1,P2565)</f>
        <v>0</v>
      </c>
      <c r="T2565" s="31" t="str" cm="1">
        <f t="array" ref="T2565">_xlfn.IFS(M2565&lt;=Beräkningsförutsättningar!B$15,"2",M2565=Beräkningsförutsättningar!B$16,"4",M2565=Beräkningsförutsättningar!B$17,"4",M2565&gt;=Beräkningsförutsättningar!B$18,"6")</f>
        <v>2</v>
      </c>
      <c r="U2565" s="31">
        <f t="shared" si="78"/>
        <v>0</v>
      </c>
      <c r="V2565" s="31">
        <f t="shared" si="79"/>
        <v>0</v>
      </c>
    </row>
    <row r="2566" spans="1:22" x14ac:dyDescent="0.3">
      <c r="A2566" s="179"/>
      <c r="B2566" s="179"/>
      <c r="C2566" s="179"/>
      <c r="D2566" s="179"/>
      <c r="E2566" s="179"/>
      <c r="F2566" s="179"/>
      <c r="G2566" s="179"/>
      <c r="H2566" s="179"/>
      <c r="I2566" s="179"/>
      <c r="J2566" s="179"/>
      <c r="K2566" s="179"/>
      <c r="L2566" s="179"/>
      <c r="M2566" s="179"/>
      <c r="N2566" s="179"/>
      <c r="O2566" s="179"/>
      <c r="P2566" s="179"/>
      <c r="Q2566" s="179"/>
      <c r="R2566" s="31" cm="1">
        <f t="array" ref="R2566">_xlfn.IFS(Q2566=0,(O2566-P2566)/2,Q2566=1,O2566-P2566)</f>
        <v>0</v>
      </c>
      <c r="S2566" s="31" cm="1">
        <f t="array" ref="S2566">_xlfn.IFS(Q2566=0,P2566/2,Q2566=1,P2566)</f>
        <v>0</v>
      </c>
      <c r="T2566" s="31" t="str" cm="1">
        <f t="array" ref="T2566">_xlfn.IFS(M2566&lt;=Beräkningsförutsättningar!B$15,"2",M2566=Beräkningsförutsättningar!B$16,"4",M2566=Beräkningsförutsättningar!B$17,"4",M2566&gt;=Beräkningsförutsättningar!B$18,"6")</f>
        <v>2</v>
      </c>
      <c r="U2566" s="31">
        <f t="shared" si="78"/>
        <v>0</v>
      </c>
      <c r="V2566" s="31">
        <f t="shared" si="79"/>
        <v>0</v>
      </c>
    </row>
    <row r="2567" spans="1:22" x14ac:dyDescent="0.3">
      <c r="A2567" s="179"/>
      <c r="B2567" s="179"/>
      <c r="C2567" s="179"/>
      <c r="D2567" s="179"/>
      <c r="E2567" s="179"/>
      <c r="F2567" s="179"/>
      <c r="G2567" s="179"/>
      <c r="H2567" s="179"/>
      <c r="I2567" s="179"/>
      <c r="J2567" s="179"/>
      <c r="K2567" s="179"/>
      <c r="L2567" s="179"/>
      <c r="M2567" s="179"/>
      <c r="N2567" s="179"/>
      <c r="O2567" s="179"/>
      <c r="P2567" s="179"/>
      <c r="Q2567" s="179"/>
      <c r="R2567" s="31" cm="1">
        <f t="array" ref="R2567">_xlfn.IFS(Q2567=0,(O2567-P2567)/2,Q2567=1,O2567-P2567)</f>
        <v>0</v>
      </c>
      <c r="S2567" s="31" cm="1">
        <f t="array" ref="S2567">_xlfn.IFS(Q2567=0,P2567/2,Q2567=1,P2567)</f>
        <v>0</v>
      </c>
      <c r="T2567" s="31" t="str" cm="1">
        <f t="array" ref="T2567">_xlfn.IFS(M2567&lt;=Beräkningsförutsättningar!B$15,"2",M2567=Beräkningsförutsättningar!B$16,"4",M2567=Beräkningsförutsättningar!B$17,"4",M2567&gt;=Beräkningsförutsättningar!B$18,"6")</f>
        <v>2</v>
      </c>
      <c r="U2567" s="31">
        <f t="shared" ref="U2567:U2630" si="80">R2567*T2567</f>
        <v>0</v>
      </c>
      <c r="V2567" s="31">
        <f t="shared" ref="V2567:V2630" si="81">S2567*T2567</f>
        <v>0</v>
      </c>
    </row>
    <row r="2568" spans="1:22" x14ac:dyDescent="0.3">
      <c r="A2568" s="179"/>
      <c r="B2568" s="179"/>
      <c r="C2568" s="179"/>
      <c r="D2568" s="179"/>
      <c r="E2568" s="179"/>
      <c r="F2568" s="179"/>
      <c r="G2568" s="179"/>
      <c r="H2568" s="179"/>
      <c r="I2568" s="179"/>
      <c r="J2568" s="179"/>
      <c r="K2568" s="179"/>
      <c r="L2568" s="179"/>
      <c r="M2568" s="179"/>
      <c r="N2568" s="179"/>
      <c r="O2568" s="179"/>
      <c r="P2568" s="179"/>
      <c r="Q2568" s="179"/>
      <c r="R2568" s="31" cm="1">
        <f t="array" ref="R2568">_xlfn.IFS(Q2568=0,(O2568-P2568)/2,Q2568=1,O2568-P2568)</f>
        <v>0</v>
      </c>
      <c r="S2568" s="31" cm="1">
        <f t="array" ref="S2568">_xlfn.IFS(Q2568=0,P2568/2,Q2568=1,P2568)</f>
        <v>0</v>
      </c>
      <c r="T2568" s="31" t="str" cm="1">
        <f t="array" ref="T2568">_xlfn.IFS(M2568&lt;=Beräkningsförutsättningar!B$15,"2",M2568=Beräkningsförutsättningar!B$16,"4",M2568=Beräkningsförutsättningar!B$17,"4",M2568&gt;=Beräkningsförutsättningar!B$18,"6")</f>
        <v>2</v>
      </c>
      <c r="U2568" s="31">
        <f t="shared" si="80"/>
        <v>0</v>
      </c>
      <c r="V2568" s="31">
        <f t="shared" si="81"/>
        <v>0</v>
      </c>
    </row>
    <row r="2569" spans="1:22" x14ac:dyDescent="0.3">
      <c r="A2569" s="179"/>
      <c r="B2569" s="179"/>
      <c r="C2569" s="179"/>
      <c r="D2569" s="179"/>
      <c r="E2569" s="179"/>
      <c r="F2569" s="179"/>
      <c r="G2569" s="179"/>
      <c r="H2569" s="179"/>
      <c r="I2569" s="179"/>
      <c r="J2569" s="179"/>
      <c r="K2569" s="179"/>
      <c r="L2569" s="179"/>
      <c r="M2569" s="179"/>
      <c r="N2569" s="179"/>
      <c r="O2569" s="179"/>
      <c r="P2569" s="179"/>
      <c r="Q2569" s="179"/>
      <c r="R2569" s="31" cm="1">
        <f t="array" ref="R2569">_xlfn.IFS(Q2569=0,(O2569-P2569)/2,Q2569=1,O2569-P2569)</f>
        <v>0</v>
      </c>
      <c r="S2569" s="31" cm="1">
        <f t="array" ref="S2569">_xlfn.IFS(Q2569=0,P2569/2,Q2569=1,P2569)</f>
        <v>0</v>
      </c>
      <c r="T2569" s="31" t="str" cm="1">
        <f t="array" ref="T2569">_xlfn.IFS(M2569&lt;=Beräkningsförutsättningar!B$15,"2",M2569=Beräkningsförutsättningar!B$16,"4",M2569=Beräkningsförutsättningar!B$17,"4",M2569&gt;=Beräkningsförutsättningar!B$18,"6")</f>
        <v>2</v>
      </c>
      <c r="U2569" s="31">
        <f t="shared" si="80"/>
        <v>0</v>
      </c>
      <c r="V2569" s="31">
        <f t="shared" si="81"/>
        <v>0</v>
      </c>
    </row>
    <row r="2570" spans="1:22" x14ac:dyDescent="0.3">
      <c r="A2570" s="179"/>
      <c r="B2570" s="179"/>
      <c r="C2570" s="179"/>
      <c r="D2570" s="179"/>
      <c r="E2570" s="179"/>
      <c r="F2570" s="179"/>
      <c r="G2570" s="179"/>
      <c r="H2570" s="179"/>
      <c r="I2570" s="179"/>
      <c r="J2570" s="179"/>
      <c r="K2570" s="179"/>
      <c r="L2570" s="179"/>
      <c r="M2570" s="179"/>
      <c r="N2570" s="179"/>
      <c r="O2570" s="179"/>
      <c r="P2570" s="179"/>
      <c r="Q2570" s="179"/>
      <c r="R2570" s="31" cm="1">
        <f t="array" ref="R2570">_xlfn.IFS(Q2570=0,(O2570-P2570)/2,Q2570=1,O2570-P2570)</f>
        <v>0</v>
      </c>
      <c r="S2570" s="31" cm="1">
        <f t="array" ref="S2570">_xlfn.IFS(Q2570=0,P2570/2,Q2570=1,P2570)</f>
        <v>0</v>
      </c>
      <c r="T2570" s="31" t="str" cm="1">
        <f t="array" ref="T2570">_xlfn.IFS(M2570&lt;=Beräkningsförutsättningar!B$15,"2",M2570=Beräkningsförutsättningar!B$16,"4",M2570=Beräkningsförutsättningar!B$17,"4",M2570&gt;=Beräkningsförutsättningar!B$18,"6")</f>
        <v>2</v>
      </c>
      <c r="U2570" s="31">
        <f t="shared" si="80"/>
        <v>0</v>
      </c>
      <c r="V2570" s="31">
        <f t="shared" si="81"/>
        <v>0</v>
      </c>
    </row>
    <row r="2571" spans="1:22" x14ac:dyDescent="0.3">
      <c r="A2571" s="179"/>
      <c r="B2571" s="179"/>
      <c r="C2571" s="179"/>
      <c r="D2571" s="179"/>
      <c r="E2571" s="179"/>
      <c r="F2571" s="179"/>
      <c r="G2571" s="179"/>
      <c r="H2571" s="179"/>
      <c r="I2571" s="179"/>
      <c r="J2571" s="179"/>
      <c r="K2571" s="179"/>
      <c r="L2571" s="179"/>
      <c r="M2571" s="179"/>
      <c r="N2571" s="179"/>
      <c r="O2571" s="179"/>
      <c r="P2571" s="179"/>
      <c r="Q2571" s="179"/>
      <c r="R2571" s="31" cm="1">
        <f t="array" ref="R2571">_xlfn.IFS(Q2571=0,(O2571-P2571)/2,Q2571=1,O2571-P2571)</f>
        <v>0</v>
      </c>
      <c r="S2571" s="31" cm="1">
        <f t="array" ref="S2571">_xlfn.IFS(Q2571=0,P2571/2,Q2571=1,P2571)</f>
        <v>0</v>
      </c>
      <c r="T2571" s="31" t="str" cm="1">
        <f t="array" ref="T2571">_xlfn.IFS(M2571&lt;=Beräkningsförutsättningar!B$15,"2",M2571=Beräkningsförutsättningar!B$16,"4",M2571=Beräkningsförutsättningar!B$17,"4",M2571&gt;=Beräkningsförutsättningar!B$18,"6")</f>
        <v>2</v>
      </c>
      <c r="U2571" s="31">
        <f t="shared" si="80"/>
        <v>0</v>
      </c>
      <c r="V2571" s="31">
        <f t="shared" si="81"/>
        <v>0</v>
      </c>
    </row>
    <row r="2572" spans="1:22" x14ac:dyDescent="0.3">
      <c r="A2572" s="179"/>
      <c r="B2572" s="179"/>
      <c r="C2572" s="179"/>
      <c r="D2572" s="179"/>
      <c r="E2572" s="179"/>
      <c r="F2572" s="179"/>
      <c r="G2572" s="179"/>
      <c r="H2572" s="179"/>
      <c r="I2572" s="179"/>
      <c r="J2572" s="179"/>
      <c r="K2572" s="179"/>
      <c r="L2572" s="179"/>
      <c r="M2572" s="179"/>
      <c r="N2572" s="179"/>
      <c r="O2572" s="179"/>
      <c r="P2572" s="179"/>
      <c r="Q2572" s="179"/>
      <c r="R2572" s="31" cm="1">
        <f t="array" ref="R2572">_xlfn.IFS(Q2572=0,(O2572-P2572)/2,Q2572=1,O2572-P2572)</f>
        <v>0</v>
      </c>
      <c r="S2572" s="31" cm="1">
        <f t="array" ref="S2572">_xlfn.IFS(Q2572=0,P2572/2,Q2572=1,P2572)</f>
        <v>0</v>
      </c>
      <c r="T2572" s="31" t="str" cm="1">
        <f t="array" ref="T2572">_xlfn.IFS(M2572&lt;=Beräkningsförutsättningar!B$15,"2",M2572=Beräkningsförutsättningar!B$16,"4",M2572=Beräkningsförutsättningar!B$17,"4",M2572&gt;=Beräkningsförutsättningar!B$18,"6")</f>
        <v>2</v>
      </c>
      <c r="U2572" s="31">
        <f t="shared" si="80"/>
        <v>0</v>
      </c>
      <c r="V2572" s="31">
        <f t="shared" si="81"/>
        <v>0</v>
      </c>
    </row>
    <row r="2573" spans="1:22" x14ac:dyDescent="0.3">
      <c r="A2573" s="179"/>
      <c r="B2573" s="179"/>
      <c r="C2573" s="179"/>
      <c r="D2573" s="179"/>
      <c r="E2573" s="179"/>
      <c r="F2573" s="179"/>
      <c r="G2573" s="179"/>
      <c r="H2573" s="179"/>
      <c r="I2573" s="179"/>
      <c r="J2573" s="179"/>
      <c r="K2573" s="179"/>
      <c r="L2573" s="179"/>
      <c r="M2573" s="179"/>
      <c r="N2573" s="179"/>
      <c r="O2573" s="179"/>
      <c r="P2573" s="179"/>
      <c r="Q2573" s="179"/>
      <c r="R2573" s="31" cm="1">
        <f t="array" ref="R2573">_xlfn.IFS(Q2573=0,(O2573-P2573)/2,Q2573=1,O2573-P2573)</f>
        <v>0</v>
      </c>
      <c r="S2573" s="31" cm="1">
        <f t="array" ref="S2573">_xlfn.IFS(Q2573=0,P2573/2,Q2573=1,P2573)</f>
        <v>0</v>
      </c>
      <c r="T2573" s="31" t="str" cm="1">
        <f t="array" ref="T2573">_xlfn.IFS(M2573&lt;=Beräkningsförutsättningar!B$15,"2",M2573=Beräkningsförutsättningar!B$16,"4",M2573=Beräkningsförutsättningar!B$17,"4",M2573&gt;=Beräkningsförutsättningar!B$18,"6")</f>
        <v>2</v>
      </c>
      <c r="U2573" s="31">
        <f t="shared" si="80"/>
        <v>0</v>
      </c>
      <c r="V2573" s="31">
        <f t="shared" si="81"/>
        <v>0</v>
      </c>
    </row>
    <row r="2574" spans="1:22" x14ac:dyDescent="0.3">
      <c r="A2574" s="179"/>
      <c r="B2574" s="179"/>
      <c r="C2574" s="179"/>
      <c r="D2574" s="179"/>
      <c r="E2574" s="179"/>
      <c r="F2574" s="179"/>
      <c r="G2574" s="179"/>
      <c r="H2574" s="179"/>
      <c r="I2574" s="179"/>
      <c r="J2574" s="179"/>
      <c r="K2574" s="179"/>
      <c r="L2574" s="179"/>
      <c r="M2574" s="179"/>
      <c r="N2574" s="179"/>
      <c r="O2574" s="179"/>
      <c r="P2574" s="179"/>
      <c r="Q2574" s="179"/>
      <c r="R2574" s="31" cm="1">
        <f t="array" ref="R2574">_xlfn.IFS(Q2574=0,(O2574-P2574)/2,Q2574=1,O2574-P2574)</f>
        <v>0</v>
      </c>
      <c r="S2574" s="31" cm="1">
        <f t="array" ref="S2574">_xlfn.IFS(Q2574=0,P2574/2,Q2574=1,P2574)</f>
        <v>0</v>
      </c>
      <c r="T2574" s="31" t="str" cm="1">
        <f t="array" ref="T2574">_xlfn.IFS(M2574&lt;=Beräkningsförutsättningar!B$15,"2",M2574=Beräkningsförutsättningar!B$16,"4",M2574=Beräkningsförutsättningar!B$17,"4",M2574&gt;=Beräkningsförutsättningar!B$18,"6")</f>
        <v>2</v>
      </c>
      <c r="U2574" s="31">
        <f t="shared" si="80"/>
        <v>0</v>
      </c>
      <c r="V2574" s="31">
        <f t="shared" si="81"/>
        <v>0</v>
      </c>
    </row>
    <row r="2575" spans="1:22" x14ac:dyDescent="0.3">
      <c r="A2575" s="179"/>
      <c r="B2575" s="179"/>
      <c r="C2575" s="179"/>
      <c r="D2575" s="179"/>
      <c r="E2575" s="179"/>
      <c r="F2575" s="179"/>
      <c r="G2575" s="179"/>
      <c r="H2575" s="179"/>
      <c r="I2575" s="179"/>
      <c r="J2575" s="179"/>
      <c r="K2575" s="179"/>
      <c r="L2575" s="179"/>
      <c r="M2575" s="179"/>
      <c r="N2575" s="179"/>
      <c r="O2575" s="179"/>
      <c r="P2575" s="179"/>
      <c r="Q2575" s="179"/>
      <c r="R2575" s="31" cm="1">
        <f t="array" ref="R2575">_xlfn.IFS(Q2575=0,(O2575-P2575)/2,Q2575=1,O2575-P2575)</f>
        <v>0</v>
      </c>
      <c r="S2575" s="31" cm="1">
        <f t="array" ref="S2575">_xlfn.IFS(Q2575=0,P2575/2,Q2575=1,P2575)</f>
        <v>0</v>
      </c>
      <c r="T2575" s="31" t="str" cm="1">
        <f t="array" ref="T2575">_xlfn.IFS(M2575&lt;=Beräkningsförutsättningar!B$15,"2",M2575=Beräkningsförutsättningar!B$16,"4",M2575=Beräkningsförutsättningar!B$17,"4",M2575&gt;=Beräkningsförutsättningar!B$18,"6")</f>
        <v>2</v>
      </c>
      <c r="U2575" s="31">
        <f t="shared" si="80"/>
        <v>0</v>
      </c>
      <c r="V2575" s="31">
        <f t="shared" si="81"/>
        <v>0</v>
      </c>
    </row>
    <row r="2576" spans="1:22" x14ac:dyDescent="0.3">
      <c r="A2576" s="179"/>
      <c r="B2576" s="179"/>
      <c r="C2576" s="179"/>
      <c r="D2576" s="179"/>
      <c r="E2576" s="179"/>
      <c r="F2576" s="179"/>
      <c r="G2576" s="179"/>
      <c r="H2576" s="179"/>
      <c r="I2576" s="179"/>
      <c r="J2576" s="179"/>
      <c r="K2576" s="179"/>
      <c r="L2576" s="179"/>
      <c r="M2576" s="179"/>
      <c r="N2576" s="179"/>
      <c r="O2576" s="179"/>
      <c r="P2576" s="179"/>
      <c r="Q2576" s="179"/>
      <c r="R2576" s="31" cm="1">
        <f t="array" ref="R2576">_xlfn.IFS(Q2576=0,(O2576-P2576)/2,Q2576=1,O2576-P2576)</f>
        <v>0</v>
      </c>
      <c r="S2576" s="31" cm="1">
        <f t="array" ref="S2576">_xlfn.IFS(Q2576=0,P2576/2,Q2576=1,P2576)</f>
        <v>0</v>
      </c>
      <c r="T2576" s="31" t="str" cm="1">
        <f t="array" ref="T2576">_xlfn.IFS(M2576&lt;=Beräkningsförutsättningar!B$15,"2",M2576=Beräkningsförutsättningar!B$16,"4",M2576=Beräkningsförutsättningar!B$17,"4",M2576&gt;=Beräkningsförutsättningar!B$18,"6")</f>
        <v>2</v>
      </c>
      <c r="U2576" s="31">
        <f t="shared" si="80"/>
        <v>0</v>
      </c>
      <c r="V2576" s="31">
        <f t="shared" si="81"/>
        <v>0</v>
      </c>
    </row>
    <row r="2577" spans="1:22" x14ac:dyDescent="0.3">
      <c r="A2577" s="179"/>
      <c r="B2577" s="179"/>
      <c r="C2577" s="179"/>
      <c r="D2577" s="179"/>
      <c r="E2577" s="179"/>
      <c r="F2577" s="179"/>
      <c r="G2577" s="179"/>
      <c r="H2577" s="179"/>
      <c r="I2577" s="179"/>
      <c r="J2577" s="179"/>
      <c r="K2577" s="179"/>
      <c r="L2577" s="179"/>
      <c r="M2577" s="179"/>
      <c r="N2577" s="179"/>
      <c r="O2577" s="179"/>
      <c r="P2577" s="179"/>
      <c r="Q2577" s="179"/>
      <c r="R2577" s="31" cm="1">
        <f t="array" ref="R2577">_xlfn.IFS(Q2577=0,(O2577-P2577)/2,Q2577=1,O2577-P2577)</f>
        <v>0</v>
      </c>
      <c r="S2577" s="31" cm="1">
        <f t="array" ref="S2577">_xlfn.IFS(Q2577=0,P2577/2,Q2577=1,P2577)</f>
        <v>0</v>
      </c>
      <c r="T2577" s="31" t="str" cm="1">
        <f t="array" ref="T2577">_xlfn.IFS(M2577&lt;=Beräkningsförutsättningar!B$15,"2",M2577=Beräkningsförutsättningar!B$16,"4",M2577=Beräkningsförutsättningar!B$17,"4",M2577&gt;=Beräkningsförutsättningar!B$18,"6")</f>
        <v>2</v>
      </c>
      <c r="U2577" s="31">
        <f t="shared" si="80"/>
        <v>0</v>
      </c>
      <c r="V2577" s="31">
        <f t="shared" si="81"/>
        <v>0</v>
      </c>
    </row>
    <row r="2578" spans="1:22" x14ac:dyDescent="0.3">
      <c r="A2578" s="179"/>
      <c r="B2578" s="179"/>
      <c r="C2578" s="179"/>
      <c r="D2578" s="179"/>
      <c r="E2578" s="179"/>
      <c r="F2578" s="179"/>
      <c r="G2578" s="179"/>
      <c r="H2578" s="179"/>
      <c r="I2578" s="179"/>
      <c r="J2578" s="179"/>
      <c r="K2578" s="179"/>
      <c r="L2578" s="179"/>
      <c r="M2578" s="179"/>
      <c r="N2578" s="179"/>
      <c r="O2578" s="179"/>
      <c r="P2578" s="179"/>
      <c r="Q2578" s="179"/>
      <c r="R2578" s="31" cm="1">
        <f t="array" ref="R2578">_xlfn.IFS(Q2578=0,(O2578-P2578)/2,Q2578=1,O2578-P2578)</f>
        <v>0</v>
      </c>
      <c r="S2578" s="31" cm="1">
        <f t="array" ref="S2578">_xlfn.IFS(Q2578=0,P2578/2,Q2578=1,P2578)</f>
        <v>0</v>
      </c>
      <c r="T2578" s="31" t="str" cm="1">
        <f t="array" ref="T2578">_xlfn.IFS(M2578&lt;=Beräkningsförutsättningar!B$15,"2",M2578=Beräkningsförutsättningar!B$16,"4",M2578=Beräkningsförutsättningar!B$17,"4",M2578&gt;=Beräkningsförutsättningar!B$18,"6")</f>
        <v>2</v>
      </c>
      <c r="U2578" s="31">
        <f t="shared" si="80"/>
        <v>0</v>
      </c>
      <c r="V2578" s="31">
        <f t="shared" si="81"/>
        <v>0</v>
      </c>
    </row>
    <row r="2579" spans="1:22" x14ac:dyDescent="0.3">
      <c r="A2579" s="179"/>
      <c r="B2579" s="179"/>
      <c r="C2579" s="179"/>
      <c r="D2579" s="179"/>
      <c r="E2579" s="179"/>
      <c r="F2579" s="179"/>
      <c r="G2579" s="179"/>
      <c r="H2579" s="179"/>
      <c r="I2579" s="179"/>
      <c r="J2579" s="179"/>
      <c r="K2579" s="179"/>
      <c r="L2579" s="179"/>
      <c r="M2579" s="179"/>
      <c r="N2579" s="179"/>
      <c r="O2579" s="179"/>
      <c r="P2579" s="179"/>
      <c r="Q2579" s="179"/>
      <c r="R2579" s="31" cm="1">
        <f t="array" ref="R2579">_xlfn.IFS(Q2579=0,(O2579-P2579)/2,Q2579=1,O2579-P2579)</f>
        <v>0</v>
      </c>
      <c r="S2579" s="31" cm="1">
        <f t="array" ref="S2579">_xlfn.IFS(Q2579=0,P2579/2,Q2579=1,P2579)</f>
        <v>0</v>
      </c>
      <c r="T2579" s="31" t="str" cm="1">
        <f t="array" ref="T2579">_xlfn.IFS(M2579&lt;=Beräkningsförutsättningar!B$15,"2",M2579=Beräkningsförutsättningar!B$16,"4",M2579=Beräkningsförutsättningar!B$17,"4",M2579&gt;=Beräkningsförutsättningar!B$18,"6")</f>
        <v>2</v>
      </c>
      <c r="U2579" s="31">
        <f t="shared" si="80"/>
        <v>0</v>
      </c>
      <c r="V2579" s="31">
        <f t="shared" si="81"/>
        <v>0</v>
      </c>
    </row>
    <row r="2580" spans="1:22" x14ac:dyDescent="0.3">
      <c r="A2580" s="179"/>
      <c r="B2580" s="179"/>
      <c r="C2580" s="179"/>
      <c r="D2580" s="179"/>
      <c r="E2580" s="179"/>
      <c r="F2580" s="179"/>
      <c r="G2580" s="179"/>
      <c r="H2580" s="179"/>
      <c r="I2580" s="179"/>
      <c r="J2580" s="179"/>
      <c r="K2580" s="179"/>
      <c r="L2580" s="179"/>
      <c r="M2580" s="179"/>
      <c r="N2580" s="179"/>
      <c r="O2580" s="179"/>
      <c r="P2580" s="179"/>
      <c r="Q2580" s="179"/>
      <c r="R2580" s="31" cm="1">
        <f t="array" ref="R2580">_xlfn.IFS(Q2580=0,(O2580-P2580)/2,Q2580=1,O2580-P2580)</f>
        <v>0</v>
      </c>
      <c r="S2580" s="31" cm="1">
        <f t="array" ref="S2580">_xlfn.IFS(Q2580=0,P2580/2,Q2580=1,P2580)</f>
        <v>0</v>
      </c>
      <c r="T2580" s="31" t="str" cm="1">
        <f t="array" ref="T2580">_xlfn.IFS(M2580&lt;=Beräkningsförutsättningar!B$15,"2",M2580=Beräkningsförutsättningar!B$16,"4",M2580=Beräkningsförutsättningar!B$17,"4",M2580&gt;=Beräkningsförutsättningar!B$18,"6")</f>
        <v>2</v>
      </c>
      <c r="U2580" s="31">
        <f t="shared" si="80"/>
        <v>0</v>
      </c>
      <c r="V2580" s="31">
        <f t="shared" si="81"/>
        <v>0</v>
      </c>
    </row>
    <row r="2581" spans="1:22" x14ac:dyDescent="0.3">
      <c r="A2581" s="179"/>
      <c r="B2581" s="179"/>
      <c r="C2581" s="179"/>
      <c r="D2581" s="179"/>
      <c r="E2581" s="179"/>
      <c r="F2581" s="179"/>
      <c r="G2581" s="179"/>
      <c r="H2581" s="179"/>
      <c r="I2581" s="179"/>
      <c r="J2581" s="179"/>
      <c r="K2581" s="179"/>
      <c r="L2581" s="179"/>
      <c r="M2581" s="179"/>
      <c r="N2581" s="179"/>
      <c r="O2581" s="179"/>
      <c r="P2581" s="179"/>
      <c r="Q2581" s="179"/>
      <c r="R2581" s="31" cm="1">
        <f t="array" ref="R2581">_xlfn.IFS(Q2581=0,(O2581-P2581)/2,Q2581=1,O2581-P2581)</f>
        <v>0</v>
      </c>
      <c r="S2581" s="31" cm="1">
        <f t="array" ref="S2581">_xlfn.IFS(Q2581=0,P2581/2,Q2581=1,P2581)</f>
        <v>0</v>
      </c>
      <c r="T2581" s="31" t="str" cm="1">
        <f t="array" ref="T2581">_xlfn.IFS(M2581&lt;=Beräkningsförutsättningar!B$15,"2",M2581=Beräkningsförutsättningar!B$16,"4",M2581=Beräkningsförutsättningar!B$17,"4",M2581&gt;=Beräkningsförutsättningar!B$18,"6")</f>
        <v>2</v>
      </c>
      <c r="U2581" s="31">
        <f t="shared" si="80"/>
        <v>0</v>
      </c>
      <c r="V2581" s="31">
        <f t="shared" si="81"/>
        <v>0</v>
      </c>
    </row>
    <row r="2582" spans="1:22" x14ac:dyDescent="0.3">
      <c r="A2582" s="179"/>
      <c r="B2582" s="179"/>
      <c r="C2582" s="179"/>
      <c r="D2582" s="179"/>
      <c r="E2582" s="179"/>
      <c r="F2582" s="179"/>
      <c r="G2582" s="179"/>
      <c r="H2582" s="179"/>
      <c r="I2582" s="179"/>
      <c r="J2582" s="179"/>
      <c r="K2582" s="179"/>
      <c r="L2582" s="179"/>
      <c r="M2582" s="179"/>
      <c r="N2582" s="179"/>
      <c r="O2582" s="179"/>
      <c r="P2582" s="179"/>
      <c r="Q2582" s="179"/>
      <c r="R2582" s="31" cm="1">
        <f t="array" ref="R2582">_xlfn.IFS(Q2582=0,(O2582-P2582)/2,Q2582=1,O2582-P2582)</f>
        <v>0</v>
      </c>
      <c r="S2582" s="31" cm="1">
        <f t="array" ref="S2582">_xlfn.IFS(Q2582=0,P2582/2,Q2582=1,P2582)</f>
        <v>0</v>
      </c>
      <c r="T2582" s="31" t="str" cm="1">
        <f t="array" ref="T2582">_xlfn.IFS(M2582&lt;=Beräkningsförutsättningar!B$15,"2",M2582=Beräkningsförutsättningar!B$16,"4",M2582=Beräkningsförutsättningar!B$17,"4",M2582&gt;=Beräkningsförutsättningar!B$18,"6")</f>
        <v>2</v>
      </c>
      <c r="U2582" s="31">
        <f t="shared" si="80"/>
        <v>0</v>
      </c>
      <c r="V2582" s="31">
        <f t="shared" si="81"/>
        <v>0</v>
      </c>
    </row>
    <row r="2583" spans="1:22" x14ac:dyDescent="0.3">
      <c r="A2583" s="179"/>
      <c r="B2583" s="179"/>
      <c r="C2583" s="179"/>
      <c r="D2583" s="179"/>
      <c r="E2583" s="179"/>
      <c r="F2583" s="179"/>
      <c r="G2583" s="179"/>
      <c r="H2583" s="179"/>
      <c r="I2583" s="179"/>
      <c r="J2583" s="179"/>
      <c r="K2583" s="179"/>
      <c r="L2583" s="179"/>
      <c r="M2583" s="179"/>
      <c r="N2583" s="179"/>
      <c r="O2583" s="179"/>
      <c r="P2583" s="179"/>
      <c r="Q2583" s="179"/>
      <c r="R2583" s="31" cm="1">
        <f t="array" ref="R2583">_xlfn.IFS(Q2583=0,(O2583-P2583)/2,Q2583=1,O2583-P2583)</f>
        <v>0</v>
      </c>
      <c r="S2583" s="31" cm="1">
        <f t="array" ref="S2583">_xlfn.IFS(Q2583=0,P2583/2,Q2583=1,P2583)</f>
        <v>0</v>
      </c>
      <c r="T2583" s="31" t="str" cm="1">
        <f t="array" ref="T2583">_xlfn.IFS(M2583&lt;=Beräkningsförutsättningar!B$15,"2",M2583=Beräkningsförutsättningar!B$16,"4",M2583=Beräkningsförutsättningar!B$17,"4",M2583&gt;=Beräkningsförutsättningar!B$18,"6")</f>
        <v>2</v>
      </c>
      <c r="U2583" s="31">
        <f t="shared" si="80"/>
        <v>0</v>
      </c>
      <c r="V2583" s="31">
        <f t="shared" si="81"/>
        <v>0</v>
      </c>
    </row>
    <row r="2584" spans="1:22" x14ac:dyDescent="0.3">
      <c r="A2584" s="179"/>
      <c r="B2584" s="179"/>
      <c r="C2584" s="179"/>
      <c r="D2584" s="179"/>
      <c r="E2584" s="179"/>
      <c r="F2584" s="179"/>
      <c r="G2584" s="179"/>
      <c r="H2584" s="179"/>
      <c r="I2584" s="179"/>
      <c r="J2584" s="179"/>
      <c r="K2584" s="179"/>
      <c r="L2584" s="179"/>
      <c r="M2584" s="179"/>
      <c r="N2584" s="179"/>
      <c r="O2584" s="179"/>
      <c r="P2584" s="179"/>
      <c r="Q2584" s="179"/>
      <c r="R2584" s="31" cm="1">
        <f t="array" ref="R2584">_xlfn.IFS(Q2584=0,(O2584-P2584)/2,Q2584=1,O2584-P2584)</f>
        <v>0</v>
      </c>
      <c r="S2584" s="31" cm="1">
        <f t="array" ref="S2584">_xlfn.IFS(Q2584=0,P2584/2,Q2584=1,P2584)</f>
        <v>0</v>
      </c>
      <c r="T2584" s="31" t="str" cm="1">
        <f t="array" ref="T2584">_xlfn.IFS(M2584&lt;=Beräkningsförutsättningar!B$15,"2",M2584=Beräkningsförutsättningar!B$16,"4",M2584=Beräkningsförutsättningar!B$17,"4",M2584&gt;=Beräkningsförutsättningar!B$18,"6")</f>
        <v>2</v>
      </c>
      <c r="U2584" s="31">
        <f t="shared" si="80"/>
        <v>0</v>
      </c>
      <c r="V2584" s="31">
        <f t="shared" si="81"/>
        <v>0</v>
      </c>
    </row>
    <row r="2585" spans="1:22" x14ac:dyDescent="0.3">
      <c r="A2585" s="179"/>
      <c r="B2585" s="179"/>
      <c r="C2585" s="179"/>
      <c r="D2585" s="179"/>
      <c r="E2585" s="179"/>
      <c r="F2585" s="179"/>
      <c r="G2585" s="179"/>
      <c r="H2585" s="179"/>
      <c r="I2585" s="179"/>
      <c r="J2585" s="179"/>
      <c r="K2585" s="179"/>
      <c r="L2585" s="179"/>
      <c r="M2585" s="179"/>
      <c r="N2585" s="179"/>
      <c r="O2585" s="179"/>
      <c r="P2585" s="179"/>
      <c r="Q2585" s="179"/>
      <c r="R2585" s="31" cm="1">
        <f t="array" ref="R2585">_xlfn.IFS(Q2585=0,(O2585-P2585)/2,Q2585=1,O2585-P2585)</f>
        <v>0</v>
      </c>
      <c r="S2585" s="31" cm="1">
        <f t="array" ref="S2585">_xlfn.IFS(Q2585=0,P2585/2,Q2585=1,P2585)</f>
        <v>0</v>
      </c>
      <c r="T2585" s="31" t="str" cm="1">
        <f t="array" ref="T2585">_xlfn.IFS(M2585&lt;=Beräkningsförutsättningar!B$15,"2",M2585=Beräkningsförutsättningar!B$16,"4",M2585=Beräkningsförutsättningar!B$17,"4",M2585&gt;=Beräkningsförutsättningar!B$18,"6")</f>
        <v>2</v>
      </c>
      <c r="U2585" s="31">
        <f t="shared" si="80"/>
        <v>0</v>
      </c>
      <c r="V2585" s="31">
        <f t="shared" si="81"/>
        <v>0</v>
      </c>
    </row>
    <row r="2586" spans="1:22" x14ac:dyDescent="0.3">
      <c r="A2586" s="179"/>
      <c r="B2586" s="179"/>
      <c r="C2586" s="179"/>
      <c r="D2586" s="179"/>
      <c r="E2586" s="179"/>
      <c r="F2586" s="179"/>
      <c r="G2586" s="179"/>
      <c r="H2586" s="179"/>
      <c r="I2586" s="179"/>
      <c r="J2586" s="179"/>
      <c r="K2586" s="179"/>
      <c r="L2586" s="179"/>
      <c r="M2586" s="179"/>
      <c r="N2586" s="179"/>
      <c r="O2586" s="179"/>
      <c r="P2586" s="179"/>
      <c r="Q2586" s="179"/>
      <c r="R2586" s="31" cm="1">
        <f t="array" ref="R2586">_xlfn.IFS(Q2586=0,(O2586-P2586)/2,Q2586=1,O2586-P2586)</f>
        <v>0</v>
      </c>
      <c r="S2586" s="31" cm="1">
        <f t="array" ref="S2586">_xlfn.IFS(Q2586=0,P2586/2,Q2586=1,P2586)</f>
        <v>0</v>
      </c>
      <c r="T2586" s="31" t="str" cm="1">
        <f t="array" ref="T2586">_xlfn.IFS(M2586&lt;=Beräkningsförutsättningar!B$15,"2",M2586=Beräkningsförutsättningar!B$16,"4",M2586=Beräkningsförutsättningar!B$17,"4",M2586&gt;=Beräkningsförutsättningar!B$18,"6")</f>
        <v>2</v>
      </c>
      <c r="U2586" s="31">
        <f t="shared" si="80"/>
        <v>0</v>
      </c>
      <c r="V2586" s="31">
        <f t="shared" si="81"/>
        <v>0</v>
      </c>
    </row>
    <row r="2587" spans="1:22" x14ac:dyDescent="0.3">
      <c r="A2587" s="179"/>
      <c r="B2587" s="179"/>
      <c r="C2587" s="179"/>
      <c r="D2587" s="179"/>
      <c r="E2587" s="179"/>
      <c r="F2587" s="179"/>
      <c r="G2587" s="179"/>
      <c r="H2587" s="179"/>
      <c r="I2587" s="179"/>
      <c r="J2587" s="179"/>
      <c r="K2587" s="179"/>
      <c r="L2587" s="179"/>
      <c r="M2587" s="179"/>
      <c r="N2587" s="179"/>
      <c r="O2587" s="179"/>
      <c r="P2587" s="179"/>
      <c r="Q2587" s="179"/>
      <c r="R2587" s="31" cm="1">
        <f t="array" ref="R2587">_xlfn.IFS(Q2587=0,(O2587-P2587)/2,Q2587=1,O2587-P2587)</f>
        <v>0</v>
      </c>
      <c r="S2587" s="31" cm="1">
        <f t="array" ref="S2587">_xlfn.IFS(Q2587=0,P2587/2,Q2587=1,P2587)</f>
        <v>0</v>
      </c>
      <c r="T2587" s="31" t="str" cm="1">
        <f t="array" ref="T2587">_xlfn.IFS(M2587&lt;=Beräkningsförutsättningar!B$15,"2",M2587=Beräkningsförutsättningar!B$16,"4",M2587=Beräkningsförutsättningar!B$17,"4",M2587&gt;=Beräkningsförutsättningar!B$18,"6")</f>
        <v>2</v>
      </c>
      <c r="U2587" s="31">
        <f t="shared" si="80"/>
        <v>0</v>
      </c>
      <c r="V2587" s="31">
        <f t="shared" si="81"/>
        <v>0</v>
      </c>
    </row>
    <row r="2588" spans="1:22" x14ac:dyDescent="0.3">
      <c r="A2588" s="179"/>
      <c r="B2588" s="179"/>
      <c r="C2588" s="179"/>
      <c r="D2588" s="179"/>
      <c r="E2588" s="179"/>
      <c r="F2588" s="179"/>
      <c r="G2588" s="179"/>
      <c r="H2588" s="179"/>
      <c r="I2588" s="179"/>
      <c r="J2588" s="179"/>
      <c r="K2588" s="179"/>
      <c r="L2588" s="179"/>
      <c r="M2588" s="179"/>
      <c r="N2588" s="179"/>
      <c r="O2588" s="179"/>
      <c r="P2588" s="179"/>
      <c r="Q2588" s="179"/>
      <c r="R2588" s="31" cm="1">
        <f t="array" ref="R2588">_xlfn.IFS(Q2588=0,(O2588-P2588)/2,Q2588=1,O2588-P2588)</f>
        <v>0</v>
      </c>
      <c r="S2588" s="31" cm="1">
        <f t="array" ref="S2588">_xlfn.IFS(Q2588=0,P2588/2,Q2588=1,P2588)</f>
        <v>0</v>
      </c>
      <c r="T2588" s="31" t="str" cm="1">
        <f t="array" ref="T2588">_xlfn.IFS(M2588&lt;=Beräkningsförutsättningar!B$15,"2",M2588=Beräkningsförutsättningar!B$16,"4",M2588=Beräkningsförutsättningar!B$17,"4",M2588&gt;=Beräkningsförutsättningar!B$18,"6")</f>
        <v>2</v>
      </c>
      <c r="U2588" s="31">
        <f t="shared" si="80"/>
        <v>0</v>
      </c>
      <c r="V2588" s="31">
        <f t="shared" si="81"/>
        <v>0</v>
      </c>
    </row>
    <row r="2589" spans="1:22" x14ac:dyDescent="0.3">
      <c r="A2589" s="179"/>
      <c r="B2589" s="179"/>
      <c r="C2589" s="179"/>
      <c r="D2589" s="179"/>
      <c r="E2589" s="179"/>
      <c r="F2589" s="179"/>
      <c r="G2589" s="179"/>
      <c r="H2589" s="179"/>
      <c r="I2589" s="179"/>
      <c r="J2589" s="179"/>
      <c r="K2589" s="179"/>
      <c r="L2589" s="179"/>
      <c r="M2589" s="179"/>
      <c r="N2589" s="179"/>
      <c r="O2589" s="179"/>
      <c r="P2589" s="179"/>
      <c r="Q2589" s="179"/>
      <c r="R2589" s="31" cm="1">
        <f t="array" ref="R2589">_xlfn.IFS(Q2589=0,(O2589-P2589)/2,Q2589=1,O2589-P2589)</f>
        <v>0</v>
      </c>
      <c r="S2589" s="31" cm="1">
        <f t="array" ref="S2589">_xlfn.IFS(Q2589=0,P2589/2,Q2589=1,P2589)</f>
        <v>0</v>
      </c>
      <c r="T2589" s="31" t="str" cm="1">
        <f t="array" ref="T2589">_xlfn.IFS(M2589&lt;=Beräkningsförutsättningar!B$15,"2",M2589=Beräkningsförutsättningar!B$16,"4",M2589=Beräkningsförutsättningar!B$17,"4",M2589&gt;=Beräkningsförutsättningar!B$18,"6")</f>
        <v>2</v>
      </c>
      <c r="U2589" s="31">
        <f t="shared" si="80"/>
        <v>0</v>
      </c>
      <c r="V2589" s="31">
        <f t="shared" si="81"/>
        <v>0</v>
      </c>
    </row>
    <row r="2590" spans="1:22" x14ac:dyDescent="0.3">
      <c r="A2590" s="179"/>
      <c r="B2590" s="179"/>
      <c r="C2590" s="179"/>
      <c r="D2590" s="179"/>
      <c r="E2590" s="179"/>
      <c r="F2590" s="179"/>
      <c r="G2590" s="179"/>
      <c r="H2590" s="179"/>
      <c r="I2590" s="179"/>
      <c r="J2590" s="179"/>
      <c r="K2590" s="179"/>
      <c r="L2590" s="179"/>
      <c r="M2590" s="179"/>
      <c r="N2590" s="179"/>
      <c r="O2590" s="179"/>
      <c r="P2590" s="179"/>
      <c r="Q2590" s="179"/>
      <c r="R2590" s="31" cm="1">
        <f t="array" ref="R2590">_xlfn.IFS(Q2590=0,(O2590-P2590)/2,Q2590=1,O2590-P2590)</f>
        <v>0</v>
      </c>
      <c r="S2590" s="31" cm="1">
        <f t="array" ref="S2590">_xlfn.IFS(Q2590=0,P2590/2,Q2590=1,P2590)</f>
        <v>0</v>
      </c>
      <c r="T2590" s="31" t="str" cm="1">
        <f t="array" ref="T2590">_xlfn.IFS(M2590&lt;=Beräkningsförutsättningar!B$15,"2",M2590=Beräkningsförutsättningar!B$16,"4",M2590=Beräkningsförutsättningar!B$17,"4",M2590&gt;=Beräkningsförutsättningar!B$18,"6")</f>
        <v>2</v>
      </c>
      <c r="U2590" s="31">
        <f t="shared" si="80"/>
        <v>0</v>
      </c>
      <c r="V2590" s="31">
        <f t="shared" si="81"/>
        <v>0</v>
      </c>
    </row>
    <row r="2591" spans="1:22" x14ac:dyDescent="0.3">
      <c r="A2591" s="179"/>
      <c r="B2591" s="179"/>
      <c r="C2591" s="179"/>
      <c r="D2591" s="179"/>
      <c r="E2591" s="179"/>
      <c r="F2591" s="179"/>
      <c r="G2591" s="179"/>
      <c r="H2591" s="179"/>
      <c r="I2591" s="179"/>
      <c r="J2591" s="179"/>
      <c r="K2591" s="179"/>
      <c r="L2591" s="179"/>
      <c r="M2591" s="179"/>
      <c r="N2591" s="179"/>
      <c r="O2591" s="179"/>
      <c r="P2591" s="179"/>
      <c r="Q2591" s="179"/>
      <c r="R2591" s="31" cm="1">
        <f t="array" ref="R2591">_xlfn.IFS(Q2591=0,(O2591-P2591)/2,Q2591=1,O2591-P2591)</f>
        <v>0</v>
      </c>
      <c r="S2591" s="31" cm="1">
        <f t="array" ref="S2591">_xlfn.IFS(Q2591=0,P2591/2,Q2591=1,P2591)</f>
        <v>0</v>
      </c>
      <c r="T2591" s="31" t="str" cm="1">
        <f t="array" ref="T2591">_xlfn.IFS(M2591&lt;=Beräkningsförutsättningar!B$15,"2",M2591=Beräkningsförutsättningar!B$16,"4",M2591=Beräkningsförutsättningar!B$17,"4",M2591&gt;=Beräkningsförutsättningar!B$18,"6")</f>
        <v>2</v>
      </c>
      <c r="U2591" s="31">
        <f t="shared" si="80"/>
        <v>0</v>
      </c>
      <c r="V2591" s="31">
        <f t="shared" si="81"/>
        <v>0</v>
      </c>
    </row>
    <row r="2592" spans="1:22" x14ac:dyDescent="0.3">
      <c r="A2592" s="179"/>
      <c r="B2592" s="179"/>
      <c r="C2592" s="179"/>
      <c r="D2592" s="179"/>
      <c r="E2592" s="179"/>
      <c r="F2592" s="179"/>
      <c r="G2592" s="179"/>
      <c r="H2592" s="179"/>
      <c r="I2592" s="179"/>
      <c r="J2592" s="179"/>
      <c r="K2592" s="179"/>
      <c r="L2592" s="179"/>
      <c r="M2592" s="179"/>
      <c r="N2592" s="179"/>
      <c r="O2592" s="179"/>
      <c r="P2592" s="179"/>
      <c r="Q2592" s="179"/>
      <c r="R2592" s="31" cm="1">
        <f t="array" ref="R2592">_xlfn.IFS(Q2592=0,(O2592-P2592)/2,Q2592=1,O2592-P2592)</f>
        <v>0</v>
      </c>
      <c r="S2592" s="31" cm="1">
        <f t="array" ref="S2592">_xlfn.IFS(Q2592=0,P2592/2,Q2592=1,P2592)</f>
        <v>0</v>
      </c>
      <c r="T2592" s="31" t="str" cm="1">
        <f t="array" ref="T2592">_xlfn.IFS(M2592&lt;=Beräkningsförutsättningar!B$15,"2",M2592=Beräkningsförutsättningar!B$16,"4",M2592=Beräkningsförutsättningar!B$17,"4",M2592&gt;=Beräkningsförutsättningar!B$18,"6")</f>
        <v>2</v>
      </c>
      <c r="U2592" s="31">
        <f t="shared" si="80"/>
        <v>0</v>
      </c>
      <c r="V2592" s="31">
        <f t="shared" si="81"/>
        <v>0</v>
      </c>
    </row>
    <row r="2593" spans="1:22" x14ac:dyDescent="0.3">
      <c r="A2593" s="179"/>
      <c r="B2593" s="179"/>
      <c r="C2593" s="179"/>
      <c r="D2593" s="179"/>
      <c r="E2593" s="179"/>
      <c r="F2593" s="179"/>
      <c r="G2593" s="179"/>
      <c r="H2593" s="179"/>
      <c r="I2593" s="179"/>
      <c r="J2593" s="179"/>
      <c r="K2593" s="179"/>
      <c r="L2593" s="179"/>
      <c r="M2593" s="179"/>
      <c r="N2593" s="179"/>
      <c r="O2593" s="179"/>
      <c r="P2593" s="179"/>
      <c r="Q2593" s="179"/>
      <c r="R2593" s="31" cm="1">
        <f t="array" ref="R2593">_xlfn.IFS(Q2593=0,(O2593-P2593)/2,Q2593=1,O2593-P2593)</f>
        <v>0</v>
      </c>
      <c r="S2593" s="31" cm="1">
        <f t="array" ref="S2593">_xlfn.IFS(Q2593=0,P2593/2,Q2593=1,P2593)</f>
        <v>0</v>
      </c>
      <c r="T2593" s="31" t="str" cm="1">
        <f t="array" ref="T2593">_xlfn.IFS(M2593&lt;=Beräkningsförutsättningar!B$15,"2",M2593=Beräkningsförutsättningar!B$16,"4",M2593=Beräkningsförutsättningar!B$17,"4",M2593&gt;=Beräkningsförutsättningar!B$18,"6")</f>
        <v>2</v>
      </c>
      <c r="U2593" s="31">
        <f t="shared" si="80"/>
        <v>0</v>
      </c>
      <c r="V2593" s="31">
        <f t="shared" si="81"/>
        <v>0</v>
      </c>
    </row>
    <row r="2594" spans="1:22" x14ac:dyDescent="0.3">
      <c r="A2594" s="179"/>
      <c r="B2594" s="179"/>
      <c r="C2594" s="179"/>
      <c r="D2594" s="179"/>
      <c r="E2594" s="179"/>
      <c r="F2594" s="179"/>
      <c r="G2594" s="179"/>
      <c r="H2594" s="179"/>
      <c r="I2594" s="179"/>
      <c r="J2594" s="179"/>
      <c r="K2594" s="179"/>
      <c r="L2594" s="179"/>
      <c r="M2594" s="179"/>
      <c r="N2594" s="179"/>
      <c r="O2594" s="179"/>
      <c r="P2594" s="179"/>
      <c r="Q2594" s="179"/>
      <c r="R2594" s="31" cm="1">
        <f t="array" ref="R2594">_xlfn.IFS(Q2594=0,(O2594-P2594)/2,Q2594=1,O2594-P2594)</f>
        <v>0</v>
      </c>
      <c r="S2594" s="31" cm="1">
        <f t="array" ref="S2594">_xlfn.IFS(Q2594=0,P2594/2,Q2594=1,P2594)</f>
        <v>0</v>
      </c>
      <c r="T2594" s="31" t="str" cm="1">
        <f t="array" ref="T2594">_xlfn.IFS(M2594&lt;=Beräkningsförutsättningar!B$15,"2",M2594=Beräkningsförutsättningar!B$16,"4",M2594=Beräkningsförutsättningar!B$17,"4",M2594&gt;=Beräkningsförutsättningar!B$18,"6")</f>
        <v>2</v>
      </c>
      <c r="U2594" s="31">
        <f t="shared" si="80"/>
        <v>0</v>
      </c>
      <c r="V2594" s="31">
        <f t="shared" si="81"/>
        <v>0</v>
      </c>
    </row>
    <row r="2595" spans="1:22" x14ac:dyDescent="0.3">
      <c r="A2595" s="179"/>
      <c r="B2595" s="179"/>
      <c r="C2595" s="179"/>
      <c r="D2595" s="179"/>
      <c r="E2595" s="179"/>
      <c r="F2595" s="179"/>
      <c r="G2595" s="179"/>
      <c r="H2595" s="179"/>
      <c r="I2595" s="179"/>
      <c r="J2595" s="179"/>
      <c r="K2595" s="179"/>
      <c r="L2595" s="179"/>
      <c r="M2595" s="179"/>
      <c r="N2595" s="179"/>
      <c r="O2595" s="179"/>
      <c r="P2595" s="179"/>
      <c r="Q2595" s="179"/>
      <c r="R2595" s="31" cm="1">
        <f t="array" ref="R2595">_xlfn.IFS(Q2595=0,(O2595-P2595)/2,Q2595=1,O2595-P2595)</f>
        <v>0</v>
      </c>
      <c r="S2595" s="31" cm="1">
        <f t="array" ref="S2595">_xlfn.IFS(Q2595=0,P2595/2,Q2595=1,P2595)</f>
        <v>0</v>
      </c>
      <c r="T2595" s="31" t="str" cm="1">
        <f t="array" ref="T2595">_xlfn.IFS(M2595&lt;=Beräkningsförutsättningar!B$15,"2",M2595=Beräkningsförutsättningar!B$16,"4",M2595=Beräkningsförutsättningar!B$17,"4",M2595&gt;=Beräkningsförutsättningar!B$18,"6")</f>
        <v>2</v>
      </c>
      <c r="U2595" s="31">
        <f t="shared" si="80"/>
        <v>0</v>
      </c>
      <c r="V2595" s="31">
        <f t="shared" si="81"/>
        <v>0</v>
      </c>
    </row>
    <row r="2596" spans="1:22" x14ac:dyDescent="0.3">
      <c r="A2596" s="179"/>
      <c r="B2596" s="179"/>
      <c r="C2596" s="179"/>
      <c r="D2596" s="179"/>
      <c r="E2596" s="179"/>
      <c r="F2596" s="179"/>
      <c r="G2596" s="179"/>
      <c r="H2596" s="179"/>
      <c r="I2596" s="179"/>
      <c r="J2596" s="179"/>
      <c r="K2596" s="179"/>
      <c r="L2596" s="179"/>
      <c r="M2596" s="179"/>
      <c r="N2596" s="179"/>
      <c r="O2596" s="179"/>
      <c r="P2596" s="179"/>
      <c r="Q2596" s="179"/>
      <c r="R2596" s="31" cm="1">
        <f t="array" ref="R2596">_xlfn.IFS(Q2596=0,(O2596-P2596)/2,Q2596=1,O2596-P2596)</f>
        <v>0</v>
      </c>
      <c r="S2596" s="31" cm="1">
        <f t="array" ref="S2596">_xlfn.IFS(Q2596=0,P2596/2,Q2596=1,P2596)</f>
        <v>0</v>
      </c>
      <c r="T2596" s="31" t="str" cm="1">
        <f t="array" ref="T2596">_xlfn.IFS(M2596&lt;=Beräkningsförutsättningar!B$15,"2",M2596=Beräkningsförutsättningar!B$16,"4",M2596=Beräkningsförutsättningar!B$17,"4",M2596&gt;=Beräkningsförutsättningar!B$18,"6")</f>
        <v>2</v>
      </c>
      <c r="U2596" s="31">
        <f t="shared" si="80"/>
        <v>0</v>
      </c>
      <c r="V2596" s="31">
        <f t="shared" si="81"/>
        <v>0</v>
      </c>
    </row>
    <row r="2597" spans="1:22" x14ac:dyDescent="0.3">
      <c r="A2597" s="179"/>
      <c r="B2597" s="179"/>
      <c r="C2597" s="179"/>
      <c r="D2597" s="179"/>
      <c r="E2597" s="179"/>
      <c r="F2597" s="179"/>
      <c r="G2597" s="179"/>
      <c r="H2597" s="179"/>
      <c r="I2597" s="179"/>
      <c r="J2597" s="179"/>
      <c r="K2597" s="179"/>
      <c r="L2597" s="179"/>
      <c r="M2597" s="179"/>
      <c r="N2597" s="179"/>
      <c r="O2597" s="179"/>
      <c r="P2597" s="179"/>
      <c r="Q2597" s="179"/>
      <c r="R2597" s="31" cm="1">
        <f t="array" ref="R2597">_xlfn.IFS(Q2597=0,(O2597-P2597)/2,Q2597=1,O2597-P2597)</f>
        <v>0</v>
      </c>
      <c r="S2597" s="31" cm="1">
        <f t="array" ref="S2597">_xlfn.IFS(Q2597=0,P2597/2,Q2597=1,P2597)</f>
        <v>0</v>
      </c>
      <c r="T2597" s="31" t="str" cm="1">
        <f t="array" ref="T2597">_xlfn.IFS(M2597&lt;=Beräkningsförutsättningar!B$15,"2",M2597=Beräkningsförutsättningar!B$16,"4",M2597=Beräkningsförutsättningar!B$17,"4",M2597&gt;=Beräkningsförutsättningar!B$18,"6")</f>
        <v>2</v>
      </c>
      <c r="U2597" s="31">
        <f t="shared" si="80"/>
        <v>0</v>
      </c>
      <c r="V2597" s="31">
        <f t="shared" si="81"/>
        <v>0</v>
      </c>
    </row>
    <row r="2598" spans="1:22" x14ac:dyDescent="0.3">
      <c r="A2598" s="179"/>
      <c r="B2598" s="179"/>
      <c r="C2598" s="179"/>
      <c r="D2598" s="179"/>
      <c r="E2598" s="179"/>
      <c r="F2598" s="179"/>
      <c r="G2598" s="179"/>
      <c r="H2598" s="179"/>
      <c r="I2598" s="179"/>
      <c r="J2598" s="179"/>
      <c r="K2598" s="179"/>
      <c r="L2598" s="179"/>
      <c r="M2598" s="179"/>
      <c r="N2598" s="179"/>
      <c r="O2598" s="179"/>
      <c r="P2598" s="179"/>
      <c r="Q2598" s="179"/>
      <c r="R2598" s="31" cm="1">
        <f t="array" ref="R2598">_xlfn.IFS(Q2598=0,(O2598-P2598)/2,Q2598=1,O2598-P2598)</f>
        <v>0</v>
      </c>
      <c r="S2598" s="31" cm="1">
        <f t="array" ref="S2598">_xlfn.IFS(Q2598=0,P2598/2,Q2598=1,P2598)</f>
        <v>0</v>
      </c>
      <c r="T2598" s="31" t="str" cm="1">
        <f t="array" ref="T2598">_xlfn.IFS(M2598&lt;=Beräkningsförutsättningar!B$15,"2",M2598=Beräkningsförutsättningar!B$16,"4",M2598=Beräkningsförutsättningar!B$17,"4",M2598&gt;=Beräkningsförutsättningar!B$18,"6")</f>
        <v>2</v>
      </c>
      <c r="U2598" s="31">
        <f t="shared" si="80"/>
        <v>0</v>
      </c>
      <c r="V2598" s="31">
        <f t="shared" si="81"/>
        <v>0</v>
      </c>
    </row>
    <row r="2599" spans="1:22" x14ac:dyDescent="0.3">
      <c r="A2599" s="179"/>
      <c r="B2599" s="179"/>
      <c r="C2599" s="179"/>
      <c r="D2599" s="179"/>
      <c r="E2599" s="179"/>
      <c r="F2599" s="179"/>
      <c r="G2599" s="179"/>
      <c r="H2599" s="179"/>
      <c r="I2599" s="179"/>
      <c r="J2599" s="179"/>
      <c r="K2599" s="179"/>
      <c r="L2599" s="179"/>
      <c r="M2599" s="179"/>
      <c r="N2599" s="179"/>
      <c r="O2599" s="179"/>
      <c r="P2599" s="179"/>
      <c r="Q2599" s="179"/>
      <c r="R2599" s="31" cm="1">
        <f t="array" ref="R2599">_xlfn.IFS(Q2599=0,(O2599-P2599)/2,Q2599=1,O2599-P2599)</f>
        <v>0</v>
      </c>
      <c r="S2599" s="31" cm="1">
        <f t="array" ref="S2599">_xlfn.IFS(Q2599=0,P2599/2,Q2599=1,P2599)</f>
        <v>0</v>
      </c>
      <c r="T2599" s="31" t="str" cm="1">
        <f t="array" ref="T2599">_xlfn.IFS(M2599&lt;=Beräkningsförutsättningar!B$15,"2",M2599=Beräkningsförutsättningar!B$16,"4",M2599=Beräkningsförutsättningar!B$17,"4",M2599&gt;=Beräkningsförutsättningar!B$18,"6")</f>
        <v>2</v>
      </c>
      <c r="U2599" s="31">
        <f t="shared" si="80"/>
        <v>0</v>
      </c>
      <c r="V2599" s="31">
        <f t="shared" si="81"/>
        <v>0</v>
      </c>
    </row>
    <row r="2600" spans="1:22" x14ac:dyDescent="0.3">
      <c r="A2600" s="179"/>
      <c r="B2600" s="179"/>
      <c r="C2600" s="179"/>
      <c r="D2600" s="179"/>
      <c r="E2600" s="179"/>
      <c r="F2600" s="179"/>
      <c r="G2600" s="179"/>
      <c r="H2600" s="179"/>
      <c r="I2600" s="179"/>
      <c r="J2600" s="179"/>
      <c r="K2600" s="179"/>
      <c r="L2600" s="179"/>
      <c r="M2600" s="179"/>
      <c r="N2600" s="179"/>
      <c r="O2600" s="179"/>
      <c r="P2600" s="179"/>
      <c r="Q2600" s="179"/>
      <c r="R2600" s="31" cm="1">
        <f t="array" ref="R2600">_xlfn.IFS(Q2600=0,(O2600-P2600)/2,Q2600=1,O2600-P2600)</f>
        <v>0</v>
      </c>
      <c r="S2600" s="31" cm="1">
        <f t="array" ref="S2600">_xlfn.IFS(Q2600=0,P2600/2,Q2600=1,P2600)</f>
        <v>0</v>
      </c>
      <c r="T2600" s="31" t="str" cm="1">
        <f t="array" ref="T2600">_xlfn.IFS(M2600&lt;=Beräkningsförutsättningar!B$15,"2",M2600=Beräkningsförutsättningar!B$16,"4",M2600=Beräkningsförutsättningar!B$17,"4",M2600&gt;=Beräkningsförutsättningar!B$18,"6")</f>
        <v>2</v>
      </c>
      <c r="U2600" s="31">
        <f t="shared" si="80"/>
        <v>0</v>
      </c>
      <c r="V2600" s="31">
        <f t="shared" si="81"/>
        <v>0</v>
      </c>
    </row>
    <row r="2601" spans="1:22" x14ac:dyDescent="0.3">
      <c r="A2601" s="179"/>
      <c r="B2601" s="179"/>
      <c r="C2601" s="179"/>
      <c r="D2601" s="179"/>
      <c r="E2601" s="179"/>
      <c r="F2601" s="179"/>
      <c r="G2601" s="179"/>
      <c r="H2601" s="179"/>
      <c r="I2601" s="179"/>
      <c r="J2601" s="179"/>
      <c r="K2601" s="179"/>
      <c r="L2601" s="179"/>
      <c r="M2601" s="179"/>
      <c r="N2601" s="179"/>
      <c r="O2601" s="179"/>
      <c r="P2601" s="179"/>
      <c r="Q2601" s="179"/>
      <c r="R2601" s="31" cm="1">
        <f t="array" ref="R2601">_xlfn.IFS(Q2601=0,(O2601-P2601)/2,Q2601=1,O2601-P2601)</f>
        <v>0</v>
      </c>
      <c r="S2601" s="31" cm="1">
        <f t="array" ref="S2601">_xlfn.IFS(Q2601=0,P2601/2,Q2601=1,P2601)</f>
        <v>0</v>
      </c>
      <c r="T2601" s="31" t="str" cm="1">
        <f t="array" ref="T2601">_xlfn.IFS(M2601&lt;=Beräkningsförutsättningar!B$15,"2",M2601=Beräkningsförutsättningar!B$16,"4",M2601=Beräkningsförutsättningar!B$17,"4",M2601&gt;=Beräkningsförutsättningar!B$18,"6")</f>
        <v>2</v>
      </c>
      <c r="U2601" s="31">
        <f t="shared" si="80"/>
        <v>0</v>
      </c>
      <c r="V2601" s="31">
        <f t="shared" si="81"/>
        <v>0</v>
      </c>
    </row>
    <row r="2602" spans="1:22" x14ac:dyDescent="0.3">
      <c r="A2602" s="179"/>
      <c r="B2602" s="179"/>
      <c r="C2602" s="179"/>
      <c r="D2602" s="179"/>
      <c r="E2602" s="179"/>
      <c r="F2602" s="179"/>
      <c r="G2602" s="179"/>
      <c r="H2602" s="179"/>
      <c r="I2602" s="179"/>
      <c r="J2602" s="179"/>
      <c r="K2602" s="179"/>
      <c r="L2602" s="179"/>
      <c r="M2602" s="179"/>
      <c r="N2602" s="179"/>
      <c r="O2602" s="179"/>
      <c r="P2602" s="179"/>
      <c r="Q2602" s="179"/>
      <c r="R2602" s="31" cm="1">
        <f t="array" ref="R2602">_xlfn.IFS(Q2602=0,(O2602-P2602)/2,Q2602=1,O2602-P2602)</f>
        <v>0</v>
      </c>
      <c r="S2602" s="31" cm="1">
        <f t="array" ref="S2602">_xlfn.IFS(Q2602=0,P2602/2,Q2602=1,P2602)</f>
        <v>0</v>
      </c>
      <c r="T2602" s="31" t="str" cm="1">
        <f t="array" ref="T2602">_xlfn.IFS(M2602&lt;=Beräkningsförutsättningar!B$15,"2",M2602=Beräkningsförutsättningar!B$16,"4",M2602=Beräkningsförutsättningar!B$17,"4",M2602&gt;=Beräkningsförutsättningar!B$18,"6")</f>
        <v>2</v>
      </c>
      <c r="U2602" s="31">
        <f t="shared" si="80"/>
        <v>0</v>
      </c>
      <c r="V2602" s="31">
        <f t="shared" si="81"/>
        <v>0</v>
      </c>
    </row>
    <row r="2603" spans="1:22" x14ac:dyDescent="0.3">
      <c r="A2603" s="179"/>
      <c r="B2603" s="179"/>
      <c r="C2603" s="179"/>
      <c r="D2603" s="179"/>
      <c r="E2603" s="179"/>
      <c r="F2603" s="179"/>
      <c r="G2603" s="179"/>
      <c r="H2603" s="179"/>
      <c r="I2603" s="179"/>
      <c r="J2603" s="179"/>
      <c r="K2603" s="179"/>
      <c r="L2603" s="179"/>
      <c r="M2603" s="179"/>
      <c r="N2603" s="179"/>
      <c r="O2603" s="179"/>
      <c r="P2603" s="179"/>
      <c r="Q2603" s="179"/>
      <c r="R2603" s="31" cm="1">
        <f t="array" ref="R2603">_xlfn.IFS(Q2603=0,(O2603-P2603)/2,Q2603=1,O2603-P2603)</f>
        <v>0</v>
      </c>
      <c r="S2603" s="31" cm="1">
        <f t="array" ref="S2603">_xlfn.IFS(Q2603=0,P2603/2,Q2603=1,P2603)</f>
        <v>0</v>
      </c>
      <c r="T2603" s="31" t="str" cm="1">
        <f t="array" ref="T2603">_xlfn.IFS(M2603&lt;=Beräkningsförutsättningar!B$15,"2",M2603=Beräkningsförutsättningar!B$16,"4",M2603=Beräkningsförutsättningar!B$17,"4",M2603&gt;=Beräkningsförutsättningar!B$18,"6")</f>
        <v>2</v>
      </c>
      <c r="U2603" s="31">
        <f t="shared" si="80"/>
        <v>0</v>
      </c>
      <c r="V2603" s="31">
        <f t="shared" si="81"/>
        <v>0</v>
      </c>
    </row>
    <row r="2604" spans="1:22" x14ac:dyDescent="0.3">
      <c r="A2604" s="179"/>
      <c r="B2604" s="179"/>
      <c r="C2604" s="179"/>
      <c r="D2604" s="179"/>
      <c r="E2604" s="179"/>
      <c r="F2604" s="179"/>
      <c r="G2604" s="179"/>
      <c r="H2604" s="179"/>
      <c r="I2604" s="179"/>
      <c r="J2604" s="179"/>
      <c r="K2604" s="179"/>
      <c r="L2604" s="179"/>
      <c r="M2604" s="179"/>
      <c r="N2604" s="179"/>
      <c r="O2604" s="179"/>
      <c r="P2604" s="179"/>
      <c r="Q2604" s="179"/>
      <c r="R2604" s="31" cm="1">
        <f t="array" ref="R2604">_xlfn.IFS(Q2604=0,(O2604-P2604)/2,Q2604=1,O2604-P2604)</f>
        <v>0</v>
      </c>
      <c r="S2604" s="31" cm="1">
        <f t="array" ref="S2604">_xlfn.IFS(Q2604=0,P2604/2,Q2604=1,P2604)</f>
        <v>0</v>
      </c>
      <c r="T2604" s="31" t="str" cm="1">
        <f t="array" ref="T2604">_xlfn.IFS(M2604&lt;=Beräkningsförutsättningar!B$15,"2",M2604=Beräkningsförutsättningar!B$16,"4",M2604=Beräkningsförutsättningar!B$17,"4",M2604&gt;=Beräkningsförutsättningar!B$18,"6")</f>
        <v>2</v>
      </c>
      <c r="U2604" s="31">
        <f t="shared" si="80"/>
        <v>0</v>
      </c>
      <c r="V2604" s="31">
        <f t="shared" si="81"/>
        <v>0</v>
      </c>
    </row>
    <row r="2605" spans="1:22" x14ac:dyDescent="0.3">
      <c r="A2605" s="179"/>
      <c r="B2605" s="179"/>
      <c r="C2605" s="179"/>
      <c r="D2605" s="179"/>
      <c r="E2605" s="179"/>
      <c r="F2605" s="179"/>
      <c r="G2605" s="179"/>
      <c r="H2605" s="179"/>
      <c r="I2605" s="179"/>
      <c r="J2605" s="179"/>
      <c r="K2605" s="179"/>
      <c r="L2605" s="179"/>
      <c r="M2605" s="179"/>
      <c r="N2605" s="179"/>
      <c r="O2605" s="179"/>
      <c r="P2605" s="179"/>
      <c r="Q2605" s="179"/>
      <c r="R2605" s="31" cm="1">
        <f t="array" ref="R2605">_xlfn.IFS(Q2605=0,(O2605-P2605)/2,Q2605=1,O2605-P2605)</f>
        <v>0</v>
      </c>
      <c r="S2605" s="31" cm="1">
        <f t="array" ref="S2605">_xlfn.IFS(Q2605=0,P2605/2,Q2605=1,P2605)</f>
        <v>0</v>
      </c>
      <c r="T2605" s="31" t="str" cm="1">
        <f t="array" ref="T2605">_xlfn.IFS(M2605&lt;=Beräkningsförutsättningar!B$15,"2",M2605=Beräkningsförutsättningar!B$16,"4",M2605=Beräkningsförutsättningar!B$17,"4",M2605&gt;=Beräkningsförutsättningar!B$18,"6")</f>
        <v>2</v>
      </c>
      <c r="U2605" s="31">
        <f t="shared" si="80"/>
        <v>0</v>
      </c>
      <c r="V2605" s="31">
        <f t="shared" si="81"/>
        <v>0</v>
      </c>
    </row>
    <row r="2606" spans="1:22" x14ac:dyDescent="0.3">
      <c r="A2606" s="179"/>
      <c r="B2606" s="179"/>
      <c r="C2606" s="179"/>
      <c r="D2606" s="179"/>
      <c r="E2606" s="179"/>
      <c r="F2606" s="179"/>
      <c r="G2606" s="179"/>
      <c r="H2606" s="179"/>
      <c r="I2606" s="179"/>
      <c r="J2606" s="179"/>
      <c r="K2606" s="179"/>
      <c r="L2606" s="179"/>
      <c r="M2606" s="179"/>
      <c r="N2606" s="179"/>
      <c r="O2606" s="179"/>
      <c r="P2606" s="179"/>
      <c r="Q2606" s="179"/>
      <c r="R2606" s="31" cm="1">
        <f t="array" ref="R2606">_xlfn.IFS(Q2606=0,(O2606-P2606)/2,Q2606=1,O2606-P2606)</f>
        <v>0</v>
      </c>
      <c r="S2606" s="31" cm="1">
        <f t="array" ref="S2606">_xlfn.IFS(Q2606=0,P2606/2,Q2606=1,P2606)</f>
        <v>0</v>
      </c>
      <c r="T2606" s="31" t="str" cm="1">
        <f t="array" ref="T2606">_xlfn.IFS(M2606&lt;=Beräkningsförutsättningar!B$15,"2",M2606=Beräkningsförutsättningar!B$16,"4",M2606=Beräkningsförutsättningar!B$17,"4",M2606&gt;=Beräkningsförutsättningar!B$18,"6")</f>
        <v>2</v>
      </c>
      <c r="U2606" s="31">
        <f t="shared" si="80"/>
        <v>0</v>
      </c>
      <c r="V2606" s="31">
        <f t="shared" si="81"/>
        <v>0</v>
      </c>
    </row>
    <row r="2607" spans="1:22" x14ac:dyDescent="0.3">
      <c r="A2607" s="179"/>
      <c r="B2607" s="179"/>
      <c r="C2607" s="179"/>
      <c r="D2607" s="179"/>
      <c r="E2607" s="179"/>
      <c r="F2607" s="179"/>
      <c r="G2607" s="179"/>
      <c r="H2607" s="179"/>
      <c r="I2607" s="179"/>
      <c r="J2607" s="179"/>
      <c r="K2607" s="179"/>
      <c r="L2607" s="179"/>
      <c r="M2607" s="179"/>
      <c r="N2607" s="179"/>
      <c r="O2607" s="179"/>
      <c r="P2607" s="179"/>
      <c r="Q2607" s="179"/>
      <c r="R2607" s="31" cm="1">
        <f t="array" ref="R2607">_xlfn.IFS(Q2607=0,(O2607-P2607)/2,Q2607=1,O2607-P2607)</f>
        <v>0</v>
      </c>
      <c r="S2607" s="31" cm="1">
        <f t="array" ref="S2607">_xlfn.IFS(Q2607=0,P2607/2,Q2607=1,P2607)</f>
        <v>0</v>
      </c>
      <c r="T2607" s="31" t="str" cm="1">
        <f t="array" ref="T2607">_xlfn.IFS(M2607&lt;=Beräkningsförutsättningar!B$15,"2",M2607=Beräkningsförutsättningar!B$16,"4",M2607=Beräkningsförutsättningar!B$17,"4",M2607&gt;=Beräkningsförutsättningar!B$18,"6")</f>
        <v>2</v>
      </c>
      <c r="U2607" s="31">
        <f t="shared" si="80"/>
        <v>0</v>
      </c>
      <c r="V2607" s="31">
        <f t="shared" si="81"/>
        <v>0</v>
      </c>
    </row>
    <row r="2608" spans="1:22" x14ac:dyDescent="0.3">
      <c r="A2608" s="179"/>
      <c r="B2608" s="179"/>
      <c r="C2608" s="179"/>
      <c r="D2608" s="179"/>
      <c r="E2608" s="179"/>
      <c r="F2608" s="179"/>
      <c r="G2608" s="179"/>
      <c r="H2608" s="179"/>
      <c r="I2608" s="179"/>
      <c r="J2608" s="179"/>
      <c r="K2608" s="179"/>
      <c r="L2608" s="179"/>
      <c r="M2608" s="179"/>
      <c r="N2608" s="179"/>
      <c r="O2608" s="179"/>
      <c r="P2608" s="179"/>
      <c r="Q2608" s="179"/>
      <c r="R2608" s="31" cm="1">
        <f t="array" ref="R2608">_xlfn.IFS(Q2608=0,(O2608-P2608)/2,Q2608=1,O2608-P2608)</f>
        <v>0</v>
      </c>
      <c r="S2608" s="31" cm="1">
        <f t="array" ref="S2608">_xlfn.IFS(Q2608=0,P2608/2,Q2608=1,P2608)</f>
        <v>0</v>
      </c>
      <c r="T2608" s="31" t="str" cm="1">
        <f t="array" ref="T2608">_xlfn.IFS(M2608&lt;=Beräkningsförutsättningar!B$15,"2",M2608=Beräkningsförutsättningar!B$16,"4",M2608=Beräkningsförutsättningar!B$17,"4",M2608&gt;=Beräkningsförutsättningar!B$18,"6")</f>
        <v>2</v>
      </c>
      <c r="U2608" s="31">
        <f t="shared" si="80"/>
        <v>0</v>
      </c>
      <c r="V2608" s="31">
        <f t="shared" si="81"/>
        <v>0</v>
      </c>
    </row>
    <row r="2609" spans="1:22" x14ac:dyDescent="0.3">
      <c r="A2609" s="179"/>
      <c r="B2609" s="179"/>
      <c r="C2609" s="179"/>
      <c r="D2609" s="179"/>
      <c r="E2609" s="179"/>
      <c r="F2609" s="179"/>
      <c r="G2609" s="179"/>
      <c r="H2609" s="179"/>
      <c r="I2609" s="179"/>
      <c r="J2609" s="179"/>
      <c r="K2609" s="179"/>
      <c r="L2609" s="179"/>
      <c r="M2609" s="179"/>
      <c r="N2609" s="179"/>
      <c r="O2609" s="179"/>
      <c r="P2609" s="179"/>
      <c r="Q2609" s="179"/>
      <c r="R2609" s="31" cm="1">
        <f t="array" ref="R2609">_xlfn.IFS(Q2609=0,(O2609-P2609)/2,Q2609=1,O2609-P2609)</f>
        <v>0</v>
      </c>
      <c r="S2609" s="31" cm="1">
        <f t="array" ref="S2609">_xlfn.IFS(Q2609=0,P2609/2,Q2609=1,P2609)</f>
        <v>0</v>
      </c>
      <c r="T2609" s="31" t="str" cm="1">
        <f t="array" ref="T2609">_xlfn.IFS(M2609&lt;=Beräkningsförutsättningar!B$15,"2",M2609=Beräkningsförutsättningar!B$16,"4",M2609=Beräkningsförutsättningar!B$17,"4",M2609&gt;=Beräkningsförutsättningar!B$18,"6")</f>
        <v>2</v>
      </c>
      <c r="U2609" s="31">
        <f t="shared" si="80"/>
        <v>0</v>
      </c>
      <c r="V2609" s="31">
        <f t="shared" si="81"/>
        <v>0</v>
      </c>
    </row>
    <row r="2610" spans="1:22" x14ac:dyDescent="0.3">
      <c r="A2610" s="179"/>
      <c r="B2610" s="179"/>
      <c r="C2610" s="179"/>
      <c r="D2610" s="179"/>
      <c r="E2610" s="179"/>
      <c r="F2610" s="179"/>
      <c r="G2610" s="179"/>
      <c r="H2610" s="179"/>
      <c r="I2610" s="179"/>
      <c r="J2610" s="179"/>
      <c r="K2610" s="179"/>
      <c r="L2610" s="179"/>
      <c r="M2610" s="179"/>
      <c r="N2610" s="179"/>
      <c r="O2610" s="179"/>
      <c r="P2610" s="179"/>
      <c r="Q2610" s="179"/>
      <c r="R2610" s="31" cm="1">
        <f t="array" ref="R2610">_xlfn.IFS(Q2610=0,(O2610-P2610)/2,Q2610=1,O2610-P2610)</f>
        <v>0</v>
      </c>
      <c r="S2610" s="31" cm="1">
        <f t="array" ref="S2610">_xlfn.IFS(Q2610=0,P2610/2,Q2610=1,P2610)</f>
        <v>0</v>
      </c>
      <c r="T2610" s="31" t="str" cm="1">
        <f t="array" ref="T2610">_xlfn.IFS(M2610&lt;=Beräkningsförutsättningar!B$15,"2",M2610=Beräkningsförutsättningar!B$16,"4",M2610=Beräkningsförutsättningar!B$17,"4",M2610&gt;=Beräkningsförutsättningar!B$18,"6")</f>
        <v>2</v>
      </c>
      <c r="U2610" s="31">
        <f t="shared" si="80"/>
        <v>0</v>
      </c>
      <c r="V2610" s="31">
        <f t="shared" si="81"/>
        <v>0</v>
      </c>
    </row>
    <row r="2611" spans="1:22" x14ac:dyDescent="0.3">
      <c r="A2611" s="179"/>
      <c r="B2611" s="179"/>
      <c r="C2611" s="179"/>
      <c r="D2611" s="179"/>
      <c r="E2611" s="179"/>
      <c r="F2611" s="179"/>
      <c r="G2611" s="179"/>
      <c r="H2611" s="179"/>
      <c r="I2611" s="179"/>
      <c r="J2611" s="179"/>
      <c r="K2611" s="179"/>
      <c r="L2611" s="179"/>
      <c r="M2611" s="179"/>
      <c r="N2611" s="179"/>
      <c r="O2611" s="179"/>
      <c r="P2611" s="179"/>
      <c r="Q2611" s="179"/>
      <c r="R2611" s="31" cm="1">
        <f t="array" ref="R2611">_xlfn.IFS(Q2611=0,(O2611-P2611)/2,Q2611=1,O2611-P2611)</f>
        <v>0</v>
      </c>
      <c r="S2611" s="31" cm="1">
        <f t="array" ref="S2611">_xlfn.IFS(Q2611=0,P2611/2,Q2611=1,P2611)</f>
        <v>0</v>
      </c>
      <c r="T2611" s="31" t="str" cm="1">
        <f t="array" ref="T2611">_xlfn.IFS(M2611&lt;=Beräkningsförutsättningar!B$15,"2",M2611=Beräkningsförutsättningar!B$16,"4",M2611=Beräkningsförutsättningar!B$17,"4",M2611&gt;=Beräkningsförutsättningar!B$18,"6")</f>
        <v>2</v>
      </c>
      <c r="U2611" s="31">
        <f t="shared" si="80"/>
        <v>0</v>
      </c>
      <c r="V2611" s="31">
        <f t="shared" si="81"/>
        <v>0</v>
      </c>
    </row>
    <row r="2612" spans="1:22" x14ac:dyDescent="0.3">
      <c r="A2612" s="179"/>
      <c r="B2612" s="179"/>
      <c r="C2612" s="179"/>
      <c r="D2612" s="179"/>
      <c r="E2612" s="179"/>
      <c r="F2612" s="179"/>
      <c r="G2612" s="179"/>
      <c r="H2612" s="179"/>
      <c r="I2612" s="179"/>
      <c r="J2612" s="179"/>
      <c r="K2612" s="179"/>
      <c r="L2612" s="179"/>
      <c r="M2612" s="179"/>
      <c r="N2612" s="179"/>
      <c r="O2612" s="179"/>
      <c r="P2612" s="179"/>
      <c r="Q2612" s="179"/>
      <c r="R2612" s="31" cm="1">
        <f t="array" ref="R2612">_xlfn.IFS(Q2612=0,(O2612-P2612)/2,Q2612=1,O2612-P2612)</f>
        <v>0</v>
      </c>
      <c r="S2612" s="31" cm="1">
        <f t="array" ref="S2612">_xlfn.IFS(Q2612=0,P2612/2,Q2612=1,P2612)</f>
        <v>0</v>
      </c>
      <c r="T2612" s="31" t="str" cm="1">
        <f t="array" ref="T2612">_xlfn.IFS(M2612&lt;=Beräkningsförutsättningar!B$15,"2",M2612=Beräkningsförutsättningar!B$16,"4",M2612=Beräkningsförutsättningar!B$17,"4",M2612&gt;=Beräkningsförutsättningar!B$18,"6")</f>
        <v>2</v>
      </c>
      <c r="U2612" s="31">
        <f t="shared" si="80"/>
        <v>0</v>
      </c>
      <c r="V2612" s="31">
        <f t="shared" si="81"/>
        <v>0</v>
      </c>
    </row>
    <row r="2613" spans="1:22" x14ac:dyDescent="0.3">
      <c r="A2613" s="179"/>
      <c r="B2613" s="179"/>
      <c r="C2613" s="179"/>
      <c r="D2613" s="179"/>
      <c r="E2613" s="179"/>
      <c r="F2613" s="179"/>
      <c r="G2613" s="179"/>
      <c r="H2613" s="179"/>
      <c r="I2613" s="179"/>
      <c r="J2613" s="179"/>
      <c r="K2613" s="179"/>
      <c r="L2613" s="179"/>
      <c r="M2613" s="179"/>
      <c r="N2613" s="179"/>
      <c r="O2613" s="179"/>
      <c r="P2613" s="179"/>
      <c r="Q2613" s="179"/>
      <c r="R2613" s="31" cm="1">
        <f t="array" ref="R2613">_xlfn.IFS(Q2613=0,(O2613-P2613)/2,Q2613=1,O2613-P2613)</f>
        <v>0</v>
      </c>
      <c r="S2613" s="31" cm="1">
        <f t="array" ref="S2613">_xlfn.IFS(Q2613=0,P2613/2,Q2613=1,P2613)</f>
        <v>0</v>
      </c>
      <c r="T2613" s="31" t="str" cm="1">
        <f t="array" ref="T2613">_xlfn.IFS(M2613&lt;=Beräkningsförutsättningar!B$15,"2",M2613=Beräkningsförutsättningar!B$16,"4",M2613=Beräkningsförutsättningar!B$17,"4",M2613&gt;=Beräkningsförutsättningar!B$18,"6")</f>
        <v>2</v>
      </c>
      <c r="U2613" s="31">
        <f t="shared" si="80"/>
        <v>0</v>
      </c>
      <c r="V2613" s="31">
        <f t="shared" si="81"/>
        <v>0</v>
      </c>
    </row>
    <row r="2614" spans="1:22" x14ac:dyDescent="0.3">
      <c r="A2614" s="179"/>
      <c r="B2614" s="179"/>
      <c r="C2614" s="179"/>
      <c r="D2614" s="179"/>
      <c r="E2614" s="179"/>
      <c r="F2614" s="179"/>
      <c r="G2614" s="179"/>
      <c r="H2614" s="179"/>
      <c r="I2614" s="179"/>
      <c r="J2614" s="179"/>
      <c r="K2614" s="179"/>
      <c r="L2614" s="179"/>
      <c r="M2614" s="179"/>
      <c r="N2614" s="179"/>
      <c r="O2614" s="179"/>
      <c r="P2614" s="179"/>
      <c r="Q2614" s="179"/>
      <c r="R2614" s="31" cm="1">
        <f t="array" ref="R2614">_xlfn.IFS(Q2614=0,(O2614-P2614)/2,Q2614=1,O2614-P2614)</f>
        <v>0</v>
      </c>
      <c r="S2614" s="31" cm="1">
        <f t="array" ref="S2614">_xlfn.IFS(Q2614=0,P2614/2,Q2614=1,P2614)</f>
        <v>0</v>
      </c>
      <c r="T2614" s="31" t="str" cm="1">
        <f t="array" ref="T2614">_xlfn.IFS(M2614&lt;=Beräkningsförutsättningar!B$15,"2",M2614=Beräkningsförutsättningar!B$16,"4",M2614=Beräkningsförutsättningar!B$17,"4",M2614&gt;=Beräkningsförutsättningar!B$18,"6")</f>
        <v>2</v>
      </c>
      <c r="U2614" s="31">
        <f t="shared" si="80"/>
        <v>0</v>
      </c>
      <c r="V2614" s="31">
        <f t="shared" si="81"/>
        <v>0</v>
      </c>
    </row>
    <row r="2615" spans="1:22" x14ac:dyDescent="0.3">
      <c r="A2615" s="179"/>
      <c r="B2615" s="179"/>
      <c r="C2615" s="179"/>
      <c r="D2615" s="179"/>
      <c r="E2615" s="179"/>
      <c r="F2615" s="179"/>
      <c r="G2615" s="179"/>
      <c r="H2615" s="179"/>
      <c r="I2615" s="179"/>
      <c r="J2615" s="179"/>
      <c r="K2615" s="179"/>
      <c r="L2615" s="179"/>
      <c r="M2615" s="179"/>
      <c r="N2615" s="179"/>
      <c r="O2615" s="179"/>
      <c r="P2615" s="179"/>
      <c r="Q2615" s="179"/>
      <c r="R2615" s="31" cm="1">
        <f t="array" ref="R2615">_xlfn.IFS(Q2615=0,(O2615-P2615)/2,Q2615=1,O2615-P2615)</f>
        <v>0</v>
      </c>
      <c r="S2615" s="31" cm="1">
        <f t="array" ref="S2615">_xlfn.IFS(Q2615=0,P2615/2,Q2615=1,P2615)</f>
        <v>0</v>
      </c>
      <c r="T2615" s="31" t="str" cm="1">
        <f t="array" ref="T2615">_xlfn.IFS(M2615&lt;=Beräkningsförutsättningar!B$15,"2",M2615=Beräkningsförutsättningar!B$16,"4",M2615=Beräkningsförutsättningar!B$17,"4",M2615&gt;=Beräkningsförutsättningar!B$18,"6")</f>
        <v>2</v>
      </c>
      <c r="U2615" s="31">
        <f t="shared" si="80"/>
        <v>0</v>
      </c>
      <c r="V2615" s="31">
        <f t="shared" si="81"/>
        <v>0</v>
      </c>
    </row>
    <row r="2616" spans="1:22" x14ac:dyDescent="0.3">
      <c r="A2616" s="179"/>
      <c r="B2616" s="179"/>
      <c r="C2616" s="179"/>
      <c r="D2616" s="179"/>
      <c r="E2616" s="179"/>
      <c r="F2616" s="179"/>
      <c r="G2616" s="179"/>
      <c r="H2616" s="179"/>
      <c r="I2616" s="179"/>
      <c r="J2616" s="179"/>
      <c r="K2616" s="179"/>
      <c r="L2616" s="179"/>
      <c r="M2616" s="179"/>
      <c r="N2616" s="179"/>
      <c r="O2616" s="179"/>
      <c r="P2616" s="179"/>
      <c r="Q2616" s="179"/>
      <c r="R2616" s="31" cm="1">
        <f t="array" ref="R2616">_xlfn.IFS(Q2616=0,(O2616-P2616)/2,Q2616=1,O2616-P2616)</f>
        <v>0</v>
      </c>
      <c r="S2616" s="31" cm="1">
        <f t="array" ref="S2616">_xlfn.IFS(Q2616=0,P2616/2,Q2616=1,P2616)</f>
        <v>0</v>
      </c>
      <c r="T2616" s="31" t="str" cm="1">
        <f t="array" ref="T2616">_xlfn.IFS(M2616&lt;=Beräkningsförutsättningar!B$15,"2",M2616=Beräkningsförutsättningar!B$16,"4",M2616=Beräkningsförutsättningar!B$17,"4",M2616&gt;=Beräkningsförutsättningar!B$18,"6")</f>
        <v>2</v>
      </c>
      <c r="U2616" s="31">
        <f t="shared" si="80"/>
        <v>0</v>
      </c>
      <c r="V2616" s="31">
        <f t="shared" si="81"/>
        <v>0</v>
      </c>
    </row>
    <row r="2617" spans="1:22" x14ac:dyDescent="0.3">
      <c r="A2617" s="179"/>
      <c r="B2617" s="179"/>
      <c r="C2617" s="179"/>
      <c r="D2617" s="179"/>
      <c r="E2617" s="179"/>
      <c r="F2617" s="179"/>
      <c r="G2617" s="179"/>
      <c r="H2617" s="179"/>
      <c r="I2617" s="179"/>
      <c r="J2617" s="179"/>
      <c r="K2617" s="179"/>
      <c r="L2617" s="179"/>
      <c r="M2617" s="179"/>
      <c r="N2617" s="179"/>
      <c r="O2617" s="179"/>
      <c r="P2617" s="179"/>
      <c r="Q2617" s="179"/>
      <c r="R2617" s="31" cm="1">
        <f t="array" ref="R2617">_xlfn.IFS(Q2617=0,(O2617-P2617)/2,Q2617=1,O2617-P2617)</f>
        <v>0</v>
      </c>
      <c r="S2617" s="31" cm="1">
        <f t="array" ref="S2617">_xlfn.IFS(Q2617=0,P2617/2,Q2617=1,P2617)</f>
        <v>0</v>
      </c>
      <c r="T2617" s="31" t="str" cm="1">
        <f t="array" ref="T2617">_xlfn.IFS(M2617&lt;=Beräkningsförutsättningar!B$15,"2",M2617=Beräkningsförutsättningar!B$16,"4",M2617=Beräkningsförutsättningar!B$17,"4",M2617&gt;=Beräkningsförutsättningar!B$18,"6")</f>
        <v>2</v>
      </c>
      <c r="U2617" s="31">
        <f t="shared" si="80"/>
        <v>0</v>
      </c>
      <c r="V2617" s="31">
        <f t="shared" si="81"/>
        <v>0</v>
      </c>
    </row>
    <row r="2618" spans="1:22" x14ac:dyDescent="0.3">
      <c r="A2618" s="179"/>
      <c r="B2618" s="179"/>
      <c r="C2618" s="179"/>
      <c r="D2618" s="179"/>
      <c r="E2618" s="179"/>
      <c r="F2618" s="179"/>
      <c r="G2618" s="179"/>
      <c r="H2618" s="179"/>
      <c r="I2618" s="179"/>
      <c r="J2618" s="179"/>
      <c r="K2618" s="179"/>
      <c r="L2618" s="179"/>
      <c r="M2618" s="179"/>
      <c r="N2618" s="179"/>
      <c r="O2618" s="179"/>
      <c r="P2618" s="179"/>
      <c r="Q2618" s="179"/>
      <c r="R2618" s="31" cm="1">
        <f t="array" ref="R2618">_xlfn.IFS(Q2618=0,(O2618-P2618)/2,Q2618=1,O2618-P2618)</f>
        <v>0</v>
      </c>
      <c r="S2618" s="31" cm="1">
        <f t="array" ref="S2618">_xlfn.IFS(Q2618=0,P2618/2,Q2618=1,P2618)</f>
        <v>0</v>
      </c>
      <c r="T2618" s="31" t="str" cm="1">
        <f t="array" ref="T2618">_xlfn.IFS(M2618&lt;=Beräkningsförutsättningar!B$15,"2",M2618=Beräkningsförutsättningar!B$16,"4",M2618=Beräkningsförutsättningar!B$17,"4",M2618&gt;=Beräkningsförutsättningar!B$18,"6")</f>
        <v>2</v>
      </c>
      <c r="U2618" s="31">
        <f t="shared" si="80"/>
        <v>0</v>
      </c>
      <c r="V2618" s="31">
        <f t="shared" si="81"/>
        <v>0</v>
      </c>
    </row>
    <row r="2619" spans="1:22" x14ac:dyDescent="0.3">
      <c r="A2619" s="179"/>
      <c r="B2619" s="179"/>
      <c r="C2619" s="179"/>
      <c r="D2619" s="179"/>
      <c r="E2619" s="179"/>
      <c r="F2619" s="179"/>
      <c r="G2619" s="179"/>
      <c r="H2619" s="179"/>
      <c r="I2619" s="179"/>
      <c r="J2619" s="179"/>
      <c r="K2619" s="179"/>
      <c r="L2619" s="179"/>
      <c r="M2619" s="179"/>
      <c r="N2619" s="179"/>
      <c r="O2619" s="179"/>
      <c r="P2619" s="179"/>
      <c r="Q2619" s="179"/>
      <c r="R2619" s="31" cm="1">
        <f t="array" ref="R2619">_xlfn.IFS(Q2619=0,(O2619-P2619)/2,Q2619=1,O2619-P2619)</f>
        <v>0</v>
      </c>
      <c r="S2619" s="31" cm="1">
        <f t="array" ref="S2619">_xlfn.IFS(Q2619=0,P2619/2,Q2619=1,P2619)</f>
        <v>0</v>
      </c>
      <c r="T2619" s="31" t="str" cm="1">
        <f t="array" ref="T2619">_xlfn.IFS(M2619&lt;=Beräkningsförutsättningar!B$15,"2",M2619=Beräkningsförutsättningar!B$16,"4",M2619=Beräkningsförutsättningar!B$17,"4",M2619&gt;=Beräkningsförutsättningar!B$18,"6")</f>
        <v>2</v>
      </c>
      <c r="U2619" s="31">
        <f t="shared" si="80"/>
        <v>0</v>
      </c>
      <c r="V2619" s="31">
        <f t="shared" si="81"/>
        <v>0</v>
      </c>
    </row>
    <row r="2620" spans="1:22" x14ac:dyDescent="0.3">
      <c r="A2620" s="179"/>
      <c r="B2620" s="179"/>
      <c r="C2620" s="179"/>
      <c r="D2620" s="179"/>
      <c r="E2620" s="179"/>
      <c r="F2620" s="179"/>
      <c r="G2620" s="179"/>
      <c r="H2620" s="179"/>
      <c r="I2620" s="179"/>
      <c r="J2620" s="179"/>
      <c r="K2620" s="179"/>
      <c r="L2620" s="179"/>
      <c r="M2620" s="179"/>
      <c r="N2620" s="179"/>
      <c r="O2620" s="179"/>
      <c r="P2620" s="179"/>
      <c r="Q2620" s="179"/>
      <c r="R2620" s="31" cm="1">
        <f t="array" ref="R2620">_xlfn.IFS(Q2620=0,(O2620-P2620)/2,Q2620=1,O2620-P2620)</f>
        <v>0</v>
      </c>
      <c r="S2620" s="31" cm="1">
        <f t="array" ref="S2620">_xlfn.IFS(Q2620=0,P2620/2,Q2620=1,P2620)</f>
        <v>0</v>
      </c>
      <c r="T2620" s="31" t="str" cm="1">
        <f t="array" ref="T2620">_xlfn.IFS(M2620&lt;=Beräkningsförutsättningar!B$15,"2",M2620=Beräkningsförutsättningar!B$16,"4",M2620=Beräkningsförutsättningar!B$17,"4",M2620&gt;=Beräkningsförutsättningar!B$18,"6")</f>
        <v>2</v>
      </c>
      <c r="U2620" s="31">
        <f t="shared" si="80"/>
        <v>0</v>
      </c>
      <c r="V2620" s="31">
        <f t="shared" si="81"/>
        <v>0</v>
      </c>
    </row>
    <row r="2621" spans="1:22" x14ac:dyDescent="0.3">
      <c r="A2621" s="179"/>
      <c r="B2621" s="179"/>
      <c r="C2621" s="179"/>
      <c r="D2621" s="179"/>
      <c r="E2621" s="179"/>
      <c r="F2621" s="179"/>
      <c r="G2621" s="179"/>
      <c r="H2621" s="179"/>
      <c r="I2621" s="179"/>
      <c r="J2621" s="179"/>
      <c r="K2621" s="179"/>
      <c r="L2621" s="179"/>
      <c r="M2621" s="179"/>
      <c r="N2621" s="179"/>
      <c r="O2621" s="179"/>
      <c r="P2621" s="179"/>
      <c r="Q2621" s="179"/>
      <c r="R2621" s="31" cm="1">
        <f t="array" ref="R2621">_xlfn.IFS(Q2621=0,(O2621-P2621)/2,Q2621=1,O2621-P2621)</f>
        <v>0</v>
      </c>
      <c r="S2621" s="31" cm="1">
        <f t="array" ref="S2621">_xlfn.IFS(Q2621=0,P2621/2,Q2621=1,P2621)</f>
        <v>0</v>
      </c>
      <c r="T2621" s="31" t="str" cm="1">
        <f t="array" ref="T2621">_xlfn.IFS(M2621&lt;=Beräkningsförutsättningar!B$15,"2",M2621=Beräkningsförutsättningar!B$16,"4",M2621=Beräkningsförutsättningar!B$17,"4",M2621&gt;=Beräkningsförutsättningar!B$18,"6")</f>
        <v>2</v>
      </c>
      <c r="U2621" s="31">
        <f t="shared" si="80"/>
        <v>0</v>
      </c>
      <c r="V2621" s="31">
        <f t="shared" si="81"/>
        <v>0</v>
      </c>
    </row>
    <row r="2622" spans="1:22" x14ac:dyDescent="0.3">
      <c r="A2622" s="179"/>
      <c r="B2622" s="179"/>
      <c r="C2622" s="179"/>
      <c r="D2622" s="179"/>
      <c r="E2622" s="179"/>
      <c r="F2622" s="179"/>
      <c r="G2622" s="179"/>
      <c r="H2622" s="179"/>
      <c r="I2622" s="179"/>
      <c r="J2622" s="179"/>
      <c r="K2622" s="179"/>
      <c r="L2622" s="179"/>
      <c r="M2622" s="179"/>
      <c r="N2622" s="179"/>
      <c r="O2622" s="179"/>
      <c r="P2622" s="179"/>
      <c r="Q2622" s="179"/>
      <c r="R2622" s="31" cm="1">
        <f t="array" ref="R2622">_xlfn.IFS(Q2622=0,(O2622-P2622)/2,Q2622=1,O2622-P2622)</f>
        <v>0</v>
      </c>
      <c r="S2622" s="31" cm="1">
        <f t="array" ref="S2622">_xlfn.IFS(Q2622=0,P2622/2,Q2622=1,P2622)</f>
        <v>0</v>
      </c>
      <c r="T2622" s="31" t="str" cm="1">
        <f t="array" ref="T2622">_xlfn.IFS(M2622&lt;=Beräkningsförutsättningar!B$15,"2",M2622=Beräkningsförutsättningar!B$16,"4",M2622=Beräkningsförutsättningar!B$17,"4",M2622&gt;=Beräkningsförutsättningar!B$18,"6")</f>
        <v>2</v>
      </c>
      <c r="U2622" s="31">
        <f t="shared" si="80"/>
        <v>0</v>
      </c>
      <c r="V2622" s="31">
        <f t="shared" si="81"/>
        <v>0</v>
      </c>
    </row>
    <row r="2623" spans="1:22" x14ac:dyDescent="0.3">
      <c r="A2623" s="179"/>
      <c r="B2623" s="179"/>
      <c r="C2623" s="179"/>
      <c r="D2623" s="179"/>
      <c r="E2623" s="179"/>
      <c r="F2623" s="179"/>
      <c r="G2623" s="179"/>
      <c r="H2623" s="179"/>
      <c r="I2623" s="179"/>
      <c r="J2623" s="179"/>
      <c r="K2623" s="179"/>
      <c r="L2623" s="179"/>
      <c r="M2623" s="179"/>
      <c r="N2623" s="179"/>
      <c r="O2623" s="179"/>
      <c r="P2623" s="179"/>
      <c r="Q2623" s="179"/>
      <c r="R2623" s="31" cm="1">
        <f t="array" ref="R2623">_xlfn.IFS(Q2623=0,(O2623-P2623)/2,Q2623=1,O2623-P2623)</f>
        <v>0</v>
      </c>
      <c r="S2623" s="31" cm="1">
        <f t="array" ref="S2623">_xlfn.IFS(Q2623=0,P2623/2,Q2623=1,P2623)</f>
        <v>0</v>
      </c>
      <c r="T2623" s="31" t="str" cm="1">
        <f t="array" ref="T2623">_xlfn.IFS(M2623&lt;=Beräkningsförutsättningar!B$15,"2",M2623=Beräkningsförutsättningar!B$16,"4",M2623=Beräkningsförutsättningar!B$17,"4",M2623&gt;=Beräkningsförutsättningar!B$18,"6")</f>
        <v>2</v>
      </c>
      <c r="U2623" s="31">
        <f t="shared" si="80"/>
        <v>0</v>
      </c>
      <c r="V2623" s="31">
        <f t="shared" si="81"/>
        <v>0</v>
      </c>
    </row>
    <row r="2624" spans="1:22" x14ac:dyDescent="0.3">
      <c r="A2624" s="179"/>
      <c r="B2624" s="179"/>
      <c r="C2624" s="179"/>
      <c r="D2624" s="179"/>
      <c r="E2624" s="179"/>
      <c r="F2624" s="179"/>
      <c r="G2624" s="179"/>
      <c r="H2624" s="179"/>
      <c r="I2624" s="179"/>
      <c r="J2624" s="179"/>
      <c r="K2624" s="179"/>
      <c r="L2624" s="179"/>
      <c r="M2624" s="179"/>
      <c r="N2624" s="179"/>
      <c r="O2624" s="179"/>
      <c r="P2624" s="179"/>
      <c r="Q2624" s="179"/>
      <c r="R2624" s="31" cm="1">
        <f t="array" ref="R2624">_xlfn.IFS(Q2624=0,(O2624-P2624)/2,Q2624=1,O2624-P2624)</f>
        <v>0</v>
      </c>
      <c r="S2624" s="31" cm="1">
        <f t="array" ref="S2624">_xlfn.IFS(Q2624=0,P2624/2,Q2624=1,P2624)</f>
        <v>0</v>
      </c>
      <c r="T2624" s="31" t="str" cm="1">
        <f t="array" ref="T2624">_xlfn.IFS(M2624&lt;=Beräkningsförutsättningar!B$15,"2",M2624=Beräkningsförutsättningar!B$16,"4",M2624=Beräkningsförutsättningar!B$17,"4",M2624&gt;=Beräkningsförutsättningar!B$18,"6")</f>
        <v>2</v>
      </c>
      <c r="U2624" s="31">
        <f t="shared" si="80"/>
        <v>0</v>
      </c>
      <c r="V2624" s="31">
        <f t="shared" si="81"/>
        <v>0</v>
      </c>
    </row>
    <row r="2625" spans="1:22" x14ac:dyDescent="0.3">
      <c r="A2625" s="179"/>
      <c r="B2625" s="179"/>
      <c r="C2625" s="179"/>
      <c r="D2625" s="179"/>
      <c r="E2625" s="179"/>
      <c r="F2625" s="179"/>
      <c r="G2625" s="179"/>
      <c r="H2625" s="179"/>
      <c r="I2625" s="179"/>
      <c r="J2625" s="179"/>
      <c r="K2625" s="179"/>
      <c r="L2625" s="179"/>
      <c r="M2625" s="179"/>
      <c r="N2625" s="179"/>
      <c r="O2625" s="179"/>
      <c r="P2625" s="179"/>
      <c r="Q2625" s="179"/>
      <c r="R2625" s="31" cm="1">
        <f t="array" ref="R2625">_xlfn.IFS(Q2625=0,(O2625-P2625)/2,Q2625=1,O2625-P2625)</f>
        <v>0</v>
      </c>
      <c r="S2625" s="31" cm="1">
        <f t="array" ref="S2625">_xlfn.IFS(Q2625=0,P2625/2,Q2625=1,P2625)</f>
        <v>0</v>
      </c>
      <c r="T2625" s="31" t="str" cm="1">
        <f t="array" ref="T2625">_xlfn.IFS(M2625&lt;=Beräkningsförutsättningar!B$15,"2",M2625=Beräkningsförutsättningar!B$16,"4",M2625=Beräkningsförutsättningar!B$17,"4",M2625&gt;=Beräkningsförutsättningar!B$18,"6")</f>
        <v>2</v>
      </c>
      <c r="U2625" s="31">
        <f t="shared" si="80"/>
        <v>0</v>
      </c>
      <c r="V2625" s="31">
        <f t="shared" si="81"/>
        <v>0</v>
      </c>
    </row>
    <row r="2626" spans="1:22" x14ac:dyDescent="0.3">
      <c r="A2626" s="179"/>
      <c r="B2626" s="179"/>
      <c r="C2626" s="179"/>
      <c r="D2626" s="179"/>
      <c r="E2626" s="179"/>
      <c r="F2626" s="179"/>
      <c r="G2626" s="179"/>
      <c r="H2626" s="179"/>
      <c r="I2626" s="179"/>
      <c r="J2626" s="179"/>
      <c r="K2626" s="179"/>
      <c r="L2626" s="179"/>
      <c r="M2626" s="179"/>
      <c r="N2626" s="179"/>
      <c r="O2626" s="179"/>
      <c r="P2626" s="179"/>
      <c r="Q2626" s="179"/>
      <c r="R2626" s="31" cm="1">
        <f t="array" ref="R2626">_xlfn.IFS(Q2626=0,(O2626-P2626)/2,Q2626=1,O2626-P2626)</f>
        <v>0</v>
      </c>
      <c r="S2626" s="31" cm="1">
        <f t="array" ref="S2626">_xlfn.IFS(Q2626=0,P2626/2,Q2626=1,P2626)</f>
        <v>0</v>
      </c>
      <c r="T2626" s="31" t="str" cm="1">
        <f t="array" ref="T2626">_xlfn.IFS(M2626&lt;=Beräkningsförutsättningar!B$15,"2",M2626=Beräkningsförutsättningar!B$16,"4",M2626=Beräkningsförutsättningar!B$17,"4",M2626&gt;=Beräkningsförutsättningar!B$18,"6")</f>
        <v>2</v>
      </c>
      <c r="U2626" s="31">
        <f t="shared" si="80"/>
        <v>0</v>
      </c>
      <c r="V2626" s="31">
        <f t="shared" si="81"/>
        <v>0</v>
      </c>
    </row>
    <row r="2627" spans="1:22" x14ac:dyDescent="0.3">
      <c r="A2627" s="179"/>
      <c r="B2627" s="179"/>
      <c r="C2627" s="179"/>
      <c r="D2627" s="179"/>
      <c r="E2627" s="179"/>
      <c r="F2627" s="179"/>
      <c r="G2627" s="179"/>
      <c r="H2627" s="179"/>
      <c r="I2627" s="179"/>
      <c r="J2627" s="179"/>
      <c r="K2627" s="179"/>
      <c r="L2627" s="179"/>
      <c r="M2627" s="179"/>
      <c r="N2627" s="179"/>
      <c r="O2627" s="179"/>
      <c r="P2627" s="179"/>
      <c r="Q2627" s="179"/>
      <c r="R2627" s="31" cm="1">
        <f t="array" ref="R2627">_xlfn.IFS(Q2627=0,(O2627-P2627)/2,Q2627=1,O2627-P2627)</f>
        <v>0</v>
      </c>
      <c r="S2627" s="31" cm="1">
        <f t="array" ref="S2627">_xlfn.IFS(Q2627=0,P2627/2,Q2627=1,P2627)</f>
        <v>0</v>
      </c>
      <c r="T2627" s="31" t="str" cm="1">
        <f t="array" ref="T2627">_xlfn.IFS(M2627&lt;=Beräkningsförutsättningar!B$15,"2",M2627=Beräkningsförutsättningar!B$16,"4",M2627=Beräkningsförutsättningar!B$17,"4",M2627&gt;=Beräkningsförutsättningar!B$18,"6")</f>
        <v>2</v>
      </c>
      <c r="U2627" s="31">
        <f t="shared" si="80"/>
        <v>0</v>
      </c>
      <c r="V2627" s="31">
        <f t="shared" si="81"/>
        <v>0</v>
      </c>
    </row>
    <row r="2628" spans="1:22" x14ac:dyDescent="0.3">
      <c r="A2628" s="179"/>
      <c r="B2628" s="179"/>
      <c r="C2628" s="179"/>
      <c r="D2628" s="179"/>
      <c r="E2628" s="179"/>
      <c r="F2628" s="179"/>
      <c r="G2628" s="179"/>
      <c r="H2628" s="179"/>
      <c r="I2628" s="179"/>
      <c r="J2628" s="179"/>
      <c r="K2628" s="179"/>
      <c r="L2628" s="179"/>
      <c r="M2628" s="179"/>
      <c r="N2628" s="179"/>
      <c r="O2628" s="179"/>
      <c r="P2628" s="179"/>
      <c r="Q2628" s="179"/>
      <c r="R2628" s="31" cm="1">
        <f t="array" ref="R2628">_xlfn.IFS(Q2628=0,(O2628-P2628)/2,Q2628=1,O2628-P2628)</f>
        <v>0</v>
      </c>
      <c r="S2628" s="31" cm="1">
        <f t="array" ref="S2628">_xlfn.IFS(Q2628=0,P2628/2,Q2628=1,P2628)</f>
        <v>0</v>
      </c>
      <c r="T2628" s="31" t="str" cm="1">
        <f t="array" ref="T2628">_xlfn.IFS(M2628&lt;=Beräkningsförutsättningar!B$15,"2",M2628=Beräkningsförutsättningar!B$16,"4",M2628=Beräkningsförutsättningar!B$17,"4",M2628&gt;=Beräkningsförutsättningar!B$18,"6")</f>
        <v>2</v>
      </c>
      <c r="U2628" s="31">
        <f t="shared" si="80"/>
        <v>0</v>
      </c>
      <c r="V2628" s="31">
        <f t="shared" si="81"/>
        <v>0</v>
      </c>
    </row>
    <row r="2629" spans="1:22" x14ac:dyDescent="0.3">
      <c r="A2629" s="179"/>
      <c r="B2629" s="179"/>
      <c r="C2629" s="179"/>
      <c r="D2629" s="179"/>
      <c r="E2629" s="179"/>
      <c r="F2629" s="179"/>
      <c r="G2629" s="179"/>
      <c r="H2629" s="179"/>
      <c r="I2629" s="179"/>
      <c r="J2629" s="179"/>
      <c r="K2629" s="179"/>
      <c r="L2629" s="179"/>
      <c r="M2629" s="179"/>
      <c r="N2629" s="179"/>
      <c r="O2629" s="179"/>
      <c r="P2629" s="179"/>
      <c r="Q2629" s="179"/>
      <c r="R2629" s="31" cm="1">
        <f t="array" ref="R2629">_xlfn.IFS(Q2629=0,(O2629-P2629)/2,Q2629=1,O2629-P2629)</f>
        <v>0</v>
      </c>
      <c r="S2629" s="31" cm="1">
        <f t="array" ref="S2629">_xlfn.IFS(Q2629=0,P2629/2,Q2629=1,P2629)</f>
        <v>0</v>
      </c>
      <c r="T2629" s="31" t="str" cm="1">
        <f t="array" ref="T2629">_xlfn.IFS(M2629&lt;=Beräkningsförutsättningar!B$15,"2",M2629=Beräkningsförutsättningar!B$16,"4",M2629=Beräkningsförutsättningar!B$17,"4",M2629&gt;=Beräkningsförutsättningar!B$18,"6")</f>
        <v>2</v>
      </c>
      <c r="U2629" s="31">
        <f t="shared" si="80"/>
        <v>0</v>
      </c>
      <c r="V2629" s="31">
        <f t="shared" si="81"/>
        <v>0</v>
      </c>
    </row>
    <row r="2630" spans="1:22" x14ac:dyDescent="0.3">
      <c r="A2630" s="179"/>
      <c r="B2630" s="179"/>
      <c r="C2630" s="179"/>
      <c r="D2630" s="179"/>
      <c r="E2630" s="179"/>
      <c r="F2630" s="179"/>
      <c r="G2630" s="179"/>
      <c r="H2630" s="179"/>
      <c r="I2630" s="179"/>
      <c r="J2630" s="179"/>
      <c r="K2630" s="179"/>
      <c r="L2630" s="179"/>
      <c r="M2630" s="179"/>
      <c r="N2630" s="179"/>
      <c r="O2630" s="179"/>
      <c r="P2630" s="179"/>
      <c r="Q2630" s="179"/>
      <c r="R2630" s="31" cm="1">
        <f t="array" ref="R2630">_xlfn.IFS(Q2630=0,(O2630-P2630)/2,Q2630=1,O2630-P2630)</f>
        <v>0</v>
      </c>
      <c r="S2630" s="31" cm="1">
        <f t="array" ref="S2630">_xlfn.IFS(Q2630=0,P2630/2,Q2630=1,P2630)</f>
        <v>0</v>
      </c>
      <c r="T2630" s="31" t="str" cm="1">
        <f t="array" ref="T2630">_xlfn.IFS(M2630&lt;=Beräkningsförutsättningar!B$15,"2",M2630=Beräkningsförutsättningar!B$16,"4",M2630=Beräkningsförutsättningar!B$17,"4",M2630&gt;=Beräkningsförutsättningar!B$18,"6")</f>
        <v>2</v>
      </c>
      <c r="U2630" s="31">
        <f t="shared" si="80"/>
        <v>0</v>
      </c>
      <c r="V2630" s="31">
        <f t="shared" si="81"/>
        <v>0</v>
      </c>
    </row>
    <row r="2631" spans="1:22" x14ac:dyDescent="0.3">
      <c r="A2631" s="179"/>
      <c r="B2631" s="179"/>
      <c r="C2631" s="179"/>
      <c r="D2631" s="179"/>
      <c r="E2631" s="179"/>
      <c r="F2631" s="179"/>
      <c r="G2631" s="179"/>
      <c r="H2631" s="179"/>
      <c r="I2631" s="179"/>
      <c r="J2631" s="179"/>
      <c r="K2631" s="179"/>
      <c r="L2631" s="179"/>
      <c r="M2631" s="179"/>
      <c r="N2631" s="179"/>
      <c r="O2631" s="179"/>
      <c r="P2631" s="179"/>
      <c r="Q2631" s="179"/>
      <c r="R2631" s="31" cm="1">
        <f t="array" ref="R2631">_xlfn.IFS(Q2631=0,(O2631-P2631)/2,Q2631=1,O2631-P2631)</f>
        <v>0</v>
      </c>
      <c r="S2631" s="31" cm="1">
        <f t="array" ref="S2631">_xlfn.IFS(Q2631=0,P2631/2,Q2631=1,P2631)</f>
        <v>0</v>
      </c>
      <c r="T2631" s="31" t="str" cm="1">
        <f t="array" ref="T2631">_xlfn.IFS(M2631&lt;=Beräkningsförutsättningar!B$15,"2",M2631=Beräkningsförutsättningar!B$16,"4",M2631=Beräkningsförutsättningar!B$17,"4",M2631&gt;=Beräkningsförutsättningar!B$18,"6")</f>
        <v>2</v>
      </c>
      <c r="U2631" s="31">
        <f t="shared" ref="U2631:U2694" si="82">R2631*T2631</f>
        <v>0</v>
      </c>
      <c r="V2631" s="31">
        <f t="shared" ref="V2631:V2694" si="83">S2631*T2631</f>
        <v>0</v>
      </c>
    </row>
    <row r="2632" spans="1:22" x14ac:dyDescent="0.3">
      <c r="A2632" s="179"/>
      <c r="B2632" s="179"/>
      <c r="C2632" s="179"/>
      <c r="D2632" s="179"/>
      <c r="E2632" s="179"/>
      <c r="F2632" s="179"/>
      <c r="G2632" s="179"/>
      <c r="H2632" s="179"/>
      <c r="I2632" s="179"/>
      <c r="J2632" s="179"/>
      <c r="K2632" s="179"/>
      <c r="L2632" s="179"/>
      <c r="M2632" s="179"/>
      <c r="N2632" s="179"/>
      <c r="O2632" s="179"/>
      <c r="P2632" s="179"/>
      <c r="Q2632" s="179"/>
      <c r="R2632" s="31" cm="1">
        <f t="array" ref="R2632">_xlfn.IFS(Q2632=0,(O2632-P2632)/2,Q2632=1,O2632-P2632)</f>
        <v>0</v>
      </c>
      <c r="S2632" s="31" cm="1">
        <f t="array" ref="S2632">_xlfn.IFS(Q2632=0,P2632/2,Q2632=1,P2632)</f>
        <v>0</v>
      </c>
      <c r="T2632" s="31" t="str" cm="1">
        <f t="array" ref="T2632">_xlfn.IFS(M2632&lt;=Beräkningsförutsättningar!B$15,"2",M2632=Beräkningsförutsättningar!B$16,"4",M2632=Beräkningsförutsättningar!B$17,"4",M2632&gt;=Beräkningsförutsättningar!B$18,"6")</f>
        <v>2</v>
      </c>
      <c r="U2632" s="31">
        <f t="shared" si="82"/>
        <v>0</v>
      </c>
      <c r="V2632" s="31">
        <f t="shared" si="83"/>
        <v>0</v>
      </c>
    </row>
    <row r="2633" spans="1:22" x14ac:dyDescent="0.3">
      <c r="A2633" s="179"/>
      <c r="B2633" s="179"/>
      <c r="C2633" s="179"/>
      <c r="D2633" s="179"/>
      <c r="E2633" s="179"/>
      <c r="F2633" s="179"/>
      <c r="G2633" s="179"/>
      <c r="H2633" s="179"/>
      <c r="I2633" s="179"/>
      <c r="J2633" s="179"/>
      <c r="K2633" s="179"/>
      <c r="L2633" s="179"/>
      <c r="M2633" s="179"/>
      <c r="N2633" s="179"/>
      <c r="O2633" s="179"/>
      <c r="P2633" s="179"/>
      <c r="Q2633" s="179"/>
      <c r="R2633" s="31" cm="1">
        <f t="array" ref="R2633">_xlfn.IFS(Q2633=0,(O2633-P2633)/2,Q2633=1,O2633-P2633)</f>
        <v>0</v>
      </c>
      <c r="S2633" s="31" cm="1">
        <f t="array" ref="S2633">_xlfn.IFS(Q2633=0,P2633/2,Q2633=1,P2633)</f>
        <v>0</v>
      </c>
      <c r="T2633" s="31" t="str" cm="1">
        <f t="array" ref="T2633">_xlfn.IFS(M2633&lt;=Beräkningsförutsättningar!B$15,"2",M2633=Beräkningsförutsättningar!B$16,"4",M2633=Beräkningsförutsättningar!B$17,"4",M2633&gt;=Beräkningsförutsättningar!B$18,"6")</f>
        <v>2</v>
      </c>
      <c r="U2633" s="31">
        <f t="shared" si="82"/>
        <v>0</v>
      </c>
      <c r="V2633" s="31">
        <f t="shared" si="83"/>
        <v>0</v>
      </c>
    </row>
    <row r="2634" spans="1:22" x14ac:dyDescent="0.3">
      <c r="A2634" s="179"/>
      <c r="B2634" s="179"/>
      <c r="C2634" s="179"/>
      <c r="D2634" s="179"/>
      <c r="E2634" s="179"/>
      <c r="F2634" s="179"/>
      <c r="G2634" s="179"/>
      <c r="H2634" s="179"/>
      <c r="I2634" s="179"/>
      <c r="J2634" s="179"/>
      <c r="K2634" s="179"/>
      <c r="L2634" s="179"/>
      <c r="M2634" s="179"/>
      <c r="N2634" s="179"/>
      <c r="O2634" s="179"/>
      <c r="P2634" s="179"/>
      <c r="Q2634" s="179"/>
      <c r="R2634" s="31" cm="1">
        <f t="array" ref="R2634">_xlfn.IFS(Q2634=0,(O2634-P2634)/2,Q2634=1,O2634-P2634)</f>
        <v>0</v>
      </c>
      <c r="S2634" s="31" cm="1">
        <f t="array" ref="S2634">_xlfn.IFS(Q2634=0,P2634/2,Q2634=1,P2634)</f>
        <v>0</v>
      </c>
      <c r="T2634" s="31" t="str" cm="1">
        <f t="array" ref="T2634">_xlfn.IFS(M2634&lt;=Beräkningsförutsättningar!B$15,"2",M2634=Beräkningsförutsättningar!B$16,"4",M2634=Beräkningsförutsättningar!B$17,"4",M2634&gt;=Beräkningsförutsättningar!B$18,"6")</f>
        <v>2</v>
      </c>
      <c r="U2634" s="31">
        <f t="shared" si="82"/>
        <v>0</v>
      </c>
      <c r="V2634" s="31">
        <f t="shared" si="83"/>
        <v>0</v>
      </c>
    </row>
    <row r="2635" spans="1:22" x14ac:dyDescent="0.3">
      <c r="A2635" s="179"/>
      <c r="B2635" s="179"/>
      <c r="C2635" s="179"/>
      <c r="D2635" s="179"/>
      <c r="E2635" s="179"/>
      <c r="F2635" s="179"/>
      <c r="G2635" s="179"/>
      <c r="H2635" s="179"/>
      <c r="I2635" s="179"/>
      <c r="J2635" s="179"/>
      <c r="K2635" s="179"/>
      <c r="L2635" s="179"/>
      <c r="M2635" s="179"/>
      <c r="N2635" s="179"/>
      <c r="O2635" s="179"/>
      <c r="P2635" s="179"/>
      <c r="Q2635" s="179"/>
      <c r="R2635" s="31" cm="1">
        <f t="array" ref="R2635">_xlfn.IFS(Q2635=0,(O2635-P2635)/2,Q2635=1,O2635-P2635)</f>
        <v>0</v>
      </c>
      <c r="S2635" s="31" cm="1">
        <f t="array" ref="S2635">_xlfn.IFS(Q2635=0,P2635/2,Q2635=1,P2635)</f>
        <v>0</v>
      </c>
      <c r="T2635" s="31" t="str" cm="1">
        <f t="array" ref="T2635">_xlfn.IFS(M2635&lt;=Beräkningsförutsättningar!B$15,"2",M2635=Beräkningsförutsättningar!B$16,"4",M2635=Beräkningsförutsättningar!B$17,"4",M2635&gt;=Beräkningsförutsättningar!B$18,"6")</f>
        <v>2</v>
      </c>
      <c r="U2635" s="31">
        <f t="shared" si="82"/>
        <v>0</v>
      </c>
      <c r="V2635" s="31">
        <f t="shared" si="83"/>
        <v>0</v>
      </c>
    </row>
    <row r="2636" spans="1:22" x14ac:dyDescent="0.3">
      <c r="A2636" s="179"/>
      <c r="B2636" s="179"/>
      <c r="C2636" s="179"/>
      <c r="D2636" s="179"/>
      <c r="E2636" s="179"/>
      <c r="F2636" s="179"/>
      <c r="G2636" s="179"/>
      <c r="H2636" s="179"/>
      <c r="I2636" s="179"/>
      <c r="J2636" s="179"/>
      <c r="K2636" s="179"/>
      <c r="L2636" s="179"/>
      <c r="M2636" s="179"/>
      <c r="N2636" s="179"/>
      <c r="O2636" s="179"/>
      <c r="P2636" s="179"/>
      <c r="Q2636" s="179"/>
      <c r="R2636" s="31" cm="1">
        <f t="array" ref="R2636">_xlfn.IFS(Q2636=0,(O2636-P2636)/2,Q2636=1,O2636-P2636)</f>
        <v>0</v>
      </c>
      <c r="S2636" s="31" cm="1">
        <f t="array" ref="S2636">_xlfn.IFS(Q2636=0,P2636/2,Q2636=1,P2636)</f>
        <v>0</v>
      </c>
      <c r="T2636" s="31" t="str" cm="1">
        <f t="array" ref="T2636">_xlfn.IFS(M2636&lt;=Beräkningsförutsättningar!B$15,"2",M2636=Beräkningsförutsättningar!B$16,"4",M2636=Beräkningsförutsättningar!B$17,"4",M2636&gt;=Beräkningsförutsättningar!B$18,"6")</f>
        <v>2</v>
      </c>
      <c r="U2636" s="31">
        <f t="shared" si="82"/>
        <v>0</v>
      </c>
      <c r="V2636" s="31">
        <f t="shared" si="83"/>
        <v>0</v>
      </c>
    </row>
    <row r="2637" spans="1:22" x14ac:dyDescent="0.3">
      <c r="A2637" s="179"/>
      <c r="B2637" s="179"/>
      <c r="C2637" s="179"/>
      <c r="D2637" s="179"/>
      <c r="E2637" s="179"/>
      <c r="F2637" s="179"/>
      <c r="G2637" s="179"/>
      <c r="H2637" s="179"/>
      <c r="I2637" s="179"/>
      <c r="J2637" s="179"/>
      <c r="K2637" s="179"/>
      <c r="L2637" s="179"/>
      <c r="M2637" s="179"/>
      <c r="N2637" s="179"/>
      <c r="O2637" s="179"/>
      <c r="P2637" s="179"/>
      <c r="Q2637" s="179"/>
      <c r="R2637" s="31" cm="1">
        <f t="array" ref="R2637">_xlfn.IFS(Q2637=0,(O2637-P2637)/2,Q2637=1,O2637-P2637)</f>
        <v>0</v>
      </c>
      <c r="S2637" s="31" cm="1">
        <f t="array" ref="S2637">_xlfn.IFS(Q2637=0,P2637/2,Q2637=1,P2637)</f>
        <v>0</v>
      </c>
      <c r="T2637" s="31" t="str" cm="1">
        <f t="array" ref="T2637">_xlfn.IFS(M2637&lt;=Beräkningsförutsättningar!B$15,"2",M2637=Beräkningsförutsättningar!B$16,"4",M2637=Beräkningsförutsättningar!B$17,"4",M2637&gt;=Beräkningsförutsättningar!B$18,"6")</f>
        <v>2</v>
      </c>
      <c r="U2637" s="31">
        <f t="shared" si="82"/>
        <v>0</v>
      </c>
      <c r="V2637" s="31">
        <f t="shared" si="83"/>
        <v>0</v>
      </c>
    </row>
    <row r="2638" spans="1:22" x14ac:dyDescent="0.3">
      <c r="A2638" s="179"/>
      <c r="B2638" s="179"/>
      <c r="C2638" s="179"/>
      <c r="D2638" s="179"/>
      <c r="E2638" s="179"/>
      <c r="F2638" s="179"/>
      <c r="G2638" s="179"/>
      <c r="H2638" s="179"/>
      <c r="I2638" s="179"/>
      <c r="J2638" s="179"/>
      <c r="K2638" s="179"/>
      <c r="L2638" s="179"/>
      <c r="M2638" s="179"/>
      <c r="N2638" s="179"/>
      <c r="O2638" s="179"/>
      <c r="P2638" s="179"/>
      <c r="Q2638" s="179"/>
      <c r="R2638" s="31" cm="1">
        <f t="array" ref="R2638">_xlfn.IFS(Q2638=0,(O2638-P2638)/2,Q2638=1,O2638-P2638)</f>
        <v>0</v>
      </c>
      <c r="S2638" s="31" cm="1">
        <f t="array" ref="S2638">_xlfn.IFS(Q2638=0,P2638/2,Q2638=1,P2638)</f>
        <v>0</v>
      </c>
      <c r="T2638" s="31" t="str" cm="1">
        <f t="array" ref="T2638">_xlfn.IFS(M2638&lt;=Beräkningsförutsättningar!B$15,"2",M2638=Beräkningsförutsättningar!B$16,"4",M2638=Beräkningsförutsättningar!B$17,"4",M2638&gt;=Beräkningsförutsättningar!B$18,"6")</f>
        <v>2</v>
      </c>
      <c r="U2638" s="31">
        <f t="shared" si="82"/>
        <v>0</v>
      </c>
      <c r="V2638" s="31">
        <f t="shared" si="83"/>
        <v>0</v>
      </c>
    </row>
    <row r="2639" spans="1:22" x14ac:dyDescent="0.3">
      <c r="A2639" s="179"/>
      <c r="B2639" s="179"/>
      <c r="C2639" s="179"/>
      <c r="D2639" s="179"/>
      <c r="E2639" s="179"/>
      <c r="F2639" s="179"/>
      <c r="G2639" s="179"/>
      <c r="H2639" s="179"/>
      <c r="I2639" s="179"/>
      <c r="J2639" s="179"/>
      <c r="K2639" s="179"/>
      <c r="L2639" s="179"/>
      <c r="M2639" s="179"/>
      <c r="N2639" s="179"/>
      <c r="O2639" s="179"/>
      <c r="P2639" s="179"/>
      <c r="Q2639" s="179"/>
      <c r="R2639" s="31" cm="1">
        <f t="array" ref="R2639">_xlfn.IFS(Q2639=0,(O2639-P2639)/2,Q2639=1,O2639-P2639)</f>
        <v>0</v>
      </c>
      <c r="S2639" s="31" cm="1">
        <f t="array" ref="S2639">_xlfn.IFS(Q2639=0,P2639/2,Q2639=1,P2639)</f>
        <v>0</v>
      </c>
      <c r="T2639" s="31" t="str" cm="1">
        <f t="array" ref="T2639">_xlfn.IFS(M2639&lt;=Beräkningsförutsättningar!B$15,"2",M2639=Beräkningsförutsättningar!B$16,"4",M2639=Beräkningsförutsättningar!B$17,"4",M2639&gt;=Beräkningsförutsättningar!B$18,"6")</f>
        <v>2</v>
      </c>
      <c r="U2639" s="31">
        <f t="shared" si="82"/>
        <v>0</v>
      </c>
      <c r="V2639" s="31">
        <f t="shared" si="83"/>
        <v>0</v>
      </c>
    </row>
    <row r="2640" spans="1:22" x14ac:dyDescent="0.3">
      <c r="A2640" s="179"/>
      <c r="B2640" s="179"/>
      <c r="C2640" s="179"/>
      <c r="D2640" s="179"/>
      <c r="E2640" s="179"/>
      <c r="F2640" s="179"/>
      <c r="G2640" s="179"/>
      <c r="H2640" s="179"/>
      <c r="I2640" s="179"/>
      <c r="J2640" s="179"/>
      <c r="K2640" s="179"/>
      <c r="L2640" s="179"/>
      <c r="M2640" s="179"/>
      <c r="N2640" s="179"/>
      <c r="O2640" s="179"/>
      <c r="P2640" s="179"/>
      <c r="Q2640" s="179"/>
      <c r="R2640" s="31" cm="1">
        <f t="array" ref="R2640">_xlfn.IFS(Q2640=0,(O2640-P2640)/2,Q2640=1,O2640-P2640)</f>
        <v>0</v>
      </c>
      <c r="S2640" s="31" cm="1">
        <f t="array" ref="S2640">_xlfn.IFS(Q2640=0,P2640/2,Q2640=1,P2640)</f>
        <v>0</v>
      </c>
      <c r="T2640" s="31" t="str" cm="1">
        <f t="array" ref="T2640">_xlfn.IFS(M2640&lt;=Beräkningsförutsättningar!B$15,"2",M2640=Beräkningsförutsättningar!B$16,"4",M2640=Beräkningsförutsättningar!B$17,"4",M2640&gt;=Beräkningsförutsättningar!B$18,"6")</f>
        <v>2</v>
      </c>
      <c r="U2640" s="31">
        <f t="shared" si="82"/>
        <v>0</v>
      </c>
      <c r="V2640" s="31">
        <f t="shared" si="83"/>
        <v>0</v>
      </c>
    </row>
    <row r="2641" spans="1:22" x14ac:dyDescent="0.3">
      <c r="A2641" s="179"/>
      <c r="B2641" s="179"/>
      <c r="C2641" s="179"/>
      <c r="D2641" s="179"/>
      <c r="E2641" s="179"/>
      <c r="F2641" s="179"/>
      <c r="G2641" s="179"/>
      <c r="H2641" s="179"/>
      <c r="I2641" s="179"/>
      <c r="J2641" s="179"/>
      <c r="K2641" s="179"/>
      <c r="L2641" s="179"/>
      <c r="M2641" s="179"/>
      <c r="N2641" s="179"/>
      <c r="O2641" s="179"/>
      <c r="P2641" s="179"/>
      <c r="Q2641" s="179"/>
      <c r="R2641" s="31" cm="1">
        <f t="array" ref="R2641">_xlfn.IFS(Q2641=0,(O2641-P2641)/2,Q2641=1,O2641-P2641)</f>
        <v>0</v>
      </c>
      <c r="S2641" s="31" cm="1">
        <f t="array" ref="S2641">_xlfn.IFS(Q2641=0,P2641/2,Q2641=1,P2641)</f>
        <v>0</v>
      </c>
      <c r="T2641" s="31" t="str" cm="1">
        <f t="array" ref="T2641">_xlfn.IFS(M2641&lt;=Beräkningsförutsättningar!B$15,"2",M2641=Beräkningsförutsättningar!B$16,"4",M2641=Beräkningsförutsättningar!B$17,"4",M2641&gt;=Beräkningsförutsättningar!B$18,"6")</f>
        <v>2</v>
      </c>
      <c r="U2641" s="31">
        <f t="shared" si="82"/>
        <v>0</v>
      </c>
      <c r="V2641" s="31">
        <f t="shared" si="83"/>
        <v>0</v>
      </c>
    </row>
    <row r="2642" spans="1:22" x14ac:dyDescent="0.3">
      <c r="A2642" s="179"/>
      <c r="B2642" s="179"/>
      <c r="C2642" s="179"/>
      <c r="D2642" s="179"/>
      <c r="E2642" s="179"/>
      <c r="F2642" s="179"/>
      <c r="G2642" s="179"/>
      <c r="H2642" s="179"/>
      <c r="I2642" s="179"/>
      <c r="J2642" s="179"/>
      <c r="K2642" s="179"/>
      <c r="L2642" s="179"/>
      <c r="M2642" s="179"/>
      <c r="N2642" s="179"/>
      <c r="O2642" s="179"/>
      <c r="P2642" s="179"/>
      <c r="Q2642" s="179"/>
      <c r="R2642" s="31" cm="1">
        <f t="array" ref="R2642">_xlfn.IFS(Q2642=0,(O2642-P2642)/2,Q2642=1,O2642-P2642)</f>
        <v>0</v>
      </c>
      <c r="S2642" s="31" cm="1">
        <f t="array" ref="S2642">_xlfn.IFS(Q2642=0,P2642/2,Q2642=1,P2642)</f>
        <v>0</v>
      </c>
      <c r="T2642" s="31" t="str" cm="1">
        <f t="array" ref="T2642">_xlfn.IFS(M2642&lt;=Beräkningsförutsättningar!B$15,"2",M2642=Beräkningsförutsättningar!B$16,"4",M2642=Beräkningsförutsättningar!B$17,"4",M2642&gt;=Beräkningsförutsättningar!B$18,"6")</f>
        <v>2</v>
      </c>
      <c r="U2642" s="31">
        <f t="shared" si="82"/>
        <v>0</v>
      </c>
      <c r="V2642" s="31">
        <f t="shared" si="83"/>
        <v>0</v>
      </c>
    </row>
    <row r="2643" spans="1:22" x14ac:dyDescent="0.3">
      <c r="A2643" s="179"/>
      <c r="B2643" s="179"/>
      <c r="C2643" s="179"/>
      <c r="D2643" s="179"/>
      <c r="E2643" s="179"/>
      <c r="F2643" s="179"/>
      <c r="G2643" s="179"/>
      <c r="H2643" s="179"/>
      <c r="I2643" s="179"/>
      <c r="J2643" s="179"/>
      <c r="K2643" s="179"/>
      <c r="L2643" s="179"/>
      <c r="M2643" s="179"/>
      <c r="N2643" s="179"/>
      <c r="O2643" s="179"/>
      <c r="P2643" s="179"/>
      <c r="Q2643" s="179"/>
      <c r="R2643" s="31" cm="1">
        <f t="array" ref="R2643">_xlfn.IFS(Q2643=0,(O2643-P2643)/2,Q2643=1,O2643-P2643)</f>
        <v>0</v>
      </c>
      <c r="S2643" s="31" cm="1">
        <f t="array" ref="S2643">_xlfn.IFS(Q2643=0,P2643/2,Q2643=1,P2643)</f>
        <v>0</v>
      </c>
      <c r="T2643" s="31" t="str" cm="1">
        <f t="array" ref="T2643">_xlfn.IFS(M2643&lt;=Beräkningsförutsättningar!B$15,"2",M2643=Beräkningsförutsättningar!B$16,"4",M2643=Beräkningsförutsättningar!B$17,"4",M2643&gt;=Beräkningsförutsättningar!B$18,"6")</f>
        <v>2</v>
      </c>
      <c r="U2643" s="31">
        <f t="shared" si="82"/>
        <v>0</v>
      </c>
      <c r="V2643" s="31">
        <f t="shared" si="83"/>
        <v>0</v>
      </c>
    </row>
    <row r="2644" spans="1:22" x14ac:dyDescent="0.3">
      <c r="A2644" s="179"/>
      <c r="B2644" s="179"/>
      <c r="C2644" s="179"/>
      <c r="D2644" s="179"/>
      <c r="E2644" s="179"/>
      <c r="F2644" s="179"/>
      <c r="G2644" s="179"/>
      <c r="H2644" s="179"/>
      <c r="I2644" s="179"/>
      <c r="J2644" s="179"/>
      <c r="K2644" s="179"/>
      <c r="L2644" s="179"/>
      <c r="M2644" s="179"/>
      <c r="N2644" s="179"/>
      <c r="O2644" s="179"/>
      <c r="P2644" s="179"/>
      <c r="Q2644" s="179"/>
      <c r="R2644" s="31" cm="1">
        <f t="array" ref="R2644">_xlfn.IFS(Q2644=0,(O2644-P2644)/2,Q2644=1,O2644-P2644)</f>
        <v>0</v>
      </c>
      <c r="S2644" s="31" cm="1">
        <f t="array" ref="S2644">_xlfn.IFS(Q2644=0,P2644/2,Q2644=1,P2644)</f>
        <v>0</v>
      </c>
      <c r="T2644" s="31" t="str" cm="1">
        <f t="array" ref="T2644">_xlfn.IFS(M2644&lt;=Beräkningsförutsättningar!B$15,"2",M2644=Beräkningsförutsättningar!B$16,"4",M2644=Beräkningsförutsättningar!B$17,"4",M2644&gt;=Beräkningsförutsättningar!B$18,"6")</f>
        <v>2</v>
      </c>
      <c r="U2644" s="31">
        <f t="shared" si="82"/>
        <v>0</v>
      </c>
      <c r="V2644" s="31">
        <f t="shared" si="83"/>
        <v>0</v>
      </c>
    </row>
    <row r="2645" spans="1:22" x14ac:dyDescent="0.3">
      <c r="A2645" s="179"/>
      <c r="B2645" s="179"/>
      <c r="C2645" s="179"/>
      <c r="D2645" s="179"/>
      <c r="E2645" s="179"/>
      <c r="F2645" s="179"/>
      <c r="G2645" s="179"/>
      <c r="H2645" s="179"/>
      <c r="I2645" s="179"/>
      <c r="J2645" s="179"/>
      <c r="K2645" s="179"/>
      <c r="L2645" s="179"/>
      <c r="M2645" s="179"/>
      <c r="N2645" s="179"/>
      <c r="O2645" s="179"/>
      <c r="P2645" s="179"/>
      <c r="Q2645" s="179"/>
      <c r="R2645" s="31" cm="1">
        <f t="array" ref="R2645">_xlfn.IFS(Q2645=0,(O2645-P2645)/2,Q2645=1,O2645-P2645)</f>
        <v>0</v>
      </c>
      <c r="S2645" s="31" cm="1">
        <f t="array" ref="S2645">_xlfn.IFS(Q2645=0,P2645/2,Q2645=1,P2645)</f>
        <v>0</v>
      </c>
      <c r="T2645" s="31" t="str" cm="1">
        <f t="array" ref="T2645">_xlfn.IFS(M2645&lt;=Beräkningsförutsättningar!B$15,"2",M2645=Beräkningsförutsättningar!B$16,"4",M2645=Beräkningsförutsättningar!B$17,"4",M2645&gt;=Beräkningsförutsättningar!B$18,"6")</f>
        <v>2</v>
      </c>
      <c r="U2645" s="31">
        <f t="shared" si="82"/>
        <v>0</v>
      </c>
      <c r="V2645" s="31">
        <f t="shared" si="83"/>
        <v>0</v>
      </c>
    </row>
    <row r="2646" spans="1:22" x14ac:dyDescent="0.3">
      <c r="A2646" s="179"/>
      <c r="B2646" s="179"/>
      <c r="C2646" s="179"/>
      <c r="D2646" s="179"/>
      <c r="E2646" s="179"/>
      <c r="F2646" s="179"/>
      <c r="G2646" s="179"/>
      <c r="H2646" s="179"/>
      <c r="I2646" s="179"/>
      <c r="J2646" s="179"/>
      <c r="K2646" s="179"/>
      <c r="L2646" s="179"/>
      <c r="M2646" s="179"/>
      <c r="N2646" s="179"/>
      <c r="O2646" s="179"/>
      <c r="P2646" s="179"/>
      <c r="Q2646" s="179"/>
      <c r="R2646" s="31" cm="1">
        <f t="array" ref="R2646">_xlfn.IFS(Q2646=0,(O2646-P2646)/2,Q2646=1,O2646-P2646)</f>
        <v>0</v>
      </c>
      <c r="S2646" s="31" cm="1">
        <f t="array" ref="S2646">_xlfn.IFS(Q2646=0,P2646/2,Q2646=1,P2646)</f>
        <v>0</v>
      </c>
      <c r="T2646" s="31" t="str" cm="1">
        <f t="array" ref="T2646">_xlfn.IFS(M2646&lt;=Beräkningsförutsättningar!B$15,"2",M2646=Beräkningsförutsättningar!B$16,"4",M2646=Beräkningsförutsättningar!B$17,"4",M2646&gt;=Beräkningsförutsättningar!B$18,"6")</f>
        <v>2</v>
      </c>
      <c r="U2646" s="31">
        <f t="shared" si="82"/>
        <v>0</v>
      </c>
      <c r="V2646" s="31">
        <f t="shared" si="83"/>
        <v>0</v>
      </c>
    </row>
    <row r="2647" spans="1:22" x14ac:dyDescent="0.3">
      <c r="A2647" s="179"/>
      <c r="B2647" s="179"/>
      <c r="C2647" s="179"/>
      <c r="D2647" s="179"/>
      <c r="E2647" s="179"/>
      <c r="F2647" s="179"/>
      <c r="G2647" s="179"/>
      <c r="H2647" s="179"/>
      <c r="I2647" s="179"/>
      <c r="J2647" s="179"/>
      <c r="K2647" s="179"/>
      <c r="L2647" s="179"/>
      <c r="M2647" s="179"/>
      <c r="N2647" s="179"/>
      <c r="O2647" s="179"/>
      <c r="P2647" s="179"/>
      <c r="Q2647" s="179"/>
      <c r="R2647" s="31" cm="1">
        <f t="array" ref="R2647">_xlfn.IFS(Q2647=0,(O2647-P2647)/2,Q2647=1,O2647-P2647)</f>
        <v>0</v>
      </c>
      <c r="S2647" s="31" cm="1">
        <f t="array" ref="S2647">_xlfn.IFS(Q2647=0,P2647/2,Q2647=1,P2647)</f>
        <v>0</v>
      </c>
      <c r="T2647" s="31" t="str" cm="1">
        <f t="array" ref="T2647">_xlfn.IFS(M2647&lt;=Beräkningsförutsättningar!B$15,"2",M2647=Beräkningsförutsättningar!B$16,"4",M2647=Beräkningsförutsättningar!B$17,"4",M2647&gt;=Beräkningsförutsättningar!B$18,"6")</f>
        <v>2</v>
      </c>
      <c r="U2647" s="31">
        <f t="shared" si="82"/>
        <v>0</v>
      </c>
      <c r="V2647" s="31">
        <f t="shared" si="83"/>
        <v>0</v>
      </c>
    </row>
    <row r="2648" spans="1:22" x14ac:dyDescent="0.3">
      <c r="A2648" s="179"/>
      <c r="B2648" s="179"/>
      <c r="C2648" s="179"/>
      <c r="D2648" s="179"/>
      <c r="E2648" s="179"/>
      <c r="F2648" s="179"/>
      <c r="G2648" s="179"/>
      <c r="H2648" s="179"/>
      <c r="I2648" s="179"/>
      <c r="J2648" s="179"/>
      <c r="K2648" s="179"/>
      <c r="L2648" s="179"/>
      <c r="M2648" s="179"/>
      <c r="N2648" s="179"/>
      <c r="O2648" s="179"/>
      <c r="P2648" s="179"/>
      <c r="Q2648" s="179"/>
      <c r="R2648" s="31" cm="1">
        <f t="array" ref="R2648">_xlfn.IFS(Q2648=0,(O2648-P2648)/2,Q2648=1,O2648-P2648)</f>
        <v>0</v>
      </c>
      <c r="S2648" s="31" cm="1">
        <f t="array" ref="S2648">_xlfn.IFS(Q2648=0,P2648/2,Q2648=1,P2648)</f>
        <v>0</v>
      </c>
      <c r="T2648" s="31" t="str" cm="1">
        <f t="array" ref="T2648">_xlfn.IFS(M2648&lt;=Beräkningsförutsättningar!B$15,"2",M2648=Beräkningsförutsättningar!B$16,"4",M2648=Beräkningsförutsättningar!B$17,"4",M2648&gt;=Beräkningsförutsättningar!B$18,"6")</f>
        <v>2</v>
      </c>
      <c r="U2648" s="31">
        <f t="shared" si="82"/>
        <v>0</v>
      </c>
      <c r="V2648" s="31">
        <f t="shared" si="83"/>
        <v>0</v>
      </c>
    </row>
    <row r="2649" spans="1:22" x14ac:dyDescent="0.3">
      <c r="A2649" s="179"/>
      <c r="B2649" s="179"/>
      <c r="C2649" s="179"/>
      <c r="D2649" s="179"/>
      <c r="E2649" s="179"/>
      <c r="F2649" s="179"/>
      <c r="G2649" s="179"/>
      <c r="H2649" s="179"/>
      <c r="I2649" s="179"/>
      <c r="J2649" s="179"/>
      <c r="K2649" s="179"/>
      <c r="L2649" s="179"/>
      <c r="M2649" s="179"/>
      <c r="N2649" s="179"/>
      <c r="O2649" s="179"/>
      <c r="P2649" s="179"/>
      <c r="Q2649" s="179"/>
      <c r="R2649" s="31" cm="1">
        <f t="array" ref="R2649">_xlfn.IFS(Q2649=0,(O2649-P2649)/2,Q2649=1,O2649-P2649)</f>
        <v>0</v>
      </c>
      <c r="S2649" s="31" cm="1">
        <f t="array" ref="S2649">_xlfn.IFS(Q2649=0,P2649/2,Q2649=1,P2649)</f>
        <v>0</v>
      </c>
      <c r="T2649" s="31" t="str" cm="1">
        <f t="array" ref="T2649">_xlfn.IFS(M2649&lt;=Beräkningsförutsättningar!B$15,"2",M2649=Beräkningsförutsättningar!B$16,"4",M2649=Beräkningsförutsättningar!B$17,"4",M2649&gt;=Beräkningsförutsättningar!B$18,"6")</f>
        <v>2</v>
      </c>
      <c r="U2649" s="31">
        <f t="shared" si="82"/>
        <v>0</v>
      </c>
      <c r="V2649" s="31">
        <f t="shared" si="83"/>
        <v>0</v>
      </c>
    </row>
    <row r="2650" spans="1:22" x14ac:dyDescent="0.3">
      <c r="A2650" s="179"/>
      <c r="B2650" s="179"/>
      <c r="C2650" s="179"/>
      <c r="D2650" s="179"/>
      <c r="E2650" s="179"/>
      <c r="F2650" s="179"/>
      <c r="G2650" s="179"/>
      <c r="H2650" s="179"/>
      <c r="I2650" s="179"/>
      <c r="J2650" s="179"/>
      <c r="K2650" s="179"/>
      <c r="L2650" s="179"/>
      <c r="M2650" s="179"/>
      <c r="N2650" s="179"/>
      <c r="O2650" s="179"/>
      <c r="P2650" s="179"/>
      <c r="Q2650" s="179"/>
      <c r="R2650" s="31" cm="1">
        <f t="array" ref="R2650">_xlfn.IFS(Q2650=0,(O2650-P2650)/2,Q2650=1,O2650-P2650)</f>
        <v>0</v>
      </c>
      <c r="S2650" s="31" cm="1">
        <f t="array" ref="S2650">_xlfn.IFS(Q2650=0,P2650/2,Q2650=1,P2650)</f>
        <v>0</v>
      </c>
      <c r="T2650" s="31" t="str" cm="1">
        <f t="array" ref="T2650">_xlfn.IFS(M2650&lt;=Beräkningsförutsättningar!B$15,"2",M2650=Beräkningsförutsättningar!B$16,"4",M2650=Beräkningsförutsättningar!B$17,"4",M2650&gt;=Beräkningsförutsättningar!B$18,"6")</f>
        <v>2</v>
      </c>
      <c r="U2650" s="31">
        <f t="shared" si="82"/>
        <v>0</v>
      </c>
      <c r="V2650" s="31">
        <f t="shared" si="83"/>
        <v>0</v>
      </c>
    </row>
    <row r="2651" spans="1:22" x14ac:dyDescent="0.3">
      <c r="A2651" s="179"/>
      <c r="B2651" s="179"/>
      <c r="C2651" s="179"/>
      <c r="D2651" s="179"/>
      <c r="E2651" s="179"/>
      <c r="F2651" s="179"/>
      <c r="G2651" s="179"/>
      <c r="H2651" s="179"/>
      <c r="I2651" s="179"/>
      <c r="J2651" s="179"/>
      <c r="K2651" s="179"/>
      <c r="L2651" s="179"/>
      <c r="M2651" s="179"/>
      <c r="N2651" s="179"/>
      <c r="O2651" s="179"/>
      <c r="P2651" s="179"/>
      <c r="Q2651" s="179"/>
      <c r="R2651" s="31" cm="1">
        <f t="array" ref="R2651">_xlfn.IFS(Q2651=0,(O2651-P2651)/2,Q2651=1,O2651-P2651)</f>
        <v>0</v>
      </c>
      <c r="S2651" s="31" cm="1">
        <f t="array" ref="S2651">_xlfn.IFS(Q2651=0,P2651/2,Q2651=1,P2651)</f>
        <v>0</v>
      </c>
      <c r="T2651" s="31" t="str" cm="1">
        <f t="array" ref="T2651">_xlfn.IFS(M2651&lt;=Beräkningsförutsättningar!B$15,"2",M2651=Beräkningsförutsättningar!B$16,"4",M2651=Beräkningsförutsättningar!B$17,"4",M2651&gt;=Beräkningsförutsättningar!B$18,"6")</f>
        <v>2</v>
      </c>
      <c r="U2651" s="31">
        <f t="shared" si="82"/>
        <v>0</v>
      </c>
      <c r="V2651" s="31">
        <f t="shared" si="83"/>
        <v>0</v>
      </c>
    </row>
    <row r="2652" spans="1:22" x14ac:dyDescent="0.3">
      <c r="A2652" s="179"/>
      <c r="B2652" s="179"/>
      <c r="C2652" s="179"/>
      <c r="D2652" s="179"/>
      <c r="E2652" s="179"/>
      <c r="F2652" s="179"/>
      <c r="G2652" s="179"/>
      <c r="H2652" s="179"/>
      <c r="I2652" s="179"/>
      <c r="J2652" s="179"/>
      <c r="K2652" s="179"/>
      <c r="L2652" s="179"/>
      <c r="M2652" s="179"/>
      <c r="N2652" s="179"/>
      <c r="O2652" s="179"/>
      <c r="P2652" s="179"/>
      <c r="Q2652" s="179"/>
      <c r="R2652" s="31" cm="1">
        <f t="array" ref="R2652">_xlfn.IFS(Q2652=0,(O2652-P2652)/2,Q2652=1,O2652-P2652)</f>
        <v>0</v>
      </c>
      <c r="S2652" s="31" cm="1">
        <f t="array" ref="S2652">_xlfn.IFS(Q2652=0,P2652/2,Q2652=1,P2652)</f>
        <v>0</v>
      </c>
      <c r="T2652" s="31" t="str" cm="1">
        <f t="array" ref="T2652">_xlfn.IFS(M2652&lt;=Beräkningsförutsättningar!B$15,"2",M2652=Beräkningsförutsättningar!B$16,"4",M2652=Beräkningsförutsättningar!B$17,"4",M2652&gt;=Beräkningsförutsättningar!B$18,"6")</f>
        <v>2</v>
      </c>
      <c r="U2652" s="31">
        <f t="shared" si="82"/>
        <v>0</v>
      </c>
      <c r="V2652" s="31">
        <f t="shared" si="83"/>
        <v>0</v>
      </c>
    </row>
    <row r="2653" spans="1:22" x14ac:dyDescent="0.3">
      <c r="A2653" s="179"/>
      <c r="B2653" s="179"/>
      <c r="C2653" s="179"/>
      <c r="D2653" s="179"/>
      <c r="E2653" s="179"/>
      <c r="F2653" s="179"/>
      <c r="G2653" s="179"/>
      <c r="H2653" s="179"/>
      <c r="I2653" s="179"/>
      <c r="J2653" s="179"/>
      <c r="K2653" s="179"/>
      <c r="L2653" s="179"/>
      <c r="M2653" s="179"/>
      <c r="N2653" s="179"/>
      <c r="O2653" s="179"/>
      <c r="P2653" s="179"/>
      <c r="Q2653" s="179"/>
      <c r="R2653" s="31" cm="1">
        <f t="array" ref="R2653">_xlfn.IFS(Q2653=0,(O2653-P2653)/2,Q2653=1,O2653-P2653)</f>
        <v>0</v>
      </c>
      <c r="S2653" s="31" cm="1">
        <f t="array" ref="S2653">_xlfn.IFS(Q2653=0,P2653/2,Q2653=1,P2653)</f>
        <v>0</v>
      </c>
      <c r="T2653" s="31" t="str" cm="1">
        <f t="array" ref="T2653">_xlfn.IFS(M2653&lt;=Beräkningsförutsättningar!B$15,"2",M2653=Beräkningsförutsättningar!B$16,"4",M2653=Beräkningsförutsättningar!B$17,"4",M2653&gt;=Beräkningsförutsättningar!B$18,"6")</f>
        <v>2</v>
      </c>
      <c r="U2653" s="31">
        <f t="shared" si="82"/>
        <v>0</v>
      </c>
      <c r="V2653" s="31">
        <f t="shared" si="83"/>
        <v>0</v>
      </c>
    </row>
    <row r="2654" spans="1:22" x14ac:dyDescent="0.3">
      <c r="A2654" s="179"/>
      <c r="B2654" s="179"/>
      <c r="C2654" s="179"/>
      <c r="D2654" s="179"/>
      <c r="E2654" s="179"/>
      <c r="F2654" s="179"/>
      <c r="G2654" s="179"/>
      <c r="H2654" s="179"/>
      <c r="I2654" s="179"/>
      <c r="J2654" s="179"/>
      <c r="K2654" s="179"/>
      <c r="L2654" s="179"/>
      <c r="M2654" s="179"/>
      <c r="N2654" s="179"/>
      <c r="O2654" s="179"/>
      <c r="P2654" s="179"/>
      <c r="Q2654" s="179"/>
      <c r="R2654" s="31" cm="1">
        <f t="array" ref="R2654">_xlfn.IFS(Q2654=0,(O2654-P2654)/2,Q2654=1,O2654-P2654)</f>
        <v>0</v>
      </c>
      <c r="S2654" s="31" cm="1">
        <f t="array" ref="S2654">_xlfn.IFS(Q2654=0,P2654/2,Q2654=1,P2654)</f>
        <v>0</v>
      </c>
      <c r="T2654" s="31" t="str" cm="1">
        <f t="array" ref="T2654">_xlfn.IFS(M2654&lt;=Beräkningsförutsättningar!B$15,"2",M2654=Beräkningsförutsättningar!B$16,"4",M2654=Beräkningsförutsättningar!B$17,"4",M2654&gt;=Beräkningsförutsättningar!B$18,"6")</f>
        <v>2</v>
      </c>
      <c r="U2654" s="31">
        <f t="shared" si="82"/>
        <v>0</v>
      </c>
      <c r="V2654" s="31">
        <f t="shared" si="83"/>
        <v>0</v>
      </c>
    </row>
    <row r="2655" spans="1:22" x14ac:dyDescent="0.3">
      <c r="A2655" s="179"/>
      <c r="B2655" s="179"/>
      <c r="C2655" s="179"/>
      <c r="D2655" s="179"/>
      <c r="E2655" s="179"/>
      <c r="F2655" s="179"/>
      <c r="G2655" s="179"/>
      <c r="H2655" s="179"/>
      <c r="I2655" s="179"/>
      <c r="J2655" s="179"/>
      <c r="K2655" s="179"/>
      <c r="L2655" s="179"/>
      <c r="M2655" s="179"/>
      <c r="N2655" s="179"/>
      <c r="O2655" s="179"/>
      <c r="P2655" s="179"/>
      <c r="Q2655" s="179"/>
      <c r="R2655" s="31" cm="1">
        <f t="array" ref="R2655">_xlfn.IFS(Q2655=0,(O2655-P2655)/2,Q2655=1,O2655-P2655)</f>
        <v>0</v>
      </c>
      <c r="S2655" s="31" cm="1">
        <f t="array" ref="S2655">_xlfn.IFS(Q2655=0,P2655/2,Q2655=1,P2655)</f>
        <v>0</v>
      </c>
      <c r="T2655" s="31" t="str" cm="1">
        <f t="array" ref="T2655">_xlfn.IFS(M2655&lt;=Beräkningsförutsättningar!B$15,"2",M2655=Beräkningsförutsättningar!B$16,"4",M2655=Beräkningsförutsättningar!B$17,"4",M2655&gt;=Beräkningsförutsättningar!B$18,"6")</f>
        <v>2</v>
      </c>
      <c r="U2655" s="31">
        <f t="shared" si="82"/>
        <v>0</v>
      </c>
      <c r="V2655" s="31">
        <f t="shared" si="83"/>
        <v>0</v>
      </c>
    </row>
    <row r="2656" spans="1:22" x14ac:dyDescent="0.3">
      <c r="A2656" s="179"/>
      <c r="B2656" s="179"/>
      <c r="C2656" s="179"/>
      <c r="D2656" s="179"/>
      <c r="E2656" s="179"/>
      <c r="F2656" s="179"/>
      <c r="G2656" s="179"/>
      <c r="H2656" s="179"/>
      <c r="I2656" s="179"/>
      <c r="J2656" s="179"/>
      <c r="K2656" s="179"/>
      <c r="L2656" s="179"/>
      <c r="M2656" s="179"/>
      <c r="N2656" s="179"/>
      <c r="O2656" s="179"/>
      <c r="P2656" s="179"/>
      <c r="Q2656" s="179"/>
      <c r="R2656" s="31" cm="1">
        <f t="array" ref="R2656">_xlfn.IFS(Q2656=0,(O2656-P2656)/2,Q2656=1,O2656-P2656)</f>
        <v>0</v>
      </c>
      <c r="S2656" s="31" cm="1">
        <f t="array" ref="S2656">_xlfn.IFS(Q2656=0,P2656/2,Q2656=1,P2656)</f>
        <v>0</v>
      </c>
      <c r="T2656" s="31" t="str" cm="1">
        <f t="array" ref="T2656">_xlfn.IFS(M2656&lt;=Beräkningsförutsättningar!B$15,"2",M2656=Beräkningsförutsättningar!B$16,"4",M2656=Beräkningsförutsättningar!B$17,"4",M2656&gt;=Beräkningsförutsättningar!B$18,"6")</f>
        <v>2</v>
      </c>
      <c r="U2656" s="31">
        <f t="shared" si="82"/>
        <v>0</v>
      </c>
      <c r="V2656" s="31">
        <f t="shared" si="83"/>
        <v>0</v>
      </c>
    </row>
    <row r="2657" spans="1:22" x14ac:dyDescent="0.3">
      <c r="A2657" s="179"/>
      <c r="B2657" s="179"/>
      <c r="C2657" s="179"/>
      <c r="D2657" s="179"/>
      <c r="E2657" s="179"/>
      <c r="F2657" s="179"/>
      <c r="G2657" s="179"/>
      <c r="H2657" s="179"/>
      <c r="I2657" s="179"/>
      <c r="J2657" s="179"/>
      <c r="K2657" s="179"/>
      <c r="L2657" s="179"/>
      <c r="M2657" s="179"/>
      <c r="N2657" s="179"/>
      <c r="O2657" s="179"/>
      <c r="P2657" s="179"/>
      <c r="Q2657" s="179"/>
      <c r="R2657" s="31" cm="1">
        <f t="array" ref="R2657">_xlfn.IFS(Q2657=0,(O2657-P2657)/2,Q2657=1,O2657-P2657)</f>
        <v>0</v>
      </c>
      <c r="S2657" s="31" cm="1">
        <f t="array" ref="S2657">_xlfn.IFS(Q2657=0,P2657/2,Q2657=1,P2657)</f>
        <v>0</v>
      </c>
      <c r="T2657" s="31" t="str" cm="1">
        <f t="array" ref="T2657">_xlfn.IFS(M2657&lt;=Beräkningsförutsättningar!B$15,"2",M2657=Beräkningsförutsättningar!B$16,"4",M2657=Beräkningsförutsättningar!B$17,"4",M2657&gt;=Beräkningsförutsättningar!B$18,"6")</f>
        <v>2</v>
      </c>
      <c r="U2657" s="31">
        <f t="shared" si="82"/>
        <v>0</v>
      </c>
      <c r="V2657" s="31">
        <f t="shared" si="83"/>
        <v>0</v>
      </c>
    </row>
    <row r="2658" spans="1:22" x14ac:dyDescent="0.3">
      <c r="A2658" s="179"/>
      <c r="B2658" s="179"/>
      <c r="C2658" s="179"/>
      <c r="D2658" s="179"/>
      <c r="E2658" s="179"/>
      <c r="F2658" s="179"/>
      <c r="G2658" s="179"/>
      <c r="H2658" s="179"/>
      <c r="I2658" s="179"/>
      <c r="J2658" s="179"/>
      <c r="K2658" s="179"/>
      <c r="L2658" s="179"/>
      <c r="M2658" s="179"/>
      <c r="N2658" s="179"/>
      <c r="O2658" s="179"/>
      <c r="P2658" s="179"/>
      <c r="Q2658" s="179"/>
      <c r="R2658" s="31" cm="1">
        <f t="array" ref="R2658">_xlfn.IFS(Q2658=0,(O2658-P2658)/2,Q2658=1,O2658-P2658)</f>
        <v>0</v>
      </c>
      <c r="S2658" s="31" cm="1">
        <f t="array" ref="S2658">_xlfn.IFS(Q2658=0,P2658/2,Q2658=1,P2658)</f>
        <v>0</v>
      </c>
      <c r="T2658" s="31" t="str" cm="1">
        <f t="array" ref="T2658">_xlfn.IFS(M2658&lt;=Beräkningsförutsättningar!B$15,"2",M2658=Beräkningsförutsättningar!B$16,"4",M2658=Beräkningsförutsättningar!B$17,"4",M2658&gt;=Beräkningsförutsättningar!B$18,"6")</f>
        <v>2</v>
      </c>
      <c r="U2658" s="31">
        <f t="shared" si="82"/>
        <v>0</v>
      </c>
      <c r="V2658" s="31">
        <f t="shared" si="83"/>
        <v>0</v>
      </c>
    </row>
    <row r="2659" spans="1:22" x14ac:dyDescent="0.3">
      <c r="A2659" s="179"/>
      <c r="B2659" s="179"/>
      <c r="C2659" s="179"/>
      <c r="D2659" s="179"/>
      <c r="E2659" s="179"/>
      <c r="F2659" s="179"/>
      <c r="G2659" s="179"/>
      <c r="H2659" s="179"/>
      <c r="I2659" s="179"/>
      <c r="J2659" s="179"/>
      <c r="K2659" s="179"/>
      <c r="L2659" s="179"/>
      <c r="M2659" s="179"/>
      <c r="N2659" s="179"/>
      <c r="O2659" s="179"/>
      <c r="P2659" s="179"/>
      <c r="Q2659" s="179"/>
      <c r="R2659" s="31" cm="1">
        <f t="array" ref="R2659">_xlfn.IFS(Q2659=0,(O2659-P2659)/2,Q2659=1,O2659-P2659)</f>
        <v>0</v>
      </c>
      <c r="S2659" s="31" cm="1">
        <f t="array" ref="S2659">_xlfn.IFS(Q2659=0,P2659/2,Q2659=1,P2659)</f>
        <v>0</v>
      </c>
      <c r="T2659" s="31" t="str" cm="1">
        <f t="array" ref="T2659">_xlfn.IFS(M2659&lt;=Beräkningsförutsättningar!B$15,"2",M2659=Beräkningsförutsättningar!B$16,"4",M2659=Beräkningsförutsättningar!B$17,"4",M2659&gt;=Beräkningsförutsättningar!B$18,"6")</f>
        <v>2</v>
      </c>
      <c r="U2659" s="31">
        <f t="shared" si="82"/>
        <v>0</v>
      </c>
      <c r="V2659" s="31">
        <f t="shared" si="83"/>
        <v>0</v>
      </c>
    </row>
    <row r="2660" spans="1:22" x14ac:dyDescent="0.3">
      <c r="A2660" s="179"/>
      <c r="B2660" s="179"/>
      <c r="C2660" s="179"/>
      <c r="D2660" s="179"/>
      <c r="E2660" s="179"/>
      <c r="F2660" s="179"/>
      <c r="G2660" s="179"/>
      <c r="H2660" s="179"/>
      <c r="I2660" s="179"/>
      <c r="J2660" s="179"/>
      <c r="K2660" s="179"/>
      <c r="L2660" s="179"/>
      <c r="M2660" s="179"/>
      <c r="N2660" s="179"/>
      <c r="O2660" s="179"/>
      <c r="P2660" s="179"/>
      <c r="Q2660" s="179"/>
      <c r="R2660" s="31" cm="1">
        <f t="array" ref="R2660">_xlfn.IFS(Q2660=0,(O2660-P2660)/2,Q2660=1,O2660-P2660)</f>
        <v>0</v>
      </c>
      <c r="S2660" s="31" cm="1">
        <f t="array" ref="S2660">_xlfn.IFS(Q2660=0,P2660/2,Q2660=1,P2660)</f>
        <v>0</v>
      </c>
      <c r="T2660" s="31" t="str" cm="1">
        <f t="array" ref="T2660">_xlfn.IFS(M2660&lt;=Beräkningsförutsättningar!B$15,"2",M2660=Beräkningsförutsättningar!B$16,"4",M2660=Beräkningsförutsättningar!B$17,"4",M2660&gt;=Beräkningsförutsättningar!B$18,"6")</f>
        <v>2</v>
      </c>
      <c r="U2660" s="31">
        <f t="shared" si="82"/>
        <v>0</v>
      </c>
      <c r="V2660" s="31">
        <f t="shared" si="83"/>
        <v>0</v>
      </c>
    </row>
    <row r="2661" spans="1:22" x14ac:dyDescent="0.3">
      <c r="A2661" s="179"/>
      <c r="B2661" s="179"/>
      <c r="C2661" s="179"/>
      <c r="D2661" s="179"/>
      <c r="E2661" s="179"/>
      <c r="F2661" s="179"/>
      <c r="G2661" s="179"/>
      <c r="H2661" s="179"/>
      <c r="I2661" s="179"/>
      <c r="J2661" s="179"/>
      <c r="K2661" s="179"/>
      <c r="L2661" s="179"/>
      <c r="M2661" s="179"/>
      <c r="N2661" s="179"/>
      <c r="O2661" s="179"/>
      <c r="P2661" s="179"/>
      <c r="Q2661" s="179"/>
      <c r="R2661" s="31" cm="1">
        <f t="array" ref="R2661">_xlfn.IFS(Q2661=0,(O2661-P2661)/2,Q2661=1,O2661-P2661)</f>
        <v>0</v>
      </c>
      <c r="S2661" s="31" cm="1">
        <f t="array" ref="S2661">_xlfn.IFS(Q2661=0,P2661/2,Q2661=1,P2661)</f>
        <v>0</v>
      </c>
      <c r="T2661" s="31" t="str" cm="1">
        <f t="array" ref="T2661">_xlfn.IFS(M2661&lt;=Beräkningsförutsättningar!B$15,"2",M2661=Beräkningsförutsättningar!B$16,"4",M2661=Beräkningsförutsättningar!B$17,"4",M2661&gt;=Beräkningsförutsättningar!B$18,"6")</f>
        <v>2</v>
      </c>
      <c r="U2661" s="31">
        <f t="shared" si="82"/>
        <v>0</v>
      </c>
      <c r="V2661" s="31">
        <f t="shared" si="83"/>
        <v>0</v>
      </c>
    </row>
    <row r="2662" spans="1:22" x14ac:dyDescent="0.3">
      <c r="A2662" s="179"/>
      <c r="B2662" s="179"/>
      <c r="C2662" s="179"/>
      <c r="D2662" s="179"/>
      <c r="E2662" s="179"/>
      <c r="F2662" s="179"/>
      <c r="G2662" s="179"/>
      <c r="H2662" s="179"/>
      <c r="I2662" s="179"/>
      <c r="J2662" s="179"/>
      <c r="K2662" s="179"/>
      <c r="L2662" s="179"/>
      <c r="M2662" s="179"/>
      <c r="N2662" s="179"/>
      <c r="O2662" s="179"/>
      <c r="P2662" s="179"/>
      <c r="Q2662" s="179"/>
      <c r="R2662" s="31" cm="1">
        <f t="array" ref="R2662">_xlfn.IFS(Q2662=0,(O2662-P2662)/2,Q2662=1,O2662-P2662)</f>
        <v>0</v>
      </c>
      <c r="S2662" s="31" cm="1">
        <f t="array" ref="S2662">_xlfn.IFS(Q2662=0,P2662/2,Q2662=1,P2662)</f>
        <v>0</v>
      </c>
      <c r="T2662" s="31" t="str" cm="1">
        <f t="array" ref="T2662">_xlfn.IFS(M2662&lt;=Beräkningsförutsättningar!B$15,"2",M2662=Beräkningsförutsättningar!B$16,"4",M2662=Beräkningsförutsättningar!B$17,"4",M2662&gt;=Beräkningsförutsättningar!B$18,"6")</f>
        <v>2</v>
      </c>
      <c r="U2662" s="31">
        <f t="shared" si="82"/>
        <v>0</v>
      </c>
      <c r="V2662" s="31">
        <f t="shared" si="83"/>
        <v>0</v>
      </c>
    </row>
    <row r="2663" spans="1:22" x14ac:dyDescent="0.3">
      <c r="A2663" s="179"/>
      <c r="B2663" s="179"/>
      <c r="C2663" s="179"/>
      <c r="D2663" s="179"/>
      <c r="E2663" s="179"/>
      <c r="F2663" s="179"/>
      <c r="G2663" s="179"/>
      <c r="H2663" s="179"/>
      <c r="I2663" s="179"/>
      <c r="J2663" s="179"/>
      <c r="K2663" s="179"/>
      <c r="L2663" s="179"/>
      <c r="M2663" s="179"/>
      <c r="N2663" s="179"/>
      <c r="O2663" s="179"/>
      <c r="P2663" s="179"/>
      <c r="Q2663" s="179"/>
      <c r="R2663" s="31" cm="1">
        <f t="array" ref="R2663">_xlfn.IFS(Q2663=0,(O2663-P2663)/2,Q2663=1,O2663-P2663)</f>
        <v>0</v>
      </c>
      <c r="S2663" s="31" cm="1">
        <f t="array" ref="S2663">_xlfn.IFS(Q2663=0,P2663/2,Q2663=1,P2663)</f>
        <v>0</v>
      </c>
      <c r="T2663" s="31" t="str" cm="1">
        <f t="array" ref="T2663">_xlfn.IFS(M2663&lt;=Beräkningsförutsättningar!B$15,"2",M2663=Beräkningsförutsättningar!B$16,"4",M2663=Beräkningsförutsättningar!B$17,"4",M2663&gt;=Beräkningsförutsättningar!B$18,"6")</f>
        <v>2</v>
      </c>
      <c r="U2663" s="31">
        <f t="shared" si="82"/>
        <v>0</v>
      </c>
      <c r="V2663" s="31">
        <f t="shared" si="83"/>
        <v>0</v>
      </c>
    </row>
    <row r="2664" spans="1:22" x14ac:dyDescent="0.3">
      <c r="A2664" s="179"/>
      <c r="B2664" s="179"/>
      <c r="C2664" s="179"/>
      <c r="D2664" s="179"/>
      <c r="E2664" s="179"/>
      <c r="F2664" s="179"/>
      <c r="G2664" s="179"/>
      <c r="H2664" s="179"/>
      <c r="I2664" s="179"/>
      <c r="J2664" s="179"/>
      <c r="K2664" s="179"/>
      <c r="L2664" s="179"/>
      <c r="M2664" s="179"/>
      <c r="N2664" s="179"/>
      <c r="O2664" s="179"/>
      <c r="P2664" s="179"/>
      <c r="Q2664" s="179"/>
      <c r="R2664" s="31" cm="1">
        <f t="array" ref="R2664">_xlfn.IFS(Q2664=0,(O2664-P2664)/2,Q2664=1,O2664-P2664)</f>
        <v>0</v>
      </c>
      <c r="S2664" s="31" cm="1">
        <f t="array" ref="S2664">_xlfn.IFS(Q2664=0,P2664/2,Q2664=1,P2664)</f>
        <v>0</v>
      </c>
      <c r="T2664" s="31" t="str" cm="1">
        <f t="array" ref="T2664">_xlfn.IFS(M2664&lt;=Beräkningsförutsättningar!B$15,"2",M2664=Beräkningsförutsättningar!B$16,"4",M2664=Beräkningsförutsättningar!B$17,"4",M2664&gt;=Beräkningsförutsättningar!B$18,"6")</f>
        <v>2</v>
      </c>
      <c r="U2664" s="31">
        <f t="shared" si="82"/>
        <v>0</v>
      </c>
      <c r="V2664" s="31">
        <f t="shared" si="83"/>
        <v>0</v>
      </c>
    </row>
    <row r="2665" spans="1:22" x14ac:dyDescent="0.3">
      <c r="A2665" s="179"/>
      <c r="B2665" s="179"/>
      <c r="C2665" s="179"/>
      <c r="D2665" s="179"/>
      <c r="E2665" s="179"/>
      <c r="F2665" s="179"/>
      <c r="G2665" s="179"/>
      <c r="H2665" s="179"/>
      <c r="I2665" s="179"/>
      <c r="J2665" s="179"/>
      <c r="K2665" s="179"/>
      <c r="L2665" s="179"/>
      <c r="M2665" s="179"/>
      <c r="N2665" s="179"/>
      <c r="O2665" s="179"/>
      <c r="P2665" s="179"/>
      <c r="Q2665" s="179"/>
      <c r="R2665" s="31" cm="1">
        <f t="array" ref="R2665">_xlfn.IFS(Q2665=0,(O2665-P2665)/2,Q2665=1,O2665-P2665)</f>
        <v>0</v>
      </c>
      <c r="S2665" s="31" cm="1">
        <f t="array" ref="S2665">_xlfn.IFS(Q2665=0,P2665/2,Q2665=1,P2665)</f>
        <v>0</v>
      </c>
      <c r="T2665" s="31" t="str" cm="1">
        <f t="array" ref="T2665">_xlfn.IFS(M2665&lt;=Beräkningsförutsättningar!B$15,"2",M2665=Beräkningsförutsättningar!B$16,"4",M2665=Beräkningsförutsättningar!B$17,"4",M2665&gt;=Beräkningsförutsättningar!B$18,"6")</f>
        <v>2</v>
      </c>
      <c r="U2665" s="31">
        <f t="shared" si="82"/>
        <v>0</v>
      </c>
      <c r="V2665" s="31">
        <f t="shared" si="83"/>
        <v>0</v>
      </c>
    </row>
    <row r="2666" spans="1:22" x14ac:dyDescent="0.3">
      <c r="A2666" s="179"/>
      <c r="B2666" s="179"/>
      <c r="C2666" s="179"/>
      <c r="D2666" s="179"/>
      <c r="E2666" s="179"/>
      <c r="F2666" s="179"/>
      <c r="G2666" s="179"/>
      <c r="H2666" s="179"/>
      <c r="I2666" s="179"/>
      <c r="J2666" s="179"/>
      <c r="K2666" s="179"/>
      <c r="L2666" s="179"/>
      <c r="M2666" s="179"/>
      <c r="N2666" s="179"/>
      <c r="O2666" s="179"/>
      <c r="P2666" s="179"/>
      <c r="Q2666" s="179"/>
      <c r="R2666" s="31" cm="1">
        <f t="array" ref="R2666">_xlfn.IFS(Q2666=0,(O2666-P2666)/2,Q2666=1,O2666-P2666)</f>
        <v>0</v>
      </c>
      <c r="S2666" s="31" cm="1">
        <f t="array" ref="S2666">_xlfn.IFS(Q2666=0,P2666/2,Q2666=1,P2666)</f>
        <v>0</v>
      </c>
      <c r="T2666" s="31" t="str" cm="1">
        <f t="array" ref="T2666">_xlfn.IFS(M2666&lt;=Beräkningsförutsättningar!B$15,"2",M2666=Beräkningsförutsättningar!B$16,"4",M2666=Beräkningsförutsättningar!B$17,"4",M2666&gt;=Beräkningsförutsättningar!B$18,"6")</f>
        <v>2</v>
      </c>
      <c r="U2666" s="31">
        <f t="shared" si="82"/>
        <v>0</v>
      </c>
      <c r="V2666" s="31">
        <f t="shared" si="83"/>
        <v>0</v>
      </c>
    </row>
    <row r="2667" spans="1:22" x14ac:dyDescent="0.3">
      <c r="A2667" s="179"/>
      <c r="B2667" s="179"/>
      <c r="C2667" s="179"/>
      <c r="D2667" s="179"/>
      <c r="E2667" s="179"/>
      <c r="F2667" s="179"/>
      <c r="G2667" s="179"/>
      <c r="H2667" s="179"/>
      <c r="I2667" s="179"/>
      <c r="J2667" s="179"/>
      <c r="K2667" s="179"/>
      <c r="L2667" s="179"/>
      <c r="M2667" s="179"/>
      <c r="N2667" s="179"/>
      <c r="O2667" s="179"/>
      <c r="P2667" s="179"/>
      <c r="Q2667" s="179"/>
      <c r="R2667" s="31" cm="1">
        <f t="array" ref="R2667">_xlfn.IFS(Q2667=0,(O2667-P2667)/2,Q2667=1,O2667-P2667)</f>
        <v>0</v>
      </c>
      <c r="S2667" s="31" cm="1">
        <f t="array" ref="S2667">_xlfn.IFS(Q2667=0,P2667/2,Q2667=1,P2667)</f>
        <v>0</v>
      </c>
      <c r="T2667" s="31" t="str" cm="1">
        <f t="array" ref="T2667">_xlfn.IFS(M2667&lt;=Beräkningsförutsättningar!B$15,"2",M2667=Beräkningsförutsättningar!B$16,"4",M2667=Beräkningsförutsättningar!B$17,"4",M2667&gt;=Beräkningsförutsättningar!B$18,"6")</f>
        <v>2</v>
      </c>
      <c r="U2667" s="31">
        <f t="shared" si="82"/>
        <v>0</v>
      </c>
      <c r="V2667" s="31">
        <f t="shared" si="83"/>
        <v>0</v>
      </c>
    </row>
    <row r="2668" spans="1:22" x14ac:dyDescent="0.3">
      <c r="A2668" s="179"/>
      <c r="B2668" s="179"/>
      <c r="C2668" s="179"/>
      <c r="D2668" s="179"/>
      <c r="E2668" s="179"/>
      <c r="F2668" s="179"/>
      <c r="G2668" s="179"/>
      <c r="H2668" s="179"/>
      <c r="I2668" s="179"/>
      <c r="J2668" s="179"/>
      <c r="K2668" s="179"/>
      <c r="L2668" s="179"/>
      <c r="M2668" s="179"/>
      <c r="N2668" s="179"/>
      <c r="O2668" s="179"/>
      <c r="P2668" s="179"/>
      <c r="Q2668" s="179"/>
      <c r="R2668" s="31" cm="1">
        <f t="array" ref="R2668">_xlfn.IFS(Q2668=0,(O2668-P2668)/2,Q2668=1,O2668-P2668)</f>
        <v>0</v>
      </c>
      <c r="S2668" s="31" cm="1">
        <f t="array" ref="S2668">_xlfn.IFS(Q2668=0,P2668/2,Q2668=1,P2668)</f>
        <v>0</v>
      </c>
      <c r="T2668" s="31" t="str" cm="1">
        <f t="array" ref="T2668">_xlfn.IFS(M2668&lt;=Beräkningsförutsättningar!B$15,"2",M2668=Beräkningsförutsättningar!B$16,"4",M2668=Beräkningsförutsättningar!B$17,"4",M2668&gt;=Beräkningsförutsättningar!B$18,"6")</f>
        <v>2</v>
      </c>
      <c r="U2668" s="31">
        <f t="shared" si="82"/>
        <v>0</v>
      </c>
      <c r="V2668" s="31">
        <f t="shared" si="83"/>
        <v>0</v>
      </c>
    </row>
    <row r="2669" spans="1:22" x14ac:dyDescent="0.3">
      <c r="A2669" s="179"/>
      <c r="B2669" s="179"/>
      <c r="C2669" s="179"/>
      <c r="D2669" s="179"/>
      <c r="E2669" s="179"/>
      <c r="F2669" s="179"/>
      <c r="G2669" s="179"/>
      <c r="H2669" s="179"/>
      <c r="I2669" s="179"/>
      <c r="J2669" s="179"/>
      <c r="K2669" s="179"/>
      <c r="L2669" s="179"/>
      <c r="M2669" s="179"/>
      <c r="N2669" s="179"/>
      <c r="O2669" s="179"/>
      <c r="P2669" s="179"/>
      <c r="Q2669" s="179"/>
      <c r="R2669" s="31" cm="1">
        <f t="array" ref="R2669">_xlfn.IFS(Q2669=0,(O2669-P2669)/2,Q2669=1,O2669-P2669)</f>
        <v>0</v>
      </c>
      <c r="S2669" s="31" cm="1">
        <f t="array" ref="S2669">_xlfn.IFS(Q2669=0,P2669/2,Q2669=1,P2669)</f>
        <v>0</v>
      </c>
      <c r="T2669" s="31" t="str" cm="1">
        <f t="array" ref="T2669">_xlfn.IFS(M2669&lt;=Beräkningsförutsättningar!B$15,"2",M2669=Beräkningsförutsättningar!B$16,"4",M2669=Beräkningsförutsättningar!B$17,"4",M2669&gt;=Beräkningsförutsättningar!B$18,"6")</f>
        <v>2</v>
      </c>
      <c r="U2669" s="31">
        <f t="shared" si="82"/>
        <v>0</v>
      </c>
      <c r="V2669" s="31">
        <f t="shared" si="83"/>
        <v>0</v>
      </c>
    </row>
    <row r="2670" spans="1:22" x14ac:dyDescent="0.3">
      <c r="A2670" s="179"/>
      <c r="B2670" s="179"/>
      <c r="C2670" s="179"/>
      <c r="D2670" s="179"/>
      <c r="E2670" s="179"/>
      <c r="F2670" s="179"/>
      <c r="G2670" s="179"/>
      <c r="H2670" s="179"/>
      <c r="I2670" s="179"/>
      <c r="J2670" s="179"/>
      <c r="K2670" s="179"/>
      <c r="L2670" s="179"/>
      <c r="M2670" s="179"/>
      <c r="N2670" s="179"/>
      <c r="O2670" s="179"/>
      <c r="P2670" s="179"/>
      <c r="Q2670" s="179"/>
      <c r="R2670" s="31" cm="1">
        <f t="array" ref="R2670">_xlfn.IFS(Q2670=0,(O2670-P2670)/2,Q2670=1,O2670-P2670)</f>
        <v>0</v>
      </c>
      <c r="S2670" s="31" cm="1">
        <f t="array" ref="S2670">_xlfn.IFS(Q2670=0,P2670/2,Q2670=1,P2670)</f>
        <v>0</v>
      </c>
      <c r="T2670" s="31" t="str" cm="1">
        <f t="array" ref="T2670">_xlfn.IFS(M2670&lt;=Beräkningsförutsättningar!B$15,"2",M2670=Beräkningsförutsättningar!B$16,"4",M2670=Beräkningsförutsättningar!B$17,"4",M2670&gt;=Beräkningsförutsättningar!B$18,"6")</f>
        <v>2</v>
      </c>
      <c r="U2670" s="31">
        <f t="shared" si="82"/>
        <v>0</v>
      </c>
      <c r="V2670" s="31">
        <f t="shared" si="83"/>
        <v>0</v>
      </c>
    </row>
    <row r="2671" spans="1:22" x14ac:dyDescent="0.3">
      <c r="A2671" s="179"/>
      <c r="B2671" s="179"/>
      <c r="C2671" s="179"/>
      <c r="D2671" s="179"/>
      <c r="E2671" s="179"/>
      <c r="F2671" s="179"/>
      <c r="G2671" s="179"/>
      <c r="H2671" s="179"/>
      <c r="I2671" s="179"/>
      <c r="J2671" s="179"/>
      <c r="K2671" s="179"/>
      <c r="L2671" s="179"/>
      <c r="M2671" s="179"/>
      <c r="N2671" s="179"/>
      <c r="O2671" s="179"/>
      <c r="P2671" s="179"/>
      <c r="Q2671" s="179"/>
      <c r="R2671" s="31" cm="1">
        <f t="array" ref="R2671">_xlfn.IFS(Q2671=0,(O2671-P2671)/2,Q2671=1,O2671-P2671)</f>
        <v>0</v>
      </c>
      <c r="S2671" s="31" cm="1">
        <f t="array" ref="S2671">_xlfn.IFS(Q2671=0,P2671/2,Q2671=1,P2671)</f>
        <v>0</v>
      </c>
      <c r="T2671" s="31" t="str" cm="1">
        <f t="array" ref="T2671">_xlfn.IFS(M2671&lt;=Beräkningsförutsättningar!B$15,"2",M2671=Beräkningsförutsättningar!B$16,"4",M2671=Beräkningsförutsättningar!B$17,"4",M2671&gt;=Beräkningsförutsättningar!B$18,"6")</f>
        <v>2</v>
      </c>
      <c r="U2671" s="31">
        <f t="shared" si="82"/>
        <v>0</v>
      </c>
      <c r="V2671" s="31">
        <f t="shared" si="83"/>
        <v>0</v>
      </c>
    </row>
    <row r="2672" spans="1:22" x14ac:dyDescent="0.3">
      <c r="A2672" s="179"/>
      <c r="B2672" s="179"/>
      <c r="C2672" s="179"/>
      <c r="D2672" s="179"/>
      <c r="E2672" s="179"/>
      <c r="F2672" s="179"/>
      <c r="G2672" s="179"/>
      <c r="H2672" s="179"/>
      <c r="I2672" s="179"/>
      <c r="J2672" s="179"/>
      <c r="K2672" s="179"/>
      <c r="L2672" s="179"/>
      <c r="M2672" s="179"/>
      <c r="N2672" s="179"/>
      <c r="O2672" s="179"/>
      <c r="P2672" s="179"/>
      <c r="Q2672" s="179"/>
      <c r="R2672" s="31" cm="1">
        <f t="array" ref="R2672">_xlfn.IFS(Q2672=0,(O2672-P2672)/2,Q2672=1,O2672-P2672)</f>
        <v>0</v>
      </c>
      <c r="S2672" s="31" cm="1">
        <f t="array" ref="S2672">_xlfn.IFS(Q2672=0,P2672/2,Q2672=1,P2672)</f>
        <v>0</v>
      </c>
      <c r="T2672" s="31" t="str" cm="1">
        <f t="array" ref="T2672">_xlfn.IFS(M2672&lt;=Beräkningsförutsättningar!B$15,"2",M2672=Beräkningsförutsättningar!B$16,"4",M2672=Beräkningsförutsättningar!B$17,"4",M2672&gt;=Beräkningsförutsättningar!B$18,"6")</f>
        <v>2</v>
      </c>
      <c r="U2672" s="31">
        <f t="shared" si="82"/>
        <v>0</v>
      </c>
      <c r="V2672" s="31">
        <f t="shared" si="83"/>
        <v>0</v>
      </c>
    </row>
    <row r="2673" spans="1:22" x14ac:dyDescent="0.3">
      <c r="A2673" s="179"/>
      <c r="B2673" s="179"/>
      <c r="C2673" s="179"/>
      <c r="D2673" s="179"/>
      <c r="E2673" s="179"/>
      <c r="F2673" s="179"/>
      <c r="G2673" s="179"/>
      <c r="H2673" s="179"/>
      <c r="I2673" s="179"/>
      <c r="J2673" s="179"/>
      <c r="K2673" s="179"/>
      <c r="L2673" s="179"/>
      <c r="M2673" s="179"/>
      <c r="N2673" s="179"/>
      <c r="O2673" s="179"/>
      <c r="P2673" s="179"/>
      <c r="Q2673" s="179"/>
      <c r="R2673" s="31" cm="1">
        <f t="array" ref="R2673">_xlfn.IFS(Q2673=0,(O2673-P2673)/2,Q2673=1,O2673-P2673)</f>
        <v>0</v>
      </c>
      <c r="S2673" s="31" cm="1">
        <f t="array" ref="S2673">_xlfn.IFS(Q2673=0,P2673/2,Q2673=1,P2673)</f>
        <v>0</v>
      </c>
      <c r="T2673" s="31" t="str" cm="1">
        <f t="array" ref="T2673">_xlfn.IFS(M2673&lt;=Beräkningsförutsättningar!B$15,"2",M2673=Beräkningsförutsättningar!B$16,"4",M2673=Beräkningsförutsättningar!B$17,"4",M2673&gt;=Beräkningsförutsättningar!B$18,"6")</f>
        <v>2</v>
      </c>
      <c r="U2673" s="31">
        <f t="shared" si="82"/>
        <v>0</v>
      </c>
      <c r="V2673" s="31">
        <f t="shared" si="83"/>
        <v>0</v>
      </c>
    </row>
    <row r="2674" spans="1:22" x14ac:dyDescent="0.3">
      <c r="A2674" s="179"/>
      <c r="B2674" s="179"/>
      <c r="C2674" s="179"/>
      <c r="D2674" s="179"/>
      <c r="E2674" s="179"/>
      <c r="F2674" s="179"/>
      <c r="G2674" s="179"/>
      <c r="H2674" s="179"/>
      <c r="I2674" s="179"/>
      <c r="J2674" s="179"/>
      <c r="K2674" s="179"/>
      <c r="L2674" s="179"/>
      <c r="M2674" s="179"/>
      <c r="N2674" s="179"/>
      <c r="O2674" s="179"/>
      <c r="P2674" s="179"/>
      <c r="Q2674" s="179"/>
      <c r="R2674" s="31" cm="1">
        <f t="array" ref="R2674">_xlfn.IFS(Q2674=0,(O2674-P2674)/2,Q2674=1,O2674-P2674)</f>
        <v>0</v>
      </c>
      <c r="S2674" s="31" cm="1">
        <f t="array" ref="S2674">_xlfn.IFS(Q2674=0,P2674/2,Q2674=1,P2674)</f>
        <v>0</v>
      </c>
      <c r="T2674" s="31" t="str" cm="1">
        <f t="array" ref="T2674">_xlfn.IFS(M2674&lt;=Beräkningsförutsättningar!B$15,"2",M2674=Beräkningsförutsättningar!B$16,"4",M2674=Beräkningsförutsättningar!B$17,"4",M2674&gt;=Beräkningsförutsättningar!B$18,"6")</f>
        <v>2</v>
      </c>
      <c r="U2674" s="31">
        <f t="shared" si="82"/>
        <v>0</v>
      </c>
      <c r="V2674" s="31">
        <f t="shared" si="83"/>
        <v>0</v>
      </c>
    </row>
    <row r="2675" spans="1:22" x14ac:dyDescent="0.3">
      <c r="A2675" s="179"/>
      <c r="B2675" s="179"/>
      <c r="C2675" s="179"/>
      <c r="D2675" s="179"/>
      <c r="E2675" s="179"/>
      <c r="F2675" s="179"/>
      <c r="G2675" s="179"/>
      <c r="H2675" s="179"/>
      <c r="I2675" s="179"/>
      <c r="J2675" s="179"/>
      <c r="K2675" s="179"/>
      <c r="L2675" s="179"/>
      <c r="M2675" s="179"/>
      <c r="N2675" s="179"/>
      <c r="O2675" s="179"/>
      <c r="P2675" s="179"/>
      <c r="Q2675" s="179"/>
      <c r="R2675" s="31" cm="1">
        <f t="array" ref="R2675">_xlfn.IFS(Q2675=0,(O2675-P2675)/2,Q2675=1,O2675-P2675)</f>
        <v>0</v>
      </c>
      <c r="S2675" s="31" cm="1">
        <f t="array" ref="S2675">_xlfn.IFS(Q2675=0,P2675/2,Q2675=1,P2675)</f>
        <v>0</v>
      </c>
      <c r="T2675" s="31" t="str" cm="1">
        <f t="array" ref="T2675">_xlfn.IFS(M2675&lt;=Beräkningsförutsättningar!B$15,"2",M2675=Beräkningsförutsättningar!B$16,"4",M2675=Beräkningsförutsättningar!B$17,"4",M2675&gt;=Beräkningsförutsättningar!B$18,"6")</f>
        <v>2</v>
      </c>
      <c r="U2675" s="31">
        <f t="shared" si="82"/>
        <v>0</v>
      </c>
      <c r="V2675" s="31">
        <f t="shared" si="83"/>
        <v>0</v>
      </c>
    </row>
    <row r="2676" spans="1:22" x14ac:dyDescent="0.3">
      <c r="A2676" s="179"/>
      <c r="B2676" s="179"/>
      <c r="C2676" s="179"/>
      <c r="D2676" s="179"/>
      <c r="E2676" s="179"/>
      <c r="F2676" s="179"/>
      <c r="G2676" s="179"/>
      <c r="H2676" s="179"/>
      <c r="I2676" s="179"/>
      <c r="J2676" s="179"/>
      <c r="K2676" s="179"/>
      <c r="L2676" s="179"/>
      <c r="M2676" s="179"/>
      <c r="N2676" s="179"/>
      <c r="O2676" s="179"/>
      <c r="P2676" s="179"/>
      <c r="Q2676" s="179"/>
      <c r="R2676" s="31" cm="1">
        <f t="array" ref="R2676">_xlfn.IFS(Q2676=0,(O2676-P2676)/2,Q2676=1,O2676-P2676)</f>
        <v>0</v>
      </c>
      <c r="S2676" s="31" cm="1">
        <f t="array" ref="S2676">_xlfn.IFS(Q2676=0,P2676/2,Q2676=1,P2676)</f>
        <v>0</v>
      </c>
      <c r="T2676" s="31" t="str" cm="1">
        <f t="array" ref="T2676">_xlfn.IFS(M2676&lt;=Beräkningsförutsättningar!B$15,"2",M2676=Beräkningsförutsättningar!B$16,"4",M2676=Beräkningsförutsättningar!B$17,"4",M2676&gt;=Beräkningsförutsättningar!B$18,"6")</f>
        <v>2</v>
      </c>
      <c r="U2676" s="31">
        <f t="shared" si="82"/>
        <v>0</v>
      </c>
      <c r="V2676" s="31">
        <f t="shared" si="83"/>
        <v>0</v>
      </c>
    </row>
    <row r="2677" spans="1:22" x14ac:dyDescent="0.3">
      <c r="A2677" s="179"/>
      <c r="B2677" s="179"/>
      <c r="C2677" s="179"/>
      <c r="D2677" s="179"/>
      <c r="E2677" s="179"/>
      <c r="F2677" s="179"/>
      <c r="G2677" s="179"/>
      <c r="H2677" s="179"/>
      <c r="I2677" s="179"/>
      <c r="J2677" s="179"/>
      <c r="K2677" s="179"/>
      <c r="L2677" s="179"/>
      <c r="M2677" s="179"/>
      <c r="N2677" s="179"/>
      <c r="O2677" s="179"/>
      <c r="P2677" s="179"/>
      <c r="Q2677" s="179"/>
      <c r="R2677" s="31" cm="1">
        <f t="array" ref="R2677">_xlfn.IFS(Q2677=0,(O2677-P2677)/2,Q2677=1,O2677-P2677)</f>
        <v>0</v>
      </c>
      <c r="S2677" s="31" cm="1">
        <f t="array" ref="S2677">_xlfn.IFS(Q2677=0,P2677/2,Q2677=1,P2677)</f>
        <v>0</v>
      </c>
      <c r="T2677" s="31" t="str" cm="1">
        <f t="array" ref="T2677">_xlfn.IFS(M2677&lt;=Beräkningsförutsättningar!B$15,"2",M2677=Beräkningsförutsättningar!B$16,"4",M2677=Beräkningsförutsättningar!B$17,"4",M2677&gt;=Beräkningsförutsättningar!B$18,"6")</f>
        <v>2</v>
      </c>
      <c r="U2677" s="31">
        <f t="shared" si="82"/>
        <v>0</v>
      </c>
      <c r="V2677" s="31">
        <f t="shared" si="83"/>
        <v>0</v>
      </c>
    </row>
    <row r="2678" spans="1:22" x14ac:dyDescent="0.3">
      <c r="A2678" s="179"/>
      <c r="B2678" s="179"/>
      <c r="C2678" s="179"/>
      <c r="D2678" s="179"/>
      <c r="E2678" s="179"/>
      <c r="F2678" s="179"/>
      <c r="G2678" s="179"/>
      <c r="H2678" s="179"/>
      <c r="I2678" s="179"/>
      <c r="J2678" s="179"/>
      <c r="K2678" s="179"/>
      <c r="L2678" s="179"/>
      <c r="M2678" s="179"/>
      <c r="N2678" s="179"/>
      <c r="O2678" s="179"/>
      <c r="P2678" s="179"/>
      <c r="Q2678" s="179"/>
      <c r="R2678" s="31" cm="1">
        <f t="array" ref="R2678">_xlfn.IFS(Q2678=0,(O2678-P2678)/2,Q2678=1,O2678-P2678)</f>
        <v>0</v>
      </c>
      <c r="S2678" s="31" cm="1">
        <f t="array" ref="S2678">_xlfn.IFS(Q2678=0,P2678/2,Q2678=1,P2678)</f>
        <v>0</v>
      </c>
      <c r="T2678" s="31" t="str" cm="1">
        <f t="array" ref="T2678">_xlfn.IFS(M2678&lt;=Beräkningsförutsättningar!B$15,"2",M2678=Beräkningsförutsättningar!B$16,"4",M2678=Beräkningsförutsättningar!B$17,"4",M2678&gt;=Beräkningsförutsättningar!B$18,"6")</f>
        <v>2</v>
      </c>
      <c r="U2678" s="31">
        <f t="shared" si="82"/>
        <v>0</v>
      </c>
      <c r="V2678" s="31">
        <f t="shared" si="83"/>
        <v>0</v>
      </c>
    </row>
    <row r="2679" spans="1:22" x14ac:dyDescent="0.3">
      <c r="A2679" s="179"/>
      <c r="B2679" s="179"/>
      <c r="C2679" s="179"/>
      <c r="D2679" s="179"/>
      <c r="E2679" s="179"/>
      <c r="F2679" s="179"/>
      <c r="G2679" s="179"/>
      <c r="H2679" s="179"/>
      <c r="I2679" s="179"/>
      <c r="J2679" s="179"/>
      <c r="K2679" s="179"/>
      <c r="L2679" s="179"/>
      <c r="M2679" s="179"/>
      <c r="N2679" s="179"/>
      <c r="O2679" s="179"/>
      <c r="P2679" s="179"/>
      <c r="Q2679" s="179"/>
      <c r="R2679" s="31" cm="1">
        <f t="array" ref="R2679">_xlfn.IFS(Q2679=0,(O2679-P2679)/2,Q2679=1,O2679-P2679)</f>
        <v>0</v>
      </c>
      <c r="S2679" s="31" cm="1">
        <f t="array" ref="S2679">_xlfn.IFS(Q2679=0,P2679/2,Q2679=1,P2679)</f>
        <v>0</v>
      </c>
      <c r="T2679" s="31" t="str" cm="1">
        <f t="array" ref="T2679">_xlfn.IFS(M2679&lt;=Beräkningsförutsättningar!B$15,"2",M2679=Beräkningsförutsättningar!B$16,"4",M2679=Beräkningsförutsättningar!B$17,"4",M2679&gt;=Beräkningsförutsättningar!B$18,"6")</f>
        <v>2</v>
      </c>
      <c r="U2679" s="31">
        <f t="shared" si="82"/>
        <v>0</v>
      </c>
      <c r="V2679" s="31">
        <f t="shared" si="83"/>
        <v>0</v>
      </c>
    </row>
    <row r="2680" spans="1:22" x14ac:dyDescent="0.3">
      <c r="A2680" s="179"/>
      <c r="B2680" s="179"/>
      <c r="C2680" s="179"/>
      <c r="D2680" s="179"/>
      <c r="E2680" s="179"/>
      <c r="F2680" s="179"/>
      <c r="G2680" s="179"/>
      <c r="H2680" s="179"/>
      <c r="I2680" s="179"/>
      <c r="J2680" s="179"/>
      <c r="K2680" s="179"/>
      <c r="L2680" s="179"/>
      <c r="M2680" s="179"/>
      <c r="N2680" s="179"/>
      <c r="O2680" s="179"/>
      <c r="P2680" s="179"/>
      <c r="Q2680" s="179"/>
      <c r="R2680" s="31" cm="1">
        <f t="array" ref="R2680">_xlfn.IFS(Q2680=0,(O2680-P2680)/2,Q2680=1,O2680-P2680)</f>
        <v>0</v>
      </c>
      <c r="S2680" s="31" cm="1">
        <f t="array" ref="S2680">_xlfn.IFS(Q2680=0,P2680/2,Q2680=1,P2680)</f>
        <v>0</v>
      </c>
      <c r="T2680" s="31" t="str" cm="1">
        <f t="array" ref="T2680">_xlfn.IFS(M2680&lt;=Beräkningsförutsättningar!B$15,"2",M2680=Beräkningsförutsättningar!B$16,"4",M2680=Beräkningsförutsättningar!B$17,"4",M2680&gt;=Beräkningsförutsättningar!B$18,"6")</f>
        <v>2</v>
      </c>
      <c r="U2680" s="31">
        <f t="shared" si="82"/>
        <v>0</v>
      </c>
      <c r="V2680" s="31">
        <f t="shared" si="83"/>
        <v>0</v>
      </c>
    </row>
    <row r="2681" spans="1:22" x14ac:dyDescent="0.3">
      <c r="A2681" s="179"/>
      <c r="B2681" s="179"/>
      <c r="C2681" s="179"/>
      <c r="D2681" s="179"/>
      <c r="E2681" s="179"/>
      <c r="F2681" s="179"/>
      <c r="G2681" s="179"/>
      <c r="H2681" s="179"/>
      <c r="I2681" s="179"/>
      <c r="J2681" s="179"/>
      <c r="K2681" s="179"/>
      <c r="L2681" s="179"/>
      <c r="M2681" s="179"/>
      <c r="N2681" s="179"/>
      <c r="O2681" s="179"/>
      <c r="P2681" s="179"/>
      <c r="Q2681" s="179"/>
      <c r="R2681" s="31" cm="1">
        <f t="array" ref="R2681">_xlfn.IFS(Q2681=0,(O2681-P2681)/2,Q2681=1,O2681-P2681)</f>
        <v>0</v>
      </c>
      <c r="S2681" s="31" cm="1">
        <f t="array" ref="S2681">_xlfn.IFS(Q2681=0,P2681/2,Q2681=1,P2681)</f>
        <v>0</v>
      </c>
      <c r="T2681" s="31" t="str" cm="1">
        <f t="array" ref="T2681">_xlfn.IFS(M2681&lt;=Beräkningsförutsättningar!B$15,"2",M2681=Beräkningsförutsättningar!B$16,"4",M2681=Beräkningsförutsättningar!B$17,"4",M2681&gt;=Beräkningsförutsättningar!B$18,"6")</f>
        <v>2</v>
      </c>
      <c r="U2681" s="31">
        <f t="shared" si="82"/>
        <v>0</v>
      </c>
      <c r="V2681" s="31">
        <f t="shared" si="83"/>
        <v>0</v>
      </c>
    </row>
    <row r="2682" spans="1:22" x14ac:dyDescent="0.3">
      <c r="A2682" s="179"/>
      <c r="B2682" s="179"/>
      <c r="C2682" s="179"/>
      <c r="D2682" s="179"/>
      <c r="E2682" s="179"/>
      <c r="F2682" s="179"/>
      <c r="G2682" s="179"/>
      <c r="H2682" s="179"/>
      <c r="I2682" s="179"/>
      <c r="J2682" s="179"/>
      <c r="K2682" s="179"/>
      <c r="L2682" s="179"/>
      <c r="M2682" s="179"/>
      <c r="N2682" s="179"/>
      <c r="O2682" s="179"/>
      <c r="P2682" s="179"/>
      <c r="Q2682" s="179"/>
      <c r="R2682" s="31" cm="1">
        <f t="array" ref="R2682">_xlfn.IFS(Q2682=0,(O2682-P2682)/2,Q2682=1,O2682-P2682)</f>
        <v>0</v>
      </c>
      <c r="S2682" s="31" cm="1">
        <f t="array" ref="S2682">_xlfn.IFS(Q2682=0,P2682/2,Q2682=1,P2682)</f>
        <v>0</v>
      </c>
      <c r="T2682" s="31" t="str" cm="1">
        <f t="array" ref="T2682">_xlfn.IFS(M2682&lt;=Beräkningsförutsättningar!B$15,"2",M2682=Beräkningsförutsättningar!B$16,"4",M2682=Beräkningsförutsättningar!B$17,"4",M2682&gt;=Beräkningsförutsättningar!B$18,"6")</f>
        <v>2</v>
      </c>
      <c r="U2682" s="31">
        <f t="shared" si="82"/>
        <v>0</v>
      </c>
      <c r="V2682" s="31">
        <f t="shared" si="83"/>
        <v>0</v>
      </c>
    </row>
    <row r="2683" spans="1:22" x14ac:dyDescent="0.3">
      <c r="A2683" s="179"/>
      <c r="B2683" s="179"/>
      <c r="C2683" s="179"/>
      <c r="D2683" s="179"/>
      <c r="E2683" s="179"/>
      <c r="F2683" s="179"/>
      <c r="G2683" s="179"/>
      <c r="H2683" s="179"/>
      <c r="I2683" s="179"/>
      <c r="J2683" s="179"/>
      <c r="K2683" s="179"/>
      <c r="L2683" s="179"/>
      <c r="M2683" s="179"/>
      <c r="N2683" s="179"/>
      <c r="O2683" s="179"/>
      <c r="P2683" s="179"/>
      <c r="Q2683" s="179"/>
      <c r="R2683" s="31" cm="1">
        <f t="array" ref="R2683">_xlfn.IFS(Q2683=0,(O2683-P2683)/2,Q2683=1,O2683-P2683)</f>
        <v>0</v>
      </c>
      <c r="S2683" s="31" cm="1">
        <f t="array" ref="S2683">_xlfn.IFS(Q2683=0,P2683/2,Q2683=1,P2683)</f>
        <v>0</v>
      </c>
      <c r="T2683" s="31" t="str" cm="1">
        <f t="array" ref="T2683">_xlfn.IFS(M2683&lt;=Beräkningsförutsättningar!B$15,"2",M2683=Beräkningsförutsättningar!B$16,"4",M2683=Beräkningsförutsättningar!B$17,"4",M2683&gt;=Beräkningsförutsättningar!B$18,"6")</f>
        <v>2</v>
      </c>
      <c r="U2683" s="31">
        <f t="shared" si="82"/>
        <v>0</v>
      </c>
      <c r="V2683" s="31">
        <f t="shared" si="83"/>
        <v>0</v>
      </c>
    </row>
    <row r="2684" spans="1:22" x14ac:dyDescent="0.3">
      <c r="A2684" s="179"/>
      <c r="B2684" s="179"/>
      <c r="C2684" s="179"/>
      <c r="D2684" s="179"/>
      <c r="E2684" s="179"/>
      <c r="F2684" s="179"/>
      <c r="G2684" s="179"/>
      <c r="H2684" s="179"/>
      <c r="I2684" s="179"/>
      <c r="J2684" s="179"/>
      <c r="K2684" s="179"/>
      <c r="L2684" s="179"/>
      <c r="M2684" s="179"/>
      <c r="N2684" s="179"/>
      <c r="O2684" s="179"/>
      <c r="P2684" s="179"/>
      <c r="Q2684" s="179"/>
      <c r="R2684" s="31" cm="1">
        <f t="array" ref="R2684">_xlfn.IFS(Q2684=0,(O2684-P2684)/2,Q2684=1,O2684-P2684)</f>
        <v>0</v>
      </c>
      <c r="S2684" s="31" cm="1">
        <f t="array" ref="S2684">_xlfn.IFS(Q2684=0,P2684/2,Q2684=1,P2684)</f>
        <v>0</v>
      </c>
      <c r="T2684" s="31" t="str" cm="1">
        <f t="array" ref="T2684">_xlfn.IFS(M2684&lt;=Beräkningsförutsättningar!B$15,"2",M2684=Beräkningsförutsättningar!B$16,"4",M2684=Beräkningsförutsättningar!B$17,"4",M2684&gt;=Beräkningsförutsättningar!B$18,"6")</f>
        <v>2</v>
      </c>
      <c r="U2684" s="31">
        <f t="shared" si="82"/>
        <v>0</v>
      </c>
      <c r="V2684" s="31">
        <f t="shared" si="83"/>
        <v>0</v>
      </c>
    </row>
    <row r="2685" spans="1:22" x14ac:dyDescent="0.3">
      <c r="A2685" s="179"/>
      <c r="B2685" s="179"/>
      <c r="C2685" s="179"/>
      <c r="D2685" s="179"/>
      <c r="E2685" s="179"/>
      <c r="F2685" s="179"/>
      <c r="G2685" s="179"/>
      <c r="H2685" s="179"/>
      <c r="I2685" s="179"/>
      <c r="J2685" s="179"/>
      <c r="K2685" s="179"/>
      <c r="L2685" s="179"/>
      <c r="M2685" s="179"/>
      <c r="N2685" s="179"/>
      <c r="O2685" s="179"/>
      <c r="P2685" s="179"/>
      <c r="Q2685" s="179"/>
      <c r="R2685" s="31" cm="1">
        <f t="array" ref="R2685">_xlfn.IFS(Q2685=0,(O2685-P2685)/2,Q2685=1,O2685-P2685)</f>
        <v>0</v>
      </c>
      <c r="S2685" s="31" cm="1">
        <f t="array" ref="S2685">_xlfn.IFS(Q2685=0,P2685/2,Q2685=1,P2685)</f>
        <v>0</v>
      </c>
      <c r="T2685" s="31" t="str" cm="1">
        <f t="array" ref="T2685">_xlfn.IFS(M2685&lt;=Beräkningsförutsättningar!B$15,"2",M2685=Beräkningsförutsättningar!B$16,"4",M2685=Beräkningsförutsättningar!B$17,"4",M2685&gt;=Beräkningsförutsättningar!B$18,"6")</f>
        <v>2</v>
      </c>
      <c r="U2685" s="31">
        <f t="shared" si="82"/>
        <v>0</v>
      </c>
      <c r="V2685" s="31">
        <f t="shared" si="83"/>
        <v>0</v>
      </c>
    </row>
    <row r="2686" spans="1:22" x14ac:dyDescent="0.3">
      <c r="A2686" s="179"/>
      <c r="B2686" s="179"/>
      <c r="C2686" s="179"/>
      <c r="D2686" s="179"/>
      <c r="E2686" s="179"/>
      <c r="F2686" s="179"/>
      <c r="G2686" s="179"/>
      <c r="H2686" s="179"/>
      <c r="I2686" s="179"/>
      <c r="J2686" s="179"/>
      <c r="K2686" s="179"/>
      <c r="L2686" s="179"/>
      <c r="M2686" s="179"/>
      <c r="N2686" s="179"/>
      <c r="O2686" s="179"/>
      <c r="P2686" s="179"/>
      <c r="Q2686" s="179"/>
      <c r="R2686" s="31" cm="1">
        <f t="array" ref="R2686">_xlfn.IFS(Q2686=0,(O2686-P2686)/2,Q2686=1,O2686-P2686)</f>
        <v>0</v>
      </c>
      <c r="S2686" s="31" cm="1">
        <f t="array" ref="S2686">_xlfn.IFS(Q2686=0,P2686/2,Q2686=1,P2686)</f>
        <v>0</v>
      </c>
      <c r="T2686" s="31" t="str" cm="1">
        <f t="array" ref="T2686">_xlfn.IFS(M2686&lt;=Beräkningsförutsättningar!B$15,"2",M2686=Beräkningsförutsättningar!B$16,"4",M2686=Beräkningsförutsättningar!B$17,"4",M2686&gt;=Beräkningsförutsättningar!B$18,"6")</f>
        <v>2</v>
      </c>
      <c r="U2686" s="31">
        <f t="shared" si="82"/>
        <v>0</v>
      </c>
      <c r="V2686" s="31">
        <f t="shared" si="83"/>
        <v>0</v>
      </c>
    </row>
    <row r="2687" spans="1:22" x14ac:dyDescent="0.3">
      <c r="A2687" s="179"/>
      <c r="B2687" s="179"/>
      <c r="C2687" s="179"/>
      <c r="D2687" s="179"/>
      <c r="E2687" s="179"/>
      <c r="F2687" s="179"/>
      <c r="G2687" s="179"/>
      <c r="H2687" s="179"/>
      <c r="I2687" s="179"/>
      <c r="J2687" s="179"/>
      <c r="K2687" s="179"/>
      <c r="L2687" s="179"/>
      <c r="M2687" s="179"/>
      <c r="N2687" s="179"/>
      <c r="O2687" s="179"/>
      <c r="P2687" s="179"/>
      <c r="Q2687" s="179"/>
      <c r="R2687" s="31" cm="1">
        <f t="array" ref="R2687">_xlfn.IFS(Q2687=0,(O2687-P2687)/2,Q2687=1,O2687-P2687)</f>
        <v>0</v>
      </c>
      <c r="S2687" s="31" cm="1">
        <f t="array" ref="S2687">_xlfn.IFS(Q2687=0,P2687/2,Q2687=1,P2687)</f>
        <v>0</v>
      </c>
      <c r="T2687" s="31" t="str" cm="1">
        <f t="array" ref="T2687">_xlfn.IFS(M2687&lt;=Beräkningsförutsättningar!B$15,"2",M2687=Beräkningsförutsättningar!B$16,"4",M2687=Beräkningsförutsättningar!B$17,"4",M2687&gt;=Beräkningsförutsättningar!B$18,"6")</f>
        <v>2</v>
      </c>
      <c r="U2687" s="31">
        <f t="shared" si="82"/>
        <v>0</v>
      </c>
      <c r="V2687" s="31">
        <f t="shared" si="83"/>
        <v>0</v>
      </c>
    </row>
    <row r="2688" spans="1:22" x14ac:dyDescent="0.3">
      <c r="A2688" s="179"/>
      <c r="B2688" s="179"/>
      <c r="C2688" s="179"/>
      <c r="D2688" s="179"/>
      <c r="E2688" s="179"/>
      <c r="F2688" s="179"/>
      <c r="G2688" s="179"/>
      <c r="H2688" s="179"/>
      <c r="I2688" s="179"/>
      <c r="J2688" s="179"/>
      <c r="K2688" s="179"/>
      <c r="L2688" s="179"/>
      <c r="M2688" s="179"/>
      <c r="N2688" s="179"/>
      <c r="O2688" s="179"/>
      <c r="P2688" s="179"/>
      <c r="Q2688" s="179"/>
      <c r="R2688" s="31" cm="1">
        <f t="array" ref="R2688">_xlfn.IFS(Q2688=0,(O2688-P2688)/2,Q2688=1,O2688-P2688)</f>
        <v>0</v>
      </c>
      <c r="S2688" s="31" cm="1">
        <f t="array" ref="S2688">_xlfn.IFS(Q2688=0,P2688/2,Q2688=1,P2688)</f>
        <v>0</v>
      </c>
      <c r="T2688" s="31" t="str" cm="1">
        <f t="array" ref="T2688">_xlfn.IFS(M2688&lt;=Beräkningsförutsättningar!B$15,"2",M2688=Beräkningsförutsättningar!B$16,"4",M2688=Beräkningsförutsättningar!B$17,"4",M2688&gt;=Beräkningsförutsättningar!B$18,"6")</f>
        <v>2</v>
      </c>
      <c r="U2688" s="31">
        <f t="shared" si="82"/>
        <v>0</v>
      </c>
      <c r="V2688" s="31">
        <f t="shared" si="83"/>
        <v>0</v>
      </c>
    </row>
    <row r="2689" spans="1:22" x14ac:dyDescent="0.3">
      <c r="A2689" s="179"/>
      <c r="B2689" s="179"/>
      <c r="C2689" s="179"/>
      <c r="D2689" s="179"/>
      <c r="E2689" s="179"/>
      <c r="F2689" s="179"/>
      <c r="G2689" s="179"/>
      <c r="H2689" s="179"/>
      <c r="I2689" s="179"/>
      <c r="J2689" s="179"/>
      <c r="K2689" s="179"/>
      <c r="L2689" s="179"/>
      <c r="M2689" s="179"/>
      <c r="N2689" s="179"/>
      <c r="O2689" s="179"/>
      <c r="P2689" s="179"/>
      <c r="Q2689" s="179"/>
      <c r="R2689" s="31" cm="1">
        <f t="array" ref="R2689">_xlfn.IFS(Q2689=0,(O2689-P2689)/2,Q2689=1,O2689-P2689)</f>
        <v>0</v>
      </c>
      <c r="S2689" s="31" cm="1">
        <f t="array" ref="S2689">_xlfn.IFS(Q2689=0,P2689/2,Q2689=1,P2689)</f>
        <v>0</v>
      </c>
      <c r="T2689" s="31" t="str" cm="1">
        <f t="array" ref="T2689">_xlfn.IFS(M2689&lt;=Beräkningsförutsättningar!B$15,"2",M2689=Beräkningsförutsättningar!B$16,"4",M2689=Beräkningsförutsättningar!B$17,"4",M2689&gt;=Beräkningsförutsättningar!B$18,"6")</f>
        <v>2</v>
      </c>
      <c r="U2689" s="31">
        <f t="shared" si="82"/>
        <v>0</v>
      </c>
      <c r="V2689" s="31">
        <f t="shared" si="83"/>
        <v>0</v>
      </c>
    </row>
    <row r="2690" spans="1:22" x14ac:dyDescent="0.3">
      <c r="A2690" s="179"/>
      <c r="B2690" s="179"/>
      <c r="C2690" s="179"/>
      <c r="D2690" s="179"/>
      <c r="E2690" s="179"/>
      <c r="F2690" s="179"/>
      <c r="G2690" s="179"/>
      <c r="H2690" s="179"/>
      <c r="I2690" s="179"/>
      <c r="J2690" s="179"/>
      <c r="K2690" s="179"/>
      <c r="L2690" s="179"/>
      <c r="M2690" s="179"/>
      <c r="N2690" s="179"/>
      <c r="O2690" s="179"/>
      <c r="P2690" s="179"/>
      <c r="Q2690" s="179"/>
      <c r="R2690" s="31" cm="1">
        <f t="array" ref="R2690">_xlfn.IFS(Q2690=0,(O2690-P2690)/2,Q2690=1,O2690-P2690)</f>
        <v>0</v>
      </c>
      <c r="S2690" s="31" cm="1">
        <f t="array" ref="S2690">_xlfn.IFS(Q2690=0,P2690/2,Q2690=1,P2690)</f>
        <v>0</v>
      </c>
      <c r="T2690" s="31" t="str" cm="1">
        <f t="array" ref="T2690">_xlfn.IFS(M2690&lt;=Beräkningsförutsättningar!B$15,"2",M2690=Beräkningsförutsättningar!B$16,"4",M2690=Beräkningsförutsättningar!B$17,"4",M2690&gt;=Beräkningsförutsättningar!B$18,"6")</f>
        <v>2</v>
      </c>
      <c r="U2690" s="31">
        <f t="shared" si="82"/>
        <v>0</v>
      </c>
      <c r="V2690" s="31">
        <f t="shared" si="83"/>
        <v>0</v>
      </c>
    </row>
    <row r="2691" spans="1:22" x14ac:dyDescent="0.3">
      <c r="A2691" s="179"/>
      <c r="B2691" s="179"/>
      <c r="C2691" s="179"/>
      <c r="D2691" s="179"/>
      <c r="E2691" s="179"/>
      <c r="F2691" s="179"/>
      <c r="G2691" s="179"/>
      <c r="H2691" s="179"/>
      <c r="I2691" s="179"/>
      <c r="J2691" s="179"/>
      <c r="K2691" s="179"/>
      <c r="L2691" s="179"/>
      <c r="M2691" s="179"/>
      <c r="N2691" s="179"/>
      <c r="O2691" s="179"/>
      <c r="P2691" s="179"/>
      <c r="Q2691" s="179"/>
      <c r="R2691" s="31" cm="1">
        <f t="array" ref="R2691">_xlfn.IFS(Q2691=0,(O2691-P2691)/2,Q2691=1,O2691-P2691)</f>
        <v>0</v>
      </c>
      <c r="S2691" s="31" cm="1">
        <f t="array" ref="S2691">_xlfn.IFS(Q2691=0,P2691/2,Q2691=1,P2691)</f>
        <v>0</v>
      </c>
      <c r="T2691" s="31" t="str" cm="1">
        <f t="array" ref="T2691">_xlfn.IFS(M2691&lt;=Beräkningsförutsättningar!B$15,"2",M2691=Beräkningsförutsättningar!B$16,"4",M2691=Beräkningsförutsättningar!B$17,"4",M2691&gt;=Beräkningsförutsättningar!B$18,"6")</f>
        <v>2</v>
      </c>
      <c r="U2691" s="31">
        <f t="shared" si="82"/>
        <v>0</v>
      </c>
      <c r="V2691" s="31">
        <f t="shared" si="83"/>
        <v>0</v>
      </c>
    </row>
    <row r="2692" spans="1:22" x14ac:dyDescent="0.3">
      <c r="A2692" s="179"/>
      <c r="B2692" s="179"/>
      <c r="C2692" s="179"/>
      <c r="D2692" s="179"/>
      <c r="E2692" s="179"/>
      <c r="F2692" s="179"/>
      <c r="G2692" s="179"/>
      <c r="H2692" s="179"/>
      <c r="I2692" s="179"/>
      <c r="J2692" s="179"/>
      <c r="K2692" s="179"/>
      <c r="L2692" s="179"/>
      <c r="M2692" s="179"/>
      <c r="N2692" s="179"/>
      <c r="O2692" s="179"/>
      <c r="P2692" s="179"/>
      <c r="Q2692" s="179"/>
      <c r="R2692" s="31" cm="1">
        <f t="array" ref="R2692">_xlfn.IFS(Q2692=0,(O2692-P2692)/2,Q2692=1,O2692-P2692)</f>
        <v>0</v>
      </c>
      <c r="S2692" s="31" cm="1">
        <f t="array" ref="S2692">_xlfn.IFS(Q2692=0,P2692/2,Q2692=1,P2692)</f>
        <v>0</v>
      </c>
      <c r="T2692" s="31" t="str" cm="1">
        <f t="array" ref="T2692">_xlfn.IFS(M2692&lt;=Beräkningsförutsättningar!B$15,"2",M2692=Beräkningsförutsättningar!B$16,"4",M2692=Beräkningsförutsättningar!B$17,"4",M2692&gt;=Beräkningsförutsättningar!B$18,"6")</f>
        <v>2</v>
      </c>
      <c r="U2692" s="31">
        <f t="shared" si="82"/>
        <v>0</v>
      </c>
      <c r="V2692" s="31">
        <f t="shared" si="83"/>
        <v>0</v>
      </c>
    </row>
    <row r="2693" spans="1:22" x14ac:dyDescent="0.3">
      <c r="A2693" s="179"/>
      <c r="B2693" s="179"/>
      <c r="C2693" s="179"/>
      <c r="D2693" s="179"/>
      <c r="E2693" s="179"/>
      <c r="F2693" s="179"/>
      <c r="G2693" s="179"/>
      <c r="H2693" s="179"/>
      <c r="I2693" s="179"/>
      <c r="J2693" s="179"/>
      <c r="K2693" s="179"/>
      <c r="L2693" s="179"/>
      <c r="M2693" s="179"/>
      <c r="N2693" s="179"/>
      <c r="O2693" s="179"/>
      <c r="P2693" s="179"/>
      <c r="Q2693" s="179"/>
      <c r="R2693" s="31" cm="1">
        <f t="array" ref="R2693">_xlfn.IFS(Q2693=0,(O2693-P2693)/2,Q2693=1,O2693-P2693)</f>
        <v>0</v>
      </c>
      <c r="S2693" s="31" cm="1">
        <f t="array" ref="S2693">_xlfn.IFS(Q2693=0,P2693/2,Q2693=1,P2693)</f>
        <v>0</v>
      </c>
      <c r="T2693" s="31" t="str" cm="1">
        <f t="array" ref="T2693">_xlfn.IFS(M2693&lt;=Beräkningsförutsättningar!B$15,"2",M2693=Beräkningsförutsättningar!B$16,"4",M2693=Beräkningsförutsättningar!B$17,"4",M2693&gt;=Beräkningsförutsättningar!B$18,"6")</f>
        <v>2</v>
      </c>
      <c r="U2693" s="31">
        <f t="shared" si="82"/>
        <v>0</v>
      </c>
      <c r="V2693" s="31">
        <f t="shared" si="83"/>
        <v>0</v>
      </c>
    </row>
    <row r="2694" spans="1:22" x14ac:dyDescent="0.3">
      <c r="A2694" s="179"/>
      <c r="B2694" s="179"/>
      <c r="C2694" s="179"/>
      <c r="D2694" s="179"/>
      <c r="E2694" s="179"/>
      <c r="F2694" s="179"/>
      <c r="G2694" s="179"/>
      <c r="H2694" s="179"/>
      <c r="I2694" s="179"/>
      <c r="J2694" s="179"/>
      <c r="K2694" s="179"/>
      <c r="L2694" s="179"/>
      <c r="M2694" s="179"/>
      <c r="N2694" s="179"/>
      <c r="O2694" s="179"/>
      <c r="P2694" s="179"/>
      <c r="Q2694" s="179"/>
      <c r="R2694" s="31" cm="1">
        <f t="array" ref="R2694">_xlfn.IFS(Q2694=0,(O2694-P2694)/2,Q2694=1,O2694-P2694)</f>
        <v>0</v>
      </c>
      <c r="S2694" s="31" cm="1">
        <f t="array" ref="S2694">_xlfn.IFS(Q2694=0,P2694/2,Q2694=1,P2694)</f>
        <v>0</v>
      </c>
      <c r="T2694" s="31" t="str" cm="1">
        <f t="array" ref="T2694">_xlfn.IFS(M2694&lt;=Beräkningsförutsättningar!B$15,"2",M2694=Beräkningsförutsättningar!B$16,"4",M2694=Beräkningsförutsättningar!B$17,"4",M2694&gt;=Beräkningsförutsättningar!B$18,"6")</f>
        <v>2</v>
      </c>
      <c r="U2694" s="31">
        <f t="shared" si="82"/>
        <v>0</v>
      </c>
      <c r="V2694" s="31">
        <f t="shared" si="83"/>
        <v>0</v>
      </c>
    </row>
    <row r="2695" spans="1:22" x14ac:dyDescent="0.3">
      <c r="A2695" s="179"/>
      <c r="B2695" s="179"/>
      <c r="C2695" s="179"/>
      <c r="D2695" s="179"/>
      <c r="E2695" s="179"/>
      <c r="F2695" s="179"/>
      <c r="G2695" s="179"/>
      <c r="H2695" s="179"/>
      <c r="I2695" s="179"/>
      <c r="J2695" s="179"/>
      <c r="K2695" s="179"/>
      <c r="L2695" s="179"/>
      <c r="M2695" s="179"/>
      <c r="N2695" s="179"/>
      <c r="O2695" s="179"/>
      <c r="P2695" s="179"/>
      <c r="Q2695" s="179"/>
      <c r="R2695" s="31" cm="1">
        <f t="array" ref="R2695">_xlfn.IFS(Q2695=0,(O2695-P2695)/2,Q2695=1,O2695-P2695)</f>
        <v>0</v>
      </c>
      <c r="S2695" s="31" cm="1">
        <f t="array" ref="S2695">_xlfn.IFS(Q2695=0,P2695/2,Q2695=1,P2695)</f>
        <v>0</v>
      </c>
      <c r="T2695" s="31" t="str" cm="1">
        <f t="array" ref="T2695">_xlfn.IFS(M2695&lt;=Beräkningsförutsättningar!B$15,"2",M2695=Beräkningsförutsättningar!B$16,"4",M2695=Beräkningsförutsättningar!B$17,"4",M2695&gt;=Beräkningsförutsättningar!B$18,"6")</f>
        <v>2</v>
      </c>
      <c r="U2695" s="31">
        <f t="shared" ref="U2695:U2758" si="84">R2695*T2695</f>
        <v>0</v>
      </c>
      <c r="V2695" s="31">
        <f t="shared" ref="V2695:V2758" si="85">S2695*T2695</f>
        <v>0</v>
      </c>
    </row>
    <row r="2696" spans="1:22" x14ac:dyDescent="0.3">
      <c r="A2696" s="179"/>
      <c r="B2696" s="179"/>
      <c r="C2696" s="179"/>
      <c r="D2696" s="179"/>
      <c r="E2696" s="179"/>
      <c r="F2696" s="179"/>
      <c r="G2696" s="179"/>
      <c r="H2696" s="179"/>
      <c r="I2696" s="179"/>
      <c r="J2696" s="179"/>
      <c r="K2696" s="179"/>
      <c r="L2696" s="179"/>
      <c r="M2696" s="179"/>
      <c r="N2696" s="179"/>
      <c r="O2696" s="179"/>
      <c r="P2696" s="179"/>
      <c r="Q2696" s="179"/>
      <c r="R2696" s="31" cm="1">
        <f t="array" ref="R2696">_xlfn.IFS(Q2696=0,(O2696-P2696)/2,Q2696=1,O2696-P2696)</f>
        <v>0</v>
      </c>
      <c r="S2696" s="31" cm="1">
        <f t="array" ref="S2696">_xlfn.IFS(Q2696=0,P2696/2,Q2696=1,P2696)</f>
        <v>0</v>
      </c>
      <c r="T2696" s="31" t="str" cm="1">
        <f t="array" ref="T2696">_xlfn.IFS(M2696&lt;=Beräkningsförutsättningar!B$15,"2",M2696=Beräkningsförutsättningar!B$16,"4",M2696=Beräkningsförutsättningar!B$17,"4",M2696&gt;=Beräkningsförutsättningar!B$18,"6")</f>
        <v>2</v>
      </c>
      <c r="U2696" s="31">
        <f t="shared" si="84"/>
        <v>0</v>
      </c>
      <c r="V2696" s="31">
        <f t="shared" si="85"/>
        <v>0</v>
      </c>
    </row>
    <row r="2697" spans="1:22" x14ac:dyDescent="0.3">
      <c r="A2697" s="179"/>
      <c r="B2697" s="179"/>
      <c r="C2697" s="179"/>
      <c r="D2697" s="179"/>
      <c r="E2697" s="179"/>
      <c r="F2697" s="179"/>
      <c r="G2697" s="179"/>
      <c r="H2697" s="179"/>
      <c r="I2697" s="179"/>
      <c r="J2697" s="179"/>
      <c r="K2697" s="179"/>
      <c r="L2697" s="179"/>
      <c r="M2697" s="179"/>
      <c r="N2697" s="179"/>
      <c r="O2697" s="179"/>
      <c r="P2697" s="179"/>
      <c r="Q2697" s="179"/>
      <c r="R2697" s="31" cm="1">
        <f t="array" ref="R2697">_xlfn.IFS(Q2697=0,(O2697-P2697)/2,Q2697=1,O2697-P2697)</f>
        <v>0</v>
      </c>
      <c r="S2697" s="31" cm="1">
        <f t="array" ref="S2697">_xlfn.IFS(Q2697=0,P2697/2,Q2697=1,P2697)</f>
        <v>0</v>
      </c>
      <c r="T2697" s="31" t="str" cm="1">
        <f t="array" ref="T2697">_xlfn.IFS(M2697&lt;=Beräkningsförutsättningar!B$15,"2",M2697=Beräkningsförutsättningar!B$16,"4",M2697=Beräkningsförutsättningar!B$17,"4",M2697&gt;=Beräkningsförutsättningar!B$18,"6")</f>
        <v>2</v>
      </c>
      <c r="U2697" s="31">
        <f t="shared" si="84"/>
        <v>0</v>
      </c>
      <c r="V2697" s="31">
        <f t="shared" si="85"/>
        <v>0</v>
      </c>
    </row>
    <row r="2698" spans="1:22" x14ac:dyDescent="0.3">
      <c r="A2698" s="179"/>
      <c r="B2698" s="179"/>
      <c r="C2698" s="179"/>
      <c r="D2698" s="179"/>
      <c r="E2698" s="179"/>
      <c r="F2698" s="179"/>
      <c r="G2698" s="179"/>
      <c r="H2698" s="179"/>
      <c r="I2698" s="179"/>
      <c r="J2698" s="179"/>
      <c r="K2698" s="179"/>
      <c r="L2698" s="179"/>
      <c r="M2698" s="179"/>
      <c r="N2698" s="179"/>
      <c r="O2698" s="179"/>
      <c r="P2698" s="179"/>
      <c r="Q2698" s="179"/>
      <c r="R2698" s="31" cm="1">
        <f t="array" ref="R2698">_xlfn.IFS(Q2698=0,(O2698-P2698)/2,Q2698=1,O2698-P2698)</f>
        <v>0</v>
      </c>
      <c r="S2698" s="31" cm="1">
        <f t="array" ref="S2698">_xlfn.IFS(Q2698=0,P2698/2,Q2698=1,P2698)</f>
        <v>0</v>
      </c>
      <c r="T2698" s="31" t="str" cm="1">
        <f t="array" ref="T2698">_xlfn.IFS(M2698&lt;=Beräkningsförutsättningar!B$15,"2",M2698=Beräkningsförutsättningar!B$16,"4",M2698=Beräkningsförutsättningar!B$17,"4",M2698&gt;=Beräkningsförutsättningar!B$18,"6")</f>
        <v>2</v>
      </c>
      <c r="U2698" s="31">
        <f t="shared" si="84"/>
        <v>0</v>
      </c>
      <c r="V2698" s="31">
        <f t="shared" si="85"/>
        <v>0</v>
      </c>
    </row>
    <row r="2699" spans="1:22" x14ac:dyDescent="0.3">
      <c r="A2699" s="179"/>
      <c r="B2699" s="179"/>
      <c r="C2699" s="179"/>
      <c r="D2699" s="179"/>
      <c r="E2699" s="179"/>
      <c r="F2699" s="179"/>
      <c r="G2699" s="179"/>
      <c r="H2699" s="179"/>
      <c r="I2699" s="179"/>
      <c r="J2699" s="179"/>
      <c r="K2699" s="179"/>
      <c r="L2699" s="179"/>
      <c r="M2699" s="179"/>
      <c r="N2699" s="179"/>
      <c r="O2699" s="179"/>
      <c r="P2699" s="179"/>
      <c r="Q2699" s="179"/>
      <c r="R2699" s="31" cm="1">
        <f t="array" ref="R2699">_xlfn.IFS(Q2699=0,(O2699-P2699)/2,Q2699=1,O2699-P2699)</f>
        <v>0</v>
      </c>
      <c r="S2699" s="31" cm="1">
        <f t="array" ref="S2699">_xlfn.IFS(Q2699=0,P2699/2,Q2699=1,P2699)</f>
        <v>0</v>
      </c>
      <c r="T2699" s="31" t="str" cm="1">
        <f t="array" ref="T2699">_xlfn.IFS(M2699&lt;=Beräkningsförutsättningar!B$15,"2",M2699=Beräkningsförutsättningar!B$16,"4",M2699=Beräkningsförutsättningar!B$17,"4",M2699&gt;=Beräkningsförutsättningar!B$18,"6")</f>
        <v>2</v>
      </c>
      <c r="U2699" s="31">
        <f t="shared" si="84"/>
        <v>0</v>
      </c>
      <c r="V2699" s="31">
        <f t="shared" si="85"/>
        <v>0</v>
      </c>
    </row>
    <row r="2700" spans="1:22" x14ac:dyDescent="0.3">
      <c r="A2700" s="179"/>
      <c r="B2700" s="179"/>
      <c r="C2700" s="179"/>
      <c r="D2700" s="179"/>
      <c r="E2700" s="179"/>
      <c r="F2700" s="179"/>
      <c r="G2700" s="179"/>
      <c r="H2700" s="179"/>
      <c r="I2700" s="179"/>
      <c r="J2700" s="179"/>
      <c r="K2700" s="179"/>
      <c r="L2700" s="179"/>
      <c r="M2700" s="179"/>
      <c r="N2700" s="179"/>
      <c r="O2700" s="179"/>
      <c r="P2700" s="179"/>
      <c r="Q2700" s="179"/>
      <c r="R2700" s="31" cm="1">
        <f t="array" ref="R2700">_xlfn.IFS(Q2700=0,(O2700-P2700)/2,Q2700=1,O2700-P2700)</f>
        <v>0</v>
      </c>
      <c r="S2700" s="31" cm="1">
        <f t="array" ref="S2700">_xlfn.IFS(Q2700=0,P2700/2,Q2700=1,P2700)</f>
        <v>0</v>
      </c>
      <c r="T2700" s="31" t="str" cm="1">
        <f t="array" ref="T2700">_xlfn.IFS(M2700&lt;=Beräkningsförutsättningar!B$15,"2",M2700=Beräkningsförutsättningar!B$16,"4",M2700=Beräkningsförutsättningar!B$17,"4",M2700&gt;=Beräkningsförutsättningar!B$18,"6")</f>
        <v>2</v>
      </c>
      <c r="U2700" s="31">
        <f t="shared" si="84"/>
        <v>0</v>
      </c>
      <c r="V2700" s="31">
        <f t="shared" si="85"/>
        <v>0</v>
      </c>
    </row>
    <row r="2701" spans="1:22" x14ac:dyDescent="0.3">
      <c r="A2701" s="179"/>
      <c r="B2701" s="179"/>
      <c r="C2701" s="179"/>
      <c r="D2701" s="179"/>
      <c r="E2701" s="179"/>
      <c r="F2701" s="179"/>
      <c r="G2701" s="179"/>
      <c r="H2701" s="179"/>
      <c r="I2701" s="179"/>
      <c r="J2701" s="179"/>
      <c r="K2701" s="179"/>
      <c r="L2701" s="179"/>
      <c r="M2701" s="179"/>
      <c r="N2701" s="179"/>
      <c r="O2701" s="179"/>
      <c r="P2701" s="179"/>
      <c r="Q2701" s="179"/>
      <c r="R2701" s="31" cm="1">
        <f t="array" ref="R2701">_xlfn.IFS(Q2701=0,(O2701-P2701)/2,Q2701=1,O2701-P2701)</f>
        <v>0</v>
      </c>
      <c r="S2701" s="31" cm="1">
        <f t="array" ref="S2701">_xlfn.IFS(Q2701=0,P2701/2,Q2701=1,P2701)</f>
        <v>0</v>
      </c>
      <c r="T2701" s="31" t="str" cm="1">
        <f t="array" ref="T2701">_xlfn.IFS(M2701&lt;=Beräkningsförutsättningar!B$15,"2",M2701=Beräkningsförutsättningar!B$16,"4",M2701=Beräkningsförutsättningar!B$17,"4",M2701&gt;=Beräkningsförutsättningar!B$18,"6")</f>
        <v>2</v>
      </c>
      <c r="U2701" s="31">
        <f t="shared" si="84"/>
        <v>0</v>
      </c>
      <c r="V2701" s="31">
        <f t="shared" si="85"/>
        <v>0</v>
      </c>
    </row>
    <row r="2702" spans="1:22" x14ac:dyDescent="0.3">
      <c r="A2702" s="179"/>
      <c r="B2702" s="179"/>
      <c r="C2702" s="179"/>
      <c r="D2702" s="179"/>
      <c r="E2702" s="179"/>
      <c r="F2702" s="179"/>
      <c r="G2702" s="179"/>
      <c r="H2702" s="179"/>
      <c r="I2702" s="179"/>
      <c r="J2702" s="179"/>
      <c r="K2702" s="179"/>
      <c r="L2702" s="179"/>
      <c r="M2702" s="179"/>
      <c r="N2702" s="179"/>
      <c r="O2702" s="179"/>
      <c r="P2702" s="179"/>
      <c r="Q2702" s="179"/>
      <c r="R2702" s="31" cm="1">
        <f t="array" ref="R2702">_xlfn.IFS(Q2702=0,(O2702-P2702)/2,Q2702=1,O2702-P2702)</f>
        <v>0</v>
      </c>
      <c r="S2702" s="31" cm="1">
        <f t="array" ref="S2702">_xlfn.IFS(Q2702=0,P2702/2,Q2702=1,P2702)</f>
        <v>0</v>
      </c>
      <c r="T2702" s="31" t="str" cm="1">
        <f t="array" ref="T2702">_xlfn.IFS(M2702&lt;=Beräkningsförutsättningar!B$15,"2",M2702=Beräkningsförutsättningar!B$16,"4",M2702=Beräkningsförutsättningar!B$17,"4",M2702&gt;=Beräkningsförutsättningar!B$18,"6")</f>
        <v>2</v>
      </c>
      <c r="U2702" s="31">
        <f t="shared" si="84"/>
        <v>0</v>
      </c>
      <c r="V2702" s="31">
        <f t="shared" si="85"/>
        <v>0</v>
      </c>
    </row>
    <row r="2703" spans="1:22" x14ac:dyDescent="0.3">
      <c r="A2703" s="179"/>
      <c r="B2703" s="179"/>
      <c r="C2703" s="179"/>
      <c r="D2703" s="179"/>
      <c r="E2703" s="179"/>
      <c r="F2703" s="179"/>
      <c r="G2703" s="179"/>
      <c r="H2703" s="179"/>
      <c r="I2703" s="179"/>
      <c r="J2703" s="179"/>
      <c r="K2703" s="179"/>
      <c r="L2703" s="179"/>
      <c r="M2703" s="179"/>
      <c r="N2703" s="179"/>
      <c r="O2703" s="179"/>
      <c r="P2703" s="179"/>
      <c r="Q2703" s="179"/>
      <c r="R2703" s="31" cm="1">
        <f t="array" ref="R2703">_xlfn.IFS(Q2703=0,(O2703-P2703)/2,Q2703=1,O2703-P2703)</f>
        <v>0</v>
      </c>
      <c r="S2703" s="31" cm="1">
        <f t="array" ref="S2703">_xlfn.IFS(Q2703=0,P2703/2,Q2703=1,P2703)</f>
        <v>0</v>
      </c>
      <c r="T2703" s="31" t="str" cm="1">
        <f t="array" ref="T2703">_xlfn.IFS(M2703&lt;=Beräkningsförutsättningar!B$15,"2",M2703=Beräkningsförutsättningar!B$16,"4",M2703=Beräkningsförutsättningar!B$17,"4",M2703&gt;=Beräkningsförutsättningar!B$18,"6")</f>
        <v>2</v>
      </c>
      <c r="U2703" s="31">
        <f t="shared" si="84"/>
        <v>0</v>
      </c>
      <c r="V2703" s="31">
        <f t="shared" si="85"/>
        <v>0</v>
      </c>
    </row>
    <row r="2704" spans="1:22" x14ac:dyDescent="0.3">
      <c r="A2704" s="179"/>
      <c r="B2704" s="179"/>
      <c r="C2704" s="179"/>
      <c r="D2704" s="179"/>
      <c r="E2704" s="179"/>
      <c r="F2704" s="179"/>
      <c r="G2704" s="179"/>
      <c r="H2704" s="179"/>
      <c r="I2704" s="179"/>
      <c r="J2704" s="179"/>
      <c r="K2704" s="179"/>
      <c r="L2704" s="179"/>
      <c r="M2704" s="179"/>
      <c r="N2704" s="179"/>
      <c r="O2704" s="179"/>
      <c r="P2704" s="179"/>
      <c r="Q2704" s="179"/>
      <c r="R2704" s="31" cm="1">
        <f t="array" ref="R2704">_xlfn.IFS(Q2704=0,(O2704-P2704)/2,Q2704=1,O2704-P2704)</f>
        <v>0</v>
      </c>
      <c r="S2704" s="31" cm="1">
        <f t="array" ref="S2704">_xlfn.IFS(Q2704=0,P2704/2,Q2704=1,P2704)</f>
        <v>0</v>
      </c>
      <c r="T2704" s="31" t="str" cm="1">
        <f t="array" ref="T2704">_xlfn.IFS(M2704&lt;=Beräkningsförutsättningar!B$15,"2",M2704=Beräkningsförutsättningar!B$16,"4",M2704=Beräkningsförutsättningar!B$17,"4",M2704&gt;=Beräkningsförutsättningar!B$18,"6")</f>
        <v>2</v>
      </c>
      <c r="U2704" s="31">
        <f t="shared" si="84"/>
        <v>0</v>
      </c>
      <c r="V2704" s="31">
        <f t="shared" si="85"/>
        <v>0</v>
      </c>
    </row>
    <row r="2705" spans="1:22" x14ac:dyDescent="0.3">
      <c r="A2705" s="179"/>
      <c r="B2705" s="179"/>
      <c r="C2705" s="179"/>
      <c r="D2705" s="179"/>
      <c r="E2705" s="179"/>
      <c r="F2705" s="179"/>
      <c r="G2705" s="179"/>
      <c r="H2705" s="179"/>
      <c r="I2705" s="179"/>
      <c r="J2705" s="179"/>
      <c r="K2705" s="179"/>
      <c r="L2705" s="179"/>
      <c r="M2705" s="179"/>
      <c r="N2705" s="179"/>
      <c r="O2705" s="179"/>
      <c r="P2705" s="179"/>
      <c r="Q2705" s="179"/>
      <c r="R2705" s="31" cm="1">
        <f t="array" ref="R2705">_xlfn.IFS(Q2705=0,(O2705-P2705)/2,Q2705=1,O2705-P2705)</f>
        <v>0</v>
      </c>
      <c r="S2705" s="31" cm="1">
        <f t="array" ref="S2705">_xlfn.IFS(Q2705=0,P2705/2,Q2705=1,P2705)</f>
        <v>0</v>
      </c>
      <c r="T2705" s="31" t="str" cm="1">
        <f t="array" ref="T2705">_xlfn.IFS(M2705&lt;=Beräkningsförutsättningar!B$15,"2",M2705=Beräkningsförutsättningar!B$16,"4",M2705=Beräkningsförutsättningar!B$17,"4",M2705&gt;=Beräkningsförutsättningar!B$18,"6")</f>
        <v>2</v>
      </c>
      <c r="U2705" s="31">
        <f t="shared" si="84"/>
        <v>0</v>
      </c>
      <c r="V2705" s="31">
        <f t="shared" si="85"/>
        <v>0</v>
      </c>
    </row>
    <row r="2706" spans="1:22" x14ac:dyDescent="0.3">
      <c r="A2706" s="179"/>
      <c r="B2706" s="179"/>
      <c r="C2706" s="179"/>
      <c r="D2706" s="179"/>
      <c r="E2706" s="179"/>
      <c r="F2706" s="179"/>
      <c r="G2706" s="179"/>
      <c r="H2706" s="179"/>
      <c r="I2706" s="179"/>
      <c r="J2706" s="179"/>
      <c r="K2706" s="179"/>
      <c r="L2706" s="179"/>
      <c r="M2706" s="179"/>
      <c r="N2706" s="179"/>
      <c r="O2706" s="179"/>
      <c r="P2706" s="179"/>
      <c r="Q2706" s="179"/>
      <c r="R2706" s="31" cm="1">
        <f t="array" ref="R2706">_xlfn.IFS(Q2706=0,(O2706-P2706)/2,Q2706=1,O2706-P2706)</f>
        <v>0</v>
      </c>
      <c r="S2706" s="31" cm="1">
        <f t="array" ref="S2706">_xlfn.IFS(Q2706=0,P2706/2,Q2706=1,P2706)</f>
        <v>0</v>
      </c>
      <c r="T2706" s="31" t="str" cm="1">
        <f t="array" ref="T2706">_xlfn.IFS(M2706&lt;=Beräkningsförutsättningar!B$15,"2",M2706=Beräkningsförutsättningar!B$16,"4",M2706=Beräkningsförutsättningar!B$17,"4",M2706&gt;=Beräkningsförutsättningar!B$18,"6")</f>
        <v>2</v>
      </c>
      <c r="U2706" s="31">
        <f t="shared" si="84"/>
        <v>0</v>
      </c>
      <c r="V2706" s="31">
        <f t="shared" si="85"/>
        <v>0</v>
      </c>
    </row>
    <row r="2707" spans="1:22" x14ac:dyDescent="0.3">
      <c r="A2707" s="179"/>
      <c r="B2707" s="179"/>
      <c r="C2707" s="179"/>
      <c r="D2707" s="179"/>
      <c r="E2707" s="179"/>
      <c r="F2707" s="179"/>
      <c r="G2707" s="179"/>
      <c r="H2707" s="179"/>
      <c r="I2707" s="179"/>
      <c r="J2707" s="179"/>
      <c r="K2707" s="179"/>
      <c r="L2707" s="179"/>
      <c r="M2707" s="179"/>
      <c r="N2707" s="179"/>
      <c r="O2707" s="179"/>
      <c r="P2707" s="179"/>
      <c r="Q2707" s="179"/>
      <c r="R2707" s="31" cm="1">
        <f t="array" ref="R2707">_xlfn.IFS(Q2707=0,(O2707-P2707)/2,Q2707=1,O2707-P2707)</f>
        <v>0</v>
      </c>
      <c r="S2707" s="31" cm="1">
        <f t="array" ref="S2707">_xlfn.IFS(Q2707=0,P2707/2,Q2707=1,P2707)</f>
        <v>0</v>
      </c>
      <c r="T2707" s="31" t="str" cm="1">
        <f t="array" ref="T2707">_xlfn.IFS(M2707&lt;=Beräkningsförutsättningar!B$15,"2",M2707=Beräkningsförutsättningar!B$16,"4",M2707=Beräkningsförutsättningar!B$17,"4",M2707&gt;=Beräkningsförutsättningar!B$18,"6")</f>
        <v>2</v>
      </c>
      <c r="U2707" s="31">
        <f t="shared" si="84"/>
        <v>0</v>
      </c>
      <c r="V2707" s="31">
        <f t="shared" si="85"/>
        <v>0</v>
      </c>
    </row>
    <row r="2708" spans="1:22" x14ac:dyDescent="0.3">
      <c r="A2708" s="179"/>
      <c r="B2708" s="179"/>
      <c r="C2708" s="179"/>
      <c r="D2708" s="179"/>
      <c r="E2708" s="179"/>
      <c r="F2708" s="179"/>
      <c r="G2708" s="179"/>
      <c r="H2708" s="179"/>
      <c r="I2708" s="179"/>
      <c r="J2708" s="179"/>
      <c r="K2708" s="179"/>
      <c r="L2708" s="179"/>
      <c r="M2708" s="179"/>
      <c r="N2708" s="179"/>
      <c r="O2708" s="179"/>
      <c r="P2708" s="179"/>
      <c r="Q2708" s="179"/>
      <c r="R2708" s="31" cm="1">
        <f t="array" ref="R2708">_xlfn.IFS(Q2708=0,(O2708-P2708)/2,Q2708=1,O2708-P2708)</f>
        <v>0</v>
      </c>
      <c r="S2708" s="31" cm="1">
        <f t="array" ref="S2708">_xlfn.IFS(Q2708=0,P2708/2,Q2708=1,P2708)</f>
        <v>0</v>
      </c>
      <c r="T2708" s="31" t="str" cm="1">
        <f t="array" ref="T2708">_xlfn.IFS(M2708&lt;=Beräkningsförutsättningar!B$15,"2",M2708=Beräkningsförutsättningar!B$16,"4",M2708=Beräkningsförutsättningar!B$17,"4",M2708&gt;=Beräkningsförutsättningar!B$18,"6")</f>
        <v>2</v>
      </c>
      <c r="U2708" s="31">
        <f t="shared" si="84"/>
        <v>0</v>
      </c>
      <c r="V2708" s="31">
        <f t="shared" si="85"/>
        <v>0</v>
      </c>
    </row>
    <row r="2709" spans="1:22" x14ac:dyDescent="0.3">
      <c r="A2709" s="179"/>
      <c r="B2709" s="179"/>
      <c r="C2709" s="179"/>
      <c r="D2709" s="179"/>
      <c r="E2709" s="179"/>
      <c r="F2709" s="179"/>
      <c r="G2709" s="179"/>
      <c r="H2709" s="179"/>
      <c r="I2709" s="179"/>
      <c r="J2709" s="179"/>
      <c r="K2709" s="179"/>
      <c r="L2709" s="179"/>
      <c r="M2709" s="179"/>
      <c r="N2709" s="179"/>
      <c r="O2709" s="179"/>
      <c r="P2709" s="179"/>
      <c r="Q2709" s="179"/>
      <c r="R2709" s="31" cm="1">
        <f t="array" ref="R2709">_xlfn.IFS(Q2709=0,(O2709-P2709)/2,Q2709=1,O2709-P2709)</f>
        <v>0</v>
      </c>
      <c r="S2709" s="31" cm="1">
        <f t="array" ref="S2709">_xlfn.IFS(Q2709=0,P2709/2,Q2709=1,P2709)</f>
        <v>0</v>
      </c>
      <c r="T2709" s="31" t="str" cm="1">
        <f t="array" ref="T2709">_xlfn.IFS(M2709&lt;=Beräkningsförutsättningar!B$15,"2",M2709=Beräkningsförutsättningar!B$16,"4",M2709=Beräkningsförutsättningar!B$17,"4",M2709&gt;=Beräkningsförutsättningar!B$18,"6")</f>
        <v>2</v>
      </c>
      <c r="U2709" s="31">
        <f t="shared" si="84"/>
        <v>0</v>
      </c>
      <c r="V2709" s="31">
        <f t="shared" si="85"/>
        <v>0</v>
      </c>
    </row>
    <row r="2710" spans="1:22" x14ac:dyDescent="0.3">
      <c r="A2710" s="179"/>
      <c r="B2710" s="179"/>
      <c r="C2710" s="179"/>
      <c r="D2710" s="179"/>
      <c r="E2710" s="179"/>
      <c r="F2710" s="179"/>
      <c r="G2710" s="179"/>
      <c r="H2710" s="179"/>
      <c r="I2710" s="179"/>
      <c r="J2710" s="179"/>
      <c r="K2710" s="179"/>
      <c r="L2710" s="179"/>
      <c r="M2710" s="179"/>
      <c r="N2710" s="179"/>
      <c r="O2710" s="179"/>
      <c r="P2710" s="179"/>
      <c r="Q2710" s="179"/>
      <c r="R2710" s="31" cm="1">
        <f t="array" ref="R2710">_xlfn.IFS(Q2710=0,(O2710-P2710)/2,Q2710=1,O2710-P2710)</f>
        <v>0</v>
      </c>
      <c r="S2710" s="31" cm="1">
        <f t="array" ref="S2710">_xlfn.IFS(Q2710=0,P2710/2,Q2710=1,P2710)</f>
        <v>0</v>
      </c>
      <c r="T2710" s="31" t="str" cm="1">
        <f t="array" ref="T2710">_xlfn.IFS(M2710&lt;=Beräkningsförutsättningar!B$15,"2",M2710=Beräkningsförutsättningar!B$16,"4",M2710=Beräkningsförutsättningar!B$17,"4",M2710&gt;=Beräkningsförutsättningar!B$18,"6")</f>
        <v>2</v>
      </c>
      <c r="U2710" s="31">
        <f t="shared" si="84"/>
        <v>0</v>
      </c>
      <c r="V2710" s="31">
        <f t="shared" si="85"/>
        <v>0</v>
      </c>
    </row>
    <row r="2711" spans="1:22" x14ac:dyDescent="0.3">
      <c r="A2711" s="179"/>
      <c r="B2711" s="179"/>
      <c r="C2711" s="179"/>
      <c r="D2711" s="179"/>
      <c r="E2711" s="179"/>
      <c r="F2711" s="179"/>
      <c r="G2711" s="179"/>
      <c r="H2711" s="179"/>
      <c r="I2711" s="179"/>
      <c r="J2711" s="179"/>
      <c r="K2711" s="179"/>
      <c r="L2711" s="179"/>
      <c r="M2711" s="179"/>
      <c r="N2711" s="179"/>
      <c r="O2711" s="179"/>
      <c r="P2711" s="179"/>
      <c r="Q2711" s="179"/>
      <c r="R2711" s="31" cm="1">
        <f t="array" ref="R2711">_xlfn.IFS(Q2711=0,(O2711-P2711)/2,Q2711=1,O2711-P2711)</f>
        <v>0</v>
      </c>
      <c r="S2711" s="31" cm="1">
        <f t="array" ref="S2711">_xlfn.IFS(Q2711=0,P2711/2,Q2711=1,P2711)</f>
        <v>0</v>
      </c>
      <c r="T2711" s="31" t="str" cm="1">
        <f t="array" ref="T2711">_xlfn.IFS(M2711&lt;=Beräkningsförutsättningar!B$15,"2",M2711=Beräkningsförutsättningar!B$16,"4",M2711=Beräkningsförutsättningar!B$17,"4",M2711&gt;=Beräkningsförutsättningar!B$18,"6")</f>
        <v>2</v>
      </c>
      <c r="U2711" s="31">
        <f t="shared" si="84"/>
        <v>0</v>
      </c>
      <c r="V2711" s="31">
        <f t="shared" si="85"/>
        <v>0</v>
      </c>
    </row>
    <row r="2712" spans="1:22" x14ac:dyDescent="0.3">
      <c r="A2712" s="179"/>
      <c r="B2712" s="179"/>
      <c r="C2712" s="179"/>
      <c r="D2712" s="179"/>
      <c r="E2712" s="179"/>
      <c r="F2712" s="179"/>
      <c r="G2712" s="179"/>
      <c r="H2712" s="179"/>
      <c r="I2712" s="179"/>
      <c r="J2712" s="179"/>
      <c r="K2712" s="179"/>
      <c r="L2712" s="179"/>
      <c r="M2712" s="179"/>
      <c r="N2712" s="179"/>
      <c r="O2712" s="179"/>
      <c r="P2712" s="179"/>
      <c r="Q2712" s="179"/>
      <c r="R2712" s="31" cm="1">
        <f t="array" ref="R2712">_xlfn.IFS(Q2712=0,(O2712-P2712)/2,Q2712=1,O2712-P2712)</f>
        <v>0</v>
      </c>
      <c r="S2712" s="31" cm="1">
        <f t="array" ref="S2712">_xlfn.IFS(Q2712=0,P2712/2,Q2712=1,P2712)</f>
        <v>0</v>
      </c>
      <c r="T2712" s="31" t="str" cm="1">
        <f t="array" ref="T2712">_xlfn.IFS(M2712&lt;=Beräkningsförutsättningar!B$15,"2",M2712=Beräkningsförutsättningar!B$16,"4",M2712=Beräkningsförutsättningar!B$17,"4",M2712&gt;=Beräkningsförutsättningar!B$18,"6")</f>
        <v>2</v>
      </c>
      <c r="U2712" s="31">
        <f t="shared" si="84"/>
        <v>0</v>
      </c>
      <c r="V2712" s="31">
        <f t="shared" si="85"/>
        <v>0</v>
      </c>
    </row>
    <row r="2713" spans="1:22" x14ac:dyDescent="0.3">
      <c r="A2713" s="179"/>
      <c r="B2713" s="179"/>
      <c r="C2713" s="179"/>
      <c r="D2713" s="179"/>
      <c r="E2713" s="179"/>
      <c r="F2713" s="179"/>
      <c r="G2713" s="179"/>
      <c r="H2713" s="179"/>
      <c r="I2713" s="179"/>
      <c r="J2713" s="179"/>
      <c r="K2713" s="179"/>
      <c r="L2713" s="179"/>
      <c r="M2713" s="179"/>
      <c r="N2713" s="179"/>
      <c r="O2713" s="179"/>
      <c r="P2713" s="179"/>
      <c r="Q2713" s="179"/>
      <c r="R2713" s="31" cm="1">
        <f t="array" ref="R2713">_xlfn.IFS(Q2713=0,(O2713-P2713)/2,Q2713=1,O2713-P2713)</f>
        <v>0</v>
      </c>
      <c r="S2713" s="31" cm="1">
        <f t="array" ref="S2713">_xlfn.IFS(Q2713=0,P2713/2,Q2713=1,P2713)</f>
        <v>0</v>
      </c>
      <c r="T2713" s="31" t="str" cm="1">
        <f t="array" ref="T2713">_xlfn.IFS(M2713&lt;=Beräkningsförutsättningar!B$15,"2",M2713=Beräkningsförutsättningar!B$16,"4",M2713=Beräkningsförutsättningar!B$17,"4",M2713&gt;=Beräkningsförutsättningar!B$18,"6")</f>
        <v>2</v>
      </c>
      <c r="U2713" s="31">
        <f t="shared" si="84"/>
        <v>0</v>
      </c>
      <c r="V2713" s="31">
        <f t="shared" si="85"/>
        <v>0</v>
      </c>
    </row>
    <row r="2714" spans="1:22" x14ac:dyDescent="0.3">
      <c r="A2714" s="179"/>
      <c r="B2714" s="179"/>
      <c r="C2714" s="179"/>
      <c r="D2714" s="179"/>
      <c r="E2714" s="179"/>
      <c r="F2714" s="179"/>
      <c r="G2714" s="179"/>
      <c r="H2714" s="179"/>
      <c r="I2714" s="179"/>
      <c r="J2714" s="179"/>
      <c r="K2714" s="179"/>
      <c r="L2714" s="179"/>
      <c r="M2714" s="179"/>
      <c r="N2714" s="179"/>
      <c r="O2714" s="179"/>
      <c r="P2714" s="179"/>
      <c r="Q2714" s="179"/>
      <c r="R2714" s="31" cm="1">
        <f t="array" ref="R2714">_xlfn.IFS(Q2714=0,(O2714-P2714)/2,Q2714=1,O2714-P2714)</f>
        <v>0</v>
      </c>
      <c r="S2714" s="31" cm="1">
        <f t="array" ref="S2714">_xlfn.IFS(Q2714=0,P2714/2,Q2714=1,P2714)</f>
        <v>0</v>
      </c>
      <c r="T2714" s="31" t="str" cm="1">
        <f t="array" ref="T2714">_xlfn.IFS(M2714&lt;=Beräkningsförutsättningar!B$15,"2",M2714=Beräkningsförutsättningar!B$16,"4",M2714=Beräkningsförutsättningar!B$17,"4",M2714&gt;=Beräkningsförutsättningar!B$18,"6")</f>
        <v>2</v>
      </c>
      <c r="U2714" s="31">
        <f t="shared" si="84"/>
        <v>0</v>
      </c>
      <c r="V2714" s="31">
        <f t="shared" si="85"/>
        <v>0</v>
      </c>
    </row>
    <row r="2715" spans="1:22" x14ac:dyDescent="0.3">
      <c r="A2715" s="179"/>
      <c r="B2715" s="179"/>
      <c r="C2715" s="179"/>
      <c r="D2715" s="179"/>
      <c r="E2715" s="179"/>
      <c r="F2715" s="179"/>
      <c r="G2715" s="179"/>
      <c r="H2715" s="179"/>
      <c r="I2715" s="179"/>
      <c r="J2715" s="179"/>
      <c r="K2715" s="179"/>
      <c r="L2715" s="179"/>
      <c r="M2715" s="179"/>
      <c r="N2715" s="179"/>
      <c r="O2715" s="179"/>
      <c r="P2715" s="179"/>
      <c r="Q2715" s="179"/>
      <c r="R2715" s="31" cm="1">
        <f t="array" ref="R2715">_xlfn.IFS(Q2715=0,(O2715-P2715)/2,Q2715=1,O2715-P2715)</f>
        <v>0</v>
      </c>
      <c r="S2715" s="31" cm="1">
        <f t="array" ref="S2715">_xlfn.IFS(Q2715=0,P2715/2,Q2715=1,P2715)</f>
        <v>0</v>
      </c>
      <c r="T2715" s="31" t="str" cm="1">
        <f t="array" ref="T2715">_xlfn.IFS(M2715&lt;=Beräkningsförutsättningar!B$15,"2",M2715=Beräkningsförutsättningar!B$16,"4",M2715=Beräkningsförutsättningar!B$17,"4",M2715&gt;=Beräkningsförutsättningar!B$18,"6")</f>
        <v>2</v>
      </c>
      <c r="U2715" s="31">
        <f t="shared" si="84"/>
        <v>0</v>
      </c>
      <c r="V2715" s="31">
        <f t="shared" si="85"/>
        <v>0</v>
      </c>
    </row>
    <row r="2716" spans="1:22" x14ac:dyDescent="0.3">
      <c r="A2716" s="179"/>
      <c r="B2716" s="179"/>
      <c r="C2716" s="179"/>
      <c r="D2716" s="179"/>
      <c r="E2716" s="179"/>
      <c r="F2716" s="179"/>
      <c r="G2716" s="179"/>
      <c r="H2716" s="179"/>
      <c r="I2716" s="179"/>
      <c r="J2716" s="179"/>
      <c r="K2716" s="179"/>
      <c r="L2716" s="179"/>
      <c r="M2716" s="179"/>
      <c r="N2716" s="179"/>
      <c r="O2716" s="179"/>
      <c r="P2716" s="179"/>
      <c r="Q2716" s="179"/>
      <c r="R2716" s="31" cm="1">
        <f t="array" ref="R2716">_xlfn.IFS(Q2716=0,(O2716-P2716)/2,Q2716=1,O2716-P2716)</f>
        <v>0</v>
      </c>
      <c r="S2716" s="31" cm="1">
        <f t="array" ref="S2716">_xlfn.IFS(Q2716=0,P2716/2,Q2716=1,P2716)</f>
        <v>0</v>
      </c>
      <c r="T2716" s="31" t="str" cm="1">
        <f t="array" ref="T2716">_xlfn.IFS(M2716&lt;=Beräkningsförutsättningar!B$15,"2",M2716=Beräkningsförutsättningar!B$16,"4",M2716=Beräkningsförutsättningar!B$17,"4",M2716&gt;=Beräkningsförutsättningar!B$18,"6")</f>
        <v>2</v>
      </c>
      <c r="U2716" s="31">
        <f t="shared" si="84"/>
        <v>0</v>
      </c>
      <c r="V2716" s="31">
        <f t="shared" si="85"/>
        <v>0</v>
      </c>
    </row>
    <row r="2717" spans="1:22" x14ac:dyDescent="0.3">
      <c r="A2717" s="179"/>
      <c r="B2717" s="179"/>
      <c r="C2717" s="179"/>
      <c r="D2717" s="179"/>
      <c r="E2717" s="179"/>
      <c r="F2717" s="179"/>
      <c r="G2717" s="179"/>
      <c r="H2717" s="179"/>
      <c r="I2717" s="179"/>
      <c r="J2717" s="179"/>
      <c r="K2717" s="179"/>
      <c r="L2717" s="179"/>
      <c r="M2717" s="179"/>
      <c r="N2717" s="179"/>
      <c r="O2717" s="179"/>
      <c r="P2717" s="179"/>
      <c r="Q2717" s="179"/>
      <c r="R2717" s="31" cm="1">
        <f t="array" ref="R2717">_xlfn.IFS(Q2717=0,(O2717-P2717)/2,Q2717=1,O2717-P2717)</f>
        <v>0</v>
      </c>
      <c r="S2717" s="31" cm="1">
        <f t="array" ref="S2717">_xlfn.IFS(Q2717=0,P2717/2,Q2717=1,P2717)</f>
        <v>0</v>
      </c>
      <c r="T2717" s="31" t="str" cm="1">
        <f t="array" ref="T2717">_xlfn.IFS(M2717&lt;=Beräkningsförutsättningar!B$15,"2",M2717=Beräkningsförutsättningar!B$16,"4",M2717=Beräkningsförutsättningar!B$17,"4",M2717&gt;=Beräkningsförutsättningar!B$18,"6")</f>
        <v>2</v>
      </c>
      <c r="U2717" s="31">
        <f t="shared" si="84"/>
        <v>0</v>
      </c>
      <c r="V2717" s="31">
        <f t="shared" si="85"/>
        <v>0</v>
      </c>
    </row>
    <row r="2718" spans="1:22" x14ac:dyDescent="0.3">
      <c r="A2718" s="179"/>
      <c r="B2718" s="179"/>
      <c r="C2718" s="179"/>
      <c r="D2718" s="179"/>
      <c r="E2718" s="179"/>
      <c r="F2718" s="179"/>
      <c r="G2718" s="179"/>
      <c r="H2718" s="179"/>
      <c r="I2718" s="179"/>
      <c r="J2718" s="179"/>
      <c r="K2718" s="179"/>
      <c r="L2718" s="179"/>
      <c r="M2718" s="179"/>
      <c r="N2718" s="179"/>
      <c r="O2718" s="179"/>
      <c r="P2718" s="179"/>
      <c r="Q2718" s="179"/>
      <c r="R2718" s="31" cm="1">
        <f t="array" ref="R2718">_xlfn.IFS(Q2718=0,(O2718-P2718)/2,Q2718=1,O2718-P2718)</f>
        <v>0</v>
      </c>
      <c r="S2718" s="31" cm="1">
        <f t="array" ref="S2718">_xlfn.IFS(Q2718=0,P2718/2,Q2718=1,P2718)</f>
        <v>0</v>
      </c>
      <c r="T2718" s="31" t="str" cm="1">
        <f t="array" ref="T2718">_xlfn.IFS(M2718&lt;=Beräkningsförutsättningar!B$15,"2",M2718=Beräkningsförutsättningar!B$16,"4",M2718=Beräkningsförutsättningar!B$17,"4",M2718&gt;=Beräkningsförutsättningar!B$18,"6")</f>
        <v>2</v>
      </c>
      <c r="U2718" s="31">
        <f t="shared" si="84"/>
        <v>0</v>
      </c>
      <c r="V2718" s="31">
        <f t="shared" si="85"/>
        <v>0</v>
      </c>
    </row>
    <row r="2719" spans="1:22" x14ac:dyDescent="0.3">
      <c r="A2719" s="179"/>
      <c r="B2719" s="179"/>
      <c r="C2719" s="179"/>
      <c r="D2719" s="179"/>
      <c r="E2719" s="179"/>
      <c r="F2719" s="179"/>
      <c r="G2719" s="179"/>
      <c r="H2719" s="179"/>
      <c r="I2719" s="179"/>
      <c r="J2719" s="179"/>
      <c r="K2719" s="179"/>
      <c r="L2719" s="179"/>
      <c r="M2719" s="179"/>
      <c r="N2719" s="179"/>
      <c r="O2719" s="179"/>
      <c r="P2719" s="179"/>
      <c r="Q2719" s="179"/>
      <c r="R2719" s="31" cm="1">
        <f t="array" ref="R2719">_xlfn.IFS(Q2719=0,(O2719-P2719)/2,Q2719=1,O2719-P2719)</f>
        <v>0</v>
      </c>
      <c r="S2719" s="31" cm="1">
        <f t="array" ref="S2719">_xlfn.IFS(Q2719=0,P2719/2,Q2719=1,P2719)</f>
        <v>0</v>
      </c>
      <c r="T2719" s="31" t="str" cm="1">
        <f t="array" ref="T2719">_xlfn.IFS(M2719&lt;=Beräkningsförutsättningar!B$15,"2",M2719=Beräkningsförutsättningar!B$16,"4",M2719=Beräkningsförutsättningar!B$17,"4",M2719&gt;=Beräkningsförutsättningar!B$18,"6")</f>
        <v>2</v>
      </c>
      <c r="U2719" s="31">
        <f t="shared" si="84"/>
        <v>0</v>
      </c>
      <c r="V2719" s="31">
        <f t="shared" si="85"/>
        <v>0</v>
      </c>
    </row>
    <row r="2720" spans="1:22" x14ac:dyDescent="0.3">
      <c r="A2720" s="179"/>
      <c r="B2720" s="179"/>
      <c r="C2720" s="179"/>
      <c r="D2720" s="179"/>
      <c r="E2720" s="179"/>
      <c r="F2720" s="179"/>
      <c r="G2720" s="179"/>
      <c r="H2720" s="179"/>
      <c r="I2720" s="179"/>
      <c r="J2720" s="179"/>
      <c r="K2720" s="179"/>
      <c r="L2720" s="179"/>
      <c r="M2720" s="179"/>
      <c r="N2720" s="179"/>
      <c r="O2720" s="179"/>
      <c r="P2720" s="179"/>
      <c r="Q2720" s="179"/>
      <c r="R2720" s="31" cm="1">
        <f t="array" ref="R2720">_xlfn.IFS(Q2720=0,(O2720-P2720)/2,Q2720=1,O2720-P2720)</f>
        <v>0</v>
      </c>
      <c r="S2720" s="31" cm="1">
        <f t="array" ref="S2720">_xlfn.IFS(Q2720=0,P2720/2,Q2720=1,P2720)</f>
        <v>0</v>
      </c>
      <c r="T2720" s="31" t="str" cm="1">
        <f t="array" ref="T2720">_xlfn.IFS(M2720&lt;=Beräkningsförutsättningar!B$15,"2",M2720=Beräkningsförutsättningar!B$16,"4",M2720=Beräkningsförutsättningar!B$17,"4",M2720&gt;=Beräkningsförutsättningar!B$18,"6")</f>
        <v>2</v>
      </c>
      <c r="U2720" s="31">
        <f t="shared" si="84"/>
        <v>0</v>
      </c>
      <c r="V2720" s="31">
        <f t="shared" si="85"/>
        <v>0</v>
      </c>
    </row>
    <row r="2721" spans="1:22" x14ac:dyDescent="0.3">
      <c r="A2721" s="179"/>
      <c r="B2721" s="179"/>
      <c r="C2721" s="179"/>
      <c r="D2721" s="179"/>
      <c r="E2721" s="179"/>
      <c r="F2721" s="179"/>
      <c r="G2721" s="179"/>
      <c r="H2721" s="179"/>
      <c r="I2721" s="179"/>
      <c r="J2721" s="179"/>
      <c r="K2721" s="179"/>
      <c r="L2721" s="179"/>
      <c r="M2721" s="179"/>
      <c r="N2721" s="179"/>
      <c r="O2721" s="179"/>
      <c r="P2721" s="179"/>
      <c r="Q2721" s="179"/>
      <c r="R2721" s="31" cm="1">
        <f t="array" ref="R2721">_xlfn.IFS(Q2721=0,(O2721-P2721)/2,Q2721=1,O2721-P2721)</f>
        <v>0</v>
      </c>
      <c r="S2721" s="31" cm="1">
        <f t="array" ref="S2721">_xlfn.IFS(Q2721=0,P2721/2,Q2721=1,P2721)</f>
        <v>0</v>
      </c>
      <c r="T2721" s="31" t="str" cm="1">
        <f t="array" ref="T2721">_xlfn.IFS(M2721&lt;=Beräkningsförutsättningar!B$15,"2",M2721=Beräkningsförutsättningar!B$16,"4",M2721=Beräkningsförutsättningar!B$17,"4",M2721&gt;=Beräkningsförutsättningar!B$18,"6")</f>
        <v>2</v>
      </c>
      <c r="U2721" s="31">
        <f t="shared" si="84"/>
        <v>0</v>
      </c>
      <c r="V2721" s="31">
        <f t="shared" si="85"/>
        <v>0</v>
      </c>
    </row>
    <row r="2722" spans="1:22" x14ac:dyDescent="0.3">
      <c r="A2722" s="179"/>
      <c r="B2722" s="179"/>
      <c r="C2722" s="179"/>
      <c r="D2722" s="179"/>
      <c r="E2722" s="179"/>
      <c r="F2722" s="179"/>
      <c r="G2722" s="179"/>
      <c r="H2722" s="179"/>
      <c r="I2722" s="179"/>
      <c r="J2722" s="179"/>
      <c r="K2722" s="179"/>
      <c r="L2722" s="179"/>
      <c r="M2722" s="179"/>
      <c r="N2722" s="179"/>
      <c r="O2722" s="179"/>
      <c r="P2722" s="179"/>
      <c r="Q2722" s="179"/>
      <c r="R2722" s="31" cm="1">
        <f t="array" ref="R2722">_xlfn.IFS(Q2722=0,(O2722-P2722)/2,Q2722=1,O2722-P2722)</f>
        <v>0</v>
      </c>
      <c r="S2722" s="31" cm="1">
        <f t="array" ref="S2722">_xlfn.IFS(Q2722=0,P2722/2,Q2722=1,P2722)</f>
        <v>0</v>
      </c>
      <c r="T2722" s="31" t="str" cm="1">
        <f t="array" ref="T2722">_xlfn.IFS(M2722&lt;=Beräkningsförutsättningar!B$15,"2",M2722=Beräkningsförutsättningar!B$16,"4",M2722=Beräkningsförutsättningar!B$17,"4",M2722&gt;=Beräkningsförutsättningar!B$18,"6")</f>
        <v>2</v>
      </c>
      <c r="U2722" s="31">
        <f t="shared" si="84"/>
        <v>0</v>
      </c>
      <c r="V2722" s="31">
        <f t="shared" si="85"/>
        <v>0</v>
      </c>
    </row>
    <row r="2723" spans="1:22" x14ac:dyDescent="0.3">
      <c r="A2723" s="179"/>
      <c r="B2723" s="179"/>
      <c r="C2723" s="179"/>
      <c r="D2723" s="179"/>
      <c r="E2723" s="179"/>
      <c r="F2723" s="179"/>
      <c r="G2723" s="179"/>
      <c r="H2723" s="179"/>
      <c r="I2723" s="179"/>
      <c r="J2723" s="179"/>
      <c r="K2723" s="179"/>
      <c r="L2723" s="179"/>
      <c r="M2723" s="179"/>
      <c r="N2723" s="179"/>
      <c r="O2723" s="179"/>
      <c r="P2723" s="179"/>
      <c r="Q2723" s="179"/>
      <c r="R2723" s="31" cm="1">
        <f t="array" ref="R2723">_xlfn.IFS(Q2723=0,(O2723-P2723)/2,Q2723=1,O2723-P2723)</f>
        <v>0</v>
      </c>
      <c r="S2723" s="31" cm="1">
        <f t="array" ref="S2723">_xlfn.IFS(Q2723=0,P2723/2,Q2723=1,P2723)</f>
        <v>0</v>
      </c>
      <c r="T2723" s="31" t="str" cm="1">
        <f t="array" ref="T2723">_xlfn.IFS(M2723&lt;=Beräkningsförutsättningar!B$15,"2",M2723=Beräkningsförutsättningar!B$16,"4",M2723=Beräkningsförutsättningar!B$17,"4",M2723&gt;=Beräkningsförutsättningar!B$18,"6")</f>
        <v>2</v>
      </c>
      <c r="U2723" s="31">
        <f t="shared" si="84"/>
        <v>0</v>
      </c>
      <c r="V2723" s="31">
        <f t="shared" si="85"/>
        <v>0</v>
      </c>
    </row>
    <row r="2724" spans="1:22" x14ac:dyDescent="0.3">
      <c r="A2724" s="179"/>
      <c r="B2724" s="179"/>
      <c r="C2724" s="179"/>
      <c r="D2724" s="179"/>
      <c r="E2724" s="179"/>
      <c r="F2724" s="179"/>
      <c r="G2724" s="179"/>
      <c r="H2724" s="179"/>
      <c r="I2724" s="179"/>
      <c r="J2724" s="179"/>
      <c r="K2724" s="179"/>
      <c r="L2724" s="179"/>
      <c r="M2724" s="179"/>
      <c r="N2724" s="179"/>
      <c r="O2724" s="179"/>
      <c r="P2724" s="179"/>
      <c r="Q2724" s="179"/>
      <c r="R2724" s="31" cm="1">
        <f t="array" ref="R2724">_xlfn.IFS(Q2724=0,(O2724-P2724)/2,Q2724=1,O2724-P2724)</f>
        <v>0</v>
      </c>
      <c r="S2724" s="31" cm="1">
        <f t="array" ref="S2724">_xlfn.IFS(Q2724=0,P2724/2,Q2724=1,P2724)</f>
        <v>0</v>
      </c>
      <c r="T2724" s="31" t="str" cm="1">
        <f t="array" ref="T2724">_xlfn.IFS(M2724&lt;=Beräkningsförutsättningar!B$15,"2",M2724=Beräkningsförutsättningar!B$16,"4",M2724=Beräkningsförutsättningar!B$17,"4",M2724&gt;=Beräkningsförutsättningar!B$18,"6")</f>
        <v>2</v>
      </c>
      <c r="U2724" s="31">
        <f t="shared" si="84"/>
        <v>0</v>
      </c>
      <c r="V2724" s="31">
        <f t="shared" si="85"/>
        <v>0</v>
      </c>
    </row>
    <row r="2725" spans="1:22" x14ac:dyDescent="0.3">
      <c r="A2725" s="179"/>
      <c r="B2725" s="179"/>
      <c r="C2725" s="179"/>
      <c r="D2725" s="179"/>
      <c r="E2725" s="179"/>
      <c r="F2725" s="179"/>
      <c r="G2725" s="179"/>
      <c r="H2725" s="179"/>
      <c r="I2725" s="179"/>
      <c r="J2725" s="179"/>
      <c r="K2725" s="179"/>
      <c r="L2725" s="179"/>
      <c r="M2725" s="179"/>
      <c r="N2725" s="179"/>
      <c r="O2725" s="179"/>
      <c r="P2725" s="179"/>
      <c r="Q2725" s="179"/>
      <c r="R2725" s="31" cm="1">
        <f t="array" ref="R2725">_xlfn.IFS(Q2725=0,(O2725-P2725)/2,Q2725=1,O2725-P2725)</f>
        <v>0</v>
      </c>
      <c r="S2725" s="31" cm="1">
        <f t="array" ref="S2725">_xlfn.IFS(Q2725=0,P2725/2,Q2725=1,P2725)</f>
        <v>0</v>
      </c>
      <c r="T2725" s="31" t="str" cm="1">
        <f t="array" ref="T2725">_xlfn.IFS(M2725&lt;=Beräkningsförutsättningar!B$15,"2",M2725=Beräkningsförutsättningar!B$16,"4",M2725=Beräkningsförutsättningar!B$17,"4",M2725&gt;=Beräkningsförutsättningar!B$18,"6")</f>
        <v>2</v>
      </c>
      <c r="U2725" s="31">
        <f t="shared" si="84"/>
        <v>0</v>
      </c>
      <c r="V2725" s="31">
        <f t="shared" si="85"/>
        <v>0</v>
      </c>
    </row>
    <row r="2726" spans="1:22" x14ac:dyDescent="0.3">
      <c r="A2726" s="179"/>
      <c r="B2726" s="179"/>
      <c r="C2726" s="179"/>
      <c r="D2726" s="179"/>
      <c r="E2726" s="179"/>
      <c r="F2726" s="179"/>
      <c r="G2726" s="179"/>
      <c r="H2726" s="179"/>
      <c r="I2726" s="179"/>
      <c r="J2726" s="179"/>
      <c r="K2726" s="179"/>
      <c r="L2726" s="179"/>
      <c r="M2726" s="179"/>
      <c r="N2726" s="179"/>
      <c r="O2726" s="179"/>
      <c r="P2726" s="179"/>
      <c r="Q2726" s="179"/>
      <c r="R2726" s="31" cm="1">
        <f t="array" ref="R2726">_xlfn.IFS(Q2726=0,(O2726-P2726)/2,Q2726=1,O2726-P2726)</f>
        <v>0</v>
      </c>
      <c r="S2726" s="31" cm="1">
        <f t="array" ref="S2726">_xlfn.IFS(Q2726=0,P2726/2,Q2726=1,P2726)</f>
        <v>0</v>
      </c>
      <c r="T2726" s="31" t="str" cm="1">
        <f t="array" ref="T2726">_xlfn.IFS(M2726&lt;=Beräkningsförutsättningar!B$15,"2",M2726=Beräkningsförutsättningar!B$16,"4",M2726=Beräkningsförutsättningar!B$17,"4",M2726&gt;=Beräkningsförutsättningar!B$18,"6")</f>
        <v>2</v>
      </c>
      <c r="U2726" s="31">
        <f t="shared" si="84"/>
        <v>0</v>
      </c>
      <c r="V2726" s="31">
        <f t="shared" si="85"/>
        <v>0</v>
      </c>
    </row>
    <row r="2727" spans="1:22" x14ac:dyDescent="0.3">
      <c r="A2727" s="179"/>
      <c r="B2727" s="179"/>
      <c r="C2727" s="179"/>
      <c r="D2727" s="179"/>
      <c r="E2727" s="179"/>
      <c r="F2727" s="179"/>
      <c r="G2727" s="179"/>
      <c r="H2727" s="179"/>
      <c r="I2727" s="179"/>
      <c r="J2727" s="179"/>
      <c r="K2727" s="179"/>
      <c r="L2727" s="179"/>
      <c r="M2727" s="179"/>
      <c r="N2727" s="179"/>
      <c r="O2727" s="179"/>
      <c r="P2727" s="179"/>
      <c r="Q2727" s="179"/>
      <c r="R2727" s="31" cm="1">
        <f t="array" ref="R2727">_xlfn.IFS(Q2727=0,(O2727-P2727)/2,Q2727=1,O2727-P2727)</f>
        <v>0</v>
      </c>
      <c r="S2727" s="31" cm="1">
        <f t="array" ref="S2727">_xlfn.IFS(Q2727=0,P2727/2,Q2727=1,P2727)</f>
        <v>0</v>
      </c>
      <c r="T2727" s="31" t="str" cm="1">
        <f t="array" ref="T2727">_xlfn.IFS(M2727&lt;=Beräkningsförutsättningar!B$15,"2",M2727=Beräkningsförutsättningar!B$16,"4",M2727=Beräkningsförutsättningar!B$17,"4",M2727&gt;=Beräkningsförutsättningar!B$18,"6")</f>
        <v>2</v>
      </c>
      <c r="U2727" s="31">
        <f t="shared" si="84"/>
        <v>0</v>
      </c>
      <c r="V2727" s="31">
        <f t="shared" si="85"/>
        <v>0</v>
      </c>
    </row>
    <row r="2728" spans="1:22" x14ac:dyDescent="0.3">
      <c r="A2728" s="179"/>
      <c r="B2728" s="179"/>
      <c r="C2728" s="179"/>
      <c r="D2728" s="179"/>
      <c r="E2728" s="179"/>
      <c r="F2728" s="179"/>
      <c r="G2728" s="179"/>
      <c r="H2728" s="179"/>
      <c r="I2728" s="179"/>
      <c r="J2728" s="179"/>
      <c r="K2728" s="179"/>
      <c r="L2728" s="179"/>
      <c r="M2728" s="179"/>
      <c r="N2728" s="179"/>
      <c r="O2728" s="179"/>
      <c r="P2728" s="179"/>
      <c r="Q2728" s="179"/>
      <c r="R2728" s="31" cm="1">
        <f t="array" ref="R2728">_xlfn.IFS(Q2728=0,(O2728-P2728)/2,Q2728=1,O2728-P2728)</f>
        <v>0</v>
      </c>
      <c r="S2728" s="31" cm="1">
        <f t="array" ref="S2728">_xlfn.IFS(Q2728=0,P2728/2,Q2728=1,P2728)</f>
        <v>0</v>
      </c>
      <c r="T2728" s="31" t="str" cm="1">
        <f t="array" ref="T2728">_xlfn.IFS(M2728&lt;=Beräkningsförutsättningar!B$15,"2",M2728=Beräkningsförutsättningar!B$16,"4",M2728=Beräkningsförutsättningar!B$17,"4",M2728&gt;=Beräkningsförutsättningar!B$18,"6")</f>
        <v>2</v>
      </c>
      <c r="U2728" s="31">
        <f t="shared" si="84"/>
        <v>0</v>
      </c>
      <c r="V2728" s="31">
        <f t="shared" si="85"/>
        <v>0</v>
      </c>
    </row>
    <row r="2729" spans="1:22" x14ac:dyDescent="0.3">
      <c r="A2729" s="179"/>
      <c r="B2729" s="179"/>
      <c r="C2729" s="179"/>
      <c r="D2729" s="179"/>
      <c r="E2729" s="179"/>
      <c r="F2729" s="179"/>
      <c r="G2729" s="179"/>
      <c r="H2729" s="179"/>
      <c r="I2729" s="179"/>
      <c r="J2729" s="179"/>
      <c r="K2729" s="179"/>
      <c r="L2729" s="179"/>
      <c r="M2729" s="179"/>
      <c r="N2729" s="179"/>
      <c r="O2729" s="179"/>
      <c r="P2729" s="179"/>
      <c r="Q2729" s="179"/>
      <c r="R2729" s="31" cm="1">
        <f t="array" ref="R2729">_xlfn.IFS(Q2729=0,(O2729-P2729)/2,Q2729=1,O2729-P2729)</f>
        <v>0</v>
      </c>
      <c r="S2729" s="31" cm="1">
        <f t="array" ref="S2729">_xlfn.IFS(Q2729=0,P2729/2,Q2729=1,P2729)</f>
        <v>0</v>
      </c>
      <c r="T2729" s="31" t="str" cm="1">
        <f t="array" ref="T2729">_xlfn.IFS(M2729&lt;=Beräkningsförutsättningar!B$15,"2",M2729=Beräkningsförutsättningar!B$16,"4",M2729=Beräkningsförutsättningar!B$17,"4",M2729&gt;=Beräkningsförutsättningar!B$18,"6")</f>
        <v>2</v>
      </c>
      <c r="U2729" s="31">
        <f t="shared" si="84"/>
        <v>0</v>
      </c>
      <c r="V2729" s="31">
        <f t="shared" si="85"/>
        <v>0</v>
      </c>
    </row>
    <row r="2730" spans="1:22" x14ac:dyDescent="0.3">
      <c r="A2730" s="179"/>
      <c r="B2730" s="179"/>
      <c r="C2730" s="179"/>
      <c r="D2730" s="179"/>
      <c r="E2730" s="179"/>
      <c r="F2730" s="179"/>
      <c r="G2730" s="179"/>
      <c r="H2730" s="179"/>
      <c r="I2730" s="179"/>
      <c r="J2730" s="179"/>
      <c r="K2730" s="179"/>
      <c r="L2730" s="179"/>
      <c r="M2730" s="179"/>
      <c r="N2730" s="179"/>
      <c r="O2730" s="179"/>
      <c r="P2730" s="179"/>
      <c r="Q2730" s="179"/>
      <c r="R2730" s="31" cm="1">
        <f t="array" ref="R2730">_xlfn.IFS(Q2730=0,(O2730-P2730)/2,Q2730=1,O2730-P2730)</f>
        <v>0</v>
      </c>
      <c r="S2730" s="31" cm="1">
        <f t="array" ref="S2730">_xlfn.IFS(Q2730=0,P2730/2,Q2730=1,P2730)</f>
        <v>0</v>
      </c>
      <c r="T2730" s="31" t="str" cm="1">
        <f t="array" ref="T2730">_xlfn.IFS(M2730&lt;=Beräkningsförutsättningar!B$15,"2",M2730=Beräkningsförutsättningar!B$16,"4",M2730=Beräkningsförutsättningar!B$17,"4",M2730&gt;=Beräkningsförutsättningar!B$18,"6")</f>
        <v>2</v>
      </c>
      <c r="U2730" s="31">
        <f t="shared" si="84"/>
        <v>0</v>
      </c>
      <c r="V2730" s="31">
        <f t="shared" si="85"/>
        <v>0</v>
      </c>
    </row>
    <row r="2731" spans="1:22" x14ac:dyDescent="0.3">
      <c r="A2731" s="179"/>
      <c r="B2731" s="179"/>
      <c r="C2731" s="179"/>
      <c r="D2731" s="179"/>
      <c r="E2731" s="179"/>
      <c r="F2731" s="179"/>
      <c r="G2731" s="179"/>
      <c r="H2731" s="179"/>
      <c r="I2731" s="179"/>
      <c r="J2731" s="179"/>
      <c r="K2731" s="179"/>
      <c r="L2731" s="179"/>
      <c r="M2731" s="179"/>
      <c r="N2731" s="179"/>
      <c r="O2731" s="179"/>
      <c r="P2731" s="179"/>
      <c r="Q2731" s="179"/>
      <c r="R2731" s="31" cm="1">
        <f t="array" ref="R2731">_xlfn.IFS(Q2731=0,(O2731-P2731)/2,Q2731=1,O2731-P2731)</f>
        <v>0</v>
      </c>
      <c r="S2731" s="31" cm="1">
        <f t="array" ref="S2731">_xlfn.IFS(Q2731=0,P2731/2,Q2731=1,P2731)</f>
        <v>0</v>
      </c>
      <c r="T2731" s="31" t="str" cm="1">
        <f t="array" ref="T2731">_xlfn.IFS(M2731&lt;=Beräkningsförutsättningar!B$15,"2",M2731=Beräkningsförutsättningar!B$16,"4",M2731=Beräkningsförutsättningar!B$17,"4",M2731&gt;=Beräkningsförutsättningar!B$18,"6")</f>
        <v>2</v>
      </c>
      <c r="U2731" s="31">
        <f t="shared" si="84"/>
        <v>0</v>
      </c>
      <c r="V2731" s="31">
        <f t="shared" si="85"/>
        <v>0</v>
      </c>
    </row>
    <row r="2732" spans="1:22" x14ac:dyDescent="0.3">
      <c r="A2732" s="179"/>
      <c r="B2732" s="179"/>
      <c r="C2732" s="179"/>
      <c r="D2732" s="179"/>
      <c r="E2732" s="179"/>
      <c r="F2732" s="179"/>
      <c r="G2732" s="179"/>
      <c r="H2732" s="179"/>
      <c r="I2732" s="179"/>
      <c r="J2732" s="179"/>
      <c r="K2732" s="179"/>
      <c r="L2732" s="179"/>
      <c r="M2732" s="179"/>
      <c r="N2732" s="179"/>
      <c r="O2732" s="179"/>
      <c r="P2732" s="179"/>
      <c r="Q2732" s="179"/>
      <c r="R2732" s="31" cm="1">
        <f t="array" ref="R2732">_xlfn.IFS(Q2732=0,(O2732-P2732)/2,Q2732=1,O2732-P2732)</f>
        <v>0</v>
      </c>
      <c r="S2732" s="31" cm="1">
        <f t="array" ref="S2732">_xlfn.IFS(Q2732=0,P2732/2,Q2732=1,P2732)</f>
        <v>0</v>
      </c>
      <c r="T2732" s="31" t="str" cm="1">
        <f t="array" ref="T2732">_xlfn.IFS(M2732&lt;=Beräkningsförutsättningar!B$15,"2",M2732=Beräkningsförutsättningar!B$16,"4",M2732=Beräkningsförutsättningar!B$17,"4",M2732&gt;=Beräkningsförutsättningar!B$18,"6")</f>
        <v>2</v>
      </c>
      <c r="U2732" s="31">
        <f t="shared" si="84"/>
        <v>0</v>
      </c>
      <c r="V2732" s="31">
        <f t="shared" si="85"/>
        <v>0</v>
      </c>
    </row>
    <row r="2733" spans="1:22" x14ac:dyDescent="0.3">
      <c r="A2733" s="179"/>
      <c r="B2733" s="179"/>
      <c r="C2733" s="179"/>
      <c r="D2733" s="179"/>
      <c r="E2733" s="179"/>
      <c r="F2733" s="179"/>
      <c r="G2733" s="179"/>
      <c r="H2733" s="179"/>
      <c r="I2733" s="179"/>
      <c r="J2733" s="179"/>
      <c r="K2733" s="179"/>
      <c r="L2733" s="179"/>
      <c r="M2733" s="179"/>
      <c r="N2733" s="179"/>
      <c r="O2733" s="179"/>
      <c r="P2733" s="179"/>
      <c r="Q2733" s="179"/>
      <c r="R2733" s="31" cm="1">
        <f t="array" ref="R2733">_xlfn.IFS(Q2733=0,(O2733-P2733)/2,Q2733=1,O2733-P2733)</f>
        <v>0</v>
      </c>
      <c r="S2733" s="31" cm="1">
        <f t="array" ref="S2733">_xlfn.IFS(Q2733=0,P2733/2,Q2733=1,P2733)</f>
        <v>0</v>
      </c>
      <c r="T2733" s="31" t="str" cm="1">
        <f t="array" ref="T2733">_xlfn.IFS(M2733&lt;=Beräkningsförutsättningar!B$15,"2",M2733=Beräkningsförutsättningar!B$16,"4",M2733=Beräkningsförutsättningar!B$17,"4",M2733&gt;=Beräkningsförutsättningar!B$18,"6")</f>
        <v>2</v>
      </c>
      <c r="U2733" s="31">
        <f t="shared" si="84"/>
        <v>0</v>
      </c>
      <c r="V2733" s="31">
        <f t="shared" si="85"/>
        <v>0</v>
      </c>
    </row>
    <row r="2734" spans="1:22" x14ac:dyDescent="0.3">
      <c r="A2734" s="179"/>
      <c r="B2734" s="179"/>
      <c r="C2734" s="179"/>
      <c r="D2734" s="179"/>
      <c r="E2734" s="179"/>
      <c r="F2734" s="179"/>
      <c r="G2734" s="179"/>
      <c r="H2734" s="179"/>
      <c r="I2734" s="179"/>
      <c r="J2734" s="179"/>
      <c r="K2734" s="179"/>
      <c r="L2734" s="179"/>
      <c r="M2734" s="179"/>
      <c r="N2734" s="179"/>
      <c r="O2734" s="179"/>
      <c r="P2734" s="179"/>
      <c r="Q2734" s="179"/>
      <c r="R2734" s="31" cm="1">
        <f t="array" ref="R2734">_xlfn.IFS(Q2734=0,(O2734-P2734)/2,Q2734=1,O2734-P2734)</f>
        <v>0</v>
      </c>
      <c r="S2734" s="31" cm="1">
        <f t="array" ref="S2734">_xlfn.IFS(Q2734=0,P2734/2,Q2734=1,P2734)</f>
        <v>0</v>
      </c>
      <c r="T2734" s="31" t="str" cm="1">
        <f t="array" ref="T2734">_xlfn.IFS(M2734&lt;=Beräkningsförutsättningar!B$15,"2",M2734=Beräkningsförutsättningar!B$16,"4",M2734=Beräkningsförutsättningar!B$17,"4",M2734&gt;=Beräkningsförutsättningar!B$18,"6")</f>
        <v>2</v>
      </c>
      <c r="U2734" s="31">
        <f t="shared" si="84"/>
        <v>0</v>
      </c>
      <c r="V2734" s="31">
        <f t="shared" si="85"/>
        <v>0</v>
      </c>
    </row>
    <row r="2735" spans="1:22" x14ac:dyDescent="0.3">
      <c r="A2735" s="179"/>
      <c r="B2735" s="179"/>
      <c r="C2735" s="179"/>
      <c r="D2735" s="179"/>
      <c r="E2735" s="179"/>
      <c r="F2735" s="179"/>
      <c r="G2735" s="179"/>
      <c r="H2735" s="179"/>
      <c r="I2735" s="179"/>
      <c r="J2735" s="179"/>
      <c r="K2735" s="179"/>
      <c r="L2735" s="179"/>
      <c r="M2735" s="179"/>
      <c r="N2735" s="179"/>
      <c r="O2735" s="179"/>
      <c r="P2735" s="179"/>
      <c r="Q2735" s="179"/>
      <c r="R2735" s="31" cm="1">
        <f t="array" ref="R2735">_xlfn.IFS(Q2735=0,(O2735-P2735)/2,Q2735=1,O2735-P2735)</f>
        <v>0</v>
      </c>
      <c r="S2735" s="31" cm="1">
        <f t="array" ref="S2735">_xlfn.IFS(Q2735=0,P2735/2,Q2735=1,P2735)</f>
        <v>0</v>
      </c>
      <c r="T2735" s="31" t="str" cm="1">
        <f t="array" ref="T2735">_xlfn.IFS(M2735&lt;=Beräkningsförutsättningar!B$15,"2",M2735=Beräkningsförutsättningar!B$16,"4",M2735=Beräkningsförutsättningar!B$17,"4",M2735&gt;=Beräkningsförutsättningar!B$18,"6")</f>
        <v>2</v>
      </c>
      <c r="U2735" s="31">
        <f t="shared" si="84"/>
        <v>0</v>
      </c>
      <c r="V2735" s="31">
        <f t="shared" si="85"/>
        <v>0</v>
      </c>
    </row>
    <row r="2736" spans="1:22" x14ac:dyDescent="0.3">
      <c r="A2736" s="179"/>
      <c r="B2736" s="179"/>
      <c r="C2736" s="179"/>
      <c r="D2736" s="179"/>
      <c r="E2736" s="179"/>
      <c r="F2736" s="179"/>
      <c r="G2736" s="179"/>
      <c r="H2736" s="179"/>
      <c r="I2736" s="179"/>
      <c r="J2736" s="179"/>
      <c r="K2736" s="179"/>
      <c r="L2736" s="179"/>
      <c r="M2736" s="179"/>
      <c r="N2736" s="179"/>
      <c r="O2736" s="179"/>
      <c r="P2736" s="179"/>
      <c r="Q2736" s="179"/>
      <c r="R2736" s="31" cm="1">
        <f t="array" ref="R2736">_xlfn.IFS(Q2736=0,(O2736-P2736)/2,Q2736=1,O2736-P2736)</f>
        <v>0</v>
      </c>
      <c r="S2736" s="31" cm="1">
        <f t="array" ref="S2736">_xlfn.IFS(Q2736=0,P2736/2,Q2736=1,P2736)</f>
        <v>0</v>
      </c>
      <c r="T2736" s="31" t="str" cm="1">
        <f t="array" ref="T2736">_xlfn.IFS(M2736&lt;=Beräkningsförutsättningar!B$15,"2",M2736=Beräkningsförutsättningar!B$16,"4",M2736=Beräkningsförutsättningar!B$17,"4",M2736&gt;=Beräkningsförutsättningar!B$18,"6")</f>
        <v>2</v>
      </c>
      <c r="U2736" s="31">
        <f t="shared" si="84"/>
        <v>0</v>
      </c>
      <c r="V2736" s="31">
        <f t="shared" si="85"/>
        <v>0</v>
      </c>
    </row>
    <row r="2737" spans="1:22" x14ac:dyDescent="0.3">
      <c r="A2737" s="179"/>
      <c r="B2737" s="179"/>
      <c r="C2737" s="179"/>
      <c r="D2737" s="179"/>
      <c r="E2737" s="179"/>
      <c r="F2737" s="179"/>
      <c r="G2737" s="179"/>
      <c r="H2737" s="179"/>
      <c r="I2737" s="179"/>
      <c r="J2737" s="179"/>
      <c r="K2737" s="179"/>
      <c r="L2737" s="179"/>
      <c r="M2737" s="179"/>
      <c r="N2737" s="179"/>
      <c r="O2737" s="179"/>
      <c r="P2737" s="179"/>
      <c r="Q2737" s="179"/>
      <c r="R2737" s="31" cm="1">
        <f t="array" ref="R2737">_xlfn.IFS(Q2737=0,(O2737-P2737)/2,Q2737=1,O2737-P2737)</f>
        <v>0</v>
      </c>
      <c r="S2737" s="31" cm="1">
        <f t="array" ref="S2737">_xlfn.IFS(Q2737=0,P2737/2,Q2737=1,P2737)</f>
        <v>0</v>
      </c>
      <c r="T2737" s="31" t="str" cm="1">
        <f t="array" ref="T2737">_xlfn.IFS(M2737&lt;=Beräkningsförutsättningar!B$15,"2",M2737=Beräkningsförutsättningar!B$16,"4",M2737=Beräkningsförutsättningar!B$17,"4",M2737&gt;=Beräkningsförutsättningar!B$18,"6")</f>
        <v>2</v>
      </c>
      <c r="U2737" s="31">
        <f t="shared" si="84"/>
        <v>0</v>
      </c>
      <c r="V2737" s="31">
        <f t="shared" si="85"/>
        <v>0</v>
      </c>
    </row>
    <row r="2738" spans="1:22" x14ac:dyDescent="0.3">
      <c r="A2738" s="179"/>
      <c r="B2738" s="179"/>
      <c r="C2738" s="179"/>
      <c r="D2738" s="179"/>
      <c r="E2738" s="179"/>
      <c r="F2738" s="179"/>
      <c r="G2738" s="179"/>
      <c r="H2738" s="179"/>
      <c r="I2738" s="179"/>
      <c r="J2738" s="179"/>
      <c r="K2738" s="179"/>
      <c r="L2738" s="179"/>
      <c r="M2738" s="179"/>
      <c r="N2738" s="179"/>
      <c r="O2738" s="179"/>
      <c r="P2738" s="179"/>
      <c r="Q2738" s="179"/>
      <c r="R2738" s="31" cm="1">
        <f t="array" ref="R2738">_xlfn.IFS(Q2738=0,(O2738-P2738)/2,Q2738=1,O2738-P2738)</f>
        <v>0</v>
      </c>
      <c r="S2738" s="31" cm="1">
        <f t="array" ref="S2738">_xlfn.IFS(Q2738=0,P2738/2,Q2738=1,P2738)</f>
        <v>0</v>
      </c>
      <c r="T2738" s="31" t="str" cm="1">
        <f t="array" ref="T2738">_xlfn.IFS(M2738&lt;=Beräkningsförutsättningar!B$15,"2",M2738=Beräkningsförutsättningar!B$16,"4",M2738=Beräkningsförutsättningar!B$17,"4",M2738&gt;=Beräkningsförutsättningar!B$18,"6")</f>
        <v>2</v>
      </c>
      <c r="U2738" s="31">
        <f t="shared" si="84"/>
        <v>0</v>
      </c>
      <c r="V2738" s="31">
        <f t="shared" si="85"/>
        <v>0</v>
      </c>
    </row>
    <row r="2739" spans="1:22" x14ac:dyDescent="0.3">
      <c r="A2739" s="179"/>
      <c r="B2739" s="179"/>
      <c r="C2739" s="179"/>
      <c r="D2739" s="179"/>
      <c r="E2739" s="179"/>
      <c r="F2739" s="179"/>
      <c r="G2739" s="179"/>
      <c r="H2739" s="179"/>
      <c r="I2739" s="179"/>
      <c r="J2739" s="179"/>
      <c r="K2739" s="179"/>
      <c r="L2739" s="179"/>
      <c r="M2739" s="179"/>
      <c r="N2739" s="179"/>
      <c r="O2739" s="179"/>
      <c r="P2739" s="179"/>
      <c r="Q2739" s="179"/>
      <c r="R2739" s="31" cm="1">
        <f t="array" ref="R2739">_xlfn.IFS(Q2739=0,(O2739-P2739)/2,Q2739=1,O2739-P2739)</f>
        <v>0</v>
      </c>
      <c r="S2739" s="31" cm="1">
        <f t="array" ref="S2739">_xlfn.IFS(Q2739=0,P2739/2,Q2739=1,P2739)</f>
        <v>0</v>
      </c>
      <c r="T2739" s="31" t="str" cm="1">
        <f t="array" ref="T2739">_xlfn.IFS(M2739&lt;=Beräkningsförutsättningar!B$15,"2",M2739=Beräkningsförutsättningar!B$16,"4",M2739=Beräkningsförutsättningar!B$17,"4",M2739&gt;=Beräkningsförutsättningar!B$18,"6")</f>
        <v>2</v>
      </c>
      <c r="U2739" s="31">
        <f t="shared" si="84"/>
        <v>0</v>
      </c>
      <c r="V2739" s="31">
        <f t="shared" si="85"/>
        <v>0</v>
      </c>
    </row>
    <row r="2740" spans="1:22" x14ac:dyDescent="0.3">
      <c r="A2740" s="179"/>
      <c r="B2740" s="179"/>
      <c r="C2740" s="179"/>
      <c r="D2740" s="179"/>
      <c r="E2740" s="179"/>
      <c r="F2740" s="179"/>
      <c r="G2740" s="179"/>
      <c r="H2740" s="179"/>
      <c r="I2740" s="179"/>
      <c r="J2740" s="179"/>
      <c r="K2740" s="179"/>
      <c r="L2740" s="179"/>
      <c r="M2740" s="179"/>
      <c r="N2740" s="179"/>
      <c r="O2740" s="179"/>
      <c r="P2740" s="179"/>
      <c r="Q2740" s="179"/>
      <c r="R2740" s="31" cm="1">
        <f t="array" ref="R2740">_xlfn.IFS(Q2740=0,(O2740-P2740)/2,Q2740=1,O2740-P2740)</f>
        <v>0</v>
      </c>
      <c r="S2740" s="31" cm="1">
        <f t="array" ref="S2740">_xlfn.IFS(Q2740=0,P2740/2,Q2740=1,P2740)</f>
        <v>0</v>
      </c>
      <c r="T2740" s="31" t="str" cm="1">
        <f t="array" ref="T2740">_xlfn.IFS(M2740&lt;=Beräkningsförutsättningar!B$15,"2",M2740=Beräkningsförutsättningar!B$16,"4",M2740=Beräkningsförutsättningar!B$17,"4",M2740&gt;=Beräkningsförutsättningar!B$18,"6")</f>
        <v>2</v>
      </c>
      <c r="U2740" s="31">
        <f t="shared" si="84"/>
        <v>0</v>
      </c>
      <c r="V2740" s="31">
        <f t="shared" si="85"/>
        <v>0</v>
      </c>
    </row>
    <row r="2741" spans="1:22" x14ac:dyDescent="0.3">
      <c r="A2741" s="179"/>
      <c r="B2741" s="179"/>
      <c r="C2741" s="179"/>
      <c r="D2741" s="179"/>
      <c r="E2741" s="179"/>
      <c r="F2741" s="179"/>
      <c r="G2741" s="179"/>
      <c r="H2741" s="179"/>
      <c r="I2741" s="179"/>
      <c r="J2741" s="179"/>
      <c r="K2741" s="179"/>
      <c r="L2741" s="179"/>
      <c r="M2741" s="179"/>
      <c r="N2741" s="179"/>
      <c r="O2741" s="179"/>
      <c r="P2741" s="179"/>
      <c r="Q2741" s="179"/>
      <c r="R2741" s="31" cm="1">
        <f t="array" ref="R2741">_xlfn.IFS(Q2741=0,(O2741-P2741)/2,Q2741=1,O2741-P2741)</f>
        <v>0</v>
      </c>
      <c r="S2741" s="31" cm="1">
        <f t="array" ref="S2741">_xlfn.IFS(Q2741=0,P2741/2,Q2741=1,P2741)</f>
        <v>0</v>
      </c>
      <c r="T2741" s="31" t="str" cm="1">
        <f t="array" ref="T2741">_xlfn.IFS(M2741&lt;=Beräkningsförutsättningar!B$15,"2",M2741=Beräkningsförutsättningar!B$16,"4",M2741=Beräkningsförutsättningar!B$17,"4",M2741&gt;=Beräkningsförutsättningar!B$18,"6")</f>
        <v>2</v>
      </c>
      <c r="U2741" s="31">
        <f t="shared" si="84"/>
        <v>0</v>
      </c>
      <c r="V2741" s="31">
        <f t="shared" si="85"/>
        <v>0</v>
      </c>
    </row>
    <row r="2742" spans="1:22" x14ac:dyDescent="0.3">
      <c r="A2742" s="179"/>
      <c r="B2742" s="179"/>
      <c r="C2742" s="179"/>
      <c r="D2742" s="179"/>
      <c r="E2742" s="179"/>
      <c r="F2742" s="179"/>
      <c r="G2742" s="179"/>
      <c r="H2742" s="179"/>
      <c r="I2742" s="179"/>
      <c r="J2742" s="179"/>
      <c r="K2742" s="179"/>
      <c r="L2742" s="179"/>
      <c r="M2742" s="179"/>
      <c r="N2742" s="179"/>
      <c r="O2742" s="179"/>
      <c r="P2742" s="179"/>
      <c r="Q2742" s="179"/>
      <c r="R2742" s="31" cm="1">
        <f t="array" ref="R2742">_xlfn.IFS(Q2742=0,(O2742-P2742)/2,Q2742=1,O2742-P2742)</f>
        <v>0</v>
      </c>
      <c r="S2742" s="31" cm="1">
        <f t="array" ref="S2742">_xlfn.IFS(Q2742=0,P2742/2,Q2742=1,P2742)</f>
        <v>0</v>
      </c>
      <c r="T2742" s="31" t="str" cm="1">
        <f t="array" ref="T2742">_xlfn.IFS(M2742&lt;=Beräkningsförutsättningar!B$15,"2",M2742=Beräkningsförutsättningar!B$16,"4",M2742=Beräkningsförutsättningar!B$17,"4",M2742&gt;=Beräkningsförutsättningar!B$18,"6")</f>
        <v>2</v>
      </c>
      <c r="U2742" s="31">
        <f t="shared" si="84"/>
        <v>0</v>
      </c>
      <c r="V2742" s="31">
        <f t="shared" si="85"/>
        <v>0</v>
      </c>
    </row>
    <row r="2743" spans="1:22" x14ac:dyDescent="0.3">
      <c r="A2743" s="179"/>
      <c r="B2743" s="179"/>
      <c r="C2743" s="179"/>
      <c r="D2743" s="179"/>
      <c r="E2743" s="179"/>
      <c r="F2743" s="179"/>
      <c r="G2743" s="179"/>
      <c r="H2743" s="179"/>
      <c r="I2743" s="179"/>
      <c r="J2743" s="179"/>
      <c r="K2743" s="179"/>
      <c r="L2743" s="179"/>
      <c r="M2743" s="179"/>
      <c r="N2743" s="179"/>
      <c r="O2743" s="179"/>
      <c r="P2743" s="179"/>
      <c r="Q2743" s="179"/>
      <c r="R2743" s="31" cm="1">
        <f t="array" ref="R2743">_xlfn.IFS(Q2743=0,(O2743-P2743)/2,Q2743=1,O2743-P2743)</f>
        <v>0</v>
      </c>
      <c r="S2743" s="31" cm="1">
        <f t="array" ref="S2743">_xlfn.IFS(Q2743=0,P2743/2,Q2743=1,P2743)</f>
        <v>0</v>
      </c>
      <c r="T2743" s="31" t="str" cm="1">
        <f t="array" ref="T2743">_xlfn.IFS(M2743&lt;=Beräkningsförutsättningar!B$15,"2",M2743=Beräkningsförutsättningar!B$16,"4",M2743=Beräkningsförutsättningar!B$17,"4",M2743&gt;=Beräkningsförutsättningar!B$18,"6")</f>
        <v>2</v>
      </c>
      <c r="U2743" s="31">
        <f t="shared" si="84"/>
        <v>0</v>
      </c>
      <c r="V2743" s="31">
        <f t="shared" si="85"/>
        <v>0</v>
      </c>
    </row>
    <row r="2744" spans="1:22" x14ac:dyDescent="0.3">
      <c r="A2744" s="179"/>
      <c r="B2744" s="179"/>
      <c r="C2744" s="179"/>
      <c r="D2744" s="179"/>
      <c r="E2744" s="179"/>
      <c r="F2744" s="179"/>
      <c r="G2744" s="179"/>
      <c r="H2744" s="179"/>
      <c r="I2744" s="179"/>
      <c r="J2744" s="179"/>
      <c r="K2744" s="179"/>
      <c r="L2744" s="179"/>
      <c r="M2744" s="179"/>
      <c r="N2744" s="179"/>
      <c r="O2744" s="179"/>
      <c r="P2744" s="179"/>
      <c r="Q2744" s="179"/>
      <c r="R2744" s="31" cm="1">
        <f t="array" ref="R2744">_xlfn.IFS(Q2744=0,(O2744-P2744)/2,Q2744=1,O2744-P2744)</f>
        <v>0</v>
      </c>
      <c r="S2744" s="31" cm="1">
        <f t="array" ref="S2744">_xlfn.IFS(Q2744=0,P2744/2,Q2744=1,P2744)</f>
        <v>0</v>
      </c>
      <c r="T2744" s="31" t="str" cm="1">
        <f t="array" ref="T2744">_xlfn.IFS(M2744&lt;=Beräkningsförutsättningar!B$15,"2",M2744=Beräkningsförutsättningar!B$16,"4",M2744=Beräkningsförutsättningar!B$17,"4",M2744&gt;=Beräkningsförutsättningar!B$18,"6")</f>
        <v>2</v>
      </c>
      <c r="U2744" s="31">
        <f t="shared" si="84"/>
        <v>0</v>
      </c>
      <c r="V2744" s="31">
        <f t="shared" si="85"/>
        <v>0</v>
      </c>
    </row>
    <row r="2745" spans="1:22" x14ac:dyDescent="0.3">
      <c r="A2745" s="179"/>
      <c r="B2745" s="179"/>
      <c r="C2745" s="179"/>
      <c r="D2745" s="179"/>
      <c r="E2745" s="179"/>
      <c r="F2745" s="179"/>
      <c r="G2745" s="179"/>
      <c r="H2745" s="179"/>
      <c r="I2745" s="179"/>
      <c r="J2745" s="179"/>
      <c r="K2745" s="179"/>
      <c r="L2745" s="179"/>
      <c r="M2745" s="179"/>
      <c r="N2745" s="179"/>
      <c r="O2745" s="179"/>
      <c r="P2745" s="179"/>
      <c r="Q2745" s="179"/>
      <c r="R2745" s="31" cm="1">
        <f t="array" ref="R2745">_xlfn.IFS(Q2745=0,(O2745-P2745)/2,Q2745=1,O2745-P2745)</f>
        <v>0</v>
      </c>
      <c r="S2745" s="31" cm="1">
        <f t="array" ref="S2745">_xlfn.IFS(Q2745=0,P2745/2,Q2745=1,P2745)</f>
        <v>0</v>
      </c>
      <c r="T2745" s="31" t="str" cm="1">
        <f t="array" ref="T2745">_xlfn.IFS(M2745&lt;=Beräkningsförutsättningar!B$15,"2",M2745=Beräkningsförutsättningar!B$16,"4",M2745=Beräkningsförutsättningar!B$17,"4",M2745&gt;=Beräkningsförutsättningar!B$18,"6")</f>
        <v>2</v>
      </c>
      <c r="U2745" s="31">
        <f t="shared" si="84"/>
        <v>0</v>
      </c>
      <c r="V2745" s="31">
        <f t="shared" si="85"/>
        <v>0</v>
      </c>
    </row>
    <row r="2746" spans="1:22" x14ac:dyDescent="0.3">
      <c r="A2746" s="179"/>
      <c r="B2746" s="179"/>
      <c r="C2746" s="179"/>
      <c r="D2746" s="179"/>
      <c r="E2746" s="179"/>
      <c r="F2746" s="179"/>
      <c r="G2746" s="179"/>
      <c r="H2746" s="179"/>
      <c r="I2746" s="179"/>
      <c r="J2746" s="179"/>
      <c r="K2746" s="179"/>
      <c r="L2746" s="179"/>
      <c r="M2746" s="179"/>
      <c r="N2746" s="179"/>
      <c r="O2746" s="179"/>
      <c r="P2746" s="179"/>
      <c r="Q2746" s="179"/>
      <c r="R2746" s="31" cm="1">
        <f t="array" ref="R2746">_xlfn.IFS(Q2746=0,(O2746-P2746)/2,Q2746=1,O2746-P2746)</f>
        <v>0</v>
      </c>
      <c r="S2746" s="31" cm="1">
        <f t="array" ref="S2746">_xlfn.IFS(Q2746=0,P2746/2,Q2746=1,P2746)</f>
        <v>0</v>
      </c>
      <c r="T2746" s="31" t="str" cm="1">
        <f t="array" ref="T2746">_xlfn.IFS(M2746&lt;=Beräkningsförutsättningar!B$15,"2",M2746=Beräkningsförutsättningar!B$16,"4",M2746=Beräkningsförutsättningar!B$17,"4",M2746&gt;=Beräkningsförutsättningar!B$18,"6")</f>
        <v>2</v>
      </c>
      <c r="U2746" s="31">
        <f t="shared" si="84"/>
        <v>0</v>
      </c>
      <c r="V2746" s="31">
        <f t="shared" si="85"/>
        <v>0</v>
      </c>
    </row>
    <row r="2747" spans="1:22" x14ac:dyDescent="0.3">
      <c r="A2747" s="179"/>
      <c r="B2747" s="179"/>
      <c r="C2747" s="179"/>
      <c r="D2747" s="179"/>
      <c r="E2747" s="179"/>
      <c r="F2747" s="179"/>
      <c r="G2747" s="179"/>
      <c r="H2747" s="179"/>
      <c r="I2747" s="179"/>
      <c r="J2747" s="179"/>
      <c r="K2747" s="179"/>
      <c r="L2747" s="179"/>
      <c r="M2747" s="179"/>
      <c r="N2747" s="179"/>
      <c r="O2747" s="179"/>
      <c r="P2747" s="179"/>
      <c r="Q2747" s="179"/>
      <c r="R2747" s="31" cm="1">
        <f t="array" ref="R2747">_xlfn.IFS(Q2747=0,(O2747-P2747)/2,Q2747=1,O2747-P2747)</f>
        <v>0</v>
      </c>
      <c r="S2747" s="31" cm="1">
        <f t="array" ref="S2747">_xlfn.IFS(Q2747=0,P2747/2,Q2747=1,P2747)</f>
        <v>0</v>
      </c>
      <c r="T2747" s="31" t="str" cm="1">
        <f t="array" ref="T2747">_xlfn.IFS(M2747&lt;=Beräkningsförutsättningar!B$15,"2",M2747=Beräkningsförutsättningar!B$16,"4",M2747=Beräkningsförutsättningar!B$17,"4",M2747&gt;=Beräkningsförutsättningar!B$18,"6")</f>
        <v>2</v>
      </c>
      <c r="U2747" s="31">
        <f t="shared" si="84"/>
        <v>0</v>
      </c>
      <c r="V2747" s="31">
        <f t="shared" si="85"/>
        <v>0</v>
      </c>
    </row>
    <row r="2748" spans="1:22" x14ac:dyDescent="0.3">
      <c r="A2748" s="179"/>
      <c r="B2748" s="179"/>
      <c r="C2748" s="179"/>
      <c r="D2748" s="179"/>
      <c r="E2748" s="179"/>
      <c r="F2748" s="179"/>
      <c r="G2748" s="179"/>
      <c r="H2748" s="179"/>
      <c r="I2748" s="179"/>
      <c r="J2748" s="179"/>
      <c r="K2748" s="179"/>
      <c r="L2748" s="179"/>
      <c r="M2748" s="179"/>
      <c r="N2748" s="179"/>
      <c r="O2748" s="179"/>
      <c r="P2748" s="179"/>
      <c r="Q2748" s="179"/>
      <c r="R2748" s="31" cm="1">
        <f t="array" ref="R2748">_xlfn.IFS(Q2748=0,(O2748-P2748)/2,Q2748=1,O2748-P2748)</f>
        <v>0</v>
      </c>
      <c r="S2748" s="31" cm="1">
        <f t="array" ref="S2748">_xlfn.IFS(Q2748=0,P2748/2,Q2748=1,P2748)</f>
        <v>0</v>
      </c>
      <c r="T2748" s="31" t="str" cm="1">
        <f t="array" ref="T2748">_xlfn.IFS(M2748&lt;=Beräkningsförutsättningar!B$15,"2",M2748=Beräkningsförutsättningar!B$16,"4",M2748=Beräkningsförutsättningar!B$17,"4",M2748&gt;=Beräkningsförutsättningar!B$18,"6")</f>
        <v>2</v>
      </c>
      <c r="U2748" s="31">
        <f t="shared" si="84"/>
        <v>0</v>
      </c>
      <c r="V2748" s="31">
        <f t="shared" si="85"/>
        <v>0</v>
      </c>
    </row>
    <row r="2749" spans="1:22" x14ac:dyDescent="0.3">
      <c r="A2749" s="179"/>
      <c r="B2749" s="179"/>
      <c r="C2749" s="179"/>
      <c r="D2749" s="179"/>
      <c r="E2749" s="179"/>
      <c r="F2749" s="179"/>
      <c r="G2749" s="179"/>
      <c r="H2749" s="179"/>
      <c r="I2749" s="179"/>
      <c r="J2749" s="179"/>
      <c r="K2749" s="179"/>
      <c r="L2749" s="179"/>
      <c r="M2749" s="179"/>
      <c r="N2749" s="179"/>
      <c r="O2749" s="179"/>
      <c r="P2749" s="179"/>
      <c r="Q2749" s="179"/>
      <c r="R2749" s="31" cm="1">
        <f t="array" ref="R2749">_xlfn.IFS(Q2749=0,(O2749-P2749)/2,Q2749=1,O2749-P2749)</f>
        <v>0</v>
      </c>
      <c r="S2749" s="31" cm="1">
        <f t="array" ref="S2749">_xlfn.IFS(Q2749=0,P2749/2,Q2749=1,P2749)</f>
        <v>0</v>
      </c>
      <c r="T2749" s="31" t="str" cm="1">
        <f t="array" ref="T2749">_xlfn.IFS(M2749&lt;=Beräkningsförutsättningar!B$15,"2",M2749=Beräkningsförutsättningar!B$16,"4",M2749=Beräkningsförutsättningar!B$17,"4",M2749&gt;=Beräkningsförutsättningar!B$18,"6")</f>
        <v>2</v>
      </c>
      <c r="U2749" s="31">
        <f t="shared" si="84"/>
        <v>0</v>
      </c>
      <c r="V2749" s="31">
        <f t="shared" si="85"/>
        <v>0</v>
      </c>
    </row>
    <row r="2750" spans="1:22" x14ac:dyDescent="0.3">
      <c r="A2750" s="179"/>
      <c r="B2750" s="179"/>
      <c r="C2750" s="179"/>
      <c r="D2750" s="179"/>
      <c r="E2750" s="179"/>
      <c r="F2750" s="179"/>
      <c r="G2750" s="179"/>
      <c r="H2750" s="179"/>
      <c r="I2750" s="179"/>
      <c r="J2750" s="179"/>
      <c r="K2750" s="179"/>
      <c r="L2750" s="179"/>
      <c r="M2750" s="179"/>
      <c r="N2750" s="179"/>
      <c r="O2750" s="179"/>
      <c r="P2750" s="179"/>
      <c r="Q2750" s="179"/>
      <c r="R2750" s="31" cm="1">
        <f t="array" ref="R2750">_xlfn.IFS(Q2750=0,(O2750-P2750)/2,Q2750=1,O2750-P2750)</f>
        <v>0</v>
      </c>
      <c r="S2750" s="31" cm="1">
        <f t="array" ref="S2750">_xlfn.IFS(Q2750=0,P2750/2,Q2750=1,P2750)</f>
        <v>0</v>
      </c>
      <c r="T2750" s="31" t="str" cm="1">
        <f t="array" ref="T2750">_xlfn.IFS(M2750&lt;=Beräkningsförutsättningar!B$15,"2",M2750=Beräkningsförutsättningar!B$16,"4",M2750=Beräkningsförutsättningar!B$17,"4",M2750&gt;=Beräkningsförutsättningar!B$18,"6")</f>
        <v>2</v>
      </c>
      <c r="U2750" s="31">
        <f t="shared" si="84"/>
        <v>0</v>
      </c>
      <c r="V2750" s="31">
        <f t="shared" si="85"/>
        <v>0</v>
      </c>
    </row>
    <row r="2751" spans="1:22" x14ac:dyDescent="0.3">
      <c r="A2751" s="179"/>
      <c r="B2751" s="179"/>
      <c r="C2751" s="179"/>
      <c r="D2751" s="179"/>
      <c r="E2751" s="179"/>
      <c r="F2751" s="179"/>
      <c r="G2751" s="179"/>
      <c r="H2751" s="179"/>
      <c r="I2751" s="179"/>
      <c r="J2751" s="179"/>
      <c r="K2751" s="179"/>
      <c r="L2751" s="179"/>
      <c r="M2751" s="179"/>
      <c r="N2751" s="179"/>
      <c r="O2751" s="179"/>
      <c r="P2751" s="179"/>
      <c r="Q2751" s="179"/>
      <c r="R2751" s="31" cm="1">
        <f t="array" ref="R2751">_xlfn.IFS(Q2751=0,(O2751-P2751)/2,Q2751=1,O2751-P2751)</f>
        <v>0</v>
      </c>
      <c r="S2751" s="31" cm="1">
        <f t="array" ref="S2751">_xlfn.IFS(Q2751=0,P2751/2,Q2751=1,P2751)</f>
        <v>0</v>
      </c>
      <c r="T2751" s="31" t="str" cm="1">
        <f t="array" ref="T2751">_xlfn.IFS(M2751&lt;=Beräkningsförutsättningar!B$15,"2",M2751=Beräkningsförutsättningar!B$16,"4",M2751=Beräkningsförutsättningar!B$17,"4",M2751&gt;=Beräkningsförutsättningar!B$18,"6")</f>
        <v>2</v>
      </c>
      <c r="U2751" s="31">
        <f t="shared" si="84"/>
        <v>0</v>
      </c>
      <c r="V2751" s="31">
        <f t="shared" si="85"/>
        <v>0</v>
      </c>
    </row>
    <row r="2752" spans="1:22" x14ac:dyDescent="0.3">
      <c r="A2752" s="179"/>
      <c r="B2752" s="179"/>
      <c r="C2752" s="179"/>
      <c r="D2752" s="179"/>
      <c r="E2752" s="179"/>
      <c r="F2752" s="179"/>
      <c r="G2752" s="179"/>
      <c r="H2752" s="179"/>
      <c r="I2752" s="179"/>
      <c r="J2752" s="179"/>
      <c r="K2752" s="179"/>
      <c r="L2752" s="179"/>
      <c r="M2752" s="179"/>
      <c r="N2752" s="179"/>
      <c r="O2752" s="179"/>
      <c r="P2752" s="179"/>
      <c r="Q2752" s="179"/>
      <c r="R2752" s="31" cm="1">
        <f t="array" ref="R2752">_xlfn.IFS(Q2752=0,(O2752-P2752)/2,Q2752=1,O2752-P2752)</f>
        <v>0</v>
      </c>
      <c r="S2752" s="31" cm="1">
        <f t="array" ref="S2752">_xlfn.IFS(Q2752=0,P2752/2,Q2752=1,P2752)</f>
        <v>0</v>
      </c>
      <c r="T2752" s="31" t="str" cm="1">
        <f t="array" ref="T2752">_xlfn.IFS(M2752&lt;=Beräkningsförutsättningar!B$15,"2",M2752=Beräkningsförutsättningar!B$16,"4",M2752=Beräkningsförutsättningar!B$17,"4",M2752&gt;=Beräkningsförutsättningar!B$18,"6")</f>
        <v>2</v>
      </c>
      <c r="U2752" s="31">
        <f t="shared" si="84"/>
        <v>0</v>
      </c>
      <c r="V2752" s="31">
        <f t="shared" si="85"/>
        <v>0</v>
      </c>
    </row>
    <row r="2753" spans="1:22" x14ac:dyDescent="0.3">
      <c r="A2753" s="179"/>
      <c r="B2753" s="179"/>
      <c r="C2753" s="179"/>
      <c r="D2753" s="179"/>
      <c r="E2753" s="179"/>
      <c r="F2753" s="179"/>
      <c r="G2753" s="179"/>
      <c r="H2753" s="179"/>
      <c r="I2753" s="179"/>
      <c r="J2753" s="179"/>
      <c r="K2753" s="179"/>
      <c r="L2753" s="179"/>
      <c r="M2753" s="179"/>
      <c r="N2753" s="179"/>
      <c r="O2753" s="179"/>
      <c r="P2753" s="179"/>
      <c r="Q2753" s="179"/>
      <c r="R2753" s="31" cm="1">
        <f t="array" ref="R2753">_xlfn.IFS(Q2753=0,(O2753-P2753)/2,Q2753=1,O2753-P2753)</f>
        <v>0</v>
      </c>
      <c r="S2753" s="31" cm="1">
        <f t="array" ref="S2753">_xlfn.IFS(Q2753=0,P2753/2,Q2753=1,P2753)</f>
        <v>0</v>
      </c>
      <c r="T2753" s="31" t="str" cm="1">
        <f t="array" ref="T2753">_xlfn.IFS(M2753&lt;=Beräkningsförutsättningar!B$15,"2",M2753=Beräkningsförutsättningar!B$16,"4",M2753=Beräkningsförutsättningar!B$17,"4",M2753&gt;=Beräkningsförutsättningar!B$18,"6")</f>
        <v>2</v>
      </c>
      <c r="U2753" s="31">
        <f t="shared" si="84"/>
        <v>0</v>
      </c>
      <c r="V2753" s="31">
        <f t="shared" si="85"/>
        <v>0</v>
      </c>
    </row>
    <row r="2754" spans="1:22" x14ac:dyDescent="0.3">
      <c r="A2754" s="179"/>
      <c r="B2754" s="179"/>
      <c r="C2754" s="179"/>
      <c r="D2754" s="179"/>
      <c r="E2754" s="179"/>
      <c r="F2754" s="179"/>
      <c r="G2754" s="179"/>
      <c r="H2754" s="179"/>
      <c r="I2754" s="179"/>
      <c r="J2754" s="179"/>
      <c r="K2754" s="179"/>
      <c r="L2754" s="179"/>
      <c r="M2754" s="179"/>
      <c r="N2754" s="179"/>
      <c r="O2754" s="179"/>
      <c r="P2754" s="179"/>
      <c r="Q2754" s="179"/>
      <c r="R2754" s="31" cm="1">
        <f t="array" ref="R2754">_xlfn.IFS(Q2754=0,(O2754-P2754)/2,Q2754=1,O2754-P2754)</f>
        <v>0</v>
      </c>
      <c r="S2754" s="31" cm="1">
        <f t="array" ref="S2754">_xlfn.IFS(Q2754=0,P2754/2,Q2754=1,P2754)</f>
        <v>0</v>
      </c>
      <c r="T2754" s="31" t="str" cm="1">
        <f t="array" ref="T2754">_xlfn.IFS(M2754&lt;=Beräkningsförutsättningar!B$15,"2",M2754=Beräkningsförutsättningar!B$16,"4",M2754=Beräkningsförutsättningar!B$17,"4",M2754&gt;=Beräkningsförutsättningar!B$18,"6")</f>
        <v>2</v>
      </c>
      <c r="U2754" s="31">
        <f t="shared" si="84"/>
        <v>0</v>
      </c>
      <c r="V2754" s="31">
        <f t="shared" si="85"/>
        <v>0</v>
      </c>
    </row>
    <row r="2755" spans="1:22" x14ac:dyDescent="0.3">
      <c r="A2755" s="179"/>
      <c r="B2755" s="179"/>
      <c r="C2755" s="179"/>
      <c r="D2755" s="179"/>
      <c r="E2755" s="179"/>
      <c r="F2755" s="179"/>
      <c r="G2755" s="179"/>
      <c r="H2755" s="179"/>
      <c r="I2755" s="179"/>
      <c r="J2755" s="179"/>
      <c r="K2755" s="179"/>
      <c r="L2755" s="179"/>
      <c r="M2755" s="179"/>
      <c r="N2755" s="179"/>
      <c r="O2755" s="179"/>
      <c r="P2755" s="179"/>
      <c r="Q2755" s="179"/>
      <c r="R2755" s="31" cm="1">
        <f t="array" ref="R2755">_xlfn.IFS(Q2755=0,(O2755-P2755)/2,Q2755=1,O2755-P2755)</f>
        <v>0</v>
      </c>
      <c r="S2755" s="31" cm="1">
        <f t="array" ref="S2755">_xlfn.IFS(Q2755=0,P2755/2,Q2755=1,P2755)</f>
        <v>0</v>
      </c>
      <c r="T2755" s="31" t="str" cm="1">
        <f t="array" ref="T2755">_xlfn.IFS(M2755&lt;=Beräkningsförutsättningar!B$15,"2",M2755=Beräkningsförutsättningar!B$16,"4",M2755=Beräkningsförutsättningar!B$17,"4",M2755&gt;=Beräkningsförutsättningar!B$18,"6")</f>
        <v>2</v>
      </c>
      <c r="U2755" s="31">
        <f t="shared" si="84"/>
        <v>0</v>
      </c>
      <c r="V2755" s="31">
        <f t="shared" si="85"/>
        <v>0</v>
      </c>
    </row>
    <row r="2756" spans="1:22" x14ac:dyDescent="0.3">
      <c r="A2756" s="179"/>
      <c r="B2756" s="179"/>
      <c r="C2756" s="179"/>
      <c r="D2756" s="179"/>
      <c r="E2756" s="179"/>
      <c r="F2756" s="179"/>
      <c r="G2756" s="179"/>
      <c r="H2756" s="179"/>
      <c r="I2756" s="179"/>
      <c r="J2756" s="179"/>
      <c r="K2756" s="179"/>
      <c r="L2756" s="179"/>
      <c r="M2756" s="179"/>
      <c r="N2756" s="179"/>
      <c r="O2756" s="179"/>
      <c r="P2756" s="179"/>
      <c r="Q2756" s="179"/>
      <c r="R2756" s="31" cm="1">
        <f t="array" ref="R2756">_xlfn.IFS(Q2756=0,(O2756-P2756)/2,Q2756=1,O2756-P2756)</f>
        <v>0</v>
      </c>
      <c r="S2756" s="31" cm="1">
        <f t="array" ref="S2756">_xlfn.IFS(Q2756=0,P2756/2,Q2756=1,P2756)</f>
        <v>0</v>
      </c>
      <c r="T2756" s="31" t="str" cm="1">
        <f t="array" ref="T2756">_xlfn.IFS(M2756&lt;=Beräkningsförutsättningar!B$15,"2",M2756=Beräkningsförutsättningar!B$16,"4",M2756=Beräkningsförutsättningar!B$17,"4",M2756&gt;=Beräkningsförutsättningar!B$18,"6")</f>
        <v>2</v>
      </c>
      <c r="U2756" s="31">
        <f t="shared" si="84"/>
        <v>0</v>
      </c>
      <c r="V2756" s="31">
        <f t="shared" si="85"/>
        <v>0</v>
      </c>
    </row>
    <row r="2757" spans="1:22" x14ac:dyDescent="0.3">
      <c r="A2757" s="179"/>
      <c r="B2757" s="179"/>
      <c r="C2757" s="179"/>
      <c r="D2757" s="179"/>
      <c r="E2757" s="179"/>
      <c r="F2757" s="179"/>
      <c r="G2757" s="179"/>
      <c r="H2757" s="179"/>
      <c r="I2757" s="179"/>
      <c r="J2757" s="179"/>
      <c r="K2757" s="179"/>
      <c r="L2757" s="179"/>
      <c r="M2757" s="179"/>
      <c r="N2757" s="179"/>
      <c r="O2757" s="179"/>
      <c r="P2757" s="179"/>
      <c r="Q2757" s="179"/>
      <c r="R2757" s="31" cm="1">
        <f t="array" ref="R2757">_xlfn.IFS(Q2757=0,(O2757-P2757)/2,Q2757=1,O2757-P2757)</f>
        <v>0</v>
      </c>
      <c r="S2757" s="31" cm="1">
        <f t="array" ref="S2757">_xlfn.IFS(Q2757=0,P2757/2,Q2757=1,P2757)</f>
        <v>0</v>
      </c>
      <c r="T2757" s="31" t="str" cm="1">
        <f t="array" ref="T2757">_xlfn.IFS(M2757&lt;=Beräkningsförutsättningar!B$15,"2",M2757=Beräkningsförutsättningar!B$16,"4",M2757=Beräkningsförutsättningar!B$17,"4",M2757&gt;=Beräkningsförutsättningar!B$18,"6")</f>
        <v>2</v>
      </c>
      <c r="U2757" s="31">
        <f t="shared" si="84"/>
        <v>0</v>
      </c>
      <c r="V2757" s="31">
        <f t="shared" si="85"/>
        <v>0</v>
      </c>
    </row>
    <row r="2758" spans="1:22" x14ac:dyDescent="0.3">
      <c r="A2758" s="179"/>
      <c r="B2758" s="179"/>
      <c r="C2758" s="179"/>
      <c r="D2758" s="179"/>
      <c r="E2758" s="179"/>
      <c r="F2758" s="179"/>
      <c r="G2758" s="179"/>
      <c r="H2758" s="179"/>
      <c r="I2758" s="179"/>
      <c r="J2758" s="179"/>
      <c r="K2758" s="179"/>
      <c r="L2758" s="179"/>
      <c r="M2758" s="179"/>
      <c r="N2758" s="179"/>
      <c r="O2758" s="179"/>
      <c r="P2758" s="179"/>
      <c r="Q2758" s="179"/>
      <c r="R2758" s="31" cm="1">
        <f t="array" ref="R2758">_xlfn.IFS(Q2758=0,(O2758-P2758)/2,Q2758=1,O2758-P2758)</f>
        <v>0</v>
      </c>
      <c r="S2758" s="31" cm="1">
        <f t="array" ref="S2758">_xlfn.IFS(Q2758=0,P2758/2,Q2758=1,P2758)</f>
        <v>0</v>
      </c>
      <c r="T2758" s="31" t="str" cm="1">
        <f t="array" ref="T2758">_xlfn.IFS(M2758&lt;=Beräkningsförutsättningar!B$15,"2",M2758=Beräkningsförutsättningar!B$16,"4",M2758=Beräkningsförutsättningar!B$17,"4",M2758&gt;=Beräkningsförutsättningar!B$18,"6")</f>
        <v>2</v>
      </c>
      <c r="U2758" s="31">
        <f t="shared" si="84"/>
        <v>0</v>
      </c>
      <c r="V2758" s="31">
        <f t="shared" si="85"/>
        <v>0</v>
      </c>
    </row>
    <row r="2759" spans="1:22" x14ac:dyDescent="0.3">
      <c r="A2759" s="179"/>
      <c r="B2759" s="179"/>
      <c r="C2759" s="179"/>
      <c r="D2759" s="179"/>
      <c r="E2759" s="179"/>
      <c r="F2759" s="179"/>
      <c r="G2759" s="179"/>
      <c r="H2759" s="179"/>
      <c r="I2759" s="179"/>
      <c r="J2759" s="179"/>
      <c r="K2759" s="179"/>
      <c r="L2759" s="179"/>
      <c r="M2759" s="179"/>
      <c r="N2759" s="179"/>
      <c r="O2759" s="179"/>
      <c r="P2759" s="179"/>
      <c r="Q2759" s="179"/>
      <c r="R2759" s="31" cm="1">
        <f t="array" ref="R2759">_xlfn.IFS(Q2759=0,(O2759-P2759)/2,Q2759=1,O2759-P2759)</f>
        <v>0</v>
      </c>
      <c r="S2759" s="31" cm="1">
        <f t="array" ref="S2759">_xlfn.IFS(Q2759=0,P2759/2,Q2759=1,P2759)</f>
        <v>0</v>
      </c>
      <c r="T2759" s="31" t="str" cm="1">
        <f t="array" ref="T2759">_xlfn.IFS(M2759&lt;=Beräkningsförutsättningar!B$15,"2",M2759=Beräkningsförutsättningar!B$16,"4",M2759=Beräkningsförutsättningar!B$17,"4",M2759&gt;=Beräkningsförutsättningar!B$18,"6")</f>
        <v>2</v>
      </c>
      <c r="U2759" s="31">
        <f t="shared" ref="U2759:U2822" si="86">R2759*T2759</f>
        <v>0</v>
      </c>
      <c r="V2759" s="31">
        <f t="shared" ref="V2759:V2822" si="87">S2759*T2759</f>
        <v>0</v>
      </c>
    </row>
    <row r="2760" spans="1:22" x14ac:dyDescent="0.3">
      <c r="A2760" s="179"/>
      <c r="B2760" s="179"/>
      <c r="C2760" s="179"/>
      <c r="D2760" s="179"/>
      <c r="E2760" s="179"/>
      <c r="F2760" s="179"/>
      <c r="G2760" s="179"/>
      <c r="H2760" s="179"/>
      <c r="I2760" s="179"/>
      <c r="J2760" s="179"/>
      <c r="K2760" s="179"/>
      <c r="L2760" s="179"/>
      <c r="M2760" s="179"/>
      <c r="N2760" s="179"/>
      <c r="O2760" s="179"/>
      <c r="P2760" s="179"/>
      <c r="Q2760" s="179"/>
      <c r="R2760" s="31" cm="1">
        <f t="array" ref="R2760">_xlfn.IFS(Q2760=0,(O2760-P2760)/2,Q2760=1,O2760-P2760)</f>
        <v>0</v>
      </c>
      <c r="S2760" s="31" cm="1">
        <f t="array" ref="S2760">_xlfn.IFS(Q2760=0,P2760/2,Q2760=1,P2760)</f>
        <v>0</v>
      </c>
      <c r="T2760" s="31" t="str" cm="1">
        <f t="array" ref="T2760">_xlfn.IFS(M2760&lt;=Beräkningsförutsättningar!B$15,"2",M2760=Beräkningsförutsättningar!B$16,"4",M2760=Beräkningsförutsättningar!B$17,"4",M2760&gt;=Beräkningsförutsättningar!B$18,"6")</f>
        <v>2</v>
      </c>
      <c r="U2760" s="31">
        <f t="shared" si="86"/>
        <v>0</v>
      </c>
      <c r="V2760" s="31">
        <f t="shared" si="87"/>
        <v>0</v>
      </c>
    </row>
    <row r="2761" spans="1:22" x14ac:dyDescent="0.3">
      <c r="A2761" s="179"/>
      <c r="B2761" s="179"/>
      <c r="C2761" s="179"/>
      <c r="D2761" s="179"/>
      <c r="E2761" s="179"/>
      <c r="F2761" s="179"/>
      <c r="G2761" s="179"/>
      <c r="H2761" s="179"/>
      <c r="I2761" s="179"/>
      <c r="J2761" s="179"/>
      <c r="K2761" s="179"/>
      <c r="L2761" s="179"/>
      <c r="M2761" s="179"/>
      <c r="N2761" s="179"/>
      <c r="O2761" s="179"/>
      <c r="P2761" s="179"/>
      <c r="Q2761" s="179"/>
      <c r="R2761" s="31" cm="1">
        <f t="array" ref="R2761">_xlfn.IFS(Q2761=0,(O2761-P2761)/2,Q2761=1,O2761-P2761)</f>
        <v>0</v>
      </c>
      <c r="S2761" s="31" cm="1">
        <f t="array" ref="S2761">_xlfn.IFS(Q2761=0,P2761/2,Q2761=1,P2761)</f>
        <v>0</v>
      </c>
      <c r="T2761" s="31" t="str" cm="1">
        <f t="array" ref="T2761">_xlfn.IFS(M2761&lt;=Beräkningsförutsättningar!B$15,"2",M2761=Beräkningsförutsättningar!B$16,"4",M2761=Beräkningsförutsättningar!B$17,"4",M2761&gt;=Beräkningsförutsättningar!B$18,"6")</f>
        <v>2</v>
      </c>
      <c r="U2761" s="31">
        <f t="shared" si="86"/>
        <v>0</v>
      </c>
      <c r="V2761" s="31">
        <f t="shared" si="87"/>
        <v>0</v>
      </c>
    </row>
    <row r="2762" spans="1:22" x14ac:dyDescent="0.3">
      <c r="A2762" s="179"/>
      <c r="B2762" s="179"/>
      <c r="C2762" s="179"/>
      <c r="D2762" s="179"/>
      <c r="E2762" s="179"/>
      <c r="F2762" s="179"/>
      <c r="G2762" s="179"/>
      <c r="H2762" s="179"/>
      <c r="I2762" s="179"/>
      <c r="J2762" s="179"/>
      <c r="K2762" s="179"/>
      <c r="L2762" s="179"/>
      <c r="M2762" s="179"/>
      <c r="N2762" s="179"/>
      <c r="O2762" s="179"/>
      <c r="P2762" s="179"/>
      <c r="Q2762" s="179"/>
      <c r="R2762" s="31" cm="1">
        <f t="array" ref="R2762">_xlfn.IFS(Q2762=0,(O2762-P2762)/2,Q2762=1,O2762-P2762)</f>
        <v>0</v>
      </c>
      <c r="S2762" s="31" cm="1">
        <f t="array" ref="S2762">_xlfn.IFS(Q2762=0,P2762/2,Q2762=1,P2762)</f>
        <v>0</v>
      </c>
      <c r="T2762" s="31" t="str" cm="1">
        <f t="array" ref="T2762">_xlfn.IFS(M2762&lt;=Beräkningsförutsättningar!B$15,"2",M2762=Beräkningsförutsättningar!B$16,"4",M2762=Beräkningsförutsättningar!B$17,"4",M2762&gt;=Beräkningsförutsättningar!B$18,"6")</f>
        <v>2</v>
      </c>
      <c r="U2762" s="31">
        <f t="shared" si="86"/>
        <v>0</v>
      </c>
      <c r="V2762" s="31">
        <f t="shared" si="87"/>
        <v>0</v>
      </c>
    </row>
    <row r="2763" spans="1:22" x14ac:dyDescent="0.3">
      <c r="A2763" s="179"/>
      <c r="B2763" s="179"/>
      <c r="C2763" s="179"/>
      <c r="D2763" s="179"/>
      <c r="E2763" s="179"/>
      <c r="F2763" s="179"/>
      <c r="G2763" s="179"/>
      <c r="H2763" s="179"/>
      <c r="I2763" s="179"/>
      <c r="J2763" s="179"/>
      <c r="K2763" s="179"/>
      <c r="L2763" s="179"/>
      <c r="M2763" s="179"/>
      <c r="N2763" s="179"/>
      <c r="O2763" s="179"/>
      <c r="P2763" s="179"/>
      <c r="Q2763" s="179"/>
      <c r="R2763" s="31" cm="1">
        <f t="array" ref="R2763">_xlfn.IFS(Q2763=0,(O2763-P2763)/2,Q2763=1,O2763-P2763)</f>
        <v>0</v>
      </c>
      <c r="S2763" s="31" cm="1">
        <f t="array" ref="S2763">_xlfn.IFS(Q2763=0,P2763/2,Q2763=1,P2763)</f>
        <v>0</v>
      </c>
      <c r="T2763" s="31" t="str" cm="1">
        <f t="array" ref="T2763">_xlfn.IFS(M2763&lt;=Beräkningsförutsättningar!B$15,"2",M2763=Beräkningsförutsättningar!B$16,"4",M2763=Beräkningsförutsättningar!B$17,"4",M2763&gt;=Beräkningsförutsättningar!B$18,"6")</f>
        <v>2</v>
      </c>
      <c r="U2763" s="31">
        <f t="shared" si="86"/>
        <v>0</v>
      </c>
      <c r="V2763" s="31">
        <f t="shared" si="87"/>
        <v>0</v>
      </c>
    </row>
    <row r="2764" spans="1:22" x14ac:dyDescent="0.3">
      <c r="A2764" s="179"/>
      <c r="B2764" s="179"/>
      <c r="C2764" s="179"/>
      <c r="D2764" s="179"/>
      <c r="E2764" s="179"/>
      <c r="F2764" s="179"/>
      <c r="G2764" s="179"/>
      <c r="H2764" s="179"/>
      <c r="I2764" s="179"/>
      <c r="J2764" s="179"/>
      <c r="K2764" s="179"/>
      <c r="L2764" s="179"/>
      <c r="M2764" s="179"/>
      <c r="N2764" s="179"/>
      <c r="O2764" s="179"/>
      <c r="P2764" s="179"/>
      <c r="Q2764" s="179"/>
      <c r="R2764" s="31" cm="1">
        <f t="array" ref="R2764">_xlfn.IFS(Q2764=0,(O2764-P2764)/2,Q2764=1,O2764-P2764)</f>
        <v>0</v>
      </c>
      <c r="S2764" s="31" cm="1">
        <f t="array" ref="S2764">_xlfn.IFS(Q2764=0,P2764/2,Q2764=1,P2764)</f>
        <v>0</v>
      </c>
      <c r="T2764" s="31" t="str" cm="1">
        <f t="array" ref="T2764">_xlfn.IFS(M2764&lt;=Beräkningsförutsättningar!B$15,"2",M2764=Beräkningsförutsättningar!B$16,"4",M2764=Beräkningsförutsättningar!B$17,"4",M2764&gt;=Beräkningsförutsättningar!B$18,"6")</f>
        <v>2</v>
      </c>
      <c r="U2764" s="31">
        <f t="shared" si="86"/>
        <v>0</v>
      </c>
      <c r="V2764" s="31">
        <f t="shared" si="87"/>
        <v>0</v>
      </c>
    </row>
    <row r="2765" spans="1:22" x14ac:dyDescent="0.3">
      <c r="A2765" s="179"/>
      <c r="B2765" s="179"/>
      <c r="C2765" s="179"/>
      <c r="D2765" s="179"/>
      <c r="E2765" s="179"/>
      <c r="F2765" s="179"/>
      <c r="G2765" s="179"/>
      <c r="H2765" s="179"/>
      <c r="I2765" s="179"/>
      <c r="J2765" s="179"/>
      <c r="K2765" s="179"/>
      <c r="L2765" s="179"/>
      <c r="M2765" s="179"/>
      <c r="N2765" s="179"/>
      <c r="O2765" s="179"/>
      <c r="P2765" s="179"/>
      <c r="Q2765" s="179"/>
      <c r="R2765" s="31" cm="1">
        <f t="array" ref="R2765">_xlfn.IFS(Q2765=0,(O2765-P2765)/2,Q2765=1,O2765-P2765)</f>
        <v>0</v>
      </c>
      <c r="S2765" s="31" cm="1">
        <f t="array" ref="S2765">_xlfn.IFS(Q2765=0,P2765/2,Q2765=1,P2765)</f>
        <v>0</v>
      </c>
      <c r="T2765" s="31" t="str" cm="1">
        <f t="array" ref="T2765">_xlfn.IFS(M2765&lt;=Beräkningsförutsättningar!B$15,"2",M2765=Beräkningsförutsättningar!B$16,"4",M2765=Beräkningsförutsättningar!B$17,"4",M2765&gt;=Beräkningsförutsättningar!B$18,"6")</f>
        <v>2</v>
      </c>
      <c r="U2765" s="31">
        <f t="shared" si="86"/>
        <v>0</v>
      </c>
      <c r="V2765" s="31">
        <f t="shared" si="87"/>
        <v>0</v>
      </c>
    </row>
    <row r="2766" spans="1:22" x14ac:dyDescent="0.3">
      <c r="A2766" s="179"/>
      <c r="B2766" s="179"/>
      <c r="C2766" s="179"/>
      <c r="D2766" s="179"/>
      <c r="E2766" s="179"/>
      <c r="F2766" s="179"/>
      <c r="G2766" s="179"/>
      <c r="H2766" s="179"/>
      <c r="I2766" s="179"/>
      <c r="J2766" s="179"/>
      <c r="K2766" s="179"/>
      <c r="L2766" s="179"/>
      <c r="M2766" s="179"/>
      <c r="N2766" s="179"/>
      <c r="O2766" s="179"/>
      <c r="P2766" s="179"/>
      <c r="Q2766" s="179"/>
      <c r="R2766" s="31" cm="1">
        <f t="array" ref="R2766">_xlfn.IFS(Q2766=0,(O2766-P2766)/2,Q2766=1,O2766-P2766)</f>
        <v>0</v>
      </c>
      <c r="S2766" s="31" cm="1">
        <f t="array" ref="S2766">_xlfn.IFS(Q2766=0,P2766/2,Q2766=1,P2766)</f>
        <v>0</v>
      </c>
      <c r="T2766" s="31" t="str" cm="1">
        <f t="array" ref="T2766">_xlfn.IFS(M2766&lt;=Beräkningsförutsättningar!B$15,"2",M2766=Beräkningsförutsättningar!B$16,"4",M2766=Beräkningsförutsättningar!B$17,"4",M2766&gt;=Beräkningsförutsättningar!B$18,"6")</f>
        <v>2</v>
      </c>
      <c r="U2766" s="31">
        <f t="shared" si="86"/>
        <v>0</v>
      </c>
      <c r="V2766" s="31">
        <f t="shared" si="87"/>
        <v>0</v>
      </c>
    </row>
    <row r="2767" spans="1:22" x14ac:dyDescent="0.3">
      <c r="A2767" s="179"/>
      <c r="B2767" s="179"/>
      <c r="C2767" s="179"/>
      <c r="D2767" s="179"/>
      <c r="E2767" s="179"/>
      <c r="F2767" s="179"/>
      <c r="G2767" s="179"/>
      <c r="H2767" s="179"/>
      <c r="I2767" s="179"/>
      <c r="J2767" s="179"/>
      <c r="K2767" s="179"/>
      <c r="L2767" s="179"/>
      <c r="M2767" s="179"/>
      <c r="N2767" s="179"/>
      <c r="O2767" s="179"/>
      <c r="P2767" s="179"/>
      <c r="Q2767" s="179"/>
      <c r="R2767" s="31" cm="1">
        <f t="array" ref="R2767">_xlfn.IFS(Q2767=0,(O2767-P2767)/2,Q2767=1,O2767-P2767)</f>
        <v>0</v>
      </c>
      <c r="S2767" s="31" cm="1">
        <f t="array" ref="S2767">_xlfn.IFS(Q2767=0,P2767/2,Q2767=1,P2767)</f>
        <v>0</v>
      </c>
      <c r="T2767" s="31" t="str" cm="1">
        <f t="array" ref="T2767">_xlfn.IFS(M2767&lt;=Beräkningsförutsättningar!B$15,"2",M2767=Beräkningsförutsättningar!B$16,"4",M2767=Beräkningsförutsättningar!B$17,"4",M2767&gt;=Beräkningsförutsättningar!B$18,"6")</f>
        <v>2</v>
      </c>
      <c r="U2767" s="31">
        <f t="shared" si="86"/>
        <v>0</v>
      </c>
      <c r="V2767" s="31">
        <f t="shared" si="87"/>
        <v>0</v>
      </c>
    </row>
    <row r="2768" spans="1:22" x14ac:dyDescent="0.3">
      <c r="A2768" s="179"/>
      <c r="B2768" s="179"/>
      <c r="C2768" s="179"/>
      <c r="D2768" s="179"/>
      <c r="E2768" s="179"/>
      <c r="F2768" s="179"/>
      <c r="G2768" s="179"/>
      <c r="H2768" s="179"/>
      <c r="I2768" s="179"/>
      <c r="J2768" s="179"/>
      <c r="K2768" s="179"/>
      <c r="L2768" s="179"/>
      <c r="M2768" s="179"/>
      <c r="N2768" s="179"/>
      <c r="O2768" s="179"/>
      <c r="P2768" s="179"/>
      <c r="Q2768" s="179"/>
      <c r="R2768" s="31" cm="1">
        <f t="array" ref="R2768">_xlfn.IFS(Q2768=0,(O2768-P2768)/2,Q2768=1,O2768-P2768)</f>
        <v>0</v>
      </c>
      <c r="S2768" s="31" cm="1">
        <f t="array" ref="S2768">_xlfn.IFS(Q2768=0,P2768/2,Q2768=1,P2768)</f>
        <v>0</v>
      </c>
      <c r="T2768" s="31" t="str" cm="1">
        <f t="array" ref="T2768">_xlfn.IFS(M2768&lt;=Beräkningsförutsättningar!B$15,"2",M2768=Beräkningsförutsättningar!B$16,"4",M2768=Beräkningsförutsättningar!B$17,"4",M2768&gt;=Beräkningsförutsättningar!B$18,"6")</f>
        <v>2</v>
      </c>
      <c r="U2768" s="31">
        <f t="shared" si="86"/>
        <v>0</v>
      </c>
      <c r="V2768" s="31">
        <f t="shared" si="87"/>
        <v>0</v>
      </c>
    </row>
    <row r="2769" spans="1:22" x14ac:dyDescent="0.3">
      <c r="A2769" s="179"/>
      <c r="B2769" s="179"/>
      <c r="C2769" s="179"/>
      <c r="D2769" s="179"/>
      <c r="E2769" s="179"/>
      <c r="F2769" s="179"/>
      <c r="G2769" s="179"/>
      <c r="H2769" s="179"/>
      <c r="I2769" s="179"/>
      <c r="J2769" s="179"/>
      <c r="K2769" s="179"/>
      <c r="L2769" s="179"/>
      <c r="M2769" s="179"/>
      <c r="N2769" s="179"/>
      <c r="O2769" s="179"/>
      <c r="P2769" s="179"/>
      <c r="Q2769" s="179"/>
      <c r="R2769" s="31" cm="1">
        <f t="array" ref="R2769">_xlfn.IFS(Q2769=0,(O2769-P2769)/2,Q2769=1,O2769-P2769)</f>
        <v>0</v>
      </c>
      <c r="S2769" s="31" cm="1">
        <f t="array" ref="S2769">_xlfn.IFS(Q2769=0,P2769/2,Q2769=1,P2769)</f>
        <v>0</v>
      </c>
      <c r="T2769" s="31" t="str" cm="1">
        <f t="array" ref="T2769">_xlfn.IFS(M2769&lt;=Beräkningsförutsättningar!B$15,"2",M2769=Beräkningsförutsättningar!B$16,"4",M2769=Beräkningsförutsättningar!B$17,"4",M2769&gt;=Beräkningsförutsättningar!B$18,"6")</f>
        <v>2</v>
      </c>
      <c r="U2769" s="31">
        <f t="shared" si="86"/>
        <v>0</v>
      </c>
      <c r="V2769" s="31">
        <f t="shared" si="87"/>
        <v>0</v>
      </c>
    </row>
    <row r="2770" spans="1:22" x14ac:dyDescent="0.3">
      <c r="A2770" s="179"/>
      <c r="B2770" s="179"/>
      <c r="C2770" s="179"/>
      <c r="D2770" s="179"/>
      <c r="E2770" s="179"/>
      <c r="F2770" s="179"/>
      <c r="G2770" s="179"/>
      <c r="H2770" s="179"/>
      <c r="I2770" s="179"/>
      <c r="J2770" s="179"/>
      <c r="K2770" s="179"/>
      <c r="L2770" s="179"/>
      <c r="M2770" s="179"/>
      <c r="N2770" s="179"/>
      <c r="O2770" s="179"/>
      <c r="P2770" s="179"/>
      <c r="Q2770" s="179"/>
      <c r="R2770" s="31" cm="1">
        <f t="array" ref="R2770">_xlfn.IFS(Q2770=0,(O2770-P2770)/2,Q2770=1,O2770-P2770)</f>
        <v>0</v>
      </c>
      <c r="S2770" s="31" cm="1">
        <f t="array" ref="S2770">_xlfn.IFS(Q2770=0,P2770/2,Q2770=1,P2770)</f>
        <v>0</v>
      </c>
      <c r="T2770" s="31" t="str" cm="1">
        <f t="array" ref="T2770">_xlfn.IFS(M2770&lt;=Beräkningsförutsättningar!B$15,"2",M2770=Beräkningsförutsättningar!B$16,"4",M2770=Beräkningsförutsättningar!B$17,"4",M2770&gt;=Beräkningsförutsättningar!B$18,"6")</f>
        <v>2</v>
      </c>
      <c r="U2770" s="31">
        <f t="shared" si="86"/>
        <v>0</v>
      </c>
      <c r="V2770" s="31">
        <f t="shared" si="87"/>
        <v>0</v>
      </c>
    </row>
    <row r="2771" spans="1:22" x14ac:dyDescent="0.3">
      <c r="A2771" s="179"/>
      <c r="B2771" s="179"/>
      <c r="C2771" s="179"/>
      <c r="D2771" s="179"/>
      <c r="E2771" s="179"/>
      <c r="F2771" s="179"/>
      <c r="G2771" s="179"/>
      <c r="H2771" s="179"/>
      <c r="I2771" s="179"/>
      <c r="J2771" s="179"/>
      <c r="K2771" s="179"/>
      <c r="L2771" s="179"/>
      <c r="M2771" s="179"/>
      <c r="N2771" s="179"/>
      <c r="O2771" s="179"/>
      <c r="P2771" s="179"/>
      <c r="Q2771" s="179"/>
      <c r="R2771" s="31" cm="1">
        <f t="array" ref="R2771">_xlfn.IFS(Q2771=0,(O2771-P2771)/2,Q2771=1,O2771-P2771)</f>
        <v>0</v>
      </c>
      <c r="S2771" s="31" cm="1">
        <f t="array" ref="S2771">_xlfn.IFS(Q2771=0,P2771/2,Q2771=1,P2771)</f>
        <v>0</v>
      </c>
      <c r="T2771" s="31" t="str" cm="1">
        <f t="array" ref="T2771">_xlfn.IFS(M2771&lt;=Beräkningsförutsättningar!B$15,"2",M2771=Beräkningsförutsättningar!B$16,"4",M2771=Beräkningsförutsättningar!B$17,"4",M2771&gt;=Beräkningsförutsättningar!B$18,"6")</f>
        <v>2</v>
      </c>
      <c r="U2771" s="31">
        <f t="shared" si="86"/>
        <v>0</v>
      </c>
      <c r="V2771" s="31">
        <f t="shared" si="87"/>
        <v>0</v>
      </c>
    </row>
    <row r="2772" spans="1:22" x14ac:dyDescent="0.3">
      <c r="A2772" s="179"/>
      <c r="B2772" s="179"/>
      <c r="C2772" s="179"/>
      <c r="D2772" s="179"/>
      <c r="E2772" s="179"/>
      <c r="F2772" s="179"/>
      <c r="G2772" s="179"/>
      <c r="H2772" s="179"/>
      <c r="I2772" s="179"/>
      <c r="J2772" s="179"/>
      <c r="K2772" s="179"/>
      <c r="L2772" s="179"/>
      <c r="M2772" s="179"/>
      <c r="N2772" s="179"/>
      <c r="O2772" s="179"/>
      <c r="P2772" s="179"/>
      <c r="Q2772" s="179"/>
      <c r="R2772" s="31" cm="1">
        <f t="array" ref="R2772">_xlfn.IFS(Q2772=0,(O2772-P2772)/2,Q2772=1,O2772-P2772)</f>
        <v>0</v>
      </c>
      <c r="S2772" s="31" cm="1">
        <f t="array" ref="S2772">_xlfn.IFS(Q2772=0,P2772/2,Q2772=1,P2772)</f>
        <v>0</v>
      </c>
      <c r="T2772" s="31" t="str" cm="1">
        <f t="array" ref="T2772">_xlfn.IFS(M2772&lt;=Beräkningsförutsättningar!B$15,"2",M2772=Beräkningsförutsättningar!B$16,"4",M2772=Beräkningsförutsättningar!B$17,"4",M2772&gt;=Beräkningsförutsättningar!B$18,"6")</f>
        <v>2</v>
      </c>
      <c r="U2772" s="31">
        <f t="shared" si="86"/>
        <v>0</v>
      </c>
      <c r="V2772" s="31">
        <f t="shared" si="87"/>
        <v>0</v>
      </c>
    </row>
    <row r="2773" spans="1:22" x14ac:dyDescent="0.3">
      <c r="A2773" s="179"/>
      <c r="B2773" s="179"/>
      <c r="C2773" s="179"/>
      <c r="D2773" s="179"/>
      <c r="E2773" s="179"/>
      <c r="F2773" s="179"/>
      <c r="G2773" s="179"/>
      <c r="H2773" s="179"/>
      <c r="I2773" s="179"/>
      <c r="J2773" s="179"/>
      <c r="K2773" s="179"/>
      <c r="L2773" s="179"/>
      <c r="M2773" s="179"/>
      <c r="N2773" s="179"/>
      <c r="O2773" s="179"/>
      <c r="P2773" s="179"/>
      <c r="Q2773" s="179"/>
      <c r="R2773" s="31" cm="1">
        <f t="array" ref="R2773">_xlfn.IFS(Q2773=0,(O2773-P2773)/2,Q2773=1,O2773-P2773)</f>
        <v>0</v>
      </c>
      <c r="S2773" s="31" cm="1">
        <f t="array" ref="S2773">_xlfn.IFS(Q2773=0,P2773/2,Q2773=1,P2773)</f>
        <v>0</v>
      </c>
      <c r="T2773" s="31" t="str" cm="1">
        <f t="array" ref="T2773">_xlfn.IFS(M2773&lt;=Beräkningsförutsättningar!B$15,"2",M2773=Beräkningsförutsättningar!B$16,"4",M2773=Beräkningsförutsättningar!B$17,"4",M2773&gt;=Beräkningsförutsättningar!B$18,"6")</f>
        <v>2</v>
      </c>
      <c r="U2773" s="31">
        <f t="shared" si="86"/>
        <v>0</v>
      </c>
      <c r="V2773" s="31">
        <f t="shared" si="87"/>
        <v>0</v>
      </c>
    </row>
    <row r="2774" spans="1:22" x14ac:dyDescent="0.3">
      <c r="A2774" s="179"/>
      <c r="B2774" s="179"/>
      <c r="C2774" s="179"/>
      <c r="D2774" s="179"/>
      <c r="E2774" s="179"/>
      <c r="F2774" s="179"/>
      <c r="G2774" s="179"/>
      <c r="H2774" s="179"/>
      <c r="I2774" s="179"/>
      <c r="J2774" s="179"/>
      <c r="K2774" s="179"/>
      <c r="L2774" s="179"/>
      <c r="M2774" s="179"/>
      <c r="N2774" s="179"/>
      <c r="O2774" s="179"/>
      <c r="P2774" s="179"/>
      <c r="Q2774" s="179"/>
      <c r="R2774" s="31" cm="1">
        <f t="array" ref="R2774">_xlfn.IFS(Q2774=0,(O2774-P2774)/2,Q2774=1,O2774-P2774)</f>
        <v>0</v>
      </c>
      <c r="S2774" s="31" cm="1">
        <f t="array" ref="S2774">_xlfn.IFS(Q2774=0,P2774/2,Q2774=1,P2774)</f>
        <v>0</v>
      </c>
      <c r="T2774" s="31" t="str" cm="1">
        <f t="array" ref="T2774">_xlfn.IFS(M2774&lt;=Beräkningsförutsättningar!B$15,"2",M2774=Beräkningsförutsättningar!B$16,"4",M2774=Beräkningsförutsättningar!B$17,"4",M2774&gt;=Beräkningsförutsättningar!B$18,"6")</f>
        <v>2</v>
      </c>
      <c r="U2774" s="31">
        <f t="shared" si="86"/>
        <v>0</v>
      </c>
      <c r="V2774" s="31">
        <f t="shared" si="87"/>
        <v>0</v>
      </c>
    </row>
    <row r="2775" spans="1:22" x14ac:dyDescent="0.3">
      <c r="A2775" s="179"/>
      <c r="B2775" s="179"/>
      <c r="C2775" s="179"/>
      <c r="D2775" s="179"/>
      <c r="E2775" s="179"/>
      <c r="F2775" s="179"/>
      <c r="G2775" s="179"/>
      <c r="H2775" s="179"/>
      <c r="I2775" s="179"/>
      <c r="J2775" s="179"/>
      <c r="K2775" s="179"/>
      <c r="L2775" s="179"/>
      <c r="M2775" s="179"/>
      <c r="N2775" s="179"/>
      <c r="O2775" s="179"/>
      <c r="P2775" s="179"/>
      <c r="Q2775" s="179"/>
      <c r="R2775" s="31" cm="1">
        <f t="array" ref="R2775">_xlfn.IFS(Q2775=0,(O2775-P2775)/2,Q2775=1,O2775-P2775)</f>
        <v>0</v>
      </c>
      <c r="S2775" s="31" cm="1">
        <f t="array" ref="S2775">_xlfn.IFS(Q2775=0,P2775/2,Q2775=1,P2775)</f>
        <v>0</v>
      </c>
      <c r="T2775" s="31" t="str" cm="1">
        <f t="array" ref="T2775">_xlfn.IFS(M2775&lt;=Beräkningsförutsättningar!B$15,"2",M2775=Beräkningsförutsättningar!B$16,"4",M2775=Beräkningsförutsättningar!B$17,"4",M2775&gt;=Beräkningsförutsättningar!B$18,"6")</f>
        <v>2</v>
      </c>
      <c r="U2775" s="31">
        <f t="shared" si="86"/>
        <v>0</v>
      </c>
      <c r="V2775" s="31">
        <f t="shared" si="87"/>
        <v>0</v>
      </c>
    </row>
    <row r="2776" spans="1:22" x14ac:dyDescent="0.3">
      <c r="A2776" s="179"/>
      <c r="B2776" s="179"/>
      <c r="C2776" s="179"/>
      <c r="D2776" s="179"/>
      <c r="E2776" s="179"/>
      <c r="F2776" s="179"/>
      <c r="G2776" s="179"/>
      <c r="H2776" s="179"/>
      <c r="I2776" s="179"/>
      <c r="J2776" s="179"/>
      <c r="K2776" s="179"/>
      <c r="L2776" s="179"/>
      <c r="M2776" s="179"/>
      <c r="N2776" s="179"/>
      <c r="O2776" s="179"/>
      <c r="P2776" s="179"/>
      <c r="Q2776" s="179"/>
      <c r="R2776" s="31" cm="1">
        <f t="array" ref="R2776">_xlfn.IFS(Q2776=0,(O2776-P2776)/2,Q2776=1,O2776-P2776)</f>
        <v>0</v>
      </c>
      <c r="S2776" s="31" cm="1">
        <f t="array" ref="S2776">_xlfn.IFS(Q2776=0,P2776/2,Q2776=1,P2776)</f>
        <v>0</v>
      </c>
      <c r="T2776" s="31" t="str" cm="1">
        <f t="array" ref="T2776">_xlfn.IFS(M2776&lt;=Beräkningsförutsättningar!B$15,"2",M2776=Beräkningsförutsättningar!B$16,"4",M2776=Beräkningsförutsättningar!B$17,"4",M2776&gt;=Beräkningsförutsättningar!B$18,"6")</f>
        <v>2</v>
      </c>
      <c r="U2776" s="31">
        <f t="shared" si="86"/>
        <v>0</v>
      </c>
      <c r="V2776" s="31">
        <f t="shared" si="87"/>
        <v>0</v>
      </c>
    </row>
    <row r="2777" spans="1:22" x14ac:dyDescent="0.3">
      <c r="A2777" s="179"/>
      <c r="B2777" s="179"/>
      <c r="C2777" s="179"/>
      <c r="D2777" s="179"/>
      <c r="E2777" s="179"/>
      <c r="F2777" s="179"/>
      <c r="G2777" s="179"/>
      <c r="H2777" s="179"/>
      <c r="I2777" s="179"/>
      <c r="J2777" s="179"/>
      <c r="K2777" s="179"/>
      <c r="L2777" s="179"/>
      <c r="M2777" s="179"/>
      <c r="N2777" s="179"/>
      <c r="O2777" s="179"/>
      <c r="P2777" s="179"/>
      <c r="Q2777" s="179"/>
      <c r="R2777" s="31" cm="1">
        <f t="array" ref="R2777">_xlfn.IFS(Q2777=0,(O2777-P2777)/2,Q2777=1,O2777-P2777)</f>
        <v>0</v>
      </c>
      <c r="S2777" s="31" cm="1">
        <f t="array" ref="S2777">_xlfn.IFS(Q2777=0,P2777/2,Q2777=1,P2777)</f>
        <v>0</v>
      </c>
      <c r="T2777" s="31" t="str" cm="1">
        <f t="array" ref="T2777">_xlfn.IFS(M2777&lt;=Beräkningsförutsättningar!B$15,"2",M2777=Beräkningsförutsättningar!B$16,"4",M2777=Beräkningsförutsättningar!B$17,"4",M2777&gt;=Beräkningsförutsättningar!B$18,"6")</f>
        <v>2</v>
      </c>
      <c r="U2777" s="31">
        <f t="shared" si="86"/>
        <v>0</v>
      </c>
      <c r="V2777" s="31">
        <f t="shared" si="87"/>
        <v>0</v>
      </c>
    </row>
    <row r="2778" spans="1:22" x14ac:dyDescent="0.3">
      <c r="A2778" s="179"/>
      <c r="B2778" s="179"/>
      <c r="C2778" s="179"/>
      <c r="D2778" s="179"/>
      <c r="E2778" s="179"/>
      <c r="F2778" s="179"/>
      <c r="G2778" s="179"/>
      <c r="H2778" s="179"/>
      <c r="I2778" s="179"/>
      <c r="J2778" s="179"/>
      <c r="K2778" s="179"/>
      <c r="L2778" s="179"/>
      <c r="M2778" s="179"/>
      <c r="N2778" s="179"/>
      <c r="O2778" s="179"/>
      <c r="P2778" s="179"/>
      <c r="Q2778" s="179"/>
      <c r="R2778" s="31" cm="1">
        <f t="array" ref="R2778">_xlfn.IFS(Q2778=0,(O2778-P2778)/2,Q2778=1,O2778-P2778)</f>
        <v>0</v>
      </c>
      <c r="S2778" s="31" cm="1">
        <f t="array" ref="S2778">_xlfn.IFS(Q2778=0,P2778/2,Q2778=1,P2778)</f>
        <v>0</v>
      </c>
      <c r="T2778" s="31" t="str" cm="1">
        <f t="array" ref="T2778">_xlfn.IFS(M2778&lt;=Beräkningsförutsättningar!B$15,"2",M2778=Beräkningsförutsättningar!B$16,"4",M2778=Beräkningsförutsättningar!B$17,"4",M2778&gt;=Beräkningsförutsättningar!B$18,"6")</f>
        <v>2</v>
      </c>
      <c r="U2778" s="31">
        <f t="shared" si="86"/>
        <v>0</v>
      </c>
      <c r="V2778" s="31">
        <f t="shared" si="87"/>
        <v>0</v>
      </c>
    </row>
    <row r="2779" spans="1:22" x14ac:dyDescent="0.3">
      <c r="A2779" s="179"/>
      <c r="B2779" s="179"/>
      <c r="C2779" s="179"/>
      <c r="D2779" s="179"/>
      <c r="E2779" s="179"/>
      <c r="F2779" s="179"/>
      <c r="G2779" s="179"/>
      <c r="H2779" s="179"/>
      <c r="I2779" s="179"/>
      <c r="J2779" s="179"/>
      <c r="K2779" s="179"/>
      <c r="L2779" s="179"/>
      <c r="M2779" s="179"/>
      <c r="N2779" s="179"/>
      <c r="O2779" s="179"/>
      <c r="P2779" s="179"/>
      <c r="Q2779" s="179"/>
      <c r="R2779" s="31" cm="1">
        <f t="array" ref="R2779">_xlfn.IFS(Q2779=0,(O2779-P2779)/2,Q2779=1,O2779-P2779)</f>
        <v>0</v>
      </c>
      <c r="S2779" s="31" cm="1">
        <f t="array" ref="S2779">_xlfn.IFS(Q2779=0,P2779/2,Q2779=1,P2779)</f>
        <v>0</v>
      </c>
      <c r="T2779" s="31" t="str" cm="1">
        <f t="array" ref="T2779">_xlfn.IFS(M2779&lt;=Beräkningsförutsättningar!B$15,"2",M2779=Beräkningsförutsättningar!B$16,"4",M2779=Beräkningsförutsättningar!B$17,"4",M2779&gt;=Beräkningsförutsättningar!B$18,"6")</f>
        <v>2</v>
      </c>
      <c r="U2779" s="31">
        <f t="shared" si="86"/>
        <v>0</v>
      </c>
      <c r="V2779" s="31">
        <f t="shared" si="87"/>
        <v>0</v>
      </c>
    </row>
    <row r="2780" spans="1:22" x14ac:dyDescent="0.3">
      <c r="A2780" s="179"/>
      <c r="B2780" s="179"/>
      <c r="C2780" s="179"/>
      <c r="D2780" s="179"/>
      <c r="E2780" s="179"/>
      <c r="F2780" s="179"/>
      <c r="G2780" s="179"/>
      <c r="H2780" s="179"/>
      <c r="I2780" s="179"/>
      <c r="J2780" s="179"/>
      <c r="K2780" s="179"/>
      <c r="L2780" s="179"/>
      <c r="M2780" s="179"/>
      <c r="N2780" s="179"/>
      <c r="O2780" s="179"/>
      <c r="P2780" s="179"/>
      <c r="Q2780" s="179"/>
      <c r="R2780" s="31" cm="1">
        <f t="array" ref="R2780">_xlfn.IFS(Q2780=0,(O2780-P2780)/2,Q2780=1,O2780-P2780)</f>
        <v>0</v>
      </c>
      <c r="S2780" s="31" cm="1">
        <f t="array" ref="S2780">_xlfn.IFS(Q2780=0,P2780/2,Q2780=1,P2780)</f>
        <v>0</v>
      </c>
      <c r="T2780" s="31" t="str" cm="1">
        <f t="array" ref="T2780">_xlfn.IFS(M2780&lt;=Beräkningsförutsättningar!B$15,"2",M2780=Beräkningsförutsättningar!B$16,"4",M2780=Beräkningsförutsättningar!B$17,"4",M2780&gt;=Beräkningsförutsättningar!B$18,"6")</f>
        <v>2</v>
      </c>
      <c r="U2780" s="31">
        <f t="shared" si="86"/>
        <v>0</v>
      </c>
      <c r="V2780" s="31">
        <f t="shared" si="87"/>
        <v>0</v>
      </c>
    </row>
    <row r="2781" spans="1:22" x14ac:dyDescent="0.3">
      <c r="A2781" s="179"/>
      <c r="B2781" s="179"/>
      <c r="C2781" s="179"/>
      <c r="D2781" s="179"/>
      <c r="E2781" s="179"/>
      <c r="F2781" s="179"/>
      <c r="G2781" s="179"/>
      <c r="H2781" s="179"/>
      <c r="I2781" s="179"/>
      <c r="J2781" s="179"/>
      <c r="K2781" s="179"/>
      <c r="L2781" s="179"/>
      <c r="M2781" s="179"/>
      <c r="N2781" s="179"/>
      <c r="O2781" s="179"/>
      <c r="P2781" s="179"/>
      <c r="Q2781" s="179"/>
      <c r="R2781" s="31" cm="1">
        <f t="array" ref="R2781">_xlfn.IFS(Q2781=0,(O2781-P2781)/2,Q2781=1,O2781-P2781)</f>
        <v>0</v>
      </c>
      <c r="S2781" s="31" cm="1">
        <f t="array" ref="S2781">_xlfn.IFS(Q2781=0,P2781/2,Q2781=1,P2781)</f>
        <v>0</v>
      </c>
      <c r="T2781" s="31" t="str" cm="1">
        <f t="array" ref="T2781">_xlfn.IFS(M2781&lt;=Beräkningsförutsättningar!B$15,"2",M2781=Beräkningsförutsättningar!B$16,"4",M2781=Beräkningsförutsättningar!B$17,"4",M2781&gt;=Beräkningsförutsättningar!B$18,"6")</f>
        <v>2</v>
      </c>
      <c r="U2781" s="31">
        <f t="shared" si="86"/>
        <v>0</v>
      </c>
      <c r="V2781" s="31">
        <f t="shared" si="87"/>
        <v>0</v>
      </c>
    </row>
    <row r="2782" spans="1:22" x14ac:dyDescent="0.3">
      <c r="A2782" s="179"/>
      <c r="B2782" s="179"/>
      <c r="C2782" s="179"/>
      <c r="D2782" s="179"/>
      <c r="E2782" s="179"/>
      <c r="F2782" s="179"/>
      <c r="G2782" s="179"/>
      <c r="H2782" s="179"/>
      <c r="I2782" s="179"/>
      <c r="J2782" s="179"/>
      <c r="K2782" s="179"/>
      <c r="L2782" s="179"/>
      <c r="M2782" s="179"/>
      <c r="N2782" s="179"/>
      <c r="O2782" s="179"/>
      <c r="P2782" s="179"/>
      <c r="Q2782" s="179"/>
      <c r="R2782" s="31" cm="1">
        <f t="array" ref="R2782">_xlfn.IFS(Q2782=0,(O2782-P2782)/2,Q2782=1,O2782-P2782)</f>
        <v>0</v>
      </c>
      <c r="S2782" s="31" cm="1">
        <f t="array" ref="S2782">_xlfn.IFS(Q2782=0,P2782/2,Q2782=1,P2782)</f>
        <v>0</v>
      </c>
      <c r="T2782" s="31" t="str" cm="1">
        <f t="array" ref="T2782">_xlfn.IFS(M2782&lt;=Beräkningsförutsättningar!B$15,"2",M2782=Beräkningsförutsättningar!B$16,"4",M2782=Beräkningsförutsättningar!B$17,"4",M2782&gt;=Beräkningsförutsättningar!B$18,"6")</f>
        <v>2</v>
      </c>
      <c r="U2782" s="31">
        <f t="shared" si="86"/>
        <v>0</v>
      </c>
      <c r="V2782" s="31">
        <f t="shared" si="87"/>
        <v>0</v>
      </c>
    </row>
    <row r="2783" spans="1:22" x14ac:dyDescent="0.3">
      <c r="A2783" s="179"/>
      <c r="B2783" s="179"/>
      <c r="C2783" s="179"/>
      <c r="D2783" s="179"/>
      <c r="E2783" s="179"/>
      <c r="F2783" s="179"/>
      <c r="G2783" s="179"/>
      <c r="H2783" s="179"/>
      <c r="I2783" s="179"/>
      <c r="J2783" s="179"/>
      <c r="K2783" s="179"/>
      <c r="L2783" s="179"/>
      <c r="M2783" s="179"/>
      <c r="N2783" s="179"/>
      <c r="O2783" s="179"/>
      <c r="P2783" s="179"/>
      <c r="Q2783" s="179"/>
      <c r="R2783" s="31" cm="1">
        <f t="array" ref="R2783">_xlfn.IFS(Q2783=0,(O2783-P2783)/2,Q2783=1,O2783-P2783)</f>
        <v>0</v>
      </c>
      <c r="S2783" s="31" cm="1">
        <f t="array" ref="S2783">_xlfn.IFS(Q2783=0,P2783/2,Q2783=1,P2783)</f>
        <v>0</v>
      </c>
      <c r="T2783" s="31" t="str" cm="1">
        <f t="array" ref="T2783">_xlfn.IFS(M2783&lt;=Beräkningsförutsättningar!B$15,"2",M2783=Beräkningsförutsättningar!B$16,"4",M2783=Beräkningsförutsättningar!B$17,"4",M2783&gt;=Beräkningsförutsättningar!B$18,"6")</f>
        <v>2</v>
      </c>
      <c r="U2783" s="31">
        <f t="shared" si="86"/>
        <v>0</v>
      </c>
      <c r="V2783" s="31">
        <f t="shared" si="87"/>
        <v>0</v>
      </c>
    </row>
    <row r="2784" spans="1:22" x14ac:dyDescent="0.3">
      <c r="A2784" s="179"/>
      <c r="B2784" s="179"/>
      <c r="C2784" s="179"/>
      <c r="D2784" s="179"/>
      <c r="E2784" s="179"/>
      <c r="F2784" s="179"/>
      <c r="G2784" s="179"/>
      <c r="H2784" s="179"/>
      <c r="I2784" s="179"/>
      <c r="J2784" s="179"/>
      <c r="K2784" s="179"/>
      <c r="L2784" s="179"/>
      <c r="M2784" s="179"/>
      <c r="N2784" s="179"/>
      <c r="O2784" s="179"/>
      <c r="P2784" s="179"/>
      <c r="Q2784" s="179"/>
      <c r="R2784" s="31" cm="1">
        <f t="array" ref="R2784">_xlfn.IFS(Q2784=0,(O2784-P2784)/2,Q2784=1,O2784-P2784)</f>
        <v>0</v>
      </c>
      <c r="S2784" s="31" cm="1">
        <f t="array" ref="S2784">_xlfn.IFS(Q2784=0,P2784/2,Q2784=1,P2784)</f>
        <v>0</v>
      </c>
      <c r="T2784" s="31" t="str" cm="1">
        <f t="array" ref="T2784">_xlfn.IFS(M2784&lt;=Beräkningsförutsättningar!B$15,"2",M2784=Beräkningsförutsättningar!B$16,"4",M2784=Beräkningsförutsättningar!B$17,"4",M2784&gt;=Beräkningsförutsättningar!B$18,"6")</f>
        <v>2</v>
      </c>
      <c r="U2784" s="31">
        <f t="shared" si="86"/>
        <v>0</v>
      </c>
      <c r="V2784" s="31">
        <f t="shared" si="87"/>
        <v>0</v>
      </c>
    </row>
    <row r="2785" spans="1:22" x14ac:dyDescent="0.3">
      <c r="A2785" s="179"/>
      <c r="B2785" s="179"/>
      <c r="C2785" s="179"/>
      <c r="D2785" s="179"/>
      <c r="E2785" s="179"/>
      <c r="F2785" s="179"/>
      <c r="G2785" s="179"/>
      <c r="H2785" s="179"/>
      <c r="I2785" s="179"/>
      <c r="J2785" s="179"/>
      <c r="K2785" s="179"/>
      <c r="L2785" s="179"/>
      <c r="M2785" s="179"/>
      <c r="N2785" s="179"/>
      <c r="O2785" s="179"/>
      <c r="P2785" s="179"/>
      <c r="Q2785" s="179"/>
      <c r="R2785" s="31" cm="1">
        <f t="array" ref="R2785">_xlfn.IFS(Q2785=0,(O2785-P2785)/2,Q2785=1,O2785-P2785)</f>
        <v>0</v>
      </c>
      <c r="S2785" s="31" cm="1">
        <f t="array" ref="S2785">_xlfn.IFS(Q2785=0,P2785/2,Q2785=1,P2785)</f>
        <v>0</v>
      </c>
      <c r="T2785" s="31" t="str" cm="1">
        <f t="array" ref="T2785">_xlfn.IFS(M2785&lt;=Beräkningsförutsättningar!B$15,"2",M2785=Beräkningsförutsättningar!B$16,"4",M2785=Beräkningsförutsättningar!B$17,"4",M2785&gt;=Beräkningsförutsättningar!B$18,"6")</f>
        <v>2</v>
      </c>
      <c r="U2785" s="31">
        <f t="shared" si="86"/>
        <v>0</v>
      </c>
      <c r="V2785" s="31">
        <f t="shared" si="87"/>
        <v>0</v>
      </c>
    </row>
    <row r="2786" spans="1:22" x14ac:dyDescent="0.3">
      <c r="A2786" s="179"/>
      <c r="B2786" s="179"/>
      <c r="C2786" s="179"/>
      <c r="D2786" s="179"/>
      <c r="E2786" s="179"/>
      <c r="F2786" s="179"/>
      <c r="G2786" s="179"/>
      <c r="H2786" s="179"/>
      <c r="I2786" s="179"/>
      <c r="J2786" s="179"/>
      <c r="K2786" s="179"/>
      <c r="L2786" s="179"/>
      <c r="M2786" s="179"/>
      <c r="N2786" s="179"/>
      <c r="O2786" s="179"/>
      <c r="P2786" s="179"/>
      <c r="Q2786" s="179"/>
      <c r="R2786" s="31" cm="1">
        <f t="array" ref="R2786">_xlfn.IFS(Q2786=0,(O2786-P2786)/2,Q2786=1,O2786-P2786)</f>
        <v>0</v>
      </c>
      <c r="S2786" s="31" cm="1">
        <f t="array" ref="S2786">_xlfn.IFS(Q2786=0,P2786/2,Q2786=1,P2786)</f>
        <v>0</v>
      </c>
      <c r="T2786" s="31" t="str" cm="1">
        <f t="array" ref="T2786">_xlfn.IFS(M2786&lt;=Beräkningsförutsättningar!B$15,"2",M2786=Beräkningsförutsättningar!B$16,"4",M2786=Beräkningsförutsättningar!B$17,"4",M2786&gt;=Beräkningsförutsättningar!B$18,"6")</f>
        <v>2</v>
      </c>
      <c r="U2786" s="31">
        <f t="shared" si="86"/>
        <v>0</v>
      </c>
      <c r="V2786" s="31">
        <f t="shared" si="87"/>
        <v>0</v>
      </c>
    </row>
    <row r="2787" spans="1:22" x14ac:dyDescent="0.3">
      <c r="A2787" s="179"/>
      <c r="B2787" s="179"/>
      <c r="C2787" s="179"/>
      <c r="D2787" s="179"/>
      <c r="E2787" s="179"/>
      <c r="F2787" s="179"/>
      <c r="G2787" s="179"/>
      <c r="H2787" s="179"/>
      <c r="I2787" s="179"/>
      <c r="J2787" s="179"/>
      <c r="K2787" s="179"/>
      <c r="L2787" s="179"/>
      <c r="M2787" s="179"/>
      <c r="N2787" s="179"/>
      <c r="O2787" s="179"/>
      <c r="P2787" s="179"/>
      <c r="Q2787" s="179"/>
      <c r="R2787" s="31" cm="1">
        <f t="array" ref="R2787">_xlfn.IFS(Q2787=0,(O2787-P2787)/2,Q2787=1,O2787-P2787)</f>
        <v>0</v>
      </c>
      <c r="S2787" s="31" cm="1">
        <f t="array" ref="S2787">_xlfn.IFS(Q2787=0,P2787/2,Q2787=1,P2787)</f>
        <v>0</v>
      </c>
      <c r="T2787" s="31" t="str" cm="1">
        <f t="array" ref="T2787">_xlfn.IFS(M2787&lt;=Beräkningsförutsättningar!B$15,"2",M2787=Beräkningsförutsättningar!B$16,"4",M2787=Beräkningsförutsättningar!B$17,"4",M2787&gt;=Beräkningsförutsättningar!B$18,"6")</f>
        <v>2</v>
      </c>
      <c r="U2787" s="31">
        <f t="shared" si="86"/>
        <v>0</v>
      </c>
      <c r="V2787" s="31">
        <f t="shared" si="87"/>
        <v>0</v>
      </c>
    </row>
    <row r="2788" spans="1:22" x14ac:dyDescent="0.3">
      <c r="A2788" s="179"/>
      <c r="B2788" s="179"/>
      <c r="C2788" s="179"/>
      <c r="D2788" s="179"/>
      <c r="E2788" s="179"/>
      <c r="F2788" s="179"/>
      <c r="G2788" s="179"/>
      <c r="H2788" s="179"/>
      <c r="I2788" s="179"/>
      <c r="J2788" s="179"/>
      <c r="K2788" s="179"/>
      <c r="L2788" s="179"/>
      <c r="M2788" s="179"/>
      <c r="N2788" s="179"/>
      <c r="O2788" s="179"/>
      <c r="P2788" s="179"/>
      <c r="Q2788" s="179"/>
      <c r="R2788" s="31" cm="1">
        <f t="array" ref="R2788">_xlfn.IFS(Q2788=0,(O2788-P2788)/2,Q2788=1,O2788-P2788)</f>
        <v>0</v>
      </c>
      <c r="S2788" s="31" cm="1">
        <f t="array" ref="S2788">_xlfn.IFS(Q2788=0,P2788/2,Q2788=1,P2788)</f>
        <v>0</v>
      </c>
      <c r="T2788" s="31" t="str" cm="1">
        <f t="array" ref="T2788">_xlfn.IFS(M2788&lt;=Beräkningsförutsättningar!B$15,"2",M2788=Beräkningsförutsättningar!B$16,"4",M2788=Beräkningsförutsättningar!B$17,"4",M2788&gt;=Beräkningsförutsättningar!B$18,"6")</f>
        <v>2</v>
      </c>
      <c r="U2788" s="31">
        <f t="shared" si="86"/>
        <v>0</v>
      </c>
      <c r="V2788" s="31">
        <f t="shared" si="87"/>
        <v>0</v>
      </c>
    </row>
    <row r="2789" spans="1:22" x14ac:dyDescent="0.3">
      <c r="A2789" s="179"/>
      <c r="B2789" s="179"/>
      <c r="C2789" s="179"/>
      <c r="D2789" s="179"/>
      <c r="E2789" s="179"/>
      <c r="F2789" s="179"/>
      <c r="G2789" s="179"/>
      <c r="H2789" s="179"/>
      <c r="I2789" s="179"/>
      <c r="J2789" s="179"/>
      <c r="K2789" s="179"/>
      <c r="L2789" s="179"/>
      <c r="M2789" s="179"/>
      <c r="N2789" s="179"/>
      <c r="O2789" s="179"/>
      <c r="P2789" s="179"/>
      <c r="Q2789" s="179"/>
      <c r="R2789" s="31" cm="1">
        <f t="array" ref="R2789">_xlfn.IFS(Q2789=0,(O2789-P2789)/2,Q2789=1,O2789-P2789)</f>
        <v>0</v>
      </c>
      <c r="S2789" s="31" cm="1">
        <f t="array" ref="S2789">_xlfn.IFS(Q2789=0,P2789/2,Q2789=1,P2789)</f>
        <v>0</v>
      </c>
      <c r="T2789" s="31" t="str" cm="1">
        <f t="array" ref="T2789">_xlfn.IFS(M2789&lt;=Beräkningsförutsättningar!B$15,"2",M2789=Beräkningsförutsättningar!B$16,"4",M2789=Beräkningsförutsättningar!B$17,"4",M2789&gt;=Beräkningsförutsättningar!B$18,"6")</f>
        <v>2</v>
      </c>
      <c r="U2789" s="31">
        <f t="shared" si="86"/>
        <v>0</v>
      </c>
      <c r="V2789" s="31">
        <f t="shared" si="87"/>
        <v>0</v>
      </c>
    </row>
    <row r="2790" spans="1:22" x14ac:dyDescent="0.3">
      <c r="A2790" s="179"/>
      <c r="B2790" s="179"/>
      <c r="C2790" s="179"/>
      <c r="D2790" s="179"/>
      <c r="E2790" s="179"/>
      <c r="F2790" s="179"/>
      <c r="G2790" s="179"/>
      <c r="H2790" s="179"/>
      <c r="I2790" s="179"/>
      <c r="J2790" s="179"/>
      <c r="K2790" s="179"/>
      <c r="L2790" s="179"/>
      <c r="M2790" s="179"/>
      <c r="N2790" s="179"/>
      <c r="O2790" s="179"/>
      <c r="P2790" s="179"/>
      <c r="Q2790" s="179"/>
      <c r="R2790" s="31" cm="1">
        <f t="array" ref="R2790">_xlfn.IFS(Q2790=0,(O2790-P2790)/2,Q2790=1,O2790-P2790)</f>
        <v>0</v>
      </c>
      <c r="S2790" s="31" cm="1">
        <f t="array" ref="S2790">_xlfn.IFS(Q2790=0,P2790/2,Q2790=1,P2790)</f>
        <v>0</v>
      </c>
      <c r="T2790" s="31" t="str" cm="1">
        <f t="array" ref="T2790">_xlfn.IFS(M2790&lt;=Beräkningsförutsättningar!B$15,"2",M2790=Beräkningsförutsättningar!B$16,"4",M2790=Beräkningsförutsättningar!B$17,"4",M2790&gt;=Beräkningsförutsättningar!B$18,"6")</f>
        <v>2</v>
      </c>
      <c r="U2790" s="31">
        <f t="shared" si="86"/>
        <v>0</v>
      </c>
      <c r="V2790" s="31">
        <f t="shared" si="87"/>
        <v>0</v>
      </c>
    </row>
    <row r="2791" spans="1:22" x14ac:dyDescent="0.3">
      <c r="A2791" s="179"/>
      <c r="B2791" s="179"/>
      <c r="C2791" s="179"/>
      <c r="D2791" s="179"/>
      <c r="E2791" s="179"/>
      <c r="F2791" s="179"/>
      <c r="G2791" s="179"/>
      <c r="H2791" s="179"/>
      <c r="I2791" s="179"/>
      <c r="J2791" s="179"/>
      <c r="K2791" s="179"/>
      <c r="L2791" s="179"/>
      <c r="M2791" s="179"/>
      <c r="N2791" s="179"/>
      <c r="O2791" s="179"/>
      <c r="P2791" s="179"/>
      <c r="Q2791" s="179"/>
      <c r="R2791" s="31" cm="1">
        <f t="array" ref="R2791">_xlfn.IFS(Q2791=0,(O2791-P2791)/2,Q2791=1,O2791-P2791)</f>
        <v>0</v>
      </c>
      <c r="S2791" s="31" cm="1">
        <f t="array" ref="S2791">_xlfn.IFS(Q2791=0,P2791/2,Q2791=1,P2791)</f>
        <v>0</v>
      </c>
      <c r="T2791" s="31" t="str" cm="1">
        <f t="array" ref="T2791">_xlfn.IFS(M2791&lt;=Beräkningsförutsättningar!B$15,"2",M2791=Beräkningsförutsättningar!B$16,"4",M2791=Beräkningsförutsättningar!B$17,"4",M2791&gt;=Beräkningsförutsättningar!B$18,"6")</f>
        <v>2</v>
      </c>
      <c r="U2791" s="31">
        <f t="shared" si="86"/>
        <v>0</v>
      </c>
      <c r="V2791" s="31">
        <f t="shared" si="87"/>
        <v>0</v>
      </c>
    </row>
    <row r="2792" spans="1:22" x14ac:dyDescent="0.3">
      <c r="A2792" s="179"/>
      <c r="B2792" s="179"/>
      <c r="C2792" s="179"/>
      <c r="D2792" s="179"/>
      <c r="E2792" s="179"/>
      <c r="F2792" s="179"/>
      <c r="G2792" s="179"/>
      <c r="H2792" s="179"/>
      <c r="I2792" s="179"/>
      <c r="J2792" s="179"/>
      <c r="K2792" s="179"/>
      <c r="L2792" s="179"/>
      <c r="M2792" s="179"/>
      <c r="N2792" s="179"/>
      <c r="O2792" s="179"/>
      <c r="P2792" s="179"/>
      <c r="Q2792" s="179"/>
      <c r="R2792" s="31" cm="1">
        <f t="array" ref="R2792">_xlfn.IFS(Q2792=0,(O2792-P2792)/2,Q2792=1,O2792-P2792)</f>
        <v>0</v>
      </c>
      <c r="S2792" s="31" cm="1">
        <f t="array" ref="S2792">_xlfn.IFS(Q2792=0,P2792/2,Q2792=1,P2792)</f>
        <v>0</v>
      </c>
      <c r="T2792" s="31" t="str" cm="1">
        <f t="array" ref="T2792">_xlfn.IFS(M2792&lt;=Beräkningsförutsättningar!B$15,"2",M2792=Beräkningsförutsättningar!B$16,"4",M2792=Beräkningsförutsättningar!B$17,"4",M2792&gt;=Beräkningsförutsättningar!B$18,"6")</f>
        <v>2</v>
      </c>
      <c r="U2792" s="31">
        <f t="shared" si="86"/>
        <v>0</v>
      </c>
      <c r="V2792" s="31">
        <f t="shared" si="87"/>
        <v>0</v>
      </c>
    </row>
    <row r="2793" spans="1:22" x14ac:dyDescent="0.3">
      <c r="A2793" s="179"/>
      <c r="B2793" s="179"/>
      <c r="C2793" s="179"/>
      <c r="D2793" s="179"/>
      <c r="E2793" s="179"/>
      <c r="F2793" s="179"/>
      <c r="G2793" s="179"/>
      <c r="H2793" s="179"/>
      <c r="I2793" s="179"/>
      <c r="J2793" s="179"/>
      <c r="K2793" s="179"/>
      <c r="L2793" s="179"/>
      <c r="M2793" s="179"/>
      <c r="N2793" s="179"/>
      <c r="O2793" s="179"/>
      <c r="P2793" s="179"/>
      <c r="Q2793" s="179"/>
      <c r="R2793" s="31" cm="1">
        <f t="array" ref="R2793">_xlfn.IFS(Q2793=0,(O2793-P2793)/2,Q2793=1,O2793-P2793)</f>
        <v>0</v>
      </c>
      <c r="S2793" s="31" cm="1">
        <f t="array" ref="S2793">_xlfn.IFS(Q2793=0,P2793/2,Q2793=1,P2793)</f>
        <v>0</v>
      </c>
      <c r="T2793" s="31" t="str" cm="1">
        <f t="array" ref="T2793">_xlfn.IFS(M2793&lt;=Beräkningsförutsättningar!B$15,"2",M2793=Beräkningsförutsättningar!B$16,"4",M2793=Beräkningsförutsättningar!B$17,"4",M2793&gt;=Beräkningsförutsättningar!B$18,"6")</f>
        <v>2</v>
      </c>
      <c r="U2793" s="31">
        <f t="shared" si="86"/>
        <v>0</v>
      </c>
      <c r="V2793" s="31">
        <f t="shared" si="87"/>
        <v>0</v>
      </c>
    </row>
    <row r="2794" spans="1:22" x14ac:dyDescent="0.3">
      <c r="A2794" s="179"/>
      <c r="B2794" s="179"/>
      <c r="C2794" s="179"/>
      <c r="D2794" s="179"/>
      <c r="E2794" s="179"/>
      <c r="F2794" s="179"/>
      <c r="G2794" s="179"/>
      <c r="H2794" s="179"/>
      <c r="I2794" s="179"/>
      <c r="J2794" s="179"/>
      <c r="K2794" s="179"/>
      <c r="L2794" s="179"/>
      <c r="M2794" s="179"/>
      <c r="N2794" s="179"/>
      <c r="O2794" s="179"/>
      <c r="P2794" s="179"/>
      <c r="Q2794" s="179"/>
      <c r="R2794" s="31" cm="1">
        <f t="array" ref="R2794">_xlfn.IFS(Q2794=0,(O2794-P2794)/2,Q2794=1,O2794-P2794)</f>
        <v>0</v>
      </c>
      <c r="S2794" s="31" cm="1">
        <f t="array" ref="S2794">_xlfn.IFS(Q2794=0,P2794/2,Q2794=1,P2794)</f>
        <v>0</v>
      </c>
      <c r="T2794" s="31" t="str" cm="1">
        <f t="array" ref="T2794">_xlfn.IFS(M2794&lt;=Beräkningsförutsättningar!B$15,"2",M2794=Beräkningsförutsättningar!B$16,"4",M2794=Beräkningsförutsättningar!B$17,"4",M2794&gt;=Beräkningsförutsättningar!B$18,"6")</f>
        <v>2</v>
      </c>
      <c r="U2794" s="31">
        <f t="shared" si="86"/>
        <v>0</v>
      </c>
      <c r="V2794" s="31">
        <f t="shared" si="87"/>
        <v>0</v>
      </c>
    </row>
    <row r="2795" spans="1:22" x14ac:dyDescent="0.3">
      <c r="A2795" s="179"/>
      <c r="B2795" s="179"/>
      <c r="C2795" s="179"/>
      <c r="D2795" s="179"/>
      <c r="E2795" s="179"/>
      <c r="F2795" s="179"/>
      <c r="G2795" s="179"/>
      <c r="H2795" s="179"/>
      <c r="I2795" s="179"/>
      <c r="J2795" s="179"/>
      <c r="K2795" s="179"/>
      <c r="L2795" s="179"/>
      <c r="M2795" s="179"/>
      <c r="N2795" s="179"/>
      <c r="O2795" s="179"/>
      <c r="P2795" s="179"/>
      <c r="Q2795" s="179"/>
      <c r="R2795" s="31" cm="1">
        <f t="array" ref="R2795">_xlfn.IFS(Q2795=0,(O2795-P2795)/2,Q2795=1,O2795-P2795)</f>
        <v>0</v>
      </c>
      <c r="S2795" s="31" cm="1">
        <f t="array" ref="S2795">_xlfn.IFS(Q2795=0,P2795/2,Q2795=1,P2795)</f>
        <v>0</v>
      </c>
      <c r="T2795" s="31" t="str" cm="1">
        <f t="array" ref="T2795">_xlfn.IFS(M2795&lt;=Beräkningsförutsättningar!B$15,"2",M2795=Beräkningsförutsättningar!B$16,"4",M2795=Beräkningsförutsättningar!B$17,"4",M2795&gt;=Beräkningsförutsättningar!B$18,"6")</f>
        <v>2</v>
      </c>
      <c r="U2795" s="31">
        <f t="shared" si="86"/>
        <v>0</v>
      </c>
      <c r="V2795" s="31">
        <f t="shared" si="87"/>
        <v>0</v>
      </c>
    </row>
    <row r="2796" spans="1:22" x14ac:dyDescent="0.3">
      <c r="A2796" s="179"/>
      <c r="B2796" s="179"/>
      <c r="C2796" s="179"/>
      <c r="D2796" s="179"/>
      <c r="E2796" s="179"/>
      <c r="F2796" s="179"/>
      <c r="G2796" s="179"/>
      <c r="H2796" s="179"/>
      <c r="I2796" s="179"/>
      <c r="J2796" s="179"/>
      <c r="K2796" s="179"/>
      <c r="L2796" s="179"/>
      <c r="M2796" s="179"/>
      <c r="N2796" s="179"/>
      <c r="O2796" s="179"/>
      <c r="P2796" s="179"/>
      <c r="Q2796" s="179"/>
      <c r="R2796" s="31" cm="1">
        <f t="array" ref="R2796">_xlfn.IFS(Q2796=0,(O2796-P2796)/2,Q2796=1,O2796-P2796)</f>
        <v>0</v>
      </c>
      <c r="S2796" s="31" cm="1">
        <f t="array" ref="S2796">_xlfn.IFS(Q2796=0,P2796/2,Q2796=1,P2796)</f>
        <v>0</v>
      </c>
      <c r="T2796" s="31" t="str" cm="1">
        <f t="array" ref="T2796">_xlfn.IFS(M2796&lt;=Beräkningsförutsättningar!B$15,"2",M2796=Beräkningsförutsättningar!B$16,"4",M2796=Beräkningsförutsättningar!B$17,"4",M2796&gt;=Beräkningsförutsättningar!B$18,"6")</f>
        <v>2</v>
      </c>
      <c r="U2796" s="31">
        <f t="shared" si="86"/>
        <v>0</v>
      </c>
      <c r="V2796" s="31">
        <f t="shared" si="87"/>
        <v>0</v>
      </c>
    </row>
    <row r="2797" spans="1:22" x14ac:dyDescent="0.3">
      <c r="A2797" s="179"/>
      <c r="B2797" s="179"/>
      <c r="C2797" s="179"/>
      <c r="D2797" s="179"/>
      <c r="E2797" s="179"/>
      <c r="F2797" s="179"/>
      <c r="G2797" s="179"/>
      <c r="H2797" s="179"/>
      <c r="I2797" s="179"/>
      <c r="J2797" s="179"/>
      <c r="K2797" s="179"/>
      <c r="L2797" s="179"/>
      <c r="M2797" s="179"/>
      <c r="N2797" s="179"/>
      <c r="O2797" s="179"/>
      <c r="P2797" s="179"/>
      <c r="Q2797" s="179"/>
      <c r="R2797" s="31" cm="1">
        <f t="array" ref="R2797">_xlfn.IFS(Q2797=0,(O2797-P2797)/2,Q2797=1,O2797-P2797)</f>
        <v>0</v>
      </c>
      <c r="S2797" s="31" cm="1">
        <f t="array" ref="S2797">_xlfn.IFS(Q2797=0,P2797/2,Q2797=1,P2797)</f>
        <v>0</v>
      </c>
      <c r="T2797" s="31" t="str" cm="1">
        <f t="array" ref="T2797">_xlfn.IFS(M2797&lt;=Beräkningsförutsättningar!B$15,"2",M2797=Beräkningsförutsättningar!B$16,"4",M2797=Beräkningsförutsättningar!B$17,"4",M2797&gt;=Beräkningsförutsättningar!B$18,"6")</f>
        <v>2</v>
      </c>
      <c r="U2797" s="31">
        <f t="shared" si="86"/>
        <v>0</v>
      </c>
      <c r="V2797" s="31">
        <f t="shared" si="87"/>
        <v>0</v>
      </c>
    </row>
    <row r="2798" spans="1:22" x14ac:dyDescent="0.3">
      <c r="A2798" s="179"/>
      <c r="B2798" s="179"/>
      <c r="C2798" s="179"/>
      <c r="D2798" s="179"/>
      <c r="E2798" s="179"/>
      <c r="F2798" s="179"/>
      <c r="G2798" s="179"/>
      <c r="H2798" s="179"/>
      <c r="I2798" s="179"/>
      <c r="J2798" s="179"/>
      <c r="K2798" s="179"/>
      <c r="L2798" s="179"/>
      <c r="M2798" s="179"/>
      <c r="N2798" s="179"/>
      <c r="O2798" s="179"/>
      <c r="P2798" s="179"/>
      <c r="Q2798" s="179"/>
      <c r="R2798" s="31" cm="1">
        <f t="array" ref="R2798">_xlfn.IFS(Q2798=0,(O2798-P2798)/2,Q2798=1,O2798-P2798)</f>
        <v>0</v>
      </c>
      <c r="S2798" s="31" cm="1">
        <f t="array" ref="S2798">_xlfn.IFS(Q2798=0,P2798/2,Q2798=1,P2798)</f>
        <v>0</v>
      </c>
      <c r="T2798" s="31" t="str" cm="1">
        <f t="array" ref="T2798">_xlfn.IFS(M2798&lt;=Beräkningsförutsättningar!B$15,"2",M2798=Beräkningsförutsättningar!B$16,"4",M2798=Beräkningsförutsättningar!B$17,"4",M2798&gt;=Beräkningsförutsättningar!B$18,"6")</f>
        <v>2</v>
      </c>
      <c r="U2798" s="31">
        <f t="shared" si="86"/>
        <v>0</v>
      </c>
      <c r="V2798" s="31">
        <f t="shared" si="87"/>
        <v>0</v>
      </c>
    </row>
    <row r="2799" spans="1:22" x14ac:dyDescent="0.3">
      <c r="A2799" s="179"/>
      <c r="B2799" s="179"/>
      <c r="C2799" s="179"/>
      <c r="D2799" s="179"/>
      <c r="E2799" s="179"/>
      <c r="F2799" s="179"/>
      <c r="G2799" s="179"/>
      <c r="H2799" s="179"/>
      <c r="I2799" s="179"/>
      <c r="J2799" s="179"/>
      <c r="K2799" s="179"/>
      <c r="L2799" s="179"/>
      <c r="M2799" s="179"/>
      <c r="N2799" s="179"/>
      <c r="O2799" s="179"/>
      <c r="P2799" s="179"/>
      <c r="Q2799" s="179"/>
      <c r="R2799" s="31" cm="1">
        <f t="array" ref="R2799">_xlfn.IFS(Q2799=0,(O2799-P2799)/2,Q2799=1,O2799-P2799)</f>
        <v>0</v>
      </c>
      <c r="S2799" s="31" cm="1">
        <f t="array" ref="S2799">_xlfn.IFS(Q2799=0,P2799/2,Q2799=1,P2799)</f>
        <v>0</v>
      </c>
      <c r="T2799" s="31" t="str" cm="1">
        <f t="array" ref="T2799">_xlfn.IFS(M2799&lt;=Beräkningsförutsättningar!B$15,"2",M2799=Beräkningsförutsättningar!B$16,"4",M2799=Beräkningsförutsättningar!B$17,"4",M2799&gt;=Beräkningsförutsättningar!B$18,"6")</f>
        <v>2</v>
      </c>
      <c r="U2799" s="31">
        <f t="shared" si="86"/>
        <v>0</v>
      </c>
      <c r="V2799" s="31">
        <f t="shared" si="87"/>
        <v>0</v>
      </c>
    </row>
    <row r="2800" spans="1:22" x14ac:dyDescent="0.3">
      <c r="A2800" s="179"/>
      <c r="B2800" s="179"/>
      <c r="C2800" s="179"/>
      <c r="D2800" s="179"/>
      <c r="E2800" s="179"/>
      <c r="F2800" s="179"/>
      <c r="G2800" s="179"/>
      <c r="H2800" s="179"/>
      <c r="I2800" s="179"/>
      <c r="J2800" s="179"/>
      <c r="K2800" s="179"/>
      <c r="L2800" s="179"/>
      <c r="M2800" s="179"/>
      <c r="N2800" s="179"/>
      <c r="O2800" s="179"/>
      <c r="P2800" s="179"/>
      <c r="Q2800" s="179"/>
      <c r="R2800" s="31" cm="1">
        <f t="array" ref="R2800">_xlfn.IFS(Q2800=0,(O2800-P2800)/2,Q2800=1,O2800-P2800)</f>
        <v>0</v>
      </c>
      <c r="S2800" s="31" cm="1">
        <f t="array" ref="S2800">_xlfn.IFS(Q2800=0,P2800/2,Q2800=1,P2800)</f>
        <v>0</v>
      </c>
      <c r="T2800" s="31" t="str" cm="1">
        <f t="array" ref="T2800">_xlfn.IFS(M2800&lt;=Beräkningsförutsättningar!B$15,"2",M2800=Beräkningsförutsättningar!B$16,"4",M2800=Beräkningsförutsättningar!B$17,"4",M2800&gt;=Beräkningsförutsättningar!B$18,"6")</f>
        <v>2</v>
      </c>
      <c r="U2800" s="31">
        <f t="shared" si="86"/>
        <v>0</v>
      </c>
      <c r="V2800" s="31">
        <f t="shared" si="87"/>
        <v>0</v>
      </c>
    </row>
    <row r="2801" spans="1:22" x14ac:dyDescent="0.3">
      <c r="A2801" s="179"/>
      <c r="B2801" s="179"/>
      <c r="C2801" s="179"/>
      <c r="D2801" s="179"/>
      <c r="E2801" s="179"/>
      <c r="F2801" s="179"/>
      <c r="G2801" s="179"/>
      <c r="H2801" s="179"/>
      <c r="I2801" s="179"/>
      <c r="J2801" s="179"/>
      <c r="K2801" s="179"/>
      <c r="L2801" s="179"/>
      <c r="M2801" s="179"/>
      <c r="N2801" s="179"/>
      <c r="O2801" s="179"/>
      <c r="P2801" s="179"/>
      <c r="Q2801" s="179"/>
      <c r="R2801" s="31" cm="1">
        <f t="array" ref="R2801">_xlfn.IFS(Q2801=0,(O2801-P2801)/2,Q2801=1,O2801-P2801)</f>
        <v>0</v>
      </c>
      <c r="S2801" s="31" cm="1">
        <f t="array" ref="S2801">_xlfn.IFS(Q2801=0,P2801/2,Q2801=1,P2801)</f>
        <v>0</v>
      </c>
      <c r="T2801" s="31" t="str" cm="1">
        <f t="array" ref="T2801">_xlfn.IFS(M2801&lt;=Beräkningsförutsättningar!B$15,"2",M2801=Beräkningsförutsättningar!B$16,"4",M2801=Beräkningsförutsättningar!B$17,"4",M2801&gt;=Beräkningsförutsättningar!B$18,"6")</f>
        <v>2</v>
      </c>
      <c r="U2801" s="31">
        <f t="shared" si="86"/>
        <v>0</v>
      </c>
      <c r="V2801" s="31">
        <f t="shared" si="87"/>
        <v>0</v>
      </c>
    </row>
    <row r="2802" spans="1:22" x14ac:dyDescent="0.3">
      <c r="A2802" s="179"/>
      <c r="B2802" s="179"/>
      <c r="C2802" s="179"/>
      <c r="D2802" s="179"/>
      <c r="E2802" s="179"/>
      <c r="F2802" s="179"/>
      <c r="G2802" s="179"/>
      <c r="H2802" s="179"/>
      <c r="I2802" s="179"/>
      <c r="J2802" s="179"/>
      <c r="K2802" s="179"/>
      <c r="L2802" s="179"/>
      <c r="M2802" s="179"/>
      <c r="N2802" s="179"/>
      <c r="O2802" s="179"/>
      <c r="P2802" s="179"/>
      <c r="Q2802" s="179"/>
      <c r="R2802" s="31" cm="1">
        <f t="array" ref="R2802">_xlfn.IFS(Q2802=0,(O2802-P2802)/2,Q2802=1,O2802-P2802)</f>
        <v>0</v>
      </c>
      <c r="S2802" s="31" cm="1">
        <f t="array" ref="S2802">_xlfn.IFS(Q2802=0,P2802/2,Q2802=1,P2802)</f>
        <v>0</v>
      </c>
      <c r="T2802" s="31" t="str" cm="1">
        <f t="array" ref="T2802">_xlfn.IFS(M2802&lt;=Beräkningsförutsättningar!B$15,"2",M2802=Beräkningsförutsättningar!B$16,"4",M2802=Beräkningsförutsättningar!B$17,"4",M2802&gt;=Beräkningsförutsättningar!B$18,"6")</f>
        <v>2</v>
      </c>
      <c r="U2802" s="31">
        <f t="shared" si="86"/>
        <v>0</v>
      </c>
      <c r="V2802" s="31">
        <f t="shared" si="87"/>
        <v>0</v>
      </c>
    </row>
    <row r="2803" spans="1:22" x14ac:dyDescent="0.3">
      <c r="A2803" s="179"/>
      <c r="B2803" s="179"/>
      <c r="C2803" s="179"/>
      <c r="D2803" s="179"/>
      <c r="E2803" s="179"/>
      <c r="F2803" s="179"/>
      <c r="G2803" s="179"/>
      <c r="H2803" s="179"/>
      <c r="I2803" s="179"/>
      <c r="J2803" s="179"/>
      <c r="K2803" s="179"/>
      <c r="L2803" s="179"/>
      <c r="M2803" s="179"/>
      <c r="N2803" s="179"/>
      <c r="O2803" s="179"/>
      <c r="P2803" s="179"/>
      <c r="Q2803" s="179"/>
      <c r="R2803" s="31" cm="1">
        <f t="array" ref="R2803">_xlfn.IFS(Q2803=0,(O2803-P2803)/2,Q2803=1,O2803-P2803)</f>
        <v>0</v>
      </c>
      <c r="S2803" s="31" cm="1">
        <f t="array" ref="S2803">_xlfn.IFS(Q2803=0,P2803/2,Q2803=1,P2803)</f>
        <v>0</v>
      </c>
      <c r="T2803" s="31" t="str" cm="1">
        <f t="array" ref="T2803">_xlfn.IFS(M2803&lt;=Beräkningsförutsättningar!B$15,"2",M2803=Beräkningsförutsättningar!B$16,"4",M2803=Beräkningsförutsättningar!B$17,"4",M2803&gt;=Beräkningsförutsättningar!B$18,"6")</f>
        <v>2</v>
      </c>
      <c r="U2803" s="31">
        <f t="shared" si="86"/>
        <v>0</v>
      </c>
      <c r="V2803" s="31">
        <f t="shared" si="87"/>
        <v>0</v>
      </c>
    </row>
    <row r="2804" spans="1:22" x14ac:dyDescent="0.3">
      <c r="A2804" s="179"/>
      <c r="B2804" s="179"/>
      <c r="C2804" s="179"/>
      <c r="D2804" s="179"/>
      <c r="E2804" s="179"/>
      <c r="F2804" s="179"/>
      <c r="G2804" s="179"/>
      <c r="H2804" s="179"/>
      <c r="I2804" s="179"/>
      <c r="J2804" s="179"/>
      <c r="K2804" s="179"/>
      <c r="L2804" s="179"/>
      <c r="M2804" s="179"/>
      <c r="N2804" s="179"/>
      <c r="O2804" s="179"/>
      <c r="P2804" s="179"/>
      <c r="Q2804" s="179"/>
      <c r="R2804" s="31" cm="1">
        <f t="array" ref="R2804">_xlfn.IFS(Q2804=0,(O2804-P2804)/2,Q2804=1,O2804-P2804)</f>
        <v>0</v>
      </c>
      <c r="S2804" s="31" cm="1">
        <f t="array" ref="S2804">_xlfn.IFS(Q2804=0,P2804/2,Q2804=1,P2804)</f>
        <v>0</v>
      </c>
      <c r="T2804" s="31" t="str" cm="1">
        <f t="array" ref="T2804">_xlfn.IFS(M2804&lt;=Beräkningsförutsättningar!B$15,"2",M2804=Beräkningsförutsättningar!B$16,"4",M2804=Beräkningsförutsättningar!B$17,"4",M2804&gt;=Beräkningsförutsättningar!B$18,"6")</f>
        <v>2</v>
      </c>
      <c r="U2804" s="31">
        <f t="shared" si="86"/>
        <v>0</v>
      </c>
      <c r="V2804" s="31">
        <f t="shared" si="87"/>
        <v>0</v>
      </c>
    </row>
    <row r="2805" spans="1:22" x14ac:dyDescent="0.3">
      <c r="A2805" s="179"/>
      <c r="B2805" s="179"/>
      <c r="C2805" s="179"/>
      <c r="D2805" s="179"/>
      <c r="E2805" s="179"/>
      <c r="F2805" s="179"/>
      <c r="G2805" s="179"/>
      <c r="H2805" s="179"/>
      <c r="I2805" s="179"/>
      <c r="J2805" s="179"/>
      <c r="K2805" s="179"/>
      <c r="L2805" s="179"/>
      <c r="M2805" s="179"/>
      <c r="N2805" s="179"/>
      <c r="O2805" s="179"/>
      <c r="P2805" s="179"/>
      <c r="Q2805" s="179"/>
      <c r="R2805" s="31" cm="1">
        <f t="array" ref="R2805">_xlfn.IFS(Q2805=0,(O2805-P2805)/2,Q2805=1,O2805-P2805)</f>
        <v>0</v>
      </c>
      <c r="S2805" s="31" cm="1">
        <f t="array" ref="S2805">_xlfn.IFS(Q2805=0,P2805/2,Q2805=1,P2805)</f>
        <v>0</v>
      </c>
      <c r="T2805" s="31" t="str" cm="1">
        <f t="array" ref="T2805">_xlfn.IFS(M2805&lt;=Beräkningsförutsättningar!B$15,"2",M2805=Beräkningsförutsättningar!B$16,"4",M2805=Beräkningsförutsättningar!B$17,"4",M2805&gt;=Beräkningsförutsättningar!B$18,"6")</f>
        <v>2</v>
      </c>
      <c r="U2805" s="31">
        <f t="shared" si="86"/>
        <v>0</v>
      </c>
      <c r="V2805" s="31">
        <f t="shared" si="87"/>
        <v>0</v>
      </c>
    </row>
    <row r="2806" spans="1:22" x14ac:dyDescent="0.3">
      <c r="A2806" s="179"/>
      <c r="B2806" s="179"/>
      <c r="C2806" s="179"/>
      <c r="D2806" s="179"/>
      <c r="E2806" s="179"/>
      <c r="F2806" s="179"/>
      <c r="G2806" s="179"/>
      <c r="H2806" s="179"/>
      <c r="I2806" s="179"/>
      <c r="J2806" s="179"/>
      <c r="K2806" s="179"/>
      <c r="L2806" s="179"/>
      <c r="M2806" s="179"/>
      <c r="N2806" s="179"/>
      <c r="O2806" s="179"/>
      <c r="P2806" s="179"/>
      <c r="Q2806" s="179"/>
      <c r="R2806" s="31" cm="1">
        <f t="array" ref="R2806">_xlfn.IFS(Q2806=0,(O2806-P2806)/2,Q2806=1,O2806-P2806)</f>
        <v>0</v>
      </c>
      <c r="S2806" s="31" cm="1">
        <f t="array" ref="S2806">_xlfn.IFS(Q2806=0,P2806/2,Q2806=1,P2806)</f>
        <v>0</v>
      </c>
      <c r="T2806" s="31" t="str" cm="1">
        <f t="array" ref="T2806">_xlfn.IFS(M2806&lt;=Beräkningsförutsättningar!B$15,"2",M2806=Beräkningsförutsättningar!B$16,"4",M2806=Beräkningsförutsättningar!B$17,"4",M2806&gt;=Beräkningsförutsättningar!B$18,"6")</f>
        <v>2</v>
      </c>
      <c r="U2806" s="31">
        <f t="shared" si="86"/>
        <v>0</v>
      </c>
      <c r="V2806" s="31">
        <f t="shared" si="87"/>
        <v>0</v>
      </c>
    </row>
    <row r="2807" spans="1:22" x14ac:dyDescent="0.3">
      <c r="A2807" s="179"/>
      <c r="B2807" s="179"/>
      <c r="C2807" s="179"/>
      <c r="D2807" s="179"/>
      <c r="E2807" s="179"/>
      <c r="F2807" s="179"/>
      <c r="G2807" s="179"/>
      <c r="H2807" s="179"/>
      <c r="I2807" s="179"/>
      <c r="J2807" s="179"/>
      <c r="K2807" s="179"/>
      <c r="L2807" s="179"/>
      <c r="M2807" s="179"/>
      <c r="N2807" s="179"/>
      <c r="O2807" s="179"/>
      <c r="P2807" s="179"/>
      <c r="Q2807" s="179"/>
      <c r="R2807" s="31" cm="1">
        <f t="array" ref="R2807">_xlfn.IFS(Q2807=0,(O2807-P2807)/2,Q2807=1,O2807-P2807)</f>
        <v>0</v>
      </c>
      <c r="S2807" s="31" cm="1">
        <f t="array" ref="S2807">_xlfn.IFS(Q2807=0,P2807/2,Q2807=1,P2807)</f>
        <v>0</v>
      </c>
      <c r="T2807" s="31" t="str" cm="1">
        <f t="array" ref="T2807">_xlfn.IFS(M2807&lt;=Beräkningsförutsättningar!B$15,"2",M2807=Beräkningsförutsättningar!B$16,"4",M2807=Beräkningsförutsättningar!B$17,"4",M2807&gt;=Beräkningsförutsättningar!B$18,"6")</f>
        <v>2</v>
      </c>
      <c r="U2807" s="31">
        <f t="shared" si="86"/>
        <v>0</v>
      </c>
      <c r="V2807" s="31">
        <f t="shared" si="87"/>
        <v>0</v>
      </c>
    </row>
    <row r="2808" spans="1:22" x14ac:dyDescent="0.3">
      <c r="A2808" s="179"/>
      <c r="B2808" s="179"/>
      <c r="C2808" s="179"/>
      <c r="D2808" s="179"/>
      <c r="E2808" s="179"/>
      <c r="F2808" s="179"/>
      <c r="G2808" s="179"/>
      <c r="H2808" s="179"/>
      <c r="I2808" s="179"/>
      <c r="J2808" s="179"/>
      <c r="K2808" s="179"/>
      <c r="L2808" s="179"/>
      <c r="M2808" s="179"/>
      <c r="N2808" s="179"/>
      <c r="O2808" s="179"/>
      <c r="P2808" s="179"/>
      <c r="Q2808" s="179"/>
      <c r="R2808" s="31" cm="1">
        <f t="array" ref="R2808">_xlfn.IFS(Q2808=0,(O2808-P2808)/2,Q2808=1,O2808-P2808)</f>
        <v>0</v>
      </c>
      <c r="S2808" s="31" cm="1">
        <f t="array" ref="S2808">_xlfn.IFS(Q2808=0,P2808/2,Q2808=1,P2808)</f>
        <v>0</v>
      </c>
      <c r="T2808" s="31" t="str" cm="1">
        <f t="array" ref="T2808">_xlfn.IFS(M2808&lt;=Beräkningsförutsättningar!B$15,"2",M2808=Beräkningsförutsättningar!B$16,"4",M2808=Beräkningsförutsättningar!B$17,"4",M2808&gt;=Beräkningsförutsättningar!B$18,"6")</f>
        <v>2</v>
      </c>
      <c r="U2808" s="31">
        <f t="shared" si="86"/>
        <v>0</v>
      </c>
      <c r="V2808" s="31">
        <f t="shared" si="87"/>
        <v>0</v>
      </c>
    </row>
    <row r="2809" spans="1:22" x14ac:dyDescent="0.3">
      <c r="A2809" s="179"/>
      <c r="B2809" s="179"/>
      <c r="C2809" s="179"/>
      <c r="D2809" s="179"/>
      <c r="E2809" s="179"/>
      <c r="F2809" s="179"/>
      <c r="G2809" s="179"/>
      <c r="H2809" s="179"/>
      <c r="I2809" s="179"/>
      <c r="J2809" s="179"/>
      <c r="K2809" s="179"/>
      <c r="L2809" s="179"/>
      <c r="M2809" s="179"/>
      <c r="N2809" s="179"/>
      <c r="O2809" s="179"/>
      <c r="P2809" s="179"/>
      <c r="Q2809" s="179"/>
      <c r="R2809" s="31" cm="1">
        <f t="array" ref="R2809">_xlfn.IFS(Q2809=0,(O2809-P2809)/2,Q2809=1,O2809-P2809)</f>
        <v>0</v>
      </c>
      <c r="S2809" s="31" cm="1">
        <f t="array" ref="S2809">_xlfn.IFS(Q2809=0,P2809/2,Q2809=1,P2809)</f>
        <v>0</v>
      </c>
      <c r="T2809" s="31" t="str" cm="1">
        <f t="array" ref="T2809">_xlfn.IFS(M2809&lt;=Beräkningsförutsättningar!B$15,"2",M2809=Beräkningsförutsättningar!B$16,"4",M2809=Beräkningsförutsättningar!B$17,"4",M2809&gt;=Beräkningsförutsättningar!B$18,"6")</f>
        <v>2</v>
      </c>
      <c r="U2809" s="31">
        <f t="shared" si="86"/>
        <v>0</v>
      </c>
      <c r="V2809" s="31">
        <f t="shared" si="87"/>
        <v>0</v>
      </c>
    </row>
    <row r="2810" spans="1:22" x14ac:dyDescent="0.3">
      <c r="A2810" s="179"/>
      <c r="B2810" s="179"/>
      <c r="C2810" s="179"/>
      <c r="D2810" s="179"/>
      <c r="E2810" s="179"/>
      <c r="F2810" s="179"/>
      <c r="G2810" s="179"/>
      <c r="H2810" s="179"/>
      <c r="I2810" s="179"/>
      <c r="J2810" s="179"/>
      <c r="K2810" s="179"/>
      <c r="L2810" s="179"/>
      <c r="M2810" s="179"/>
      <c r="N2810" s="179"/>
      <c r="O2810" s="179"/>
      <c r="P2810" s="179"/>
      <c r="Q2810" s="179"/>
      <c r="R2810" s="31" cm="1">
        <f t="array" ref="R2810">_xlfn.IFS(Q2810=0,(O2810-P2810)/2,Q2810=1,O2810-P2810)</f>
        <v>0</v>
      </c>
      <c r="S2810" s="31" cm="1">
        <f t="array" ref="S2810">_xlfn.IFS(Q2810=0,P2810/2,Q2810=1,P2810)</f>
        <v>0</v>
      </c>
      <c r="T2810" s="31" t="str" cm="1">
        <f t="array" ref="T2810">_xlfn.IFS(M2810&lt;=Beräkningsförutsättningar!B$15,"2",M2810=Beräkningsförutsättningar!B$16,"4",M2810=Beräkningsförutsättningar!B$17,"4",M2810&gt;=Beräkningsförutsättningar!B$18,"6")</f>
        <v>2</v>
      </c>
      <c r="U2810" s="31">
        <f t="shared" si="86"/>
        <v>0</v>
      </c>
      <c r="V2810" s="31">
        <f t="shared" si="87"/>
        <v>0</v>
      </c>
    </row>
    <row r="2811" spans="1:22" x14ac:dyDescent="0.3">
      <c r="A2811" s="179"/>
      <c r="B2811" s="179"/>
      <c r="C2811" s="179"/>
      <c r="D2811" s="179"/>
      <c r="E2811" s="179"/>
      <c r="F2811" s="179"/>
      <c r="G2811" s="179"/>
      <c r="H2811" s="179"/>
      <c r="I2811" s="179"/>
      <c r="J2811" s="179"/>
      <c r="K2811" s="179"/>
      <c r="L2811" s="179"/>
      <c r="M2811" s="179"/>
      <c r="N2811" s="179"/>
      <c r="O2811" s="179"/>
      <c r="P2811" s="179"/>
      <c r="Q2811" s="179"/>
      <c r="R2811" s="31" cm="1">
        <f t="array" ref="R2811">_xlfn.IFS(Q2811=0,(O2811-P2811)/2,Q2811=1,O2811-P2811)</f>
        <v>0</v>
      </c>
      <c r="S2811" s="31" cm="1">
        <f t="array" ref="S2811">_xlfn.IFS(Q2811=0,P2811/2,Q2811=1,P2811)</f>
        <v>0</v>
      </c>
      <c r="T2811" s="31" t="str" cm="1">
        <f t="array" ref="T2811">_xlfn.IFS(M2811&lt;=Beräkningsförutsättningar!B$15,"2",M2811=Beräkningsförutsättningar!B$16,"4",M2811=Beräkningsförutsättningar!B$17,"4",M2811&gt;=Beräkningsförutsättningar!B$18,"6")</f>
        <v>2</v>
      </c>
      <c r="U2811" s="31">
        <f t="shared" si="86"/>
        <v>0</v>
      </c>
      <c r="V2811" s="31">
        <f t="shared" si="87"/>
        <v>0</v>
      </c>
    </row>
    <row r="2812" spans="1:22" x14ac:dyDescent="0.3">
      <c r="A2812" s="179"/>
      <c r="B2812" s="179"/>
      <c r="C2812" s="179"/>
      <c r="D2812" s="179"/>
      <c r="E2812" s="179"/>
      <c r="F2812" s="179"/>
      <c r="G2812" s="179"/>
      <c r="H2812" s="179"/>
      <c r="I2812" s="179"/>
      <c r="J2812" s="179"/>
      <c r="K2812" s="179"/>
      <c r="L2812" s="179"/>
      <c r="M2812" s="179"/>
      <c r="N2812" s="179"/>
      <c r="O2812" s="179"/>
      <c r="P2812" s="179"/>
      <c r="Q2812" s="179"/>
      <c r="R2812" s="31" cm="1">
        <f t="array" ref="R2812">_xlfn.IFS(Q2812=0,(O2812-P2812)/2,Q2812=1,O2812-P2812)</f>
        <v>0</v>
      </c>
      <c r="S2812" s="31" cm="1">
        <f t="array" ref="S2812">_xlfn.IFS(Q2812=0,P2812/2,Q2812=1,P2812)</f>
        <v>0</v>
      </c>
      <c r="T2812" s="31" t="str" cm="1">
        <f t="array" ref="T2812">_xlfn.IFS(M2812&lt;=Beräkningsförutsättningar!B$15,"2",M2812=Beräkningsförutsättningar!B$16,"4",M2812=Beräkningsförutsättningar!B$17,"4",M2812&gt;=Beräkningsförutsättningar!B$18,"6")</f>
        <v>2</v>
      </c>
      <c r="U2812" s="31">
        <f t="shared" si="86"/>
        <v>0</v>
      </c>
      <c r="V2812" s="31">
        <f t="shared" si="87"/>
        <v>0</v>
      </c>
    </row>
    <row r="2813" spans="1:22" x14ac:dyDescent="0.3">
      <c r="A2813" s="179"/>
      <c r="B2813" s="179"/>
      <c r="C2813" s="179"/>
      <c r="D2813" s="179"/>
      <c r="E2813" s="179"/>
      <c r="F2813" s="179"/>
      <c r="G2813" s="179"/>
      <c r="H2813" s="179"/>
      <c r="I2813" s="179"/>
      <c r="J2813" s="179"/>
      <c r="K2813" s="179"/>
      <c r="L2813" s="179"/>
      <c r="M2813" s="179"/>
      <c r="N2813" s="179"/>
      <c r="O2813" s="179"/>
      <c r="P2813" s="179"/>
      <c r="Q2813" s="179"/>
      <c r="R2813" s="31" cm="1">
        <f t="array" ref="R2813">_xlfn.IFS(Q2813=0,(O2813-P2813)/2,Q2813=1,O2813-P2813)</f>
        <v>0</v>
      </c>
      <c r="S2813" s="31" cm="1">
        <f t="array" ref="S2813">_xlfn.IFS(Q2813=0,P2813/2,Q2813=1,P2813)</f>
        <v>0</v>
      </c>
      <c r="T2813" s="31" t="str" cm="1">
        <f t="array" ref="T2813">_xlfn.IFS(M2813&lt;=Beräkningsförutsättningar!B$15,"2",M2813=Beräkningsförutsättningar!B$16,"4",M2813=Beräkningsförutsättningar!B$17,"4",M2813&gt;=Beräkningsförutsättningar!B$18,"6")</f>
        <v>2</v>
      </c>
      <c r="U2813" s="31">
        <f t="shared" si="86"/>
        <v>0</v>
      </c>
      <c r="V2813" s="31">
        <f t="shared" si="87"/>
        <v>0</v>
      </c>
    </row>
    <row r="2814" spans="1:22" x14ac:dyDescent="0.3">
      <c r="A2814" s="179"/>
      <c r="B2814" s="179"/>
      <c r="C2814" s="179"/>
      <c r="D2814" s="179"/>
      <c r="E2814" s="179"/>
      <c r="F2814" s="179"/>
      <c r="G2814" s="179"/>
      <c r="H2814" s="179"/>
      <c r="I2814" s="179"/>
      <c r="J2814" s="179"/>
      <c r="K2814" s="179"/>
      <c r="L2814" s="179"/>
      <c r="M2814" s="179"/>
      <c r="N2814" s="179"/>
      <c r="O2814" s="179"/>
      <c r="P2814" s="179"/>
      <c r="Q2814" s="179"/>
      <c r="R2814" s="31" cm="1">
        <f t="array" ref="R2814">_xlfn.IFS(Q2814=0,(O2814-P2814)/2,Q2814=1,O2814-P2814)</f>
        <v>0</v>
      </c>
      <c r="S2814" s="31" cm="1">
        <f t="array" ref="S2814">_xlfn.IFS(Q2814=0,P2814/2,Q2814=1,P2814)</f>
        <v>0</v>
      </c>
      <c r="T2814" s="31" t="str" cm="1">
        <f t="array" ref="T2814">_xlfn.IFS(M2814&lt;=Beräkningsförutsättningar!B$15,"2",M2814=Beräkningsförutsättningar!B$16,"4",M2814=Beräkningsförutsättningar!B$17,"4",M2814&gt;=Beräkningsförutsättningar!B$18,"6")</f>
        <v>2</v>
      </c>
      <c r="U2814" s="31">
        <f t="shared" si="86"/>
        <v>0</v>
      </c>
      <c r="V2814" s="31">
        <f t="shared" si="87"/>
        <v>0</v>
      </c>
    </row>
    <row r="2815" spans="1:22" x14ac:dyDescent="0.3">
      <c r="A2815" s="179"/>
      <c r="B2815" s="179"/>
      <c r="C2815" s="179"/>
      <c r="D2815" s="179"/>
      <c r="E2815" s="179"/>
      <c r="F2815" s="179"/>
      <c r="G2815" s="179"/>
      <c r="H2815" s="179"/>
      <c r="I2815" s="179"/>
      <c r="J2815" s="179"/>
      <c r="K2815" s="179"/>
      <c r="L2815" s="179"/>
      <c r="M2815" s="179"/>
      <c r="N2815" s="179"/>
      <c r="O2815" s="179"/>
      <c r="P2815" s="179"/>
      <c r="Q2815" s="179"/>
      <c r="R2815" s="31" cm="1">
        <f t="array" ref="R2815">_xlfn.IFS(Q2815=0,(O2815-P2815)/2,Q2815=1,O2815-P2815)</f>
        <v>0</v>
      </c>
      <c r="S2815" s="31" cm="1">
        <f t="array" ref="S2815">_xlfn.IFS(Q2815=0,P2815/2,Q2815=1,P2815)</f>
        <v>0</v>
      </c>
      <c r="T2815" s="31" t="str" cm="1">
        <f t="array" ref="T2815">_xlfn.IFS(M2815&lt;=Beräkningsförutsättningar!B$15,"2",M2815=Beräkningsförutsättningar!B$16,"4",M2815=Beräkningsförutsättningar!B$17,"4",M2815&gt;=Beräkningsförutsättningar!B$18,"6")</f>
        <v>2</v>
      </c>
      <c r="U2815" s="31">
        <f t="shared" si="86"/>
        <v>0</v>
      </c>
      <c r="V2815" s="31">
        <f t="shared" si="87"/>
        <v>0</v>
      </c>
    </row>
    <row r="2816" spans="1:22" x14ac:dyDescent="0.3">
      <c r="A2816" s="179"/>
      <c r="B2816" s="179"/>
      <c r="C2816" s="179"/>
      <c r="D2816" s="179"/>
      <c r="E2816" s="179"/>
      <c r="F2816" s="179"/>
      <c r="G2816" s="179"/>
      <c r="H2816" s="179"/>
      <c r="I2816" s="179"/>
      <c r="J2816" s="179"/>
      <c r="K2816" s="179"/>
      <c r="L2816" s="179"/>
      <c r="M2816" s="179"/>
      <c r="N2816" s="179"/>
      <c r="O2816" s="179"/>
      <c r="P2816" s="179"/>
      <c r="Q2816" s="179"/>
      <c r="R2816" s="31" cm="1">
        <f t="array" ref="R2816">_xlfn.IFS(Q2816=0,(O2816-P2816)/2,Q2816=1,O2816-P2816)</f>
        <v>0</v>
      </c>
      <c r="S2816" s="31" cm="1">
        <f t="array" ref="S2816">_xlfn.IFS(Q2816=0,P2816/2,Q2816=1,P2816)</f>
        <v>0</v>
      </c>
      <c r="T2816" s="31" t="str" cm="1">
        <f t="array" ref="T2816">_xlfn.IFS(M2816&lt;=Beräkningsförutsättningar!B$15,"2",M2816=Beräkningsförutsättningar!B$16,"4",M2816=Beräkningsförutsättningar!B$17,"4",M2816&gt;=Beräkningsförutsättningar!B$18,"6")</f>
        <v>2</v>
      </c>
      <c r="U2816" s="31">
        <f t="shared" si="86"/>
        <v>0</v>
      </c>
      <c r="V2816" s="31">
        <f t="shared" si="87"/>
        <v>0</v>
      </c>
    </row>
    <row r="2817" spans="1:22" x14ac:dyDescent="0.3">
      <c r="A2817" s="179"/>
      <c r="B2817" s="179"/>
      <c r="C2817" s="179"/>
      <c r="D2817" s="179"/>
      <c r="E2817" s="179"/>
      <c r="F2817" s="179"/>
      <c r="G2817" s="179"/>
      <c r="H2817" s="179"/>
      <c r="I2817" s="179"/>
      <c r="J2817" s="179"/>
      <c r="K2817" s="179"/>
      <c r="L2817" s="179"/>
      <c r="M2817" s="179"/>
      <c r="N2817" s="179"/>
      <c r="O2817" s="179"/>
      <c r="P2817" s="179"/>
      <c r="Q2817" s="179"/>
      <c r="R2817" s="31" cm="1">
        <f t="array" ref="R2817">_xlfn.IFS(Q2817=0,(O2817-P2817)/2,Q2817=1,O2817-P2817)</f>
        <v>0</v>
      </c>
      <c r="S2817" s="31" cm="1">
        <f t="array" ref="S2817">_xlfn.IFS(Q2817=0,P2817/2,Q2817=1,P2817)</f>
        <v>0</v>
      </c>
      <c r="T2817" s="31" t="str" cm="1">
        <f t="array" ref="T2817">_xlfn.IFS(M2817&lt;=Beräkningsförutsättningar!B$15,"2",M2817=Beräkningsförutsättningar!B$16,"4",M2817=Beräkningsförutsättningar!B$17,"4",M2817&gt;=Beräkningsförutsättningar!B$18,"6")</f>
        <v>2</v>
      </c>
      <c r="U2817" s="31">
        <f t="shared" si="86"/>
        <v>0</v>
      </c>
      <c r="V2817" s="31">
        <f t="shared" si="87"/>
        <v>0</v>
      </c>
    </row>
    <row r="2818" spans="1:22" x14ac:dyDescent="0.3">
      <c r="A2818" s="179"/>
      <c r="B2818" s="179"/>
      <c r="C2818" s="179"/>
      <c r="D2818" s="179"/>
      <c r="E2818" s="179"/>
      <c r="F2818" s="179"/>
      <c r="G2818" s="179"/>
      <c r="H2818" s="179"/>
      <c r="I2818" s="179"/>
      <c r="J2818" s="179"/>
      <c r="K2818" s="179"/>
      <c r="L2818" s="179"/>
      <c r="M2818" s="179"/>
      <c r="N2818" s="179"/>
      <c r="O2818" s="179"/>
      <c r="P2818" s="179"/>
      <c r="Q2818" s="179"/>
      <c r="R2818" s="31" cm="1">
        <f t="array" ref="R2818">_xlfn.IFS(Q2818=0,(O2818-P2818)/2,Q2818=1,O2818-P2818)</f>
        <v>0</v>
      </c>
      <c r="S2818" s="31" cm="1">
        <f t="array" ref="S2818">_xlfn.IFS(Q2818=0,P2818/2,Q2818=1,P2818)</f>
        <v>0</v>
      </c>
      <c r="T2818" s="31" t="str" cm="1">
        <f t="array" ref="T2818">_xlfn.IFS(M2818&lt;=Beräkningsförutsättningar!B$15,"2",M2818=Beräkningsförutsättningar!B$16,"4",M2818=Beräkningsförutsättningar!B$17,"4",M2818&gt;=Beräkningsförutsättningar!B$18,"6")</f>
        <v>2</v>
      </c>
      <c r="U2818" s="31">
        <f t="shared" si="86"/>
        <v>0</v>
      </c>
      <c r="V2818" s="31">
        <f t="shared" si="87"/>
        <v>0</v>
      </c>
    </row>
    <row r="2819" spans="1:22" x14ac:dyDescent="0.3">
      <c r="A2819" s="179"/>
      <c r="B2819" s="179"/>
      <c r="C2819" s="179"/>
      <c r="D2819" s="179"/>
      <c r="E2819" s="179"/>
      <c r="F2819" s="179"/>
      <c r="G2819" s="179"/>
      <c r="H2819" s="179"/>
      <c r="I2819" s="179"/>
      <c r="J2819" s="179"/>
      <c r="K2819" s="179"/>
      <c r="L2819" s="179"/>
      <c r="M2819" s="179"/>
      <c r="N2819" s="179"/>
      <c r="O2819" s="179"/>
      <c r="P2819" s="179"/>
      <c r="Q2819" s="179"/>
      <c r="R2819" s="31" cm="1">
        <f t="array" ref="R2819">_xlfn.IFS(Q2819=0,(O2819-P2819)/2,Q2819=1,O2819-P2819)</f>
        <v>0</v>
      </c>
      <c r="S2819" s="31" cm="1">
        <f t="array" ref="S2819">_xlfn.IFS(Q2819=0,P2819/2,Q2819=1,P2819)</f>
        <v>0</v>
      </c>
      <c r="T2819" s="31" t="str" cm="1">
        <f t="array" ref="T2819">_xlfn.IFS(M2819&lt;=Beräkningsförutsättningar!B$15,"2",M2819=Beräkningsförutsättningar!B$16,"4",M2819=Beräkningsförutsättningar!B$17,"4",M2819&gt;=Beräkningsförutsättningar!B$18,"6")</f>
        <v>2</v>
      </c>
      <c r="U2819" s="31">
        <f t="shared" si="86"/>
        <v>0</v>
      </c>
      <c r="V2819" s="31">
        <f t="shared" si="87"/>
        <v>0</v>
      </c>
    </row>
    <row r="2820" spans="1:22" x14ac:dyDescent="0.3">
      <c r="A2820" s="179"/>
      <c r="B2820" s="179"/>
      <c r="C2820" s="179"/>
      <c r="D2820" s="179"/>
      <c r="E2820" s="179"/>
      <c r="F2820" s="179"/>
      <c r="G2820" s="179"/>
      <c r="H2820" s="179"/>
      <c r="I2820" s="179"/>
      <c r="J2820" s="179"/>
      <c r="K2820" s="179"/>
      <c r="L2820" s="179"/>
      <c r="M2820" s="179"/>
      <c r="N2820" s="179"/>
      <c r="O2820" s="179"/>
      <c r="P2820" s="179"/>
      <c r="Q2820" s="179"/>
      <c r="R2820" s="31" cm="1">
        <f t="array" ref="R2820">_xlfn.IFS(Q2820=0,(O2820-P2820)/2,Q2820=1,O2820-P2820)</f>
        <v>0</v>
      </c>
      <c r="S2820" s="31" cm="1">
        <f t="array" ref="S2820">_xlfn.IFS(Q2820=0,P2820/2,Q2820=1,P2820)</f>
        <v>0</v>
      </c>
      <c r="T2820" s="31" t="str" cm="1">
        <f t="array" ref="T2820">_xlfn.IFS(M2820&lt;=Beräkningsförutsättningar!B$15,"2",M2820=Beräkningsförutsättningar!B$16,"4",M2820=Beräkningsförutsättningar!B$17,"4",M2820&gt;=Beräkningsförutsättningar!B$18,"6")</f>
        <v>2</v>
      </c>
      <c r="U2820" s="31">
        <f t="shared" si="86"/>
        <v>0</v>
      </c>
      <c r="V2820" s="31">
        <f t="shared" si="87"/>
        <v>0</v>
      </c>
    </row>
    <row r="2821" spans="1:22" x14ac:dyDescent="0.3">
      <c r="A2821" s="179"/>
      <c r="B2821" s="179"/>
      <c r="C2821" s="179"/>
      <c r="D2821" s="179"/>
      <c r="E2821" s="179"/>
      <c r="F2821" s="179"/>
      <c r="G2821" s="179"/>
      <c r="H2821" s="179"/>
      <c r="I2821" s="179"/>
      <c r="J2821" s="179"/>
      <c r="K2821" s="179"/>
      <c r="L2821" s="179"/>
      <c r="M2821" s="179"/>
      <c r="N2821" s="179"/>
      <c r="O2821" s="179"/>
      <c r="P2821" s="179"/>
      <c r="Q2821" s="179"/>
      <c r="R2821" s="31" cm="1">
        <f t="array" ref="R2821">_xlfn.IFS(Q2821=0,(O2821-P2821)/2,Q2821=1,O2821-P2821)</f>
        <v>0</v>
      </c>
      <c r="S2821" s="31" cm="1">
        <f t="array" ref="S2821">_xlfn.IFS(Q2821=0,P2821/2,Q2821=1,P2821)</f>
        <v>0</v>
      </c>
      <c r="T2821" s="31" t="str" cm="1">
        <f t="array" ref="T2821">_xlfn.IFS(M2821&lt;=Beräkningsförutsättningar!B$15,"2",M2821=Beräkningsförutsättningar!B$16,"4",M2821=Beräkningsförutsättningar!B$17,"4",M2821&gt;=Beräkningsförutsättningar!B$18,"6")</f>
        <v>2</v>
      </c>
      <c r="U2821" s="31">
        <f t="shared" si="86"/>
        <v>0</v>
      </c>
      <c r="V2821" s="31">
        <f t="shared" si="87"/>
        <v>0</v>
      </c>
    </row>
    <row r="2822" spans="1:22" x14ac:dyDescent="0.3">
      <c r="A2822" s="179"/>
      <c r="B2822" s="179"/>
      <c r="C2822" s="179"/>
      <c r="D2822" s="179"/>
      <c r="E2822" s="179"/>
      <c r="F2822" s="179"/>
      <c r="G2822" s="179"/>
      <c r="H2822" s="179"/>
      <c r="I2822" s="179"/>
      <c r="J2822" s="179"/>
      <c r="K2822" s="179"/>
      <c r="L2822" s="179"/>
      <c r="M2822" s="179"/>
      <c r="N2822" s="179"/>
      <c r="O2822" s="179"/>
      <c r="P2822" s="179"/>
      <c r="Q2822" s="179"/>
      <c r="R2822" s="31" cm="1">
        <f t="array" ref="R2822">_xlfn.IFS(Q2822=0,(O2822-P2822)/2,Q2822=1,O2822-P2822)</f>
        <v>0</v>
      </c>
      <c r="S2822" s="31" cm="1">
        <f t="array" ref="S2822">_xlfn.IFS(Q2822=0,P2822/2,Q2822=1,P2822)</f>
        <v>0</v>
      </c>
      <c r="T2822" s="31" t="str" cm="1">
        <f t="array" ref="T2822">_xlfn.IFS(M2822&lt;=Beräkningsförutsättningar!B$15,"2",M2822=Beräkningsförutsättningar!B$16,"4",M2822=Beräkningsförutsättningar!B$17,"4",M2822&gt;=Beräkningsförutsättningar!B$18,"6")</f>
        <v>2</v>
      </c>
      <c r="U2822" s="31">
        <f t="shared" si="86"/>
        <v>0</v>
      </c>
      <c r="V2822" s="31">
        <f t="shared" si="87"/>
        <v>0</v>
      </c>
    </row>
    <row r="2823" spans="1:22" x14ac:dyDescent="0.3">
      <c r="A2823" s="179"/>
      <c r="B2823" s="179"/>
      <c r="C2823" s="179"/>
      <c r="D2823" s="179"/>
      <c r="E2823" s="179"/>
      <c r="F2823" s="179"/>
      <c r="G2823" s="179"/>
      <c r="H2823" s="179"/>
      <c r="I2823" s="179"/>
      <c r="J2823" s="179"/>
      <c r="K2823" s="179"/>
      <c r="L2823" s="179"/>
      <c r="M2823" s="179"/>
      <c r="N2823" s="179"/>
      <c r="O2823" s="179"/>
      <c r="P2823" s="179"/>
      <c r="Q2823" s="179"/>
      <c r="R2823" s="31" cm="1">
        <f t="array" ref="R2823">_xlfn.IFS(Q2823=0,(O2823-P2823)/2,Q2823=1,O2823-P2823)</f>
        <v>0</v>
      </c>
      <c r="S2823" s="31" cm="1">
        <f t="array" ref="S2823">_xlfn.IFS(Q2823=0,P2823/2,Q2823=1,P2823)</f>
        <v>0</v>
      </c>
      <c r="T2823" s="31" t="str" cm="1">
        <f t="array" ref="T2823">_xlfn.IFS(M2823&lt;=Beräkningsförutsättningar!B$15,"2",M2823=Beräkningsförutsättningar!B$16,"4",M2823=Beräkningsförutsättningar!B$17,"4",M2823&gt;=Beräkningsförutsättningar!B$18,"6")</f>
        <v>2</v>
      </c>
      <c r="U2823" s="31">
        <f t="shared" ref="U2823:U2886" si="88">R2823*T2823</f>
        <v>0</v>
      </c>
      <c r="V2823" s="31">
        <f t="shared" ref="V2823:V2886" si="89">S2823*T2823</f>
        <v>0</v>
      </c>
    </row>
    <row r="2824" spans="1:22" x14ac:dyDescent="0.3">
      <c r="A2824" s="179"/>
      <c r="B2824" s="179"/>
      <c r="C2824" s="179"/>
      <c r="D2824" s="179"/>
      <c r="E2824" s="179"/>
      <c r="F2824" s="179"/>
      <c r="G2824" s="179"/>
      <c r="H2824" s="179"/>
      <c r="I2824" s="179"/>
      <c r="J2824" s="179"/>
      <c r="K2824" s="179"/>
      <c r="L2824" s="179"/>
      <c r="M2824" s="179"/>
      <c r="N2824" s="179"/>
      <c r="O2824" s="179"/>
      <c r="P2824" s="179"/>
      <c r="Q2824" s="179"/>
      <c r="R2824" s="31" cm="1">
        <f t="array" ref="R2824">_xlfn.IFS(Q2824=0,(O2824-P2824)/2,Q2824=1,O2824-P2824)</f>
        <v>0</v>
      </c>
      <c r="S2824" s="31" cm="1">
        <f t="array" ref="S2824">_xlfn.IFS(Q2824=0,P2824/2,Q2824=1,P2824)</f>
        <v>0</v>
      </c>
      <c r="T2824" s="31" t="str" cm="1">
        <f t="array" ref="T2824">_xlfn.IFS(M2824&lt;=Beräkningsförutsättningar!B$15,"2",M2824=Beräkningsförutsättningar!B$16,"4",M2824=Beräkningsförutsättningar!B$17,"4",M2824&gt;=Beräkningsförutsättningar!B$18,"6")</f>
        <v>2</v>
      </c>
      <c r="U2824" s="31">
        <f t="shared" si="88"/>
        <v>0</v>
      </c>
      <c r="V2824" s="31">
        <f t="shared" si="89"/>
        <v>0</v>
      </c>
    </row>
    <row r="2825" spans="1:22" x14ac:dyDescent="0.3">
      <c r="A2825" s="179"/>
      <c r="B2825" s="179"/>
      <c r="C2825" s="179"/>
      <c r="D2825" s="179"/>
      <c r="E2825" s="179"/>
      <c r="F2825" s="179"/>
      <c r="G2825" s="179"/>
      <c r="H2825" s="179"/>
      <c r="I2825" s="179"/>
      <c r="J2825" s="179"/>
      <c r="K2825" s="179"/>
      <c r="L2825" s="179"/>
      <c r="M2825" s="179"/>
      <c r="N2825" s="179"/>
      <c r="O2825" s="179"/>
      <c r="P2825" s="179"/>
      <c r="Q2825" s="179"/>
      <c r="R2825" s="31" cm="1">
        <f t="array" ref="R2825">_xlfn.IFS(Q2825=0,(O2825-P2825)/2,Q2825=1,O2825-P2825)</f>
        <v>0</v>
      </c>
      <c r="S2825" s="31" cm="1">
        <f t="array" ref="S2825">_xlfn.IFS(Q2825=0,P2825/2,Q2825=1,P2825)</f>
        <v>0</v>
      </c>
      <c r="T2825" s="31" t="str" cm="1">
        <f t="array" ref="T2825">_xlfn.IFS(M2825&lt;=Beräkningsförutsättningar!B$15,"2",M2825=Beräkningsförutsättningar!B$16,"4",M2825=Beräkningsförutsättningar!B$17,"4",M2825&gt;=Beräkningsförutsättningar!B$18,"6")</f>
        <v>2</v>
      </c>
      <c r="U2825" s="31">
        <f t="shared" si="88"/>
        <v>0</v>
      </c>
      <c r="V2825" s="31">
        <f t="shared" si="89"/>
        <v>0</v>
      </c>
    </row>
    <row r="2826" spans="1:22" x14ac:dyDescent="0.3">
      <c r="A2826" s="179"/>
      <c r="B2826" s="179"/>
      <c r="C2826" s="179"/>
      <c r="D2826" s="179"/>
      <c r="E2826" s="179"/>
      <c r="F2826" s="179"/>
      <c r="G2826" s="179"/>
      <c r="H2826" s="179"/>
      <c r="I2826" s="179"/>
      <c r="J2826" s="179"/>
      <c r="K2826" s="179"/>
      <c r="L2826" s="179"/>
      <c r="M2826" s="179"/>
      <c r="N2826" s="179"/>
      <c r="O2826" s="179"/>
      <c r="P2826" s="179"/>
      <c r="Q2826" s="179"/>
      <c r="R2826" s="31" cm="1">
        <f t="array" ref="R2826">_xlfn.IFS(Q2826=0,(O2826-P2826)/2,Q2826=1,O2826-P2826)</f>
        <v>0</v>
      </c>
      <c r="S2826" s="31" cm="1">
        <f t="array" ref="S2826">_xlfn.IFS(Q2826=0,P2826/2,Q2826=1,P2826)</f>
        <v>0</v>
      </c>
      <c r="T2826" s="31" t="str" cm="1">
        <f t="array" ref="T2826">_xlfn.IFS(M2826&lt;=Beräkningsförutsättningar!B$15,"2",M2826=Beräkningsförutsättningar!B$16,"4",M2826=Beräkningsförutsättningar!B$17,"4",M2826&gt;=Beräkningsförutsättningar!B$18,"6")</f>
        <v>2</v>
      </c>
      <c r="U2826" s="31">
        <f t="shared" si="88"/>
        <v>0</v>
      </c>
      <c r="V2826" s="31">
        <f t="shared" si="89"/>
        <v>0</v>
      </c>
    </row>
    <row r="2827" spans="1:22" x14ac:dyDescent="0.3">
      <c r="A2827" s="179"/>
      <c r="B2827" s="179"/>
      <c r="C2827" s="179"/>
      <c r="D2827" s="179"/>
      <c r="E2827" s="179"/>
      <c r="F2827" s="179"/>
      <c r="G2827" s="179"/>
      <c r="H2827" s="179"/>
      <c r="I2827" s="179"/>
      <c r="J2827" s="179"/>
      <c r="K2827" s="179"/>
      <c r="L2827" s="179"/>
      <c r="M2827" s="179"/>
      <c r="N2827" s="179"/>
      <c r="O2827" s="179"/>
      <c r="P2827" s="179"/>
      <c r="Q2827" s="179"/>
      <c r="R2827" s="31" cm="1">
        <f t="array" ref="R2827">_xlfn.IFS(Q2827=0,(O2827-P2827)/2,Q2827=1,O2827-P2827)</f>
        <v>0</v>
      </c>
      <c r="S2827" s="31" cm="1">
        <f t="array" ref="S2827">_xlfn.IFS(Q2827=0,P2827/2,Q2827=1,P2827)</f>
        <v>0</v>
      </c>
      <c r="T2827" s="31" t="str" cm="1">
        <f t="array" ref="T2827">_xlfn.IFS(M2827&lt;=Beräkningsförutsättningar!B$15,"2",M2827=Beräkningsförutsättningar!B$16,"4",M2827=Beräkningsförutsättningar!B$17,"4",M2827&gt;=Beräkningsförutsättningar!B$18,"6")</f>
        <v>2</v>
      </c>
      <c r="U2827" s="31">
        <f t="shared" si="88"/>
        <v>0</v>
      </c>
      <c r="V2827" s="31">
        <f t="shared" si="89"/>
        <v>0</v>
      </c>
    </row>
    <row r="2828" spans="1:22" x14ac:dyDescent="0.3">
      <c r="A2828" s="179"/>
      <c r="B2828" s="179"/>
      <c r="C2828" s="179"/>
      <c r="D2828" s="179"/>
      <c r="E2828" s="179"/>
      <c r="F2828" s="179"/>
      <c r="G2828" s="179"/>
      <c r="H2828" s="179"/>
      <c r="I2828" s="179"/>
      <c r="J2828" s="179"/>
      <c r="K2828" s="179"/>
      <c r="L2828" s="179"/>
      <c r="M2828" s="179"/>
      <c r="N2828" s="179"/>
      <c r="O2828" s="179"/>
      <c r="P2828" s="179"/>
      <c r="Q2828" s="179"/>
      <c r="R2828" s="31" cm="1">
        <f t="array" ref="R2828">_xlfn.IFS(Q2828=0,(O2828-P2828)/2,Q2828=1,O2828-P2828)</f>
        <v>0</v>
      </c>
      <c r="S2828" s="31" cm="1">
        <f t="array" ref="S2828">_xlfn.IFS(Q2828=0,P2828/2,Q2828=1,P2828)</f>
        <v>0</v>
      </c>
      <c r="T2828" s="31" t="str" cm="1">
        <f t="array" ref="T2828">_xlfn.IFS(M2828&lt;=Beräkningsförutsättningar!B$15,"2",M2828=Beräkningsförutsättningar!B$16,"4",M2828=Beräkningsförutsättningar!B$17,"4",M2828&gt;=Beräkningsförutsättningar!B$18,"6")</f>
        <v>2</v>
      </c>
      <c r="U2828" s="31">
        <f t="shared" si="88"/>
        <v>0</v>
      </c>
      <c r="V2828" s="31">
        <f t="shared" si="89"/>
        <v>0</v>
      </c>
    </row>
    <row r="2829" spans="1:22" x14ac:dyDescent="0.3">
      <c r="A2829" s="179"/>
      <c r="B2829" s="179"/>
      <c r="C2829" s="179"/>
      <c r="D2829" s="179"/>
      <c r="E2829" s="179"/>
      <c r="F2829" s="179"/>
      <c r="G2829" s="179"/>
      <c r="H2829" s="179"/>
      <c r="I2829" s="179"/>
      <c r="J2829" s="179"/>
      <c r="K2829" s="179"/>
      <c r="L2829" s="179"/>
      <c r="M2829" s="179"/>
      <c r="N2829" s="179"/>
      <c r="O2829" s="179"/>
      <c r="P2829" s="179"/>
      <c r="Q2829" s="179"/>
      <c r="R2829" s="31" cm="1">
        <f t="array" ref="R2829">_xlfn.IFS(Q2829=0,(O2829-P2829)/2,Q2829=1,O2829-P2829)</f>
        <v>0</v>
      </c>
      <c r="S2829" s="31" cm="1">
        <f t="array" ref="S2829">_xlfn.IFS(Q2829=0,P2829/2,Q2829=1,P2829)</f>
        <v>0</v>
      </c>
      <c r="T2829" s="31" t="str" cm="1">
        <f t="array" ref="T2829">_xlfn.IFS(M2829&lt;=Beräkningsförutsättningar!B$15,"2",M2829=Beräkningsförutsättningar!B$16,"4",M2829=Beräkningsförutsättningar!B$17,"4",M2829&gt;=Beräkningsförutsättningar!B$18,"6")</f>
        <v>2</v>
      </c>
      <c r="U2829" s="31">
        <f t="shared" si="88"/>
        <v>0</v>
      </c>
      <c r="V2829" s="31">
        <f t="shared" si="89"/>
        <v>0</v>
      </c>
    </row>
    <row r="2830" spans="1:22" x14ac:dyDescent="0.3">
      <c r="A2830" s="179"/>
      <c r="B2830" s="179"/>
      <c r="C2830" s="179"/>
      <c r="D2830" s="179"/>
      <c r="E2830" s="179"/>
      <c r="F2830" s="179"/>
      <c r="G2830" s="179"/>
      <c r="H2830" s="179"/>
      <c r="I2830" s="179"/>
      <c r="J2830" s="179"/>
      <c r="K2830" s="179"/>
      <c r="L2830" s="179"/>
      <c r="M2830" s="179"/>
      <c r="N2830" s="179"/>
      <c r="O2830" s="179"/>
      <c r="P2830" s="179"/>
      <c r="Q2830" s="179"/>
      <c r="R2830" s="31" cm="1">
        <f t="array" ref="R2830">_xlfn.IFS(Q2830=0,(O2830-P2830)/2,Q2830=1,O2830-P2830)</f>
        <v>0</v>
      </c>
      <c r="S2830" s="31" cm="1">
        <f t="array" ref="S2830">_xlfn.IFS(Q2830=0,P2830/2,Q2830=1,P2830)</f>
        <v>0</v>
      </c>
      <c r="T2830" s="31" t="str" cm="1">
        <f t="array" ref="T2830">_xlfn.IFS(M2830&lt;=Beräkningsförutsättningar!B$15,"2",M2830=Beräkningsförutsättningar!B$16,"4",M2830=Beräkningsförutsättningar!B$17,"4",M2830&gt;=Beräkningsförutsättningar!B$18,"6")</f>
        <v>2</v>
      </c>
      <c r="U2830" s="31">
        <f t="shared" si="88"/>
        <v>0</v>
      </c>
      <c r="V2830" s="31">
        <f t="shared" si="89"/>
        <v>0</v>
      </c>
    </row>
    <row r="2831" spans="1:22" x14ac:dyDescent="0.3">
      <c r="A2831" s="179"/>
      <c r="B2831" s="179"/>
      <c r="C2831" s="179"/>
      <c r="D2831" s="179"/>
      <c r="E2831" s="179"/>
      <c r="F2831" s="179"/>
      <c r="G2831" s="179"/>
      <c r="H2831" s="179"/>
      <c r="I2831" s="179"/>
      <c r="J2831" s="179"/>
      <c r="K2831" s="179"/>
      <c r="L2831" s="179"/>
      <c r="M2831" s="179"/>
      <c r="N2831" s="179"/>
      <c r="O2831" s="179"/>
      <c r="P2831" s="179"/>
      <c r="Q2831" s="179"/>
      <c r="R2831" s="31" cm="1">
        <f t="array" ref="R2831">_xlfn.IFS(Q2831=0,(O2831-P2831)/2,Q2831=1,O2831-P2831)</f>
        <v>0</v>
      </c>
      <c r="S2831" s="31" cm="1">
        <f t="array" ref="S2831">_xlfn.IFS(Q2831=0,P2831/2,Q2831=1,P2831)</f>
        <v>0</v>
      </c>
      <c r="T2831" s="31" t="str" cm="1">
        <f t="array" ref="T2831">_xlfn.IFS(M2831&lt;=Beräkningsförutsättningar!B$15,"2",M2831=Beräkningsförutsättningar!B$16,"4",M2831=Beräkningsförutsättningar!B$17,"4",M2831&gt;=Beräkningsförutsättningar!B$18,"6")</f>
        <v>2</v>
      </c>
      <c r="U2831" s="31">
        <f t="shared" si="88"/>
        <v>0</v>
      </c>
      <c r="V2831" s="31">
        <f t="shared" si="89"/>
        <v>0</v>
      </c>
    </row>
    <row r="2832" spans="1:22" x14ac:dyDescent="0.3">
      <c r="A2832" s="179"/>
      <c r="B2832" s="179"/>
      <c r="C2832" s="179"/>
      <c r="D2832" s="179"/>
      <c r="E2832" s="179"/>
      <c r="F2832" s="179"/>
      <c r="G2832" s="179"/>
      <c r="H2832" s="179"/>
      <c r="I2832" s="179"/>
      <c r="J2832" s="179"/>
      <c r="K2832" s="179"/>
      <c r="L2832" s="179"/>
      <c r="M2832" s="179"/>
      <c r="N2832" s="179"/>
      <c r="O2832" s="179"/>
      <c r="P2832" s="179"/>
      <c r="Q2832" s="179"/>
      <c r="R2832" s="31" cm="1">
        <f t="array" ref="R2832">_xlfn.IFS(Q2832=0,(O2832-P2832)/2,Q2832=1,O2832-P2832)</f>
        <v>0</v>
      </c>
      <c r="S2832" s="31" cm="1">
        <f t="array" ref="S2832">_xlfn.IFS(Q2832=0,P2832/2,Q2832=1,P2832)</f>
        <v>0</v>
      </c>
      <c r="T2832" s="31" t="str" cm="1">
        <f t="array" ref="T2832">_xlfn.IFS(M2832&lt;=Beräkningsförutsättningar!B$15,"2",M2832=Beräkningsförutsättningar!B$16,"4",M2832=Beräkningsförutsättningar!B$17,"4",M2832&gt;=Beräkningsförutsättningar!B$18,"6")</f>
        <v>2</v>
      </c>
      <c r="U2832" s="31">
        <f t="shared" si="88"/>
        <v>0</v>
      </c>
      <c r="V2832" s="31">
        <f t="shared" si="89"/>
        <v>0</v>
      </c>
    </row>
    <row r="2833" spans="1:22" x14ac:dyDescent="0.3">
      <c r="A2833" s="179"/>
      <c r="B2833" s="179"/>
      <c r="C2833" s="179"/>
      <c r="D2833" s="179"/>
      <c r="E2833" s="179"/>
      <c r="F2833" s="179"/>
      <c r="G2833" s="179"/>
      <c r="H2833" s="179"/>
      <c r="I2833" s="179"/>
      <c r="J2833" s="179"/>
      <c r="K2833" s="179"/>
      <c r="L2833" s="179"/>
      <c r="M2833" s="179"/>
      <c r="N2833" s="179"/>
      <c r="O2833" s="179"/>
      <c r="P2833" s="179"/>
      <c r="Q2833" s="179"/>
      <c r="R2833" s="31" cm="1">
        <f t="array" ref="R2833">_xlfn.IFS(Q2833=0,(O2833-P2833)/2,Q2833=1,O2833-P2833)</f>
        <v>0</v>
      </c>
      <c r="S2833" s="31" cm="1">
        <f t="array" ref="S2833">_xlfn.IFS(Q2833=0,P2833/2,Q2833=1,P2833)</f>
        <v>0</v>
      </c>
      <c r="T2833" s="31" t="str" cm="1">
        <f t="array" ref="T2833">_xlfn.IFS(M2833&lt;=Beräkningsförutsättningar!B$15,"2",M2833=Beräkningsförutsättningar!B$16,"4",M2833=Beräkningsförutsättningar!B$17,"4",M2833&gt;=Beräkningsförutsättningar!B$18,"6")</f>
        <v>2</v>
      </c>
      <c r="U2833" s="31">
        <f t="shared" si="88"/>
        <v>0</v>
      </c>
      <c r="V2833" s="31">
        <f t="shared" si="89"/>
        <v>0</v>
      </c>
    </row>
    <row r="2834" spans="1:22" x14ac:dyDescent="0.3">
      <c r="A2834" s="179"/>
      <c r="B2834" s="179"/>
      <c r="C2834" s="179"/>
      <c r="D2834" s="179"/>
      <c r="E2834" s="179"/>
      <c r="F2834" s="179"/>
      <c r="G2834" s="179"/>
      <c r="H2834" s="179"/>
      <c r="I2834" s="179"/>
      <c r="J2834" s="179"/>
      <c r="K2834" s="179"/>
      <c r="L2834" s="179"/>
      <c r="M2834" s="179"/>
      <c r="N2834" s="179"/>
      <c r="O2834" s="179"/>
      <c r="P2834" s="179"/>
      <c r="Q2834" s="179"/>
      <c r="R2834" s="31" cm="1">
        <f t="array" ref="R2834">_xlfn.IFS(Q2834=0,(O2834-P2834)/2,Q2834=1,O2834-P2834)</f>
        <v>0</v>
      </c>
      <c r="S2834" s="31" cm="1">
        <f t="array" ref="S2834">_xlfn.IFS(Q2834=0,P2834/2,Q2834=1,P2834)</f>
        <v>0</v>
      </c>
      <c r="T2834" s="31" t="str" cm="1">
        <f t="array" ref="T2834">_xlfn.IFS(M2834&lt;=Beräkningsförutsättningar!B$15,"2",M2834=Beräkningsförutsättningar!B$16,"4",M2834=Beräkningsförutsättningar!B$17,"4",M2834&gt;=Beräkningsförutsättningar!B$18,"6")</f>
        <v>2</v>
      </c>
      <c r="U2834" s="31">
        <f t="shared" si="88"/>
        <v>0</v>
      </c>
      <c r="V2834" s="31">
        <f t="shared" si="89"/>
        <v>0</v>
      </c>
    </row>
    <row r="2835" spans="1:22" x14ac:dyDescent="0.3">
      <c r="A2835" s="179"/>
      <c r="B2835" s="179"/>
      <c r="C2835" s="179"/>
      <c r="D2835" s="179"/>
      <c r="E2835" s="179"/>
      <c r="F2835" s="179"/>
      <c r="G2835" s="179"/>
      <c r="H2835" s="179"/>
      <c r="I2835" s="179"/>
      <c r="J2835" s="179"/>
      <c r="K2835" s="179"/>
      <c r="L2835" s="179"/>
      <c r="M2835" s="179"/>
      <c r="N2835" s="179"/>
      <c r="O2835" s="179"/>
      <c r="P2835" s="179"/>
      <c r="Q2835" s="179"/>
      <c r="R2835" s="31" cm="1">
        <f t="array" ref="R2835">_xlfn.IFS(Q2835=0,(O2835-P2835)/2,Q2835=1,O2835-P2835)</f>
        <v>0</v>
      </c>
      <c r="S2835" s="31" cm="1">
        <f t="array" ref="S2835">_xlfn.IFS(Q2835=0,P2835/2,Q2835=1,P2835)</f>
        <v>0</v>
      </c>
      <c r="T2835" s="31" t="str" cm="1">
        <f t="array" ref="T2835">_xlfn.IFS(M2835&lt;=Beräkningsförutsättningar!B$15,"2",M2835=Beräkningsförutsättningar!B$16,"4",M2835=Beräkningsförutsättningar!B$17,"4",M2835&gt;=Beräkningsförutsättningar!B$18,"6")</f>
        <v>2</v>
      </c>
      <c r="U2835" s="31">
        <f t="shared" si="88"/>
        <v>0</v>
      </c>
      <c r="V2835" s="31">
        <f t="shared" si="89"/>
        <v>0</v>
      </c>
    </row>
    <row r="2836" spans="1:22" x14ac:dyDescent="0.3">
      <c r="A2836" s="179"/>
      <c r="B2836" s="179"/>
      <c r="C2836" s="179"/>
      <c r="D2836" s="179"/>
      <c r="E2836" s="179"/>
      <c r="F2836" s="179"/>
      <c r="G2836" s="179"/>
      <c r="H2836" s="179"/>
      <c r="I2836" s="179"/>
      <c r="J2836" s="179"/>
      <c r="K2836" s="179"/>
      <c r="L2836" s="179"/>
      <c r="M2836" s="179"/>
      <c r="N2836" s="179"/>
      <c r="O2836" s="179"/>
      <c r="P2836" s="179"/>
      <c r="Q2836" s="179"/>
      <c r="R2836" s="31" cm="1">
        <f t="array" ref="R2836">_xlfn.IFS(Q2836=0,(O2836-P2836)/2,Q2836=1,O2836-P2836)</f>
        <v>0</v>
      </c>
      <c r="S2836" s="31" cm="1">
        <f t="array" ref="S2836">_xlfn.IFS(Q2836=0,P2836/2,Q2836=1,P2836)</f>
        <v>0</v>
      </c>
      <c r="T2836" s="31" t="str" cm="1">
        <f t="array" ref="T2836">_xlfn.IFS(M2836&lt;=Beräkningsförutsättningar!B$15,"2",M2836=Beräkningsförutsättningar!B$16,"4",M2836=Beräkningsförutsättningar!B$17,"4",M2836&gt;=Beräkningsförutsättningar!B$18,"6")</f>
        <v>2</v>
      </c>
      <c r="U2836" s="31">
        <f t="shared" si="88"/>
        <v>0</v>
      </c>
      <c r="V2836" s="31">
        <f t="shared" si="89"/>
        <v>0</v>
      </c>
    </row>
    <row r="2837" spans="1:22" x14ac:dyDescent="0.3">
      <c r="A2837" s="179"/>
      <c r="B2837" s="179"/>
      <c r="C2837" s="179"/>
      <c r="D2837" s="179"/>
      <c r="E2837" s="179"/>
      <c r="F2837" s="179"/>
      <c r="G2837" s="179"/>
      <c r="H2837" s="179"/>
      <c r="I2837" s="179"/>
      <c r="J2837" s="179"/>
      <c r="K2837" s="179"/>
      <c r="L2837" s="179"/>
      <c r="M2837" s="179"/>
      <c r="N2837" s="179"/>
      <c r="O2837" s="179"/>
      <c r="P2837" s="179"/>
      <c r="Q2837" s="179"/>
      <c r="R2837" s="31" cm="1">
        <f t="array" ref="R2837">_xlfn.IFS(Q2837=0,(O2837-P2837)/2,Q2837=1,O2837-P2837)</f>
        <v>0</v>
      </c>
      <c r="S2837" s="31" cm="1">
        <f t="array" ref="S2837">_xlfn.IFS(Q2837=0,P2837/2,Q2837=1,P2837)</f>
        <v>0</v>
      </c>
      <c r="T2837" s="31" t="str" cm="1">
        <f t="array" ref="T2837">_xlfn.IFS(M2837&lt;=Beräkningsförutsättningar!B$15,"2",M2837=Beräkningsförutsättningar!B$16,"4",M2837=Beräkningsförutsättningar!B$17,"4",M2837&gt;=Beräkningsförutsättningar!B$18,"6")</f>
        <v>2</v>
      </c>
      <c r="U2837" s="31">
        <f t="shared" si="88"/>
        <v>0</v>
      </c>
      <c r="V2837" s="31">
        <f t="shared" si="89"/>
        <v>0</v>
      </c>
    </row>
    <row r="2838" spans="1:22" x14ac:dyDescent="0.3">
      <c r="A2838" s="179"/>
      <c r="B2838" s="179"/>
      <c r="C2838" s="179"/>
      <c r="D2838" s="179"/>
      <c r="E2838" s="179"/>
      <c r="F2838" s="179"/>
      <c r="G2838" s="179"/>
      <c r="H2838" s="179"/>
      <c r="I2838" s="179"/>
      <c r="J2838" s="179"/>
      <c r="K2838" s="179"/>
      <c r="L2838" s="179"/>
      <c r="M2838" s="179"/>
      <c r="N2838" s="179"/>
      <c r="O2838" s="179"/>
      <c r="P2838" s="179"/>
      <c r="Q2838" s="179"/>
      <c r="R2838" s="31" cm="1">
        <f t="array" ref="R2838">_xlfn.IFS(Q2838=0,(O2838-P2838)/2,Q2838=1,O2838-P2838)</f>
        <v>0</v>
      </c>
      <c r="S2838" s="31" cm="1">
        <f t="array" ref="S2838">_xlfn.IFS(Q2838=0,P2838/2,Q2838=1,P2838)</f>
        <v>0</v>
      </c>
      <c r="T2838" s="31" t="str" cm="1">
        <f t="array" ref="T2838">_xlfn.IFS(M2838&lt;=Beräkningsförutsättningar!B$15,"2",M2838=Beräkningsförutsättningar!B$16,"4",M2838=Beräkningsförutsättningar!B$17,"4",M2838&gt;=Beräkningsförutsättningar!B$18,"6")</f>
        <v>2</v>
      </c>
      <c r="U2838" s="31">
        <f t="shared" si="88"/>
        <v>0</v>
      </c>
      <c r="V2838" s="31">
        <f t="shared" si="89"/>
        <v>0</v>
      </c>
    </row>
    <row r="2839" spans="1:22" x14ac:dyDescent="0.3">
      <c r="A2839" s="179"/>
      <c r="B2839" s="179"/>
      <c r="C2839" s="179"/>
      <c r="D2839" s="179"/>
      <c r="E2839" s="179"/>
      <c r="F2839" s="179"/>
      <c r="G2839" s="179"/>
      <c r="H2839" s="179"/>
      <c r="I2839" s="179"/>
      <c r="J2839" s="179"/>
      <c r="K2839" s="179"/>
      <c r="L2839" s="179"/>
      <c r="M2839" s="179"/>
      <c r="N2839" s="179"/>
      <c r="O2839" s="179"/>
      <c r="P2839" s="179"/>
      <c r="Q2839" s="179"/>
      <c r="R2839" s="31" cm="1">
        <f t="array" ref="R2839">_xlfn.IFS(Q2839=0,(O2839-P2839)/2,Q2839=1,O2839-P2839)</f>
        <v>0</v>
      </c>
      <c r="S2839" s="31" cm="1">
        <f t="array" ref="S2839">_xlfn.IFS(Q2839=0,P2839/2,Q2839=1,P2839)</f>
        <v>0</v>
      </c>
      <c r="T2839" s="31" t="str" cm="1">
        <f t="array" ref="T2839">_xlfn.IFS(M2839&lt;=Beräkningsförutsättningar!B$15,"2",M2839=Beräkningsförutsättningar!B$16,"4",M2839=Beräkningsförutsättningar!B$17,"4",M2839&gt;=Beräkningsförutsättningar!B$18,"6")</f>
        <v>2</v>
      </c>
      <c r="U2839" s="31">
        <f t="shared" si="88"/>
        <v>0</v>
      </c>
      <c r="V2839" s="31">
        <f t="shared" si="89"/>
        <v>0</v>
      </c>
    </row>
    <row r="2840" spans="1:22" x14ac:dyDescent="0.3">
      <c r="A2840" s="179"/>
      <c r="B2840" s="179"/>
      <c r="C2840" s="179"/>
      <c r="D2840" s="179"/>
      <c r="E2840" s="179"/>
      <c r="F2840" s="179"/>
      <c r="G2840" s="179"/>
      <c r="H2840" s="179"/>
      <c r="I2840" s="179"/>
      <c r="J2840" s="179"/>
      <c r="K2840" s="179"/>
      <c r="L2840" s="179"/>
      <c r="M2840" s="179"/>
      <c r="N2840" s="179"/>
      <c r="O2840" s="179"/>
      <c r="P2840" s="179"/>
      <c r="Q2840" s="179"/>
      <c r="R2840" s="31" cm="1">
        <f t="array" ref="R2840">_xlfn.IFS(Q2840=0,(O2840-P2840)/2,Q2840=1,O2840-P2840)</f>
        <v>0</v>
      </c>
      <c r="S2840" s="31" cm="1">
        <f t="array" ref="S2840">_xlfn.IFS(Q2840=0,P2840/2,Q2840=1,P2840)</f>
        <v>0</v>
      </c>
      <c r="T2840" s="31" t="str" cm="1">
        <f t="array" ref="T2840">_xlfn.IFS(M2840&lt;=Beräkningsförutsättningar!B$15,"2",M2840=Beräkningsförutsättningar!B$16,"4",M2840=Beräkningsförutsättningar!B$17,"4",M2840&gt;=Beräkningsförutsättningar!B$18,"6")</f>
        <v>2</v>
      </c>
      <c r="U2840" s="31">
        <f t="shared" si="88"/>
        <v>0</v>
      </c>
      <c r="V2840" s="31">
        <f t="shared" si="89"/>
        <v>0</v>
      </c>
    </row>
    <row r="2841" spans="1:22" x14ac:dyDescent="0.3">
      <c r="A2841" s="179"/>
      <c r="B2841" s="179"/>
      <c r="C2841" s="179"/>
      <c r="D2841" s="179"/>
      <c r="E2841" s="179"/>
      <c r="F2841" s="179"/>
      <c r="G2841" s="179"/>
      <c r="H2841" s="179"/>
      <c r="I2841" s="179"/>
      <c r="J2841" s="179"/>
      <c r="K2841" s="179"/>
      <c r="L2841" s="179"/>
      <c r="M2841" s="179"/>
      <c r="N2841" s="179"/>
      <c r="O2841" s="179"/>
      <c r="P2841" s="179"/>
      <c r="Q2841" s="179"/>
      <c r="R2841" s="31" cm="1">
        <f t="array" ref="R2841">_xlfn.IFS(Q2841=0,(O2841-P2841)/2,Q2841=1,O2841-P2841)</f>
        <v>0</v>
      </c>
      <c r="S2841" s="31" cm="1">
        <f t="array" ref="S2841">_xlfn.IFS(Q2841=0,P2841/2,Q2841=1,P2841)</f>
        <v>0</v>
      </c>
      <c r="T2841" s="31" t="str" cm="1">
        <f t="array" ref="T2841">_xlfn.IFS(M2841&lt;=Beräkningsförutsättningar!B$15,"2",M2841=Beräkningsförutsättningar!B$16,"4",M2841=Beräkningsförutsättningar!B$17,"4",M2841&gt;=Beräkningsförutsättningar!B$18,"6")</f>
        <v>2</v>
      </c>
      <c r="U2841" s="31">
        <f t="shared" si="88"/>
        <v>0</v>
      </c>
      <c r="V2841" s="31">
        <f t="shared" si="89"/>
        <v>0</v>
      </c>
    </row>
    <row r="2842" spans="1:22" x14ac:dyDescent="0.3">
      <c r="A2842" s="179"/>
      <c r="B2842" s="179"/>
      <c r="C2842" s="179"/>
      <c r="D2842" s="179"/>
      <c r="E2842" s="179"/>
      <c r="F2842" s="179"/>
      <c r="G2842" s="179"/>
      <c r="H2842" s="179"/>
      <c r="I2842" s="179"/>
      <c r="J2842" s="179"/>
      <c r="K2842" s="179"/>
      <c r="L2842" s="179"/>
      <c r="M2842" s="179"/>
      <c r="N2842" s="179"/>
      <c r="O2842" s="179"/>
      <c r="P2842" s="179"/>
      <c r="Q2842" s="179"/>
      <c r="R2842" s="31" cm="1">
        <f t="array" ref="R2842">_xlfn.IFS(Q2842=0,(O2842-P2842)/2,Q2842=1,O2842-P2842)</f>
        <v>0</v>
      </c>
      <c r="S2842" s="31" cm="1">
        <f t="array" ref="S2842">_xlfn.IFS(Q2842=0,P2842/2,Q2842=1,P2842)</f>
        <v>0</v>
      </c>
      <c r="T2842" s="31" t="str" cm="1">
        <f t="array" ref="T2842">_xlfn.IFS(M2842&lt;=Beräkningsförutsättningar!B$15,"2",M2842=Beräkningsförutsättningar!B$16,"4",M2842=Beräkningsförutsättningar!B$17,"4",M2842&gt;=Beräkningsförutsättningar!B$18,"6")</f>
        <v>2</v>
      </c>
      <c r="U2842" s="31">
        <f t="shared" si="88"/>
        <v>0</v>
      </c>
      <c r="V2842" s="31">
        <f t="shared" si="89"/>
        <v>0</v>
      </c>
    </row>
    <row r="2843" spans="1:22" x14ac:dyDescent="0.3">
      <c r="A2843" s="179"/>
      <c r="B2843" s="179"/>
      <c r="C2843" s="179"/>
      <c r="D2843" s="179"/>
      <c r="E2843" s="179"/>
      <c r="F2843" s="179"/>
      <c r="G2843" s="179"/>
      <c r="H2843" s="179"/>
      <c r="I2843" s="179"/>
      <c r="J2843" s="179"/>
      <c r="K2843" s="179"/>
      <c r="L2843" s="179"/>
      <c r="M2843" s="179"/>
      <c r="N2843" s="179"/>
      <c r="O2843" s="179"/>
      <c r="P2843" s="179"/>
      <c r="Q2843" s="179"/>
      <c r="R2843" s="31" cm="1">
        <f t="array" ref="R2843">_xlfn.IFS(Q2843=0,(O2843-P2843)/2,Q2843=1,O2843-P2843)</f>
        <v>0</v>
      </c>
      <c r="S2843" s="31" cm="1">
        <f t="array" ref="S2843">_xlfn.IFS(Q2843=0,P2843/2,Q2843=1,P2843)</f>
        <v>0</v>
      </c>
      <c r="T2843" s="31" t="str" cm="1">
        <f t="array" ref="T2843">_xlfn.IFS(M2843&lt;=Beräkningsförutsättningar!B$15,"2",M2843=Beräkningsförutsättningar!B$16,"4",M2843=Beräkningsförutsättningar!B$17,"4",M2843&gt;=Beräkningsförutsättningar!B$18,"6")</f>
        <v>2</v>
      </c>
      <c r="U2843" s="31">
        <f t="shared" si="88"/>
        <v>0</v>
      </c>
      <c r="V2843" s="31">
        <f t="shared" si="89"/>
        <v>0</v>
      </c>
    </row>
    <row r="2844" spans="1:22" x14ac:dyDescent="0.3">
      <c r="A2844" s="179"/>
      <c r="B2844" s="179"/>
      <c r="C2844" s="179"/>
      <c r="D2844" s="179"/>
      <c r="E2844" s="179"/>
      <c r="F2844" s="179"/>
      <c r="G2844" s="179"/>
      <c r="H2844" s="179"/>
      <c r="I2844" s="179"/>
      <c r="J2844" s="179"/>
      <c r="K2844" s="179"/>
      <c r="L2844" s="179"/>
      <c r="M2844" s="179"/>
      <c r="N2844" s="179"/>
      <c r="O2844" s="179"/>
      <c r="P2844" s="179"/>
      <c r="Q2844" s="179"/>
      <c r="R2844" s="31" cm="1">
        <f t="array" ref="R2844">_xlfn.IFS(Q2844=0,(O2844-P2844)/2,Q2844=1,O2844-P2844)</f>
        <v>0</v>
      </c>
      <c r="S2844" s="31" cm="1">
        <f t="array" ref="S2844">_xlfn.IFS(Q2844=0,P2844/2,Q2844=1,P2844)</f>
        <v>0</v>
      </c>
      <c r="T2844" s="31" t="str" cm="1">
        <f t="array" ref="T2844">_xlfn.IFS(M2844&lt;=Beräkningsförutsättningar!B$15,"2",M2844=Beräkningsförutsättningar!B$16,"4",M2844=Beräkningsförutsättningar!B$17,"4",M2844&gt;=Beräkningsförutsättningar!B$18,"6")</f>
        <v>2</v>
      </c>
      <c r="U2844" s="31">
        <f t="shared" si="88"/>
        <v>0</v>
      </c>
      <c r="V2844" s="31">
        <f t="shared" si="89"/>
        <v>0</v>
      </c>
    </row>
    <row r="2845" spans="1:22" x14ac:dyDescent="0.3">
      <c r="A2845" s="179"/>
      <c r="B2845" s="179"/>
      <c r="C2845" s="179"/>
      <c r="D2845" s="179"/>
      <c r="E2845" s="179"/>
      <c r="F2845" s="179"/>
      <c r="G2845" s="179"/>
      <c r="H2845" s="179"/>
      <c r="I2845" s="179"/>
      <c r="J2845" s="179"/>
      <c r="K2845" s="179"/>
      <c r="L2845" s="179"/>
      <c r="M2845" s="179"/>
      <c r="N2845" s="179"/>
      <c r="O2845" s="179"/>
      <c r="P2845" s="179"/>
      <c r="Q2845" s="179"/>
      <c r="R2845" s="31" cm="1">
        <f t="array" ref="R2845">_xlfn.IFS(Q2845=0,(O2845-P2845)/2,Q2845=1,O2845-P2845)</f>
        <v>0</v>
      </c>
      <c r="S2845" s="31" cm="1">
        <f t="array" ref="S2845">_xlfn.IFS(Q2845=0,P2845/2,Q2845=1,P2845)</f>
        <v>0</v>
      </c>
      <c r="T2845" s="31" t="str" cm="1">
        <f t="array" ref="T2845">_xlfn.IFS(M2845&lt;=Beräkningsförutsättningar!B$15,"2",M2845=Beräkningsförutsättningar!B$16,"4",M2845=Beräkningsförutsättningar!B$17,"4",M2845&gt;=Beräkningsförutsättningar!B$18,"6")</f>
        <v>2</v>
      </c>
      <c r="U2845" s="31">
        <f t="shared" si="88"/>
        <v>0</v>
      </c>
      <c r="V2845" s="31">
        <f t="shared" si="89"/>
        <v>0</v>
      </c>
    </row>
    <row r="2846" spans="1:22" x14ac:dyDescent="0.3">
      <c r="A2846" s="179"/>
      <c r="B2846" s="179"/>
      <c r="C2846" s="179"/>
      <c r="D2846" s="179"/>
      <c r="E2846" s="179"/>
      <c r="F2846" s="179"/>
      <c r="G2846" s="179"/>
      <c r="H2846" s="179"/>
      <c r="I2846" s="179"/>
      <c r="J2846" s="179"/>
      <c r="K2846" s="179"/>
      <c r="L2846" s="179"/>
      <c r="M2846" s="179"/>
      <c r="N2846" s="179"/>
      <c r="O2846" s="179"/>
      <c r="P2846" s="179"/>
      <c r="Q2846" s="179"/>
      <c r="R2846" s="31" cm="1">
        <f t="array" ref="R2846">_xlfn.IFS(Q2846=0,(O2846-P2846)/2,Q2846=1,O2846-P2846)</f>
        <v>0</v>
      </c>
      <c r="S2846" s="31" cm="1">
        <f t="array" ref="S2846">_xlfn.IFS(Q2846=0,P2846/2,Q2846=1,P2846)</f>
        <v>0</v>
      </c>
      <c r="T2846" s="31" t="str" cm="1">
        <f t="array" ref="T2846">_xlfn.IFS(M2846&lt;=Beräkningsförutsättningar!B$15,"2",M2846=Beräkningsförutsättningar!B$16,"4",M2846=Beräkningsförutsättningar!B$17,"4",M2846&gt;=Beräkningsförutsättningar!B$18,"6")</f>
        <v>2</v>
      </c>
      <c r="U2846" s="31">
        <f t="shared" si="88"/>
        <v>0</v>
      </c>
      <c r="V2846" s="31">
        <f t="shared" si="89"/>
        <v>0</v>
      </c>
    </row>
    <row r="2847" spans="1:22" x14ac:dyDescent="0.3">
      <c r="A2847" s="179"/>
      <c r="B2847" s="179"/>
      <c r="C2847" s="179"/>
      <c r="D2847" s="179"/>
      <c r="E2847" s="179"/>
      <c r="F2847" s="179"/>
      <c r="G2847" s="179"/>
      <c r="H2847" s="179"/>
      <c r="I2847" s="179"/>
      <c r="J2847" s="179"/>
      <c r="K2847" s="179"/>
      <c r="L2847" s="179"/>
      <c r="M2847" s="179"/>
      <c r="N2847" s="179"/>
      <c r="O2847" s="179"/>
      <c r="P2847" s="179"/>
      <c r="Q2847" s="179"/>
      <c r="R2847" s="31" cm="1">
        <f t="array" ref="R2847">_xlfn.IFS(Q2847=0,(O2847-P2847)/2,Q2847=1,O2847-P2847)</f>
        <v>0</v>
      </c>
      <c r="S2847" s="31" cm="1">
        <f t="array" ref="S2847">_xlfn.IFS(Q2847=0,P2847/2,Q2847=1,P2847)</f>
        <v>0</v>
      </c>
      <c r="T2847" s="31" t="str" cm="1">
        <f t="array" ref="T2847">_xlfn.IFS(M2847&lt;=Beräkningsförutsättningar!B$15,"2",M2847=Beräkningsförutsättningar!B$16,"4",M2847=Beräkningsförutsättningar!B$17,"4",M2847&gt;=Beräkningsförutsättningar!B$18,"6")</f>
        <v>2</v>
      </c>
      <c r="U2847" s="31">
        <f t="shared" si="88"/>
        <v>0</v>
      </c>
      <c r="V2847" s="31">
        <f t="shared" si="89"/>
        <v>0</v>
      </c>
    </row>
    <row r="2848" spans="1:22" x14ac:dyDescent="0.3">
      <c r="A2848" s="179"/>
      <c r="B2848" s="179"/>
      <c r="C2848" s="179"/>
      <c r="D2848" s="179"/>
      <c r="E2848" s="179"/>
      <c r="F2848" s="179"/>
      <c r="G2848" s="179"/>
      <c r="H2848" s="179"/>
      <c r="I2848" s="179"/>
      <c r="J2848" s="179"/>
      <c r="K2848" s="179"/>
      <c r="L2848" s="179"/>
      <c r="M2848" s="179"/>
      <c r="N2848" s="179"/>
      <c r="O2848" s="179"/>
      <c r="P2848" s="179"/>
      <c r="Q2848" s="179"/>
      <c r="R2848" s="31" cm="1">
        <f t="array" ref="R2848">_xlfn.IFS(Q2848=0,(O2848-P2848)/2,Q2848=1,O2848-P2848)</f>
        <v>0</v>
      </c>
      <c r="S2848" s="31" cm="1">
        <f t="array" ref="S2848">_xlfn.IFS(Q2848=0,P2848/2,Q2848=1,P2848)</f>
        <v>0</v>
      </c>
      <c r="T2848" s="31" t="str" cm="1">
        <f t="array" ref="T2848">_xlfn.IFS(M2848&lt;=Beräkningsförutsättningar!B$15,"2",M2848=Beräkningsförutsättningar!B$16,"4",M2848=Beräkningsförutsättningar!B$17,"4",M2848&gt;=Beräkningsförutsättningar!B$18,"6")</f>
        <v>2</v>
      </c>
      <c r="U2848" s="31">
        <f t="shared" si="88"/>
        <v>0</v>
      </c>
      <c r="V2848" s="31">
        <f t="shared" si="89"/>
        <v>0</v>
      </c>
    </row>
    <row r="2849" spans="1:22" x14ac:dyDescent="0.3">
      <c r="A2849" s="179"/>
      <c r="B2849" s="179"/>
      <c r="C2849" s="179"/>
      <c r="D2849" s="179"/>
      <c r="E2849" s="179"/>
      <c r="F2849" s="179"/>
      <c r="G2849" s="179"/>
      <c r="H2849" s="179"/>
      <c r="I2849" s="179"/>
      <c r="J2849" s="179"/>
      <c r="K2849" s="179"/>
      <c r="L2849" s="179"/>
      <c r="M2849" s="179"/>
      <c r="N2849" s="179"/>
      <c r="O2849" s="179"/>
      <c r="P2849" s="179"/>
      <c r="Q2849" s="179"/>
      <c r="R2849" s="31" cm="1">
        <f t="array" ref="R2849">_xlfn.IFS(Q2849=0,(O2849-P2849)/2,Q2849=1,O2849-P2849)</f>
        <v>0</v>
      </c>
      <c r="S2849" s="31" cm="1">
        <f t="array" ref="S2849">_xlfn.IFS(Q2849=0,P2849/2,Q2849=1,P2849)</f>
        <v>0</v>
      </c>
      <c r="T2849" s="31" t="str" cm="1">
        <f t="array" ref="T2849">_xlfn.IFS(M2849&lt;=Beräkningsförutsättningar!B$15,"2",M2849=Beräkningsförutsättningar!B$16,"4",M2849=Beräkningsförutsättningar!B$17,"4",M2849&gt;=Beräkningsförutsättningar!B$18,"6")</f>
        <v>2</v>
      </c>
      <c r="U2849" s="31">
        <f t="shared" si="88"/>
        <v>0</v>
      </c>
      <c r="V2849" s="31">
        <f t="shared" si="89"/>
        <v>0</v>
      </c>
    </row>
    <row r="2850" spans="1:22" x14ac:dyDescent="0.3">
      <c r="A2850" s="179"/>
      <c r="B2850" s="179"/>
      <c r="C2850" s="179"/>
      <c r="D2850" s="179"/>
      <c r="E2850" s="179"/>
      <c r="F2850" s="179"/>
      <c r="G2850" s="179"/>
      <c r="H2850" s="179"/>
      <c r="I2850" s="179"/>
      <c r="J2850" s="179"/>
      <c r="K2850" s="179"/>
      <c r="L2850" s="179"/>
      <c r="M2850" s="179"/>
      <c r="N2850" s="179"/>
      <c r="O2850" s="179"/>
      <c r="P2850" s="179"/>
      <c r="Q2850" s="179"/>
      <c r="R2850" s="31" cm="1">
        <f t="array" ref="R2850">_xlfn.IFS(Q2850=0,(O2850-P2850)/2,Q2850=1,O2850-P2850)</f>
        <v>0</v>
      </c>
      <c r="S2850" s="31" cm="1">
        <f t="array" ref="S2850">_xlfn.IFS(Q2850=0,P2850/2,Q2850=1,P2850)</f>
        <v>0</v>
      </c>
      <c r="T2850" s="31" t="str" cm="1">
        <f t="array" ref="T2850">_xlfn.IFS(M2850&lt;=Beräkningsförutsättningar!B$15,"2",M2850=Beräkningsförutsättningar!B$16,"4",M2850=Beräkningsförutsättningar!B$17,"4",M2850&gt;=Beräkningsförutsättningar!B$18,"6")</f>
        <v>2</v>
      </c>
      <c r="U2850" s="31">
        <f t="shared" si="88"/>
        <v>0</v>
      </c>
      <c r="V2850" s="31">
        <f t="shared" si="89"/>
        <v>0</v>
      </c>
    </row>
    <row r="2851" spans="1:22" x14ac:dyDescent="0.3">
      <c r="A2851" s="179"/>
      <c r="B2851" s="179"/>
      <c r="C2851" s="179"/>
      <c r="D2851" s="179"/>
      <c r="E2851" s="179"/>
      <c r="F2851" s="179"/>
      <c r="G2851" s="179"/>
      <c r="H2851" s="179"/>
      <c r="I2851" s="179"/>
      <c r="J2851" s="179"/>
      <c r="K2851" s="179"/>
      <c r="L2851" s="179"/>
      <c r="M2851" s="179"/>
      <c r="N2851" s="179"/>
      <c r="O2851" s="179"/>
      <c r="P2851" s="179"/>
      <c r="Q2851" s="179"/>
      <c r="R2851" s="31" cm="1">
        <f t="array" ref="R2851">_xlfn.IFS(Q2851=0,(O2851-P2851)/2,Q2851=1,O2851-P2851)</f>
        <v>0</v>
      </c>
      <c r="S2851" s="31" cm="1">
        <f t="array" ref="S2851">_xlfn.IFS(Q2851=0,P2851/2,Q2851=1,P2851)</f>
        <v>0</v>
      </c>
      <c r="T2851" s="31" t="str" cm="1">
        <f t="array" ref="T2851">_xlfn.IFS(M2851&lt;=Beräkningsförutsättningar!B$15,"2",M2851=Beräkningsförutsättningar!B$16,"4",M2851=Beräkningsförutsättningar!B$17,"4",M2851&gt;=Beräkningsförutsättningar!B$18,"6")</f>
        <v>2</v>
      </c>
      <c r="U2851" s="31">
        <f t="shared" si="88"/>
        <v>0</v>
      </c>
      <c r="V2851" s="31">
        <f t="shared" si="89"/>
        <v>0</v>
      </c>
    </row>
    <row r="2852" spans="1:22" x14ac:dyDescent="0.3">
      <c r="A2852" s="179"/>
      <c r="B2852" s="179"/>
      <c r="C2852" s="179"/>
      <c r="D2852" s="179"/>
      <c r="E2852" s="179"/>
      <c r="F2852" s="179"/>
      <c r="G2852" s="179"/>
      <c r="H2852" s="179"/>
      <c r="I2852" s="179"/>
      <c r="J2852" s="179"/>
      <c r="K2852" s="179"/>
      <c r="L2852" s="179"/>
      <c r="M2852" s="179"/>
      <c r="N2852" s="179"/>
      <c r="O2852" s="179"/>
      <c r="P2852" s="179"/>
      <c r="Q2852" s="179"/>
      <c r="R2852" s="31" cm="1">
        <f t="array" ref="R2852">_xlfn.IFS(Q2852=0,(O2852-P2852)/2,Q2852=1,O2852-P2852)</f>
        <v>0</v>
      </c>
      <c r="S2852" s="31" cm="1">
        <f t="array" ref="S2852">_xlfn.IFS(Q2852=0,P2852/2,Q2852=1,P2852)</f>
        <v>0</v>
      </c>
      <c r="T2852" s="31" t="str" cm="1">
        <f t="array" ref="T2852">_xlfn.IFS(M2852&lt;=Beräkningsförutsättningar!B$15,"2",M2852=Beräkningsförutsättningar!B$16,"4",M2852=Beräkningsförutsättningar!B$17,"4",M2852&gt;=Beräkningsförutsättningar!B$18,"6")</f>
        <v>2</v>
      </c>
      <c r="U2852" s="31">
        <f t="shared" si="88"/>
        <v>0</v>
      </c>
      <c r="V2852" s="31">
        <f t="shared" si="89"/>
        <v>0</v>
      </c>
    </row>
    <row r="2853" spans="1:22" x14ac:dyDescent="0.3">
      <c r="A2853" s="179"/>
      <c r="B2853" s="179"/>
      <c r="C2853" s="179"/>
      <c r="D2853" s="179"/>
      <c r="E2853" s="179"/>
      <c r="F2853" s="179"/>
      <c r="G2853" s="179"/>
      <c r="H2853" s="179"/>
      <c r="I2853" s="179"/>
      <c r="J2853" s="179"/>
      <c r="K2853" s="179"/>
      <c r="L2853" s="179"/>
      <c r="M2853" s="179"/>
      <c r="N2853" s="179"/>
      <c r="O2853" s="179"/>
      <c r="P2853" s="179"/>
      <c r="Q2853" s="179"/>
      <c r="R2853" s="31" cm="1">
        <f t="array" ref="R2853">_xlfn.IFS(Q2853=0,(O2853-P2853)/2,Q2853=1,O2853-P2853)</f>
        <v>0</v>
      </c>
      <c r="S2853" s="31" cm="1">
        <f t="array" ref="S2853">_xlfn.IFS(Q2853=0,P2853/2,Q2853=1,P2853)</f>
        <v>0</v>
      </c>
      <c r="T2853" s="31" t="str" cm="1">
        <f t="array" ref="T2853">_xlfn.IFS(M2853&lt;=Beräkningsförutsättningar!B$15,"2",M2853=Beräkningsförutsättningar!B$16,"4",M2853=Beräkningsförutsättningar!B$17,"4",M2853&gt;=Beräkningsförutsättningar!B$18,"6")</f>
        <v>2</v>
      </c>
      <c r="U2853" s="31">
        <f t="shared" si="88"/>
        <v>0</v>
      </c>
      <c r="V2853" s="31">
        <f t="shared" si="89"/>
        <v>0</v>
      </c>
    </row>
    <row r="2854" spans="1:22" x14ac:dyDescent="0.3">
      <c r="A2854" s="179"/>
      <c r="B2854" s="179"/>
      <c r="C2854" s="179"/>
      <c r="D2854" s="179"/>
      <c r="E2854" s="179"/>
      <c r="F2854" s="179"/>
      <c r="G2854" s="179"/>
      <c r="H2854" s="179"/>
      <c r="I2854" s="179"/>
      <c r="J2854" s="179"/>
      <c r="K2854" s="179"/>
      <c r="L2854" s="179"/>
      <c r="M2854" s="179"/>
      <c r="N2854" s="179"/>
      <c r="O2854" s="179"/>
      <c r="P2854" s="179"/>
      <c r="Q2854" s="179"/>
      <c r="R2854" s="31" cm="1">
        <f t="array" ref="R2854">_xlfn.IFS(Q2854=0,(O2854-P2854)/2,Q2854=1,O2854-P2854)</f>
        <v>0</v>
      </c>
      <c r="S2854" s="31" cm="1">
        <f t="array" ref="S2854">_xlfn.IFS(Q2854=0,P2854/2,Q2854=1,P2854)</f>
        <v>0</v>
      </c>
      <c r="T2854" s="31" t="str" cm="1">
        <f t="array" ref="T2854">_xlfn.IFS(M2854&lt;=Beräkningsförutsättningar!B$15,"2",M2854=Beräkningsförutsättningar!B$16,"4",M2854=Beräkningsförutsättningar!B$17,"4",M2854&gt;=Beräkningsförutsättningar!B$18,"6")</f>
        <v>2</v>
      </c>
      <c r="U2854" s="31">
        <f t="shared" si="88"/>
        <v>0</v>
      </c>
      <c r="V2854" s="31">
        <f t="shared" si="89"/>
        <v>0</v>
      </c>
    </row>
    <row r="2855" spans="1:22" x14ac:dyDescent="0.3">
      <c r="A2855" s="179"/>
      <c r="B2855" s="179"/>
      <c r="C2855" s="179"/>
      <c r="D2855" s="179"/>
      <c r="E2855" s="179"/>
      <c r="F2855" s="179"/>
      <c r="G2855" s="179"/>
      <c r="H2855" s="179"/>
      <c r="I2855" s="179"/>
      <c r="J2855" s="179"/>
      <c r="K2855" s="179"/>
      <c r="L2855" s="179"/>
      <c r="M2855" s="179"/>
      <c r="N2855" s="179"/>
      <c r="O2855" s="179"/>
      <c r="P2855" s="179"/>
      <c r="Q2855" s="179"/>
      <c r="R2855" s="31" cm="1">
        <f t="array" ref="R2855">_xlfn.IFS(Q2855=0,(O2855-P2855)/2,Q2855=1,O2855-P2855)</f>
        <v>0</v>
      </c>
      <c r="S2855" s="31" cm="1">
        <f t="array" ref="S2855">_xlfn.IFS(Q2855=0,P2855/2,Q2855=1,P2855)</f>
        <v>0</v>
      </c>
      <c r="T2855" s="31" t="str" cm="1">
        <f t="array" ref="T2855">_xlfn.IFS(M2855&lt;=Beräkningsförutsättningar!B$15,"2",M2855=Beräkningsförutsättningar!B$16,"4",M2855=Beräkningsförutsättningar!B$17,"4",M2855&gt;=Beräkningsförutsättningar!B$18,"6")</f>
        <v>2</v>
      </c>
      <c r="U2855" s="31">
        <f t="shared" si="88"/>
        <v>0</v>
      </c>
      <c r="V2855" s="31">
        <f t="shared" si="89"/>
        <v>0</v>
      </c>
    </row>
    <row r="2856" spans="1:22" x14ac:dyDescent="0.3">
      <c r="A2856" s="179"/>
      <c r="B2856" s="179"/>
      <c r="C2856" s="179"/>
      <c r="D2856" s="179"/>
      <c r="E2856" s="179"/>
      <c r="F2856" s="179"/>
      <c r="G2856" s="179"/>
      <c r="H2856" s="179"/>
      <c r="I2856" s="179"/>
      <c r="J2856" s="179"/>
      <c r="K2856" s="179"/>
      <c r="L2856" s="179"/>
      <c r="M2856" s="179"/>
      <c r="N2856" s="179"/>
      <c r="O2856" s="179"/>
      <c r="P2856" s="179"/>
      <c r="Q2856" s="179"/>
      <c r="R2856" s="31" cm="1">
        <f t="array" ref="R2856">_xlfn.IFS(Q2856=0,(O2856-P2856)/2,Q2856=1,O2856-P2856)</f>
        <v>0</v>
      </c>
      <c r="S2856" s="31" cm="1">
        <f t="array" ref="S2856">_xlfn.IFS(Q2856=0,P2856/2,Q2856=1,P2856)</f>
        <v>0</v>
      </c>
      <c r="T2856" s="31" t="str" cm="1">
        <f t="array" ref="T2856">_xlfn.IFS(M2856&lt;=Beräkningsförutsättningar!B$15,"2",M2856=Beräkningsförutsättningar!B$16,"4",M2856=Beräkningsförutsättningar!B$17,"4",M2856&gt;=Beräkningsförutsättningar!B$18,"6")</f>
        <v>2</v>
      </c>
      <c r="U2856" s="31">
        <f t="shared" si="88"/>
        <v>0</v>
      </c>
      <c r="V2856" s="31">
        <f t="shared" si="89"/>
        <v>0</v>
      </c>
    </row>
    <row r="2857" spans="1:22" x14ac:dyDescent="0.3">
      <c r="A2857" s="179"/>
      <c r="B2857" s="179"/>
      <c r="C2857" s="179"/>
      <c r="D2857" s="179"/>
      <c r="E2857" s="179"/>
      <c r="F2857" s="179"/>
      <c r="G2857" s="179"/>
      <c r="H2857" s="179"/>
      <c r="I2857" s="179"/>
      <c r="J2857" s="179"/>
      <c r="K2857" s="179"/>
      <c r="L2857" s="179"/>
      <c r="M2857" s="179"/>
      <c r="N2857" s="179"/>
      <c r="O2857" s="179"/>
      <c r="P2857" s="179"/>
      <c r="Q2857" s="179"/>
      <c r="R2857" s="31" cm="1">
        <f t="array" ref="R2857">_xlfn.IFS(Q2857=0,(O2857-P2857)/2,Q2857=1,O2857-P2857)</f>
        <v>0</v>
      </c>
      <c r="S2857" s="31" cm="1">
        <f t="array" ref="S2857">_xlfn.IFS(Q2857=0,P2857/2,Q2857=1,P2857)</f>
        <v>0</v>
      </c>
      <c r="T2857" s="31" t="str" cm="1">
        <f t="array" ref="T2857">_xlfn.IFS(M2857&lt;=Beräkningsförutsättningar!B$15,"2",M2857=Beräkningsförutsättningar!B$16,"4",M2857=Beräkningsförutsättningar!B$17,"4",M2857&gt;=Beräkningsförutsättningar!B$18,"6")</f>
        <v>2</v>
      </c>
      <c r="U2857" s="31">
        <f t="shared" si="88"/>
        <v>0</v>
      </c>
      <c r="V2857" s="31">
        <f t="shared" si="89"/>
        <v>0</v>
      </c>
    </row>
    <row r="2858" spans="1:22" x14ac:dyDescent="0.3">
      <c r="A2858" s="179"/>
      <c r="B2858" s="179"/>
      <c r="C2858" s="179"/>
      <c r="D2858" s="179"/>
      <c r="E2858" s="179"/>
      <c r="F2858" s="179"/>
      <c r="G2858" s="179"/>
      <c r="H2858" s="179"/>
      <c r="I2858" s="179"/>
      <c r="J2858" s="179"/>
      <c r="K2858" s="179"/>
      <c r="L2858" s="179"/>
      <c r="M2858" s="179"/>
      <c r="N2858" s="179"/>
      <c r="O2858" s="179"/>
      <c r="P2858" s="179"/>
      <c r="Q2858" s="179"/>
      <c r="R2858" s="31" cm="1">
        <f t="array" ref="R2858">_xlfn.IFS(Q2858=0,(O2858-P2858)/2,Q2858=1,O2858-P2858)</f>
        <v>0</v>
      </c>
      <c r="S2858" s="31" cm="1">
        <f t="array" ref="S2858">_xlfn.IFS(Q2858=0,P2858/2,Q2858=1,P2858)</f>
        <v>0</v>
      </c>
      <c r="T2858" s="31" t="str" cm="1">
        <f t="array" ref="T2858">_xlfn.IFS(M2858&lt;=Beräkningsförutsättningar!B$15,"2",M2858=Beräkningsförutsättningar!B$16,"4",M2858=Beräkningsförutsättningar!B$17,"4",M2858&gt;=Beräkningsförutsättningar!B$18,"6")</f>
        <v>2</v>
      </c>
      <c r="U2858" s="31">
        <f t="shared" si="88"/>
        <v>0</v>
      </c>
      <c r="V2858" s="31">
        <f t="shared" si="89"/>
        <v>0</v>
      </c>
    </row>
    <row r="2859" spans="1:22" x14ac:dyDescent="0.3">
      <c r="A2859" s="179"/>
      <c r="B2859" s="179"/>
      <c r="C2859" s="179"/>
      <c r="D2859" s="179"/>
      <c r="E2859" s="179"/>
      <c r="F2859" s="179"/>
      <c r="G2859" s="179"/>
      <c r="H2859" s="179"/>
      <c r="I2859" s="179"/>
      <c r="J2859" s="179"/>
      <c r="K2859" s="179"/>
      <c r="L2859" s="179"/>
      <c r="M2859" s="179"/>
      <c r="N2859" s="179"/>
      <c r="O2859" s="179"/>
      <c r="P2859" s="179"/>
      <c r="Q2859" s="179"/>
      <c r="R2859" s="31" cm="1">
        <f t="array" ref="R2859">_xlfn.IFS(Q2859=0,(O2859-P2859)/2,Q2859=1,O2859-P2859)</f>
        <v>0</v>
      </c>
      <c r="S2859" s="31" cm="1">
        <f t="array" ref="S2859">_xlfn.IFS(Q2859=0,P2859/2,Q2859=1,P2859)</f>
        <v>0</v>
      </c>
      <c r="T2859" s="31" t="str" cm="1">
        <f t="array" ref="T2859">_xlfn.IFS(M2859&lt;=Beräkningsförutsättningar!B$15,"2",M2859=Beräkningsförutsättningar!B$16,"4",M2859=Beräkningsförutsättningar!B$17,"4",M2859&gt;=Beräkningsförutsättningar!B$18,"6")</f>
        <v>2</v>
      </c>
      <c r="U2859" s="31">
        <f t="shared" si="88"/>
        <v>0</v>
      </c>
      <c r="V2859" s="31">
        <f t="shared" si="89"/>
        <v>0</v>
      </c>
    </row>
    <row r="2860" spans="1:22" x14ac:dyDescent="0.3">
      <c r="A2860" s="179"/>
      <c r="B2860" s="179"/>
      <c r="C2860" s="179"/>
      <c r="D2860" s="179"/>
      <c r="E2860" s="179"/>
      <c r="F2860" s="179"/>
      <c r="G2860" s="179"/>
      <c r="H2860" s="179"/>
      <c r="I2860" s="179"/>
      <c r="J2860" s="179"/>
      <c r="K2860" s="179"/>
      <c r="L2860" s="179"/>
      <c r="M2860" s="179"/>
      <c r="N2860" s="179"/>
      <c r="O2860" s="179"/>
      <c r="P2860" s="179"/>
      <c r="Q2860" s="179"/>
      <c r="R2860" s="31" cm="1">
        <f t="array" ref="R2860">_xlfn.IFS(Q2860=0,(O2860-P2860)/2,Q2860=1,O2860-P2860)</f>
        <v>0</v>
      </c>
      <c r="S2860" s="31" cm="1">
        <f t="array" ref="S2860">_xlfn.IFS(Q2860=0,P2860/2,Q2860=1,P2860)</f>
        <v>0</v>
      </c>
      <c r="T2860" s="31" t="str" cm="1">
        <f t="array" ref="T2860">_xlfn.IFS(M2860&lt;=Beräkningsförutsättningar!B$15,"2",M2860=Beräkningsförutsättningar!B$16,"4",M2860=Beräkningsförutsättningar!B$17,"4",M2860&gt;=Beräkningsförutsättningar!B$18,"6")</f>
        <v>2</v>
      </c>
      <c r="U2860" s="31">
        <f t="shared" si="88"/>
        <v>0</v>
      </c>
      <c r="V2860" s="31">
        <f t="shared" si="89"/>
        <v>0</v>
      </c>
    </row>
    <row r="2861" spans="1:22" x14ac:dyDescent="0.3">
      <c r="A2861" s="179"/>
      <c r="B2861" s="179"/>
      <c r="C2861" s="179"/>
      <c r="D2861" s="179"/>
      <c r="E2861" s="179"/>
      <c r="F2861" s="179"/>
      <c r="G2861" s="179"/>
      <c r="H2861" s="179"/>
      <c r="I2861" s="179"/>
      <c r="J2861" s="179"/>
      <c r="K2861" s="179"/>
      <c r="L2861" s="179"/>
      <c r="M2861" s="179"/>
      <c r="N2861" s="179"/>
      <c r="O2861" s="179"/>
      <c r="P2861" s="179"/>
      <c r="Q2861" s="179"/>
      <c r="R2861" s="31" cm="1">
        <f t="array" ref="R2861">_xlfn.IFS(Q2861=0,(O2861-P2861)/2,Q2861=1,O2861-P2861)</f>
        <v>0</v>
      </c>
      <c r="S2861" s="31" cm="1">
        <f t="array" ref="S2861">_xlfn.IFS(Q2861=0,P2861/2,Q2861=1,P2861)</f>
        <v>0</v>
      </c>
      <c r="T2861" s="31" t="str" cm="1">
        <f t="array" ref="T2861">_xlfn.IFS(M2861&lt;=Beräkningsförutsättningar!B$15,"2",M2861=Beräkningsförutsättningar!B$16,"4",M2861=Beräkningsförutsättningar!B$17,"4",M2861&gt;=Beräkningsförutsättningar!B$18,"6")</f>
        <v>2</v>
      </c>
      <c r="U2861" s="31">
        <f t="shared" si="88"/>
        <v>0</v>
      </c>
      <c r="V2861" s="31">
        <f t="shared" si="89"/>
        <v>0</v>
      </c>
    </row>
    <row r="2862" spans="1:22" x14ac:dyDescent="0.3">
      <c r="A2862" s="179"/>
      <c r="B2862" s="179"/>
      <c r="C2862" s="179"/>
      <c r="D2862" s="179"/>
      <c r="E2862" s="179"/>
      <c r="F2862" s="179"/>
      <c r="G2862" s="179"/>
      <c r="H2862" s="179"/>
      <c r="I2862" s="179"/>
      <c r="J2862" s="179"/>
      <c r="K2862" s="179"/>
      <c r="L2862" s="179"/>
      <c r="M2862" s="179"/>
      <c r="N2862" s="179"/>
      <c r="O2862" s="179"/>
      <c r="P2862" s="179"/>
      <c r="Q2862" s="179"/>
      <c r="R2862" s="31" cm="1">
        <f t="array" ref="R2862">_xlfn.IFS(Q2862=0,(O2862-P2862)/2,Q2862=1,O2862-P2862)</f>
        <v>0</v>
      </c>
      <c r="S2862" s="31" cm="1">
        <f t="array" ref="S2862">_xlfn.IFS(Q2862=0,P2862/2,Q2862=1,P2862)</f>
        <v>0</v>
      </c>
      <c r="T2862" s="31" t="str" cm="1">
        <f t="array" ref="T2862">_xlfn.IFS(M2862&lt;=Beräkningsförutsättningar!B$15,"2",M2862=Beräkningsförutsättningar!B$16,"4",M2862=Beräkningsförutsättningar!B$17,"4",M2862&gt;=Beräkningsförutsättningar!B$18,"6")</f>
        <v>2</v>
      </c>
      <c r="U2862" s="31">
        <f t="shared" si="88"/>
        <v>0</v>
      </c>
      <c r="V2862" s="31">
        <f t="shared" si="89"/>
        <v>0</v>
      </c>
    </row>
    <row r="2863" spans="1:22" x14ac:dyDescent="0.3">
      <c r="A2863" s="179"/>
      <c r="B2863" s="179"/>
      <c r="C2863" s="179"/>
      <c r="D2863" s="179"/>
      <c r="E2863" s="179"/>
      <c r="F2863" s="179"/>
      <c r="G2863" s="179"/>
      <c r="H2863" s="179"/>
      <c r="I2863" s="179"/>
      <c r="J2863" s="179"/>
      <c r="K2863" s="179"/>
      <c r="L2863" s="179"/>
      <c r="M2863" s="179"/>
      <c r="N2863" s="179"/>
      <c r="O2863" s="179"/>
      <c r="P2863" s="179"/>
      <c r="Q2863" s="179"/>
      <c r="R2863" s="31" cm="1">
        <f t="array" ref="R2863">_xlfn.IFS(Q2863=0,(O2863-P2863)/2,Q2863=1,O2863-P2863)</f>
        <v>0</v>
      </c>
      <c r="S2863" s="31" cm="1">
        <f t="array" ref="S2863">_xlfn.IFS(Q2863=0,P2863/2,Q2863=1,P2863)</f>
        <v>0</v>
      </c>
      <c r="T2863" s="31" t="str" cm="1">
        <f t="array" ref="T2863">_xlfn.IFS(M2863&lt;=Beräkningsförutsättningar!B$15,"2",M2863=Beräkningsförutsättningar!B$16,"4",M2863=Beräkningsförutsättningar!B$17,"4",M2863&gt;=Beräkningsförutsättningar!B$18,"6")</f>
        <v>2</v>
      </c>
      <c r="U2863" s="31">
        <f t="shared" si="88"/>
        <v>0</v>
      </c>
      <c r="V2863" s="31">
        <f t="shared" si="89"/>
        <v>0</v>
      </c>
    </row>
    <row r="2864" spans="1:22" x14ac:dyDescent="0.3">
      <c r="A2864" s="179"/>
      <c r="B2864" s="179"/>
      <c r="C2864" s="179"/>
      <c r="D2864" s="179"/>
      <c r="E2864" s="179"/>
      <c r="F2864" s="179"/>
      <c r="G2864" s="179"/>
      <c r="H2864" s="179"/>
      <c r="I2864" s="179"/>
      <c r="J2864" s="179"/>
      <c r="K2864" s="179"/>
      <c r="L2864" s="179"/>
      <c r="M2864" s="179"/>
      <c r="N2864" s="179"/>
      <c r="O2864" s="179"/>
      <c r="P2864" s="179"/>
      <c r="Q2864" s="179"/>
      <c r="R2864" s="31" cm="1">
        <f t="array" ref="R2864">_xlfn.IFS(Q2864=0,(O2864-P2864)/2,Q2864=1,O2864-P2864)</f>
        <v>0</v>
      </c>
      <c r="S2864" s="31" cm="1">
        <f t="array" ref="S2864">_xlfn.IFS(Q2864=0,P2864/2,Q2864=1,P2864)</f>
        <v>0</v>
      </c>
      <c r="T2864" s="31" t="str" cm="1">
        <f t="array" ref="T2864">_xlfn.IFS(M2864&lt;=Beräkningsförutsättningar!B$15,"2",M2864=Beräkningsförutsättningar!B$16,"4",M2864=Beräkningsförutsättningar!B$17,"4",M2864&gt;=Beräkningsförutsättningar!B$18,"6")</f>
        <v>2</v>
      </c>
      <c r="U2864" s="31">
        <f t="shared" si="88"/>
        <v>0</v>
      </c>
      <c r="V2864" s="31">
        <f t="shared" si="89"/>
        <v>0</v>
      </c>
    </row>
    <row r="2865" spans="1:22" x14ac:dyDescent="0.3">
      <c r="A2865" s="179"/>
      <c r="B2865" s="179"/>
      <c r="C2865" s="179"/>
      <c r="D2865" s="179"/>
      <c r="E2865" s="179"/>
      <c r="F2865" s="179"/>
      <c r="G2865" s="179"/>
      <c r="H2865" s="179"/>
      <c r="I2865" s="179"/>
      <c r="J2865" s="179"/>
      <c r="K2865" s="179"/>
      <c r="L2865" s="179"/>
      <c r="M2865" s="179"/>
      <c r="N2865" s="179"/>
      <c r="O2865" s="179"/>
      <c r="P2865" s="179"/>
      <c r="Q2865" s="179"/>
      <c r="R2865" s="31" cm="1">
        <f t="array" ref="R2865">_xlfn.IFS(Q2865=0,(O2865-P2865)/2,Q2865=1,O2865-P2865)</f>
        <v>0</v>
      </c>
      <c r="S2865" s="31" cm="1">
        <f t="array" ref="S2865">_xlfn.IFS(Q2865=0,P2865/2,Q2865=1,P2865)</f>
        <v>0</v>
      </c>
      <c r="T2865" s="31" t="str" cm="1">
        <f t="array" ref="T2865">_xlfn.IFS(M2865&lt;=Beräkningsförutsättningar!B$15,"2",M2865=Beräkningsförutsättningar!B$16,"4",M2865=Beräkningsförutsättningar!B$17,"4",M2865&gt;=Beräkningsförutsättningar!B$18,"6")</f>
        <v>2</v>
      </c>
      <c r="U2865" s="31">
        <f t="shared" si="88"/>
        <v>0</v>
      </c>
      <c r="V2865" s="31">
        <f t="shared" si="89"/>
        <v>0</v>
      </c>
    </row>
    <row r="2866" spans="1:22" x14ac:dyDescent="0.3">
      <c r="A2866" s="179"/>
      <c r="B2866" s="179"/>
      <c r="C2866" s="179"/>
      <c r="D2866" s="179"/>
      <c r="E2866" s="179"/>
      <c r="F2866" s="179"/>
      <c r="G2866" s="179"/>
      <c r="H2866" s="179"/>
      <c r="I2866" s="179"/>
      <c r="J2866" s="179"/>
      <c r="K2866" s="179"/>
      <c r="L2866" s="179"/>
      <c r="M2866" s="179"/>
      <c r="N2866" s="179"/>
      <c r="O2866" s="179"/>
      <c r="P2866" s="179"/>
      <c r="Q2866" s="179"/>
      <c r="R2866" s="31" cm="1">
        <f t="array" ref="R2866">_xlfn.IFS(Q2866=0,(O2866-P2866)/2,Q2866=1,O2866-P2866)</f>
        <v>0</v>
      </c>
      <c r="S2866" s="31" cm="1">
        <f t="array" ref="S2866">_xlfn.IFS(Q2866=0,P2866/2,Q2866=1,P2866)</f>
        <v>0</v>
      </c>
      <c r="T2866" s="31" t="str" cm="1">
        <f t="array" ref="T2866">_xlfn.IFS(M2866&lt;=Beräkningsförutsättningar!B$15,"2",M2866=Beräkningsförutsättningar!B$16,"4",M2866=Beräkningsförutsättningar!B$17,"4",M2866&gt;=Beräkningsförutsättningar!B$18,"6")</f>
        <v>2</v>
      </c>
      <c r="U2866" s="31">
        <f t="shared" si="88"/>
        <v>0</v>
      </c>
      <c r="V2866" s="31">
        <f t="shared" si="89"/>
        <v>0</v>
      </c>
    </row>
    <row r="2867" spans="1:22" x14ac:dyDescent="0.3">
      <c r="A2867" s="179"/>
      <c r="B2867" s="179"/>
      <c r="C2867" s="179"/>
      <c r="D2867" s="179"/>
      <c r="E2867" s="179"/>
      <c r="F2867" s="179"/>
      <c r="G2867" s="179"/>
      <c r="H2867" s="179"/>
      <c r="I2867" s="179"/>
      <c r="J2867" s="179"/>
      <c r="K2867" s="179"/>
      <c r="L2867" s="179"/>
      <c r="M2867" s="179"/>
      <c r="N2867" s="179"/>
      <c r="O2867" s="179"/>
      <c r="P2867" s="179"/>
      <c r="Q2867" s="179"/>
      <c r="R2867" s="31" cm="1">
        <f t="array" ref="R2867">_xlfn.IFS(Q2867=0,(O2867-P2867)/2,Q2867=1,O2867-P2867)</f>
        <v>0</v>
      </c>
      <c r="S2867" s="31" cm="1">
        <f t="array" ref="S2867">_xlfn.IFS(Q2867=0,P2867/2,Q2867=1,P2867)</f>
        <v>0</v>
      </c>
      <c r="T2867" s="31" t="str" cm="1">
        <f t="array" ref="T2867">_xlfn.IFS(M2867&lt;=Beräkningsförutsättningar!B$15,"2",M2867=Beräkningsförutsättningar!B$16,"4",M2867=Beräkningsförutsättningar!B$17,"4",M2867&gt;=Beräkningsförutsättningar!B$18,"6")</f>
        <v>2</v>
      </c>
      <c r="U2867" s="31">
        <f t="shared" si="88"/>
        <v>0</v>
      </c>
      <c r="V2867" s="31">
        <f t="shared" si="89"/>
        <v>0</v>
      </c>
    </row>
    <row r="2868" spans="1:22" x14ac:dyDescent="0.3">
      <c r="A2868" s="179"/>
      <c r="B2868" s="179"/>
      <c r="C2868" s="179"/>
      <c r="D2868" s="179"/>
      <c r="E2868" s="179"/>
      <c r="F2868" s="179"/>
      <c r="G2868" s="179"/>
      <c r="H2868" s="179"/>
      <c r="I2868" s="179"/>
      <c r="J2868" s="179"/>
      <c r="K2868" s="179"/>
      <c r="L2868" s="179"/>
      <c r="M2868" s="179"/>
      <c r="N2868" s="179"/>
      <c r="O2868" s="179"/>
      <c r="P2868" s="179"/>
      <c r="Q2868" s="179"/>
      <c r="R2868" s="31" cm="1">
        <f t="array" ref="R2868">_xlfn.IFS(Q2868=0,(O2868-P2868)/2,Q2868=1,O2868-P2868)</f>
        <v>0</v>
      </c>
      <c r="S2868" s="31" cm="1">
        <f t="array" ref="S2868">_xlfn.IFS(Q2868=0,P2868/2,Q2868=1,P2868)</f>
        <v>0</v>
      </c>
      <c r="T2868" s="31" t="str" cm="1">
        <f t="array" ref="T2868">_xlfn.IFS(M2868&lt;=Beräkningsförutsättningar!B$15,"2",M2868=Beräkningsförutsättningar!B$16,"4",M2868=Beräkningsförutsättningar!B$17,"4",M2868&gt;=Beräkningsförutsättningar!B$18,"6")</f>
        <v>2</v>
      </c>
      <c r="U2868" s="31">
        <f t="shared" si="88"/>
        <v>0</v>
      </c>
      <c r="V2868" s="31">
        <f t="shared" si="89"/>
        <v>0</v>
      </c>
    </row>
    <row r="2869" spans="1:22" x14ac:dyDescent="0.3">
      <c r="A2869" s="179"/>
      <c r="B2869" s="179"/>
      <c r="C2869" s="179"/>
      <c r="D2869" s="179"/>
      <c r="E2869" s="179"/>
      <c r="F2869" s="179"/>
      <c r="G2869" s="179"/>
      <c r="H2869" s="179"/>
      <c r="I2869" s="179"/>
      <c r="J2869" s="179"/>
      <c r="K2869" s="179"/>
      <c r="L2869" s="179"/>
      <c r="M2869" s="179"/>
      <c r="N2869" s="179"/>
      <c r="O2869" s="179"/>
      <c r="P2869" s="179"/>
      <c r="Q2869" s="179"/>
      <c r="R2869" s="31" cm="1">
        <f t="array" ref="R2869">_xlfn.IFS(Q2869=0,(O2869-P2869)/2,Q2869=1,O2869-P2869)</f>
        <v>0</v>
      </c>
      <c r="S2869" s="31" cm="1">
        <f t="array" ref="S2869">_xlfn.IFS(Q2869=0,P2869/2,Q2869=1,P2869)</f>
        <v>0</v>
      </c>
      <c r="T2869" s="31" t="str" cm="1">
        <f t="array" ref="T2869">_xlfn.IFS(M2869&lt;=Beräkningsförutsättningar!B$15,"2",M2869=Beräkningsförutsättningar!B$16,"4",M2869=Beräkningsförutsättningar!B$17,"4",M2869&gt;=Beräkningsförutsättningar!B$18,"6")</f>
        <v>2</v>
      </c>
      <c r="U2869" s="31">
        <f t="shared" si="88"/>
        <v>0</v>
      </c>
      <c r="V2869" s="31">
        <f t="shared" si="89"/>
        <v>0</v>
      </c>
    </row>
    <row r="2870" spans="1:22" x14ac:dyDescent="0.3">
      <c r="A2870" s="179"/>
      <c r="B2870" s="179"/>
      <c r="C2870" s="179"/>
      <c r="D2870" s="179"/>
      <c r="E2870" s="179"/>
      <c r="F2870" s="179"/>
      <c r="G2870" s="179"/>
      <c r="H2870" s="179"/>
      <c r="I2870" s="179"/>
      <c r="J2870" s="179"/>
      <c r="K2870" s="179"/>
      <c r="L2870" s="179"/>
      <c r="M2870" s="179"/>
      <c r="N2870" s="179"/>
      <c r="O2870" s="179"/>
      <c r="P2870" s="179"/>
      <c r="Q2870" s="179"/>
      <c r="R2870" s="31" cm="1">
        <f t="array" ref="R2870">_xlfn.IFS(Q2870=0,(O2870-P2870)/2,Q2870=1,O2870-P2870)</f>
        <v>0</v>
      </c>
      <c r="S2870" s="31" cm="1">
        <f t="array" ref="S2870">_xlfn.IFS(Q2870=0,P2870/2,Q2870=1,P2870)</f>
        <v>0</v>
      </c>
      <c r="T2870" s="31" t="str" cm="1">
        <f t="array" ref="T2870">_xlfn.IFS(M2870&lt;=Beräkningsförutsättningar!B$15,"2",M2870=Beräkningsförutsättningar!B$16,"4",M2870=Beräkningsförutsättningar!B$17,"4",M2870&gt;=Beräkningsförutsättningar!B$18,"6")</f>
        <v>2</v>
      </c>
      <c r="U2870" s="31">
        <f t="shared" si="88"/>
        <v>0</v>
      </c>
      <c r="V2870" s="31">
        <f t="shared" si="89"/>
        <v>0</v>
      </c>
    </row>
    <row r="2871" spans="1:22" x14ac:dyDescent="0.3">
      <c r="A2871" s="179"/>
      <c r="B2871" s="179"/>
      <c r="C2871" s="179"/>
      <c r="D2871" s="179"/>
      <c r="E2871" s="179"/>
      <c r="F2871" s="179"/>
      <c r="G2871" s="179"/>
      <c r="H2871" s="179"/>
      <c r="I2871" s="179"/>
      <c r="J2871" s="179"/>
      <c r="K2871" s="179"/>
      <c r="L2871" s="179"/>
      <c r="M2871" s="179"/>
      <c r="N2871" s="179"/>
      <c r="O2871" s="179"/>
      <c r="P2871" s="179"/>
      <c r="Q2871" s="179"/>
      <c r="R2871" s="31" cm="1">
        <f t="array" ref="R2871">_xlfn.IFS(Q2871=0,(O2871-P2871)/2,Q2871=1,O2871-P2871)</f>
        <v>0</v>
      </c>
      <c r="S2871" s="31" cm="1">
        <f t="array" ref="S2871">_xlfn.IFS(Q2871=0,P2871/2,Q2871=1,P2871)</f>
        <v>0</v>
      </c>
      <c r="T2871" s="31" t="str" cm="1">
        <f t="array" ref="T2871">_xlfn.IFS(M2871&lt;=Beräkningsförutsättningar!B$15,"2",M2871=Beräkningsförutsättningar!B$16,"4",M2871=Beräkningsförutsättningar!B$17,"4",M2871&gt;=Beräkningsförutsättningar!B$18,"6")</f>
        <v>2</v>
      </c>
      <c r="U2871" s="31">
        <f t="shared" si="88"/>
        <v>0</v>
      </c>
      <c r="V2871" s="31">
        <f t="shared" si="89"/>
        <v>0</v>
      </c>
    </row>
    <row r="2872" spans="1:22" x14ac:dyDescent="0.3">
      <c r="A2872" s="179"/>
      <c r="B2872" s="179"/>
      <c r="C2872" s="179"/>
      <c r="D2872" s="179"/>
      <c r="E2872" s="179"/>
      <c r="F2872" s="179"/>
      <c r="G2872" s="179"/>
      <c r="H2872" s="179"/>
      <c r="I2872" s="179"/>
      <c r="J2872" s="179"/>
      <c r="K2872" s="179"/>
      <c r="L2872" s="179"/>
      <c r="M2872" s="179"/>
      <c r="N2872" s="179"/>
      <c r="O2872" s="179"/>
      <c r="P2872" s="179"/>
      <c r="Q2872" s="179"/>
      <c r="R2872" s="31" cm="1">
        <f t="array" ref="R2872">_xlfn.IFS(Q2872=0,(O2872-P2872)/2,Q2872=1,O2872-P2872)</f>
        <v>0</v>
      </c>
      <c r="S2872" s="31" cm="1">
        <f t="array" ref="S2872">_xlfn.IFS(Q2872=0,P2872/2,Q2872=1,P2872)</f>
        <v>0</v>
      </c>
      <c r="T2872" s="31" t="str" cm="1">
        <f t="array" ref="T2872">_xlfn.IFS(M2872&lt;=Beräkningsförutsättningar!B$15,"2",M2872=Beräkningsförutsättningar!B$16,"4",M2872=Beräkningsförutsättningar!B$17,"4",M2872&gt;=Beräkningsförutsättningar!B$18,"6")</f>
        <v>2</v>
      </c>
      <c r="U2872" s="31">
        <f t="shared" si="88"/>
        <v>0</v>
      </c>
      <c r="V2872" s="31">
        <f t="shared" si="89"/>
        <v>0</v>
      </c>
    </row>
    <row r="2873" spans="1:22" x14ac:dyDescent="0.3">
      <c r="A2873" s="179"/>
      <c r="B2873" s="179"/>
      <c r="C2873" s="179"/>
      <c r="D2873" s="179"/>
      <c r="E2873" s="179"/>
      <c r="F2873" s="179"/>
      <c r="G2873" s="179"/>
      <c r="H2873" s="179"/>
      <c r="I2873" s="179"/>
      <c r="J2873" s="179"/>
      <c r="K2873" s="179"/>
      <c r="L2873" s="179"/>
      <c r="M2873" s="179"/>
      <c r="N2873" s="179"/>
      <c r="O2873" s="179"/>
      <c r="P2873" s="179"/>
      <c r="Q2873" s="179"/>
      <c r="R2873" s="31" cm="1">
        <f t="array" ref="R2873">_xlfn.IFS(Q2873=0,(O2873-P2873)/2,Q2873=1,O2873-P2873)</f>
        <v>0</v>
      </c>
      <c r="S2873" s="31" cm="1">
        <f t="array" ref="S2873">_xlfn.IFS(Q2873=0,P2873/2,Q2873=1,P2873)</f>
        <v>0</v>
      </c>
      <c r="T2873" s="31" t="str" cm="1">
        <f t="array" ref="T2873">_xlfn.IFS(M2873&lt;=Beräkningsförutsättningar!B$15,"2",M2873=Beräkningsförutsättningar!B$16,"4",M2873=Beräkningsförutsättningar!B$17,"4",M2873&gt;=Beräkningsförutsättningar!B$18,"6")</f>
        <v>2</v>
      </c>
      <c r="U2873" s="31">
        <f t="shared" si="88"/>
        <v>0</v>
      </c>
      <c r="V2873" s="31">
        <f t="shared" si="89"/>
        <v>0</v>
      </c>
    </row>
    <row r="2874" spans="1:22" x14ac:dyDescent="0.3">
      <c r="A2874" s="179"/>
      <c r="B2874" s="179"/>
      <c r="C2874" s="179"/>
      <c r="D2874" s="179"/>
      <c r="E2874" s="179"/>
      <c r="F2874" s="179"/>
      <c r="G2874" s="179"/>
      <c r="H2874" s="179"/>
      <c r="I2874" s="179"/>
      <c r="J2874" s="179"/>
      <c r="K2874" s="179"/>
      <c r="L2874" s="179"/>
      <c r="M2874" s="179"/>
      <c r="N2874" s="179"/>
      <c r="O2874" s="179"/>
      <c r="P2874" s="179"/>
      <c r="Q2874" s="179"/>
      <c r="R2874" s="31" cm="1">
        <f t="array" ref="R2874">_xlfn.IFS(Q2874=0,(O2874-P2874)/2,Q2874=1,O2874-P2874)</f>
        <v>0</v>
      </c>
      <c r="S2874" s="31" cm="1">
        <f t="array" ref="S2874">_xlfn.IFS(Q2874=0,P2874/2,Q2874=1,P2874)</f>
        <v>0</v>
      </c>
      <c r="T2874" s="31" t="str" cm="1">
        <f t="array" ref="T2874">_xlfn.IFS(M2874&lt;=Beräkningsförutsättningar!B$15,"2",M2874=Beräkningsförutsättningar!B$16,"4",M2874=Beräkningsförutsättningar!B$17,"4",M2874&gt;=Beräkningsförutsättningar!B$18,"6")</f>
        <v>2</v>
      </c>
      <c r="U2874" s="31">
        <f t="shared" si="88"/>
        <v>0</v>
      </c>
      <c r="V2874" s="31">
        <f t="shared" si="89"/>
        <v>0</v>
      </c>
    </row>
    <row r="2875" spans="1:22" x14ac:dyDescent="0.3">
      <c r="A2875" s="179"/>
      <c r="B2875" s="179"/>
      <c r="C2875" s="179"/>
      <c r="D2875" s="179"/>
      <c r="E2875" s="179"/>
      <c r="F2875" s="179"/>
      <c r="G2875" s="179"/>
      <c r="H2875" s="179"/>
      <c r="I2875" s="179"/>
      <c r="J2875" s="179"/>
      <c r="K2875" s="179"/>
      <c r="L2875" s="179"/>
      <c r="M2875" s="179"/>
      <c r="N2875" s="179"/>
      <c r="O2875" s="179"/>
      <c r="P2875" s="179"/>
      <c r="Q2875" s="179"/>
      <c r="R2875" s="31" cm="1">
        <f t="array" ref="R2875">_xlfn.IFS(Q2875=0,(O2875-P2875)/2,Q2875=1,O2875-P2875)</f>
        <v>0</v>
      </c>
      <c r="S2875" s="31" cm="1">
        <f t="array" ref="S2875">_xlfn.IFS(Q2875=0,P2875/2,Q2875=1,P2875)</f>
        <v>0</v>
      </c>
      <c r="T2875" s="31" t="str" cm="1">
        <f t="array" ref="T2875">_xlfn.IFS(M2875&lt;=Beräkningsförutsättningar!B$15,"2",M2875=Beräkningsförutsättningar!B$16,"4",M2875=Beräkningsförutsättningar!B$17,"4",M2875&gt;=Beräkningsförutsättningar!B$18,"6")</f>
        <v>2</v>
      </c>
      <c r="U2875" s="31">
        <f t="shared" si="88"/>
        <v>0</v>
      </c>
      <c r="V2875" s="31">
        <f t="shared" si="89"/>
        <v>0</v>
      </c>
    </row>
    <row r="2876" spans="1:22" x14ac:dyDescent="0.3">
      <c r="A2876" s="179"/>
      <c r="B2876" s="179"/>
      <c r="C2876" s="179"/>
      <c r="D2876" s="179"/>
      <c r="E2876" s="179"/>
      <c r="F2876" s="179"/>
      <c r="G2876" s="179"/>
      <c r="H2876" s="179"/>
      <c r="I2876" s="179"/>
      <c r="J2876" s="179"/>
      <c r="K2876" s="179"/>
      <c r="L2876" s="179"/>
      <c r="M2876" s="179"/>
      <c r="N2876" s="179"/>
      <c r="O2876" s="179"/>
      <c r="P2876" s="179"/>
      <c r="Q2876" s="179"/>
      <c r="R2876" s="31" cm="1">
        <f t="array" ref="R2876">_xlfn.IFS(Q2876=0,(O2876-P2876)/2,Q2876=1,O2876-P2876)</f>
        <v>0</v>
      </c>
      <c r="S2876" s="31" cm="1">
        <f t="array" ref="S2876">_xlfn.IFS(Q2876=0,P2876/2,Q2876=1,P2876)</f>
        <v>0</v>
      </c>
      <c r="T2876" s="31" t="str" cm="1">
        <f t="array" ref="T2876">_xlfn.IFS(M2876&lt;=Beräkningsförutsättningar!B$15,"2",M2876=Beräkningsförutsättningar!B$16,"4",M2876=Beräkningsförutsättningar!B$17,"4",M2876&gt;=Beräkningsförutsättningar!B$18,"6")</f>
        <v>2</v>
      </c>
      <c r="U2876" s="31">
        <f t="shared" si="88"/>
        <v>0</v>
      </c>
      <c r="V2876" s="31">
        <f t="shared" si="89"/>
        <v>0</v>
      </c>
    </row>
    <row r="2877" spans="1:22" x14ac:dyDescent="0.3">
      <c r="A2877" s="179"/>
      <c r="B2877" s="179"/>
      <c r="C2877" s="179"/>
      <c r="D2877" s="179"/>
      <c r="E2877" s="179"/>
      <c r="F2877" s="179"/>
      <c r="G2877" s="179"/>
      <c r="H2877" s="179"/>
      <c r="I2877" s="179"/>
      <c r="J2877" s="179"/>
      <c r="K2877" s="179"/>
      <c r="L2877" s="179"/>
      <c r="M2877" s="179"/>
      <c r="N2877" s="179"/>
      <c r="O2877" s="179"/>
      <c r="P2877" s="179"/>
      <c r="Q2877" s="179"/>
      <c r="R2877" s="31" cm="1">
        <f t="array" ref="R2877">_xlfn.IFS(Q2877=0,(O2877-P2877)/2,Q2877=1,O2877-P2877)</f>
        <v>0</v>
      </c>
      <c r="S2877" s="31" cm="1">
        <f t="array" ref="S2877">_xlfn.IFS(Q2877=0,P2877/2,Q2877=1,P2877)</f>
        <v>0</v>
      </c>
      <c r="T2877" s="31" t="str" cm="1">
        <f t="array" ref="T2877">_xlfn.IFS(M2877&lt;=Beräkningsförutsättningar!B$15,"2",M2877=Beräkningsförutsättningar!B$16,"4",M2877=Beräkningsförutsättningar!B$17,"4",M2877&gt;=Beräkningsförutsättningar!B$18,"6")</f>
        <v>2</v>
      </c>
      <c r="U2877" s="31">
        <f t="shared" si="88"/>
        <v>0</v>
      </c>
      <c r="V2877" s="31">
        <f t="shared" si="89"/>
        <v>0</v>
      </c>
    </row>
    <row r="2878" spans="1:22" x14ac:dyDescent="0.3">
      <c r="A2878" s="179"/>
      <c r="B2878" s="179"/>
      <c r="C2878" s="179"/>
      <c r="D2878" s="179"/>
      <c r="E2878" s="179"/>
      <c r="F2878" s="179"/>
      <c r="G2878" s="179"/>
      <c r="H2878" s="179"/>
      <c r="I2878" s="179"/>
      <c r="J2878" s="179"/>
      <c r="K2878" s="179"/>
      <c r="L2878" s="179"/>
      <c r="M2878" s="179"/>
      <c r="N2878" s="179"/>
      <c r="O2878" s="179"/>
      <c r="P2878" s="179"/>
      <c r="Q2878" s="179"/>
      <c r="R2878" s="31" cm="1">
        <f t="array" ref="R2878">_xlfn.IFS(Q2878=0,(O2878-P2878)/2,Q2878=1,O2878-P2878)</f>
        <v>0</v>
      </c>
      <c r="S2878" s="31" cm="1">
        <f t="array" ref="S2878">_xlfn.IFS(Q2878=0,P2878/2,Q2878=1,P2878)</f>
        <v>0</v>
      </c>
      <c r="T2878" s="31" t="str" cm="1">
        <f t="array" ref="T2878">_xlfn.IFS(M2878&lt;=Beräkningsförutsättningar!B$15,"2",M2878=Beräkningsförutsättningar!B$16,"4",M2878=Beräkningsförutsättningar!B$17,"4",M2878&gt;=Beräkningsförutsättningar!B$18,"6")</f>
        <v>2</v>
      </c>
      <c r="U2878" s="31">
        <f t="shared" si="88"/>
        <v>0</v>
      </c>
      <c r="V2878" s="31">
        <f t="shared" si="89"/>
        <v>0</v>
      </c>
    </row>
    <row r="2879" spans="1:22" x14ac:dyDescent="0.3">
      <c r="A2879" s="179"/>
      <c r="B2879" s="179"/>
      <c r="C2879" s="179"/>
      <c r="D2879" s="179"/>
      <c r="E2879" s="179"/>
      <c r="F2879" s="179"/>
      <c r="G2879" s="179"/>
      <c r="H2879" s="179"/>
      <c r="I2879" s="179"/>
      <c r="J2879" s="179"/>
      <c r="K2879" s="179"/>
      <c r="L2879" s="179"/>
      <c r="M2879" s="179"/>
      <c r="N2879" s="179"/>
      <c r="O2879" s="179"/>
      <c r="P2879" s="179"/>
      <c r="Q2879" s="179"/>
      <c r="R2879" s="31" cm="1">
        <f t="array" ref="R2879">_xlfn.IFS(Q2879=0,(O2879-P2879)/2,Q2879=1,O2879-P2879)</f>
        <v>0</v>
      </c>
      <c r="S2879" s="31" cm="1">
        <f t="array" ref="S2879">_xlfn.IFS(Q2879=0,P2879/2,Q2879=1,P2879)</f>
        <v>0</v>
      </c>
      <c r="T2879" s="31" t="str" cm="1">
        <f t="array" ref="T2879">_xlfn.IFS(M2879&lt;=Beräkningsförutsättningar!B$15,"2",M2879=Beräkningsförutsättningar!B$16,"4",M2879=Beräkningsförutsättningar!B$17,"4",M2879&gt;=Beräkningsförutsättningar!B$18,"6")</f>
        <v>2</v>
      </c>
      <c r="U2879" s="31">
        <f t="shared" si="88"/>
        <v>0</v>
      </c>
      <c r="V2879" s="31">
        <f t="shared" si="89"/>
        <v>0</v>
      </c>
    </row>
    <row r="2880" spans="1:22" x14ac:dyDescent="0.3">
      <c r="A2880" s="179"/>
      <c r="B2880" s="179"/>
      <c r="C2880" s="179"/>
      <c r="D2880" s="179"/>
      <c r="E2880" s="179"/>
      <c r="F2880" s="179"/>
      <c r="G2880" s="179"/>
      <c r="H2880" s="179"/>
      <c r="I2880" s="179"/>
      <c r="J2880" s="179"/>
      <c r="K2880" s="179"/>
      <c r="L2880" s="179"/>
      <c r="M2880" s="179"/>
      <c r="N2880" s="179"/>
      <c r="O2880" s="179"/>
      <c r="P2880" s="179"/>
      <c r="Q2880" s="179"/>
      <c r="R2880" s="31" cm="1">
        <f t="array" ref="R2880">_xlfn.IFS(Q2880=0,(O2880-P2880)/2,Q2880=1,O2880-P2880)</f>
        <v>0</v>
      </c>
      <c r="S2880" s="31" cm="1">
        <f t="array" ref="S2880">_xlfn.IFS(Q2880=0,P2880/2,Q2880=1,P2880)</f>
        <v>0</v>
      </c>
      <c r="T2880" s="31" t="str" cm="1">
        <f t="array" ref="T2880">_xlfn.IFS(M2880&lt;=Beräkningsförutsättningar!B$15,"2",M2880=Beräkningsförutsättningar!B$16,"4",M2880=Beräkningsförutsättningar!B$17,"4",M2880&gt;=Beräkningsförutsättningar!B$18,"6")</f>
        <v>2</v>
      </c>
      <c r="U2880" s="31">
        <f t="shared" si="88"/>
        <v>0</v>
      </c>
      <c r="V2880" s="31">
        <f t="shared" si="89"/>
        <v>0</v>
      </c>
    </row>
    <row r="2881" spans="1:22" x14ac:dyDescent="0.3">
      <c r="A2881" s="179"/>
      <c r="B2881" s="179"/>
      <c r="C2881" s="179"/>
      <c r="D2881" s="179"/>
      <c r="E2881" s="179"/>
      <c r="F2881" s="179"/>
      <c r="G2881" s="179"/>
      <c r="H2881" s="179"/>
      <c r="I2881" s="179"/>
      <c r="J2881" s="179"/>
      <c r="K2881" s="179"/>
      <c r="L2881" s="179"/>
      <c r="M2881" s="179"/>
      <c r="N2881" s="179"/>
      <c r="O2881" s="179"/>
      <c r="P2881" s="179"/>
      <c r="Q2881" s="179"/>
      <c r="R2881" s="31" cm="1">
        <f t="array" ref="R2881">_xlfn.IFS(Q2881=0,(O2881-P2881)/2,Q2881=1,O2881-P2881)</f>
        <v>0</v>
      </c>
      <c r="S2881" s="31" cm="1">
        <f t="array" ref="S2881">_xlfn.IFS(Q2881=0,P2881/2,Q2881=1,P2881)</f>
        <v>0</v>
      </c>
      <c r="T2881" s="31" t="str" cm="1">
        <f t="array" ref="T2881">_xlfn.IFS(M2881&lt;=Beräkningsförutsättningar!B$15,"2",M2881=Beräkningsförutsättningar!B$16,"4",M2881=Beräkningsförutsättningar!B$17,"4",M2881&gt;=Beräkningsförutsättningar!B$18,"6")</f>
        <v>2</v>
      </c>
      <c r="U2881" s="31">
        <f t="shared" si="88"/>
        <v>0</v>
      </c>
      <c r="V2881" s="31">
        <f t="shared" si="89"/>
        <v>0</v>
      </c>
    </row>
    <row r="2882" spans="1:22" x14ac:dyDescent="0.3">
      <c r="A2882" s="179"/>
      <c r="B2882" s="179"/>
      <c r="C2882" s="179"/>
      <c r="D2882" s="179"/>
      <c r="E2882" s="179"/>
      <c r="F2882" s="179"/>
      <c r="G2882" s="179"/>
      <c r="H2882" s="179"/>
      <c r="I2882" s="179"/>
      <c r="J2882" s="179"/>
      <c r="K2882" s="179"/>
      <c r="L2882" s="179"/>
      <c r="M2882" s="179"/>
      <c r="N2882" s="179"/>
      <c r="O2882" s="179"/>
      <c r="P2882" s="179"/>
      <c r="Q2882" s="179"/>
      <c r="R2882" s="31" cm="1">
        <f t="array" ref="R2882">_xlfn.IFS(Q2882=0,(O2882-P2882)/2,Q2882=1,O2882-P2882)</f>
        <v>0</v>
      </c>
      <c r="S2882" s="31" cm="1">
        <f t="array" ref="S2882">_xlfn.IFS(Q2882=0,P2882/2,Q2882=1,P2882)</f>
        <v>0</v>
      </c>
      <c r="T2882" s="31" t="str" cm="1">
        <f t="array" ref="T2882">_xlfn.IFS(M2882&lt;=Beräkningsförutsättningar!B$15,"2",M2882=Beräkningsförutsättningar!B$16,"4",M2882=Beräkningsförutsättningar!B$17,"4",M2882&gt;=Beräkningsförutsättningar!B$18,"6")</f>
        <v>2</v>
      </c>
      <c r="U2882" s="31">
        <f t="shared" si="88"/>
        <v>0</v>
      </c>
      <c r="V2882" s="31">
        <f t="shared" si="89"/>
        <v>0</v>
      </c>
    </row>
    <row r="2883" spans="1:22" x14ac:dyDescent="0.3">
      <c r="A2883" s="179"/>
      <c r="B2883" s="179"/>
      <c r="C2883" s="179"/>
      <c r="D2883" s="179"/>
      <c r="E2883" s="179"/>
      <c r="F2883" s="179"/>
      <c r="G2883" s="179"/>
      <c r="H2883" s="179"/>
      <c r="I2883" s="179"/>
      <c r="J2883" s="179"/>
      <c r="K2883" s="179"/>
      <c r="L2883" s="179"/>
      <c r="M2883" s="179"/>
      <c r="N2883" s="179"/>
      <c r="O2883" s="179"/>
      <c r="P2883" s="179"/>
      <c r="Q2883" s="179"/>
      <c r="R2883" s="31" cm="1">
        <f t="array" ref="R2883">_xlfn.IFS(Q2883=0,(O2883-P2883)/2,Q2883=1,O2883-P2883)</f>
        <v>0</v>
      </c>
      <c r="S2883" s="31" cm="1">
        <f t="array" ref="S2883">_xlfn.IFS(Q2883=0,P2883/2,Q2883=1,P2883)</f>
        <v>0</v>
      </c>
      <c r="T2883" s="31" t="str" cm="1">
        <f t="array" ref="T2883">_xlfn.IFS(M2883&lt;=Beräkningsförutsättningar!B$15,"2",M2883=Beräkningsförutsättningar!B$16,"4",M2883=Beräkningsförutsättningar!B$17,"4",M2883&gt;=Beräkningsförutsättningar!B$18,"6")</f>
        <v>2</v>
      </c>
      <c r="U2883" s="31">
        <f t="shared" si="88"/>
        <v>0</v>
      </c>
      <c r="V2883" s="31">
        <f t="shared" si="89"/>
        <v>0</v>
      </c>
    </row>
    <row r="2884" spans="1:22" x14ac:dyDescent="0.3">
      <c r="A2884" s="179"/>
      <c r="B2884" s="179"/>
      <c r="C2884" s="179"/>
      <c r="D2884" s="179"/>
      <c r="E2884" s="179"/>
      <c r="F2884" s="179"/>
      <c r="G2884" s="179"/>
      <c r="H2884" s="179"/>
      <c r="I2884" s="179"/>
      <c r="J2884" s="179"/>
      <c r="K2884" s="179"/>
      <c r="L2884" s="179"/>
      <c r="M2884" s="179"/>
      <c r="N2884" s="179"/>
      <c r="O2884" s="179"/>
      <c r="P2884" s="179"/>
      <c r="Q2884" s="179"/>
      <c r="R2884" s="31" cm="1">
        <f t="array" ref="R2884">_xlfn.IFS(Q2884=0,(O2884-P2884)/2,Q2884=1,O2884-P2884)</f>
        <v>0</v>
      </c>
      <c r="S2884" s="31" cm="1">
        <f t="array" ref="S2884">_xlfn.IFS(Q2884=0,P2884/2,Q2884=1,P2884)</f>
        <v>0</v>
      </c>
      <c r="T2884" s="31" t="str" cm="1">
        <f t="array" ref="T2884">_xlfn.IFS(M2884&lt;=Beräkningsförutsättningar!B$15,"2",M2884=Beräkningsförutsättningar!B$16,"4",M2884=Beräkningsförutsättningar!B$17,"4",M2884&gt;=Beräkningsförutsättningar!B$18,"6")</f>
        <v>2</v>
      </c>
      <c r="U2884" s="31">
        <f t="shared" si="88"/>
        <v>0</v>
      </c>
      <c r="V2884" s="31">
        <f t="shared" si="89"/>
        <v>0</v>
      </c>
    </row>
    <row r="2885" spans="1:22" x14ac:dyDescent="0.3">
      <c r="A2885" s="179"/>
      <c r="B2885" s="179"/>
      <c r="C2885" s="179"/>
      <c r="D2885" s="179"/>
      <c r="E2885" s="179"/>
      <c r="F2885" s="179"/>
      <c r="G2885" s="179"/>
      <c r="H2885" s="179"/>
      <c r="I2885" s="179"/>
      <c r="J2885" s="179"/>
      <c r="K2885" s="179"/>
      <c r="L2885" s="179"/>
      <c r="M2885" s="179"/>
      <c r="N2885" s="179"/>
      <c r="O2885" s="179"/>
      <c r="P2885" s="179"/>
      <c r="Q2885" s="179"/>
      <c r="R2885" s="31" cm="1">
        <f t="array" ref="R2885">_xlfn.IFS(Q2885=0,(O2885-P2885)/2,Q2885=1,O2885-P2885)</f>
        <v>0</v>
      </c>
      <c r="S2885" s="31" cm="1">
        <f t="array" ref="S2885">_xlfn.IFS(Q2885=0,P2885/2,Q2885=1,P2885)</f>
        <v>0</v>
      </c>
      <c r="T2885" s="31" t="str" cm="1">
        <f t="array" ref="T2885">_xlfn.IFS(M2885&lt;=Beräkningsförutsättningar!B$15,"2",M2885=Beräkningsförutsättningar!B$16,"4",M2885=Beräkningsförutsättningar!B$17,"4",M2885&gt;=Beräkningsförutsättningar!B$18,"6")</f>
        <v>2</v>
      </c>
      <c r="U2885" s="31">
        <f t="shared" si="88"/>
        <v>0</v>
      </c>
      <c r="V2885" s="31">
        <f t="shared" si="89"/>
        <v>0</v>
      </c>
    </row>
    <row r="2886" spans="1:22" x14ac:dyDescent="0.3">
      <c r="A2886" s="179"/>
      <c r="B2886" s="179"/>
      <c r="C2886" s="179"/>
      <c r="D2886" s="179"/>
      <c r="E2886" s="179"/>
      <c r="F2886" s="179"/>
      <c r="G2886" s="179"/>
      <c r="H2886" s="179"/>
      <c r="I2886" s="179"/>
      <c r="J2886" s="179"/>
      <c r="K2886" s="179"/>
      <c r="L2886" s="179"/>
      <c r="M2886" s="179"/>
      <c r="N2886" s="179"/>
      <c r="O2886" s="179"/>
      <c r="P2886" s="179"/>
      <c r="Q2886" s="179"/>
      <c r="R2886" s="31" cm="1">
        <f t="array" ref="R2886">_xlfn.IFS(Q2886=0,(O2886-P2886)/2,Q2886=1,O2886-P2886)</f>
        <v>0</v>
      </c>
      <c r="S2886" s="31" cm="1">
        <f t="array" ref="S2886">_xlfn.IFS(Q2886=0,P2886/2,Q2886=1,P2886)</f>
        <v>0</v>
      </c>
      <c r="T2886" s="31" t="str" cm="1">
        <f t="array" ref="T2886">_xlfn.IFS(M2886&lt;=Beräkningsförutsättningar!B$15,"2",M2886=Beräkningsförutsättningar!B$16,"4",M2886=Beräkningsförutsättningar!B$17,"4",M2886&gt;=Beräkningsförutsättningar!B$18,"6")</f>
        <v>2</v>
      </c>
      <c r="U2886" s="31">
        <f t="shared" si="88"/>
        <v>0</v>
      </c>
      <c r="V2886" s="31">
        <f t="shared" si="89"/>
        <v>0</v>
      </c>
    </row>
    <row r="2887" spans="1:22" x14ac:dyDescent="0.3">
      <c r="A2887" s="179"/>
      <c r="B2887" s="179"/>
      <c r="C2887" s="179"/>
      <c r="D2887" s="179"/>
      <c r="E2887" s="179"/>
      <c r="F2887" s="179"/>
      <c r="G2887" s="179"/>
      <c r="H2887" s="179"/>
      <c r="I2887" s="179"/>
      <c r="J2887" s="179"/>
      <c r="K2887" s="179"/>
      <c r="L2887" s="179"/>
      <c r="M2887" s="179"/>
      <c r="N2887" s="179"/>
      <c r="O2887" s="179"/>
      <c r="P2887" s="179"/>
      <c r="Q2887" s="179"/>
      <c r="R2887" s="31" cm="1">
        <f t="array" ref="R2887">_xlfn.IFS(Q2887=0,(O2887-P2887)/2,Q2887=1,O2887-P2887)</f>
        <v>0</v>
      </c>
      <c r="S2887" s="31" cm="1">
        <f t="array" ref="S2887">_xlfn.IFS(Q2887=0,P2887/2,Q2887=1,P2887)</f>
        <v>0</v>
      </c>
      <c r="T2887" s="31" t="str" cm="1">
        <f t="array" ref="T2887">_xlfn.IFS(M2887&lt;=Beräkningsförutsättningar!B$15,"2",M2887=Beräkningsförutsättningar!B$16,"4",M2887=Beräkningsförutsättningar!B$17,"4",M2887&gt;=Beräkningsförutsättningar!B$18,"6")</f>
        <v>2</v>
      </c>
      <c r="U2887" s="31">
        <f t="shared" ref="U2887:U2950" si="90">R2887*T2887</f>
        <v>0</v>
      </c>
      <c r="V2887" s="31">
        <f t="shared" ref="V2887:V2950" si="91">S2887*T2887</f>
        <v>0</v>
      </c>
    </row>
    <row r="2888" spans="1:22" x14ac:dyDescent="0.3">
      <c r="A2888" s="179"/>
      <c r="B2888" s="179"/>
      <c r="C2888" s="179"/>
      <c r="D2888" s="179"/>
      <c r="E2888" s="179"/>
      <c r="F2888" s="179"/>
      <c r="G2888" s="179"/>
      <c r="H2888" s="179"/>
      <c r="I2888" s="179"/>
      <c r="J2888" s="179"/>
      <c r="K2888" s="179"/>
      <c r="L2888" s="179"/>
      <c r="M2888" s="179"/>
      <c r="N2888" s="179"/>
      <c r="O2888" s="179"/>
      <c r="P2888" s="179"/>
      <c r="Q2888" s="179"/>
      <c r="R2888" s="31" cm="1">
        <f t="array" ref="R2888">_xlfn.IFS(Q2888=0,(O2888-P2888)/2,Q2888=1,O2888-P2888)</f>
        <v>0</v>
      </c>
      <c r="S2888" s="31" cm="1">
        <f t="array" ref="S2888">_xlfn.IFS(Q2888=0,P2888/2,Q2888=1,P2888)</f>
        <v>0</v>
      </c>
      <c r="T2888" s="31" t="str" cm="1">
        <f t="array" ref="T2888">_xlfn.IFS(M2888&lt;=Beräkningsförutsättningar!B$15,"2",M2888=Beräkningsförutsättningar!B$16,"4",M2888=Beräkningsförutsättningar!B$17,"4",M2888&gt;=Beräkningsförutsättningar!B$18,"6")</f>
        <v>2</v>
      </c>
      <c r="U2888" s="31">
        <f t="shared" si="90"/>
        <v>0</v>
      </c>
      <c r="V2888" s="31">
        <f t="shared" si="91"/>
        <v>0</v>
      </c>
    </row>
    <row r="2889" spans="1:22" x14ac:dyDescent="0.3">
      <c r="A2889" s="179"/>
      <c r="B2889" s="179"/>
      <c r="C2889" s="179"/>
      <c r="D2889" s="179"/>
      <c r="E2889" s="179"/>
      <c r="F2889" s="179"/>
      <c r="G2889" s="179"/>
      <c r="H2889" s="179"/>
      <c r="I2889" s="179"/>
      <c r="J2889" s="179"/>
      <c r="K2889" s="179"/>
      <c r="L2889" s="179"/>
      <c r="M2889" s="179"/>
      <c r="N2889" s="179"/>
      <c r="O2889" s="179"/>
      <c r="P2889" s="179"/>
      <c r="Q2889" s="179"/>
      <c r="R2889" s="31" cm="1">
        <f t="array" ref="R2889">_xlfn.IFS(Q2889=0,(O2889-P2889)/2,Q2889=1,O2889-P2889)</f>
        <v>0</v>
      </c>
      <c r="S2889" s="31" cm="1">
        <f t="array" ref="S2889">_xlfn.IFS(Q2889=0,P2889/2,Q2889=1,P2889)</f>
        <v>0</v>
      </c>
      <c r="T2889" s="31" t="str" cm="1">
        <f t="array" ref="T2889">_xlfn.IFS(M2889&lt;=Beräkningsförutsättningar!B$15,"2",M2889=Beräkningsförutsättningar!B$16,"4",M2889=Beräkningsförutsättningar!B$17,"4",M2889&gt;=Beräkningsförutsättningar!B$18,"6")</f>
        <v>2</v>
      </c>
      <c r="U2889" s="31">
        <f t="shared" si="90"/>
        <v>0</v>
      </c>
      <c r="V2889" s="31">
        <f t="shared" si="91"/>
        <v>0</v>
      </c>
    </row>
    <row r="2890" spans="1:22" x14ac:dyDescent="0.3">
      <c r="A2890" s="179"/>
      <c r="B2890" s="179"/>
      <c r="C2890" s="179"/>
      <c r="D2890" s="179"/>
      <c r="E2890" s="179"/>
      <c r="F2890" s="179"/>
      <c r="G2890" s="179"/>
      <c r="H2890" s="179"/>
      <c r="I2890" s="179"/>
      <c r="J2890" s="179"/>
      <c r="K2890" s="179"/>
      <c r="L2890" s="179"/>
      <c r="M2890" s="179"/>
      <c r="N2890" s="179"/>
      <c r="O2890" s="179"/>
      <c r="P2890" s="179"/>
      <c r="Q2890" s="179"/>
      <c r="R2890" s="31" cm="1">
        <f t="array" ref="R2890">_xlfn.IFS(Q2890=0,(O2890-P2890)/2,Q2890=1,O2890-P2890)</f>
        <v>0</v>
      </c>
      <c r="S2890" s="31" cm="1">
        <f t="array" ref="S2890">_xlfn.IFS(Q2890=0,P2890/2,Q2890=1,P2890)</f>
        <v>0</v>
      </c>
      <c r="T2890" s="31" t="str" cm="1">
        <f t="array" ref="T2890">_xlfn.IFS(M2890&lt;=Beräkningsförutsättningar!B$15,"2",M2890=Beräkningsförutsättningar!B$16,"4",M2890=Beräkningsförutsättningar!B$17,"4",M2890&gt;=Beräkningsförutsättningar!B$18,"6")</f>
        <v>2</v>
      </c>
      <c r="U2890" s="31">
        <f t="shared" si="90"/>
        <v>0</v>
      </c>
      <c r="V2890" s="31">
        <f t="shared" si="91"/>
        <v>0</v>
      </c>
    </row>
    <row r="2891" spans="1:22" x14ac:dyDescent="0.3">
      <c r="A2891" s="179"/>
      <c r="B2891" s="179"/>
      <c r="C2891" s="179"/>
      <c r="D2891" s="179"/>
      <c r="E2891" s="179"/>
      <c r="F2891" s="179"/>
      <c r="G2891" s="179"/>
      <c r="H2891" s="179"/>
      <c r="I2891" s="179"/>
      <c r="J2891" s="179"/>
      <c r="K2891" s="179"/>
      <c r="L2891" s="179"/>
      <c r="M2891" s="179"/>
      <c r="N2891" s="179"/>
      <c r="O2891" s="179"/>
      <c r="P2891" s="179"/>
      <c r="Q2891" s="179"/>
      <c r="R2891" s="31" cm="1">
        <f t="array" ref="R2891">_xlfn.IFS(Q2891=0,(O2891-P2891)/2,Q2891=1,O2891-P2891)</f>
        <v>0</v>
      </c>
      <c r="S2891" s="31" cm="1">
        <f t="array" ref="S2891">_xlfn.IFS(Q2891=0,P2891/2,Q2891=1,P2891)</f>
        <v>0</v>
      </c>
      <c r="T2891" s="31" t="str" cm="1">
        <f t="array" ref="T2891">_xlfn.IFS(M2891&lt;=Beräkningsförutsättningar!B$15,"2",M2891=Beräkningsförutsättningar!B$16,"4",M2891=Beräkningsförutsättningar!B$17,"4",M2891&gt;=Beräkningsförutsättningar!B$18,"6")</f>
        <v>2</v>
      </c>
      <c r="U2891" s="31">
        <f t="shared" si="90"/>
        <v>0</v>
      </c>
      <c r="V2891" s="31">
        <f t="shared" si="91"/>
        <v>0</v>
      </c>
    </row>
    <row r="2892" spans="1:22" x14ac:dyDescent="0.3">
      <c r="A2892" s="179"/>
      <c r="B2892" s="179"/>
      <c r="C2892" s="179"/>
      <c r="D2892" s="179"/>
      <c r="E2892" s="179"/>
      <c r="F2892" s="179"/>
      <c r="G2892" s="179"/>
      <c r="H2892" s="179"/>
      <c r="I2892" s="179"/>
      <c r="J2892" s="179"/>
      <c r="K2892" s="179"/>
      <c r="L2892" s="179"/>
      <c r="M2892" s="179"/>
      <c r="N2892" s="179"/>
      <c r="O2892" s="179"/>
      <c r="P2892" s="179"/>
      <c r="Q2892" s="179"/>
      <c r="R2892" s="31" cm="1">
        <f t="array" ref="R2892">_xlfn.IFS(Q2892=0,(O2892-P2892)/2,Q2892=1,O2892-P2892)</f>
        <v>0</v>
      </c>
      <c r="S2892" s="31" cm="1">
        <f t="array" ref="S2892">_xlfn.IFS(Q2892=0,P2892/2,Q2892=1,P2892)</f>
        <v>0</v>
      </c>
      <c r="T2892" s="31" t="str" cm="1">
        <f t="array" ref="T2892">_xlfn.IFS(M2892&lt;=Beräkningsförutsättningar!B$15,"2",M2892=Beräkningsförutsättningar!B$16,"4",M2892=Beräkningsförutsättningar!B$17,"4",M2892&gt;=Beräkningsförutsättningar!B$18,"6")</f>
        <v>2</v>
      </c>
      <c r="U2892" s="31">
        <f t="shared" si="90"/>
        <v>0</v>
      </c>
      <c r="V2892" s="31">
        <f t="shared" si="91"/>
        <v>0</v>
      </c>
    </row>
    <row r="2893" spans="1:22" x14ac:dyDescent="0.3">
      <c r="A2893" s="179"/>
      <c r="B2893" s="179"/>
      <c r="C2893" s="179"/>
      <c r="D2893" s="179"/>
      <c r="E2893" s="179"/>
      <c r="F2893" s="179"/>
      <c r="G2893" s="179"/>
      <c r="H2893" s="179"/>
      <c r="I2893" s="179"/>
      <c r="J2893" s="179"/>
      <c r="K2893" s="179"/>
      <c r="L2893" s="179"/>
      <c r="M2893" s="179"/>
      <c r="N2893" s="179"/>
      <c r="O2893" s="179"/>
      <c r="P2893" s="179"/>
      <c r="Q2893" s="179"/>
      <c r="R2893" s="31" cm="1">
        <f t="array" ref="R2893">_xlfn.IFS(Q2893=0,(O2893-P2893)/2,Q2893=1,O2893-P2893)</f>
        <v>0</v>
      </c>
      <c r="S2893" s="31" cm="1">
        <f t="array" ref="S2893">_xlfn.IFS(Q2893=0,P2893/2,Q2893=1,P2893)</f>
        <v>0</v>
      </c>
      <c r="T2893" s="31" t="str" cm="1">
        <f t="array" ref="T2893">_xlfn.IFS(M2893&lt;=Beräkningsförutsättningar!B$15,"2",M2893=Beräkningsförutsättningar!B$16,"4",M2893=Beräkningsförutsättningar!B$17,"4",M2893&gt;=Beräkningsförutsättningar!B$18,"6")</f>
        <v>2</v>
      </c>
      <c r="U2893" s="31">
        <f t="shared" si="90"/>
        <v>0</v>
      </c>
      <c r="V2893" s="31">
        <f t="shared" si="91"/>
        <v>0</v>
      </c>
    </row>
    <row r="2894" spans="1:22" x14ac:dyDescent="0.3">
      <c r="A2894" s="179"/>
      <c r="B2894" s="179"/>
      <c r="C2894" s="179"/>
      <c r="D2894" s="179"/>
      <c r="E2894" s="179"/>
      <c r="F2894" s="179"/>
      <c r="G2894" s="179"/>
      <c r="H2894" s="179"/>
      <c r="I2894" s="179"/>
      <c r="J2894" s="179"/>
      <c r="K2894" s="179"/>
      <c r="L2894" s="179"/>
      <c r="M2894" s="179"/>
      <c r="N2894" s="179"/>
      <c r="O2894" s="179"/>
      <c r="P2894" s="179"/>
      <c r="Q2894" s="179"/>
      <c r="R2894" s="31" cm="1">
        <f t="array" ref="R2894">_xlfn.IFS(Q2894=0,(O2894-P2894)/2,Q2894=1,O2894-P2894)</f>
        <v>0</v>
      </c>
      <c r="S2894" s="31" cm="1">
        <f t="array" ref="S2894">_xlfn.IFS(Q2894=0,P2894/2,Q2894=1,P2894)</f>
        <v>0</v>
      </c>
      <c r="T2894" s="31" t="str" cm="1">
        <f t="array" ref="T2894">_xlfn.IFS(M2894&lt;=Beräkningsförutsättningar!B$15,"2",M2894=Beräkningsförutsättningar!B$16,"4",M2894=Beräkningsförutsättningar!B$17,"4",M2894&gt;=Beräkningsförutsättningar!B$18,"6")</f>
        <v>2</v>
      </c>
      <c r="U2894" s="31">
        <f t="shared" si="90"/>
        <v>0</v>
      </c>
      <c r="V2894" s="31">
        <f t="shared" si="91"/>
        <v>0</v>
      </c>
    </row>
    <row r="2895" spans="1:22" x14ac:dyDescent="0.3">
      <c r="A2895" s="179"/>
      <c r="B2895" s="179"/>
      <c r="C2895" s="179"/>
      <c r="D2895" s="179"/>
      <c r="E2895" s="179"/>
      <c r="F2895" s="179"/>
      <c r="G2895" s="179"/>
      <c r="H2895" s="179"/>
      <c r="I2895" s="179"/>
      <c r="J2895" s="179"/>
      <c r="K2895" s="179"/>
      <c r="L2895" s="179"/>
      <c r="M2895" s="179"/>
      <c r="N2895" s="179"/>
      <c r="O2895" s="179"/>
      <c r="P2895" s="179"/>
      <c r="Q2895" s="179"/>
      <c r="R2895" s="31" cm="1">
        <f t="array" ref="R2895">_xlfn.IFS(Q2895=0,(O2895-P2895)/2,Q2895=1,O2895-P2895)</f>
        <v>0</v>
      </c>
      <c r="S2895" s="31" cm="1">
        <f t="array" ref="S2895">_xlfn.IFS(Q2895=0,P2895/2,Q2895=1,P2895)</f>
        <v>0</v>
      </c>
      <c r="T2895" s="31" t="str" cm="1">
        <f t="array" ref="T2895">_xlfn.IFS(M2895&lt;=Beräkningsförutsättningar!B$15,"2",M2895=Beräkningsförutsättningar!B$16,"4",M2895=Beräkningsförutsättningar!B$17,"4",M2895&gt;=Beräkningsförutsättningar!B$18,"6")</f>
        <v>2</v>
      </c>
      <c r="U2895" s="31">
        <f t="shared" si="90"/>
        <v>0</v>
      </c>
      <c r="V2895" s="31">
        <f t="shared" si="91"/>
        <v>0</v>
      </c>
    </row>
    <row r="2896" spans="1:22" x14ac:dyDescent="0.3">
      <c r="A2896" s="179"/>
      <c r="B2896" s="179"/>
      <c r="C2896" s="179"/>
      <c r="D2896" s="179"/>
      <c r="E2896" s="179"/>
      <c r="F2896" s="179"/>
      <c r="G2896" s="179"/>
      <c r="H2896" s="179"/>
      <c r="I2896" s="179"/>
      <c r="J2896" s="179"/>
      <c r="K2896" s="179"/>
      <c r="L2896" s="179"/>
      <c r="M2896" s="179"/>
      <c r="N2896" s="179"/>
      <c r="O2896" s="179"/>
      <c r="P2896" s="179"/>
      <c r="Q2896" s="179"/>
      <c r="R2896" s="31" cm="1">
        <f t="array" ref="R2896">_xlfn.IFS(Q2896=0,(O2896-P2896)/2,Q2896=1,O2896-P2896)</f>
        <v>0</v>
      </c>
      <c r="S2896" s="31" cm="1">
        <f t="array" ref="S2896">_xlfn.IFS(Q2896=0,P2896/2,Q2896=1,P2896)</f>
        <v>0</v>
      </c>
      <c r="T2896" s="31" t="str" cm="1">
        <f t="array" ref="T2896">_xlfn.IFS(M2896&lt;=Beräkningsförutsättningar!B$15,"2",M2896=Beräkningsförutsättningar!B$16,"4",M2896=Beräkningsförutsättningar!B$17,"4",M2896&gt;=Beräkningsförutsättningar!B$18,"6")</f>
        <v>2</v>
      </c>
      <c r="U2896" s="31">
        <f t="shared" si="90"/>
        <v>0</v>
      </c>
      <c r="V2896" s="31">
        <f t="shared" si="91"/>
        <v>0</v>
      </c>
    </row>
    <row r="2897" spans="1:22" x14ac:dyDescent="0.3">
      <c r="A2897" s="179"/>
      <c r="B2897" s="179"/>
      <c r="C2897" s="179"/>
      <c r="D2897" s="179"/>
      <c r="E2897" s="179"/>
      <c r="F2897" s="179"/>
      <c r="G2897" s="179"/>
      <c r="H2897" s="179"/>
      <c r="I2897" s="179"/>
      <c r="J2897" s="179"/>
      <c r="K2897" s="179"/>
      <c r="L2897" s="179"/>
      <c r="M2897" s="179"/>
      <c r="N2897" s="179"/>
      <c r="O2897" s="179"/>
      <c r="P2897" s="179"/>
      <c r="Q2897" s="179"/>
      <c r="R2897" s="31" cm="1">
        <f t="array" ref="R2897">_xlfn.IFS(Q2897=0,(O2897-P2897)/2,Q2897=1,O2897-P2897)</f>
        <v>0</v>
      </c>
      <c r="S2897" s="31" cm="1">
        <f t="array" ref="S2897">_xlfn.IFS(Q2897=0,P2897/2,Q2897=1,P2897)</f>
        <v>0</v>
      </c>
      <c r="T2897" s="31" t="str" cm="1">
        <f t="array" ref="T2897">_xlfn.IFS(M2897&lt;=Beräkningsförutsättningar!B$15,"2",M2897=Beräkningsförutsättningar!B$16,"4",M2897=Beräkningsförutsättningar!B$17,"4",M2897&gt;=Beräkningsförutsättningar!B$18,"6")</f>
        <v>2</v>
      </c>
      <c r="U2897" s="31">
        <f t="shared" si="90"/>
        <v>0</v>
      </c>
      <c r="V2897" s="31">
        <f t="shared" si="91"/>
        <v>0</v>
      </c>
    </row>
    <row r="2898" spans="1:22" x14ac:dyDescent="0.3">
      <c r="A2898" s="179"/>
      <c r="B2898" s="179"/>
      <c r="C2898" s="179"/>
      <c r="D2898" s="179"/>
      <c r="E2898" s="179"/>
      <c r="F2898" s="179"/>
      <c r="G2898" s="179"/>
      <c r="H2898" s="179"/>
      <c r="I2898" s="179"/>
      <c r="J2898" s="179"/>
      <c r="K2898" s="179"/>
      <c r="L2898" s="179"/>
      <c r="M2898" s="179"/>
      <c r="N2898" s="179"/>
      <c r="O2898" s="179"/>
      <c r="P2898" s="179"/>
      <c r="Q2898" s="179"/>
      <c r="R2898" s="31" cm="1">
        <f t="array" ref="R2898">_xlfn.IFS(Q2898=0,(O2898-P2898)/2,Q2898=1,O2898-P2898)</f>
        <v>0</v>
      </c>
      <c r="S2898" s="31" cm="1">
        <f t="array" ref="S2898">_xlfn.IFS(Q2898=0,P2898/2,Q2898=1,P2898)</f>
        <v>0</v>
      </c>
      <c r="T2898" s="31" t="str" cm="1">
        <f t="array" ref="T2898">_xlfn.IFS(M2898&lt;=Beräkningsförutsättningar!B$15,"2",M2898=Beräkningsförutsättningar!B$16,"4",M2898=Beräkningsförutsättningar!B$17,"4",M2898&gt;=Beräkningsförutsättningar!B$18,"6")</f>
        <v>2</v>
      </c>
      <c r="U2898" s="31">
        <f t="shared" si="90"/>
        <v>0</v>
      </c>
      <c r="V2898" s="31">
        <f t="shared" si="91"/>
        <v>0</v>
      </c>
    </row>
    <row r="2899" spans="1:22" x14ac:dyDescent="0.3">
      <c r="A2899" s="179"/>
      <c r="B2899" s="179"/>
      <c r="C2899" s="179"/>
      <c r="D2899" s="179"/>
      <c r="E2899" s="179"/>
      <c r="F2899" s="179"/>
      <c r="G2899" s="179"/>
      <c r="H2899" s="179"/>
      <c r="I2899" s="179"/>
      <c r="J2899" s="179"/>
      <c r="K2899" s="179"/>
      <c r="L2899" s="179"/>
      <c r="M2899" s="179"/>
      <c r="N2899" s="179"/>
      <c r="O2899" s="179"/>
      <c r="P2899" s="179"/>
      <c r="Q2899" s="179"/>
      <c r="R2899" s="31" cm="1">
        <f t="array" ref="R2899">_xlfn.IFS(Q2899=0,(O2899-P2899)/2,Q2899=1,O2899-P2899)</f>
        <v>0</v>
      </c>
      <c r="S2899" s="31" cm="1">
        <f t="array" ref="S2899">_xlfn.IFS(Q2899=0,P2899/2,Q2899=1,P2899)</f>
        <v>0</v>
      </c>
      <c r="T2899" s="31" t="str" cm="1">
        <f t="array" ref="T2899">_xlfn.IFS(M2899&lt;=Beräkningsförutsättningar!B$15,"2",M2899=Beräkningsförutsättningar!B$16,"4",M2899=Beräkningsförutsättningar!B$17,"4",M2899&gt;=Beräkningsförutsättningar!B$18,"6")</f>
        <v>2</v>
      </c>
      <c r="U2899" s="31">
        <f t="shared" si="90"/>
        <v>0</v>
      </c>
      <c r="V2899" s="31">
        <f t="shared" si="91"/>
        <v>0</v>
      </c>
    </row>
    <row r="2900" spans="1:22" x14ac:dyDescent="0.3">
      <c r="A2900" s="179"/>
      <c r="B2900" s="179"/>
      <c r="C2900" s="179"/>
      <c r="D2900" s="179"/>
      <c r="E2900" s="179"/>
      <c r="F2900" s="179"/>
      <c r="G2900" s="179"/>
      <c r="H2900" s="179"/>
      <c r="I2900" s="179"/>
      <c r="J2900" s="179"/>
      <c r="K2900" s="179"/>
      <c r="L2900" s="179"/>
      <c r="M2900" s="179"/>
      <c r="N2900" s="179"/>
      <c r="O2900" s="179"/>
      <c r="P2900" s="179"/>
      <c r="Q2900" s="179"/>
      <c r="R2900" s="31" cm="1">
        <f t="array" ref="R2900">_xlfn.IFS(Q2900=0,(O2900-P2900)/2,Q2900=1,O2900-P2900)</f>
        <v>0</v>
      </c>
      <c r="S2900" s="31" cm="1">
        <f t="array" ref="S2900">_xlfn.IFS(Q2900=0,P2900/2,Q2900=1,P2900)</f>
        <v>0</v>
      </c>
      <c r="T2900" s="31" t="str" cm="1">
        <f t="array" ref="T2900">_xlfn.IFS(M2900&lt;=Beräkningsförutsättningar!B$15,"2",M2900=Beräkningsförutsättningar!B$16,"4",M2900=Beräkningsförutsättningar!B$17,"4",M2900&gt;=Beräkningsförutsättningar!B$18,"6")</f>
        <v>2</v>
      </c>
      <c r="U2900" s="31">
        <f t="shared" si="90"/>
        <v>0</v>
      </c>
      <c r="V2900" s="31">
        <f t="shared" si="91"/>
        <v>0</v>
      </c>
    </row>
    <row r="2901" spans="1:22" x14ac:dyDescent="0.3">
      <c r="A2901" s="179"/>
      <c r="B2901" s="179"/>
      <c r="C2901" s="179"/>
      <c r="D2901" s="179"/>
      <c r="E2901" s="179"/>
      <c r="F2901" s="179"/>
      <c r="G2901" s="179"/>
      <c r="H2901" s="179"/>
      <c r="I2901" s="179"/>
      <c r="J2901" s="179"/>
      <c r="K2901" s="179"/>
      <c r="L2901" s="179"/>
      <c r="M2901" s="179"/>
      <c r="N2901" s="179"/>
      <c r="O2901" s="179"/>
      <c r="P2901" s="179"/>
      <c r="Q2901" s="179"/>
      <c r="R2901" s="31" cm="1">
        <f t="array" ref="R2901">_xlfn.IFS(Q2901=0,(O2901-P2901)/2,Q2901=1,O2901-P2901)</f>
        <v>0</v>
      </c>
      <c r="S2901" s="31" cm="1">
        <f t="array" ref="S2901">_xlfn.IFS(Q2901=0,P2901/2,Q2901=1,P2901)</f>
        <v>0</v>
      </c>
      <c r="T2901" s="31" t="str" cm="1">
        <f t="array" ref="T2901">_xlfn.IFS(M2901&lt;=Beräkningsförutsättningar!B$15,"2",M2901=Beräkningsförutsättningar!B$16,"4",M2901=Beräkningsförutsättningar!B$17,"4",M2901&gt;=Beräkningsförutsättningar!B$18,"6")</f>
        <v>2</v>
      </c>
      <c r="U2901" s="31">
        <f t="shared" si="90"/>
        <v>0</v>
      </c>
      <c r="V2901" s="31">
        <f t="shared" si="91"/>
        <v>0</v>
      </c>
    </row>
    <row r="2902" spans="1:22" x14ac:dyDescent="0.3">
      <c r="A2902" s="179"/>
      <c r="B2902" s="179"/>
      <c r="C2902" s="179"/>
      <c r="D2902" s="179"/>
      <c r="E2902" s="179"/>
      <c r="F2902" s="179"/>
      <c r="G2902" s="179"/>
      <c r="H2902" s="179"/>
      <c r="I2902" s="179"/>
      <c r="J2902" s="179"/>
      <c r="K2902" s="179"/>
      <c r="L2902" s="179"/>
      <c r="M2902" s="179"/>
      <c r="N2902" s="179"/>
      <c r="O2902" s="179"/>
      <c r="P2902" s="179"/>
      <c r="Q2902" s="179"/>
      <c r="R2902" s="31" cm="1">
        <f t="array" ref="R2902">_xlfn.IFS(Q2902=0,(O2902-P2902)/2,Q2902=1,O2902-P2902)</f>
        <v>0</v>
      </c>
      <c r="S2902" s="31" cm="1">
        <f t="array" ref="S2902">_xlfn.IFS(Q2902=0,P2902/2,Q2902=1,P2902)</f>
        <v>0</v>
      </c>
      <c r="T2902" s="31" t="str" cm="1">
        <f t="array" ref="T2902">_xlfn.IFS(M2902&lt;=Beräkningsförutsättningar!B$15,"2",M2902=Beräkningsförutsättningar!B$16,"4",M2902=Beräkningsförutsättningar!B$17,"4",M2902&gt;=Beräkningsförutsättningar!B$18,"6")</f>
        <v>2</v>
      </c>
      <c r="U2902" s="31">
        <f t="shared" si="90"/>
        <v>0</v>
      </c>
      <c r="V2902" s="31">
        <f t="shared" si="91"/>
        <v>0</v>
      </c>
    </row>
    <row r="2903" spans="1:22" x14ac:dyDescent="0.3">
      <c r="A2903" s="179"/>
      <c r="B2903" s="179"/>
      <c r="C2903" s="179"/>
      <c r="D2903" s="179"/>
      <c r="E2903" s="179"/>
      <c r="F2903" s="179"/>
      <c r="G2903" s="179"/>
      <c r="H2903" s="179"/>
      <c r="I2903" s="179"/>
      <c r="J2903" s="179"/>
      <c r="K2903" s="179"/>
      <c r="L2903" s="179"/>
      <c r="M2903" s="179"/>
      <c r="N2903" s="179"/>
      <c r="O2903" s="179"/>
      <c r="P2903" s="179"/>
      <c r="Q2903" s="179"/>
      <c r="R2903" s="31" cm="1">
        <f t="array" ref="R2903">_xlfn.IFS(Q2903=0,(O2903-P2903)/2,Q2903=1,O2903-P2903)</f>
        <v>0</v>
      </c>
      <c r="S2903" s="31" cm="1">
        <f t="array" ref="S2903">_xlfn.IFS(Q2903=0,P2903/2,Q2903=1,P2903)</f>
        <v>0</v>
      </c>
      <c r="T2903" s="31" t="str" cm="1">
        <f t="array" ref="T2903">_xlfn.IFS(M2903&lt;=Beräkningsförutsättningar!B$15,"2",M2903=Beräkningsförutsättningar!B$16,"4",M2903=Beräkningsförutsättningar!B$17,"4",M2903&gt;=Beräkningsförutsättningar!B$18,"6")</f>
        <v>2</v>
      </c>
      <c r="U2903" s="31">
        <f t="shared" si="90"/>
        <v>0</v>
      </c>
      <c r="V2903" s="31">
        <f t="shared" si="91"/>
        <v>0</v>
      </c>
    </row>
    <row r="2904" spans="1:22" x14ac:dyDescent="0.3">
      <c r="A2904" s="179"/>
      <c r="B2904" s="179"/>
      <c r="C2904" s="179"/>
      <c r="D2904" s="179"/>
      <c r="E2904" s="179"/>
      <c r="F2904" s="179"/>
      <c r="G2904" s="179"/>
      <c r="H2904" s="179"/>
      <c r="I2904" s="179"/>
      <c r="J2904" s="179"/>
      <c r="K2904" s="179"/>
      <c r="L2904" s="179"/>
      <c r="M2904" s="179"/>
      <c r="N2904" s="179"/>
      <c r="O2904" s="179"/>
      <c r="P2904" s="179"/>
      <c r="Q2904" s="179"/>
      <c r="R2904" s="31" cm="1">
        <f t="array" ref="R2904">_xlfn.IFS(Q2904=0,(O2904-P2904)/2,Q2904=1,O2904-P2904)</f>
        <v>0</v>
      </c>
      <c r="S2904" s="31" cm="1">
        <f t="array" ref="S2904">_xlfn.IFS(Q2904=0,P2904/2,Q2904=1,P2904)</f>
        <v>0</v>
      </c>
      <c r="T2904" s="31" t="str" cm="1">
        <f t="array" ref="T2904">_xlfn.IFS(M2904&lt;=Beräkningsförutsättningar!B$15,"2",M2904=Beräkningsförutsättningar!B$16,"4",M2904=Beräkningsförutsättningar!B$17,"4",M2904&gt;=Beräkningsförutsättningar!B$18,"6")</f>
        <v>2</v>
      </c>
      <c r="U2904" s="31">
        <f t="shared" si="90"/>
        <v>0</v>
      </c>
      <c r="V2904" s="31">
        <f t="shared" si="91"/>
        <v>0</v>
      </c>
    </row>
    <row r="2905" spans="1:22" x14ac:dyDescent="0.3">
      <c r="A2905" s="179"/>
      <c r="B2905" s="179"/>
      <c r="C2905" s="179"/>
      <c r="D2905" s="179"/>
      <c r="E2905" s="179"/>
      <c r="F2905" s="179"/>
      <c r="G2905" s="179"/>
      <c r="H2905" s="179"/>
      <c r="I2905" s="179"/>
      <c r="J2905" s="179"/>
      <c r="K2905" s="179"/>
      <c r="L2905" s="179"/>
      <c r="M2905" s="179"/>
      <c r="N2905" s="179"/>
      <c r="O2905" s="179"/>
      <c r="P2905" s="179"/>
      <c r="Q2905" s="179"/>
      <c r="R2905" s="31" cm="1">
        <f t="array" ref="R2905">_xlfn.IFS(Q2905=0,(O2905-P2905)/2,Q2905=1,O2905-P2905)</f>
        <v>0</v>
      </c>
      <c r="S2905" s="31" cm="1">
        <f t="array" ref="S2905">_xlfn.IFS(Q2905=0,P2905/2,Q2905=1,P2905)</f>
        <v>0</v>
      </c>
      <c r="T2905" s="31" t="str" cm="1">
        <f t="array" ref="T2905">_xlfn.IFS(M2905&lt;=Beräkningsförutsättningar!B$15,"2",M2905=Beräkningsförutsättningar!B$16,"4",M2905=Beräkningsförutsättningar!B$17,"4",M2905&gt;=Beräkningsförutsättningar!B$18,"6")</f>
        <v>2</v>
      </c>
      <c r="U2905" s="31">
        <f t="shared" si="90"/>
        <v>0</v>
      </c>
      <c r="V2905" s="31">
        <f t="shared" si="91"/>
        <v>0</v>
      </c>
    </row>
    <row r="2906" spans="1:22" x14ac:dyDescent="0.3">
      <c r="A2906" s="179"/>
      <c r="B2906" s="179"/>
      <c r="C2906" s="179"/>
      <c r="D2906" s="179"/>
      <c r="E2906" s="179"/>
      <c r="F2906" s="179"/>
      <c r="G2906" s="179"/>
      <c r="H2906" s="179"/>
      <c r="I2906" s="179"/>
      <c r="J2906" s="179"/>
      <c r="K2906" s="179"/>
      <c r="L2906" s="179"/>
      <c r="M2906" s="179"/>
      <c r="N2906" s="179"/>
      <c r="O2906" s="179"/>
      <c r="P2906" s="179"/>
      <c r="Q2906" s="179"/>
      <c r="R2906" s="31" cm="1">
        <f t="array" ref="R2906">_xlfn.IFS(Q2906=0,(O2906-P2906)/2,Q2906=1,O2906-P2906)</f>
        <v>0</v>
      </c>
      <c r="S2906" s="31" cm="1">
        <f t="array" ref="S2906">_xlfn.IFS(Q2906=0,P2906/2,Q2906=1,P2906)</f>
        <v>0</v>
      </c>
      <c r="T2906" s="31" t="str" cm="1">
        <f t="array" ref="T2906">_xlfn.IFS(M2906&lt;=Beräkningsförutsättningar!B$15,"2",M2906=Beräkningsförutsättningar!B$16,"4",M2906=Beräkningsförutsättningar!B$17,"4",M2906&gt;=Beräkningsförutsättningar!B$18,"6")</f>
        <v>2</v>
      </c>
      <c r="U2906" s="31">
        <f t="shared" si="90"/>
        <v>0</v>
      </c>
      <c r="V2906" s="31">
        <f t="shared" si="91"/>
        <v>0</v>
      </c>
    </row>
    <row r="2907" spans="1:22" x14ac:dyDescent="0.3">
      <c r="A2907" s="179"/>
      <c r="B2907" s="179"/>
      <c r="C2907" s="179"/>
      <c r="D2907" s="179"/>
      <c r="E2907" s="179"/>
      <c r="F2907" s="179"/>
      <c r="G2907" s="179"/>
      <c r="H2907" s="179"/>
      <c r="I2907" s="179"/>
      <c r="J2907" s="179"/>
      <c r="K2907" s="179"/>
      <c r="L2907" s="179"/>
      <c r="M2907" s="179"/>
      <c r="N2907" s="179"/>
      <c r="O2907" s="179"/>
      <c r="P2907" s="179"/>
      <c r="Q2907" s="179"/>
      <c r="R2907" s="31" cm="1">
        <f t="array" ref="R2907">_xlfn.IFS(Q2907=0,(O2907-P2907)/2,Q2907=1,O2907-P2907)</f>
        <v>0</v>
      </c>
      <c r="S2907" s="31" cm="1">
        <f t="array" ref="S2907">_xlfn.IFS(Q2907=0,P2907/2,Q2907=1,P2907)</f>
        <v>0</v>
      </c>
      <c r="T2907" s="31" t="str" cm="1">
        <f t="array" ref="T2907">_xlfn.IFS(M2907&lt;=Beräkningsförutsättningar!B$15,"2",M2907=Beräkningsförutsättningar!B$16,"4",M2907=Beräkningsförutsättningar!B$17,"4",M2907&gt;=Beräkningsförutsättningar!B$18,"6")</f>
        <v>2</v>
      </c>
      <c r="U2907" s="31">
        <f t="shared" si="90"/>
        <v>0</v>
      </c>
      <c r="V2907" s="31">
        <f t="shared" si="91"/>
        <v>0</v>
      </c>
    </row>
    <row r="2908" spans="1:22" x14ac:dyDescent="0.3">
      <c r="A2908" s="179"/>
      <c r="B2908" s="179"/>
      <c r="C2908" s="179"/>
      <c r="D2908" s="179"/>
      <c r="E2908" s="179"/>
      <c r="F2908" s="179"/>
      <c r="G2908" s="179"/>
      <c r="H2908" s="179"/>
      <c r="I2908" s="179"/>
      <c r="J2908" s="179"/>
      <c r="K2908" s="179"/>
      <c r="L2908" s="179"/>
      <c r="M2908" s="179"/>
      <c r="N2908" s="179"/>
      <c r="O2908" s="179"/>
      <c r="P2908" s="179"/>
      <c r="Q2908" s="179"/>
      <c r="R2908" s="31" cm="1">
        <f t="array" ref="R2908">_xlfn.IFS(Q2908=0,(O2908-P2908)/2,Q2908=1,O2908-P2908)</f>
        <v>0</v>
      </c>
      <c r="S2908" s="31" cm="1">
        <f t="array" ref="S2908">_xlfn.IFS(Q2908=0,P2908/2,Q2908=1,P2908)</f>
        <v>0</v>
      </c>
      <c r="T2908" s="31" t="str" cm="1">
        <f t="array" ref="T2908">_xlfn.IFS(M2908&lt;=Beräkningsförutsättningar!B$15,"2",M2908=Beräkningsförutsättningar!B$16,"4",M2908=Beräkningsförutsättningar!B$17,"4",M2908&gt;=Beräkningsförutsättningar!B$18,"6")</f>
        <v>2</v>
      </c>
      <c r="U2908" s="31">
        <f t="shared" si="90"/>
        <v>0</v>
      </c>
      <c r="V2908" s="31">
        <f t="shared" si="91"/>
        <v>0</v>
      </c>
    </row>
    <row r="2909" spans="1:22" x14ac:dyDescent="0.3">
      <c r="A2909" s="179"/>
      <c r="B2909" s="179"/>
      <c r="C2909" s="179"/>
      <c r="D2909" s="179"/>
      <c r="E2909" s="179"/>
      <c r="F2909" s="179"/>
      <c r="G2909" s="179"/>
      <c r="H2909" s="179"/>
      <c r="I2909" s="179"/>
      <c r="J2909" s="179"/>
      <c r="K2909" s="179"/>
      <c r="L2909" s="179"/>
      <c r="M2909" s="179"/>
      <c r="N2909" s="179"/>
      <c r="O2909" s="179"/>
      <c r="P2909" s="179"/>
      <c r="Q2909" s="179"/>
      <c r="R2909" s="31" cm="1">
        <f t="array" ref="R2909">_xlfn.IFS(Q2909=0,(O2909-P2909)/2,Q2909=1,O2909-P2909)</f>
        <v>0</v>
      </c>
      <c r="S2909" s="31" cm="1">
        <f t="array" ref="S2909">_xlfn.IFS(Q2909=0,P2909/2,Q2909=1,P2909)</f>
        <v>0</v>
      </c>
      <c r="T2909" s="31" t="str" cm="1">
        <f t="array" ref="T2909">_xlfn.IFS(M2909&lt;=Beräkningsförutsättningar!B$15,"2",M2909=Beräkningsförutsättningar!B$16,"4",M2909=Beräkningsförutsättningar!B$17,"4",M2909&gt;=Beräkningsförutsättningar!B$18,"6")</f>
        <v>2</v>
      </c>
      <c r="U2909" s="31">
        <f t="shared" si="90"/>
        <v>0</v>
      </c>
      <c r="V2909" s="31">
        <f t="shared" si="91"/>
        <v>0</v>
      </c>
    </row>
    <row r="2910" spans="1:22" x14ac:dyDescent="0.3">
      <c r="A2910" s="179"/>
      <c r="B2910" s="179"/>
      <c r="C2910" s="179"/>
      <c r="D2910" s="179"/>
      <c r="E2910" s="179"/>
      <c r="F2910" s="179"/>
      <c r="G2910" s="179"/>
      <c r="H2910" s="179"/>
      <c r="I2910" s="179"/>
      <c r="J2910" s="179"/>
      <c r="K2910" s="179"/>
      <c r="L2910" s="179"/>
      <c r="M2910" s="179"/>
      <c r="N2910" s="179"/>
      <c r="O2910" s="179"/>
      <c r="P2910" s="179"/>
      <c r="Q2910" s="179"/>
      <c r="R2910" s="31" cm="1">
        <f t="array" ref="R2910">_xlfn.IFS(Q2910=0,(O2910-P2910)/2,Q2910=1,O2910-P2910)</f>
        <v>0</v>
      </c>
      <c r="S2910" s="31" cm="1">
        <f t="array" ref="S2910">_xlfn.IFS(Q2910=0,P2910/2,Q2910=1,P2910)</f>
        <v>0</v>
      </c>
      <c r="T2910" s="31" t="str" cm="1">
        <f t="array" ref="T2910">_xlfn.IFS(M2910&lt;=Beräkningsförutsättningar!B$15,"2",M2910=Beräkningsförutsättningar!B$16,"4",M2910=Beräkningsförutsättningar!B$17,"4",M2910&gt;=Beräkningsförutsättningar!B$18,"6")</f>
        <v>2</v>
      </c>
      <c r="U2910" s="31">
        <f t="shared" si="90"/>
        <v>0</v>
      </c>
      <c r="V2910" s="31">
        <f t="shared" si="91"/>
        <v>0</v>
      </c>
    </row>
    <row r="2911" spans="1:22" x14ac:dyDescent="0.3">
      <c r="A2911" s="179"/>
      <c r="B2911" s="179"/>
      <c r="C2911" s="179"/>
      <c r="D2911" s="179"/>
      <c r="E2911" s="179"/>
      <c r="F2911" s="179"/>
      <c r="G2911" s="179"/>
      <c r="H2911" s="179"/>
      <c r="I2911" s="179"/>
      <c r="J2911" s="179"/>
      <c r="K2911" s="179"/>
      <c r="L2911" s="179"/>
      <c r="M2911" s="179"/>
      <c r="N2911" s="179"/>
      <c r="O2911" s="179"/>
      <c r="P2911" s="179"/>
      <c r="Q2911" s="179"/>
      <c r="R2911" s="31" cm="1">
        <f t="array" ref="R2911">_xlfn.IFS(Q2911=0,(O2911-P2911)/2,Q2911=1,O2911-P2911)</f>
        <v>0</v>
      </c>
      <c r="S2911" s="31" cm="1">
        <f t="array" ref="S2911">_xlfn.IFS(Q2911=0,P2911/2,Q2911=1,P2911)</f>
        <v>0</v>
      </c>
      <c r="T2911" s="31" t="str" cm="1">
        <f t="array" ref="T2911">_xlfn.IFS(M2911&lt;=Beräkningsförutsättningar!B$15,"2",M2911=Beräkningsförutsättningar!B$16,"4",M2911=Beräkningsförutsättningar!B$17,"4",M2911&gt;=Beräkningsförutsättningar!B$18,"6")</f>
        <v>2</v>
      </c>
      <c r="U2911" s="31">
        <f t="shared" si="90"/>
        <v>0</v>
      </c>
      <c r="V2911" s="31">
        <f t="shared" si="91"/>
        <v>0</v>
      </c>
    </row>
    <row r="2912" spans="1:22" x14ac:dyDescent="0.3">
      <c r="A2912" s="179"/>
      <c r="B2912" s="179"/>
      <c r="C2912" s="179"/>
      <c r="D2912" s="179"/>
      <c r="E2912" s="179"/>
      <c r="F2912" s="179"/>
      <c r="G2912" s="179"/>
      <c r="H2912" s="179"/>
      <c r="I2912" s="179"/>
      <c r="J2912" s="179"/>
      <c r="K2912" s="179"/>
      <c r="L2912" s="179"/>
      <c r="M2912" s="179"/>
      <c r="N2912" s="179"/>
      <c r="O2912" s="179"/>
      <c r="P2912" s="179"/>
      <c r="Q2912" s="179"/>
      <c r="R2912" s="31" cm="1">
        <f t="array" ref="R2912">_xlfn.IFS(Q2912=0,(O2912-P2912)/2,Q2912=1,O2912-P2912)</f>
        <v>0</v>
      </c>
      <c r="S2912" s="31" cm="1">
        <f t="array" ref="S2912">_xlfn.IFS(Q2912=0,P2912/2,Q2912=1,P2912)</f>
        <v>0</v>
      </c>
      <c r="T2912" s="31" t="str" cm="1">
        <f t="array" ref="T2912">_xlfn.IFS(M2912&lt;=Beräkningsförutsättningar!B$15,"2",M2912=Beräkningsförutsättningar!B$16,"4",M2912=Beräkningsförutsättningar!B$17,"4",M2912&gt;=Beräkningsförutsättningar!B$18,"6")</f>
        <v>2</v>
      </c>
      <c r="U2912" s="31">
        <f t="shared" si="90"/>
        <v>0</v>
      </c>
      <c r="V2912" s="31">
        <f t="shared" si="91"/>
        <v>0</v>
      </c>
    </row>
    <row r="2913" spans="1:22" x14ac:dyDescent="0.3">
      <c r="A2913" s="179"/>
      <c r="B2913" s="179"/>
      <c r="C2913" s="179"/>
      <c r="D2913" s="179"/>
      <c r="E2913" s="179"/>
      <c r="F2913" s="179"/>
      <c r="G2913" s="179"/>
      <c r="H2913" s="179"/>
      <c r="I2913" s="179"/>
      <c r="J2913" s="179"/>
      <c r="K2913" s="179"/>
      <c r="L2913" s="179"/>
      <c r="M2913" s="179"/>
      <c r="N2913" s="179"/>
      <c r="O2913" s="179"/>
      <c r="P2913" s="179"/>
      <c r="Q2913" s="179"/>
      <c r="R2913" s="31" cm="1">
        <f t="array" ref="R2913">_xlfn.IFS(Q2913=0,(O2913-P2913)/2,Q2913=1,O2913-P2913)</f>
        <v>0</v>
      </c>
      <c r="S2913" s="31" cm="1">
        <f t="array" ref="S2913">_xlfn.IFS(Q2913=0,P2913/2,Q2913=1,P2913)</f>
        <v>0</v>
      </c>
      <c r="T2913" s="31" t="str" cm="1">
        <f t="array" ref="T2913">_xlfn.IFS(M2913&lt;=Beräkningsförutsättningar!B$15,"2",M2913=Beräkningsförutsättningar!B$16,"4",M2913=Beräkningsförutsättningar!B$17,"4",M2913&gt;=Beräkningsförutsättningar!B$18,"6")</f>
        <v>2</v>
      </c>
      <c r="U2913" s="31">
        <f t="shared" si="90"/>
        <v>0</v>
      </c>
      <c r="V2913" s="31">
        <f t="shared" si="91"/>
        <v>0</v>
      </c>
    </row>
    <row r="2914" spans="1:22" x14ac:dyDescent="0.3">
      <c r="A2914" s="179"/>
      <c r="B2914" s="179"/>
      <c r="C2914" s="179"/>
      <c r="D2914" s="179"/>
      <c r="E2914" s="179"/>
      <c r="F2914" s="179"/>
      <c r="G2914" s="179"/>
      <c r="H2914" s="179"/>
      <c r="I2914" s="179"/>
      <c r="J2914" s="179"/>
      <c r="K2914" s="179"/>
      <c r="L2914" s="179"/>
      <c r="M2914" s="179"/>
      <c r="N2914" s="179"/>
      <c r="O2914" s="179"/>
      <c r="P2914" s="179"/>
      <c r="Q2914" s="179"/>
      <c r="R2914" s="31" cm="1">
        <f t="array" ref="R2914">_xlfn.IFS(Q2914=0,(O2914-P2914)/2,Q2914=1,O2914-P2914)</f>
        <v>0</v>
      </c>
      <c r="S2914" s="31" cm="1">
        <f t="array" ref="S2914">_xlfn.IFS(Q2914=0,P2914/2,Q2914=1,P2914)</f>
        <v>0</v>
      </c>
      <c r="T2914" s="31" t="str" cm="1">
        <f t="array" ref="T2914">_xlfn.IFS(M2914&lt;=Beräkningsförutsättningar!B$15,"2",M2914=Beräkningsförutsättningar!B$16,"4",M2914=Beräkningsförutsättningar!B$17,"4",M2914&gt;=Beräkningsförutsättningar!B$18,"6")</f>
        <v>2</v>
      </c>
      <c r="U2914" s="31">
        <f t="shared" si="90"/>
        <v>0</v>
      </c>
      <c r="V2914" s="31">
        <f t="shared" si="91"/>
        <v>0</v>
      </c>
    </row>
    <row r="2915" spans="1:22" x14ac:dyDescent="0.3">
      <c r="A2915" s="179"/>
      <c r="B2915" s="179"/>
      <c r="C2915" s="179"/>
      <c r="D2915" s="179"/>
      <c r="E2915" s="179"/>
      <c r="F2915" s="179"/>
      <c r="G2915" s="179"/>
      <c r="H2915" s="179"/>
      <c r="I2915" s="179"/>
      <c r="J2915" s="179"/>
      <c r="K2915" s="179"/>
      <c r="L2915" s="179"/>
      <c r="M2915" s="179"/>
      <c r="N2915" s="179"/>
      <c r="O2915" s="179"/>
      <c r="P2915" s="179"/>
      <c r="Q2915" s="179"/>
      <c r="R2915" s="31" cm="1">
        <f t="array" ref="R2915">_xlfn.IFS(Q2915=0,(O2915-P2915)/2,Q2915=1,O2915-P2915)</f>
        <v>0</v>
      </c>
      <c r="S2915" s="31" cm="1">
        <f t="array" ref="S2915">_xlfn.IFS(Q2915=0,P2915/2,Q2915=1,P2915)</f>
        <v>0</v>
      </c>
      <c r="T2915" s="31" t="str" cm="1">
        <f t="array" ref="T2915">_xlfn.IFS(M2915&lt;=Beräkningsförutsättningar!B$15,"2",M2915=Beräkningsförutsättningar!B$16,"4",M2915=Beräkningsförutsättningar!B$17,"4",M2915&gt;=Beräkningsförutsättningar!B$18,"6")</f>
        <v>2</v>
      </c>
      <c r="U2915" s="31">
        <f t="shared" si="90"/>
        <v>0</v>
      </c>
      <c r="V2915" s="31">
        <f t="shared" si="91"/>
        <v>0</v>
      </c>
    </row>
    <row r="2916" spans="1:22" x14ac:dyDescent="0.3">
      <c r="A2916" s="179"/>
      <c r="B2916" s="179"/>
      <c r="C2916" s="179"/>
      <c r="D2916" s="179"/>
      <c r="E2916" s="179"/>
      <c r="F2916" s="179"/>
      <c r="G2916" s="179"/>
      <c r="H2916" s="179"/>
      <c r="I2916" s="179"/>
      <c r="J2916" s="179"/>
      <c r="K2916" s="179"/>
      <c r="L2916" s="179"/>
      <c r="M2916" s="179"/>
      <c r="N2916" s="179"/>
      <c r="O2916" s="179"/>
      <c r="P2916" s="179"/>
      <c r="Q2916" s="179"/>
      <c r="R2916" s="31" cm="1">
        <f t="array" ref="R2916">_xlfn.IFS(Q2916=0,(O2916-P2916)/2,Q2916=1,O2916-P2916)</f>
        <v>0</v>
      </c>
      <c r="S2916" s="31" cm="1">
        <f t="array" ref="S2916">_xlfn.IFS(Q2916=0,P2916/2,Q2916=1,P2916)</f>
        <v>0</v>
      </c>
      <c r="T2916" s="31" t="str" cm="1">
        <f t="array" ref="T2916">_xlfn.IFS(M2916&lt;=Beräkningsförutsättningar!B$15,"2",M2916=Beräkningsförutsättningar!B$16,"4",M2916=Beräkningsförutsättningar!B$17,"4",M2916&gt;=Beräkningsförutsättningar!B$18,"6")</f>
        <v>2</v>
      </c>
      <c r="U2916" s="31">
        <f t="shared" si="90"/>
        <v>0</v>
      </c>
      <c r="V2916" s="31">
        <f t="shared" si="91"/>
        <v>0</v>
      </c>
    </row>
    <row r="2917" spans="1:22" x14ac:dyDescent="0.3">
      <c r="A2917" s="179"/>
      <c r="B2917" s="179"/>
      <c r="C2917" s="179"/>
      <c r="D2917" s="179"/>
      <c r="E2917" s="179"/>
      <c r="F2917" s="179"/>
      <c r="G2917" s="179"/>
      <c r="H2917" s="179"/>
      <c r="I2917" s="179"/>
      <c r="J2917" s="179"/>
      <c r="K2917" s="179"/>
      <c r="L2917" s="179"/>
      <c r="M2917" s="179"/>
      <c r="N2917" s="179"/>
      <c r="O2917" s="179"/>
      <c r="P2917" s="179"/>
      <c r="Q2917" s="179"/>
      <c r="R2917" s="31" cm="1">
        <f t="array" ref="R2917">_xlfn.IFS(Q2917=0,(O2917-P2917)/2,Q2917=1,O2917-P2917)</f>
        <v>0</v>
      </c>
      <c r="S2917" s="31" cm="1">
        <f t="array" ref="S2917">_xlfn.IFS(Q2917=0,P2917/2,Q2917=1,P2917)</f>
        <v>0</v>
      </c>
      <c r="T2917" s="31" t="str" cm="1">
        <f t="array" ref="T2917">_xlfn.IFS(M2917&lt;=Beräkningsförutsättningar!B$15,"2",M2917=Beräkningsförutsättningar!B$16,"4",M2917=Beräkningsförutsättningar!B$17,"4",M2917&gt;=Beräkningsförutsättningar!B$18,"6")</f>
        <v>2</v>
      </c>
      <c r="U2917" s="31">
        <f t="shared" si="90"/>
        <v>0</v>
      </c>
      <c r="V2917" s="31">
        <f t="shared" si="91"/>
        <v>0</v>
      </c>
    </row>
    <row r="2918" spans="1:22" x14ac:dyDescent="0.3">
      <c r="A2918" s="179"/>
      <c r="B2918" s="179"/>
      <c r="C2918" s="179"/>
      <c r="D2918" s="179"/>
      <c r="E2918" s="179"/>
      <c r="F2918" s="179"/>
      <c r="G2918" s="179"/>
      <c r="H2918" s="179"/>
      <c r="I2918" s="179"/>
      <c r="J2918" s="179"/>
      <c r="K2918" s="179"/>
      <c r="L2918" s="179"/>
      <c r="M2918" s="179"/>
      <c r="N2918" s="179"/>
      <c r="O2918" s="179"/>
      <c r="P2918" s="179"/>
      <c r="Q2918" s="179"/>
      <c r="R2918" s="31" cm="1">
        <f t="array" ref="R2918">_xlfn.IFS(Q2918=0,(O2918-P2918)/2,Q2918=1,O2918-P2918)</f>
        <v>0</v>
      </c>
      <c r="S2918" s="31" cm="1">
        <f t="array" ref="S2918">_xlfn.IFS(Q2918=0,P2918/2,Q2918=1,P2918)</f>
        <v>0</v>
      </c>
      <c r="T2918" s="31" t="str" cm="1">
        <f t="array" ref="T2918">_xlfn.IFS(M2918&lt;=Beräkningsförutsättningar!B$15,"2",M2918=Beräkningsförutsättningar!B$16,"4",M2918=Beräkningsförutsättningar!B$17,"4",M2918&gt;=Beräkningsförutsättningar!B$18,"6")</f>
        <v>2</v>
      </c>
      <c r="U2918" s="31">
        <f t="shared" si="90"/>
        <v>0</v>
      </c>
      <c r="V2918" s="31">
        <f t="shared" si="91"/>
        <v>0</v>
      </c>
    </row>
    <row r="2919" spans="1:22" x14ac:dyDescent="0.3">
      <c r="A2919" s="179"/>
      <c r="B2919" s="179"/>
      <c r="C2919" s="179"/>
      <c r="D2919" s="179"/>
      <c r="E2919" s="179"/>
      <c r="F2919" s="179"/>
      <c r="G2919" s="179"/>
      <c r="H2919" s="179"/>
      <c r="I2919" s="179"/>
      <c r="J2919" s="179"/>
      <c r="K2919" s="179"/>
      <c r="L2919" s="179"/>
      <c r="M2919" s="179"/>
      <c r="N2919" s="179"/>
      <c r="O2919" s="179"/>
      <c r="P2919" s="179"/>
      <c r="Q2919" s="179"/>
      <c r="R2919" s="31" cm="1">
        <f t="array" ref="R2919">_xlfn.IFS(Q2919=0,(O2919-P2919)/2,Q2919=1,O2919-P2919)</f>
        <v>0</v>
      </c>
      <c r="S2919" s="31" cm="1">
        <f t="array" ref="S2919">_xlfn.IFS(Q2919=0,P2919/2,Q2919=1,P2919)</f>
        <v>0</v>
      </c>
      <c r="T2919" s="31" t="str" cm="1">
        <f t="array" ref="T2919">_xlfn.IFS(M2919&lt;=Beräkningsförutsättningar!B$15,"2",M2919=Beräkningsförutsättningar!B$16,"4",M2919=Beräkningsförutsättningar!B$17,"4",M2919&gt;=Beräkningsförutsättningar!B$18,"6")</f>
        <v>2</v>
      </c>
      <c r="U2919" s="31">
        <f t="shared" si="90"/>
        <v>0</v>
      </c>
      <c r="V2919" s="31">
        <f t="shared" si="91"/>
        <v>0</v>
      </c>
    </row>
    <row r="2920" spans="1:22" x14ac:dyDescent="0.3">
      <c r="A2920" s="179"/>
      <c r="B2920" s="179"/>
      <c r="C2920" s="179"/>
      <c r="D2920" s="179"/>
      <c r="E2920" s="179"/>
      <c r="F2920" s="179"/>
      <c r="G2920" s="179"/>
      <c r="H2920" s="179"/>
      <c r="I2920" s="179"/>
      <c r="J2920" s="179"/>
      <c r="K2920" s="179"/>
      <c r="L2920" s="179"/>
      <c r="M2920" s="179"/>
      <c r="N2920" s="179"/>
      <c r="O2920" s="179"/>
      <c r="P2920" s="179"/>
      <c r="Q2920" s="179"/>
      <c r="R2920" s="31" cm="1">
        <f t="array" ref="R2920">_xlfn.IFS(Q2920=0,(O2920-P2920)/2,Q2920=1,O2920-P2920)</f>
        <v>0</v>
      </c>
      <c r="S2920" s="31" cm="1">
        <f t="array" ref="S2920">_xlfn.IFS(Q2920=0,P2920/2,Q2920=1,P2920)</f>
        <v>0</v>
      </c>
      <c r="T2920" s="31" t="str" cm="1">
        <f t="array" ref="T2920">_xlfn.IFS(M2920&lt;=Beräkningsförutsättningar!B$15,"2",M2920=Beräkningsförutsättningar!B$16,"4",M2920=Beräkningsförutsättningar!B$17,"4",M2920&gt;=Beräkningsförutsättningar!B$18,"6")</f>
        <v>2</v>
      </c>
      <c r="U2920" s="31">
        <f t="shared" si="90"/>
        <v>0</v>
      </c>
      <c r="V2920" s="31">
        <f t="shared" si="91"/>
        <v>0</v>
      </c>
    </row>
    <row r="2921" spans="1:22" x14ac:dyDescent="0.3">
      <c r="A2921" s="179"/>
      <c r="B2921" s="179"/>
      <c r="C2921" s="179"/>
      <c r="D2921" s="179"/>
      <c r="E2921" s="179"/>
      <c r="F2921" s="179"/>
      <c r="G2921" s="179"/>
      <c r="H2921" s="179"/>
      <c r="I2921" s="179"/>
      <c r="J2921" s="179"/>
      <c r="K2921" s="179"/>
      <c r="L2921" s="179"/>
      <c r="M2921" s="179"/>
      <c r="N2921" s="179"/>
      <c r="O2921" s="179"/>
      <c r="P2921" s="179"/>
      <c r="Q2921" s="179"/>
      <c r="R2921" s="31" cm="1">
        <f t="array" ref="R2921">_xlfn.IFS(Q2921=0,(O2921-P2921)/2,Q2921=1,O2921-P2921)</f>
        <v>0</v>
      </c>
      <c r="S2921" s="31" cm="1">
        <f t="array" ref="S2921">_xlfn.IFS(Q2921=0,P2921/2,Q2921=1,P2921)</f>
        <v>0</v>
      </c>
      <c r="T2921" s="31" t="str" cm="1">
        <f t="array" ref="T2921">_xlfn.IFS(M2921&lt;=Beräkningsförutsättningar!B$15,"2",M2921=Beräkningsförutsättningar!B$16,"4",M2921=Beräkningsförutsättningar!B$17,"4",M2921&gt;=Beräkningsförutsättningar!B$18,"6")</f>
        <v>2</v>
      </c>
      <c r="U2921" s="31">
        <f t="shared" si="90"/>
        <v>0</v>
      </c>
      <c r="V2921" s="31">
        <f t="shared" si="91"/>
        <v>0</v>
      </c>
    </row>
    <row r="2922" spans="1:22" x14ac:dyDescent="0.3">
      <c r="A2922" s="179"/>
      <c r="B2922" s="179"/>
      <c r="C2922" s="179"/>
      <c r="D2922" s="179"/>
      <c r="E2922" s="179"/>
      <c r="F2922" s="179"/>
      <c r="G2922" s="179"/>
      <c r="H2922" s="179"/>
      <c r="I2922" s="179"/>
      <c r="J2922" s="179"/>
      <c r="K2922" s="179"/>
      <c r="L2922" s="179"/>
      <c r="M2922" s="179"/>
      <c r="N2922" s="179"/>
      <c r="O2922" s="179"/>
      <c r="P2922" s="179"/>
      <c r="Q2922" s="179"/>
      <c r="R2922" s="31" cm="1">
        <f t="array" ref="R2922">_xlfn.IFS(Q2922=0,(O2922-P2922)/2,Q2922=1,O2922-P2922)</f>
        <v>0</v>
      </c>
      <c r="S2922" s="31" cm="1">
        <f t="array" ref="S2922">_xlfn.IFS(Q2922=0,P2922/2,Q2922=1,P2922)</f>
        <v>0</v>
      </c>
      <c r="T2922" s="31" t="str" cm="1">
        <f t="array" ref="T2922">_xlfn.IFS(M2922&lt;=Beräkningsförutsättningar!B$15,"2",M2922=Beräkningsförutsättningar!B$16,"4",M2922=Beräkningsförutsättningar!B$17,"4",M2922&gt;=Beräkningsförutsättningar!B$18,"6")</f>
        <v>2</v>
      </c>
      <c r="U2922" s="31">
        <f t="shared" si="90"/>
        <v>0</v>
      </c>
      <c r="V2922" s="31">
        <f t="shared" si="91"/>
        <v>0</v>
      </c>
    </row>
    <row r="2923" spans="1:22" x14ac:dyDescent="0.3">
      <c r="A2923" s="179"/>
      <c r="B2923" s="179"/>
      <c r="C2923" s="179"/>
      <c r="D2923" s="179"/>
      <c r="E2923" s="179"/>
      <c r="F2923" s="179"/>
      <c r="G2923" s="179"/>
      <c r="H2923" s="179"/>
      <c r="I2923" s="179"/>
      <c r="J2923" s="179"/>
      <c r="K2923" s="179"/>
      <c r="L2923" s="179"/>
      <c r="M2923" s="179"/>
      <c r="N2923" s="179"/>
      <c r="O2923" s="179"/>
      <c r="P2923" s="179"/>
      <c r="Q2923" s="179"/>
      <c r="R2923" s="31" cm="1">
        <f t="array" ref="R2923">_xlfn.IFS(Q2923=0,(O2923-P2923)/2,Q2923=1,O2923-P2923)</f>
        <v>0</v>
      </c>
      <c r="S2923" s="31" cm="1">
        <f t="array" ref="S2923">_xlfn.IFS(Q2923=0,P2923/2,Q2923=1,P2923)</f>
        <v>0</v>
      </c>
      <c r="T2923" s="31" t="str" cm="1">
        <f t="array" ref="T2923">_xlfn.IFS(M2923&lt;=Beräkningsförutsättningar!B$15,"2",M2923=Beräkningsförutsättningar!B$16,"4",M2923=Beräkningsförutsättningar!B$17,"4",M2923&gt;=Beräkningsförutsättningar!B$18,"6")</f>
        <v>2</v>
      </c>
      <c r="U2923" s="31">
        <f t="shared" si="90"/>
        <v>0</v>
      </c>
      <c r="V2923" s="31">
        <f t="shared" si="91"/>
        <v>0</v>
      </c>
    </row>
    <row r="2924" spans="1:22" x14ac:dyDescent="0.3">
      <c r="A2924" s="179"/>
      <c r="B2924" s="179"/>
      <c r="C2924" s="179"/>
      <c r="D2924" s="179"/>
      <c r="E2924" s="179"/>
      <c r="F2924" s="179"/>
      <c r="G2924" s="179"/>
      <c r="H2924" s="179"/>
      <c r="I2924" s="179"/>
      <c r="J2924" s="179"/>
      <c r="K2924" s="179"/>
      <c r="L2924" s="179"/>
      <c r="M2924" s="179"/>
      <c r="N2924" s="179"/>
      <c r="O2924" s="179"/>
      <c r="P2924" s="179"/>
      <c r="Q2924" s="179"/>
      <c r="R2924" s="31" cm="1">
        <f t="array" ref="R2924">_xlfn.IFS(Q2924=0,(O2924-P2924)/2,Q2924=1,O2924-P2924)</f>
        <v>0</v>
      </c>
      <c r="S2924" s="31" cm="1">
        <f t="array" ref="S2924">_xlfn.IFS(Q2924=0,P2924/2,Q2924=1,P2924)</f>
        <v>0</v>
      </c>
      <c r="T2924" s="31" t="str" cm="1">
        <f t="array" ref="T2924">_xlfn.IFS(M2924&lt;=Beräkningsförutsättningar!B$15,"2",M2924=Beräkningsförutsättningar!B$16,"4",M2924=Beräkningsförutsättningar!B$17,"4",M2924&gt;=Beräkningsförutsättningar!B$18,"6")</f>
        <v>2</v>
      </c>
      <c r="U2924" s="31">
        <f t="shared" si="90"/>
        <v>0</v>
      </c>
      <c r="V2924" s="31">
        <f t="shared" si="91"/>
        <v>0</v>
      </c>
    </row>
    <row r="2925" spans="1:22" x14ac:dyDescent="0.3">
      <c r="A2925" s="179"/>
      <c r="B2925" s="179"/>
      <c r="C2925" s="179"/>
      <c r="D2925" s="179"/>
      <c r="E2925" s="179"/>
      <c r="F2925" s="179"/>
      <c r="G2925" s="179"/>
      <c r="H2925" s="179"/>
      <c r="I2925" s="179"/>
      <c r="J2925" s="179"/>
      <c r="K2925" s="179"/>
      <c r="L2925" s="179"/>
      <c r="M2925" s="179"/>
      <c r="N2925" s="179"/>
      <c r="O2925" s="179"/>
      <c r="P2925" s="179"/>
      <c r="Q2925" s="179"/>
      <c r="R2925" s="31" cm="1">
        <f t="array" ref="R2925">_xlfn.IFS(Q2925=0,(O2925-P2925)/2,Q2925=1,O2925-P2925)</f>
        <v>0</v>
      </c>
      <c r="S2925" s="31" cm="1">
        <f t="array" ref="S2925">_xlfn.IFS(Q2925=0,P2925/2,Q2925=1,P2925)</f>
        <v>0</v>
      </c>
      <c r="T2925" s="31" t="str" cm="1">
        <f t="array" ref="T2925">_xlfn.IFS(M2925&lt;=Beräkningsförutsättningar!B$15,"2",M2925=Beräkningsförutsättningar!B$16,"4",M2925=Beräkningsförutsättningar!B$17,"4",M2925&gt;=Beräkningsförutsättningar!B$18,"6")</f>
        <v>2</v>
      </c>
      <c r="U2925" s="31">
        <f t="shared" si="90"/>
        <v>0</v>
      </c>
      <c r="V2925" s="31">
        <f t="shared" si="91"/>
        <v>0</v>
      </c>
    </row>
    <row r="2926" spans="1:22" x14ac:dyDescent="0.3">
      <c r="A2926" s="179"/>
      <c r="B2926" s="179"/>
      <c r="C2926" s="179"/>
      <c r="D2926" s="179"/>
      <c r="E2926" s="179"/>
      <c r="F2926" s="179"/>
      <c r="G2926" s="179"/>
      <c r="H2926" s="179"/>
      <c r="I2926" s="179"/>
      <c r="J2926" s="179"/>
      <c r="K2926" s="179"/>
      <c r="L2926" s="179"/>
      <c r="M2926" s="179"/>
      <c r="N2926" s="179"/>
      <c r="O2926" s="179"/>
      <c r="P2926" s="179"/>
      <c r="Q2926" s="179"/>
      <c r="R2926" s="31" cm="1">
        <f t="array" ref="R2926">_xlfn.IFS(Q2926=0,(O2926-P2926)/2,Q2926=1,O2926-P2926)</f>
        <v>0</v>
      </c>
      <c r="S2926" s="31" cm="1">
        <f t="array" ref="S2926">_xlfn.IFS(Q2926=0,P2926/2,Q2926=1,P2926)</f>
        <v>0</v>
      </c>
      <c r="T2926" s="31" t="str" cm="1">
        <f t="array" ref="T2926">_xlfn.IFS(M2926&lt;=Beräkningsförutsättningar!B$15,"2",M2926=Beräkningsförutsättningar!B$16,"4",M2926=Beräkningsförutsättningar!B$17,"4",M2926&gt;=Beräkningsförutsättningar!B$18,"6")</f>
        <v>2</v>
      </c>
      <c r="U2926" s="31">
        <f t="shared" si="90"/>
        <v>0</v>
      </c>
      <c r="V2926" s="31">
        <f t="shared" si="91"/>
        <v>0</v>
      </c>
    </row>
    <row r="2927" spans="1:22" x14ac:dyDescent="0.3">
      <c r="A2927" s="179"/>
      <c r="B2927" s="179"/>
      <c r="C2927" s="179"/>
      <c r="D2927" s="179"/>
      <c r="E2927" s="179"/>
      <c r="F2927" s="179"/>
      <c r="G2927" s="179"/>
      <c r="H2927" s="179"/>
      <c r="I2927" s="179"/>
      <c r="J2927" s="179"/>
      <c r="K2927" s="179"/>
      <c r="L2927" s="179"/>
      <c r="M2927" s="179"/>
      <c r="N2927" s="179"/>
      <c r="O2927" s="179"/>
      <c r="P2927" s="179"/>
      <c r="Q2927" s="179"/>
      <c r="R2927" s="31" cm="1">
        <f t="array" ref="R2927">_xlfn.IFS(Q2927=0,(O2927-P2927)/2,Q2927=1,O2927-P2927)</f>
        <v>0</v>
      </c>
      <c r="S2927" s="31" cm="1">
        <f t="array" ref="S2927">_xlfn.IFS(Q2927=0,P2927/2,Q2927=1,P2927)</f>
        <v>0</v>
      </c>
      <c r="T2927" s="31" t="str" cm="1">
        <f t="array" ref="T2927">_xlfn.IFS(M2927&lt;=Beräkningsförutsättningar!B$15,"2",M2927=Beräkningsförutsättningar!B$16,"4",M2927=Beräkningsförutsättningar!B$17,"4",M2927&gt;=Beräkningsförutsättningar!B$18,"6")</f>
        <v>2</v>
      </c>
      <c r="U2927" s="31">
        <f t="shared" si="90"/>
        <v>0</v>
      </c>
      <c r="V2927" s="31">
        <f t="shared" si="91"/>
        <v>0</v>
      </c>
    </row>
    <row r="2928" spans="1:22" x14ac:dyDescent="0.3">
      <c r="A2928" s="179"/>
      <c r="B2928" s="179"/>
      <c r="C2928" s="179"/>
      <c r="D2928" s="179"/>
      <c r="E2928" s="179"/>
      <c r="F2928" s="179"/>
      <c r="G2928" s="179"/>
      <c r="H2928" s="179"/>
      <c r="I2928" s="179"/>
      <c r="J2928" s="179"/>
      <c r="K2928" s="179"/>
      <c r="L2928" s="179"/>
      <c r="M2928" s="179"/>
      <c r="N2928" s="179"/>
      <c r="O2928" s="179"/>
      <c r="P2928" s="179"/>
      <c r="Q2928" s="179"/>
      <c r="R2928" s="31" cm="1">
        <f t="array" ref="R2928">_xlfn.IFS(Q2928=0,(O2928-P2928)/2,Q2928=1,O2928-P2928)</f>
        <v>0</v>
      </c>
      <c r="S2928" s="31" cm="1">
        <f t="array" ref="S2928">_xlfn.IFS(Q2928=0,P2928/2,Q2928=1,P2928)</f>
        <v>0</v>
      </c>
      <c r="T2928" s="31" t="str" cm="1">
        <f t="array" ref="T2928">_xlfn.IFS(M2928&lt;=Beräkningsförutsättningar!B$15,"2",M2928=Beräkningsförutsättningar!B$16,"4",M2928=Beräkningsförutsättningar!B$17,"4",M2928&gt;=Beräkningsförutsättningar!B$18,"6")</f>
        <v>2</v>
      </c>
      <c r="U2928" s="31">
        <f t="shared" si="90"/>
        <v>0</v>
      </c>
      <c r="V2928" s="31">
        <f t="shared" si="91"/>
        <v>0</v>
      </c>
    </row>
    <row r="2929" spans="1:22" x14ac:dyDescent="0.3">
      <c r="A2929" s="179"/>
      <c r="B2929" s="179"/>
      <c r="C2929" s="179"/>
      <c r="D2929" s="179"/>
      <c r="E2929" s="179"/>
      <c r="F2929" s="179"/>
      <c r="G2929" s="179"/>
      <c r="H2929" s="179"/>
      <c r="I2929" s="179"/>
      <c r="J2929" s="179"/>
      <c r="K2929" s="179"/>
      <c r="L2929" s="179"/>
      <c r="M2929" s="179"/>
      <c r="N2929" s="179"/>
      <c r="O2929" s="179"/>
      <c r="P2929" s="179"/>
      <c r="Q2929" s="179"/>
      <c r="R2929" s="31" cm="1">
        <f t="array" ref="R2929">_xlfn.IFS(Q2929=0,(O2929-P2929)/2,Q2929=1,O2929-P2929)</f>
        <v>0</v>
      </c>
      <c r="S2929" s="31" cm="1">
        <f t="array" ref="S2929">_xlfn.IFS(Q2929=0,P2929/2,Q2929=1,P2929)</f>
        <v>0</v>
      </c>
      <c r="T2929" s="31" t="str" cm="1">
        <f t="array" ref="T2929">_xlfn.IFS(M2929&lt;=Beräkningsförutsättningar!B$15,"2",M2929=Beräkningsförutsättningar!B$16,"4",M2929=Beräkningsförutsättningar!B$17,"4",M2929&gt;=Beräkningsförutsättningar!B$18,"6")</f>
        <v>2</v>
      </c>
      <c r="U2929" s="31">
        <f t="shared" si="90"/>
        <v>0</v>
      </c>
      <c r="V2929" s="31">
        <f t="shared" si="91"/>
        <v>0</v>
      </c>
    </row>
    <row r="2930" spans="1:22" x14ac:dyDescent="0.3">
      <c r="A2930" s="179"/>
      <c r="B2930" s="179"/>
      <c r="C2930" s="179"/>
      <c r="D2930" s="179"/>
      <c r="E2930" s="179"/>
      <c r="F2930" s="179"/>
      <c r="G2930" s="179"/>
      <c r="H2930" s="179"/>
      <c r="I2930" s="179"/>
      <c r="J2930" s="179"/>
      <c r="K2930" s="179"/>
      <c r="L2930" s="179"/>
      <c r="M2930" s="179"/>
      <c r="N2930" s="179"/>
      <c r="O2930" s="179"/>
      <c r="P2930" s="179"/>
      <c r="Q2930" s="179"/>
      <c r="R2930" s="31" cm="1">
        <f t="array" ref="R2930">_xlfn.IFS(Q2930=0,(O2930-P2930)/2,Q2930=1,O2930-P2930)</f>
        <v>0</v>
      </c>
      <c r="S2930" s="31" cm="1">
        <f t="array" ref="S2930">_xlfn.IFS(Q2930=0,P2930/2,Q2930=1,P2930)</f>
        <v>0</v>
      </c>
      <c r="T2930" s="31" t="str" cm="1">
        <f t="array" ref="T2930">_xlfn.IFS(M2930&lt;=Beräkningsförutsättningar!B$15,"2",M2930=Beräkningsförutsättningar!B$16,"4",M2930=Beräkningsförutsättningar!B$17,"4",M2930&gt;=Beräkningsförutsättningar!B$18,"6")</f>
        <v>2</v>
      </c>
      <c r="U2930" s="31">
        <f t="shared" si="90"/>
        <v>0</v>
      </c>
      <c r="V2930" s="31">
        <f t="shared" si="91"/>
        <v>0</v>
      </c>
    </row>
    <row r="2931" spans="1:22" x14ac:dyDescent="0.3">
      <c r="A2931" s="179"/>
      <c r="B2931" s="179"/>
      <c r="C2931" s="179"/>
      <c r="D2931" s="179"/>
      <c r="E2931" s="179"/>
      <c r="F2931" s="179"/>
      <c r="G2931" s="179"/>
      <c r="H2931" s="179"/>
      <c r="I2931" s="179"/>
      <c r="J2931" s="179"/>
      <c r="K2931" s="179"/>
      <c r="L2931" s="179"/>
      <c r="M2931" s="179"/>
      <c r="N2931" s="179"/>
      <c r="O2931" s="179"/>
      <c r="P2931" s="179"/>
      <c r="Q2931" s="179"/>
      <c r="R2931" s="31" cm="1">
        <f t="array" ref="R2931">_xlfn.IFS(Q2931=0,(O2931-P2931)/2,Q2931=1,O2931-P2931)</f>
        <v>0</v>
      </c>
      <c r="S2931" s="31" cm="1">
        <f t="array" ref="S2931">_xlfn.IFS(Q2931=0,P2931/2,Q2931=1,P2931)</f>
        <v>0</v>
      </c>
      <c r="T2931" s="31" t="str" cm="1">
        <f t="array" ref="T2931">_xlfn.IFS(M2931&lt;=Beräkningsförutsättningar!B$15,"2",M2931=Beräkningsförutsättningar!B$16,"4",M2931=Beräkningsförutsättningar!B$17,"4",M2931&gt;=Beräkningsförutsättningar!B$18,"6")</f>
        <v>2</v>
      </c>
      <c r="U2931" s="31">
        <f t="shared" si="90"/>
        <v>0</v>
      </c>
      <c r="V2931" s="31">
        <f t="shared" si="91"/>
        <v>0</v>
      </c>
    </row>
    <row r="2932" spans="1:22" x14ac:dyDescent="0.3">
      <c r="A2932" s="179"/>
      <c r="B2932" s="179"/>
      <c r="C2932" s="179"/>
      <c r="D2932" s="179"/>
      <c r="E2932" s="179"/>
      <c r="F2932" s="179"/>
      <c r="G2932" s="179"/>
      <c r="H2932" s="179"/>
      <c r="I2932" s="179"/>
      <c r="J2932" s="179"/>
      <c r="K2932" s="179"/>
      <c r="L2932" s="179"/>
      <c r="M2932" s="179"/>
      <c r="N2932" s="179"/>
      <c r="O2932" s="179"/>
      <c r="P2932" s="179"/>
      <c r="Q2932" s="179"/>
      <c r="R2932" s="31" cm="1">
        <f t="array" ref="R2932">_xlfn.IFS(Q2932=0,(O2932-P2932)/2,Q2932=1,O2932-P2932)</f>
        <v>0</v>
      </c>
      <c r="S2932" s="31" cm="1">
        <f t="array" ref="S2932">_xlfn.IFS(Q2932=0,P2932/2,Q2932=1,P2932)</f>
        <v>0</v>
      </c>
      <c r="T2932" s="31" t="str" cm="1">
        <f t="array" ref="T2932">_xlfn.IFS(M2932&lt;=Beräkningsförutsättningar!B$15,"2",M2932=Beräkningsförutsättningar!B$16,"4",M2932=Beräkningsförutsättningar!B$17,"4",M2932&gt;=Beräkningsförutsättningar!B$18,"6")</f>
        <v>2</v>
      </c>
      <c r="U2932" s="31">
        <f t="shared" si="90"/>
        <v>0</v>
      </c>
      <c r="V2932" s="31">
        <f t="shared" si="91"/>
        <v>0</v>
      </c>
    </row>
    <row r="2933" spans="1:22" x14ac:dyDescent="0.3">
      <c r="A2933" s="179"/>
      <c r="B2933" s="179"/>
      <c r="C2933" s="179"/>
      <c r="D2933" s="179"/>
      <c r="E2933" s="179"/>
      <c r="F2933" s="179"/>
      <c r="G2933" s="179"/>
      <c r="H2933" s="179"/>
      <c r="I2933" s="179"/>
      <c r="J2933" s="179"/>
      <c r="K2933" s="179"/>
      <c r="L2933" s="179"/>
      <c r="M2933" s="179"/>
      <c r="N2933" s="179"/>
      <c r="O2933" s="179"/>
      <c r="P2933" s="179"/>
      <c r="Q2933" s="179"/>
      <c r="R2933" s="31" cm="1">
        <f t="array" ref="R2933">_xlfn.IFS(Q2933=0,(O2933-P2933)/2,Q2933=1,O2933-P2933)</f>
        <v>0</v>
      </c>
      <c r="S2933" s="31" cm="1">
        <f t="array" ref="S2933">_xlfn.IFS(Q2933=0,P2933/2,Q2933=1,P2933)</f>
        <v>0</v>
      </c>
      <c r="T2933" s="31" t="str" cm="1">
        <f t="array" ref="T2933">_xlfn.IFS(M2933&lt;=Beräkningsförutsättningar!B$15,"2",M2933=Beräkningsförutsättningar!B$16,"4",M2933=Beräkningsförutsättningar!B$17,"4",M2933&gt;=Beräkningsförutsättningar!B$18,"6")</f>
        <v>2</v>
      </c>
      <c r="U2933" s="31">
        <f t="shared" si="90"/>
        <v>0</v>
      </c>
      <c r="V2933" s="31">
        <f t="shared" si="91"/>
        <v>0</v>
      </c>
    </row>
    <row r="2934" spans="1:22" x14ac:dyDescent="0.3">
      <c r="A2934" s="179"/>
      <c r="B2934" s="179"/>
      <c r="C2934" s="179"/>
      <c r="D2934" s="179"/>
      <c r="E2934" s="179"/>
      <c r="F2934" s="179"/>
      <c r="G2934" s="179"/>
      <c r="H2934" s="179"/>
      <c r="I2934" s="179"/>
      <c r="J2934" s="179"/>
      <c r="K2934" s="179"/>
      <c r="L2934" s="179"/>
      <c r="M2934" s="179"/>
      <c r="N2934" s="179"/>
      <c r="O2934" s="179"/>
      <c r="P2934" s="179"/>
      <c r="Q2934" s="179"/>
      <c r="R2934" s="31" cm="1">
        <f t="array" ref="R2934">_xlfn.IFS(Q2934=0,(O2934-P2934)/2,Q2934=1,O2934-P2934)</f>
        <v>0</v>
      </c>
      <c r="S2934" s="31" cm="1">
        <f t="array" ref="S2934">_xlfn.IFS(Q2934=0,P2934/2,Q2934=1,P2934)</f>
        <v>0</v>
      </c>
      <c r="T2934" s="31" t="str" cm="1">
        <f t="array" ref="T2934">_xlfn.IFS(M2934&lt;=Beräkningsförutsättningar!B$15,"2",M2934=Beräkningsförutsättningar!B$16,"4",M2934=Beräkningsförutsättningar!B$17,"4",M2934&gt;=Beräkningsförutsättningar!B$18,"6")</f>
        <v>2</v>
      </c>
      <c r="U2934" s="31">
        <f t="shared" si="90"/>
        <v>0</v>
      </c>
      <c r="V2934" s="31">
        <f t="shared" si="91"/>
        <v>0</v>
      </c>
    </row>
    <row r="2935" spans="1:22" x14ac:dyDescent="0.3">
      <c r="A2935" s="179"/>
      <c r="B2935" s="179"/>
      <c r="C2935" s="179"/>
      <c r="D2935" s="179"/>
      <c r="E2935" s="179"/>
      <c r="F2935" s="179"/>
      <c r="G2935" s="179"/>
      <c r="H2935" s="179"/>
      <c r="I2935" s="179"/>
      <c r="J2935" s="179"/>
      <c r="K2935" s="179"/>
      <c r="L2935" s="179"/>
      <c r="M2935" s="179"/>
      <c r="N2935" s="179"/>
      <c r="O2935" s="179"/>
      <c r="P2935" s="179"/>
      <c r="Q2935" s="179"/>
      <c r="R2935" s="31" cm="1">
        <f t="array" ref="R2935">_xlfn.IFS(Q2935=0,(O2935-P2935)/2,Q2935=1,O2935-P2935)</f>
        <v>0</v>
      </c>
      <c r="S2935" s="31" cm="1">
        <f t="array" ref="S2935">_xlfn.IFS(Q2935=0,P2935/2,Q2935=1,P2935)</f>
        <v>0</v>
      </c>
      <c r="T2935" s="31" t="str" cm="1">
        <f t="array" ref="T2935">_xlfn.IFS(M2935&lt;=Beräkningsförutsättningar!B$15,"2",M2935=Beräkningsförutsättningar!B$16,"4",M2935=Beräkningsförutsättningar!B$17,"4",M2935&gt;=Beräkningsförutsättningar!B$18,"6")</f>
        <v>2</v>
      </c>
      <c r="U2935" s="31">
        <f t="shared" si="90"/>
        <v>0</v>
      </c>
      <c r="V2935" s="31">
        <f t="shared" si="91"/>
        <v>0</v>
      </c>
    </row>
    <row r="2936" spans="1:22" x14ac:dyDescent="0.3">
      <c r="A2936" s="179"/>
      <c r="B2936" s="179"/>
      <c r="C2936" s="179"/>
      <c r="D2936" s="179"/>
      <c r="E2936" s="179"/>
      <c r="F2936" s="179"/>
      <c r="G2936" s="179"/>
      <c r="H2936" s="179"/>
      <c r="I2936" s="179"/>
      <c r="J2936" s="179"/>
      <c r="K2936" s="179"/>
      <c r="L2936" s="179"/>
      <c r="M2936" s="179"/>
      <c r="N2936" s="179"/>
      <c r="O2936" s="179"/>
      <c r="P2936" s="179"/>
      <c r="Q2936" s="179"/>
      <c r="R2936" s="31" cm="1">
        <f t="array" ref="R2936">_xlfn.IFS(Q2936=0,(O2936-P2936)/2,Q2936=1,O2936-P2936)</f>
        <v>0</v>
      </c>
      <c r="S2936" s="31" cm="1">
        <f t="array" ref="S2936">_xlfn.IFS(Q2936=0,P2936/2,Q2936=1,P2936)</f>
        <v>0</v>
      </c>
      <c r="T2936" s="31" t="str" cm="1">
        <f t="array" ref="T2936">_xlfn.IFS(M2936&lt;=Beräkningsförutsättningar!B$15,"2",M2936=Beräkningsförutsättningar!B$16,"4",M2936=Beräkningsförutsättningar!B$17,"4",M2936&gt;=Beräkningsförutsättningar!B$18,"6")</f>
        <v>2</v>
      </c>
      <c r="U2936" s="31">
        <f t="shared" si="90"/>
        <v>0</v>
      </c>
      <c r="V2936" s="31">
        <f t="shared" si="91"/>
        <v>0</v>
      </c>
    </row>
    <row r="2937" spans="1:22" x14ac:dyDescent="0.3">
      <c r="A2937" s="179"/>
      <c r="B2937" s="179"/>
      <c r="C2937" s="179"/>
      <c r="D2937" s="179"/>
      <c r="E2937" s="179"/>
      <c r="F2937" s="179"/>
      <c r="G2937" s="179"/>
      <c r="H2937" s="179"/>
      <c r="I2937" s="179"/>
      <c r="J2937" s="179"/>
      <c r="K2937" s="179"/>
      <c r="L2937" s="179"/>
      <c r="M2937" s="179"/>
      <c r="N2937" s="179"/>
      <c r="O2937" s="179"/>
      <c r="P2937" s="179"/>
      <c r="Q2937" s="179"/>
      <c r="R2937" s="31" cm="1">
        <f t="array" ref="R2937">_xlfn.IFS(Q2937=0,(O2937-P2937)/2,Q2937=1,O2937-P2937)</f>
        <v>0</v>
      </c>
      <c r="S2937" s="31" cm="1">
        <f t="array" ref="S2937">_xlfn.IFS(Q2937=0,P2937/2,Q2937=1,P2937)</f>
        <v>0</v>
      </c>
      <c r="T2937" s="31" t="str" cm="1">
        <f t="array" ref="T2937">_xlfn.IFS(M2937&lt;=Beräkningsförutsättningar!B$15,"2",M2937=Beräkningsförutsättningar!B$16,"4",M2937=Beräkningsförutsättningar!B$17,"4",M2937&gt;=Beräkningsförutsättningar!B$18,"6")</f>
        <v>2</v>
      </c>
      <c r="U2937" s="31">
        <f t="shared" si="90"/>
        <v>0</v>
      </c>
      <c r="V2937" s="31">
        <f t="shared" si="91"/>
        <v>0</v>
      </c>
    </row>
    <row r="2938" spans="1:22" x14ac:dyDescent="0.3">
      <c r="A2938" s="179"/>
      <c r="B2938" s="179"/>
      <c r="C2938" s="179"/>
      <c r="D2938" s="179"/>
      <c r="E2938" s="179"/>
      <c r="F2938" s="179"/>
      <c r="G2938" s="179"/>
      <c r="H2938" s="179"/>
      <c r="I2938" s="179"/>
      <c r="J2938" s="179"/>
      <c r="K2938" s="179"/>
      <c r="L2938" s="179"/>
      <c r="M2938" s="179"/>
      <c r="N2938" s="179"/>
      <c r="O2938" s="179"/>
      <c r="P2938" s="179"/>
      <c r="Q2938" s="179"/>
      <c r="R2938" s="31" cm="1">
        <f t="array" ref="R2938">_xlfn.IFS(Q2938=0,(O2938-P2938)/2,Q2938=1,O2938-P2938)</f>
        <v>0</v>
      </c>
      <c r="S2938" s="31" cm="1">
        <f t="array" ref="S2938">_xlfn.IFS(Q2938=0,P2938/2,Q2938=1,P2938)</f>
        <v>0</v>
      </c>
      <c r="T2938" s="31" t="str" cm="1">
        <f t="array" ref="T2938">_xlfn.IFS(M2938&lt;=Beräkningsförutsättningar!B$15,"2",M2938=Beräkningsförutsättningar!B$16,"4",M2938=Beräkningsförutsättningar!B$17,"4",M2938&gt;=Beräkningsförutsättningar!B$18,"6")</f>
        <v>2</v>
      </c>
      <c r="U2938" s="31">
        <f t="shared" si="90"/>
        <v>0</v>
      </c>
      <c r="V2938" s="31">
        <f t="shared" si="91"/>
        <v>0</v>
      </c>
    </row>
    <row r="2939" spans="1:22" x14ac:dyDescent="0.3">
      <c r="A2939" s="179"/>
      <c r="B2939" s="179"/>
      <c r="C2939" s="179"/>
      <c r="D2939" s="179"/>
      <c r="E2939" s="179"/>
      <c r="F2939" s="179"/>
      <c r="G2939" s="179"/>
      <c r="H2939" s="179"/>
      <c r="I2939" s="179"/>
      <c r="J2939" s="179"/>
      <c r="K2939" s="179"/>
      <c r="L2939" s="179"/>
      <c r="M2939" s="179"/>
      <c r="N2939" s="179"/>
      <c r="O2939" s="179"/>
      <c r="P2939" s="179"/>
      <c r="Q2939" s="179"/>
      <c r="R2939" s="31" cm="1">
        <f t="array" ref="R2939">_xlfn.IFS(Q2939=0,(O2939-P2939)/2,Q2939=1,O2939-P2939)</f>
        <v>0</v>
      </c>
      <c r="S2939" s="31" cm="1">
        <f t="array" ref="S2939">_xlfn.IFS(Q2939=0,P2939/2,Q2939=1,P2939)</f>
        <v>0</v>
      </c>
      <c r="T2939" s="31" t="str" cm="1">
        <f t="array" ref="T2939">_xlfn.IFS(M2939&lt;=Beräkningsförutsättningar!B$15,"2",M2939=Beräkningsförutsättningar!B$16,"4",M2939=Beräkningsförutsättningar!B$17,"4",M2939&gt;=Beräkningsförutsättningar!B$18,"6")</f>
        <v>2</v>
      </c>
      <c r="U2939" s="31">
        <f t="shared" si="90"/>
        <v>0</v>
      </c>
      <c r="V2939" s="31">
        <f t="shared" si="91"/>
        <v>0</v>
      </c>
    </row>
    <row r="2940" spans="1:22" x14ac:dyDescent="0.3">
      <c r="A2940" s="179"/>
      <c r="B2940" s="179"/>
      <c r="C2940" s="179"/>
      <c r="D2940" s="179"/>
      <c r="E2940" s="179"/>
      <c r="F2940" s="179"/>
      <c r="G2940" s="179"/>
      <c r="H2940" s="179"/>
      <c r="I2940" s="179"/>
      <c r="J2940" s="179"/>
      <c r="K2940" s="179"/>
      <c r="L2940" s="179"/>
      <c r="M2940" s="179"/>
      <c r="N2940" s="179"/>
      <c r="O2940" s="179"/>
      <c r="P2940" s="179"/>
      <c r="Q2940" s="179"/>
      <c r="R2940" s="31" cm="1">
        <f t="array" ref="R2940">_xlfn.IFS(Q2940=0,(O2940-P2940)/2,Q2940=1,O2940-P2940)</f>
        <v>0</v>
      </c>
      <c r="S2940" s="31" cm="1">
        <f t="array" ref="S2940">_xlfn.IFS(Q2940=0,P2940/2,Q2940=1,P2940)</f>
        <v>0</v>
      </c>
      <c r="T2940" s="31" t="str" cm="1">
        <f t="array" ref="T2940">_xlfn.IFS(M2940&lt;=Beräkningsförutsättningar!B$15,"2",M2940=Beräkningsförutsättningar!B$16,"4",M2940=Beräkningsförutsättningar!B$17,"4",M2940&gt;=Beräkningsförutsättningar!B$18,"6")</f>
        <v>2</v>
      </c>
      <c r="U2940" s="31">
        <f t="shared" si="90"/>
        <v>0</v>
      </c>
      <c r="V2940" s="31">
        <f t="shared" si="91"/>
        <v>0</v>
      </c>
    </row>
    <row r="2941" spans="1:22" x14ac:dyDescent="0.3">
      <c r="A2941" s="179"/>
      <c r="B2941" s="179"/>
      <c r="C2941" s="179"/>
      <c r="D2941" s="179"/>
      <c r="E2941" s="179"/>
      <c r="F2941" s="179"/>
      <c r="G2941" s="179"/>
      <c r="H2941" s="179"/>
      <c r="I2941" s="179"/>
      <c r="J2941" s="179"/>
      <c r="K2941" s="179"/>
      <c r="L2941" s="179"/>
      <c r="M2941" s="179"/>
      <c r="N2941" s="179"/>
      <c r="O2941" s="179"/>
      <c r="P2941" s="179"/>
      <c r="Q2941" s="179"/>
      <c r="R2941" s="31" cm="1">
        <f t="array" ref="R2941">_xlfn.IFS(Q2941=0,(O2941-P2941)/2,Q2941=1,O2941-P2941)</f>
        <v>0</v>
      </c>
      <c r="S2941" s="31" cm="1">
        <f t="array" ref="S2941">_xlfn.IFS(Q2941=0,P2941/2,Q2941=1,P2941)</f>
        <v>0</v>
      </c>
      <c r="T2941" s="31" t="str" cm="1">
        <f t="array" ref="T2941">_xlfn.IFS(M2941&lt;=Beräkningsförutsättningar!B$15,"2",M2941=Beräkningsförutsättningar!B$16,"4",M2941=Beräkningsförutsättningar!B$17,"4",M2941&gt;=Beräkningsförutsättningar!B$18,"6")</f>
        <v>2</v>
      </c>
      <c r="U2941" s="31">
        <f t="shared" si="90"/>
        <v>0</v>
      </c>
      <c r="V2941" s="31">
        <f t="shared" si="91"/>
        <v>0</v>
      </c>
    </row>
    <row r="2942" spans="1:22" x14ac:dyDescent="0.3">
      <c r="A2942" s="179"/>
      <c r="B2942" s="179"/>
      <c r="C2942" s="179"/>
      <c r="D2942" s="179"/>
      <c r="E2942" s="179"/>
      <c r="F2942" s="179"/>
      <c r="G2942" s="179"/>
      <c r="H2942" s="179"/>
      <c r="I2942" s="179"/>
      <c r="J2942" s="179"/>
      <c r="K2942" s="179"/>
      <c r="L2942" s="179"/>
      <c r="M2942" s="179"/>
      <c r="N2942" s="179"/>
      <c r="O2942" s="179"/>
      <c r="P2942" s="179"/>
      <c r="Q2942" s="179"/>
      <c r="R2942" s="31" cm="1">
        <f t="array" ref="R2942">_xlfn.IFS(Q2942=0,(O2942-P2942)/2,Q2942=1,O2942-P2942)</f>
        <v>0</v>
      </c>
      <c r="S2942" s="31" cm="1">
        <f t="array" ref="S2942">_xlfn.IFS(Q2942=0,P2942/2,Q2942=1,P2942)</f>
        <v>0</v>
      </c>
      <c r="T2942" s="31" t="str" cm="1">
        <f t="array" ref="T2942">_xlfn.IFS(M2942&lt;=Beräkningsförutsättningar!B$15,"2",M2942=Beräkningsförutsättningar!B$16,"4",M2942=Beräkningsförutsättningar!B$17,"4",M2942&gt;=Beräkningsförutsättningar!B$18,"6")</f>
        <v>2</v>
      </c>
      <c r="U2942" s="31">
        <f t="shared" si="90"/>
        <v>0</v>
      </c>
      <c r="V2942" s="31">
        <f t="shared" si="91"/>
        <v>0</v>
      </c>
    </row>
    <row r="2943" spans="1:22" x14ac:dyDescent="0.3">
      <c r="A2943" s="179"/>
      <c r="B2943" s="179"/>
      <c r="C2943" s="179"/>
      <c r="D2943" s="179"/>
      <c r="E2943" s="179"/>
      <c r="F2943" s="179"/>
      <c r="G2943" s="179"/>
      <c r="H2943" s="179"/>
      <c r="I2943" s="179"/>
      <c r="J2943" s="179"/>
      <c r="K2943" s="179"/>
      <c r="L2943" s="179"/>
      <c r="M2943" s="179"/>
      <c r="N2943" s="179"/>
      <c r="O2943" s="179"/>
      <c r="P2943" s="179"/>
      <c r="Q2943" s="179"/>
      <c r="R2943" s="31" cm="1">
        <f t="array" ref="R2943">_xlfn.IFS(Q2943=0,(O2943-P2943)/2,Q2943=1,O2943-P2943)</f>
        <v>0</v>
      </c>
      <c r="S2943" s="31" cm="1">
        <f t="array" ref="S2943">_xlfn.IFS(Q2943=0,P2943/2,Q2943=1,P2943)</f>
        <v>0</v>
      </c>
      <c r="T2943" s="31" t="str" cm="1">
        <f t="array" ref="T2943">_xlfn.IFS(M2943&lt;=Beräkningsförutsättningar!B$15,"2",M2943=Beräkningsförutsättningar!B$16,"4",M2943=Beräkningsförutsättningar!B$17,"4",M2943&gt;=Beräkningsförutsättningar!B$18,"6")</f>
        <v>2</v>
      </c>
      <c r="U2943" s="31">
        <f t="shared" si="90"/>
        <v>0</v>
      </c>
      <c r="V2943" s="31">
        <f t="shared" si="91"/>
        <v>0</v>
      </c>
    </row>
    <row r="2944" spans="1:22" x14ac:dyDescent="0.3">
      <c r="A2944" s="179"/>
      <c r="B2944" s="179"/>
      <c r="C2944" s="179"/>
      <c r="D2944" s="179"/>
      <c r="E2944" s="179"/>
      <c r="F2944" s="179"/>
      <c r="G2944" s="179"/>
      <c r="H2944" s="179"/>
      <c r="I2944" s="179"/>
      <c r="J2944" s="179"/>
      <c r="K2944" s="179"/>
      <c r="L2944" s="179"/>
      <c r="M2944" s="179"/>
      <c r="N2944" s="179"/>
      <c r="O2944" s="179"/>
      <c r="P2944" s="179"/>
      <c r="Q2944" s="179"/>
      <c r="R2944" s="31" cm="1">
        <f t="array" ref="R2944">_xlfn.IFS(Q2944=0,(O2944-P2944)/2,Q2944=1,O2944-P2944)</f>
        <v>0</v>
      </c>
      <c r="S2944" s="31" cm="1">
        <f t="array" ref="S2944">_xlfn.IFS(Q2944=0,P2944/2,Q2944=1,P2944)</f>
        <v>0</v>
      </c>
      <c r="T2944" s="31" t="str" cm="1">
        <f t="array" ref="T2944">_xlfn.IFS(M2944&lt;=Beräkningsförutsättningar!B$15,"2",M2944=Beräkningsförutsättningar!B$16,"4",M2944=Beräkningsförutsättningar!B$17,"4",M2944&gt;=Beräkningsförutsättningar!B$18,"6")</f>
        <v>2</v>
      </c>
      <c r="U2944" s="31">
        <f t="shared" si="90"/>
        <v>0</v>
      </c>
      <c r="V2944" s="31">
        <f t="shared" si="91"/>
        <v>0</v>
      </c>
    </row>
    <row r="2945" spans="1:22" x14ac:dyDescent="0.3">
      <c r="A2945" s="179"/>
      <c r="B2945" s="179"/>
      <c r="C2945" s="179"/>
      <c r="D2945" s="179"/>
      <c r="E2945" s="179"/>
      <c r="F2945" s="179"/>
      <c r="G2945" s="179"/>
      <c r="H2945" s="179"/>
      <c r="I2945" s="179"/>
      <c r="J2945" s="179"/>
      <c r="K2945" s="179"/>
      <c r="L2945" s="179"/>
      <c r="M2945" s="179"/>
      <c r="N2945" s="179"/>
      <c r="O2945" s="179"/>
      <c r="P2945" s="179"/>
      <c r="Q2945" s="179"/>
      <c r="R2945" s="31" cm="1">
        <f t="array" ref="R2945">_xlfn.IFS(Q2945=0,(O2945-P2945)/2,Q2945=1,O2945-P2945)</f>
        <v>0</v>
      </c>
      <c r="S2945" s="31" cm="1">
        <f t="array" ref="S2945">_xlfn.IFS(Q2945=0,P2945/2,Q2945=1,P2945)</f>
        <v>0</v>
      </c>
      <c r="T2945" s="31" t="str" cm="1">
        <f t="array" ref="T2945">_xlfn.IFS(M2945&lt;=Beräkningsförutsättningar!B$15,"2",M2945=Beräkningsförutsättningar!B$16,"4",M2945=Beräkningsförutsättningar!B$17,"4",M2945&gt;=Beräkningsförutsättningar!B$18,"6")</f>
        <v>2</v>
      </c>
      <c r="U2945" s="31">
        <f t="shared" si="90"/>
        <v>0</v>
      </c>
      <c r="V2945" s="31">
        <f t="shared" si="91"/>
        <v>0</v>
      </c>
    </row>
    <row r="2946" spans="1:22" x14ac:dyDescent="0.3">
      <c r="A2946" s="179"/>
      <c r="B2946" s="179"/>
      <c r="C2946" s="179"/>
      <c r="D2946" s="179"/>
      <c r="E2946" s="179"/>
      <c r="F2946" s="179"/>
      <c r="G2946" s="179"/>
      <c r="H2946" s="179"/>
      <c r="I2946" s="179"/>
      <c r="J2946" s="179"/>
      <c r="K2946" s="179"/>
      <c r="L2946" s="179"/>
      <c r="M2946" s="179"/>
      <c r="N2946" s="179"/>
      <c r="O2946" s="179"/>
      <c r="P2946" s="179"/>
      <c r="Q2946" s="179"/>
      <c r="R2946" s="31" cm="1">
        <f t="array" ref="R2946">_xlfn.IFS(Q2946=0,(O2946-P2946)/2,Q2946=1,O2946-P2946)</f>
        <v>0</v>
      </c>
      <c r="S2946" s="31" cm="1">
        <f t="array" ref="S2946">_xlfn.IFS(Q2946=0,P2946/2,Q2946=1,P2946)</f>
        <v>0</v>
      </c>
      <c r="T2946" s="31" t="str" cm="1">
        <f t="array" ref="T2946">_xlfn.IFS(M2946&lt;=Beräkningsförutsättningar!B$15,"2",M2946=Beräkningsförutsättningar!B$16,"4",M2946=Beräkningsförutsättningar!B$17,"4",M2946&gt;=Beräkningsförutsättningar!B$18,"6")</f>
        <v>2</v>
      </c>
      <c r="U2946" s="31">
        <f t="shared" si="90"/>
        <v>0</v>
      </c>
      <c r="V2946" s="31">
        <f t="shared" si="91"/>
        <v>0</v>
      </c>
    </row>
    <row r="2947" spans="1:22" x14ac:dyDescent="0.3">
      <c r="A2947" s="179"/>
      <c r="B2947" s="179"/>
      <c r="C2947" s="179"/>
      <c r="D2947" s="179"/>
      <c r="E2947" s="179"/>
      <c r="F2947" s="179"/>
      <c r="G2947" s="179"/>
      <c r="H2947" s="179"/>
      <c r="I2947" s="179"/>
      <c r="J2947" s="179"/>
      <c r="K2947" s="179"/>
      <c r="L2947" s="179"/>
      <c r="M2947" s="179"/>
      <c r="N2947" s="179"/>
      <c r="O2947" s="179"/>
      <c r="P2947" s="179"/>
      <c r="Q2947" s="179"/>
      <c r="R2947" s="31" cm="1">
        <f t="array" ref="R2947">_xlfn.IFS(Q2947=0,(O2947-P2947)/2,Q2947=1,O2947-P2947)</f>
        <v>0</v>
      </c>
      <c r="S2947" s="31" cm="1">
        <f t="array" ref="S2947">_xlfn.IFS(Q2947=0,P2947/2,Q2947=1,P2947)</f>
        <v>0</v>
      </c>
      <c r="T2947" s="31" t="str" cm="1">
        <f t="array" ref="T2947">_xlfn.IFS(M2947&lt;=Beräkningsförutsättningar!B$15,"2",M2947=Beräkningsförutsättningar!B$16,"4",M2947=Beräkningsförutsättningar!B$17,"4",M2947&gt;=Beräkningsförutsättningar!B$18,"6")</f>
        <v>2</v>
      </c>
      <c r="U2947" s="31">
        <f t="shared" si="90"/>
        <v>0</v>
      </c>
      <c r="V2947" s="31">
        <f t="shared" si="91"/>
        <v>0</v>
      </c>
    </row>
    <row r="2948" spans="1:22" x14ac:dyDescent="0.3">
      <c r="A2948" s="179"/>
      <c r="B2948" s="179"/>
      <c r="C2948" s="179"/>
      <c r="D2948" s="179"/>
      <c r="E2948" s="179"/>
      <c r="F2948" s="179"/>
      <c r="G2948" s="179"/>
      <c r="H2948" s="179"/>
      <c r="I2948" s="179"/>
      <c r="J2948" s="179"/>
      <c r="K2948" s="179"/>
      <c r="L2948" s="179"/>
      <c r="M2948" s="179"/>
      <c r="N2948" s="179"/>
      <c r="O2948" s="179"/>
      <c r="P2948" s="179"/>
      <c r="Q2948" s="179"/>
      <c r="R2948" s="31" cm="1">
        <f t="array" ref="R2948">_xlfn.IFS(Q2948=0,(O2948-P2948)/2,Q2948=1,O2948-P2948)</f>
        <v>0</v>
      </c>
      <c r="S2948" s="31" cm="1">
        <f t="array" ref="S2948">_xlfn.IFS(Q2948=0,P2948/2,Q2948=1,P2948)</f>
        <v>0</v>
      </c>
      <c r="T2948" s="31" t="str" cm="1">
        <f t="array" ref="T2948">_xlfn.IFS(M2948&lt;=Beräkningsförutsättningar!B$15,"2",M2948=Beräkningsförutsättningar!B$16,"4",M2948=Beräkningsförutsättningar!B$17,"4",M2948&gt;=Beräkningsförutsättningar!B$18,"6")</f>
        <v>2</v>
      </c>
      <c r="U2948" s="31">
        <f t="shared" si="90"/>
        <v>0</v>
      </c>
      <c r="V2948" s="31">
        <f t="shared" si="91"/>
        <v>0</v>
      </c>
    </row>
    <row r="2949" spans="1:22" x14ac:dyDescent="0.3">
      <c r="A2949" s="179"/>
      <c r="B2949" s="179"/>
      <c r="C2949" s="179"/>
      <c r="D2949" s="179"/>
      <c r="E2949" s="179"/>
      <c r="F2949" s="179"/>
      <c r="G2949" s="179"/>
      <c r="H2949" s="179"/>
      <c r="I2949" s="179"/>
      <c r="J2949" s="179"/>
      <c r="K2949" s="179"/>
      <c r="L2949" s="179"/>
      <c r="M2949" s="179"/>
      <c r="N2949" s="179"/>
      <c r="O2949" s="179"/>
      <c r="P2949" s="179"/>
      <c r="Q2949" s="179"/>
      <c r="R2949" s="31" cm="1">
        <f t="array" ref="R2949">_xlfn.IFS(Q2949=0,(O2949-P2949)/2,Q2949=1,O2949-P2949)</f>
        <v>0</v>
      </c>
      <c r="S2949" s="31" cm="1">
        <f t="array" ref="S2949">_xlfn.IFS(Q2949=0,P2949/2,Q2949=1,P2949)</f>
        <v>0</v>
      </c>
      <c r="T2949" s="31" t="str" cm="1">
        <f t="array" ref="T2949">_xlfn.IFS(M2949&lt;=Beräkningsförutsättningar!B$15,"2",M2949=Beräkningsförutsättningar!B$16,"4",M2949=Beräkningsförutsättningar!B$17,"4",M2949&gt;=Beräkningsförutsättningar!B$18,"6")</f>
        <v>2</v>
      </c>
      <c r="U2949" s="31">
        <f t="shared" si="90"/>
        <v>0</v>
      </c>
      <c r="V2949" s="31">
        <f t="shared" si="91"/>
        <v>0</v>
      </c>
    </row>
    <row r="2950" spans="1:22" x14ac:dyDescent="0.3">
      <c r="A2950" s="179"/>
      <c r="B2950" s="179"/>
      <c r="C2950" s="179"/>
      <c r="D2950" s="179"/>
      <c r="E2950" s="179"/>
      <c r="F2950" s="179"/>
      <c r="G2950" s="179"/>
      <c r="H2950" s="179"/>
      <c r="I2950" s="179"/>
      <c r="J2950" s="179"/>
      <c r="K2950" s="179"/>
      <c r="L2950" s="179"/>
      <c r="M2950" s="179"/>
      <c r="N2950" s="179"/>
      <c r="O2950" s="179"/>
      <c r="P2950" s="179"/>
      <c r="Q2950" s="179"/>
      <c r="R2950" s="31" cm="1">
        <f t="array" ref="R2950">_xlfn.IFS(Q2950=0,(O2950-P2950)/2,Q2950=1,O2950-P2950)</f>
        <v>0</v>
      </c>
      <c r="S2950" s="31" cm="1">
        <f t="array" ref="S2950">_xlfn.IFS(Q2950=0,P2950/2,Q2950=1,P2950)</f>
        <v>0</v>
      </c>
      <c r="T2950" s="31" t="str" cm="1">
        <f t="array" ref="T2950">_xlfn.IFS(M2950&lt;=Beräkningsförutsättningar!B$15,"2",M2950=Beräkningsförutsättningar!B$16,"4",M2950=Beräkningsförutsättningar!B$17,"4",M2950&gt;=Beräkningsförutsättningar!B$18,"6")</f>
        <v>2</v>
      </c>
      <c r="U2950" s="31">
        <f t="shared" si="90"/>
        <v>0</v>
      </c>
      <c r="V2950" s="31">
        <f t="shared" si="91"/>
        <v>0</v>
      </c>
    </row>
    <row r="2951" spans="1:22" x14ac:dyDescent="0.3">
      <c r="A2951" s="179"/>
      <c r="B2951" s="179"/>
      <c r="C2951" s="179"/>
      <c r="D2951" s="179"/>
      <c r="E2951" s="179"/>
      <c r="F2951" s="179"/>
      <c r="G2951" s="179"/>
      <c r="H2951" s="179"/>
      <c r="I2951" s="179"/>
      <c r="J2951" s="179"/>
      <c r="K2951" s="179"/>
      <c r="L2951" s="179"/>
      <c r="M2951" s="179"/>
      <c r="N2951" s="179"/>
      <c r="O2951" s="179"/>
      <c r="P2951" s="179"/>
      <c r="Q2951" s="179"/>
      <c r="R2951" s="31" cm="1">
        <f t="array" ref="R2951">_xlfn.IFS(Q2951=0,(O2951-P2951)/2,Q2951=1,O2951-P2951)</f>
        <v>0</v>
      </c>
      <c r="S2951" s="31" cm="1">
        <f t="array" ref="S2951">_xlfn.IFS(Q2951=0,P2951/2,Q2951=1,P2951)</f>
        <v>0</v>
      </c>
      <c r="T2951" s="31" t="str" cm="1">
        <f t="array" ref="T2951">_xlfn.IFS(M2951&lt;=Beräkningsförutsättningar!B$15,"2",M2951=Beräkningsförutsättningar!B$16,"4",M2951=Beräkningsförutsättningar!B$17,"4",M2951&gt;=Beräkningsförutsättningar!B$18,"6")</f>
        <v>2</v>
      </c>
      <c r="U2951" s="31">
        <f t="shared" ref="U2951:U3014" si="92">R2951*T2951</f>
        <v>0</v>
      </c>
      <c r="V2951" s="31">
        <f t="shared" ref="V2951:V3014" si="93">S2951*T2951</f>
        <v>0</v>
      </c>
    </row>
    <row r="2952" spans="1:22" x14ac:dyDescent="0.3">
      <c r="A2952" s="179"/>
      <c r="B2952" s="179"/>
      <c r="C2952" s="179"/>
      <c r="D2952" s="179"/>
      <c r="E2952" s="179"/>
      <c r="F2952" s="179"/>
      <c r="G2952" s="179"/>
      <c r="H2952" s="179"/>
      <c r="I2952" s="179"/>
      <c r="J2952" s="179"/>
      <c r="K2952" s="179"/>
      <c r="L2952" s="179"/>
      <c r="M2952" s="179"/>
      <c r="N2952" s="179"/>
      <c r="O2952" s="179"/>
      <c r="P2952" s="179"/>
      <c r="Q2952" s="179"/>
      <c r="R2952" s="31" cm="1">
        <f t="array" ref="R2952">_xlfn.IFS(Q2952=0,(O2952-P2952)/2,Q2952=1,O2952-P2952)</f>
        <v>0</v>
      </c>
      <c r="S2952" s="31" cm="1">
        <f t="array" ref="S2952">_xlfn.IFS(Q2952=0,P2952/2,Q2952=1,P2952)</f>
        <v>0</v>
      </c>
      <c r="T2952" s="31" t="str" cm="1">
        <f t="array" ref="T2952">_xlfn.IFS(M2952&lt;=Beräkningsförutsättningar!B$15,"2",M2952=Beräkningsförutsättningar!B$16,"4",M2952=Beräkningsförutsättningar!B$17,"4",M2952&gt;=Beräkningsförutsättningar!B$18,"6")</f>
        <v>2</v>
      </c>
      <c r="U2952" s="31">
        <f t="shared" si="92"/>
        <v>0</v>
      </c>
      <c r="V2952" s="31">
        <f t="shared" si="93"/>
        <v>0</v>
      </c>
    </row>
    <row r="2953" spans="1:22" x14ac:dyDescent="0.3">
      <c r="A2953" s="179"/>
      <c r="B2953" s="179"/>
      <c r="C2953" s="179"/>
      <c r="D2953" s="179"/>
      <c r="E2953" s="179"/>
      <c r="F2953" s="179"/>
      <c r="G2953" s="179"/>
      <c r="H2953" s="179"/>
      <c r="I2953" s="179"/>
      <c r="J2953" s="179"/>
      <c r="K2953" s="179"/>
      <c r="L2953" s="179"/>
      <c r="M2953" s="179"/>
      <c r="N2953" s="179"/>
      <c r="O2953" s="179"/>
      <c r="P2953" s="179"/>
      <c r="Q2953" s="179"/>
      <c r="R2953" s="31" cm="1">
        <f t="array" ref="R2953">_xlfn.IFS(Q2953=0,(O2953-P2953)/2,Q2953=1,O2953-P2953)</f>
        <v>0</v>
      </c>
      <c r="S2953" s="31" cm="1">
        <f t="array" ref="S2953">_xlfn.IFS(Q2953=0,P2953/2,Q2953=1,P2953)</f>
        <v>0</v>
      </c>
      <c r="T2953" s="31" t="str" cm="1">
        <f t="array" ref="T2953">_xlfn.IFS(M2953&lt;=Beräkningsförutsättningar!B$15,"2",M2953=Beräkningsförutsättningar!B$16,"4",M2953=Beräkningsförutsättningar!B$17,"4",M2953&gt;=Beräkningsförutsättningar!B$18,"6")</f>
        <v>2</v>
      </c>
      <c r="U2953" s="31">
        <f t="shared" si="92"/>
        <v>0</v>
      </c>
      <c r="V2953" s="31">
        <f t="shared" si="93"/>
        <v>0</v>
      </c>
    </row>
    <row r="2954" spans="1:22" x14ac:dyDescent="0.3">
      <c r="A2954" s="179"/>
      <c r="B2954" s="179"/>
      <c r="C2954" s="179"/>
      <c r="D2954" s="179"/>
      <c r="E2954" s="179"/>
      <c r="F2954" s="179"/>
      <c r="G2954" s="179"/>
      <c r="H2954" s="179"/>
      <c r="I2954" s="179"/>
      <c r="J2954" s="179"/>
      <c r="K2954" s="179"/>
      <c r="L2954" s="179"/>
      <c r="M2954" s="179"/>
      <c r="N2954" s="179"/>
      <c r="O2954" s="179"/>
      <c r="P2954" s="179"/>
      <c r="Q2954" s="179"/>
      <c r="R2954" s="31" cm="1">
        <f t="array" ref="R2954">_xlfn.IFS(Q2954=0,(O2954-P2954)/2,Q2954=1,O2954-P2954)</f>
        <v>0</v>
      </c>
      <c r="S2954" s="31" cm="1">
        <f t="array" ref="S2954">_xlfn.IFS(Q2954=0,P2954/2,Q2954=1,P2954)</f>
        <v>0</v>
      </c>
      <c r="T2954" s="31" t="str" cm="1">
        <f t="array" ref="T2954">_xlfn.IFS(M2954&lt;=Beräkningsförutsättningar!B$15,"2",M2954=Beräkningsförutsättningar!B$16,"4",M2954=Beräkningsförutsättningar!B$17,"4",M2954&gt;=Beräkningsförutsättningar!B$18,"6")</f>
        <v>2</v>
      </c>
      <c r="U2954" s="31">
        <f t="shared" si="92"/>
        <v>0</v>
      </c>
      <c r="V2954" s="31">
        <f t="shared" si="93"/>
        <v>0</v>
      </c>
    </row>
    <row r="2955" spans="1:22" x14ac:dyDescent="0.3">
      <c r="A2955" s="179"/>
      <c r="B2955" s="179"/>
      <c r="C2955" s="179"/>
      <c r="D2955" s="179"/>
      <c r="E2955" s="179"/>
      <c r="F2955" s="179"/>
      <c r="G2955" s="179"/>
      <c r="H2955" s="179"/>
      <c r="I2955" s="179"/>
      <c r="J2955" s="179"/>
      <c r="K2955" s="179"/>
      <c r="L2955" s="179"/>
      <c r="M2955" s="179"/>
      <c r="N2955" s="179"/>
      <c r="O2955" s="179"/>
      <c r="P2955" s="179"/>
      <c r="Q2955" s="179"/>
      <c r="R2955" s="31" cm="1">
        <f t="array" ref="R2955">_xlfn.IFS(Q2955=0,(O2955-P2955)/2,Q2955=1,O2955-P2955)</f>
        <v>0</v>
      </c>
      <c r="S2955" s="31" cm="1">
        <f t="array" ref="S2955">_xlfn.IFS(Q2955=0,P2955/2,Q2955=1,P2955)</f>
        <v>0</v>
      </c>
      <c r="T2955" s="31" t="str" cm="1">
        <f t="array" ref="T2955">_xlfn.IFS(M2955&lt;=Beräkningsförutsättningar!B$15,"2",M2955=Beräkningsförutsättningar!B$16,"4",M2955=Beräkningsförutsättningar!B$17,"4",M2955&gt;=Beräkningsförutsättningar!B$18,"6")</f>
        <v>2</v>
      </c>
      <c r="U2955" s="31">
        <f t="shared" si="92"/>
        <v>0</v>
      </c>
      <c r="V2955" s="31">
        <f t="shared" si="93"/>
        <v>0</v>
      </c>
    </row>
    <row r="2956" spans="1:22" x14ac:dyDescent="0.3">
      <c r="A2956" s="179"/>
      <c r="B2956" s="179"/>
      <c r="C2956" s="179"/>
      <c r="D2956" s="179"/>
      <c r="E2956" s="179"/>
      <c r="F2956" s="179"/>
      <c r="G2956" s="179"/>
      <c r="H2956" s="179"/>
      <c r="I2956" s="179"/>
      <c r="J2956" s="179"/>
      <c r="K2956" s="179"/>
      <c r="L2956" s="179"/>
      <c r="M2956" s="179"/>
      <c r="N2956" s="179"/>
      <c r="O2956" s="179"/>
      <c r="P2956" s="179"/>
      <c r="Q2956" s="179"/>
      <c r="R2956" s="31" cm="1">
        <f t="array" ref="R2956">_xlfn.IFS(Q2956=0,(O2956-P2956)/2,Q2956=1,O2956-P2956)</f>
        <v>0</v>
      </c>
      <c r="S2956" s="31" cm="1">
        <f t="array" ref="S2956">_xlfn.IFS(Q2956=0,P2956/2,Q2956=1,P2956)</f>
        <v>0</v>
      </c>
      <c r="T2956" s="31" t="str" cm="1">
        <f t="array" ref="T2956">_xlfn.IFS(M2956&lt;=Beräkningsförutsättningar!B$15,"2",M2956=Beräkningsförutsättningar!B$16,"4",M2956=Beräkningsförutsättningar!B$17,"4",M2956&gt;=Beräkningsförutsättningar!B$18,"6")</f>
        <v>2</v>
      </c>
      <c r="U2956" s="31">
        <f t="shared" si="92"/>
        <v>0</v>
      </c>
      <c r="V2956" s="31">
        <f t="shared" si="93"/>
        <v>0</v>
      </c>
    </row>
    <row r="2957" spans="1:22" x14ac:dyDescent="0.3">
      <c r="A2957" s="179"/>
      <c r="B2957" s="179"/>
      <c r="C2957" s="179"/>
      <c r="D2957" s="179"/>
      <c r="E2957" s="179"/>
      <c r="F2957" s="179"/>
      <c r="G2957" s="179"/>
      <c r="H2957" s="179"/>
      <c r="I2957" s="179"/>
      <c r="J2957" s="179"/>
      <c r="K2957" s="179"/>
      <c r="L2957" s="179"/>
      <c r="M2957" s="179"/>
      <c r="N2957" s="179"/>
      <c r="O2957" s="179"/>
      <c r="P2957" s="179"/>
      <c r="Q2957" s="179"/>
      <c r="R2957" s="31" cm="1">
        <f t="array" ref="R2957">_xlfn.IFS(Q2957=0,(O2957-P2957)/2,Q2957=1,O2957-P2957)</f>
        <v>0</v>
      </c>
      <c r="S2957" s="31" cm="1">
        <f t="array" ref="S2957">_xlfn.IFS(Q2957=0,P2957/2,Q2957=1,P2957)</f>
        <v>0</v>
      </c>
      <c r="T2957" s="31" t="str" cm="1">
        <f t="array" ref="T2957">_xlfn.IFS(M2957&lt;=Beräkningsförutsättningar!B$15,"2",M2957=Beräkningsförutsättningar!B$16,"4",M2957=Beräkningsförutsättningar!B$17,"4",M2957&gt;=Beräkningsförutsättningar!B$18,"6")</f>
        <v>2</v>
      </c>
      <c r="U2957" s="31">
        <f t="shared" si="92"/>
        <v>0</v>
      </c>
      <c r="V2957" s="31">
        <f t="shared" si="93"/>
        <v>0</v>
      </c>
    </row>
    <row r="2958" spans="1:22" x14ac:dyDescent="0.3">
      <c r="A2958" s="179"/>
      <c r="B2958" s="179"/>
      <c r="C2958" s="179"/>
      <c r="D2958" s="179"/>
      <c r="E2958" s="179"/>
      <c r="F2958" s="179"/>
      <c r="G2958" s="179"/>
      <c r="H2958" s="179"/>
      <c r="I2958" s="179"/>
      <c r="J2958" s="179"/>
      <c r="K2958" s="179"/>
      <c r="L2958" s="179"/>
      <c r="M2958" s="179"/>
      <c r="N2958" s="179"/>
      <c r="O2958" s="179"/>
      <c r="P2958" s="179"/>
      <c r="Q2958" s="179"/>
      <c r="R2958" s="31" cm="1">
        <f t="array" ref="R2958">_xlfn.IFS(Q2958=0,(O2958-P2958)/2,Q2958=1,O2958-P2958)</f>
        <v>0</v>
      </c>
      <c r="S2958" s="31" cm="1">
        <f t="array" ref="S2958">_xlfn.IFS(Q2958=0,P2958/2,Q2958=1,P2958)</f>
        <v>0</v>
      </c>
      <c r="T2958" s="31" t="str" cm="1">
        <f t="array" ref="T2958">_xlfn.IFS(M2958&lt;=Beräkningsförutsättningar!B$15,"2",M2958=Beräkningsförutsättningar!B$16,"4",M2958=Beräkningsförutsättningar!B$17,"4",M2958&gt;=Beräkningsförutsättningar!B$18,"6")</f>
        <v>2</v>
      </c>
      <c r="U2958" s="31">
        <f t="shared" si="92"/>
        <v>0</v>
      </c>
      <c r="V2958" s="31">
        <f t="shared" si="93"/>
        <v>0</v>
      </c>
    </row>
    <row r="2959" spans="1:22" x14ac:dyDescent="0.3">
      <c r="A2959" s="179"/>
      <c r="B2959" s="179"/>
      <c r="C2959" s="179"/>
      <c r="D2959" s="179"/>
      <c r="E2959" s="179"/>
      <c r="F2959" s="179"/>
      <c r="G2959" s="179"/>
      <c r="H2959" s="179"/>
      <c r="I2959" s="179"/>
      <c r="J2959" s="179"/>
      <c r="K2959" s="179"/>
      <c r="L2959" s="179"/>
      <c r="M2959" s="179"/>
      <c r="N2959" s="179"/>
      <c r="O2959" s="179"/>
      <c r="P2959" s="179"/>
      <c r="Q2959" s="179"/>
      <c r="R2959" s="31" cm="1">
        <f t="array" ref="R2959">_xlfn.IFS(Q2959=0,(O2959-P2959)/2,Q2959=1,O2959-P2959)</f>
        <v>0</v>
      </c>
      <c r="S2959" s="31" cm="1">
        <f t="array" ref="S2959">_xlfn.IFS(Q2959=0,P2959/2,Q2959=1,P2959)</f>
        <v>0</v>
      </c>
      <c r="T2959" s="31" t="str" cm="1">
        <f t="array" ref="T2959">_xlfn.IFS(M2959&lt;=Beräkningsförutsättningar!B$15,"2",M2959=Beräkningsförutsättningar!B$16,"4",M2959=Beräkningsförutsättningar!B$17,"4",M2959&gt;=Beräkningsförutsättningar!B$18,"6")</f>
        <v>2</v>
      </c>
      <c r="U2959" s="31">
        <f t="shared" si="92"/>
        <v>0</v>
      </c>
      <c r="V2959" s="31">
        <f t="shared" si="93"/>
        <v>0</v>
      </c>
    </row>
    <row r="2960" spans="1:22" x14ac:dyDescent="0.3">
      <c r="A2960" s="179"/>
      <c r="B2960" s="179"/>
      <c r="C2960" s="179"/>
      <c r="D2960" s="179"/>
      <c r="E2960" s="179"/>
      <c r="F2960" s="179"/>
      <c r="G2960" s="179"/>
      <c r="H2960" s="179"/>
      <c r="I2960" s="179"/>
      <c r="J2960" s="179"/>
      <c r="K2960" s="179"/>
      <c r="L2960" s="179"/>
      <c r="M2960" s="179"/>
      <c r="N2960" s="179"/>
      <c r="O2960" s="179"/>
      <c r="P2960" s="179"/>
      <c r="Q2960" s="179"/>
      <c r="R2960" s="31" cm="1">
        <f t="array" ref="R2960">_xlfn.IFS(Q2960=0,(O2960-P2960)/2,Q2960=1,O2960-P2960)</f>
        <v>0</v>
      </c>
      <c r="S2960" s="31" cm="1">
        <f t="array" ref="S2960">_xlfn.IFS(Q2960=0,P2960/2,Q2960=1,P2960)</f>
        <v>0</v>
      </c>
      <c r="T2960" s="31" t="str" cm="1">
        <f t="array" ref="T2960">_xlfn.IFS(M2960&lt;=Beräkningsförutsättningar!B$15,"2",M2960=Beräkningsförutsättningar!B$16,"4",M2960=Beräkningsförutsättningar!B$17,"4",M2960&gt;=Beräkningsförutsättningar!B$18,"6")</f>
        <v>2</v>
      </c>
      <c r="U2960" s="31">
        <f t="shared" si="92"/>
        <v>0</v>
      </c>
      <c r="V2960" s="31">
        <f t="shared" si="93"/>
        <v>0</v>
      </c>
    </row>
    <row r="2961" spans="1:22" x14ac:dyDescent="0.3">
      <c r="A2961" s="179"/>
      <c r="B2961" s="179"/>
      <c r="C2961" s="179"/>
      <c r="D2961" s="179"/>
      <c r="E2961" s="179"/>
      <c r="F2961" s="179"/>
      <c r="G2961" s="179"/>
      <c r="H2961" s="179"/>
      <c r="I2961" s="179"/>
      <c r="J2961" s="179"/>
      <c r="K2961" s="179"/>
      <c r="L2961" s="179"/>
      <c r="M2961" s="179"/>
      <c r="N2961" s="179"/>
      <c r="O2961" s="179"/>
      <c r="P2961" s="179"/>
      <c r="Q2961" s="179"/>
      <c r="R2961" s="31" cm="1">
        <f t="array" ref="R2961">_xlfn.IFS(Q2961=0,(O2961-P2961)/2,Q2961=1,O2961-P2961)</f>
        <v>0</v>
      </c>
      <c r="S2961" s="31" cm="1">
        <f t="array" ref="S2961">_xlfn.IFS(Q2961=0,P2961/2,Q2961=1,P2961)</f>
        <v>0</v>
      </c>
      <c r="T2961" s="31" t="str" cm="1">
        <f t="array" ref="T2961">_xlfn.IFS(M2961&lt;=Beräkningsförutsättningar!B$15,"2",M2961=Beräkningsförutsättningar!B$16,"4",M2961=Beräkningsförutsättningar!B$17,"4",M2961&gt;=Beräkningsförutsättningar!B$18,"6")</f>
        <v>2</v>
      </c>
      <c r="U2961" s="31">
        <f t="shared" si="92"/>
        <v>0</v>
      </c>
      <c r="V2961" s="31">
        <f t="shared" si="93"/>
        <v>0</v>
      </c>
    </row>
    <row r="2962" spans="1:22" x14ac:dyDescent="0.3">
      <c r="A2962" s="179"/>
      <c r="B2962" s="179"/>
      <c r="C2962" s="179"/>
      <c r="D2962" s="179"/>
      <c r="E2962" s="179"/>
      <c r="F2962" s="179"/>
      <c r="G2962" s="179"/>
      <c r="H2962" s="179"/>
      <c r="I2962" s="179"/>
      <c r="J2962" s="179"/>
      <c r="K2962" s="179"/>
      <c r="L2962" s="179"/>
      <c r="M2962" s="179"/>
      <c r="N2962" s="179"/>
      <c r="O2962" s="179"/>
      <c r="P2962" s="179"/>
      <c r="Q2962" s="179"/>
      <c r="R2962" s="31" cm="1">
        <f t="array" ref="R2962">_xlfn.IFS(Q2962=0,(O2962-P2962)/2,Q2962=1,O2962-P2962)</f>
        <v>0</v>
      </c>
      <c r="S2962" s="31" cm="1">
        <f t="array" ref="S2962">_xlfn.IFS(Q2962=0,P2962/2,Q2962=1,P2962)</f>
        <v>0</v>
      </c>
      <c r="T2962" s="31" t="str" cm="1">
        <f t="array" ref="T2962">_xlfn.IFS(M2962&lt;=Beräkningsförutsättningar!B$15,"2",M2962=Beräkningsförutsättningar!B$16,"4",M2962=Beräkningsförutsättningar!B$17,"4",M2962&gt;=Beräkningsförutsättningar!B$18,"6")</f>
        <v>2</v>
      </c>
      <c r="U2962" s="31">
        <f t="shared" si="92"/>
        <v>0</v>
      </c>
      <c r="V2962" s="31">
        <f t="shared" si="93"/>
        <v>0</v>
      </c>
    </row>
    <row r="2963" spans="1:22" x14ac:dyDescent="0.3">
      <c r="A2963" s="179"/>
      <c r="B2963" s="179"/>
      <c r="C2963" s="179"/>
      <c r="D2963" s="179"/>
      <c r="E2963" s="179"/>
      <c r="F2963" s="179"/>
      <c r="G2963" s="179"/>
      <c r="H2963" s="179"/>
      <c r="I2963" s="179"/>
      <c r="J2963" s="179"/>
      <c r="K2963" s="179"/>
      <c r="L2963" s="179"/>
      <c r="M2963" s="179"/>
      <c r="N2963" s="179"/>
      <c r="O2963" s="179"/>
      <c r="P2963" s="179"/>
      <c r="Q2963" s="179"/>
      <c r="R2963" s="31" cm="1">
        <f t="array" ref="R2963">_xlfn.IFS(Q2963=0,(O2963-P2963)/2,Q2963=1,O2963-P2963)</f>
        <v>0</v>
      </c>
      <c r="S2963" s="31" cm="1">
        <f t="array" ref="S2963">_xlfn.IFS(Q2963=0,P2963/2,Q2963=1,P2963)</f>
        <v>0</v>
      </c>
      <c r="T2963" s="31" t="str" cm="1">
        <f t="array" ref="T2963">_xlfn.IFS(M2963&lt;=Beräkningsförutsättningar!B$15,"2",M2963=Beräkningsförutsättningar!B$16,"4",M2963=Beräkningsförutsättningar!B$17,"4",M2963&gt;=Beräkningsförutsättningar!B$18,"6")</f>
        <v>2</v>
      </c>
      <c r="U2963" s="31">
        <f t="shared" si="92"/>
        <v>0</v>
      </c>
      <c r="V2963" s="31">
        <f t="shared" si="93"/>
        <v>0</v>
      </c>
    </row>
    <row r="2964" spans="1:22" x14ac:dyDescent="0.3">
      <c r="A2964" s="179"/>
      <c r="B2964" s="179"/>
      <c r="C2964" s="179"/>
      <c r="D2964" s="179"/>
      <c r="E2964" s="179"/>
      <c r="F2964" s="179"/>
      <c r="G2964" s="179"/>
      <c r="H2964" s="179"/>
      <c r="I2964" s="179"/>
      <c r="J2964" s="179"/>
      <c r="K2964" s="179"/>
      <c r="L2964" s="179"/>
      <c r="M2964" s="179"/>
      <c r="N2964" s="179"/>
      <c r="O2964" s="179"/>
      <c r="P2964" s="179"/>
      <c r="Q2964" s="179"/>
      <c r="R2964" s="31" cm="1">
        <f t="array" ref="R2964">_xlfn.IFS(Q2964=0,(O2964-P2964)/2,Q2964=1,O2964-P2964)</f>
        <v>0</v>
      </c>
      <c r="S2964" s="31" cm="1">
        <f t="array" ref="S2964">_xlfn.IFS(Q2964=0,P2964/2,Q2964=1,P2964)</f>
        <v>0</v>
      </c>
      <c r="T2964" s="31" t="str" cm="1">
        <f t="array" ref="T2964">_xlfn.IFS(M2964&lt;=Beräkningsförutsättningar!B$15,"2",M2964=Beräkningsförutsättningar!B$16,"4",M2964=Beräkningsförutsättningar!B$17,"4",M2964&gt;=Beräkningsförutsättningar!B$18,"6")</f>
        <v>2</v>
      </c>
      <c r="U2964" s="31">
        <f t="shared" si="92"/>
        <v>0</v>
      </c>
      <c r="V2964" s="31">
        <f t="shared" si="93"/>
        <v>0</v>
      </c>
    </row>
    <row r="2965" spans="1:22" x14ac:dyDescent="0.3">
      <c r="A2965" s="179"/>
      <c r="B2965" s="179"/>
      <c r="C2965" s="179"/>
      <c r="D2965" s="179"/>
      <c r="E2965" s="179"/>
      <c r="F2965" s="179"/>
      <c r="G2965" s="179"/>
      <c r="H2965" s="179"/>
      <c r="I2965" s="179"/>
      <c r="J2965" s="179"/>
      <c r="K2965" s="179"/>
      <c r="L2965" s="179"/>
      <c r="M2965" s="179"/>
      <c r="N2965" s="179"/>
      <c r="O2965" s="179"/>
      <c r="P2965" s="179"/>
      <c r="Q2965" s="179"/>
      <c r="R2965" s="31" cm="1">
        <f t="array" ref="R2965">_xlfn.IFS(Q2965=0,(O2965-P2965)/2,Q2965=1,O2965-P2965)</f>
        <v>0</v>
      </c>
      <c r="S2965" s="31" cm="1">
        <f t="array" ref="S2965">_xlfn.IFS(Q2965=0,P2965/2,Q2965=1,P2965)</f>
        <v>0</v>
      </c>
      <c r="T2965" s="31" t="str" cm="1">
        <f t="array" ref="T2965">_xlfn.IFS(M2965&lt;=Beräkningsförutsättningar!B$15,"2",M2965=Beräkningsförutsättningar!B$16,"4",M2965=Beräkningsförutsättningar!B$17,"4",M2965&gt;=Beräkningsförutsättningar!B$18,"6")</f>
        <v>2</v>
      </c>
      <c r="U2965" s="31">
        <f t="shared" si="92"/>
        <v>0</v>
      </c>
      <c r="V2965" s="31">
        <f t="shared" si="93"/>
        <v>0</v>
      </c>
    </row>
    <row r="2966" spans="1:22" x14ac:dyDescent="0.3">
      <c r="A2966" s="179"/>
      <c r="B2966" s="179"/>
      <c r="C2966" s="179"/>
      <c r="D2966" s="179"/>
      <c r="E2966" s="179"/>
      <c r="F2966" s="179"/>
      <c r="G2966" s="179"/>
      <c r="H2966" s="179"/>
      <c r="I2966" s="179"/>
      <c r="J2966" s="179"/>
      <c r="K2966" s="179"/>
      <c r="L2966" s="179"/>
      <c r="M2966" s="179"/>
      <c r="N2966" s="179"/>
      <c r="O2966" s="179"/>
      <c r="P2966" s="179"/>
      <c r="Q2966" s="179"/>
      <c r="R2966" s="31" cm="1">
        <f t="array" ref="R2966">_xlfn.IFS(Q2966=0,(O2966-P2966)/2,Q2966=1,O2966-P2966)</f>
        <v>0</v>
      </c>
      <c r="S2966" s="31" cm="1">
        <f t="array" ref="S2966">_xlfn.IFS(Q2966=0,P2966/2,Q2966=1,P2966)</f>
        <v>0</v>
      </c>
      <c r="T2966" s="31" t="str" cm="1">
        <f t="array" ref="T2966">_xlfn.IFS(M2966&lt;=Beräkningsförutsättningar!B$15,"2",M2966=Beräkningsförutsättningar!B$16,"4",M2966=Beräkningsförutsättningar!B$17,"4",M2966&gt;=Beräkningsförutsättningar!B$18,"6")</f>
        <v>2</v>
      </c>
      <c r="U2966" s="31">
        <f t="shared" si="92"/>
        <v>0</v>
      </c>
      <c r="V2966" s="31">
        <f t="shared" si="93"/>
        <v>0</v>
      </c>
    </row>
    <row r="2967" spans="1:22" x14ac:dyDescent="0.3">
      <c r="A2967" s="179"/>
      <c r="B2967" s="179"/>
      <c r="C2967" s="179"/>
      <c r="D2967" s="179"/>
      <c r="E2967" s="179"/>
      <c r="F2967" s="179"/>
      <c r="G2967" s="179"/>
      <c r="H2967" s="179"/>
      <c r="I2967" s="179"/>
      <c r="J2967" s="179"/>
      <c r="K2967" s="179"/>
      <c r="L2967" s="179"/>
      <c r="M2967" s="179"/>
      <c r="N2967" s="179"/>
      <c r="O2967" s="179"/>
      <c r="P2967" s="179"/>
      <c r="Q2967" s="179"/>
      <c r="R2967" s="31" cm="1">
        <f t="array" ref="R2967">_xlfn.IFS(Q2967=0,(O2967-P2967)/2,Q2967=1,O2967-P2967)</f>
        <v>0</v>
      </c>
      <c r="S2967" s="31" cm="1">
        <f t="array" ref="S2967">_xlfn.IFS(Q2967=0,P2967/2,Q2967=1,P2967)</f>
        <v>0</v>
      </c>
      <c r="T2967" s="31" t="str" cm="1">
        <f t="array" ref="T2967">_xlfn.IFS(M2967&lt;=Beräkningsförutsättningar!B$15,"2",M2967=Beräkningsförutsättningar!B$16,"4",M2967=Beräkningsförutsättningar!B$17,"4",M2967&gt;=Beräkningsförutsättningar!B$18,"6")</f>
        <v>2</v>
      </c>
      <c r="U2967" s="31">
        <f t="shared" si="92"/>
        <v>0</v>
      </c>
      <c r="V2967" s="31">
        <f t="shared" si="93"/>
        <v>0</v>
      </c>
    </row>
    <row r="2968" spans="1:22" x14ac:dyDescent="0.3">
      <c r="A2968" s="179"/>
      <c r="B2968" s="179"/>
      <c r="C2968" s="179"/>
      <c r="D2968" s="179"/>
      <c r="E2968" s="179"/>
      <c r="F2968" s="179"/>
      <c r="G2968" s="179"/>
      <c r="H2968" s="179"/>
      <c r="I2968" s="179"/>
      <c r="J2968" s="179"/>
      <c r="K2968" s="179"/>
      <c r="L2968" s="179"/>
      <c r="M2968" s="179"/>
      <c r="N2968" s="179"/>
      <c r="O2968" s="179"/>
      <c r="P2968" s="179"/>
      <c r="Q2968" s="179"/>
      <c r="R2968" s="31" cm="1">
        <f t="array" ref="R2968">_xlfn.IFS(Q2968=0,(O2968-P2968)/2,Q2968=1,O2968-P2968)</f>
        <v>0</v>
      </c>
      <c r="S2968" s="31" cm="1">
        <f t="array" ref="S2968">_xlfn.IFS(Q2968=0,P2968/2,Q2968=1,P2968)</f>
        <v>0</v>
      </c>
      <c r="T2968" s="31" t="str" cm="1">
        <f t="array" ref="T2968">_xlfn.IFS(M2968&lt;=Beräkningsförutsättningar!B$15,"2",M2968=Beräkningsförutsättningar!B$16,"4",M2968=Beräkningsförutsättningar!B$17,"4",M2968&gt;=Beräkningsförutsättningar!B$18,"6")</f>
        <v>2</v>
      </c>
      <c r="U2968" s="31">
        <f t="shared" si="92"/>
        <v>0</v>
      </c>
      <c r="V2968" s="31">
        <f t="shared" si="93"/>
        <v>0</v>
      </c>
    </row>
    <row r="2969" spans="1:22" x14ac:dyDescent="0.3">
      <c r="A2969" s="179"/>
      <c r="B2969" s="179"/>
      <c r="C2969" s="179"/>
      <c r="D2969" s="179"/>
      <c r="E2969" s="179"/>
      <c r="F2969" s="179"/>
      <c r="G2969" s="179"/>
      <c r="H2969" s="179"/>
      <c r="I2969" s="179"/>
      <c r="J2969" s="179"/>
      <c r="K2969" s="179"/>
      <c r="L2969" s="179"/>
      <c r="M2969" s="179"/>
      <c r="N2969" s="179"/>
      <c r="O2969" s="179"/>
      <c r="P2969" s="179"/>
      <c r="Q2969" s="179"/>
      <c r="R2969" s="31" cm="1">
        <f t="array" ref="R2969">_xlfn.IFS(Q2969=0,(O2969-P2969)/2,Q2969=1,O2969-P2969)</f>
        <v>0</v>
      </c>
      <c r="S2969" s="31" cm="1">
        <f t="array" ref="S2969">_xlfn.IFS(Q2969=0,P2969/2,Q2969=1,P2969)</f>
        <v>0</v>
      </c>
      <c r="T2969" s="31" t="str" cm="1">
        <f t="array" ref="T2969">_xlfn.IFS(M2969&lt;=Beräkningsförutsättningar!B$15,"2",M2969=Beräkningsförutsättningar!B$16,"4",M2969=Beräkningsförutsättningar!B$17,"4",M2969&gt;=Beräkningsförutsättningar!B$18,"6")</f>
        <v>2</v>
      </c>
      <c r="U2969" s="31">
        <f t="shared" si="92"/>
        <v>0</v>
      </c>
      <c r="V2969" s="31">
        <f t="shared" si="93"/>
        <v>0</v>
      </c>
    </row>
    <row r="2970" spans="1:22" x14ac:dyDescent="0.3">
      <c r="A2970" s="179"/>
      <c r="B2970" s="179"/>
      <c r="C2970" s="179"/>
      <c r="D2970" s="179"/>
      <c r="E2970" s="179"/>
      <c r="F2970" s="179"/>
      <c r="G2970" s="179"/>
      <c r="H2970" s="179"/>
      <c r="I2970" s="179"/>
      <c r="J2970" s="179"/>
      <c r="K2970" s="179"/>
      <c r="L2970" s="179"/>
      <c r="M2970" s="179"/>
      <c r="N2970" s="179"/>
      <c r="O2970" s="179"/>
      <c r="P2970" s="179"/>
      <c r="Q2970" s="179"/>
      <c r="R2970" s="31" cm="1">
        <f t="array" ref="R2970">_xlfn.IFS(Q2970=0,(O2970-P2970)/2,Q2970=1,O2970-P2970)</f>
        <v>0</v>
      </c>
      <c r="S2970" s="31" cm="1">
        <f t="array" ref="S2970">_xlfn.IFS(Q2970=0,P2970/2,Q2970=1,P2970)</f>
        <v>0</v>
      </c>
      <c r="T2970" s="31" t="str" cm="1">
        <f t="array" ref="T2970">_xlfn.IFS(M2970&lt;=Beräkningsförutsättningar!B$15,"2",M2970=Beräkningsförutsättningar!B$16,"4",M2970=Beräkningsförutsättningar!B$17,"4",M2970&gt;=Beräkningsförutsättningar!B$18,"6")</f>
        <v>2</v>
      </c>
      <c r="U2970" s="31">
        <f t="shared" si="92"/>
        <v>0</v>
      </c>
      <c r="V2970" s="31">
        <f t="shared" si="93"/>
        <v>0</v>
      </c>
    </row>
    <row r="2971" spans="1:22" x14ac:dyDescent="0.3">
      <c r="A2971" s="179"/>
      <c r="B2971" s="179"/>
      <c r="C2971" s="179"/>
      <c r="D2971" s="179"/>
      <c r="E2971" s="179"/>
      <c r="F2971" s="179"/>
      <c r="G2971" s="179"/>
      <c r="H2971" s="179"/>
      <c r="I2971" s="179"/>
      <c r="J2971" s="179"/>
      <c r="K2971" s="179"/>
      <c r="L2971" s="179"/>
      <c r="M2971" s="179"/>
      <c r="N2971" s="179"/>
      <c r="O2971" s="179"/>
      <c r="P2971" s="179"/>
      <c r="Q2971" s="179"/>
      <c r="R2971" s="31" cm="1">
        <f t="array" ref="R2971">_xlfn.IFS(Q2971=0,(O2971-P2971)/2,Q2971=1,O2971-P2971)</f>
        <v>0</v>
      </c>
      <c r="S2971" s="31" cm="1">
        <f t="array" ref="S2971">_xlfn.IFS(Q2971=0,P2971/2,Q2971=1,P2971)</f>
        <v>0</v>
      </c>
      <c r="T2971" s="31" t="str" cm="1">
        <f t="array" ref="T2971">_xlfn.IFS(M2971&lt;=Beräkningsförutsättningar!B$15,"2",M2971=Beräkningsförutsättningar!B$16,"4",M2971=Beräkningsförutsättningar!B$17,"4",M2971&gt;=Beräkningsförutsättningar!B$18,"6")</f>
        <v>2</v>
      </c>
      <c r="U2971" s="31">
        <f t="shared" si="92"/>
        <v>0</v>
      </c>
      <c r="V2971" s="31">
        <f t="shared" si="93"/>
        <v>0</v>
      </c>
    </row>
    <row r="2972" spans="1:22" x14ac:dyDescent="0.3">
      <c r="A2972" s="179"/>
      <c r="B2972" s="179"/>
      <c r="C2972" s="179"/>
      <c r="D2972" s="179"/>
      <c r="E2972" s="179"/>
      <c r="F2972" s="179"/>
      <c r="G2972" s="179"/>
      <c r="H2972" s="179"/>
      <c r="I2972" s="179"/>
      <c r="J2972" s="179"/>
      <c r="K2972" s="179"/>
      <c r="L2972" s="179"/>
      <c r="M2972" s="179"/>
      <c r="N2972" s="179"/>
      <c r="O2972" s="179"/>
      <c r="P2972" s="179"/>
      <c r="Q2972" s="179"/>
      <c r="R2972" s="31" cm="1">
        <f t="array" ref="R2972">_xlfn.IFS(Q2972=0,(O2972-P2972)/2,Q2972=1,O2972-P2972)</f>
        <v>0</v>
      </c>
      <c r="S2972" s="31" cm="1">
        <f t="array" ref="S2972">_xlfn.IFS(Q2972=0,P2972/2,Q2972=1,P2972)</f>
        <v>0</v>
      </c>
      <c r="T2972" s="31" t="str" cm="1">
        <f t="array" ref="T2972">_xlfn.IFS(M2972&lt;=Beräkningsförutsättningar!B$15,"2",M2972=Beräkningsförutsättningar!B$16,"4",M2972=Beräkningsförutsättningar!B$17,"4",M2972&gt;=Beräkningsförutsättningar!B$18,"6")</f>
        <v>2</v>
      </c>
      <c r="U2972" s="31">
        <f t="shared" si="92"/>
        <v>0</v>
      </c>
      <c r="V2972" s="31">
        <f t="shared" si="93"/>
        <v>0</v>
      </c>
    </row>
    <row r="2973" spans="1:22" x14ac:dyDescent="0.3">
      <c r="A2973" s="179"/>
      <c r="B2973" s="179"/>
      <c r="C2973" s="179"/>
      <c r="D2973" s="179"/>
      <c r="E2973" s="179"/>
      <c r="F2973" s="179"/>
      <c r="G2973" s="179"/>
      <c r="H2973" s="179"/>
      <c r="I2973" s="179"/>
      <c r="J2973" s="179"/>
      <c r="K2973" s="179"/>
      <c r="L2973" s="179"/>
      <c r="M2973" s="179"/>
      <c r="N2973" s="179"/>
      <c r="O2973" s="179"/>
      <c r="P2973" s="179"/>
      <c r="Q2973" s="179"/>
      <c r="R2973" s="31" cm="1">
        <f t="array" ref="R2973">_xlfn.IFS(Q2973=0,(O2973-P2973)/2,Q2973=1,O2973-P2973)</f>
        <v>0</v>
      </c>
      <c r="S2973" s="31" cm="1">
        <f t="array" ref="S2973">_xlfn.IFS(Q2973=0,P2973/2,Q2973=1,P2973)</f>
        <v>0</v>
      </c>
      <c r="T2973" s="31" t="str" cm="1">
        <f t="array" ref="T2973">_xlfn.IFS(M2973&lt;=Beräkningsförutsättningar!B$15,"2",M2973=Beräkningsförutsättningar!B$16,"4",M2973=Beräkningsförutsättningar!B$17,"4",M2973&gt;=Beräkningsförutsättningar!B$18,"6")</f>
        <v>2</v>
      </c>
      <c r="U2973" s="31">
        <f t="shared" si="92"/>
        <v>0</v>
      </c>
      <c r="V2973" s="31">
        <f t="shared" si="93"/>
        <v>0</v>
      </c>
    </row>
    <row r="2974" spans="1:22" x14ac:dyDescent="0.3">
      <c r="A2974" s="179"/>
      <c r="B2974" s="179"/>
      <c r="C2974" s="179"/>
      <c r="D2974" s="179"/>
      <c r="E2974" s="179"/>
      <c r="F2974" s="179"/>
      <c r="G2974" s="179"/>
      <c r="H2974" s="179"/>
      <c r="I2974" s="179"/>
      <c r="J2974" s="179"/>
      <c r="K2974" s="179"/>
      <c r="L2974" s="179"/>
      <c r="M2974" s="179"/>
      <c r="N2974" s="179"/>
      <c r="O2974" s="179"/>
      <c r="P2974" s="179"/>
      <c r="Q2974" s="179"/>
      <c r="R2974" s="31" cm="1">
        <f t="array" ref="R2974">_xlfn.IFS(Q2974=0,(O2974-P2974)/2,Q2974=1,O2974-P2974)</f>
        <v>0</v>
      </c>
      <c r="S2974" s="31" cm="1">
        <f t="array" ref="S2974">_xlfn.IFS(Q2974=0,P2974/2,Q2974=1,P2974)</f>
        <v>0</v>
      </c>
      <c r="T2974" s="31" t="str" cm="1">
        <f t="array" ref="T2974">_xlfn.IFS(M2974&lt;=Beräkningsförutsättningar!B$15,"2",M2974=Beräkningsförutsättningar!B$16,"4",M2974=Beräkningsförutsättningar!B$17,"4",M2974&gt;=Beräkningsförutsättningar!B$18,"6")</f>
        <v>2</v>
      </c>
      <c r="U2974" s="31">
        <f t="shared" si="92"/>
        <v>0</v>
      </c>
      <c r="V2974" s="31">
        <f t="shared" si="93"/>
        <v>0</v>
      </c>
    </row>
    <row r="2975" spans="1:22" x14ac:dyDescent="0.3">
      <c r="A2975" s="179"/>
      <c r="B2975" s="179"/>
      <c r="C2975" s="179"/>
      <c r="D2975" s="179"/>
      <c r="E2975" s="179"/>
      <c r="F2975" s="179"/>
      <c r="G2975" s="179"/>
      <c r="H2975" s="179"/>
      <c r="I2975" s="179"/>
      <c r="J2975" s="179"/>
      <c r="K2975" s="179"/>
      <c r="L2975" s="179"/>
      <c r="M2975" s="179"/>
      <c r="N2975" s="179"/>
      <c r="O2975" s="179"/>
      <c r="P2975" s="179"/>
      <c r="Q2975" s="179"/>
      <c r="R2975" s="31" cm="1">
        <f t="array" ref="R2975">_xlfn.IFS(Q2975=0,(O2975-P2975)/2,Q2975=1,O2975-P2975)</f>
        <v>0</v>
      </c>
      <c r="S2975" s="31" cm="1">
        <f t="array" ref="S2975">_xlfn.IFS(Q2975=0,P2975/2,Q2975=1,P2975)</f>
        <v>0</v>
      </c>
      <c r="T2975" s="31" t="str" cm="1">
        <f t="array" ref="T2975">_xlfn.IFS(M2975&lt;=Beräkningsförutsättningar!B$15,"2",M2975=Beräkningsförutsättningar!B$16,"4",M2975=Beräkningsförutsättningar!B$17,"4",M2975&gt;=Beräkningsförutsättningar!B$18,"6")</f>
        <v>2</v>
      </c>
      <c r="U2975" s="31">
        <f t="shared" si="92"/>
        <v>0</v>
      </c>
      <c r="V2975" s="31">
        <f t="shared" si="93"/>
        <v>0</v>
      </c>
    </row>
    <row r="2976" spans="1:22" x14ac:dyDescent="0.3">
      <c r="A2976" s="179"/>
      <c r="B2976" s="179"/>
      <c r="C2976" s="179"/>
      <c r="D2976" s="179"/>
      <c r="E2976" s="179"/>
      <c r="F2976" s="179"/>
      <c r="G2976" s="179"/>
      <c r="H2976" s="179"/>
      <c r="I2976" s="179"/>
      <c r="J2976" s="179"/>
      <c r="K2976" s="179"/>
      <c r="L2976" s="179"/>
      <c r="M2976" s="179"/>
      <c r="N2976" s="179"/>
      <c r="O2976" s="179"/>
      <c r="P2976" s="179"/>
      <c r="Q2976" s="179"/>
      <c r="R2976" s="31" cm="1">
        <f t="array" ref="R2976">_xlfn.IFS(Q2976=0,(O2976-P2976)/2,Q2976=1,O2976-P2976)</f>
        <v>0</v>
      </c>
      <c r="S2976" s="31" cm="1">
        <f t="array" ref="S2976">_xlfn.IFS(Q2976=0,P2976/2,Q2976=1,P2976)</f>
        <v>0</v>
      </c>
      <c r="T2976" s="31" t="str" cm="1">
        <f t="array" ref="T2976">_xlfn.IFS(M2976&lt;=Beräkningsförutsättningar!B$15,"2",M2976=Beräkningsförutsättningar!B$16,"4",M2976=Beräkningsförutsättningar!B$17,"4",M2976&gt;=Beräkningsförutsättningar!B$18,"6")</f>
        <v>2</v>
      </c>
      <c r="U2976" s="31">
        <f t="shared" si="92"/>
        <v>0</v>
      </c>
      <c r="V2976" s="31">
        <f t="shared" si="93"/>
        <v>0</v>
      </c>
    </row>
    <row r="2977" spans="1:22" x14ac:dyDescent="0.3">
      <c r="A2977" s="179"/>
      <c r="B2977" s="179"/>
      <c r="C2977" s="179"/>
      <c r="D2977" s="179"/>
      <c r="E2977" s="179"/>
      <c r="F2977" s="179"/>
      <c r="G2977" s="179"/>
      <c r="H2977" s="179"/>
      <c r="I2977" s="179"/>
      <c r="J2977" s="179"/>
      <c r="K2977" s="179"/>
      <c r="L2977" s="179"/>
      <c r="M2977" s="179"/>
      <c r="N2977" s="179"/>
      <c r="O2977" s="179"/>
      <c r="P2977" s="179"/>
      <c r="Q2977" s="179"/>
      <c r="R2977" s="31" cm="1">
        <f t="array" ref="R2977">_xlfn.IFS(Q2977=0,(O2977-P2977)/2,Q2977=1,O2977-P2977)</f>
        <v>0</v>
      </c>
      <c r="S2977" s="31" cm="1">
        <f t="array" ref="S2977">_xlfn.IFS(Q2977=0,P2977/2,Q2977=1,P2977)</f>
        <v>0</v>
      </c>
      <c r="T2977" s="31" t="str" cm="1">
        <f t="array" ref="T2977">_xlfn.IFS(M2977&lt;=Beräkningsförutsättningar!B$15,"2",M2977=Beräkningsförutsättningar!B$16,"4",M2977=Beräkningsförutsättningar!B$17,"4",M2977&gt;=Beräkningsförutsättningar!B$18,"6")</f>
        <v>2</v>
      </c>
      <c r="U2977" s="31">
        <f t="shared" si="92"/>
        <v>0</v>
      </c>
      <c r="V2977" s="31">
        <f t="shared" si="93"/>
        <v>0</v>
      </c>
    </row>
    <row r="2978" spans="1:22" x14ac:dyDescent="0.3">
      <c r="A2978" s="179"/>
      <c r="B2978" s="179"/>
      <c r="C2978" s="179"/>
      <c r="D2978" s="179"/>
      <c r="E2978" s="179"/>
      <c r="F2978" s="179"/>
      <c r="G2978" s="179"/>
      <c r="H2978" s="179"/>
      <c r="I2978" s="179"/>
      <c r="J2978" s="179"/>
      <c r="K2978" s="179"/>
      <c r="L2978" s="179"/>
      <c r="M2978" s="179"/>
      <c r="N2978" s="179"/>
      <c r="O2978" s="179"/>
      <c r="P2978" s="179"/>
      <c r="Q2978" s="179"/>
      <c r="R2978" s="31" cm="1">
        <f t="array" ref="R2978">_xlfn.IFS(Q2978=0,(O2978-P2978)/2,Q2978=1,O2978-P2978)</f>
        <v>0</v>
      </c>
      <c r="S2978" s="31" cm="1">
        <f t="array" ref="S2978">_xlfn.IFS(Q2978=0,P2978/2,Q2978=1,P2978)</f>
        <v>0</v>
      </c>
      <c r="T2978" s="31" t="str" cm="1">
        <f t="array" ref="T2978">_xlfn.IFS(M2978&lt;=Beräkningsförutsättningar!B$15,"2",M2978=Beräkningsförutsättningar!B$16,"4",M2978=Beräkningsförutsättningar!B$17,"4",M2978&gt;=Beräkningsförutsättningar!B$18,"6")</f>
        <v>2</v>
      </c>
      <c r="U2978" s="31">
        <f t="shared" si="92"/>
        <v>0</v>
      </c>
      <c r="V2978" s="31">
        <f t="shared" si="93"/>
        <v>0</v>
      </c>
    </row>
    <row r="2979" spans="1:22" x14ac:dyDescent="0.3">
      <c r="A2979" s="179"/>
      <c r="B2979" s="179"/>
      <c r="C2979" s="179"/>
      <c r="D2979" s="179"/>
      <c r="E2979" s="179"/>
      <c r="F2979" s="179"/>
      <c r="G2979" s="179"/>
      <c r="H2979" s="179"/>
      <c r="I2979" s="179"/>
      <c r="J2979" s="179"/>
      <c r="K2979" s="179"/>
      <c r="L2979" s="179"/>
      <c r="M2979" s="179"/>
      <c r="N2979" s="179"/>
      <c r="O2979" s="179"/>
      <c r="P2979" s="179"/>
      <c r="Q2979" s="179"/>
      <c r="R2979" s="31" cm="1">
        <f t="array" ref="R2979">_xlfn.IFS(Q2979=0,(O2979-P2979)/2,Q2979=1,O2979-P2979)</f>
        <v>0</v>
      </c>
      <c r="S2979" s="31" cm="1">
        <f t="array" ref="S2979">_xlfn.IFS(Q2979=0,P2979/2,Q2979=1,P2979)</f>
        <v>0</v>
      </c>
      <c r="T2979" s="31" t="str" cm="1">
        <f t="array" ref="T2979">_xlfn.IFS(M2979&lt;=Beräkningsförutsättningar!B$15,"2",M2979=Beräkningsförutsättningar!B$16,"4",M2979=Beräkningsförutsättningar!B$17,"4",M2979&gt;=Beräkningsförutsättningar!B$18,"6")</f>
        <v>2</v>
      </c>
      <c r="U2979" s="31">
        <f t="shared" si="92"/>
        <v>0</v>
      </c>
      <c r="V2979" s="31">
        <f t="shared" si="93"/>
        <v>0</v>
      </c>
    </row>
    <row r="2980" spans="1:22" x14ac:dyDescent="0.3">
      <c r="A2980" s="179"/>
      <c r="B2980" s="179"/>
      <c r="C2980" s="179"/>
      <c r="D2980" s="179"/>
      <c r="E2980" s="179"/>
      <c r="F2980" s="179"/>
      <c r="G2980" s="179"/>
      <c r="H2980" s="179"/>
      <c r="I2980" s="179"/>
      <c r="J2980" s="179"/>
      <c r="K2980" s="179"/>
      <c r="L2980" s="179"/>
      <c r="M2980" s="179"/>
      <c r="N2980" s="179"/>
      <c r="O2980" s="179"/>
      <c r="P2980" s="179"/>
      <c r="Q2980" s="179"/>
      <c r="R2980" s="31" cm="1">
        <f t="array" ref="R2980">_xlfn.IFS(Q2980=0,(O2980-P2980)/2,Q2980=1,O2980-P2980)</f>
        <v>0</v>
      </c>
      <c r="S2980" s="31" cm="1">
        <f t="array" ref="S2980">_xlfn.IFS(Q2980=0,P2980/2,Q2980=1,P2980)</f>
        <v>0</v>
      </c>
      <c r="T2980" s="31" t="str" cm="1">
        <f t="array" ref="T2980">_xlfn.IFS(M2980&lt;=Beräkningsförutsättningar!B$15,"2",M2980=Beräkningsförutsättningar!B$16,"4",M2980=Beräkningsförutsättningar!B$17,"4",M2980&gt;=Beräkningsförutsättningar!B$18,"6")</f>
        <v>2</v>
      </c>
      <c r="U2980" s="31">
        <f t="shared" si="92"/>
        <v>0</v>
      </c>
      <c r="V2980" s="31">
        <f t="shared" si="93"/>
        <v>0</v>
      </c>
    </row>
    <row r="2981" spans="1:22" x14ac:dyDescent="0.3">
      <c r="A2981" s="179"/>
      <c r="B2981" s="179"/>
      <c r="C2981" s="179"/>
      <c r="D2981" s="179"/>
      <c r="E2981" s="179"/>
      <c r="F2981" s="179"/>
      <c r="G2981" s="179"/>
      <c r="H2981" s="179"/>
      <c r="I2981" s="179"/>
      <c r="J2981" s="179"/>
      <c r="K2981" s="179"/>
      <c r="L2981" s="179"/>
      <c r="M2981" s="179"/>
      <c r="N2981" s="179"/>
      <c r="O2981" s="179"/>
      <c r="P2981" s="179"/>
      <c r="Q2981" s="179"/>
      <c r="R2981" s="31" cm="1">
        <f t="array" ref="R2981">_xlfn.IFS(Q2981=0,(O2981-P2981)/2,Q2981=1,O2981-P2981)</f>
        <v>0</v>
      </c>
      <c r="S2981" s="31" cm="1">
        <f t="array" ref="S2981">_xlfn.IFS(Q2981=0,P2981/2,Q2981=1,P2981)</f>
        <v>0</v>
      </c>
      <c r="T2981" s="31" t="str" cm="1">
        <f t="array" ref="T2981">_xlfn.IFS(M2981&lt;=Beräkningsförutsättningar!B$15,"2",M2981=Beräkningsförutsättningar!B$16,"4",M2981=Beräkningsförutsättningar!B$17,"4",M2981&gt;=Beräkningsförutsättningar!B$18,"6")</f>
        <v>2</v>
      </c>
      <c r="U2981" s="31">
        <f t="shared" si="92"/>
        <v>0</v>
      </c>
      <c r="V2981" s="31">
        <f t="shared" si="93"/>
        <v>0</v>
      </c>
    </row>
    <row r="2982" spans="1:22" x14ac:dyDescent="0.3">
      <c r="A2982" s="179"/>
      <c r="B2982" s="179"/>
      <c r="C2982" s="179"/>
      <c r="D2982" s="179"/>
      <c r="E2982" s="179"/>
      <c r="F2982" s="179"/>
      <c r="G2982" s="179"/>
      <c r="H2982" s="179"/>
      <c r="I2982" s="179"/>
      <c r="J2982" s="179"/>
      <c r="K2982" s="179"/>
      <c r="L2982" s="179"/>
      <c r="M2982" s="179"/>
      <c r="N2982" s="179"/>
      <c r="O2982" s="179"/>
      <c r="P2982" s="179"/>
      <c r="Q2982" s="179"/>
      <c r="R2982" s="31" cm="1">
        <f t="array" ref="R2982">_xlfn.IFS(Q2982=0,(O2982-P2982)/2,Q2982=1,O2982-P2982)</f>
        <v>0</v>
      </c>
      <c r="S2982" s="31" cm="1">
        <f t="array" ref="S2982">_xlfn.IFS(Q2982=0,P2982/2,Q2982=1,P2982)</f>
        <v>0</v>
      </c>
      <c r="T2982" s="31" t="str" cm="1">
        <f t="array" ref="T2982">_xlfn.IFS(M2982&lt;=Beräkningsförutsättningar!B$15,"2",M2982=Beräkningsförutsättningar!B$16,"4",M2982=Beräkningsförutsättningar!B$17,"4",M2982&gt;=Beräkningsförutsättningar!B$18,"6")</f>
        <v>2</v>
      </c>
      <c r="U2982" s="31">
        <f t="shared" si="92"/>
        <v>0</v>
      </c>
      <c r="V2982" s="31">
        <f t="shared" si="93"/>
        <v>0</v>
      </c>
    </row>
    <row r="2983" spans="1:22" x14ac:dyDescent="0.3">
      <c r="A2983" s="179"/>
      <c r="B2983" s="179"/>
      <c r="C2983" s="179"/>
      <c r="D2983" s="179"/>
      <c r="E2983" s="179"/>
      <c r="F2983" s="179"/>
      <c r="G2983" s="179"/>
      <c r="H2983" s="179"/>
      <c r="I2983" s="179"/>
      <c r="J2983" s="179"/>
      <c r="K2983" s="179"/>
      <c r="L2983" s="179"/>
      <c r="M2983" s="179"/>
      <c r="N2983" s="179"/>
      <c r="O2983" s="179"/>
      <c r="P2983" s="179"/>
      <c r="Q2983" s="179"/>
      <c r="R2983" s="31" cm="1">
        <f t="array" ref="R2983">_xlfn.IFS(Q2983=0,(O2983-P2983)/2,Q2983=1,O2983-P2983)</f>
        <v>0</v>
      </c>
      <c r="S2983" s="31" cm="1">
        <f t="array" ref="S2983">_xlfn.IFS(Q2983=0,P2983/2,Q2983=1,P2983)</f>
        <v>0</v>
      </c>
      <c r="T2983" s="31" t="str" cm="1">
        <f t="array" ref="T2983">_xlfn.IFS(M2983&lt;=Beräkningsförutsättningar!B$15,"2",M2983=Beräkningsförutsättningar!B$16,"4",M2983=Beräkningsförutsättningar!B$17,"4",M2983&gt;=Beräkningsförutsättningar!B$18,"6")</f>
        <v>2</v>
      </c>
      <c r="U2983" s="31">
        <f t="shared" si="92"/>
        <v>0</v>
      </c>
      <c r="V2983" s="31">
        <f t="shared" si="93"/>
        <v>0</v>
      </c>
    </row>
    <row r="2984" spans="1:22" x14ac:dyDescent="0.3">
      <c r="A2984" s="179"/>
      <c r="B2984" s="179"/>
      <c r="C2984" s="179"/>
      <c r="D2984" s="179"/>
      <c r="E2984" s="179"/>
      <c r="F2984" s="179"/>
      <c r="G2984" s="179"/>
      <c r="H2984" s="179"/>
      <c r="I2984" s="179"/>
      <c r="J2984" s="179"/>
      <c r="K2984" s="179"/>
      <c r="L2984" s="179"/>
      <c r="M2984" s="179"/>
      <c r="N2984" s="179"/>
      <c r="O2984" s="179"/>
      <c r="P2984" s="179"/>
      <c r="Q2984" s="179"/>
      <c r="R2984" s="31" cm="1">
        <f t="array" ref="R2984">_xlfn.IFS(Q2984=0,(O2984-P2984)/2,Q2984=1,O2984-P2984)</f>
        <v>0</v>
      </c>
      <c r="S2984" s="31" cm="1">
        <f t="array" ref="S2984">_xlfn.IFS(Q2984=0,P2984/2,Q2984=1,P2984)</f>
        <v>0</v>
      </c>
      <c r="T2984" s="31" t="str" cm="1">
        <f t="array" ref="T2984">_xlfn.IFS(M2984&lt;=Beräkningsförutsättningar!B$15,"2",M2984=Beräkningsförutsättningar!B$16,"4",M2984=Beräkningsförutsättningar!B$17,"4",M2984&gt;=Beräkningsförutsättningar!B$18,"6")</f>
        <v>2</v>
      </c>
      <c r="U2984" s="31">
        <f t="shared" si="92"/>
        <v>0</v>
      </c>
      <c r="V2984" s="31">
        <f t="shared" si="93"/>
        <v>0</v>
      </c>
    </row>
    <row r="2985" spans="1:22" x14ac:dyDescent="0.3">
      <c r="A2985" s="179"/>
      <c r="B2985" s="179"/>
      <c r="C2985" s="179"/>
      <c r="D2985" s="179"/>
      <c r="E2985" s="179"/>
      <c r="F2985" s="179"/>
      <c r="G2985" s="179"/>
      <c r="H2985" s="179"/>
      <c r="I2985" s="179"/>
      <c r="J2985" s="179"/>
      <c r="K2985" s="179"/>
      <c r="L2985" s="179"/>
      <c r="M2985" s="179"/>
      <c r="N2985" s="179"/>
      <c r="O2985" s="179"/>
      <c r="P2985" s="179"/>
      <c r="Q2985" s="179"/>
      <c r="R2985" s="31" cm="1">
        <f t="array" ref="R2985">_xlfn.IFS(Q2985=0,(O2985-P2985)/2,Q2985=1,O2985-P2985)</f>
        <v>0</v>
      </c>
      <c r="S2985" s="31" cm="1">
        <f t="array" ref="S2985">_xlfn.IFS(Q2985=0,P2985/2,Q2985=1,P2985)</f>
        <v>0</v>
      </c>
      <c r="T2985" s="31" t="str" cm="1">
        <f t="array" ref="T2985">_xlfn.IFS(M2985&lt;=Beräkningsförutsättningar!B$15,"2",M2985=Beräkningsförutsättningar!B$16,"4",M2985=Beräkningsförutsättningar!B$17,"4",M2985&gt;=Beräkningsförutsättningar!B$18,"6")</f>
        <v>2</v>
      </c>
      <c r="U2985" s="31">
        <f t="shared" si="92"/>
        <v>0</v>
      </c>
      <c r="V2985" s="31">
        <f t="shared" si="93"/>
        <v>0</v>
      </c>
    </row>
    <row r="2986" spans="1:22" x14ac:dyDescent="0.3">
      <c r="A2986" s="179"/>
      <c r="B2986" s="179"/>
      <c r="C2986" s="179"/>
      <c r="D2986" s="179"/>
      <c r="E2986" s="179"/>
      <c r="F2986" s="179"/>
      <c r="G2986" s="179"/>
      <c r="H2986" s="179"/>
      <c r="I2986" s="179"/>
      <c r="J2986" s="179"/>
      <c r="K2986" s="179"/>
      <c r="L2986" s="179"/>
      <c r="M2986" s="179"/>
      <c r="N2986" s="179"/>
      <c r="O2986" s="179"/>
      <c r="P2986" s="179"/>
      <c r="Q2986" s="179"/>
      <c r="R2986" s="31" cm="1">
        <f t="array" ref="R2986">_xlfn.IFS(Q2986=0,(O2986-P2986)/2,Q2986=1,O2986-P2986)</f>
        <v>0</v>
      </c>
      <c r="S2986" s="31" cm="1">
        <f t="array" ref="S2986">_xlfn.IFS(Q2986=0,P2986/2,Q2986=1,P2986)</f>
        <v>0</v>
      </c>
      <c r="T2986" s="31" t="str" cm="1">
        <f t="array" ref="T2986">_xlfn.IFS(M2986&lt;=Beräkningsförutsättningar!B$15,"2",M2986=Beräkningsförutsättningar!B$16,"4",M2986=Beräkningsförutsättningar!B$17,"4",M2986&gt;=Beräkningsförutsättningar!B$18,"6")</f>
        <v>2</v>
      </c>
      <c r="U2986" s="31">
        <f t="shared" si="92"/>
        <v>0</v>
      </c>
      <c r="V2986" s="31">
        <f t="shared" si="93"/>
        <v>0</v>
      </c>
    </row>
    <row r="2987" spans="1:22" x14ac:dyDescent="0.3">
      <c r="A2987" s="179"/>
      <c r="B2987" s="179"/>
      <c r="C2987" s="179"/>
      <c r="D2987" s="179"/>
      <c r="E2987" s="179"/>
      <c r="F2987" s="179"/>
      <c r="G2987" s="179"/>
      <c r="H2987" s="179"/>
      <c r="I2987" s="179"/>
      <c r="J2987" s="179"/>
      <c r="K2987" s="179"/>
      <c r="L2987" s="179"/>
      <c r="M2987" s="179"/>
      <c r="N2987" s="179"/>
      <c r="O2987" s="179"/>
      <c r="P2987" s="179"/>
      <c r="Q2987" s="179"/>
      <c r="R2987" s="31" cm="1">
        <f t="array" ref="R2987">_xlfn.IFS(Q2987=0,(O2987-P2987)/2,Q2987=1,O2987-P2987)</f>
        <v>0</v>
      </c>
      <c r="S2987" s="31" cm="1">
        <f t="array" ref="S2987">_xlfn.IFS(Q2987=0,P2987/2,Q2987=1,P2987)</f>
        <v>0</v>
      </c>
      <c r="T2987" s="31" t="str" cm="1">
        <f t="array" ref="T2987">_xlfn.IFS(M2987&lt;=Beräkningsförutsättningar!B$15,"2",M2987=Beräkningsförutsättningar!B$16,"4",M2987=Beräkningsförutsättningar!B$17,"4",M2987&gt;=Beräkningsförutsättningar!B$18,"6")</f>
        <v>2</v>
      </c>
      <c r="U2987" s="31">
        <f t="shared" si="92"/>
        <v>0</v>
      </c>
      <c r="V2987" s="31">
        <f t="shared" si="93"/>
        <v>0</v>
      </c>
    </row>
    <row r="2988" spans="1:22" x14ac:dyDescent="0.3">
      <c r="A2988" s="179"/>
      <c r="B2988" s="179"/>
      <c r="C2988" s="179"/>
      <c r="D2988" s="179"/>
      <c r="E2988" s="179"/>
      <c r="F2988" s="179"/>
      <c r="G2988" s="179"/>
      <c r="H2988" s="179"/>
      <c r="I2988" s="179"/>
      <c r="J2988" s="179"/>
      <c r="K2988" s="179"/>
      <c r="L2988" s="179"/>
      <c r="M2988" s="179"/>
      <c r="N2988" s="179"/>
      <c r="O2988" s="179"/>
      <c r="P2988" s="179"/>
      <c r="Q2988" s="179"/>
      <c r="R2988" s="31" cm="1">
        <f t="array" ref="R2988">_xlfn.IFS(Q2988=0,(O2988-P2988)/2,Q2988=1,O2988-P2988)</f>
        <v>0</v>
      </c>
      <c r="S2988" s="31" cm="1">
        <f t="array" ref="S2988">_xlfn.IFS(Q2988=0,P2988/2,Q2988=1,P2988)</f>
        <v>0</v>
      </c>
      <c r="T2988" s="31" t="str" cm="1">
        <f t="array" ref="T2988">_xlfn.IFS(M2988&lt;=Beräkningsförutsättningar!B$15,"2",M2988=Beräkningsförutsättningar!B$16,"4",M2988=Beräkningsförutsättningar!B$17,"4",M2988&gt;=Beräkningsförutsättningar!B$18,"6")</f>
        <v>2</v>
      </c>
      <c r="U2988" s="31">
        <f t="shared" si="92"/>
        <v>0</v>
      </c>
      <c r="V2988" s="31">
        <f t="shared" si="93"/>
        <v>0</v>
      </c>
    </row>
    <row r="2989" spans="1:22" x14ac:dyDescent="0.3">
      <c r="A2989" s="179"/>
      <c r="B2989" s="179"/>
      <c r="C2989" s="179"/>
      <c r="D2989" s="179"/>
      <c r="E2989" s="179"/>
      <c r="F2989" s="179"/>
      <c r="G2989" s="179"/>
      <c r="H2989" s="179"/>
      <c r="I2989" s="179"/>
      <c r="J2989" s="179"/>
      <c r="K2989" s="179"/>
      <c r="L2989" s="179"/>
      <c r="M2989" s="179"/>
      <c r="N2989" s="179"/>
      <c r="O2989" s="179"/>
      <c r="P2989" s="179"/>
      <c r="Q2989" s="179"/>
      <c r="R2989" s="31" cm="1">
        <f t="array" ref="R2989">_xlfn.IFS(Q2989=0,(O2989-P2989)/2,Q2989=1,O2989-P2989)</f>
        <v>0</v>
      </c>
      <c r="S2989" s="31" cm="1">
        <f t="array" ref="S2989">_xlfn.IFS(Q2989=0,P2989/2,Q2989=1,P2989)</f>
        <v>0</v>
      </c>
      <c r="T2989" s="31" t="str" cm="1">
        <f t="array" ref="T2989">_xlfn.IFS(M2989&lt;=Beräkningsförutsättningar!B$15,"2",M2989=Beräkningsförutsättningar!B$16,"4",M2989=Beräkningsförutsättningar!B$17,"4",M2989&gt;=Beräkningsförutsättningar!B$18,"6")</f>
        <v>2</v>
      </c>
      <c r="U2989" s="31">
        <f t="shared" si="92"/>
        <v>0</v>
      </c>
      <c r="V2989" s="31">
        <f t="shared" si="93"/>
        <v>0</v>
      </c>
    </row>
    <row r="2990" spans="1:22" x14ac:dyDescent="0.3">
      <c r="A2990" s="179"/>
      <c r="B2990" s="179"/>
      <c r="C2990" s="179"/>
      <c r="D2990" s="179"/>
      <c r="E2990" s="179"/>
      <c r="F2990" s="179"/>
      <c r="G2990" s="179"/>
      <c r="H2990" s="179"/>
      <c r="I2990" s="179"/>
      <c r="J2990" s="179"/>
      <c r="K2990" s="179"/>
      <c r="L2990" s="179"/>
      <c r="M2990" s="179"/>
      <c r="N2990" s="179"/>
      <c r="O2990" s="179"/>
      <c r="P2990" s="179"/>
      <c r="Q2990" s="179"/>
      <c r="R2990" s="31" cm="1">
        <f t="array" ref="R2990">_xlfn.IFS(Q2990=0,(O2990-P2990)/2,Q2990=1,O2990-P2990)</f>
        <v>0</v>
      </c>
      <c r="S2990" s="31" cm="1">
        <f t="array" ref="S2990">_xlfn.IFS(Q2990=0,P2990/2,Q2990=1,P2990)</f>
        <v>0</v>
      </c>
      <c r="T2990" s="31" t="str" cm="1">
        <f t="array" ref="T2990">_xlfn.IFS(M2990&lt;=Beräkningsförutsättningar!B$15,"2",M2990=Beräkningsförutsättningar!B$16,"4",M2990=Beräkningsförutsättningar!B$17,"4",M2990&gt;=Beräkningsförutsättningar!B$18,"6")</f>
        <v>2</v>
      </c>
      <c r="U2990" s="31">
        <f t="shared" si="92"/>
        <v>0</v>
      </c>
      <c r="V2990" s="31">
        <f t="shared" si="93"/>
        <v>0</v>
      </c>
    </row>
    <row r="2991" spans="1:22" x14ac:dyDescent="0.3">
      <c r="A2991" s="179"/>
      <c r="B2991" s="179"/>
      <c r="C2991" s="179"/>
      <c r="D2991" s="179"/>
      <c r="E2991" s="179"/>
      <c r="F2991" s="179"/>
      <c r="G2991" s="179"/>
      <c r="H2991" s="179"/>
      <c r="I2991" s="179"/>
      <c r="J2991" s="179"/>
      <c r="K2991" s="179"/>
      <c r="L2991" s="179"/>
      <c r="M2991" s="179"/>
      <c r="N2991" s="179"/>
      <c r="O2991" s="179"/>
      <c r="P2991" s="179"/>
      <c r="Q2991" s="179"/>
      <c r="R2991" s="31" cm="1">
        <f t="array" ref="R2991">_xlfn.IFS(Q2991=0,(O2991-P2991)/2,Q2991=1,O2991-P2991)</f>
        <v>0</v>
      </c>
      <c r="S2991" s="31" cm="1">
        <f t="array" ref="S2991">_xlfn.IFS(Q2991=0,P2991/2,Q2991=1,P2991)</f>
        <v>0</v>
      </c>
      <c r="T2991" s="31" t="str" cm="1">
        <f t="array" ref="T2991">_xlfn.IFS(M2991&lt;=Beräkningsförutsättningar!B$15,"2",M2991=Beräkningsförutsättningar!B$16,"4",M2991=Beräkningsförutsättningar!B$17,"4",M2991&gt;=Beräkningsförutsättningar!B$18,"6")</f>
        <v>2</v>
      </c>
      <c r="U2991" s="31">
        <f t="shared" si="92"/>
        <v>0</v>
      </c>
      <c r="V2991" s="31">
        <f t="shared" si="93"/>
        <v>0</v>
      </c>
    </row>
    <row r="2992" spans="1:22" x14ac:dyDescent="0.3">
      <c r="A2992" s="179"/>
      <c r="B2992" s="179"/>
      <c r="C2992" s="179"/>
      <c r="D2992" s="179"/>
      <c r="E2992" s="179"/>
      <c r="F2992" s="179"/>
      <c r="G2992" s="179"/>
      <c r="H2992" s="179"/>
      <c r="I2992" s="179"/>
      <c r="J2992" s="179"/>
      <c r="K2992" s="179"/>
      <c r="L2992" s="179"/>
      <c r="M2992" s="179"/>
      <c r="N2992" s="179"/>
      <c r="O2992" s="179"/>
      <c r="P2992" s="179"/>
      <c r="Q2992" s="179"/>
      <c r="R2992" s="31" cm="1">
        <f t="array" ref="R2992">_xlfn.IFS(Q2992=0,(O2992-P2992)/2,Q2992=1,O2992-P2992)</f>
        <v>0</v>
      </c>
      <c r="S2992" s="31" cm="1">
        <f t="array" ref="S2992">_xlfn.IFS(Q2992=0,P2992/2,Q2992=1,P2992)</f>
        <v>0</v>
      </c>
      <c r="T2992" s="31" t="str" cm="1">
        <f t="array" ref="T2992">_xlfn.IFS(M2992&lt;=Beräkningsförutsättningar!B$15,"2",M2992=Beräkningsförutsättningar!B$16,"4",M2992=Beräkningsförutsättningar!B$17,"4",M2992&gt;=Beräkningsförutsättningar!B$18,"6")</f>
        <v>2</v>
      </c>
      <c r="U2992" s="31">
        <f t="shared" si="92"/>
        <v>0</v>
      </c>
      <c r="V2992" s="31">
        <f t="shared" si="93"/>
        <v>0</v>
      </c>
    </row>
    <row r="2993" spans="1:22" x14ac:dyDescent="0.3">
      <c r="A2993" s="179"/>
      <c r="B2993" s="179"/>
      <c r="C2993" s="179"/>
      <c r="D2993" s="179"/>
      <c r="E2993" s="179"/>
      <c r="F2993" s="179"/>
      <c r="G2993" s="179"/>
      <c r="H2993" s="179"/>
      <c r="I2993" s="179"/>
      <c r="J2993" s="179"/>
      <c r="K2993" s="179"/>
      <c r="L2993" s="179"/>
      <c r="M2993" s="179"/>
      <c r="N2993" s="179"/>
      <c r="O2993" s="179"/>
      <c r="P2993" s="179"/>
      <c r="Q2993" s="179"/>
      <c r="R2993" s="31" cm="1">
        <f t="array" ref="R2993">_xlfn.IFS(Q2993=0,(O2993-P2993)/2,Q2993=1,O2993-P2993)</f>
        <v>0</v>
      </c>
      <c r="S2993" s="31" cm="1">
        <f t="array" ref="S2993">_xlfn.IFS(Q2993=0,P2993/2,Q2993=1,P2993)</f>
        <v>0</v>
      </c>
      <c r="T2993" s="31" t="str" cm="1">
        <f t="array" ref="T2993">_xlfn.IFS(M2993&lt;=Beräkningsförutsättningar!B$15,"2",M2993=Beräkningsförutsättningar!B$16,"4",M2993=Beräkningsförutsättningar!B$17,"4",M2993&gt;=Beräkningsförutsättningar!B$18,"6")</f>
        <v>2</v>
      </c>
      <c r="U2993" s="31">
        <f t="shared" si="92"/>
        <v>0</v>
      </c>
      <c r="V2993" s="31">
        <f t="shared" si="93"/>
        <v>0</v>
      </c>
    </row>
    <row r="2994" spans="1:22" x14ac:dyDescent="0.3">
      <c r="A2994" s="179"/>
      <c r="B2994" s="179"/>
      <c r="C2994" s="179"/>
      <c r="D2994" s="179"/>
      <c r="E2994" s="179"/>
      <c r="F2994" s="179"/>
      <c r="G2994" s="179"/>
      <c r="H2994" s="179"/>
      <c r="I2994" s="179"/>
      <c r="J2994" s="179"/>
      <c r="K2994" s="179"/>
      <c r="L2994" s="179"/>
      <c r="M2994" s="179"/>
      <c r="N2994" s="179"/>
      <c r="O2994" s="179"/>
      <c r="P2994" s="179"/>
      <c r="Q2994" s="179"/>
      <c r="R2994" s="31" cm="1">
        <f t="array" ref="R2994">_xlfn.IFS(Q2994=0,(O2994-P2994)/2,Q2994=1,O2994-P2994)</f>
        <v>0</v>
      </c>
      <c r="S2994" s="31" cm="1">
        <f t="array" ref="S2994">_xlfn.IFS(Q2994=0,P2994/2,Q2994=1,P2994)</f>
        <v>0</v>
      </c>
      <c r="T2994" s="31" t="str" cm="1">
        <f t="array" ref="T2994">_xlfn.IFS(M2994&lt;=Beräkningsförutsättningar!B$15,"2",M2994=Beräkningsförutsättningar!B$16,"4",M2994=Beräkningsförutsättningar!B$17,"4",M2994&gt;=Beräkningsförutsättningar!B$18,"6")</f>
        <v>2</v>
      </c>
      <c r="U2994" s="31">
        <f t="shared" si="92"/>
        <v>0</v>
      </c>
      <c r="V2994" s="31">
        <f t="shared" si="93"/>
        <v>0</v>
      </c>
    </row>
    <row r="2995" spans="1:22" x14ac:dyDescent="0.3">
      <c r="A2995" s="179"/>
      <c r="B2995" s="179"/>
      <c r="C2995" s="179"/>
      <c r="D2995" s="179"/>
      <c r="E2995" s="179"/>
      <c r="F2995" s="179"/>
      <c r="G2995" s="179"/>
      <c r="H2995" s="179"/>
      <c r="I2995" s="179"/>
      <c r="J2995" s="179"/>
      <c r="K2995" s="179"/>
      <c r="L2995" s="179"/>
      <c r="M2995" s="179"/>
      <c r="N2995" s="179"/>
      <c r="O2995" s="179"/>
      <c r="P2995" s="179"/>
      <c r="Q2995" s="179"/>
      <c r="R2995" s="31" cm="1">
        <f t="array" ref="R2995">_xlfn.IFS(Q2995=0,(O2995-P2995)/2,Q2995=1,O2995-P2995)</f>
        <v>0</v>
      </c>
      <c r="S2995" s="31" cm="1">
        <f t="array" ref="S2995">_xlfn.IFS(Q2995=0,P2995/2,Q2995=1,P2995)</f>
        <v>0</v>
      </c>
      <c r="T2995" s="31" t="str" cm="1">
        <f t="array" ref="T2995">_xlfn.IFS(M2995&lt;=Beräkningsförutsättningar!B$15,"2",M2995=Beräkningsförutsättningar!B$16,"4",M2995=Beräkningsförutsättningar!B$17,"4",M2995&gt;=Beräkningsförutsättningar!B$18,"6")</f>
        <v>2</v>
      </c>
      <c r="U2995" s="31">
        <f t="shared" si="92"/>
        <v>0</v>
      </c>
      <c r="V2995" s="31">
        <f t="shared" si="93"/>
        <v>0</v>
      </c>
    </row>
    <row r="2996" spans="1:22" x14ac:dyDescent="0.3">
      <c r="A2996" s="179"/>
      <c r="B2996" s="179"/>
      <c r="C2996" s="179"/>
      <c r="D2996" s="179"/>
      <c r="E2996" s="179"/>
      <c r="F2996" s="179"/>
      <c r="G2996" s="179"/>
      <c r="H2996" s="179"/>
      <c r="I2996" s="179"/>
      <c r="J2996" s="179"/>
      <c r="K2996" s="179"/>
      <c r="L2996" s="179"/>
      <c r="M2996" s="179"/>
      <c r="N2996" s="179"/>
      <c r="O2996" s="179"/>
      <c r="P2996" s="179"/>
      <c r="Q2996" s="179"/>
      <c r="R2996" s="31" cm="1">
        <f t="array" ref="R2996">_xlfn.IFS(Q2996=0,(O2996-P2996)/2,Q2996=1,O2996-P2996)</f>
        <v>0</v>
      </c>
      <c r="S2996" s="31" cm="1">
        <f t="array" ref="S2996">_xlfn.IFS(Q2996=0,P2996/2,Q2996=1,P2996)</f>
        <v>0</v>
      </c>
      <c r="T2996" s="31" t="str" cm="1">
        <f t="array" ref="T2996">_xlfn.IFS(M2996&lt;=Beräkningsförutsättningar!B$15,"2",M2996=Beräkningsförutsättningar!B$16,"4",M2996=Beräkningsförutsättningar!B$17,"4",M2996&gt;=Beräkningsförutsättningar!B$18,"6")</f>
        <v>2</v>
      </c>
      <c r="U2996" s="31">
        <f t="shared" si="92"/>
        <v>0</v>
      </c>
      <c r="V2996" s="31">
        <f t="shared" si="93"/>
        <v>0</v>
      </c>
    </row>
    <row r="2997" spans="1:22" x14ac:dyDescent="0.3">
      <c r="A2997" s="179"/>
      <c r="B2997" s="179"/>
      <c r="C2997" s="179"/>
      <c r="D2997" s="179"/>
      <c r="E2997" s="179"/>
      <c r="F2997" s="179"/>
      <c r="G2997" s="179"/>
      <c r="H2997" s="179"/>
      <c r="I2997" s="179"/>
      <c r="J2997" s="179"/>
      <c r="K2997" s="179"/>
      <c r="L2997" s="179"/>
      <c r="M2997" s="179"/>
      <c r="N2997" s="179"/>
      <c r="O2997" s="179"/>
      <c r="P2997" s="179"/>
      <c r="Q2997" s="179"/>
      <c r="R2997" s="31" cm="1">
        <f t="array" ref="R2997">_xlfn.IFS(Q2997=0,(O2997-P2997)/2,Q2997=1,O2997-P2997)</f>
        <v>0</v>
      </c>
      <c r="S2997" s="31" cm="1">
        <f t="array" ref="S2997">_xlfn.IFS(Q2997=0,P2997/2,Q2997=1,P2997)</f>
        <v>0</v>
      </c>
      <c r="T2997" s="31" t="str" cm="1">
        <f t="array" ref="T2997">_xlfn.IFS(M2997&lt;=Beräkningsförutsättningar!B$15,"2",M2997=Beräkningsförutsättningar!B$16,"4",M2997=Beräkningsförutsättningar!B$17,"4",M2997&gt;=Beräkningsförutsättningar!B$18,"6")</f>
        <v>2</v>
      </c>
      <c r="U2997" s="31">
        <f t="shared" si="92"/>
        <v>0</v>
      </c>
      <c r="V2997" s="31">
        <f t="shared" si="93"/>
        <v>0</v>
      </c>
    </row>
    <row r="2998" spans="1:22" x14ac:dyDescent="0.3">
      <c r="A2998" s="179"/>
      <c r="B2998" s="179"/>
      <c r="C2998" s="179"/>
      <c r="D2998" s="179"/>
      <c r="E2998" s="179"/>
      <c r="F2998" s="179"/>
      <c r="G2998" s="179"/>
      <c r="H2998" s="179"/>
      <c r="I2998" s="179"/>
      <c r="J2998" s="179"/>
      <c r="K2998" s="179"/>
      <c r="L2998" s="179"/>
      <c r="M2998" s="179"/>
      <c r="N2998" s="179"/>
      <c r="O2998" s="179"/>
      <c r="P2998" s="179"/>
      <c r="Q2998" s="179"/>
      <c r="R2998" s="31" cm="1">
        <f t="array" ref="R2998">_xlfn.IFS(Q2998=0,(O2998-P2998)/2,Q2998=1,O2998-P2998)</f>
        <v>0</v>
      </c>
      <c r="S2998" s="31" cm="1">
        <f t="array" ref="S2998">_xlfn.IFS(Q2998=0,P2998/2,Q2998=1,P2998)</f>
        <v>0</v>
      </c>
      <c r="T2998" s="31" t="str" cm="1">
        <f t="array" ref="T2998">_xlfn.IFS(M2998&lt;=Beräkningsförutsättningar!B$15,"2",M2998=Beräkningsförutsättningar!B$16,"4",M2998=Beräkningsförutsättningar!B$17,"4",M2998&gt;=Beräkningsförutsättningar!B$18,"6")</f>
        <v>2</v>
      </c>
      <c r="U2998" s="31">
        <f t="shared" si="92"/>
        <v>0</v>
      </c>
      <c r="V2998" s="31">
        <f t="shared" si="93"/>
        <v>0</v>
      </c>
    </row>
    <row r="2999" spans="1:22" x14ac:dyDescent="0.3">
      <c r="A2999" s="179"/>
      <c r="B2999" s="179"/>
      <c r="C2999" s="179"/>
      <c r="D2999" s="179"/>
      <c r="E2999" s="179"/>
      <c r="F2999" s="179"/>
      <c r="G2999" s="179"/>
      <c r="H2999" s="179"/>
      <c r="I2999" s="179"/>
      <c r="J2999" s="179"/>
      <c r="K2999" s="179"/>
      <c r="L2999" s="179"/>
      <c r="M2999" s="179"/>
      <c r="N2999" s="179"/>
      <c r="O2999" s="179"/>
      <c r="P2999" s="179"/>
      <c r="Q2999" s="179"/>
      <c r="R2999" s="31" cm="1">
        <f t="array" ref="R2999">_xlfn.IFS(Q2999=0,(O2999-P2999)/2,Q2999=1,O2999-P2999)</f>
        <v>0</v>
      </c>
      <c r="S2999" s="31" cm="1">
        <f t="array" ref="S2999">_xlfn.IFS(Q2999=0,P2999/2,Q2999=1,P2999)</f>
        <v>0</v>
      </c>
      <c r="T2999" s="31" t="str" cm="1">
        <f t="array" ref="T2999">_xlfn.IFS(M2999&lt;=Beräkningsförutsättningar!B$15,"2",M2999=Beräkningsförutsättningar!B$16,"4",M2999=Beräkningsförutsättningar!B$17,"4",M2999&gt;=Beräkningsförutsättningar!B$18,"6")</f>
        <v>2</v>
      </c>
      <c r="U2999" s="31">
        <f t="shared" si="92"/>
        <v>0</v>
      </c>
      <c r="V2999" s="31">
        <f t="shared" si="93"/>
        <v>0</v>
      </c>
    </row>
    <row r="3000" spans="1:22" x14ac:dyDescent="0.3">
      <c r="A3000" s="179"/>
      <c r="B3000" s="179"/>
      <c r="C3000" s="179"/>
      <c r="D3000" s="179"/>
      <c r="E3000" s="179"/>
      <c r="F3000" s="179"/>
      <c r="G3000" s="179"/>
      <c r="H3000" s="179"/>
      <c r="I3000" s="179"/>
      <c r="J3000" s="179"/>
      <c r="K3000" s="179"/>
      <c r="L3000" s="179"/>
      <c r="M3000" s="179"/>
      <c r="N3000" s="179"/>
      <c r="O3000" s="179"/>
      <c r="P3000" s="179"/>
      <c r="Q3000" s="179"/>
      <c r="R3000" s="31" cm="1">
        <f t="array" ref="R3000">_xlfn.IFS(Q3000=0,(O3000-P3000)/2,Q3000=1,O3000-P3000)</f>
        <v>0</v>
      </c>
      <c r="S3000" s="31" cm="1">
        <f t="array" ref="S3000">_xlfn.IFS(Q3000=0,P3000/2,Q3000=1,P3000)</f>
        <v>0</v>
      </c>
      <c r="T3000" s="31" t="str" cm="1">
        <f t="array" ref="T3000">_xlfn.IFS(M3000&lt;=Beräkningsförutsättningar!B$15,"2",M3000=Beräkningsförutsättningar!B$16,"4",M3000=Beräkningsförutsättningar!B$17,"4",M3000&gt;=Beräkningsförutsättningar!B$18,"6")</f>
        <v>2</v>
      </c>
      <c r="U3000" s="31">
        <f t="shared" si="92"/>
        <v>0</v>
      </c>
      <c r="V3000" s="31">
        <f t="shared" si="93"/>
        <v>0</v>
      </c>
    </row>
    <row r="3001" spans="1:22" x14ac:dyDescent="0.3">
      <c r="A3001" s="179"/>
      <c r="B3001" s="179"/>
      <c r="C3001" s="179"/>
      <c r="D3001" s="179"/>
      <c r="E3001" s="179"/>
      <c r="F3001" s="179"/>
      <c r="G3001" s="179"/>
      <c r="H3001" s="179"/>
      <c r="I3001" s="179"/>
      <c r="J3001" s="179"/>
      <c r="K3001" s="179"/>
      <c r="L3001" s="179"/>
      <c r="M3001" s="179"/>
      <c r="N3001" s="179"/>
      <c r="O3001" s="179"/>
      <c r="P3001" s="179"/>
      <c r="Q3001" s="179"/>
      <c r="R3001" s="31" cm="1">
        <f t="array" ref="R3001">_xlfn.IFS(Q3001=0,(O3001-P3001)/2,Q3001=1,O3001-P3001)</f>
        <v>0</v>
      </c>
      <c r="S3001" s="31" cm="1">
        <f t="array" ref="S3001">_xlfn.IFS(Q3001=0,P3001/2,Q3001=1,P3001)</f>
        <v>0</v>
      </c>
      <c r="T3001" s="31" t="str" cm="1">
        <f t="array" ref="T3001">_xlfn.IFS(M3001&lt;=Beräkningsförutsättningar!B$15,"2",M3001=Beräkningsförutsättningar!B$16,"4",M3001=Beräkningsförutsättningar!B$17,"4",M3001&gt;=Beräkningsförutsättningar!B$18,"6")</f>
        <v>2</v>
      </c>
      <c r="U3001" s="31">
        <f t="shared" si="92"/>
        <v>0</v>
      </c>
      <c r="V3001" s="31">
        <f t="shared" si="93"/>
        <v>0</v>
      </c>
    </row>
    <row r="3002" spans="1:22" x14ac:dyDescent="0.3">
      <c r="A3002" s="179"/>
      <c r="B3002" s="179"/>
      <c r="C3002" s="179"/>
      <c r="D3002" s="179"/>
      <c r="E3002" s="179"/>
      <c r="F3002" s="179"/>
      <c r="G3002" s="179"/>
      <c r="H3002" s="179"/>
      <c r="I3002" s="179"/>
      <c r="J3002" s="179"/>
      <c r="K3002" s="179"/>
      <c r="L3002" s="179"/>
      <c r="M3002" s="179"/>
      <c r="N3002" s="179"/>
      <c r="O3002" s="179"/>
      <c r="P3002" s="179"/>
      <c r="Q3002" s="179"/>
      <c r="R3002" s="31" cm="1">
        <f t="array" ref="R3002">_xlfn.IFS(Q3002=0,(O3002-P3002)/2,Q3002=1,O3002-P3002)</f>
        <v>0</v>
      </c>
      <c r="S3002" s="31" cm="1">
        <f t="array" ref="S3002">_xlfn.IFS(Q3002=0,P3002/2,Q3002=1,P3002)</f>
        <v>0</v>
      </c>
      <c r="T3002" s="31" t="str" cm="1">
        <f t="array" ref="T3002">_xlfn.IFS(M3002&lt;=Beräkningsförutsättningar!B$15,"2",M3002=Beräkningsförutsättningar!B$16,"4",M3002=Beräkningsförutsättningar!B$17,"4",M3002&gt;=Beräkningsförutsättningar!B$18,"6")</f>
        <v>2</v>
      </c>
      <c r="U3002" s="31">
        <f t="shared" si="92"/>
        <v>0</v>
      </c>
      <c r="V3002" s="31">
        <f t="shared" si="93"/>
        <v>0</v>
      </c>
    </row>
    <row r="3003" spans="1:22" x14ac:dyDescent="0.3">
      <c r="A3003" s="179"/>
      <c r="B3003" s="179"/>
      <c r="C3003" s="179"/>
      <c r="D3003" s="179"/>
      <c r="E3003" s="179"/>
      <c r="F3003" s="179"/>
      <c r="G3003" s="179"/>
      <c r="H3003" s="179"/>
      <c r="I3003" s="179"/>
      <c r="J3003" s="179"/>
      <c r="K3003" s="179"/>
      <c r="L3003" s="179"/>
      <c r="M3003" s="179"/>
      <c r="N3003" s="179"/>
      <c r="O3003" s="179"/>
      <c r="P3003" s="179"/>
      <c r="Q3003" s="179"/>
      <c r="R3003" s="31" cm="1">
        <f t="array" ref="R3003">_xlfn.IFS(Q3003=0,(O3003-P3003)/2,Q3003=1,O3003-P3003)</f>
        <v>0</v>
      </c>
      <c r="S3003" s="31" cm="1">
        <f t="array" ref="S3003">_xlfn.IFS(Q3003=0,P3003/2,Q3003=1,P3003)</f>
        <v>0</v>
      </c>
      <c r="T3003" s="31" t="str" cm="1">
        <f t="array" ref="T3003">_xlfn.IFS(M3003&lt;=Beräkningsförutsättningar!B$15,"2",M3003=Beräkningsförutsättningar!B$16,"4",M3003=Beräkningsförutsättningar!B$17,"4",M3003&gt;=Beräkningsförutsättningar!B$18,"6")</f>
        <v>2</v>
      </c>
      <c r="U3003" s="31">
        <f t="shared" si="92"/>
        <v>0</v>
      </c>
      <c r="V3003" s="31">
        <f t="shared" si="93"/>
        <v>0</v>
      </c>
    </row>
    <row r="3004" spans="1:22" x14ac:dyDescent="0.3">
      <c r="A3004" s="179"/>
      <c r="B3004" s="179"/>
      <c r="C3004" s="179"/>
      <c r="D3004" s="179"/>
      <c r="E3004" s="179"/>
      <c r="F3004" s="179"/>
      <c r="G3004" s="179"/>
      <c r="H3004" s="179"/>
      <c r="I3004" s="179"/>
      <c r="J3004" s="179"/>
      <c r="K3004" s="179"/>
      <c r="L3004" s="179"/>
      <c r="M3004" s="179"/>
      <c r="N3004" s="179"/>
      <c r="O3004" s="179"/>
      <c r="P3004" s="179"/>
      <c r="Q3004" s="179"/>
      <c r="R3004" s="31" cm="1">
        <f t="array" ref="R3004">_xlfn.IFS(Q3004=0,(O3004-P3004)/2,Q3004=1,O3004-P3004)</f>
        <v>0</v>
      </c>
      <c r="S3004" s="31" cm="1">
        <f t="array" ref="S3004">_xlfn.IFS(Q3004=0,P3004/2,Q3004=1,P3004)</f>
        <v>0</v>
      </c>
      <c r="T3004" s="31" t="str" cm="1">
        <f t="array" ref="T3004">_xlfn.IFS(M3004&lt;=Beräkningsförutsättningar!B$15,"2",M3004=Beräkningsförutsättningar!B$16,"4",M3004=Beräkningsförutsättningar!B$17,"4",M3004&gt;=Beräkningsförutsättningar!B$18,"6")</f>
        <v>2</v>
      </c>
      <c r="U3004" s="31">
        <f t="shared" si="92"/>
        <v>0</v>
      </c>
      <c r="V3004" s="31">
        <f t="shared" si="93"/>
        <v>0</v>
      </c>
    </row>
    <row r="3005" spans="1:22" x14ac:dyDescent="0.3">
      <c r="A3005" s="179"/>
      <c r="B3005" s="179"/>
      <c r="C3005" s="179"/>
      <c r="D3005" s="179"/>
      <c r="E3005" s="179"/>
      <c r="F3005" s="179"/>
      <c r="G3005" s="179"/>
      <c r="H3005" s="179"/>
      <c r="I3005" s="179"/>
      <c r="J3005" s="179"/>
      <c r="K3005" s="179"/>
      <c r="L3005" s="179"/>
      <c r="M3005" s="179"/>
      <c r="N3005" s="179"/>
      <c r="O3005" s="179"/>
      <c r="P3005" s="179"/>
      <c r="Q3005" s="179"/>
      <c r="R3005" s="31" cm="1">
        <f t="array" ref="R3005">_xlfn.IFS(Q3005=0,(O3005-P3005)/2,Q3005=1,O3005-P3005)</f>
        <v>0</v>
      </c>
      <c r="S3005" s="31" cm="1">
        <f t="array" ref="S3005">_xlfn.IFS(Q3005=0,P3005/2,Q3005=1,P3005)</f>
        <v>0</v>
      </c>
      <c r="T3005" s="31" t="str" cm="1">
        <f t="array" ref="T3005">_xlfn.IFS(M3005&lt;=Beräkningsförutsättningar!B$15,"2",M3005=Beräkningsförutsättningar!B$16,"4",M3005=Beräkningsförutsättningar!B$17,"4",M3005&gt;=Beräkningsförutsättningar!B$18,"6")</f>
        <v>2</v>
      </c>
      <c r="U3005" s="31">
        <f t="shared" si="92"/>
        <v>0</v>
      </c>
      <c r="V3005" s="31">
        <f t="shared" si="93"/>
        <v>0</v>
      </c>
    </row>
    <row r="3006" spans="1:22" x14ac:dyDescent="0.3">
      <c r="A3006" s="179"/>
      <c r="B3006" s="179"/>
      <c r="C3006" s="179"/>
      <c r="D3006" s="179"/>
      <c r="E3006" s="179"/>
      <c r="F3006" s="179"/>
      <c r="G3006" s="179"/>
      <c r="H3006" s="179"/>
      <c r="I3006" s="179"/>
      <c r="J3006" s="179"/>
      <c r="K3006" s="179"/>
      <c r="L3006" s="179"/>
      <c r="M3006" s="179"/>
      <c r="N3006" s="179"/>
      <c r="O3006" s="179"/>
      <c r="P3006" s="179"/>
      <c r="Q3006" s="179"/>
      <c r="R3006" s="31" cm="1">
        <f t="array" ref="R3006">_xlfn.IFS(Q3006=0,(O3006-P3006)/2,Q3006=1,O3006-P3006)</f>
        <v>0</v>
      </c>
      <c r="S3006" s="31" cm="1">
        <f t="array" ref="S3006">_xlfn.IFS(Q3006=0,P3006/2,Q3006=1,P3006)</f>
        <v>0</v>
      </c>
      <c r="T3006" s="31" t="str" cm="1">
        <f t="array" ref="T3006">_xlfn.IFS(M3006&lt;=Beräkningsförutsättningar!B$15,"2",M3006=Beräkningsförutsättningar!B$16,"4",M3006=Beräkningsförutsättningar!B$17,"4",M3006&gt;=Beräkningsförutsättningar!B$18,"6")</f>
        <v>2</v>
      </c>
      <c r="U3006" s="31">
        <f t="shared" si="92"/>
        <v>0</v>
      </c>
      <c r="V3006" s="31">
        <f t="shared" si="93"/>
        <v>0</v>
      </c>
    </row>
    <row r="3007" spans="1:22" x14ac:dyDescent="0.3">
      <c r="A3007" s="179"/>
      <c r="B3007" s="179"/>
      <c r="C3007" s="179"/>
      <c r="D3007" s="179"/>
      <c r="E3007" s="179"/>
      <c r="F3007" s="179"/>
      <c r="G3007" s="179"/>
      <c r="H3007" s="179"/>
      <c r="I3007" s="179"/>
      <c r="J3007" s="179"/>
      <c r="K3007" s="179"/>
      <c r="L3007" s="179"/>
      <c r="M3007" s="179"/>
      <c r="N3007" s="179"/>
      <c r="O3007" s="179"/>
      <c r="P3007" s="179"/>
      <c r="Q3007" s="179"/>
      <c r="R3007" s="31" cm="1">
        <f t="array" ref="R3007">_xlfn.IFS(Q3007=0,(O3007-P3007)/2,Q3007=1,O3007-P3007)</f>
        <v>0</v>
      </c>
      <c r="S3007" s="31" cm="1">
        <f t="array" ref="S3007">_xlfn.IFS(Q3007=0,P3007/2,Q3007=1,P3007)</f>
        <v>0</v>
      </c>
      <c r="T3007" s="31" t="str" cm="1">
        <f t="array" ref="T3007">_xlfn.IFS(M3007&lt;=Beräkningsförutsättningar!B$15,"2",M3007=Beräkningsförutsättningar!B$16,"4",M3007=Beräkningsförutsättningar!B$17,"4",M3007&gt;=Beräkningsförutsättningar!B$18,"6")</f>
        <v>2</v>
      </c>
      <c r="U3007" s="31">
        <f t="shared" si="92"/>
        <v>0</v>
      </c>
      <c r="V3007" s="31">
        <f t="shared" si="93"/>
        <v>0</v>
      </c>
    </row>
    <row r="3008" spans="1:22" x14ac:dyDescent="0.3">
      <c r="A3008" s="179"/>
      <c r="B3008" s="179"/>
      <c r="C3008" s="179"/>
      <c r="D3008" s="179"/>
      <c r="E3008" s="179"/>
      <c r="F3008" s="179"/>
      <c r="G3008" s="179"/>
      <c r="H3008" s="179"/>
      <c r="I3008" s="179"/>
      <c r="J3008" s="179"/>
      <c r="K3008" s="179"/>
      <c r="L3008" s="179"/>
      <c r="M3008" s="179"/>
      <c r="N3008" s="179"/>
      <c r="O3008" s="179"/>
      <c r="P3008" s="179"/>
      <c r="Q3008" s="179"/>
      <c r="R3008" s="31" cm="1">
        <f t="array" ref="R3008">_xlfn.IFS(Q3008=0,(O3008-P3008)/2,Q3008=1,O3008-P3008)</f>
        <v>0</v>
      </c>
      <c r="S3008" s="31" cm="1">
        <f t="array" ref="S3008">_xlfn.IFS(Q3008=0,P3008/2,Q3008=1,P3008)</f>
        <v>0</v>
      </c>
      <c r="T3008" s="31" t="str" cm="1">
        <f t="array" ref="T3008">_xlfn.IFS(M3008&lt;=Beräkningsförutsättningar!B$15,"2",M3008=Beräkningsförutsättningar!B$16,"4",M3008=Beräkningsförutsättningar!B$17,"4",M3008&gt;=Beräkningsförutsättningar!B$18,"6")</f>
        <v>2</v>
      </c>
      <c r="U3008" s="31">
        <f t="shared" si="92"/>
        <v>0</v>
      </c>
      <c r="V3008" s="31">
        <f t="shared" si="93"/>
        <v>0</v>
      </c>
    </row>
    <row r="3009" spans="1:22" x14ac:dyDescent="0.3">
      <c r="A3009" s="179"/>
      <c r="B3009" s="179"/>
      <c r="C3009" s="179"/>
      <c r="D3009" s="179"/>
      <c r="E3009" s="179"/>
      <c r="F3009" s="179"/>
      <c r="G3009" s="179"/>
      <c r="H3009" s="179"/>
      <c r="I3009" s="179"/>
      <c r="J3009" s="179"/>
      <c r="K3009" s="179"/>
      <c r="L3009" s="179"/>
      <c r="M3009" s="179"/>
      <c r="N3009" s="179"/>
      <c r="O3009" s="179"/>
      <c r="P3009" s="179"/>
      <c r="Q3009" s="179"/>
      <c r="R3009" s="31" cm="1">
        <f t="array" ref="R3009">_xlfn.IFS(Q3009=0,(O3009-P3009)/2,Q3009=1,O3009-P3009)</f>
        <v>0</v>
      </c>
      <c r="S3009" s="31" cm="1">
        <f t="array" ref="S3009">_xlfn.IFS(Q3009=0,P3009/2,Q3009=1,P3009)</f>
        <v>0</v>
      </c>
      <c r="T3009" s="31" t="str" cm="1">
        <f t="array" ref="T3009">_xlfn.IFS(M3009&lt;=Beräkningsförutsättningar!B$15,"2",M3009=Beräkningsförutsättningar!B$16,"4",M3009=Beräkningsförutsättningar!B$17,"4",M3009&gt;=Beräkningsförutsättningar!B$18,"6")</f>
        <v>2</v>
      </c>
      <c r="U3009" s="31">
        <f t="shared" si="92"/>
        <v>0</v>
      </c>
      <c r="V3009" s="31">
        <f t="shared" si="93"/>
        <v>0</v>
      </c>
    </row>
    <row r="3010" spans="1:22" x14ac:dyDescent="0.3">
      <c r="A3010" s="179"/>
      <c r="B3010" s="179"/>
      <c r="C3010" s="179"/>
      <c r="D3010" s="179"/>
      <c r="E3010" s="179"/>
      <c r="F3010" s="179"/>
      <c r="G3010" s="179"/>
      <c r="H3010" s="179"/>
      <c r="I3010" s="179"/>
      <c r="J3010" s="179"/>
      <c r="K3010" s="179"/>
      <c r="L3010" s="179"/>
      <c r="M3010" s="179"/>
      <c r="N3010" s="179"/>
      <c r="O3010" s="179"/>
      <c r="P3010" s="179"/>
      <c r="Q3010" s="179"/>
      <c r="R3010" s="31" cm="1">
        <f t="array" ref="R3010">_xlfn.IFS(Q3010=0,(O3010-P3010)/2,Q3010=1,O3010-P3010)</f>
        <v>0</v>
      </c>
      <c r="S3010" s="31" cm="1">
        <f t="array" ref="S3010">_xlfn.IFS(Q3010=0,P3010/2,Q3010=1,P3010)</f>
        <v>0</v>
      </c>
      <c r="T3010" s="31" t="str" cm="1">
        <f t="array" ref="T3010">_xlfn.IFS(M3010&lt;=Beräkningsförutsättningar!B$15,"2",M3010=Beräkningsförutsättningar!B$16,"4",M3010=Beräkningsförutsättningar!B$17,"4",M3010&gt;=Beräkningsförutsättningar!B$18,"6")</f>
        <v>2</v>
      </c>
      <c r="U3010" s="31">
        <f t="shared" si="92"/>
        <v>0</v>
      </c>
      <c r="V3010" s="31">
        <f t="shared" si="93"/>
        <v>0</v>
      </c>
    </row>
    <row r="3011" spans="1:22" x14ac:dyDescent="0.3">
      <c r="A3011" s="179"/>
      <c r="B3011" s="179"/>
      <c r="C3011" s="179"/>
      <c r="D3011" s="179"/>
      <c r="E3011" s="179"/>
      <c r="F3011" s="179"/>
      <c r="G3011" s="179"/>
      <c r="H3011" s="179"/>
      <c r="I3011" s="179"/>
      <c r="J3011" s="179"/>
      <c r="K3011" s="179"/>
      <c r="L3011" s="179"/>
      <c r="M3011" s="179"/>
      <c r="N3011" s="179"/>
      <c r="O3011" s="179"/>
      <c r="P3011" s="179"/>
      <c r="Q3011" s="179"/>
      <c r="R3011" s="31" cm="1">
        <f t="array" ref="R3011">_xlfn.IFS(Q3011=0,(O3011-P3011)/2,Q3011=1,O3011-P3011)</f>
        <v>0</v>
      </c>
      <c r="S3011" s="31" cm="1">
        <f t="array" ref="S3011">_xlfn.IFS(Q3011=0,P3011/2,Q3011=1,P3011)</f>
        <v>0</v>
      </c>
      <c r="T3011" s="31" t="str" cm="1">
        <f t="array" ref="T3011">_xlfn.IFS(M3011&lt;=Beräkningsförutsättningar!B$15,"2",M3011=Beräkningsförutsättningar!B$16,"4",M3011=Beräkningsförutsättningar!B$17,"4",M3011&gt;=Beräkningsförutsättningar!B$18,"6")</f>
        <v>2</v>
      </c>
      <c r="U3011" s="31">
        <f t="shared" si="92"/>
        <v>0</v>
      </c>
      <c r="V3011" s="31">
        <f t="shared" si="93"/>
        <v>0</v>
      </c>
    </row>
    <row r="3012" spans="1:22" x14ac:dyDescent="0.3">
      <c r="A3012" s="179"/>
      <c r="B3012" s="179"/>
      <c r="C3012" s="179"/>
      <c r="D3012" s="179"/>
      <c r="E3012" s="179"/>
      <c r="F3012" s="179"/>
      <c r="G3012" s="179"/>
      <c r="H3012" s="179"/>
      <c r="I3012" s="179"/>
      <c r="J3012" s="179"/>
      <c r="K3012" s="179"/>
      <c r="L3012" s="179"/>
      <c r="M3012" s="179"/>
      <c r="N3012" s="179"/>
      <c r="O3012" s="179"/>
      <c r="P3012" s="179"/>
      <c r="Q3012" s="179"/>
      <c r="R3012" s="31" cm="1">
        <f t="array" ref="R3012">_xlfn.IFS(Q3012=0,(O3012-P3012)/2,Q3012=1,O3012-P3012)</f>
        <v>0</v>
      </c>
      <c r="S3012" s="31" cm="1">
        <f t="array" ref="S3012">_xlfn.IFS(Q3012=0,P3012/2,Q3012=1,P3012)</f>
        <v>0</v>
      </c>
      <c r="T3012" s="31" t="str" cm="1">
        <f t="array" ref="T3012">_xlfn.IFS(M3012&lt;=Beräkningsförutsättningar!B$15,"2",M3012=Beräkningsförutsättningar!B$16,"4",M3012=Beräkningsförutsättningar!B$17,"4",M3012&gt;=Beräkningsförutsättningar!B$18,"6")</f>
        <v>2</v>
      </c>
      <c r="U3012" s="31">
        <f t="shared" si="92"/>
        <v>0</v>
      </c>
      <c r="V3012" s="31">
        <f t="shared" si="93"/>
        <v>0</v>
      </c>
    </row>
    <row r="3013" spans="1:22" x14ac:dyDescent="0.3">
      <c r="A3013" s="179"/>
      <c r="B3013" s="179"/>
      <c r="C3013" s="179"/>
      <c r="D3013" s="179"/>
      <c r="E3013" s="179"/>
      <c r="F3013" s="179"/>
      <c r="G3013" s="179"/>
      <c r="H3013" s="179"/>
      <c r="I3013" s="179"/>
      <c r="J3013" s="179"/>
      <c r="K3013" s="179"/>
      <c r="L3013" s="179"/>
      <c r="M3013" s="179"/>
      <c r="N3013" s="179"/>
      <c r="O3013" s="179"/>
      <c r="P3013" s="179"/>
      <c r="Q3013" s="179"/>
      <c r="R3013" s="31" cm="1">
        <f t="array" ref="R3013">_xlfn.IFS(Q3013=0,(O3013-P3013)/2,Q3013=1,O3013-P3013)</f>
        <v>0</v>
      </c>
      <c r="S3013" s="31" cm="1">
        <f t="array" ref="S3013">_xlfn.IFS(Q3013=0,P3013/2,Q3013=1,P3013)</f>
        <v>0</v>
      </c>
      <c r="T3013" s="31" t="str" cm="1">
        <f t="array" ref="T3013">_xlfn.IFS(M3013&lt;=Beräkningsförutsättningar!B$15,"2",M3013=Beräkningsförutsättningar!B$16,"4",M3013=Beräkningsförutsättningar!B$17,"4",M3013&gt;=Beräkningsförutsättningar!B$18,"6")</f>
        <v>2</v>
      </c>
      <c r="U3013" s="31">
        <f t="shared" si="92"/>
        <v>0</v>
      </c>
      <c r="V3013" s="31">
        <f t="shared" si="93"/>
        <v>0</v>
      </c>
    </row>
    <row r="3014" spans="1:22" x14ac:dyDescent="0.3">
      <c r="A3014" s="179"/>
      <c r="B3014" s="179"/>
      <c r="C3014" s="179"/>
      <c r="D3014" s="179"/>
      <c r="E3014" s="179"/>
      <c r="F3014" s="179"/>
      <c r="G3014" s="179"/>
      <c r="H3014" s="179"/>
      <c r="I3014" s="179"/>
      <c r="J3014" s="179"/>
      <c r="K3014" s="179"/>
      <c r="L3014" s="179"/>
      <c r="M3014" s="179"/>
      <c r="N3014" s="179"/>
      <c r="O3014" s="179"/>
      <c r="P3014" s="179"/>
      <c r="Q3014" s="179"/>
      <c r="R3014" s="31" cm="1">
        <f t="array" ref="R3014">_xlfn.IFS(Q3014=0,(O3014-P3014)/2,Q3014=1,O3014-P3014)</f>
        <v>0</v>
      </c>
      <c r="S3014" s="31" cm="1">
        <f t="array" ref="S3014">_xlfn.IFS(Q3014=0,P3014/2,Q3014=1,P3014)</f>
        <v>0</v>
      </c>
      <c r="T3014" s="31" t="str" cm="1">
        <f t="array" ref="T3014">_xlfn.IFS(M3014&lt;=Beräkningsförutsättningar!B$15,"2",M3014=Beräkningsförutsättningar!B$16,"4",M3014=Beräkningsförutsättningar!B$17,"4",M3014&gt;=Beräkningsförutsättningar!B$18,"6")</f>
        <v>2</v>
      </c>
      <c r="U3014" s="31">
        <f t="shared" si="92"/>
        <v>0</v>
      </c>
      <c r="V3014" s="31">
        <f t="shared" si="93"/>
        <v>0</v>
      </c>
    </row>
    <row r="3015" spans="1:22" x14ac:dyDescent="0.3">
      <c r="A3015" s="179"/>
      <c r="B3015" s="179"/>
      <c r="C3015" s="179"/>
      <c r="D3015" s="179"/>
      <c r="E3015" s="179"/>
      <c r="F3015" s="179"/>
      <c r="G3015" s="179"/>
      <c r="H3015" s="179"/>
      <c r="I3015" s="179"/>
      <c r="J3015" s="179"/>
      <c r="K3015" s="179"/>
      <c r="L3015" s="179"/>
      <c r="M3015" s="179"/>
      <c r="N3015" s="179"/>
      <c r="O3015" s="179"/>
      <c r="P3015" s="179"/>
      <c r="Q3015" s="179"/>
      <c r="R3015" s="31" cm="1">
        <f t="array" ref="R3015">_xlfn.IFS(Q3015=0,(O3015-P3015)/2,Q3015=1,O3015-P3015)</f>
        <v>0</v>
      </c>
      <c r="S3015" s="31" cm="1">
        <f t="array" ref="S3015">_xlfn.IFS(Q3015=0,P3015/2,Q3015=1,P3015)</f>
        <v>0</v>
      </c>
      <c r="T3015" s="31" t="str" cm="1">
        <f t="array" ref="T3015">_xlfn.IFS(M3015&lt;=Beräkningsförutsättningar!B$15,"2",M3015=Beräkningsförutsättningar!B$16,"4",M3015=Beräkningsförutsättningar!B$17,"4",M3015&gt;=Beräkningsförutsättningar!B$18,"6")</f>
        <v>2</v>
      </c>
      <c r="U3015" s="31">
        <f t="shared" ref="U3015:U3078" si="94">R3015*T3015</f>
        <v>0</v>
      </c>
      <c r="V3015" s="31">
        <f t="shared" ref="V3015:V3078" si="95">S3015*T3015</f>
        <v>0</v>
      </c>
    </row>
    <row r="3016" spans="1:22" x14ac:dyDescent="0.3">
      <c r="A3016" s="179"/>
      <c r="B3016" s="179"/>
      <c r="C3016" s="179"/>
      <c r="D3016" s="179"/>
      <c r="E3016" s="179"/>
      <c r="F3016" s="179"/>
      <c r="G3016" s="179"/>
      <c r="H3016" s="179"/>
      <c r="I3016" s="179"/>
      <c r="J3016" s="179"/>
      <c r="K3016" s="179"/>
      <c r="L3016" s="179"/>
      <c r="M3016" s="179"/>
      <c r="N3016" s="179"/>
      <c r="O3016" s="179"/>
      <c r="P3016" s="179"/>
      <c r="Q3016" s="179"/>
      <c r="R3016" s="31" cm="1">
        <f t="array" ref="R3016">_xlfn.IFS(Q3016=0,(O3016-P3016)/2,Q3016=1,O3016-P3016)</f>
        <v>0</v>
      </c>
      <c r="S3016" s="31" cm="1">
        <f t="array" ref="S3016">_xlfn.IFS(Q3016=0,P3016/2,Q3016=1,P3016)</f>
        <v>0</v>
      </c>
      <c r="T3016" s="31" t="str" cm="1">
        <f t="array" ref="T3016">_xlfn.IFS(M3016&lt;=Beräkningsförutsättningar!B$15,"2",M3016=Beräkningsförutsättningar!B$16,"4",M3016=Beräkningsförutsättningar!B$17,"4",M3016&gt;=Beräkningsförutsättningar!B$18,"6")</f>
        <v>2</v>
      </c>
      <c r="U3016" s="31">
        <f t="shared" si="94"/>
        <v>0</v>
      </c>
      <c r="V3016" s="31">
        <f t="shared" si="95"/>
        <v>0</v>
      </c>
    </row>
    <row r="3017" spans="1:22" x14ac:dyDescent="0.3">
      <c r="A3017" s="179"/>
      <c r="B3017" s="179"/>
      <c r="C3017" s="179"/>
      <c r="D3017" s="179"/>
      <c r="E3017" s="179"/>
      <c r="F3017" s="179"/>
      <c r="G3017" s="179"/>
      <c r="H3017" s="179"/>
      <c r="I3017" s="179"/>
      <c r="J3017" s="179"/>
      <c r="K3017" s="179"/>
      <c r="L3017" s="179"/>
      <c r="M3017" s="179"/>
      <c r="N3017" s="179"/>
      <c r="O3017" s="179"/>
      <c r="P3017" s="179"/>
      <c r="Q3017" s="179"/>
      <c r="R3017" s="31" cm="1">
        <f t="array" ref="R3017">_xlfn.IFS(Q3017=0,(O3017-P3017)/2,Q3017=1,O3017-P3017)</f>
        <v>0</v>
      </c>
      <c r="S3017" s="31" cm="1">
        <f t="array" ref="S3017">_xlfn.IFS(Q3017=0,P3017/2,Q3017=1,P3017)</f>
        <v>0</v>
      </c>
      <c r="T3017" s="31" t="str" cm="1">
        <f t="array" ref="T3017">_xlfn.IFS(M3017&lt;=Beräkningsförutsättningar!B$15,"2",M3017=Beräkningsförutsättningar!B$16,"4",M3017=Beräkningsförutsättningar!B$17,"4",M3017&gt;=Beräkningsförutsättningar!B$18,"6")</f>
        <v>2</v>
      </c>
      <c r="U3017" s="31">
        <f t="shared" si="94"/>
        <v>0</v>
      </c>
      <c r="V3017" s="31">
        <f t="shared" si="95"/>
        <v>0</v>
      </c>
    </row>
    <row r="3018" spans="1:22" x14ac:dyDescent="0.3">
      <c r="A3018" s="179"/>
      <c r="B3018" s="179"/>
      <c r="C3018" s="179"/>
      <c r="D3018" s="179"/>
      <c r="E3018" s="179"/>
      <c r="F3018" s="179"/>
      <c r="G3018" s="179"/>
      <c r="H3018" s="179"/>
      <c r="I3018" s="179"/>
      <c r="J3018" s="179"/>
      <c r="K3018" s="179"/>
      <c r="L3018" s="179"/>
      <c r="M3018" s="179"/>
      <c r="N3018" s="179"/>
      <c r="O3018" s="179"/>
      <c r="P3018" s="179"/>
      <c r="Q3018" s="179"/>
      <c r="R3018" s="31" cm="1">
        <f t="array" ref="R3018">_xlfn.IFS(Q3018=0,(O3018-P3018)/2,Q3018=1,O3018-P3018)</f>
        <v>0</v>
      </c>
      <c r="S3018" s="31" cm="1">
        <f t="array" ref="S3018">_xlfn.IFS(Q3018=0,P3018/2,Q3018=1,P3018)</f>
        <v>0</v>
      </c>
      <c r="T3018" s="31" t="str" cm="1">
        <f t="array" ref="T3018">_xlfn.IFS(M3018&lt;=Beräkningsförutsättningar!B$15,"2",M3018=Beräkningsförutsättningar!B$16,"4",M3018=Beräkningsförutsättningar!B$17,"4",M3018&gt;=Beräkningsförutsättningar!B$18,"6")</f>
        <v>2</v>
      </c>
      <c r="U3018" s="31">
        <f t="shared" si="94"/>
        <v>0</v>
      </c>
      <c r="V3018" s="31">
        <f t="shared" si="95"/>
        <v>0</v>
      </c>
    </row>
    <row r="3019" spans="1:22" x14ac:dyDescent="0.3">
      <c r="A3019" s="179"/>
      <c r="B3019" s="179"/>
      <c r="C3019" s="179"/>
      <c r="D3019" s="179"/>
      <c r="E3019" s="179"/>
      <c r="F3019" s="179"/>
      <c r="G3019" s="179"/>
      <c r="H3019" s="179"/>
      <c r="I3019" s="179"/>
      <c r="J3019" s="179"/>
      <c r="K3019" s="179"/>
      <c r="L3019" s="179"/>
      <c r="M3019" s="179"/>
      <c r="N3019" s="179"/>
      <c r="O3019" s="179"/>
      <c r="P3019" s="179"/>
      <c r="Q3019" s="179"/>
      <c r="R3019" s="31" cm="1">
        <f t="array" ref="R3019">_xlfn.IFS(Q3019=0,(O3019-P3019)/2,Q3019=1,O3019-P3019)</f>
        <v>0</v>
      </c>
      <c r="S3019" s="31" cm="1">
        <f t="array" ref="S3019">_xlfn.IFS(Q3019=0,P3019/2,Q3019=1,P3019)</f>
        <v>0</v>
      </c>
      <c r="T3019" s="31" t="str" cm="1">
        <f t="array" ref="T3019">_xlfn.IFS(M3019&lt;=Beräkningsförutsättningar!B$15,"2",M3019=Beräkningsförutsättningar!B$16,"4",M3019=Beräkningsförutsättningar!B$17,"4",M3019&gt;=Beräkningsförutsättningar!B$18,"6")</f>
        <v>2</v>
      </c>
      <c r="U3019" s="31">
        <f t="shared" si="94"/>
        <v>0</v>
      </c>
      <c r="V3019" s="31">
        <f t="shared" si="95"/>
        <v>0</v>
      </c>
    </row>
    <row r="3020" spans="1:22" x14ac:dyDescent="0.3">
      <c r="A3020" s="179"/>
      <c r="B3020" s="179"/>
      <c r="C3020" s="179"/>
      <c r="D3020" s="179"/>
      <c r="E3020" s="179"/>
      <c r="F3020" s="179"/>
      <c r="G3020" s="179"/>
      <c r="H3020" s="179"/>
      <c r="I3020" s="179"/>
      <c r="J3020" s="179"/>
      <c r="K3020" s="179"/>
      <c r="L3020" s="179"/>
      <c r="M3020" s="179"/>
      <c r="N3020" s="179"/>
      <c r="O3020" s="179"/>
      <c r="P3020" s="179"/>
      <c r="Q3020" s="179"/>
      <c r="R3020" s="31" cm="1">
        <f t="array" ref="R3020">_xlfn.IFS(Q3020=0,(O3020-P3020)/2,Q3020=1,O3020-P3020)</f>
        <v>0</v>
      </c>
      <c r="S3020" s="31" cm="1">
        <f t="array" ref="S3020">_xlfn.IFS(Q3020=0,P3020/2,Q3020=1,P3020)</f>
        <v>0</v>
      </c>
      <c r="T3020" s="31" t="str" cm="1">
        <f t="array" ref="T3020">_xlfn.IFS(M3020&lt;=Beräkningsförutsättningar!B$15,"2",M3020=Beräkningsförutsättningar!B$16,"4",M3020=Beräkningsförutsättningar!B$17,"4",M3020&gt;=Beräkningsförutsättningar!B$18,"6")</f>
        <v>2</v>
      </c>
      <c r="U3020" s="31">
        <f t="shared" si="94"/>
        <v>0</v>
      </c>
      <c r="V3020" s="31">
        <f t="shared" si="95"/>
        <v>0</v>
      </c>
    </row>
    <row r="3021" spans="1:22" x14ac:dyDescent="0.3">
      <c r="A3021" s="179"/>
      <c r="B3021" s="179"/>
      <c r="C3021" s="179"/>
      <c r="D3021" s="179"/>
      <c r="E3021" s="179"/>
      <c r="F3021" s="179"/>
      <c r="G3021" s="179"/>
      <c r="H3021" s="179"/>
      <c r="I3021" s="179"/>
      <c r="J3021" s="179"/>
      <c r="K3021" s="179"/>
      <c r="L3021" s="179"/>
      <c r="M3021" s="179"/>
      <c r="N3021" s="179"/>
      <c r="O3021" s="179"/>
      <c r="P3021" s="179"/>
      <c r="Q3021" s="179"/>
      <c r="R3021" s="31" cm="1">
        <f t="array" ref="R3021">_xlfn.IFS(Q3021=0,(O3021-P3021)/2,Q3021=1,O3021-P3021)</f>
        <v>0</v>
      </c>
      <c r="S3021" s="31" cm="1">
        <f t="array" ref="S3021">_xlfn.IFS(Q3021=0,P3021/2,Q3021=1,P3021)</f>
        <v>0</v>
      </c>
      <c r="T3021" s="31" t="str" cm="1">
        <f t="array" ref="T3021">_xlfn.IFS(M3021&lt;=Beräkningsförutsättningar!B$15,"2",M3021=Beräkningsförutsättningar!B$16,"4",M3021=Beräkningsförutsättningar!B$17,"4",M3021&gt;=Beräkningsförutsättningar!B$18,"6")</f>
        <v>2</v>
      </c>
      <c r="U3021" s="31">
        <f t="shared" si="94"/>
        <v>0</v>
      </c>
      <c r="V3021" s="31">
        <f t="shared" si="95"/>
        <v>0</v>
      </c>
    </row>
    <row r="3022" spans="1:22" x14ac:dyDescent="0.3">
      <c r="A3022" s="179"/>
      <c r="B3022" s="179"/>
      <c r="C3022" s="179"/>
      <c r="D3022" s="179"/>
      <c r="E3022" s="179"/>
      <c r="F3022" s="179"/>
      <c r="G3022" s="179"/>
      <c r="H3022" s="179"/>
      <c r="I3022" s="179"/>
      <c r="J3022" s="179"/>
      <c r="K3022" s="179"/>
      <c r="L3022" s="179"/>
      <c r="M3022" s="179"/>
      <c r="N3022" s="179"/>
      <c r="O3022" s="179"/>
      <c r="P3022" s="179"/>
      <c r="Q3022" s="179"/>
      <c r="R3022" s="31" cm="1">
        <f t="array" ref="R3022">_xlfn.IFS(Q3022=0,(O3022-P3022)/2,Q3022=1,O3022-P3022)</f>
        <v>0</v>
      </c>
      <c r="S3022" s="31" cm="1">
        <f t="array" ref="S3022">_xlfn.IFS(Q3022=0,P3022/2,Q3022=1,P3022)</f>
        <v>0</v>
      </c>
      <c r="T3022" s="31" t="str" cm="1">
        <f t="array" ref="T3022">_xlfn.IFS(M3022&lt;=Beräkningsförutsättningar!B$15,"2",M3022=Beräkningsförutsättningar!B$16,"4",M3022=Beräkningsförutsättningar!B$17,"4",M3022&gt;=Beräkningsförutsättningar!B$18,"6")</f>
        <v>2</v>
      </c>
      <c r="U3022" s="31">
        <f t="shared" si="94"/>
        <v>0</v>
      </c>
      <c r="V3022" s="31">
        <f t="shared" si="95"/>
        <v>0</v>
      </c>
    </row>
    <row r="3023" spans="1:22" x14ac:dyDescent="0.3">
      <c r="A3023" s="179"/>
      <c r="B3023" s="179"/>
      <c r="C3023" s="179"/>
      <c r="D3023" s="179"/>
      <c r="E3023" s="179"/>
      <c r="F3023" s="179"/>
      <c r="G3023" s="179"/>
      <c r="H3023" s="179"/>
      <c r="I3023" s="179"/>
      <c r="J3023" s="179"/>
      <c r="K3023" s="179"/>
      <c r="L3023" s="179"/>
      <c r="M3023" s="179"/>
      <c r="N3023" s="179"/>
      <c r="O3023" s="179"/>
      <c r="P3023" s="179"/>
      <c r="Q3023" s="179"/>
      <c r="R3023" s="31" cm="1">
        <f t="array" ref="R3023">_xlfn.IFS(Q3023=0,(O3023-P3023)/2,Q3023=1,O3023-P3023)</f>
        <v>0</v>
      </c>
      <c r="S3023" s="31" cm="1">
        <f t="array" ref="S3023">_xlfn.IFS(Q3023=0,P3023/2,Q3023=1,P3023)</f>
        <v>0</v>
      </c>
      <c r="T3023" s="31" t="str" cm="1">
        <f t="array" ref="T3023">_xlfn.IFS(M3023&lt;=Beräkningsförutsättningar!B$15,"2",M3023=Beräkningsförutsättningar!B$16,"4",M3023=Beräkningsförutsättningar!B$17,"4",M3023&gt;=Beräkningsförutsättningar!B$18,"6")</f>
        <v>2</v>
      </c>
      <c r="U3023" s="31">
        <f t="shared" si="94"/>
        <v>0</v>
      </c>
      <c r="V3023" s="31">
        <f t="shared" si="95"/>
        <v>0</v>
      </c>
    </row>
    <row r="3024" spans="1:22" x14ac:dyDescent="0.3">
      <c r="A3024" s="179"/>
      <c r="B3024" s="179"/>
      <c r="C3024" s="179"/>
      <c r="D3024" s="179"/>
      <c r="E3024" s="179"/>
      <c r="F3024" s="179"/>
      <c r="G3024" s="179"/>
      <c r="H3024" s="179"/>
      <c r="I3024" s="179"/>
      <c r="J3024" s="179"/>
      <c r="K3024" s="179"/>
      <c r="L3024" s="179"/>
      <c r="M3024" s="179"/>
      <c r="N3024" s="179"/>
      <c r="O3024" s="179"/>
      <c r="P3024" s="179"/>
      <c r="Q3024" s="179"/>
      <c r="R3024" s="31" cm="1">
        <f t="array" ref="R3024">_xlfn.IFS(Q3024=0,(O3024-P3024)/2,Q3024=1,O3024-P3024)</f>
        <v>0</v>
      </c>
      <c r="S3024" s="31" cm="1">
        <f t="array" ref="S3024">_xlfn.IFS(Q3024=0,P3024/2,Q3024=1,P3024)</f>
        <v>0</v>
      </c>
      <c r="T3024" s="31" t="str" cm="1">
        <f t="array" ref="T3024">_xlfn.IFS(M3024&lt;=Beräkningsförutsättningar!B$15,"2",M3024=Beräkningsförutsättningar!B$16,"4",M3024=Beräkningsförutsättningar!B$17,"4",M3024&gt;=Beräkningsförutsättningar!B$18,"6")</f>
        <v>2</v>
      </c>
      <c r="U3024" s="31">
        <f t="shared" si="94"/>
        <v>0</v>
      </c>
      <c r="V3024" s="31">
        <f t="shared" si="95"/>
        <v>0</v>
      </c>
    </row>
    <row r="3025" spans="1:22" x14ac:dyDescent="0.3">
      <c r="A3025" s="179"/>
      <c r="B3025" s="179"/>
      <c r="C3025" s="179"/>
      <c r="D3025" s="179"/>
      <c r="E3025" s="179"/>
      <c r="F3025" s="179"/>
      <c r="G3025" s="179"/>
      <c r="H3025" s="179"/>
      <c r="I3025" s="179"/>
      <c r="J3025" s="179"/>
      <c r="K3025" s="179"/>
      <c r="L3025" s="179"/>
      <c r="M3025" s="179"/>
      <c r="N3025" s="179"/>
      <c r="O3025" s="179"/>
      <c r="P3025" s="179"/>
      <c r="Q3025" s="179"/>
      <c r="R3025" s="31" cm="1">
        <f t="array" ref="R3025">_xlfn.IFS(Q3025=0,(O3025-P3025)/2,Q3025=1,O3025-P3025)</f>
        <v>0</v>
      </c>
      <c r="S3025" s="31" cm="1">
        <f t="array" ref="S3025">_xlfn.IFS(Q3025=0,P3025/2,Q3025=1,P3025)</f>
        <v>0</v>
      </c>
      <c r="T3025" s="31" t="str" cm="1">
        <f t="array" ref="T3025">_xlfn.IFS(M3025&lt;=Beräkningsförutsättningar!B$15,"2",M3025=Beräkningsförutsättningar!B$16,"4",M3025=Beräkningsförutsättningar!B$17,"4",M3025&gt;=Beräkningsförutsättningar!B$18,"6")</f>
        <v>2</v>
      </c>
      <c r="U3025" s="31">
        <f t="shared" si="94"/>
        <v>0</v>
      </c>
      <c r="V3025" s="31">
        <f t="shared" si="95"/>
        <v>0</v>
      </c>
    </row>
    <row r="3026" spans="1:22" x14ac:dyDescent="0.3">
      <c r="A3026" s="179"/>
      <c r="B3026" s="179"/>
      <c r="C3026" s="179"/>
      <c r="D3026" s="179"/>
      <c r="E3026" s="179"/>
      <c r="F3026" s="179"/>
      <c r="G3026" s="179"/>
      <c r="H3026" s="179"/>
      <c r="I3026" s="179"/>
      <c r="J3026" s="179"/>
      <c r="K3026" s="179"/>
      <c r="L3026" s="179"/>
      <c r="M3026" s="179"/>
      <c r="N3026" s="179"/>
      <c r="O3026" s="179"/>
      <c r="P3026" s="179"/>
      <c r="Q3026" s="179"/>
      <c r="R3026" s="31" cm="1">
        <f t="array" ref="R3026">_xlfn.IFS(Q3026=0,(O3026-P3026)/2,Q3026=1,O3026-P3026)</f>
        <v>0</v>
      </c>
      <c r="S3026" s="31" cm="1">
        <f t="array" ref="S3026">_xlfn.IFS(Q3026=0,P3026/2,Q3026=1,P3026)</f>
        <v>0</v>
      </c>
      <c r="T3026" s="31" t="str" cm="1">
        <f t="array" ref="T3026">_xlfn.IFS(M3026&lt;=Beräkningsförutsättningar!B$15,"2",M3026=Beräkningsförutsättningar!B$16,"4",M3026=Beräkningsförutsättningar!B$17,"4",M3026&gt;=Beräkningsförutsättningar!B$18,"6")</f>
        <v>2</v>
      </c>
      <c r="U3026" s="31">
        <f t="shared" si="94"/>
        <v>0</v>
      </c>
      <c r="V3026" s="31">
        <f t="shared" si="95"/>
        <v>0</v>
      </c>
    </row>
    <row r="3027" spans="1:22" x14ac:dyDescent="0.3">
      <c r="A3027" s="179"/>
      <c r="B3027" s="179"/>
      <c r="C3027" s="179"/>
      <c r="D3027" s="179"/>
      <c r="E3027" s="179"/>
      <c r="F3027" s="179"/>
      <c r="G3027" s="179"/>
      <c r="H3027" s="179"/>
      <c r="I3027" s="179"/>
      <c r="J3027" s="179"/>
      <c r="K3027" s="179"/>
      <c r="L3027" s="179"/>
      <c r="M3027" s="179"/>
      <c r="N3027" s="179"/>
      <c r="O3027" s="179"/>
      <c r="P3027" s="179"/>
      <c r="Q3027" s="179"/>
      <c r="R3027" s="31" cm="1">
        <f t="array" ref="R3027">_xlfn.IFS(Q3027=0,(O3027-P3027)/2,Q3027=1,O3027-P3027)</f>
        <v>0</v>
      </c>
      <c r="S3027" s="31" cm="1">
        <f t="array" ref="S3027">_xlfn.IFS(Q3027=0,P3027/2,Q3027=1,P3027)</f>
        <v>0</v>
      </c>
      <c r="T3027" s="31" t="str" cm="1">
        <f t="array" ref="T3027">_xlfn.IFS(M3027&lt;=Beräkningsförutsättningar!B$15,"2",M3027=Beräkningsförutsättningar!B$16,"4",M3027=Beräkningsförutsättningar!B$17,"4",M3027&gt;=Beräkningsförutsättningar!B$18,"6")</f>
        <v>2</v>
      </c>
      <c r="U3027" s="31">
        <f t="shared" si="94"/>
        <v>0</v>
      </c>
      <c r="V3027" s="31">
        <f t="shared" si="95"/>
        <v>0</v>
      </c>
    </row>
    <row r="3028" spans="1:22" x14ac:dyDescent="0.3">
      <c r="A3028" s="179"/>
      <c r="B3028" s="179"/>
      <c r="C3028" s="179"/>
      <c r="D3028" s="179"/>
      <c r="E3028" s="179"/>
      <c r="F3028" s="179"/>
      <c r="G3028" s="179"/>
      <c r="H3028" s="179"/>
      <c r="I3028" s="179"/>
      <c r="J3028" s="179"/>
      <c r="K3028" s="179"/>
      <c r="L3028" s="179"/>
      <c r="M3028" s="179"/>
      <c r="N3028" s="179"/>
      <c r="O3028" s="179"/>
      <c r="P3028" s="179"/>
      <c r="Q3028" s="179"/>
      <c r="R3028" s="31" cm="1">
        <f t="array" ref="R3028">_xlfn.IFS(Q3028=0,(O3028-P3028)/2,Q3028=1,O3028-P3028)</f>
        <v>0</v>
      </c>
      <c r="S3028" s="31" cm="1">
        <f t="array" ref="S3028">_xlfn.IFS(Q3028=0,P3028/2,Q3028=1,P3028)</f>
        <v>0</v>
      </c>
      <c r="T3028" s="31" t="str" cm="1">
        <f t="array" ref="T3028">_xlfn.IFS(M3028&lt;=Beräkningsförutsättningar!B$15,"2",M3028=Beräkningsförutsättningar!B$16,"4",M3028=Beräkningsförutsättningar!B$17,"4",M3028&gt;=Beräkningsförutsättningar!B$18,"6")</f>
        <v>2</v>
      </c>
      <c r="U3028" s="31">
        <f t="shared" si="94"/>
        <v>0</v>
      </c>
      <c r="V3028" s="31">
        <f t="shared" si="95"/>
        <v>0</v>
      </c>
    </row>
    <row r="3029" spans="1:22" x14ac:dyDescent="0.3">
      <c r="A3029" s="179"/>
      <c r="B3029" s="179"/>
      <c r="C3029" s="179"/>
      <c r="D3029" s="179"/>
      <c r="E3029" s="179"/>
      <c r="F3029" s="179"/>
      <c r="G3029" s="179"/>
      <c r="H3029" s="179"/>
      <c r="I3029" s="179"/>
      <c r="J3029" s="179"/>
      <c r="K3029" s="179"/>
      <c r="L3029" s="179"/>
      <c r="M3029" s="179"/>
      <c r="N3029" s="179"/>
      <c r="O3029" s="179"/>
      <c r="P3029" s="179"/>
      <c r="Q3029" s="179"/>
      <c r="R3029" s="31" cm="1">
        <f t="array" ref="R3029">_xlfn.IFS(Q3029=0,(O3029-P3029)/2,Q3029=1,O3029-P3029)</f>
        <v>0</v>
      </c>
      <c r="S3029" s="31" cm="1">
        <f t="array" ref="S3029">_xlfn.IFS(Q3029=0,P3029/2,Q3029=1,P3029)</f>
        <v>0</v>
      </c>
      <c r="T3029" s="31" t="str" cm="1">
        <f t="array" ref="T3029">_xlfn.IFS(M3029&lt;=Beräkningsförutsättningar!B$15,"2",M3029=Beräkningsförutsättningar!B$16,"4",M3029=Beräkningsförutsättningar!B$17,"4",M3029&gt;=Beräkningsförutsättningar!B$18,"6")</f>
        <v>2</v>
      </c>
      <c r="U3029" s="31">
        <f t="shared" si="94"/>
        <v>0</v>
      </c>
      <c r="V3029" s="31">
        <f t="shared" si="95"/>
        <v>0</v>
      </c>
    </row>
    <row r="3030" spans="1:22" x14ac:dyDescent="0.3">
      <c r="A3030" s="179"/>
      <c r="B3030" s="179"/>
      <c r="C3030" s="179"/>
      <c r="D3030" s="179"/>
      <c r="E3030" s="179"/>
      <c r="F3030" s="179"/>
      <c r="G3030" s="179"/>
      <c r="H3030" s="179"/>
      <c r="I3030" s="179"/>
      <c r="J3030" s="179"/>
      <c r="K3030" s="179"/>
      <c r="L3030" s="179"/>
      <c r="M3030" s="179"/>
      <c r="N3030" s="179"/>
      <c r="O3030" s="179"/>
      <c r="P3030" s="179"/>
      <c r="Q3030" s="179"/>
      <c r="R3030" s="31" cm="1">
        <f t="array" ref="R3030">_xlfn.IFS(Q3030=0,(O3030-P3030)/2,Q3030=1,O3030-P3030)</f>
        <v>0</v>
      </c>
      <c r="S3030" s="31" cm="1">
        <f t="array" ref="S3030">_xlfn.IFS(Q3030=0,P3030/2,Q3030=1,P3030)</f>
        <v>0</v>
      </c>
      <c r="T3030" s="31" t="str" cm="1">
        <f t="array" ref="T3030">_xlfn.IFS(M3030&lt;=Beräkningsförutsättningar!B$15,"2",M3030=Beräkningsförutsättningar!B$16,"4",M3030=Beräkningsförutsättningar!B$17,"4",M3030&gt;=Beräkningsförutsättningar!B$18,"6")</f>
        <v>2</v>
      </c>
      <c r="U3030" s="31">
        <f t="shared" si="94"/>
        <v>0</v>
      </c>
      <c r="V3030" s="31">
        <f t="shared" si="95"/>
        <v>0</v>
      </c>
    </row>
    <row r="3031" spans="1:22" x14ac:dyDescent="0.3">
      <c r="A3031" s="179"/>
      <c r="B3031" s="179"/>
      <c r="C3031" s="179"/>
      <c r="D3031" s="179"/>
      <c r="E3031" s="179"/>
      <c r="F3031" s="179"/>
      <c r="G3031" s="179"/>
      <c r="H3031" s="179"/>
      <c r="I3031" s="179"/>
      <c r="J3031" s="179"/>
      <c r="K3031" s="179"/>
      <c r="L3031" s="179"/>
      <c r="M3031" s="179"/>
      <c r="N3031" s="179"/>
      <c r="O3031" s="179"/>
      <c r="P3031" s="179"/>
      <c r="Q3031" s="179"/>
      <c r="R3031" s="31" cm="1">
        <f t="array" ref="R3031">_xlfn.IFS(Q3031=0,(O3031-P3031)/2,Q3031=1,O3031-P3031)</f>
        <v>0</v>
      </c>
      <c r="S3031" s="31" cm="1">
        <f t="array" ref="S3031">_xlfn.IFS(Q3031=0,P3031/2,Q3031=1,P3031)</f>
        <v>0</v>
      </c>
      <c r="T3031" s="31" t="str" cm="1">
        <f t="array" ref="T3031">_xlfn.IFS(M3031&lt;=Beräkningsförutsättningar!B$15,"2",M3031=Beräkningsförutsättningar!B$16,"4",M3031=Beräkningsförutsättningar!B$17,"4",M3031&gt;=Beräkningsförutsättningar!B$18,"6")</f>
        <v>2</v>
      </c>
      <c r="U3031" s="31">
        <f t="shared" si="94"/>
        <v>0</v>
      </c>
      <c r="V3031" s="31">
        <f t="shared" si="95"/>
        <v>0</v>
      </c>
    </row>
    <row r="3032" spans="1:22" x14ac:dyDescent="0.3">
      <c r="A3032" s="179"/>
      <c r="B3032" s="179"/>
      <c r="C3032" s="179"/>
      <c r="D3032" s="179"/>
      <c r="E3032" s="179"/>
      <c r="F3032" s="179"/>
      <c r="G3032" s="179"/>
      <c r="H3032" s="179"/>
      <c r="I3032" s="179"/>
      <c r="J3032" s="179"/>
      <c r="K3032" s="179"/>
      <c r="L3032" s="179"/>
      <c r="M3032" s="179"/>
      <c r="N3032" s="179"/>
      <c r="O3032" s="179"/>
      <c r="P3032" s="179"/>
      <c r="Q3032" s="179"/>
      <c r="R3032" s="31" cm="1">
        <f t="array" ref="R3032">_xlfn.IFS(Q3032=0,(O3032-P3032)/2,Q3032=1,O3032-P3032)</f>
        <v>0</v>
      </c>
      <c r="S3032" s="31" cm="1">
        <f t="array" ref="S3032">_xlfn.IFS(Q3032=0,P3032/2,Q3032=1,P3032)</f>
        <v>0</v>
      </c>
      <c r="T3032" s="31" t="str" cm="1">
        <f t="array" ref="T3032">_xlfn.IFS(M3032&lt;=Beräkningsförutsättningar!B$15,"2",M3032=Beräkningsförutsättningar!B$16,"4",M3032=Beräkningsförutsättningar!B$17,"4",M3032&gt;=Beräkningsförutsättningar!B$18,"6")</f>
        <v>2</v>
      </c>
      <c r="U3032" s="31">
        <f t="shared" si="94"/>
        <v>0</v>
      </c>
      <c r="V3032" s="31">
        <f t="shared" si="95"/>
        <v>0</v>
      </c>
    </row>
    <row r="3033" spans="1:22" x14ac:dyDescent="0.3">
      <c r="A3033" s="179"/>
      <c r="B3033" s="179"/>
      <c r="C3033" s="179"/>
      <c r="D3033" s="179"/>
      <c r="E3033" s="179"/>
      <c r="F3033" s="179"/>
      <c r="G3033" s="179"/>
      <c r="H3033" s="179"/>
      <c r="I3033" s="179"/>
      <c r="J3033" s="179"/>
      <c r="K3033" s="179"/>
      <c r="L3033" s="179"/>
      <c r="M3033" s="179"/>
      <c r="N3033" s="179"/>
      <c r="O3033" s="179"/>
      <c r="P3033" s="179"/>
      <c r="Q3033" s="179"/>
      <c r="R3033" s="31" cm="1">
        <f t="array" ref="R3033">_xlfn.IFS(Q3033=0,(O3033-P3033)/2,Q3033=1,O3033-P3033)</f>
        <v>0</v>
      </c>
      <c r="S3033" s="31" cm="1">
        <f t="array" ref="S3033">_xlfn.IFS(Q3033=0,P3033/2,Q3033=1,P3033)</f>
        <v>0</v>
      </c>
      <c r="T3033" s="31" t="str" cm="1">
        <f t="array" ref="T3033">_xlfn.IFS(M3033&lt;=Beräkningsförutsättningar!B$15,"2",M3033=Beräkningsförutsättningar!B$16,"4",M3033=Beräkningsförutsättningar!B$17,"4",M3033&gt;=Beräkningsförutsättningar!B$18,"6")</f>
        <v>2</v>
      </c>
      <c r="U3033" s="31">
        <f t="shared" si="94"/>
        <v>0</v>
      </c>
      <c r="V3033" s="31">
        <f t="shared" si="95"/>
        <v>0</v>
      </c>
    </row>
    <row r="3034" spans="1:22" x14ac:dyDescent="0.3">
      <c r="A3034" s="179"/>
      <c r="B3034" s="179"/>
      <c r="C3034" s="179"/>
      <c r="D3034" s="179"/>
      <c r="E3034" s="179"/>
      <c r="F3034" s="179"/>
      <c r="G3034" s="179"/>
      <c r="H3034" s="179"/>
      <c r="I3034" s="179"/>
      <c r="J3034" s="179"/>
      <c r="K3034" s="179"/>
      <c r="L3034" s="179"/>
      <c r="M3034" s="179"/>
      <c r="N3034" s="179"/>
      <c r="O3034" s="179"/>
      <c r="P3034" s="179"/>
      <c r="Q3034" s="179"/>
      <c r="R3034" s="31" cm="1">
        <f t="array" ref="R3034">_xlfn.IFS(Q3034=0,(O3034-P3034)/2,Q3034=1,O3034-P3034)</f>
        <v>0</v>
      </c>
      <c r="S3034" s="31" cm="1">
        <f t="array" ref="S3034">_xlfn.IFS(Q3034=0,P3034/2,Q3034=1,P3034)</f>
        <v>0</v>
      </c>
      <c r="T3034" s="31" t="str" cm="1">
        <f t="array" ref="T3034">_xlfn.IFS(M3034&lt;=Beräkningsförutsättningar!B$15,"2",M3034=Beräkningsförutsättningar!B$16,"4",M3034=Beräkningsförutsättningar!B$17,"4",M3034&gt;=Beräkningsförutsättningar!B$18,"6")</f>
        <v>2</v>
      </c>
      <c r="U3034" s="31">
        <f t="shared" si="94"/>
        <v>0</v>
      </c>
      <c r="V3034" s="31">
        <f t="shared" si="95"/>
        <v>0</v>
      </c>
    </row>
    <row r="3035" spans="1:22" x14ac:dyDescent="0.3">
      <c r="A3035" s="179"/>
      <c r="B3035" s="179"/>
      <c r="C3035" s="179"/>
      <c r="D3035" s="179"/>
      <c r="E3035" s="179"/>
      <c r="F3035" s="179"/>
      <c r="G3035" s="179"/>
      <c r="H3035" s="179"/>
      <c r="I3035" s="179"/>
      <c r="J3035" s="179"/>
      <c r="K3035" s="179"/>
      <c r="L3035" s="179"/>
      <c r="M3035" s="179"/>
      <c r="N3035" s="179"/>
      <c r="O3035" s="179"/>
      <c r="P3035" s="179"/>
      <c r="Q3035" s="179"/>
      <c r="R3035" s="31" cm="1">
        <f t="array" ref="R3035">_xlfn.IFS(Q3035=0,(O3035-P3035)/2,Q3035=1,O3035-P3035)</f>
        <v>0</v>
      </c>
      <c r="S3035" s="31" cm="1">
        <f t="array" ref="S3035">_xlfn.IFS(Q3035=0,P3035/2,Q3035=1,P3035)</f>
        <v>0</v>
      </c>
      <c r="T3035" s="31" t="str" cm="1">
        <f t="array" ref="T3035">_xlfn.IFS(M3035&lt;=Beräkningsförutsättningar!B$15,"2",M3035=Beräkningsförutsättningar!B$16,"4",M3035=Beräkningsförutsättningar!B$17,"4",M3035&gt;=Beräkningsförutsättningar!B$18,"6")</f>
        <v>2</v>
      </c>
      <c r="U3035" s="31">
        <f t="shared" si="94"/>
        <v>0</v>
      </c>
      <c r="V3035" s="31">
        <f t="shared" si="95"/>
        <v>0</v>
      </c>
    </row>
    <row r="3036" spans="1:22" x14ac:dyDescent="0.3">
      <c r="A3036" s="179"/>
      <c r="B3036" s="179"/>
      <c r="C3036" s="179"/>
      <c r="D3036" s="179"/>
      <c r="E3036" s="179"/>
      <c r="F3036" s="179"/>
      <c r="G3036" s="179"/>
      <c r="H3036" s="179"/>
      <c r="I3036" s="179"/>
      <c r="J3036" s="179"/>
      <c r="K3036" s="179"/>
      <c r="L3036" s="179"/>
      <c r="M3036" s="179"/>
      <c r="N3036" s="179"/>
      <c r="O3036" s="179"/>
      <c r="P3036" s="179"/>
      <c r="Q3036" s="179"/>
      <c r="R3036" s="31" cm="1">
        <f t="array" ref="R3036">_xlfn.IFS(Q3036=0,(O3036-P3036)/2,Q3036=1,O3036-P3036)</f>
        <v>0</v>
      </c>
      <c r="S3036" s="31" cm="1">
        <f t="array" ref="S3036">_xlfn.IFS(Q3036=0,P3036/2,Q3036=1,P3036)</f>
        <v>0</v>
      </c>
      <c r="T3036" s="31" t="str" cm="1">
        <f t="array" ref="T3036">_xlfn.IFS(M3036&lt;=Beräkningsförutsättningar!B$15,"2",M3036=Beräkningsförutsättningar!B$16,"4",M3036=Beräkningsförutsättningar!B$17,"4",M3036&gt;=Beräkningsförutsättningar!B$18,"6")</f>
        <v>2</v>
      </c>
      <c r="U3036" s="31">
        <f t="shared" si="94"/>
        <v>0</v>
      </c>
      <c r="V3036" s="31">
        <f t="shared" si="95"/>
        <v>0</v>
      </c>
    </row>
    <row r="3037" spans="1:22" x14ac:dyDescent="0.3">
      <c r="A3037" s="179"/>
      <c r="B3037" s="179"/>
      <c r="C3037" s="179"/>
      <c r="D3037" s="179"/>
      <c r="E3037" s="179"/>
      <c r="F3037" s="179"/>
      <c r="G3037" s="179"/>
      <c r="H3037" s="179"/>
      <c r="I3037" s="179"/>
      <c r="J3037" s="179"/>
      <c r="K3037" s="179"/>
      <c r="L3037" s="179"/>
      <c r="M3037" s="179"/>
      <c r="N3037" s="179"/>
      <c r="O3037" s="179"/>
      <c r="P3037" s="179"/>
      <c r="Q3037" s="179"/>
      <c r="R3037" s="31" cm="1">
        <f t="array" ref="R3037">_xlfn.IFS(Q3037=0,(O3037-P3037)/2,Q3037=1,O3037-P3037)</f>
        <v>0</v>
      </c>
      <c r="S3037" s="31" cm="1">
        <f t="array" ref="S3037">_xlfn.IFS(Q3037=0,P3037/2,Q3037=1,P3037)</f>
        <v>0</v>
      </c>
      <c r="T3037" s="31" t="str" cm="1">
        <f t="array" ref="T3037">_xlfn.IFS(M3037&lt;=Beräkningsförutsättningar!B$15,"2",M3037=Beräkningsförutsättningar!B$16,"4",M3037=Beräkningsförutsättningar!B$17,"4",M3037&gt;=Beräkningsförutsättningar!B$18,"6")</f>
        <v>2</v>
      </c>
      <c r="U3037" s="31">
        <f t="shared" si="94"/>
        <v>0</v>
      </c>
      <c r="V3037" s="31">
        <f t="shared" si="95"/>
        <v>0</v>
      </c>
    </row>
    <row r="3038" spans="1:22" x14ac:dyDescent="0.3">
      <c r="A3038" s="179"/>
      <c r="B3038" s="179"/>
      <c r="C3038" s="179"/>
      <c r="D3038" s="179"/>
      <c r="E3038" s="179"/>
      <c r="F3038" s="179"/>
      <c r="G3038" s="179"/>
      <c r="H3038" s="179"/>
      <c r="I3038" s="179"/>
      <c r="J3038" s="179"/>
      <c r="K3038" s="179"/>
      <c r="L3038" s="179"/>
      <c r="M3038" s="179"/>
      <c r="N3038" s="179"/>
      <c r="O3038" s="179"/>
      <c r="P3038" s="179"/>
      <c r="Q3038" s="179"/>
      <c r="R3038" s="31" cm="1">
        <f t="array" ref="R3038">_xlfn.IFS(Q3038=0,(O3038-P3038)/2,Q3038=1,O3038-P3038)</f>
        <v>0</v>
      </c>
      <c r="S3038" s="31" cm="1">
        <f t="array" ref="S3038">_xlfn.IFS(Q3038=0,P3038/2,Q3038=1,P3038)</f>
        <v>0</v>
      </c>
      <c r="T3038" s="31" t="str" cm="1">
        <f t="array" ref="T3038">_xlfn.IFS(M3038&lt;=Beräkningsförutsättningar!B$15,"2",M3038=Beräkningsförutsättningar!B$16,"4",M3038=Beräkningsförutsättningar!B$17,"4",M3038&gt;=Beräkningsförutsättningar!B$18,"6")</f>
        <v>2</v>
      </c>
      <c r="U3038" s="31">
        <f t="shared" si="94"/>
        <v>0</v>
      </c>
      <c r="V3038" s="31">
        <f t="shared" si="95"/>
        <v>0</v>
      </c>
    </row>
    <row r="3039" spans="1:22" x14ac:dyDescent="0.3">
      <c r="A3039" s="179"/>
      <c r="B3039" s="179"/>
      <c r="C3039" s="179"/>
      <c r="D3039" s="179"/>
      <c r="E3039" s="179"/>
      <c r="F3039" s="179"/>
      <c r="G3039" s="179"/>
      <c r="H3039" s="179"/>
      <c r="I3039" s="179"/>
      <c r="J3039" s="179"/>
      <c r="K3039" s="179"/>
      <c r="L3039" s="179"/>
      <c r="M3039" s="179"/>
      <c r="N3039" s="179"/>
      <c r="O3039" s="179"/>
      <c r="P3039" s="179"/>
      <c r="Q3039" s="179"/>
      <c r="R3039" s="31" cm="1">
        <f t="array" ref="R3039">_xlfn.IFS(Q3039=0,(O3039-P3039)/2,Q3039=1,O3039-P3039)</f>
        <v>0</v>
      </c>
      <c r="S3039" s="31" cm="1">
        <f t="array" ref="S3039">_xlfn.IFS(Q3039=0,P3039/2,Q3039=1,P3039)</f>
        <v>0</v>
      </c>
      <c r="T3039" s="31" t="str" cm="1">
        <f t="array" ref="T3039">_xlfn.IFS(M3039&lt;=Beräkningsförutsättningar!B$15,"2",M3039=Beräkningsförutsättningar!B$16,"4",M3039=Beräkningsförutsättningar!B$17,"4",M3039&gt;=Beräkningsförutsättningar!B$18,"6")</f>
        <v>2</v>
      </c>
      <c r="U3039" s="31">
        <f t="shared" si="94"/>
        <v>0</v>
      </c>
      <c r="V3039" s="31">
        <f t="shared" si="95"/>
        <v>0</v>
      </c>
    </row>
    <row r="3040" spans="1:22" x14ac:dyDescent="0.3">
      <c r="A3040" s="179"/>
      <c r="B3040" s="179"/>
      <c r="C3040" s="179"/>
      <c r="D3040" s="179"/>
      <c r="E3040" s="179"/>
      <c r="F3040" s="179"/>
      <c r="G3040" s="179"/>
      <c r="H3040" s="179"/>
      <c r="I3040" s="179"/>
      <c r="J3040" s="179"/>
      <c r="K3040" s="179"/>
      <c r="L3040" s="179"/>
      <c r="M3040" s="179"/>
      <c r="N3040" s="179"/>
      <c r="O3040" s="179"/>
      <c r="P3040" s="179"/>
      <c r="Q3040" s="179"/>
      <c r="R3040" s="31" cm="1">
        <f t="array" ref="R3040">_xlfn.IFS(Q3040=0,(O3040-P3040)/2,Q3040=1,O3040-P3040)</f>
        <v>0</v>
      </c>
      <c r="S3040" s="31" cm="1">
        <f t="array" ref="S3040">_xlfn.IFS(Q3040=0,P3040/2,Q3040=1,P3040)</f>
        <v>0</v>
      </c>
      <c r="T3040" s="31" t="str" cm="1">
        <f t="array" ref="T3040">_xlfn.IFS(M3040&lt;=Beräkningsförutsättningar!B$15,"2",M3040=Beräkningsförutsättningar!B$16,"4",M3040=Beräkningsförutsättningar!B$17,"4",M3040&gt;=Beräkningsförutsättningar!B$18,"6")</f>
        <v>2</v>
      </c>
      <c r="U3040" s="31">
        <f t="shared" si="94"/>
        <v>0</v>
      </c>
      <c r="V3040" s="31">
        <f t="shared" si="95"/>
        <v>0</v>
      </c>
    </row>
    <row r="3041" spans="1:22" x14ac:dyDescent="0.3">
      <c r="A3041" s="179"/>
      <c r="B3041" s="179"/>
      <c r="C3041" s="179"/>
      <c r="D3041" s="179"/>
      <c r="E3041" s="179"/>
      <c r="F3041" s="179"/>
      <c r="G3041" s="179"/>
      <c r="H3041" s="179"/>
      <c r="I3041" s="179"/>
      <c r="J3041" s="179"/>
      <c r="K3041" s="179"/>
      <c r="L3041" s="179"/>
      <c r="M3041" s="179"/>
      <c r="N3041" s="179"/>
      <c r="O3041" s="179"/>
      <c r="P3041" s="179"/>
      <c r="Q3041" s="179"/>
      <c r="R3041" s="31" cm="1">
        <f t="array" ref="R3041">_xlfn.IFS(Q3041=0,(O3041-P3041)/2,Q3041=1,O3041-P3041)</f>
        <v>0</v>
      </c>
      <c r="S3041" s="31" cm="1">
        <f t="array" ref="S3041">_xlfn.IFS(Q3041=0,P3041/2,Q3041=1,P3041)</f>
        <v>0</v>
      </c>
      <c r="T3041" s="31" t="str" cm="1">
        <f t="array" ref="T3041">_xlfn.IFS(M3041&lt;=Beräkningsförutsättningar!B$15,"2",M3041=Beräkningsförutsättningar!B$16,"4",M3041=Beräkningsförutsättningar!B$17,"4",M3041&gt;=Beräkningsförutsättningar!B$18,"6")</f>
        <v>2</v>
      </c>
      <c r="U3041" s="31">
        <f t="shared" si="94"/>
        <v>0</v>
      </c>
      <c r="V3041" s="31">
        <f t="shared" si="95"/>
        <v>0</v>
      </c>
    </row>
    <row r="3042" spans="1:22" x14ac:dyDescent="0.3">
      <c r="A3042" s="179"/>
      <c r="B3042" s="179"/>
      <c r="C3042" s="179"/>
      <c r="D3042" s="179"/>
      <c r="E3042" s="179"/>
      <c r="F3042" s="179"/>
      <c r="G3042" s="179"/>
      <c r="H3042" s="179"/>
      <c r="I3042" s="179"/>
      <c r="J3042" s="179"/>
      <c r="K3042" s="179"/>
      <c r="L3042" s="179"/>
      <c r="M3042" s="179"/>
      <c r="N3042" s="179"/>
      <c r="O3042" s="179"/>
      <c r="P3042" s="179"/>
      <c r="Q3042" s="179"/>
      <c r="R3042" s="31" cm="1">
        <f t="array" ref="R3042">_xlfn.IFS(Q3042=0,(O3042-P3042)/2,Q3042=1,O3042-P3042)</f>
        <v>0</v>
      </c>
      <c r="S3042" s="31" cm="1">
        <f t="array" ref="S3042">_xlfn.IFS(Q3042=0,P3042/2,Q3042=1,P3042)</f>
        <v>0</v>
      </c>
      <c r="T3042" s="31" t="str" cm="1">
        <f t="array" ref="T3042">_xlfn.IFS(M3042&lt;=Beräkningsförutsättningar!B$15,"2",M3042=Beräkningsförutsättningar!B$16,"4",M3042=Beräkningsförutsättningar!B$17,"4",M3042&gt;=Beräkningsförutsättningar!B$18,"6")</f>
        <v>2</v>
      </c>
      <c r="U3042" s="31">
        <f t="shared" si="94"/>
        <v>0</v>
      </c>
      <c r="V3042" s="31">
        <f t="shared" si="95"/>
        <v>0</v>
      </c>
    </row>
    <row r="3043" spans="1:22" x14ac:dyDescent="0.3">
      <c r="A3043" s="179"/>
      <c r="B3043" s="179"/>
      <c r="C3043" s="179"/>
      <c r="D3043" s="179"/>
      <c r="E3043" s="179"/>
      <c r="F3043" s="179"/>
      <c r="G3043" s="179"/>
      <c r="H3043" s="179"/>
      <c r="I3043" s="179"/>
      <c r="J3043" s="179"/>
      <c r="K3043" s="179"/>
      <c r="L3043" s="179"/>
      <c r="M3043" s="179"/>
      <c r="N3043" s="179"/>
      <c r="O3043" s="179"/>
      <c r="P3043" s="179"/>
      <c r="Q3043" s="179"/>
      <c r="R3043" s="31" cm="1">
        <f t="array" ref="R3043">_xlfn.IFS(Q3043=0,(O3043-P3043)/2,Q3043=1,O3043-P3043)</f>
        <v>0</v>
      </c>
      <c r="S3043" s="31" cm="1">
        <f t="array" ref="S3043">_xlfn.IFS(Q3043=0,P3043/2,Q3043=1,P3043)</f>
        <v>0</v>
      </c>
      <c r="T3043" s="31" t="str" cm="1">
        <f t="array" ref="T3043">_xlfn.IFS(M3043&lt;=Beräkningsförutsättningar!B$15,"2",M3043=Beräkningsförutsättningar!B$16,"4",M3043=Beräkningsförutsättningar!B$17,"4",M3043&gt;=Beräkningsförutsättningar!B$18,"6")</f>
        <v>2</v>
      </c>
      <c r="U3043" s="31">
        <f t="shared" si="94"/>
        <v>0</v>
      </c>
      <c r="V3043" s="31">
        <f t="shared" si="95"/>
        <v>0</v>
      </c>
    </row>
    <row r="3044" spans="1:22" x14ac:dyDescent="0.3">
      <c r="A3044" s="179"/>
      <c r="B3044" s="179"/>
      <c r="C3044" s="179"/>
      <c r="D3044" s="179"/>
      <c r="E3044" s="179"/>
      <c r="F3044" s="179"/>
      <c r="G3044" s="179"/>
      <c r="H3044" s="179"/>
      <c r="I3044" s="179"/>
      <c r="J3044" s="179"/>
      <c r="K3044" s="179"/>
      <c r="L3044" s="179"/>
      <c r="M3044" s="179"/>
      <c r="N3044" s="179"/>
      <c r="O3044" s="179"/>
      <c r="P3044" s="179"/>
      <c r="Q3044" s="179"/>
      <c r="R3044" s="31" cm="1">
        <f t="array" ref="R3044">_xlfn.IFS(Q3044=0,(O3044-P3044)/2,Q3044=1,O3044-P3044)</f>
        <v>0</v>
      </c>
      <c r="S3044" s="31" cm="1">
        <f t="array" ref="S3044">_xlfn.IFS(Q3044=0,P3044/2,Q3044=1,P3044)</f>
        <v>0</v>
      </c>
      <c r="T3044" s="31" t="str" cm="1">
        <f t="array" ref="T3044">_xlfn.IFS(M3044&lt;=Beräkningsförutsättningar!B$15,"2",M3044=Beräkningsförutsättningar!B$16,"4",M3044=Beräkningsförutsättningar!B$17,"4",M3044&gt;=Beräkningsförutsättningar!B$18,"6")</f>
        <v>2</v>
      </c>
      <c r="U3044" s="31">
        <f t="shared" si="94"/>
        <v>0</v>
      </c>
      <c r="V3044" s="31">
        <f t="shared" si="95"/>
        <v>0</v>
      </c>
    </row>
    <row r="3045" spans="1:22" x14ac:dyDescent="0.3">
      <c r="A3045" s="179"/>
      <c r="B3045" s="179"/>
      <c r="C3045" s="179"/>
      <c r="D3045" s="179"/>
      <c r="E3045" s="179"/>
      <c r="F3045" s="179"/>
      <c r="G3045" s="179"/>
      <c r="H3045" s="179"/>
      <c r="I3045" s="179"/>
      <c r="J3045" s="179"/>
      <c r="K3045" s="179"/>
      <c r="L3045" s="179"/>
      <c r="M3045" s="179"/>
      <c r="N3045" s="179"/>
      <c r="O3045" s="179"/>
      <c r="P3045" s="179"/>
      <c r="Q3045" s="179"/>
      <c r="R3045" s="31" cm="1">
        <f t="array" ref="R3045">_xlfn.IFS(Q3045=0,(O3045-P3045)/2,Q3045=1,O3045-P3045)</f>
        <v>0</v>
      </c>
      <c r="S3045" s="31" cm="1">
        <f t="array" ref="S3045">_xlfn.IFS(Q3045=0,P3045/2,Q3045=1,P3045)</f>
        <v>0</v>
      </c>
      <c r="T3045" s="31" t="str" cm="1">
        <f t="array" ref="T3045">_xlfn.IFS(M3045&lt;=Beräkningsförutsättningar!B$15,"2",M3045=Beräkningsförutsättningar!B$16,"4",M3045=Beräkningsförutsättningar!B$17,"4",M3045&gt;=Beräkningsförutsättningar!B$18,"6")</f>
        <v>2</v>
      </c>
      <c r="U3045" s="31">
        <f t="shared" si="94"/>
        <v>0</v>
      </c>
      <c r="V3045" s="31">
        <f t="shared" si="95"/>
        <v>0</v>
      </c>
    </row>
    <row r="3046" spans="1:22" x14ac:dyDescent="0.3">
      <c r="A3046" s="179"/>
      <c r="B3046" s="179"/>
      <c r="C3046" s="179"/>
      <c r="D3046" s="179"/>
      <c r="E3046" s="179"/>
      <c r="F3046" s="179"/>
      <c r="G3046" s="179"/>
      <c r="H3046" s="179"/>
      <c r="I3046" s="179"/>
      <c r="J3046" s="179"/>
      <c r="K3046" s="179"/>
      <c r="L3046" s="179"/>
      <c r="M3046" s="179"/>
      <c r="N3046" s="179"/>
      <c r="O3046" s="179"/>
      <c r="P3046" s="179"/>
      <c r="Q3046" s="179"/>
      <c r="R3046" s="31" cm="1">
        <f t="array" ref="R3046">_xlfn.IFS(Q3046=0,(O3046-P3046)/2,Q3046=1,O3046-P3046)</f>
        <v>0</v>
      </c>
      <c r="S3046" s="31" cm="1">
        <f t="array" ref="S3046">_xlfn.IFS(Q3046=0,P3046/2,Q3046=1,P3046)</f>
        <v>0</v>
      </c>
      <c r="T3046" s="31" t="str" cm="1">
        <f t="array" ref="T3046">_xlfn.IFS(M3046&lt;=Beräkningsförutsättningar!B$15,"2",M3046=Beräkningsförutsättningar!B$16,"4",M3046=Beräkningsförutsättningar!B$17,"4",M3046&gt;=Beräkningsförutsättningar!B$18,"6")</f>
        <v>2</v>
      </c>
      <c r="U3046" s="31">
        <f t="shared" si="94"/>
        <v>0</v>
      </c>
      <c r="V3046" s="31">
        <f t="shared" si="95"/>
        <v>0</v>
      </c>
    </row>
    <row r="3047" spans="1:22" x14ac:dyDescent="0.3">
      <c r="A3047" s="179"/>
      <c r="B3047" s="179"/>
      <c r="C3047" s="179"/>
      <c r="D3047" s="179"/>
      <c r="E3047" s="179"/>
      <c r="F3047" s="179"/>
      <c r="G3047" s="179"/>
      <c r="H3047" s="179"/>
      <c r="I3047" s="179"/>
      <c r="J3047" s="179"/>
      <c r="K3047" s="179"/>
      <c r="L3047" s="179"/>
      <c r="M3047" s="179"/>
      <c r="N3047" s="179"/>
      <c r="O3047" s="179"/>
      <c r="P3047" s="179"/>
      <c r="Q3047" s="179"/>
      <c r="R3047" s="31" cm="1">
        <f t="array" ref="R3047">_xlfn.IFS(Q3047=0,(O3047-P3047)/2,Q3047=1,O3047-P3047)</f>
        <v>0</v>
      </c>
      <c r="S3047" s="31" cm="1">
        <f t="array" ref="S3047">_xlfn.IFS(Q3047=0,P3047/2,Q3047=1,P3047)</f>
        <v>0</v>
      </c>
      <c r="T3047" s="31" t="str" cm="1">
        <f t="array" ref="T3047">_xlfn.IFS(M3047&lt;=Beräkningsförutsättningar!B$15,"2",M3047=Beräkningsförutsättningar!B$16,"4",M3047=Beräkningsförutsättningar!B$17,"4",M3047&gt;=Beräkningsförutsättningar!B$18,"6")</f>
        <v>2</v>
      </c>
      <c r="U3047" s="31">
        <f t="shared" si="94"/>
        <v>0</v>
      </c>
      <c r="V3047" s="31">
        <f t="shared" si="95"/>
        <v>0</v>
      </c>
    </row>
    <row r="3048" spans="1:22" x14ac:dyDescent="0.3">
      <c r="A3048" s="179"/>
      <c r="B3048" s="179"/>
      <c r="C3048" s="179"/>
      <c r="D3048" s="179"/>
      <c r="E3048" s="179"/>
      <c r="F3048" s="179"/>
      <c r="G3048" s="179"/>
      <c r="H3048" s="179"/>
      <c r="I3048" s="179"/>
      <c r="J3048" s="179"/>
      <c r="K3048" s="179"/>
      <c r="L3048" s="179"/>
      <c r="M3048" s="179"/>
      <c r="N3048" s="179"/>
      <c r="O3048" s="179"/>
      <c r="P3048" s="179"/>
      <c r="Q3048" s="179"/>
      <c r="R3048" s="31" cm="1">
        <f t="array" ref="R3048">_xlfn.IFS(Q3048=0,(O3048-P3048)/2,Q3048=1,O3048-P3048)</f>
        <v>0</v>
      </c>
      <c r="S3048" s="31" cm="1">
        <f t="array" ref="S3048">_xlfn.IFS(Q3048=0,P3048/2,Q3048=1,P3048)</f>
        <v>0</v>
      </c>
      <c r="T3048" s="31" t="str" cm="1">
        <f t="array" ref="T3048">_xlfn.IFS(M3048&lt;=Beräkningsförutsättningar!B$15,"2",M3048=Beräkningsförutsättningar!B$16,"4",M3048=Beräkningsförutsättningar!B$17,"4",M3048&gt;=Beräkningsförutsättningar!B$18,"6")</f>
        <v>2</v>
      </c>
      <c r="U3048" s="31">
        <f t="shared" si="94"/>
        <v>0</v>
      </c>
      <c r="V3048" s="31">
        <f t="shared" si="95"/>
        <v>0</v>
      </c>
    </row>
    <row r="3049" spans="1:22" x14ac:dyDescent="0.3">
      <c r="A3049" s="179"/>
      <c r="B3049" s="179"/>
      <c r="C3049" s="179"/>
      <c r="D3049" s="179"/>
      <c r="E3049" s="179"/>
      <c r="F3049" s="179"/>
      <c r="G3049" s="179"/>
      <c r="H3049" s="179"/>
      <c r="I3049" s="179"/>
      <c r="J3049" s="179"/>
      <c r="K3049" s="179"/>
      <c r="L3049" s="179"/>
      <c r="M3049" s="179"/>
      <c r="N3049" s="179"/>
      <c r="O3049" s="179"/>
      <c r="P3049" s="179"/>
      <c r="Q3049" s="179"/>
      <c r="R3049" s="31" cm="1">
        <f t="array" ref="R3049">_xlfn.IFS(Q3049=0,(O3049-P3049)/2,Q3049=1,O3049-P3049)</f>
        <v>0</v>
      </c>
      <c r="S3049" s="31" cm="1">
        <f t="array" ref="S3049">_xlfn.IFS(Q3049=0,P3049/2,Q3049=1,P3049)</f>
        <v>0</v>
      </c>
      <c r="T3049" s="31" t="str" cm="1">
        <f t="array" ref="T3049">_xlfn.IFS(M3049&lt;=Beräkningsförutsättningar!B$15,"2",M3049=Beräkningsförutsättningar!B$16,"4",M3049=Beräkningsförutsättningar!B$17,"4",M3049&gt;=Beräkningsförutsättningar!B$18,"6")</f>
        <v>2</v>
      </c>
      <c r="U3049" s="31">
        <f t="shared" si="94"/>
        <v>0</v>
      </c>
      <c r="V3049" s="31">
        <f t="shared" si="95"/>
        <v>0</v>
      </c>
    </row>
    <row r="3050" spans="1:22" x14ac:dyDescent="0.3">
      <c r="A3050" s="179"/>
      <c r="B3050" s="179"/>
      <c r="C3050" s="179"/>
      <c r="D3050" s="179"/>
      <c r="E3050" s="179"/>
      <c r="F3050" s="179"/>
      <c r="G3050" s="179"/>
      <c r="H3050" s="179"/>
      <c r="I3050" s="179"/>
      <c r="J3050" s="179"/>
      <c r="K3050" s="179"/>
      <c r="L3050" s="179"/>
      <c r="M3050" s="179"/>
      <c r="N3050" s="179"/>
      <c r="O3050" s="179"/>
      <c r="P3050" s="179"/>
      <c r="Q3050" s="179"/>
      <c r="R3050" s="31" cm="1">
        <f t="array" ref="R3050">_xlfn.IFS(Q3050=0,(O3050-P3050)/2,Q3050=1,O3050-P3050)</f>
        <v>0</v>
      </c>
      <c r="S3050" s="31" cm="1">
        <f t="array" ref="S3050">_xlfn.IFS(Q3050=0,P3050/2,Q3050=1,P3050)</f>
        <v>0</v>
      </c>
      <c r="T3050" s="31" t="str" cm="1">
        <f t="array" ref="T3050">_xlfn.IFS(M3050&lt;=Beräkningsförutsättningar!B$15,"2",M3050=Beräkningsförutsättningar!B$16,"4",M3050=Beräkningsförutsättningar!B$17,"4",M3050&gt;=Beräkningsförutsättningar!B$18,"6")</f>
        <v>2</v>
      </c>
      <c r="U3050" s="31">
        <f t="shared" si="94"/>
        <v>0</v>
      </c>
      <c r="V3050" s="31">
        <f t="shared" si="95"/>
        <v>0</v>
      </c>
    </row>
    <row r="3051" spans="1:22" x14ac:dyDescent="0.3">
      <c r="A3051" s="179"/>
      <c r="B3051" s="179"/>
      <c r="C3051" s="179"/>
      <c r="D3051" s="179"/>
      <c r="E3051" s="179"/>
      <c r="F3051" s="179"/>
      <c r="G3051" s="179"/>
      <c r="H3051" s="179"/>
      <c r="I3051" s="179"/>
      <c r="J3051" s="179"/>
      <c r="K3051" s="179"/>
      <c r="L3051" s="179"/>
      <c r="M3051" s="179"/>
      <c r="N3051" s="179"/>
      <c r="O3051" s="179"/>
      <c r="P3051" s="179"/>
      <c r="Q3051" s="179"/>
      <c r="R3051" s="31" cm="1">
        <f t="array" ref="R3051">_xlfn.IFS(Q3051=0,(O3051-P3051)/2,Q3051=1,O3051-P3051)</f>
        <v>0</v>
      </c>
      <c r="S3051" s="31" cm="1">
        <f t="array" ref="S3051">_xlfn.IFS(Q3051=0,P3051/2,Q3051=1,P3051)</f>
        <v>0</v>
      </c>
      <c r="T3051" s="31" t="str" cm="1">
        <f t="array" ref="T3051">_xlfn.IFS(M3051&lt;=Beräkningsförutsättningar!B$15,"2",M3051=Beräkningsförutsättningar!B$16,"4",M3051=Beräkningsförutsättningar!B$17,"4",M3051&gt;=Beräkningsförutsättningar!B$18,"6")</f>
        <v>2</v>
      </c>
      <c r="U3051" s="31">
        <f t="shared" si="94"/>
        <v>0</v>
      </c>
      <c r="V3051" s="31">
        <f t="shared" si="95"/>
        <v>0</v>
      </c>
    </row>
    <row r="3052" spans="1:22" x14ac:dyDescent="0.3">
      <c r="A3052" s="179"/>
      <c r="B3052" s="179"/>
      <c r="C3052" s="179"/>
      <c r="D3052" s="179"/>
      <c r="E3052" s="179"/>
      <c r="F3052" s="179"/>
      <c r="G3052" s="179"/>
      <c r="H3052" s="179"/>
      <c r="I3052" s="179"/>
      <c r="J3052" s="179"/>
      <c r="K3052" s="179"/>
      <c r="L3052" s="179"/>
      <c r="M3052" s="179"/>
      <c r="N3052" s="179"/>
      <c r="O3052" s="179"/>
      <c r="P3052" s="179"/>
      <c r="Q3052" s="179"/>
      <c r="R3052" s="31" cm="1">
        <f t="array" ref="R3052">_xlfn.IFS(Q3052=0,(O3052-P3052)/2,Q3052=1,O3052-P3052)</f>
        <v>0</v>
      </c>
      <c r="S3052" s="31" cm="1">
        <f t="array" ref="S3052">_xlfn.IFS(Q3052=0,P3052/2,Q3052=1,P3052)</f>
        <v>0</v>
      </c>
      <c r="T3052" s="31" t="str" cm="1">
        <f t="array" ref="T3052">_xlfn.IFS(M3052&lt;=Beräkningsförutsättningar!B$15,"2",M3052=Beräkningsförutsättningar!B$16,"4",M3052=Beräkningsförutsättningar!B$17,"4",M3052&gt;=Beräkningsförutsättningar!B$18,"6")</f>
        <v>2</v>
      </c>
      <c r="U3052" s="31">
        <f t="shared" si="94"/>
        <v>0</v>
      </c>
      <c r="V3052" s="31">
        <f t="shared" si="95"/>
        <v>0</v>
      </c>
    </row>
    <row r="3053" spans="1:22" x14ac:dyDescent="0.3">
      <c r="A3053" s="179"/>
      <c r="B3053" s="179"/>
      <c r="C3053" s="179"/>
      <c r="D3053" s="179"/>
      <c r="E3053" s="179"/>
      <c r="F3053" s="179"/>
      <c r="G3053" s="179"/>
      <c r="H3053" s="179"/>
      <c r="I3053" s="179"/>
      <c r="J3053" s="179"/>
      <c r="K3053" s="179"/>
      <c r="L3053" s="179"/>
      <c r="M3053" s="179"/>
      <c r="N3053" s="179"/>
      <c r="O3053" s="179"/>
      <c r="P3053" s="179"/>
      <c r="Q3053" s="179"/>
      <c r="R3053" s="31" cm="1">
        <f t="array" ref="R3053">_xlfn.IFS(Q3053=0,(O3053-P3053)/2,Q3053=1,O3053-P3053)</f>
        <v>0</v>
      </c>
      <c r="S3053" s="31" cm="1">
        <f t="array" ref="S3053">_xlfn.IFS(Q3053=0,P3053/2,Q3053=1,P3053)</f>
        <v>0</v>
      </c>
      <c r="T3053" s="31" t="str" cm="1">
        <f t="array" ref="T3053">_xlfn.IFS(M3053&lt;=Beräkningsförutsättningar!B$15,"2",M3053=Beräkningsförutsättningar!B$16,"4",M3053=Beräkningsförutsättningar!B$17,"4",M3053&gt;=Beräkningsförutsättningar!B$18,"6")</f>
        <v>2</v>
      </c>
      <c r="U3053" s="31">
        <f t="shared" si="94"/>
        <v>0</v>
      </c>
      <c r="V3053" s="31">
        <f t="shared" si="95"/>
        <v>0</v>
      </c>
    </row>
    <row r="3054" spans="1:22" x14ac:dyDescent="0.3">
      <c r="A3054" s="179"/>
      <c r="B3054" s="179"/>
      <c r="C3054" s="179"/>
      <c r="D3054" s="179"/>
      <c r="E3054" s="179"/>
      <c r="F3054" s="179"/>
      <c r="G3054" s="179"/>
      <c r="H3054" s="179"/>
      <c r="I3054" s="179"/>
      <c r="J3054" s="179"/>
      <c r="K3054" s="179"/>
      <c r="L3054" s="179"/>
      <c r="M3054" s="179"/>
      <c r="N3054" s="179"/>
      <c r="O3054" s="179"/>
      <c r="P3054" s="179"/>
      <c r="Q3054" s="179"/>
      <c r="R3054" s="31" cm="1">
        <f t="array" ref="R3054">_xlfn.IFS(Q3054=0,(O3054-P3054)/2,Q3054=1,O3054-P3054)</f>
        <v>0</v>
      </c>
      <c r="S3054" s="31" cm="1">
        <f t="array" ref="S3054">_xlfn.IFS(Q3054=0,P3054/2,Q3054=1,P3054)</f>
        <v>0</v>
      </c>
      <c r="T3054" s="31" t="str" cm="1">
        <f t="array" ref="T3054">_xlfn.IFS(M3054&lt;=Beräkningsförutsättningar!B$15,"2",M3054=Beräkningsförutsättningar!B$16,"4",M3054=Beräkningsförutsättningar!B$17,"4",M3054&gt;=Beräkningsförutsättningar!B$18,"6")</f>
        <v>2</v>
      </c>
      <c r="U3054" s="31">
        <f t="shared" si="94"/>
        <v>0</v>
      </c>
      <c r="V3054" s="31">
        <f t="shared" si="95"/>
        <v>0</v>
      </c>
    </row>
    <row r="3055" spans="1:22" x14ac:dyDescent="0.3">
      <c r="A3055" s="179"/>
      <c r="B3055" s="179"/>
      <c r="C3055" s="179"/>
      <c r="D3055" s="179"/>
      <c r="E3055" s="179"/>
      <c r="F3055" s="179"/>
      <c r="G3055" s="179"/>
      <c r="H3055" s="179"/>
      <c r="I3055" s="179"/>
      <c r="J3055" s="179"/>
      <c r="K3055" s="179"/>
      <c r="L3055" s="179"/>
      <c r="M3055" s="179"/>
      <c r="N3055" s="179"/>
      <c r="O3055" s="179"/>
      <c r="P3055" s="179"/>
      <c r="Q3055" s="179"/>
      <c r="R3055" s="31" cm="1">
        <f t="array" ref="R3055">_xlfn.IFS(Q3055=0,(O3055-P3055)/2,Q3055=1,O3055-P3055)</f>
        <v>0</v>
      </c>
      <c r="S3055" s="31" cm="1">
        <f t="array" ref="S3055">_xlfn.IFS(Q3055=0,P3055/2,Q3055=1,P3055)</f>
        <v>0</v>
      </c>
      <c r="T3055" s="31" t="str" cm="1">
        <f t="array" ref="T3055">_xlfn.IFS(M3055&lt;=Beräkningsförutsättningar!B$15,"2",M3055=Beräkningsförutsättningar!B$16,"4",M3055=Beräkningsförutsättningar!B$17,"4",M3055&gt;=Beräkningsförutsättningar!B$18,"6")</f>
        <v>2</v>
      </c>
      <c r="U3055" s="31">
        <f t="shared" si="94"/>
        <v>0</v>
      </c>
      <c r="V3055" s="31">
        <f t="shared" si="95"/>
        <v>0</v>
      </c>
    </row>
    <row r="3056" spans="1:22" x14ac:dyDescent="0.3">
      <c r="A3056" s="179"/>
      <c r="B3056" s="179"/>
      <c r="C3056" s="179"/>
      <c r="D3056" s="179"/>
      <c r="E3056" s="179"/>
      <c r="F3056" s="179"/>
      <c r="G3056" s="179"/>
      <c r="H3056" s="179"/>
      <c r="I3056" s="179"/>
      <c r="J3056" s="179"/>
      <c r="K3056" s="179"/>
      <c r="L3056" s="179"/>
      <c r="M3056" s="179"/>
      <c r="N3056" s="179"/>
      <c r="O3056" s="179"/>
      <c r="P3056" s="179"/>
      <c r="Q3056" s="179"/>
      <c r="R3056" s="31" cm="1">
        <f t="array" ref="R3056">_xlfn.IFS(Q3056=0,(O3056-P3056)/2,Q3056=1,O3056-P3056)</f>
        <v>0</v>
      </c>
      <c r="S3056" s="31" cm="1">
        <f t="array" ref="S3056">_xlfn.IFS(Q3056=0,P3056/2,Q3056=1,P3056)</f>
        <v>0</v>
      </c>
      <c r="T3056" s="31" t="str" cm="1">
        <f t="array" ref="T3056">_xlfn.IFS(M3056&lt;=Beräkningsförutsättningar!B$15,"2",M3056=Beräkningsförutsättningar!B$16,"4",M3056=Beräkningsförutsättningar!B$17,"4",M3056&gt;=Beräkningsförutsättningar!B$18,"6")</f>
        <v>2</v>
      </c>
      <c r="U3056" s="31">
        <f t="shared" si="94"/>
        <v>0</v>
      </c>
      <c r="V3056" s="31">
        <f t="shared" si="95"/>
        <v>0</v>
      </c>
    </row>
    <row r="3057" spans="1:22" x14ac:dyDescent="0.3">
      <c r="A3057" s="179"/>
      <c r="B3057" s="179"/>
      <c r="C3057" s="179"/>
      <c r="D3057" s="179"/>
      <c r="E3057" s="179"/>
      <c r="F3057" s="179"/>
      <c r="G3057" s="179"/>
      <c r="H3057" s="179"/>
      <c r="I3057" s="179"/>
      <c r="J3057" s="179"/>
      <c r="K3057" s="179"/>
      <c r="L3057" s="179"/>
      <c r="M3057" s="179"/>
      <c r="N3057" s="179"/>
      <c r="O3057" s="179"/>
      <c r="P3057" s="179"/>
      <c r="Q3057" s="179"/>
      <c r="R3057" s="31" cm="1">
        <f t="array" ref="R3057">_xlfn.IFS(Q3057=0,(O3057-P3057)/2,Q3057=1,O3057-P3057)</f>
        <v>0</v>
      </c>
      <c r="S3057" s="31" cm="1">
        <f t="array" ref="S3057">_xlfn.IFS(Q3057=0,P3057/2,Q3057=1,P3057)</f>
        <v>0</v>
      </c>
      <c r="T3057" s="31" t="str" cm="1">
        <f t="array" ref="T3057">_xlfn.IFS(M3057&lt;=Beräkningsförutsättningar!B$15,"2",M3057=Beräkningsförutsättningar!B$16,"4",M3057=Beräkningsförutsättningar!B$17,"4",M3057&gt;=Beräkningsförutsättningar!B$18,"6")</f>
        <v>2</v>
      </c>
      <c r="U3057" s="31">
        <f t="shared" si="94"/>
        <v>0</v>
      </c>
      <c r="V3057" s="31">
        <f t="shared" si="95"/>
        <v>0</v>
      </c>
    </row>
    <row r="3058" spans="1:22" x14ac:dyDescent="0.3">
      <c r="A3058" s="179"/>
      <c r="B3058" s="179"/>
      <c r="C3058" s="179"/>
      <c r="D3058" s="179"/>
      <c r="E3058" s="179"/>
      <c r="F3058" s="179"/>
      <c r="G3058" s="179"/>
      <c r="H3058" s="179"/>
      <c r="I3058" s="179"/>
      <c r="J3058" s="179"/>
      <c r="K3058" s="179"/>
      <c r="L3058" s="179"/>
      <c r="M3058" s="179"/>
      <c r="N3058" s="179"/>
      <c r="O3058" s="179"/>
      <c r="P3058" s="179"/>
      <c r="Q3058" s="179"/>
      <c r="R3058" s="31" cm="1">
        <f t="array" ref="R3058">_xlfn.IFS(Q3058=0,(O3058-P3058)/2,Q3058=1,O3058-P3058)</f>
        <v>0</v>
      </c>
      <c r="S3058" s="31" cm="1">
        <f t="array" ref="S3058">_xlfn.IFS(Q3058=0,P3058/2,Q3058=1,P3058)</f>
        <v>0</v>
      </c>
      <c r="T3058" s="31" t="str" cm="1">
        <f t="array" ref="T3058">_xlfn.IFS(M3058&lt;=Beräkningsförutsättningar!B$15,"2",M3058=Beräkningsförutsättningar!B$16,"4",M3058=Beräkningsförutsättningar!B$17,"4",M3058&gt;=Beräkningsförutsättningar!B$18,"6")</f>
        <v>2</v>
      </c>
      <c r="U3058" s="31">
        <f t="shared" si="94"/>
        <v>0</v>
      </c>
      <c r="V3058" s="31">
        <f t="shared" si="95"/>
        <v>0</v>
      </c>
    </row>
    <row r="3059" spans="1:22" x14ac:dyDescent="0.3">
      <c r="A3059" s="179"/>
      <c r="B3059" s="179"/>
      <c r="C3059" s="179"/>
      <c r="D3059" s="179"/>
      <c r="E3059" s="179"/>
      <c r="F3059" s="179"/>
      <c r="G3059" s="179"/>
      <c r="H3059" s="179"/>
      <c r="I3059" s="179"/>
      <c r="J3059" s="179"/>
      <c r="K3059" s="179"/>
      <c r="L3059" s="179"/>
      <c r="M3059" s="179"/>
      <c r="N3059" s="179"/>
      <c r="O3059" s="179"/>
      <c r="P3059" s="179"/>
      <c r="Q3059" s="179"/>
      <c r="R3059" s="31" cm="1">
        <f t="array" ref="R3059">_xlfn.IFS(Q3059=0,(O3059-P3059)/2,Q3059=1,O3059-P3059)</f>
        <v>0</v>
      </c>
      <c r="S3059" s="31" cm="1">
        <f t="array" ref="S3059">_xlfn.IFS(Q3059=0,P3059/2,Q3059=1,P3059)</f>
        <v>0</v>
      </c>
      <c r="T3059" s="31" t="str" cm="1">
        <f t="array" ref="T3059">_xlfn.IFS(M3059&lt;=Beräkningsförutsättningar!B$15,"2",M3059=Beräkningsförutsättningar!B$16,"4",M3059=Beräkningsförutsättningar!B$17,"4",M3059&gt;=Beräkningsförutsättningar!B$18,"6")</f>
        <v>2</v>
      </c>
      <c r="U3059" s="31">
        <f t="shared" si="94"/>
        <v>0</v>
      </c>
      <c r="V3059" s="31">
        <f t="shared" si="95"/>
        <v>0</v>
      </c>
    </row>
    <row r="3060" spans="1:22" x14ac:dyDescent="0.3">
      <c r="A3060" s="179"/>
      <c r="B3060" s="179"/>
      <c r="C3060" s="179"/>
      <c r="D3060" s="179"/>
      <c r="E3060" s="179"/>
      <c r="F3060" s="179"/>
      <c r="G3060" s="179"/>
      <c r="H3060" s="179"/>
      <c r="I3060" s="179"/>
      <c r="J3060" s="179"/>
      <c r="K3060" s="179"/>
      <c r="L3060" s="179"/>
      <c r="M3060" s="179"/>
      <c r="N3060" s="179"/>
      <c r="O3060" s="179"/>
      <c r="P3060" s="179"/>
      <c r="Q3060" s="179"/>
      <c r="R3060" s="31" cm="1">
        <f t="array" ref="R3060">_xlfn.IFS(Q3060=0,(O3060-P3060)/2,Q3060=1,O3060-P3060)</f>
        <v>0</v>
      </c>
      <c r="S3060" s="31" cm="1">
        <f t="array" ref="S3060">_xlfn.IFS(Q3060=0,P3060/2,Q3060=1,P3060)</f>
        <v>0</v>
      </c>
      <c r="T3060" s="31" t="str" cm="1">
        <f t="array" ref="T3060">_xlfn.IFS(M3060&lt;=Beräkningsförutsättningar!B$15,"2",M3060=Beräkningsförutsättningar!B$16,"4",M3060=Beräkningsförutsättningar!B$17,"4",M3060&gt;=Beräkningsförutsättningar!B$18,"6")</f>
        <v>2</v>
      </c>
      <c r="U3060" s="31">
        <f t="shared" si="94"/>
        <v>0</v>
      </c>
      <c r="V3060" s="31">
        <f t="shared" si="95"/>
        <v>0</v>
      </c>
    </row>
    <row r="3061" spans="1:22" x14ac:dyDescent="0.3">
      <c r="A3061" s="179"/>
      <c r="B3061" s="179"/>
      <c r="C3061" s="179"/>
      <c r="D3061" s="179"/>
      <c r="E3061" s="179"/>
      <c r="F3061" s="179"/>
      <c r="G3061" s="179"/>
      <c r="H3061" s="179"/>
      <c r="I3061" s="179"/>
      <c r="J3061" s="179"/>
      <c r="K3061" s="179"/>
      <c r="L3061" s="179"/>
      <c r="M3061" s="179"/>
      <c r="N3061" s="179"/>
      <c r="O3061" s="179"/>
      <c r="P3061" s="179"/>
      <c r="Q3061" s="179"/>
      <c r="R3061" s="31" cm="1">
        <f t="array" ref="R3061">_xlfn.IFS(Q3061=0,(O3061-P3061)/2,Q3061=1,O3061-P3061)</f>
        <v>0</v>
      </c>
      <c r="S3061" s="31" cm="1">
        <f t="array" ref="S3061">_xlfn.IFS(Q3061=0,P3061/2,Q3061=1,P3061)</f>
        <v>0</v>
      </c>
      <c r="T3061" s="31" t="str" cm="1">
        <f t="array" ref="T3061">_xlfn.IFS(M3061&lt;=Beräkningsförutsättningar!B$15,"2",M3061=Beräkningsförutsättningar!B$16,"4",M3061=Beräkningsförutsättningar!B$17,"4",M3061&gt;=Beräkningsförutsättningar!B$18,"6")</f>
        <v>2</v>
      </c>
      <c r="U3061" s="31">
        <f t="shared" si="94"/>
        <v>0</v>
      </c>
      <c r="V3061" s="31">
        <f t="shared" si="95"/>
        <v>0</v>
      </c>
    </row>
    <row r="3062" spans="1:22" x14ac:dyDescent="0.3">
      <c r="A3062" s="179"/>
      <c r="B3062" s="179"/>
      <c r="C3062" s="179"/>
      <c r="D3062" s="179"/>
      <c r="E3062" s="179"/>
      <c r="F3062" s="179"/>
      <c r="G3062" s="179"/>
      <c r="H3062" s="179"/>
      <c r="I3062" s="179"/>
      <c r="J3062" s="179"/>
      <c r="K3062" s="179"/>
      <c r="L3062" s="179"/>
      <c r="M3062" s="179"/>
      <c r="N3062" s="179"/>
      <c r="O3062" s="179"/>
      <c r="P3062" s="179"/>
      <c r="Q3062" s="179"/>
      <c r="R3062" s="31" cm="1">
        <f t="array" ref="R3062">_xlfn.IFS(Q3062=0,(O3062-P3062)/2,Q3062=1,O3062-P3062)</f>
        <v>0</v>
      </c>
      <c r="S3062" s="31" cm="1">
        <f t="array" ref="S3062">_xlfn.IFS(Q3062=0,P3062/2,Q3062=1,P3062)</f>
        <v>0</v>
      </c>
      <c r="T3062" s="31" t="str" cm="1">
        <f t="array" ref="T3062">_xlfn.IFS(M3062&lt;=Beräkningsförutsättningar!B$15,"2",M3062=Beräkningsförutsättningar!B$16,"4",M3062=Beräkningsförutsättningar!B$17,"4",M3062&gt;=Beräkningsförutsättningar!B$18,"6")</f>
        <v>2</v>
      </c>
      <c r="U3062" s="31">
        <f t="shared" si="94"/>
        <v>0</v>
      </c>
      <c r="V3062" s="31">
        <f t="shared" si="95"/>
        <v>0</v>
      </c>
    </row>
    <row r="3063" spans="1:22" x14ac:dyDescent="0.3">
      <c r="A3063" s="179"/>
      <c r="B3063" s="179"/>
      <c r="C3063" s="179"/>
      <c r="D3063" s="179"/>
      <c r="E3063" s="179"/>
      <c r="F3063" s="179"/>
      <c r="G3063" s="179"/>
      <c r="H3063" s="179"/>
      <c r="I3063" s="179"/>
      <c r="J3063" s="179"/>
      <c r="K3063" s="179"/>
      <c r="L3063" s="179"/>
      <c r="M3063" s="179"/>
      <c r="N3063" s="179"/>
      <c r="O3063" s="179"/>
      <c r="P3063" s="179"/>
      <c r="Q3063" s="179"/>
      <c r="R3063" s="31" cm="1">
        <f t="array" ref="R3063">_xlfn.IFS(Q3063=0,(O3063-P3063)/2,Q3063=1,O3063-P3063)</f>
        <v>0</v>
      </c>
      <c r="S3063" s="31" cm="1">
        <f t="array" ref="S3063">_xlfn.IFS(Q3063=0,P3063/2,Q3063=1,P3063)</f>
        <v>0</v>
      </c>
      <c r="T3063" s="31" t="str" cm="1">
        <f t="array" ref="T3063">_xlfn.IFS(M3063&lt;=Beräkningsförutsättningar!B$15,"2",M3063=Beräkningsförutsättningar!B$16,"4",M3063=Beräkningsförutsättningar!B$17,"4",M3063&gt;=Beräkningsförutsättningar!B$18,"6")</f>
        <v>2</v>
      </c>
      <c r="U3063" s="31">
        <f t="shared" si="94"/>
        <v>0</v>
      </c>
      <c r="V3063" s="31">
        <f t="shared" si="95"/>
        <v>0</v>
      </c>
    </row>
    <row r="3064" spans="1:22" x14ac:dyDescent="0.3">
      <c r="A3064" s="179"/>
      <c r="B3064" s="179"/>
      <c r="C3064" s="179"/>
      <c r="D3064" s="179"/>
      <c r="E3064" s="179"/>
      <c r="F3064" s="179"/>
      <c r="G3064" s="179"/>
      <c r="H3064" s="179"/>
      <c r="I3064" s="179"/>
      <c r="J3064" s="179"/>
      <c r="K3064" s="179"/>
      <c r="L3064" s="179"/>
      <c r="M3064" s="179"/>
      <c r="N3064" s="179"/>
      <c r="O3064" s="179"/>
      <c r="P3064" s="179"/>
      <c r="Q3064" s="179"/>
      <c r="R3064" s="31" cm="1">
        <f t="array" ref="R3064">_xlfn.IFS(Q3064=0,(O3064-P3064)/2,Q3064=1,O3064-P3064)</f>
        <v>0</v>
      </c>
      <c r="S3064" s="31" cm="1">
        <f t="array" ref="S3064">_xlfn.IFS(Q3064=0,P3064/2,Q3064=1,P3064)</f>
        <v>0</v>
      </c>
      <c r="T3064" s="31" t="str" cm="1">
        <f t="array" ref="T3064">_xlfn.IFS(M3064&lt;=Beräkningsförutsättningar!B$15,"2",M3064=Beräkningsförutsättningar!B$16,"4",M3064=Beräkningsförutsättningar!B$17,"4",M3064&gt;=Beräkningsförutsättningar!B$18,"6")</f>
        <v>2</v>
      </c>
      <c r="U3064" s="31">
        <f t="shared" si="94"/>
        <v>0</v>
      </c>
      <c r="V3064" s="31">
        <f t="shared" si="95"/>
        <v>0</v>
      </c>
    </row>
    <row r="3065" spans="1:22" x14ac:dyDescent="0.3">
      <c r="A3065" s="179"/>
      <c r="B3065" s="179"/>
      <c r="C3065" s="179"/>
      <c r="D3065" s="179"/>
      <c r="E3065" s="179"/>
      <c r="F3065" s="179"/>
      <c r="G3065" s="179"/>
      <c r="H3065" s="179"/>
      <c r="I3065" s="179"/>
      <c r="J3065" s="179"/>
      <c r="K3065" s="179"/>
      <c r="L3065" s="179"/>
      <c r="M3065" s="179"/>
      <c r="N3065" s="179"/>
      <c r="O3065" s="179"/>
      <c r="P3065" s="179"/>
      <c r="Q3065" s="179"/>
      <c r="R3065" s="31" cm="1">
        <f t="array" ref="R3065">_xlfn.IFS(Q3065=0,(O3065-P3065)/2,Q3065=1,O3065-P3065)</f>
        <v>0</v>
      </c>
      <c r="S3065" s="31" cm="1">
        <f t="array" ref="S3065">_xlfn.IFS(Q3065=0,P3065/2,Q3065=1,P3065)</f>
        <v>0</v>
      </c>
      <c r="T3065" s="31" t="str" cm="1">
        <f t="array" ref="T3065">_xlfn.IFS(M3065&lt;=Beräkningsförutsättningar!B$15,"2",M3065=Beräkningsförutsättningar!B$16,"4",M3065=Beräkningsförutsättningar!B$17,"4",M3065&gt;=Beräkningsförutsättningar!B$18,"6")</f>
        <v>2</v>
      </c>
      <c r="U3065" s="31">
        <f t="shared" si="94"/>
        <v>0</v>
      </c>
      <c r="V3065" s="31">
        <f t="shared" si="95"/>
        <v>0</v>
      </c>
    </row>
    <row r="3066" spans="1:22" x14ac:dyDescent="0.3">
      <c r="A3066" s="179"/>
      <c r="B3066" s="179"/>
      <c r="C3066" s="179"/>
      <c r="D3066" s="179"/>
      <c r="E3066" s="179"/>
      <c r="F3066" s="179"/>
      <c r="G3066" s="179"/>
      <c r="H3066" s="179"/>
      <c r="I3066" s="179"/>
      <c r="J3066" s="179"/>
      <c r="K3066" s="179"/>
      <c r="L3066" s="179"/>
      <c r="M3066" s="179"/>
      <c r="N3066" s="179"/>
      <c r="O3066" s="179"/>
      <c r="P3066" s="179"/>
      <c r="Q3066" s="179"/>
      <c r="R3066" s="31" cm="1">
        <f t="array" ref="R3066">_xlfn.IFS(Q3066=0,(O3066-P3066)/2,Q3066=1,O3066-P3066)</f>
        <v>0</v>
      </c>
      <c r="S3066" s="31" cm="1">
        <f t="array" ref="S3066">_xlfn.IFS(Q3066=0,P3066/2,Q3066=1,P3066)</f>
        <v>0</v>
      </c>
      <c r="T3066" s="31" t="str" cm="1">
        <f t="array" ref="T3066">_xlfn.IFS(M3066&lt;=Beräkningsförutsättningar!B$15,"2",M3066=Beräkningsförutsättningar!B$16,"4",M3066=Beräkningsförutsättningar!B$17,"4",M3066&gt;=Beräkningsförutsättningar!B$18,"6")</f>
        <v>2</v>
      </c>
      <c r="U3066" s="31">
        <f t="shared" si="94"/>
        <v>0</v>
      </c>
      <c r="V3066" s="31">
        <f t="shared" si="95"/>
        <v>0</v>
      </c>
    </row>
    <row r="3067" spans="1:22" x14ac:dyDescent="0.3">
      <c r="A3067" s="179"/>
      <c r="B3067" s="179"/>
      <c r="C3067" s="179"/>
      <c r="D3067" s="179"/>
      <c r="E3067" s="179"/>
      <c r="F3067" s="179"/>
      <c r="G3067" s="179"/>
      <c r="H3067" s="179"/>
      <c r="I3067" s="179"/>
      <c r="J3067" s="179"/>
      <c r="K3067" s="179"/>
      <c r="L3067" s="179"/>
      <c r="M3067" s="179"/>
      <c r="N3067" s="179"/>
      <c r="O3067" s="179"/>
      <c r="P3067" s="179"/>
      <c r="Q3067" s="179"/>
      <c r="R3067" s="31" cm="1">
        <f t="array" ref="R3067">_xlfn.IFS(Q3067=0,(O3067-P3067)/2,Q3067=1,O3067-P3067)</f>
        <v>0</v>
      </c>
      <c r="S3067" s="31" cm="1">
        <f t="array" ref="S3067">_xlfn.IFS(Q3067=0,P3067/2,Q3067=1,P3067)</f>
        <v>0</v>
      </c>
      <c r="T3067" s="31" t="str" cm="1">
        <f t="array" ref="T3067">_xlfn.IFS(M3067&lt;=Beräkningsförutsättningar!B$15,"2",M3067=Beräkningsförutsättningar!B$16,"4",M3067=Beräkningsförutsättningar!B$17,"4",M3067&gt;=Beräkningsförutsättningar!B$18,"6")</f>
        <v>2</v>
      </c>
      <c r="U3067" s="31">
        <f t="shared" si="94"/>
        <v>0</v>
      </c>
      <c r="V3067" s="31">
        <f t="shared" si="95"/>
        <v>0</v>
      </c>
    </row>
    <row r="3068" spans="1:22" x14ac:dyDescent="0.3">
      <c r="A3068" s="179"/>
      <c r="B3068" s="179"/>
      <c r="C3068" s="179"/>
      <c r="D3068" s="179"/>
      <c r="E3068" s="179"/>
      <c r="F3068" s="179"/>
      <c r="G3068" s="179"/>
      <c r="H3068" s="179"/>
      <c r="I3068" s="179"/>
      <c r="J3068" s="179"/>
      <c r="K3068" s="179"/>
      <c r="L3068" s="179"/>
      <c r="M3068" s="179"/>
      <c r="N3068" s="179"/>
      <c r="O3068" s="179"/>
      <c r="P3068" s="179"/>
      <c r="Q3068" s="179"/>
      <c r="R3068" s="31" cm="1">
        <f t="array" ref="R3068">_xlfn.IFS(Q3068=0,(O3068-P3068)/2,Q3068=1,O3068-P3068)</f>
        <v>0</v>
      </c>
      <c r="S3068" s="31" cm="1">
        <f t="array" ref="S3068">_xlfn.IFS(Q3068=0,P3068/2,Q3068=1,P3068)</f>
        <v>0</v>
      </c>
      <c r="T3068" s="31" t="str" cm="1">
        <f t="array" ref="T3068">_xlfn.IFS(M3068&lt;=Beräkningsförutsättningar!B$15,"2",M3068=Beräkningsförutsättningar!B$16,"4",M3068=Beräkningsförutsättningar!B$17,"4",M3068&gt;=Beräkningsförutsättningar!B$18,"6")</f>
        <v>2</v>
      </c>
      <c r="U3068" s="31">
        <f t="shared" si="94"/>
        <v>0</v>
      </c>
      <c r="V3068" s="31">
        <f t="shared" si="95"/>
        <v>0</v>
      </c>
    </row>
    <row r="3069" spans="1:22" x14ac:dyDescent="0.3">
      <c r="A3069" s="179"/>
      <c r="B3069" s="179"/>
      <c r="C3069" s="179"/>
      <c r="D3069" s="179"/>
      <c r="E3069" s="179"/>
      <c r="F3069" s="179"/>
      <c r="G3069" s="179"/>
      <c r="H3069" s="179"/>
      <c r="I3069" s="179"/>
      <c r="J3069" s="179"/>
      <c r="K3069" s="179"/>
      <c r="L3069" s="179"/>
      <c r="M3069" s="179"/>
      <c r="N3069" s="179"/>
      <c r="O3069" s="179"/>
      <c r="P3069" s="179"/>
      <c r="Q3069" s="179"/>
      <c r="R3069" s="31" cm="1">
        <f t="array" ref="R3069">_xlfn.IFS(Q3069=0,(O3069-P3069)/2,Q3069=1,O3069-P3069)</f>
        <v>0</v>
      </c>
      <c r="S3069" s="31" cm="1">
        <f t="array" ref="S3069">_xlfn.IFS(Q3069=0,P3069/2,Q3069=1,P3069)</f>
        <v>0</v>
      </c>
      <c r="T3069" s="31" t="str" cm="1">
        <f t="array" ref="T3069">_xlfn.IFS(M3069&lt;=Beräkningsförutsättningar!B$15,"2",M3069=Beräkningsförutsättningar!B$16,"4",M3069=Beräkningsförutsättningar!B$17,"4",M3069&gt;=Beräkningsförutsättningar!B$18,"6")</f>
        <v>2</v>
      </c>
      <c r="U3069" s="31">
        <f t="shared" si="94"/>
        <v>0</v>
      </c>
      <c r="V3069" s="31">
        <f t="shared" si="95"/>
        <v>0</v>
      </c>
    </row>
    <row r="3070" spans="1:22" x14ac:dyDescent="0.3">
      <c r="A3070" s="179"/>
      <c r="B3070" s="179"/>
      <c r="C3070" s="179"/>
      <c r="D3070" s="179"/>
      <c r="E3070" s="179"/>
      <c r="F3070" s="179"/>
      <c r="G3070" s="179"/>
      <c r="H3070" s="179"/>
      <c r="I3070" s="179"/>
      <c r="J3070" s="179"/>
      <c r="K3070" s="179"/>
      <c r="L3070" s="179"/>
      <c r="M3070" s="179"/>
      <c r="N3070" s="179"/>
      <c r="O3070" s="179"/>
      <c r="P3070" s="179"/>
      <c r="Q3070" s="179"/>
      <c r="R3070" s="31" cm="1">
        <f t="array" ref="R3070">_xlfn.IFS(Q3070=0,(O3070-P3070)/2,Q3070=1,O3070-P3070)</f>
        <v>0</v>
      </c>
      <c r="S3070" s="31" cm="1">
        <f t="array" ref="S3070">_xlfn.IFS(Q3070=0,P3070/2,Q3070=1,P3070)</f>
        <v>0</v>
      </c>
      <c r="T3070" s="31" t="str" cm="1">
        <f t="array" ref="T3070">_xlfn.IFS(M3070&lt;=Beräkningsförutsättningar!B$15,"2",M3070=Beräkningsförutsättningar!B$16,"4",M3070=Beräkningsförutsättningar!B$17,"4",M3070&gt;=Beräkningsförutsättningar!B$18,"6")</f>
        <v>2</v>
      </c>
      <c r="U3070" s="31">
        <f t="shared" si="94"/>
        <v>0</v>
      </c>
      <c r="V3070" s="31">
        <f t="shared" si="95"/>
        <v>0</v>
      </c>
    </row>
    <row r="3071" spans="1:22" x14ac:dyDescent="0.3">
      <c r="A3071" s="179"/>
      <c r="B3071" s="179"/>
      <c r="C3071" s="179"/>
      <c r="D3071" s="179"/>
      <c r="E3071" s="179"/>
      <c r="F3071" s="179"/>
      <c r="G3071" s="179"/>
      <c r="H3071" s="179"/>
      <c r="I3071" s="179"/>
      <c r="J3071" s="179"/>
      <c r="K3071" s="179"/>
      <c r="L3071" s="179"/>
      <c r="M3071" s="179"/>
      <c r="N3071" s="179"/>
      <c r="O3071" s="179"/>
      <c r="P3071" s="179"/>
      <c r="Q3071" s="179"/>
      <c r="R3071" s="31" cm="1">
        <f t="array" ref="R3071">_xlfn.IFS(Q3071=0,(O3071-P3071)/2,Q3071=1,O3071-P3071)</f>
        <v>0</v>
      </c>
      <c r="S3071" s="31" cm="1">
        <f t="array" ref="S3071">_xlfn.IFS(Q3071=0,P3071/2,Q3071=1,P3071)</f>
        <v>0</v>
      </c>
      <c r="T3071" s="31" t="str" cm="1">
        <f t="array" ref="T3071">_xlfn.IFS(M3071&lt;=Beräkningsförutsättningar!B$15,"2",M3071=Beräkningsförutsättningar!B$16,"4",M3071=Beräkningsförutsättningar!B$17,"4",M3071&gt;=Beräkningsförutsättningar!B$18,"6")</f>
        <v>2</v>
      </c>
      <c r="U3071" s="31">
        <f t="shared" si="94"/>
        <v>0</v>
      </c>
      <c r="V3071" s="31">
        <f t="shared" si="95"/>
        <v>0</v>
      </c>
    </row>
    <row r="3072" spans="1:22" x14ac:dyDescent="0.3">
      <c r="A3072" s="179"/>
      <c r="B3072" s="179"/>
      <c r="C3072" s="179"/>
      <c r="D3072" s="179"/>
      <c r="E3072" s="179"/>
      <c r="F3072" s="179"/>
      <c r="G3072" s="179"/>
      <c r="H3072" s="179"/>
      <c r="I3072" s="179"/>
      <c r="J3072" s="179"/>
      <c r="K3072" s="179"/>
      <c r="L3072" s="179"/>
      <c r="M3072" s="179"/>
      <c r="N3072" s="179"/>
      <c r="O3072" s="179"/>
      <c r="P3072" s="179"/>
      <c r="Q3072" s="179"/>
      <c r="R3072" s="31" cm="1">
        <f t="array" ref="R3072">_xlfn.IFS(Q3072=0,(O3072-P3072)/2,Q3072=1,O3072-P3072)</f>
        <v>0</v>
      </c>
      <c r="S3072" s="31" cm="1">
        <f t="array" ref="S3072">_xlfn.IFS(Q3072=0,P3072/2,Q3072=1,P3072)</f>
        <v>0</v>
      </c>
      <c r="T3072" s="31" t="str" cm="1">
        <f t="array" ref="T3072">_xlfn.IFS(M3072&lt;=Beräkningsförutsättningar!B$15,"2",M3072=Beräkningsförutsättningar!B$16,"4",M3072=Beräkningsförutsättningar!B$17,"4",M3072&gt;=Beräkningsförutsättningar!B$18,"6")</f>
        <v>2</v>
      </c>
      <c r="U3072" s="31">
        <f t="shared" si="94"/>
        <v>0</v>
      </c>
      <c r="V3072" s="31">
        <f t="shared" si="95"/>
        <v>0</v>
      </c>
    </row>
    <row r="3073" spans="1:22" x14ac:dyDescent="0.3">
      <c r="A3073" s="179"/>
      <c r="B3073" s="179"/>
      <c r="C3073" s="179"/>
      <c r="D3073" s="179"/>
      <c r="E3073" s="179"/>
      <c r="F3073" s="179"/>
      <c r="G3073" s="179"/>
      <c r="H3073" s="179"/>
      <c r="I3073" s="179"/>
      <c r="J3073" s="179"/>
      <c r="K3073" s="179"/>
      <c r="L3073" s="179"/>
      <c r="M3073" s="179"/>
      <c r="N3073" s="179"/>
      <c r="O3073" s="179"/>
      <c r="P3073" s="179"/>
      <c r="Q3073" s="179"/>
      <c r="R3073" s="31" cm="1">
        <f t="array" ref="R3073">_xlfn.IFS(Q3073=0,(O3073-P3073)/2,Q3073=1,O3073-P3073)</f>
        <v>0</v>
      </c>
      <c r="S3073" s="31" cm="1">
        <f t="array" ref="S3073">_xlfn.IFS(Q3073=0,P3073/2,Q3073=1,P3073)</f>
        <v>0</v>
      </c>
      <c r="T3073" s="31" t="str" cm="1">
        <f t="array" ref="T3073">_xlfn.IFS(M3073&lt;=Beräkningsförutsättningar!B$15,"2",M3073=Beräkningsförutsättningar!B$16,"4",M3073=Beräkningsförutsättningar!B$17,"4",M3073&gt;=Beräkningsförutsättningar!B$18,"6")</f>
        <v>2</v>
      </c>
      <c r="U3073" s="31">
        <f t="shared" si="94"/>
        <v>0</v>
      </c>
      <c r="V3073" s="31">
        <f t="shared" si="95"/>
        <v>0</v>
      </c>
    </row>
    <row r="3074" spans="1:22" x14ac:dyDescent="0.3">
      <c r="A3074" s="179"/>
      <c r="B3074" s="179"/>
      <c r="C3074" s="179"/>
      <c r="D3074" s="179"/>
      <c r="E3074" s="179"/>
      <c r="F3074" s="179"/>
      <c r="G3074" s="179"/>
      <c r="H3074" s="179"/>
      <c r="I3074" s="179"/>
      <c r="J3074" s="179"/>
      <c r="K3074" s="179"/>
      <c r="L3074" s="179"/>
      <c r="M3074" s="179"/>
      <c r="N3074" s="179"/>
      <c r="O3074" s="179"/>
      <c r="P3074" s="179"/>
      <c r="Q3074" s="179"/>
      <c r="R3074" s="31" cm="1">
        <f t="array" ref="R3074">_xlfn.IFS(Q3074=0,(O3074-P3074)/2,Q3074=1,O3074-P3074)</f>
        <v>0</v>
      </c>
      <c r="S3074" s="31" cm="1">
        <f t="array" ref="S3074">_xlfn.IFS(Q3074=0,P3074/2,Q3074=1,P3074)</f>
        <v>0</v>
      </c>
      <c r="T3074" s="31" t="str" cm="1">
        <f t="array" ref="T3074">_xlfn.IFS(M3074&lt;=Beräkningsförutsättningar!B$15,"2",M3074=Beräkningsförutsättningar!B$16,"4",M3074=Beräkningsförutsättningar!B$17,"4",M3074&gt;=Beräkningsförutsättningar!B$18,"6")</f>
        <v>2</v>
      </c>
      <c r="U3074" s="31">
        <f t="shared" si="94"/>
        <v>0</v>
      </c>
      <c r="V3074" s="31">
        <f t="shared" si="95"/>
        <v>0</v>
      </c>
    </row>
    <row r="3075" spans="1:22" x14ac:dyDescent="0.3">
      <c r="A3075" s="179"/>
      <c r="B3075" s="179"/>
      <c r="C3075" s="179"/>
      <c r="D3075" s="179"/>
      <c r="E3075" s="179"/>
      <c r="F3075" s="179"/>
      <c r="G3075" s="179"/>
      <c r="H3075" s="179"/>
      <c r="I3075" s="179"/>
      <c r="J3075" s="179"/>
      <c r="K3075" s="179"/>
      <c r="L3075" s="179"/>
      <c r="M3075" s="179"/>
      <c r="N3075" s="179"/>
      <c r="O3075" s="179"/>
      <c r="P3075" s="179"/>
      <c r="Q3075" s="179"/>
      <c r="R3075" s="31" cm="1">
        <f t="array" ref="R3075">_xlfn.IFS(Q3075=0,(O3075-P3075)/2,Q3075=1,O3075-P3075)</f>
        <v>0</v>
      </c>
      <c r="S3075" s="31" cm="1">
        <f t="array" ref="S3075">_xlfn.IFS(Q3075=0,P3075/2,Q3075=1,P3075)</f>
        <v>0</v>
      </c>
      <c r="T3075" s="31" t="str" cm="1">
        <f t="array" ref="T3075">_xlfn.IFS(M3075&lt;=Beräkningsförutsättningar!B$15,"2",M3075=Beräkningsförutsättningar!B$16,"4",M3075=Beräkningsförutsättningar!B$17,"4",M3075&gt;=Beräkningsförutsättningar!B$18,"6")</f>
        <v>2</v>
      </c>
      <c r="U3075" s="31">
        <f t="shared" si="94"/>
        <v>0</v>
      </c>
      <c r="V3075" s="31">
        <f t="shared" si="95"/>
        <v>0</v>
      </c>
    </row>
    <row r="3076" spans="1:22" x14ac:dyDescent="0.3">
      <c r="A3076" s="179"/>
      <c r="B3076" s="179"/>
      <c r="C3076" s="179"/>
      <c r="D3076" s="179"/>
      <c r="E3076" s="179"/>
      <c r="F3076" s="179"/>
      <c r="G3076" s="179"/>
      <c r="H3076" s="179"/>
      <c r="I3076" s="179"/>
      <c r="J3076" s="179"/>
      <c r="K3076" s="179"/>
      <c r="L3076" s="179"/>
      <c r="M3076" s="179"/>
      <c r="N3076" s="179"/>
      <c r="O3076" s="179"/>
      <c r="P3076" s="179"/>
      <c r="Q3076" s="179"/>
      <c r="R3076" s="31" cm="1">
        <f t="array" ref="R3076">_xlfn.IFS(Q3076=0,(O3076-P3076)/2,Q3076=1,O3076-P3076)</f>
        <v>0</v>
      </c>
      <c r="S3076" s="31" cm="1">
        <f t="array" ref="S3076">_xlfn.IFS(Q3076=0,P3076/2,Q3076=1,P3076)</f>
        <v>0</v>
      </c>
      <c r="T3076" s="31" t="str" cm="1">
        <f t="array" ref="T3076">_xlfn.IFS(M3076&lt;=Beräkningsförutsättningar!B$15,"2",M3076=Beräkningsförutsättningar!B$16,"4",M3076=Beräkningsförutsättningar!B$17,"4",M3076&gt;=Beräkningsförutsättningar!B$18,"6")</f>
        <v>2</v>
      </c>
      <c r="U3076" s="31">
        <f t="shared" si="94"/>
        <v>0</v>
      </c>
      <c r="V3076" s="31">
        <f t="shared" si="95"/>
        <v>0</v>
      </c>
    </row>
    <row r="3077" spans="1:22" x14ac:dyDescent="0.3">
      <c r="A3077" s="179"/>
      <c r="B3077" s="179"/>
      <c r="C3077" s="179"/>
      <c r="D3077" s="179"/>
      <c r="E3077" s="179"/>
      <c r="F3077" s="179"/>
      <c r="G3077" s="179"/>
      <c r="H3077" s="179"/>
      <c r="I3077" s="179"/>
      <c r="J3077" s="179"/>
      <c r="K3077" s="179"/>
      <c r="L3077" s="179"/>
      <c r="M3077" s="179"/>
      <c r="N3077" s="179"/>
      <c r="O3077" s="179"/>
      <c r="P3077" s="179"/>
      <c r="Q3077" s="179"/>
      <c r="R3077" s="31" cm="1">
        <f t="array" ref="R3077">_xlfn.IFS(Q3077=0,(O3077-P3077)/2,Q3077=1,O3077-P3077)</f>
        <v>0</v>
      </c>
      <c r="S3077" s="31" cm="1">
        <f t="array" ref="S3077">_xlfn.IFS(Q3077=0,P3077/2,Q3077=1,P3077)</f>
        <v>0</v>
      </c>
      <c r="T3077" s="31" t="str" cm="1">
        <f t="array" ref="T3077">_xlfn.IFS(M3077&lt;=Beräkningsförutsättningar!B$15,"2",M3077=Beräkningsförutsättningar!B$16,"4",M3077=Beräkningsförutsättningar!B$17,"4",M3077&gt;=Beräkningsförutsättningar!B$18,"6")</f>
        <v>2</v>
      </c>
      <c r="U3077" s="31">
        <f t="shared" si="94"/>
        <v>0</v>
      </c>
      <c r="V3077" s="31">
        <f t="shared" si="95"/>
        <v>0</v>
      </c>
    </row>
    <row r="3078" spans="1:22" x14ac:dyDescent="0.3">
      <c r="A3078" s="179"/>
      <c r="B3078" s="179"/>
      <c r="C3078" s="179"/>
      <c r="D3078" s="179"/>
      <c r="E3078" s="179"/>
      <c r="F3078" s="179"/>
      <c r="G3078" s="179"/>
      <c r="H3078" s="179"/>
      <c r="I3078" s="179"/>
      <c r="J3078" s="179"/>
      <c r="K3078" s="179"/>
      <c r="L3078" s="179"/>
      <c r="M3078" s="179"/>
      <c r="N3078" s="179"/>
      <c r="O3078" s="179"/>
      <c r="P3078" s="179"/>
      <c r="Q3078" s="179"/>
      <c r="R3078" s="31" cm="1">
        <f t="array" ref="R3078">_xlfn.IFS(Q3078=0,(O3078-P3078)/2,Q3078=1,O3078-P3078)</f>
        <v>0</v>
      </c>
      <c r="S3078" s="31" cm="1">
        <f t="array" ref="S3078">_xlfn.IFS(Q3078=0,P3078/2,Q3078=1,P3078)</f>
        <v>0</v>
      </c>
      <c r="T3078" s="31" t="str" cm="1">
        <f t="array" ref="T3078">_xlfn.IFS(M3078&lt;=Beräkningsförutsättningar!B$15,"2",M3078=Beräkningsförutsättningar!B$16,"4",M3078=Beräkningsförutsättningar!B$17,"4",M3078&gt;=Beräkningsförutsättningar!B$18,"6")</f>
        <v>2</v>
      </c>
      <c r="U3078" s="31">
        <f t="shared" si="94"/>
        <v>0</v>
      </c>
      <c r="V3078" s="31">
        <f t="shared" si="95"/>
        <v>0</v>
      </c>
    </row>
    <row r="3079" spans="1:22" x14ac:dyDescent="0.3">
      <c r="A3079" s="179"/>
      <c r="B3079" s="179"/>
      <c r="C3079" s="179"/>
      <c r="D3079" s="179"/>
      <c r="E3079" s="179"/>
      <c r="F3079" s="179"/>
      <c r="G3079" s="179"/>
      <c r="H3079" s="179"/>
      <c r="I3079" s="179"/>
      <c r="J3079" s="179"/>
      <c r="K3079" s="179"/>
      <c r="L3079" s="179"/>
      <c r="M3079" s="179"/>
      <c r="N3079" s="179"/>
      <c r="O3079" s="179"/>
      <c r="P3079" s="179"/>
      <c r="Q3079" s="179"/>
      <c r="R3079" s="31" cm="1">
        <f t="array" ref="R3079">_xlfn.IFS(Q3079=0,(O3079-P3079)/2,Q3079=1,O3079-P3079)</f>
        <v>0</v>
      </c>
      <c r="S3079" s="31" cm="1">
        <f t="array" ref="S3079">_xlfn.IFS(Q3079=0,P3079/2,Q3079=1,P3079)</f>
        <v>0</v>
      </c>
      <c r="T3079" s="31" t="str" cm="1">
        <f t="array" ref="T3079">_xlfn.IFS(M3079&lt;=Beräkningsförutsättningar!B$15,"2",M3079=Beräkningsförutsättningar!B$16,"4",M3079=Beräkningsförutsättningar!B$17,"4",M3079&gt;=Beräkningsförutsättningar!B$18,"6")</f>
        <v>2</v>
      </c>
      <c r="U3079" s="31">
        <f t="shared" ref="U3079:U3142" si="96">R3079*T3079</f>
        <v>0</v>
      </c>
      <c r="V3079" s="31">
        <f t="shared" ref="V3079:V3142" si="97">S3079*T3079</f>
        <v>0</v>
      </c>
    </row>
    <row r="3080" spans="1:22" x14ac:dyDescent="0.3">
      <c r="A3080" s="179"/>
      <c r="B3080" s="179"/>
      <c r="C3080" s="179"/>
      <c r="D3080" s="179"/>
      <c r="E3080" s="179"/>
      <c r="F3080" s="179"/>
      <c r="G3080" s="179"/>
      <c r="H3080" s="179"/>
      <c r="I3080" s="179"/>
      <c r="J3080" s="179"/>
      <c r="K3080" s="179"/>
      <c r="L3080" s="179"/>
      <c r="M3080" s="179"/>
      <c r="N3080" s="179"/>
      <c r="O3080" s="179"/>
      <c r="P3080" s="179"/>
      <c r="Q3080" s="179"/>
      <c r="R3080" s="31" cm="1">
        <f t="array" ref="R3080">_xlfn.IFS(Q3080=0,(O3080-P3080)/2,Q3080=1,O3080-P3080)</f>
        <v>0</v>
      </c>
      <c r="S3080" s="31" cm="1">
        <f t="array" ref="S3080">_xlfn.IFS(Q3080=0,P3080/2,Q3080=1,P3080)</f>
        <v>0</v>
      </c>
      <c r="T3080" s="31" t="str" cm="1">
        <f t="array" ref="T3080">_xlfn.IFS(M3080&lt;=Beräkningsförutsättningar!B$15,"2",M3080=Beräkningsförutsättningar!B$16,"4",M3080=Beräkningsförutsättningar!B$17,"4",M3080&gt;=Beräkningsförutsättningar!B$18,"6")</f>
        <v>2</v>
      </c>
      <c r="U3080" s="31">
        <f t="shared" si="96"/>
        <v>0</v>
      </c>
      <c r="V3080" s="31">
        <f t="shared" si="97"/>
        <v>0</v>
      </c>
    </row>
    <row r="3081" spans="1:22" x14ac:dyDescent="0.3">
      <c r="A3081" s="179"/>
      <c r="B3081" s="179"/>
      <c r="C3081" s="179"/>
      <c r="D3081" s="179"/>
      <c r="E3081" s="179"/>
      <c r="F3081" s="179"/>
      <c r="G3081" s="179"/>
      <c r="H3081" s="179"/>
      <c r="I3081" s="179"/>
      <c r="J3081" s="179"/>
      <c r="K3081" s="179"/>
      <c r="L3081" s="179"/>
      <c r="M3081" s="179"/>
      <c r="N3081" s="179"/>
      <c r="O3081" s="179"/>
      <c r="P3081" s="179"/>
      <c r="Q3081" s="179"/>
      <c r="R3081" s="31" cm="1">
        <f t="array" ref="R3081">_xlfn.IFS(Q3081=0,(O3081-P3081)/2,Q3081=1,O3081-P3081)</f>
        <v>0</v>
      </c>
      <c r="S3081" s="31" cm="1">
        <f t="array" ref="S3081">_xlfn.IFS(Q3081=0,P3081/2,Q3081=1,P3081)</f>
        <v>0</v>
      </c>
      <c r="T3081" s="31" t="str" cm="1">
        <f t="array" ref="T3081">_xlfn.IFS(M3081&lt;=Beräkningsförutsättningar!B$15,"2",M3081=Beräkningsförutsättningar!B$16,"4",M3081=Beräkningsförutsättningar!B$17,"4",M3081&gt;=Beräkningsförutsättningar!B$18,"6")</f>
        <v>2</v>
      </c>
      <c r="U3081" s="31">
        <f t="shared" si="96"/>
        <v>0</v>
      </c>
      <c r="V3081" s="31">
        <f t="shared" si="97"/>
        <v>0</v>
      </c>
    </row>
    <row r="3082" spans="1:22" x14ac:dyDescent="0.3">
      <c r="A3082" s="179"/>
      <c r="B3082" s="179"/>
      <c r="C3082" s="179"/>
      <c r="D3082" s="179"/>
      <c r="E3082" s="179"/>
      <c r="F3082" s="179"/>
      <c r="G3082" s="179"/>
      <c r="H3082" s="179"/>
      <c r="I3082" s="179"/>
      <c r="J3082" s="179"/>
      <c r="K3082" s="179"/>
      <c r="L3082" s="179"/>
      <c r="M3082" s="179"/>
      <c r="N3082" s="179"/>
      <c r="O3082" s="179"/>
      <c r="P3082" s="179"/>
      <c r="Q3082" s="179"/>
      <c r="R3082" s="31" cm="1">
        <f t="array" ref="R3082">_xlfn.IFS(Q3082=0,(O3082-P3082)/2,Q3082=1,O3082-P3082)</f>
        <v>0</v>
      </c>
      <c r="S3082" s="31" cm="1">
        <f t="array" ref="S3082">_xlfn.IFS(Q3082=0,P3082/2,Q3082=1,P3082)</f>
        <v>0</v>
      </c>
      <c r="T3082" s="31" t="str" cm="1">
        <f t="array" ref="T3082">_xlfn.IFS(M3082&lt;=Beräkningsförutsättningar!B$15,"2",M3082=Beräkningsförutsättningar!B$16,"4",M3082=Beräkningsförutsättningar!B$17,"4",M3082&gt;=Beräkningsförutsättningar!B$18,"6")</f>
        <v>2</v>
      </c>
      <c r="U3082" s="31">
        <f t="shared" si="96"/>
        <v>0</v>
      </c>
      <c r="V3082" s="31">
        <f t="shared" si="97"/>
        <v>0</v>
      </c>
    </row>
    <row r="3083" spans="1:22" x14ac:dyDescent="0.3">
      <c r="A3083" s="179"/>
      <c r="B3083" s="179"/>
      <c r="C3083" s="179"/>
      <c r="D3083" s="179"/>
      <c r="E3083" s="179"/>
      <c r="F3083" s="179"/>
      <c r="G3083" s="179"/>
      <c r="H3083" s="179"/>
      <c r="I3083" s="179"/>
      <c r="J3083" s="179"/>
      <c r="K3083" s="179"/>
      <c r="L3083" s="179"/>
      <c r="M3083" s="179"/>
      <c r="N3083" s="179"/>
      <c r="O3083" s="179"/>
      <c r="P3083" s="179"/>
      <c r="Q3083" s="179"/>
      <c r="R3083" s="31" cm="1">
        <f t="array" ref="R3083">_xlfn.IFS(Q3083=0,(O3083-P3083)/2,Q3083=1,O3083-P3083)</f>
        <v>0</v>
      </c>
      <c r="S3083" s="31" cm="1">
        <f t="array" ref="S3083">_xlfn.IFS(Q3083=0,P3083/2,Q3083=1,P3083)</f>
        <v>0</v>
      </c>
      <c r="T3083" s="31" t="str" cm="1">
        <f t="array" ref="T3083">_xlfn.IFS(M3083&lt;=Beräkningsförutsättningar!B$15,"2",M3083=Beräkningsförutsättningar!B$16,"4",M3083=Beräkningsförutsättningar!B$17,"4",M3083&gt;=Beräkningsförutsättningar!B$18,"6")</f>
        <v>2</v>
      </c>
      <c r="U3083" s="31">
        <f t="shared" si="96"/>
        <v>0</v>
      </c>
      <c r="V3083" s="31">
        <f t="shared" si="97"/>
        <v>0</v>
      </c>
    </row>
    <row r="3084" spans="1:22" x14ac:dyDescent="0.3">
      <c r="A3084" s="179"/>
      <c r="B3084" s="179"/>
      <c r="C3084" s="179"/>
      <c r="D3084" s="179"/>
      <c r="E3084" s="179"/>
      <c r="F3084" s="179"/>
      <c r="G3084" s="179"/>
      <c r="H3084" s="179"/>
      <c r="I3084" s="179"/>
      <c r="J3084" s="179"/>
      <c r="K3084" s="179"/>
      <c r="L3084" s="179"/>
      <c r="M3084" s="179"/>
      <c r="N3084" s="179"/>
      <c r="O3084" s="179"/>
      <c r="P3084" s="179"/>
      <c r="Q3084" s="179"/>
      <c r="R3084" s="31" cm="1">
        <f t="array" ref="R3084">_xlfn.IFS(Q3084=0,(O3084-P3084)/2,Q3084=1,O3084-P3084)</f>
        <v>0</v>
      </c>
      <c r="S3084" s="31" cm="1">
        <f t="array" ref="S3084">_xlfn.IFS(Q3084=0,P3084/2,Q3084=1,P3084)</f>
        <v>0</v>
      </c>
      <c r="T3084" s="31" t="str" cm="1">
        <f t="array" ref="T3084">_xlfn.IFS(M3084&lt;=Beräkningsförutsättningar!B$15,"2",M3084=Beräkningsförutsättningar!B$16,"4",M3084=Beräkningsförutsättningar!B$17,"4",M3084&gt;=Beräkningsförutsättningar!B$18,"6")</f>
        <v>2</v>
      </c>
      <c r="U3084" s="31">
        <f t="shared" si="96"/>
        <v>0</v>
      </c>
      <c r="V3084" s="31">
        <f t="shared" si="97"/>
        <v>0</v>
      </c>
    </row>
    <row r="3085" spans="1:22" x14ac:dyDescent="0.3">
      <c r="A3085" s="179"/>
      <c r="B3085" s="179"/>
      <c r="C3085" s="179"/>
      <c r="D3085" s="179"/>
      <c r="E3085" s="179"/>
      <c r="F3085" s="179"/>
      <c r="G3085" s="179"/>
      <c r="H3085" s="179"/>
      <c r="I3085" s="179"/>
      <c r="J3085" s="179"/>
      <c r="K3085" s="179"/>
      <c r="L3085" s="179"/>
      <c r="M3085" s="179"/>
      <c r="N3085" s="179"/>
      <c r="O3085" s="179"/>
      <c r="P3085" s="179"/>
      <c r="Q3085" s="179"/>
      <c r="R3085" s="31" cm="1">
        <f t="array" ref="R3085">_xlfn.IFS(Q3085=0,(O3085-P3085)/2,Q3085=1,O3085-P3085)</f>
        <v>0</v>
      </c>
      <c r="S3085" s="31" cm="1">
        <f t="array" ref="S3085">_xlfn.IFS(Q3085=0,P3085/2,Q3085=1,P3085)</f>
        <v>0</v>
      </c>
      <c r="T3085" s="31" t="str" cm="1">
        <f t="array" ref="T3085">_xlfn.IFS(M3085&lt;=Beräkningsförutsättningar!B$15,"2",M3085=Beräkningsförutsättningar!B$16,"4",M3085=Beräkningsförutsättningar!B$17,"4",M3085&gt;=Beräkningsförutsättningar!B$18,"6")</f>
        <v>2</v>
      </c>
      <c r="U3085" s="31">
        <f t="shared" si="96"/>
        <v>0</v>
      </c>
      <c r="V3085" s="31">
        <f t="shared" si="97"/>
        <v>0</v>
      </c>
    </row>
    <row r="3086" spans="1:22" x14ac:dyDescent="0.3">
      <c r="A3086" s="179"/>
      <c r="B3086" s="179"/>
      <c r="C3086" s="179"/>
      <c r="D3086" s="179"/>
      <c r="E3086" s="179"/>
      <c r="F3086" s="179"/>
      <c r="G3086" s="179"/>
      <c r="H3086" s="179"/>
      <c r="I3086" s="179"/>
      <c r="J3086" s="179"/>
      <c r="K3086" s="179"/>
      <c r="L3086" s="179"/>
      <c r="M3086" s="179"/>
      <c r="N3086" s="179"/>
      <c r="O3086" s="179"/>
      <c r="P3086" s="179"/>
      <c r="Q3086" s="179"/>
      <c r="R3086" s="31" cm="1">
        <f t="array" ref="R3086">_xlfn.IFS(Q3086=0,(O3086-P3086)/2,Q3086=1,O3086-P3086)</f>
        <v>0</v>
      </c>
      <c r="S3086" s="31" cm="1">
        <f t="array" ref="S3086">_xlfn.IFS(Q3086=0,P3086/2,Q3086=1,P3086)</f>
        <v>0</v>
      </c>
      <c r="T3086" s="31" t="str" cm="1">
        <f t="array" ref="T3086">_xlfn.IFS(M3086&lt;=Beräkningsförutsättningar!B$15,"2",M3086=Beräkningsförutsättningar!B$16,"4",M3086=Beräkningsförutsättningar!B$17,"4",M3086&gt;=Beräkningsförutsättningar!B$18,"6")</f>
        <v>2</v>
      </c>
      <c r="U3086" s="31">
        <f t="shared" si="96"/>
        <v>0</v>
      </c>
      <c r="V3086" s="31">
        <f t="shared" si="97"/>
        <v>0</v>
      </c>
    </row>
    <row r="3087" spans="1:22" x14ac:dyDescent="0.3">
      <c r="A3087" s="179"/>
      <c r="B3087" s="179"/>
      <c r="C3087" s="179"/>
      <c r="D3087" s="179"/>
      <c r="E3087" s="179"/>
      <c r="F3087" s="179"/>
      <c r="G3087" s="179"/>
      <c r="H3087" s="179"/>
      <c r="I3087" s="179"/>
      <c r="J3087" s="179"/>
      <c r="K3087" s="179"/>
      <c r="L3087" s="179"/>
      <c r="M3087" s="179"/>
      <c r="N3087" s="179"/>
      <c r="O3087" s="179"/>
      <c r="P3087" s="179"/>
      <c r="Q3087" s="179"/>
      <c r="R3087" s="31" cm="1">
        <f t="array" ref="R3087">_xlfn.IFS(Q3087=0,(O3087-P3087)/2,Q3087=1,O3087-P3087)</f>
        <v>0</v>
      </c>
      <c r="S3087" s="31" cm="1">
        <f t="array" ref="S3087">_xlfn.IFS(Q3087=0,P3087/2,Q3087=1,P3087)</f>
        <v>0</v>
      </c>
      <c r="T3087" s="31" t="str" cm="1">
        <f t="array" ref="T3087">_xlfn.IFS(M3087&lt;=Beräkningsförutsättningar!B$15,"2",M3087=Beräkningsförutsättningar!B$16,"4",M3087=Beräkningsförutsättningar!B$17,"4",M3087&gt;=Beräkningsförutsättningar!B$18,"6")</f>
        <v>2</v>
      </c>
      <c r="U3087" s="31">
        <f t="shared" si="96"/>
        <v>0</v>
      </c>
      <c r="V3087" s="31">
        <f t="shared" si="97"/>
        <v>0</v>
      </c>
    </row>
    <row r="3088" spans="1:22" x14ac:dyDescent="0.3">
      <c r="A3088" s="179"/>
      <c r="B3088" s="179"/>
      <c r="C3088" s="179"/>
      <c r="D3088" s="179"/>
      <c r="E3088" s="179"/>
      <c r="F3088" s="179"/>
      <c r="G3088" s="179"/>
      <c r="H3088" s="179"/>
      <c r="I3088" s="179"/>
      <c r="J3088" s="179"/>
      <c r="K3088" s="179"/>
      <c r="L3088" s="179"/>
      <c r="M3088" s="179"/>
      <c r="N3088" s="179"/>
      <c r="O3088" s="179"/>
      <c r="P3088" s="179"/>
      <c r="Q3088" s="179"/>
      <c r="R3088" s="31" cm="1">
        <f t="array" ref="R3088">_xlfn.IFS(Q3088=0,(O3088-P3088)/2,Q3088=1,O3088-P3088)</f>
        <v>0</v>
      </c>
      <c r="S3088" s="31" cm="1">
        <f t="array" ref="S3088">_xlfn.IFS(Q3088=0,P3088/2,Q3088=1,P3088)</f>
        <v>0</v>
      </c>
      <c r="T3088" s="31" t="str" cm="1">
        <f t="array" ref="T3088">_xlfn.IFS(M3088&lt;=Beräkningsförutsättningar!B$15,"2",M3088=Beräkningsförutsättningar!B$16,"4",M3088=Beräkningsförutsättningar!B$17,"4",M3088&gt;=Beräkningsförutsättningar!B$18,"6")</f>
        <v>2</v>
      </c>
      <c r="U3088" s="31">
        <f t="shared" si="96"/>
        <v>0</v>
      </c>
      <c r="V3088" s="31">
        <f t="shared" si="97"/>
        <v>0</v>
      </c>
    </row>
    <row r="3089" spans="1:22" x14ac:dyDescent="0.3">
      <c r="A3089" s="179"/>
      <c r="B3089" s="179"/>
      <c r="C3089" s="179"/>
      <c r="D3089" s="179"/>
      <c r="E3089" s="179"/>
      <c r="F3089" s="179"/>
      <c r="G3089" s="179"/>
      <c r="H3089" s="179"/>
      <c r="I3089" s="179"/>
      <c r="J3089" s="179"/>
      <c r="K3089" s="179"/>
      <c r="L3089" s="179"/>
      <c r="M3089" s="179"/>
      <c r="N3089" s="179"/>
      <c r="O3089" s="179"/>
      <c r="P3089" s="179"/>
      <c r="Q3089" s="179"/>
      <c r="R3089" s="31" cm="1">
        <f t="array" ref="R3089">_xlfn.IFS(Q3089=0,(O3089-P3089)/2,Q3089=1,O3089-P3089)</f>
        <v>0</v>
      </c>
      <c r="S3089" s="31" cm="1">
        <f t="array" ref="S3089">_xlfn.IFS(Q3089=0,P3089/2,Q3089=1,P3089)</f>
        <v>0</v>
      </c>
      <c r="T3089" s="31" t="str" cm="1">
        <f t="array" ref="T3089">_xlfn.IFS(M3089&lt;=Beräkningsförutsättningar!B$15,"2",M3089=Beräkningsförutsättningar!B$16,"4",M3089=Beräkningsförutsättningar!B$17,"4",M3089&gt;=Beräkningsförutsättningar!B$18,"6")</f>
        <v>2</v>
      </c>
      <c r="U3089" s="31">
        <f t="shared" si="96"/>
        <v>0</v>
      </c>
      <c r="V3089" s="31">
        <f t="shared" si="97"/>
        <v>0</v>
      </c>
    </row>
    <row r="3090" spans="1:22" x14ac:dyDescent="0.3">
      <c r="A3090" s="179"/>
      <c r="B3090" s="179"/>
      <c r="C3090" s="179"/>
      <c r="D3090" s="179"/>
      <c r="E3090" s="179"/>
      <c r="F3090" s="179"/>
      <c r="G3090" s="179"/>
      <c r="H3090" s="179"/>
      <c r="I3090" s="179"/>
      <c r="J3090" s="179"/>
      <c r="K3090" s="179"/>
      <c r="L3090" s="179"/>
      <c r="M3090" s="179"/>
      <c r="N3090" s="179"/>
      <c r="O3090" s="179"/>
      <c r="P3090" s="179"/>
      <c r="Q3090" s="179"/>
      <c r="R3090" s="31" cm="1">
        <f t="array" ref="R3090">_xlfn.IFS(Q3090=0,(O3090-P3090)/2,Q3090=1,O3090-P3090)</f>
        <v>0</v>
      </c>
      <c r="S3090" s="31" cm="1">
        <f t="array" ref="S3090">_xlfn.IFS(Q3090=0,P3090/2,Q3090=1,P3090)</f>
        <v>0</v>
      </c>
      <c r="T3090" s="31" t="str" cm="1">
        <f t="array" ref="T3090">_xlfn.IFS(M3090&lt;=Beräkningsförutsättningar!B$15,"2",M3090=Beräkningsförutsättningar!B$16,"4",M3090=Beräkningsförutsättningar!B$17,"4",M3090&gt;=Beräkningsförutsättningar!B$18,"6")</f>
        <v>2</v>
      </c>
      <c r="U3090" s="31">
        <f t="shared" si="96"/>
        <v>0</v>
      </c>
      <c r="V3090" s="31">
        <f t="shared" si="97"/>
        <v>0</v>
      </c>
    </row>
    <row r="3091" spans="1:22" x14ac:dyDescent="0.3">
      <c r="A3091" s="179"/>
      <c r="B3091" s="179"/>
      <c r="C3091" s="179"/>
      <c r="D3091" s="179"/>
      <c r="E3091" s="179"/>
      <c r="F3091" s="179"/>
      <c r="G3091" s="179"/>
      <c r="H3091" s="179"/>
      <c r="I3091" s="179"/>
      <c r="J3091" s="179"/>
      <c r="K3091" s="179"/>
      <c r="L3091" s="179"/>
      <c r="M3091" s="179"/>
      <c r="N3091" s="179"/>
      <c r="O3091" s="179"/>
      <c r="P3091" s="179"/>
      <c r="Q3091" s="179"/>
      <c r="R3091" s="31" cm="1">
        <f t="array" ref="R3091">_xlfn.IFS(Q3091=0,(O3091-P3091)/2,Q3091=1,O3091-P3091)</f>
        <v>0</v>
      </c>
      <c r="S3091" s="31" cm="1">
        <f t="array" ref="S3091">_xlfn.IFS(Q3091=0,P3091/2,Q3091=1,P3091)</f>
        <v>0</v>
      </c>
      <c r="T3091" s="31" t="str" cm="1">
        <f t="array" ref="T3091">_xlfn.IFS(M3091&lt;=Beräkningsförutsättningar!B$15,"2",M3091=Beräkningsförutsättningar!B$16,"4",M3091=Beräkningsförutsättningar!B$17,"4",M3091&gt;=Beräkningsförutsättningar!B$18,"6")</f>
        <v>2</v>
      </c>
      <c r="U3091" s="31">
        <f t="shared" si="96"/>
        <v>0</v>
      </c>
      <c r="V3091" s="31">
        <f t="shared" si="97"/>
        <v>0</v>
      </c>
    </row>
    <row r="3092" spans="1:22" x14ac:dyDescent="0.3">
      <c r="A3092" s="179"/>
      <c r="B3092" s="179"/>
      <c r="C3092" s="179"/>
      <c r="D3092" s="179"/>
      <c r="E3092" s="179"/>
      <c r="F3092" s="179"/>
      <c r="G3092" s="179"/>
      <c r="H3092" s="179"/>
      <c r="I3092" s="179"/>
      <c r="J3092" s="179"/>
      <c r="K3092" s="179"/>
      <c r="L3092" s="179"/>
      <c r="M3092" s="179"/>
      <c r="N3092" s="179"/>
      <c r="O3092" s="179"/>
      <c r="P3092" s="179"/>
      <c r="Q3092" s="179"/>
      <c r="R3092" s="31" cm="1">
        <f t="array" ref="R3092">_xlfn.IFS(Q3092=0,(O3092-P3092)/2,Q3092=1,O3092-P3092)</f>
        <v>0</v>
      </c>
      <c r="S3092" s="31" cm="1">
        <f t="array" ref="S3092">_xlfn.IFS(Q3092=0,P3092/2,Q3092=1,P3092)</f>
        <v>0</v>
      </c>
      <c r="T3092" s="31" t="str" cm="1">
        <f t="array" ref="T3092">_xlfn.IFS(M3092&lt;=Beräkningsförutsättningar!B$15,"2",M3092=Beräkningsförutsättningar!B$16,"4",M3092=Beräkningsförutsättningar!B$17,"4",M3092&gt;=Beräkningsförutsättningar!B$18,"6")</f>
        <v>2</v>
      </c>
      <c r="U3092" s="31">
        <f t="shared" si="96"/>
        <v>0</v>
      </c>
      <c r="V3092" s="31">
        <f t="shared" si="97"/>
        <v>0</v>
      </c>
    </row>
    <row r="3093" spans="1:22" x14ac:dyDescent="0.3">
      <c r="A3093" s="179"/>
      <c r="B3093" s="179"/>
      <c r="C3093" s="179"/>
      <c r="D3093" s="179"/>
      <c r="E3093" s="179"/>
      <c r="F3093" s="179"/>
      <c r="G3093" s="179"/>
      <c r="H3093" s="179"/>
      <c r="I3093" s="179"/>
      <c r="J3093" s="179"/>
      <c r="K3093" s="179"/>
      <c r="L3093" s="179"/>
      <c r="M3093" s="179"/>
      <c r="N3093" s="179"/>
      <c r="O3093" s="179"/>
      <c r="P3093" s="179"/>
      <c r="Q3093" s="179"/>
      <c r="R3093" s="31" cm="1">
        <f t="array" ref="R3093">_xlfn.IFS(Q3093=0,(O3093-P3093)/2,Q3093=1,O3093-P3093)</f>
        <v>0</v>
      </c>
      <c r="S3093" s="31" cm="1">
        <f t="array" ref="S3093">_xlfn.IFS(Q3093=0,P3093/2,Q3093=1,P3093)</f>
        <v>0</v>
      </c>
      <c r="T3093" s="31" t="str" cm="1">
        <f t="array" ref="T3093">_xlfn.IFS(M3093&lt;=Beräkningsförutsättningar!B$15,"2",M3093=Beräkningsförutsättningar!B$16,"4",M3093=Beräkningsförutsättningar!B$17,"4",M3093&gt;=Beräkningsförutsättningar!B$18,"6")</f>
        <v>2</v>
      </c>
      <c r="U3093" s="31">
        <f t="shared" si="96"/>
        <v>0</v>
      </c>
      <c r="V3093" s="31">
        <f t="shared" si="97"/>
        <v>0</v>
      </c>
    </row>
    <row r="3094" spans="1:22" x14ac:dyDescent="0.3">
      <c r="A3094" s="179"/>
      <c r="B3094" s="179"/>
      <c r="C3094" s="179"/>
      <c r="D3094" s="179"/>
      <c r="E3094" s="179"/>
      <c r="F3094" s="179"/>
      <c r="G3094" s="179"/>
      <c r="H3094" s="179"/>
      <c r="I3094" s="179"/>
      <c r="J3094" s="179"/>
      <c r="K3094" s="179"/>
      <c r="L3094" s="179"/>
      <c r="M3094" s="179"/>
      <c r="N3094" s="179"/>
      <c r="O3094" s="179"/>
      <c r="P3094" s="179"/>
      <c r="Q3094" s="179"/>
      <c r="R3094" s="31" cm="1">
        <f t="array" ref="R3094">_xlfn.IFS(Q3094=0,(O3094-P3094)/2,Q3094=1,O3094-P3094)</f>
        <v>0</v>
      </c>
      <c r="S3094" s="31" cm="1">
        <f t="array" ref="S3094">_xlfn.IFS(Q3094=0,P3094/2,Q3094=1,P3094)</f>
        <v>0</v>
      </c>
      <c r="T3094" s="31" t="str" cm="1">
        <f t="array" ref="T3094">_xlfn.IFS(M3094&lt;=Beräkningsförutsättningar!B$15,"2",M3094=Beräkningsförutsättningar!B$16,"4",M3094=Beräkningsförutsättningar!B$17,"4",M3094&gt;=Beräkningsförutsättningar!B$18,"6")</f>
        <v>2</v>
      </c>
      <c r="U3094" s="31">
        <f t="shared" si="96"/>
        <v>0</v>
      </c>
      <c r="V3094" s="31">
        <f t="shared" si="97"/>
        <v>0</v>
      </c>
    </row>
    <row r="3095" spans="1:22" x14ac:dyDescent="0.3">
      <c r="A3095" s="179"/>
      <c r="B3095" s="179"/>
      <c r="C3095" s="179"/>
      <c r="D3095" s="179"/>
      <c r="E3095" s="179"/>
      <c r="F3095" s="179"/>
      <c r="G3095" s="179"/>
      <c r="H3095" s="179"/>
      <c r="I3095" s="179"/>
      <c r="J3095" s="179"/>
      <c r="K3095" s="179"/>
      <c r="L3095" s="179"/>
      <c r="M3095" s="179"/>
      <c r="N3095" s="179"/>
      <c r="O3095" s="179"/>
      <c r="P3095" s="179"/>
      <c r="Q3095" s="179"/>
      <c r="R3095" s="31" cm="1">
        <f t="array" ref="R3095">_xlfn.IFS(Q3095=0,(O3095-P3095)/2,Q3095=1,O3095-P3095)</f>
        <v>0</v>
      </c>
      <c r="S3095" s="31" cm="1">
        <f t="array" ref="S3095">_xlfn.IFS(Q3095=0,P3095/2,Q3095=1,P3095)</f>
        <v>0</v>
      </c>
      <c r="T3095" s="31" t="str" cm="1">
        <f t="array" ref="T3095">_xlfn.IFS(M3095&lt;=Beräkningsförutsättningar!B$15,"2",M3095=Beräkningsförutsättningar!B$16,"4",M3095=Beräkningsförutsättningar!B$17,"4",M3095&gt;=Beräkningsförutsättningar!B$18,"6")</f>
        <v>2</v>
      </c>
      <c r="U3095" s="31">
        <f t="shared" si="96"/>
        <v>0</v>
      </c>
      <c r="V3095" s="31">
        <f t="shared" si="97"/>
        <v>0</v>
      </c>
    </row>
    <row r="3096" spans="1:22" x14ac:dyDescent="0.3">
      <c r="A3096" s="179"/>
      <c r="B3096" s="179"/>
      <c r="C3096" s="179"/>
      <c r="D3096" s="179"/>
      <c r="E3096" s="179"/>
      <c r="F3096" s="179"/>
      <c r="G3096" s="179"/>
      <c r="H3096" s="179"/>
      <c r="I3096" s="179"/>
      <c r="J3096" s="179"/>
      <c r="K3096" s="179"/>
      <c r="L3096" s="179"/>
      <c r="M3096" s="179"/>
      <c r="N3096" s="179"/>
      <c r="O3096" s="179"/>
      <c r="P3096" s="179"/>
      <c r="Q3096" s="179"/>
      <c r="R3096" s="31" cm="1">
        <f t="array" ref="R3096">_xlfn.IFS(Q3096=0,(O3096-P3096)/2,Q3096=1,O3096-P3096)</f>
        <v>0</v>
      </c>
      <c r="S3096" s="31" cm="1">
        <f t="array" ref="S3096">_xlfn.IFS(Q3096=0,P3096/2,Q3096=1,P3096)</f>
        <v>0</v>
      </c>
      <c r="T3096" s="31" t="str" cm="1">
        <f t="array" ref="T3096">_xlfn.IFS(M3096&lt;=Beräkningsförutsättningar!B$15,"2",M3096=Beräkningsförutsättningar!B$16,"4",M3096=Beräkningsförutsättningar!B$17,"4",M3096&gt;=Beräkningsförutsättningar!B$18,"6")</f>
        <v>2</v>
      </c>
      <c r="U3096" s="31">
        <f t="shared" si="96"/>
        <v>0</v>
      </c>
      <c r="V3096" s="31">
        <f t="shared" si="97"/>
        <v>0</v>
      </c>
    </row>
    <row r="3097" spans="1:22" x14ac:dyDescent="0.3">
      <c r="A3097" s="179"/>
      <c r="B3097" s="179"/>
      <c r="C3097" s="179"/>
      <c r="D3097" s="179"/>
      <c r="E3097" s="179"/>
      <c r="F3097" s="179"/>
      <c r="G3097" s="179"/>
      <c r="H3097" s="179"/>
      <c r="I3097" s="179"/>
      <c r="J3097" s="179"/>
      <c r="K3097" s="179"/>
      <c r="L3097" s="179"/>
      <c r="M3097" s="179"/>
      <c r="N3097" s="179"/>
      <c r="O3097" s="179"/>
      <c r="P3097" s="179"/>
      <c r="Q3097" s="179"/>
      <c r="R3097" s="31" cm="1">
        <f t="array" ref="R3097">_xlfn.IFS(Q3097=0,(O3097-P3097)/2,Q3097=1,O3097-P3097)</f>
        <v>0</v>
      </c>
      <c r="S3097" s="31" cm="1">
        <f t="array" ref="S3097">_xlfn.IFS(Q3097=0,P3097/2,Q3097=1,P3097)</f>
        <v>0</v>
      </c>
      <c r="T3097" s="31" t="str" cm="1">
        <f t="array" ref="T3097">_xlfn.IFS(M3097&lt;=Beräkningsförutsättningar!B$15,"2",M3097=Beräkningsförutsättningar!B$16,"4",M3097=Beräkningsförutsättningar!B$17,"4",M3097&gt;=Beräkningsförutsättningar!B$18,"6")</f>
        <v>2</v>
      </c>
      <c r="U3097" s="31">
        <f t="shared" si="96"/>
        <v>0</v>
      </c>
      <c r="V3097" s="31">
        <f t="shared" si="97"/>
        <v>0</v>
      </c>
    </row>
    <row r="3098" spans="1:22" x14ac:dyDescent="0.3">
      <c r="A3098" s="179"/>
      <c r="B3098" s="179"/>
      <c r="C3098" s="179"/>
      <c r="D3098" s="179"/>
      <c r="E3098" s="179"/>
      <c r="F3098" s="179"/>
      <c r="G3098" s="179"/>
      <c r="H3098" s="179"/>
      <c r="I3098" s="179"/>
      <c r="J3098" s="179"/>
      <c r="K3098" s="179"/>
      <c r="L3098" s="179"/>
      <c r="M3098" s="179"/>
      <c r="N3098" s="179"/>
      <c r="O3098" s="179"/>
      <c r="P3098" s="179"/>
      <c r="Q3098" s="179"/>
      <c r="R3098" s="31" cm="1">
        <f t="array" ref="R3098">_xlfn.IFS(Q3098=0,(O3098-P3098)/2,Q3098=1,O3098-P3098)</f>
        <v>0</v>
      </c>
      <c r="S3098" s="31" cm="1">
        <f t="array" ref="S3098">_xlfn.IFS(Q3098=0,P3098/2,Q3098=1,P3098)</f>
        <v>0</v>
      </c>
      <c r="T3098" s="31" t="str" cm="1">
        <f t="array" ref="T3098">_xlfn.IFS(M3098&lt;=Beräkningsförutsättningar!B$15,"2",M3098=Beräkningsförutsättningar!B$16,"4",M3098=Beräkningsförutsättningar!B$17,"4",M3098&gt;=Beräkningsförutsättningar!B$18,"6")</f>
        <v>2</v>
      </c>
      <c r="U3098" s="31">
        <f t="shared" si="96"/>
        <v>0</v>
      </c>
      <c r="V3098" s="31">
        <f t="shared" si="97"/>
        <v>0</v>
      </c>
    </row>
    <row r="3099" spans="1:22" x14ac:dyDescent="0.3">
      <c r="A3099" s="179"/>
      <c r="B3099" s="179"/>
      <c r="C3099" s="179"/>
      <c r="D3099" s="179"/>
      <c r="E3099" s="179"/>
      <c r="F3099" s="179"/>
      <c r="G3099" s="179"/>
      <c r="H3099" s="179"/>
      <c r="I3099" s="179"/>
      <c r="J3099" s="179"/>
      <c r="K3099" s="179"/>
      <c r="L3099" s="179"/>
      <c r="M3099" s="179"/>
      <c r="N3099" s="179"/>
      <c r="O3099" s="179"/>
      <c r="P3099" s="179"/>
      <c r="Q3099" s="179"/>
      <c r="R3099" s="31" cm="1">
        <f t="array" ref="R3099">_xlfn.IFS(Q3099=0,(O3099-P3099)/2,Q3099=1,O3099-P3099)</f>
        <v>0</v>
      </c>
      <c r="S3099" s="31" cm="1">
        <f t="array" ref="S3099">_xlfn.IFS(Q3099=0,P3099/2,Q3099=1,P3099)</f>
        <v>0</v>
      </c>
      <c r="T3099" s="31" t="str" cm="1">
        <f t="array" ref="T3099">_xlfn.IFS(M3099&lt;=Beräkningsförutsättningar!B$15,"2",M3099=Beräkningsförutsättningar!B$16,"4",M3099=Beräkningsförutsättningar!B$17,"4",M3099&gt;=Beräkningsförutsättningar!B$18,"6")</f>
        <v>2</v>
      </c>
      <c r="U3099" s="31">
        <f t="shared" si="96"/>
        <v>0</v>
      </c>
      <c r="V3099" s="31">
        <f t="shared" si="97"/>
        <v>0</v>
      </c>
    </row>
    <row r="3100" spans="1:22" x14ac:dyDescent="0.3">
      <c r="A3100" s="179"/>
      <c r="B3100" s="179"/>
      <c r="C3100" s="179"/>
      <c r="D3100" s="179"/>
      <c r="E3100" s="179"/>
      <c r="F3100" s="179"/>
      <c r="G3100" s="179"/>
      <c r="H3100" s="179"/>
      <c r="I3100" s="179"/>
      <c r="J3100" s="179"/>
      <c r="K3100" s="179"/>
      <c r="L3100" s="179"/>
      <c r="M3100" s="179"/>
      <c r="N3100" s="179"/>
      <c r="O3100" s="179"/>
      <c r="P3100" s="179"/>
      <c r="Q3100" s="179"/>
      <c r="R3100" s="31" cm="1">
        <f t="array" ref="R3100">_xlfn.IFS(Q3100=0,(O3100-P3100)/2,Q3100=1,O3100-P3100)</f>
        <v>0</v>
      </c>
      <c r="S3100" s="31" cm="1">
        <f t="array" ref="S3100">_xlfn.IFS(Q3100=0,P3100/2,Q3100=1,P3100)</f>
        <v>0</v>
      </c>
      <c r="T3100" s="31" t="str" cm="1">
        <f t="array" ref="T3100">_xlfn.IFS(M3100&lt;=Beräkningsförutsättningar!B$15,"2",M3100=Beräkningsförutsättningar!B$16,"4",M3100=Beräkningsförutsättningar!B$17,"4",M3100&gt;=Beräkningsförutsättningar!B$18,"6")</f>
        <v>2</v>
      </c>
      <c r="U3100" s="31">
        <f t="shared" si="96"/>
        <v>0</v>
      </c>
      <c r="V3100" s="31">
        <f t="shared" si="97"/>
        <v>0</v>
      </c>
    </row>
    <row r="3101" spans="1:22" x14ac:dyDescent="0.3">
      <c r="A3101" s="179"/>
      <c r="B3101" s="179"/>
      <c r="C3101" s="179"/>
      <c r="D3101" s="179"/>
      <c r="E3101" s="179"/>
      <c r="F3101" s="179"/>
      <c r="G3101" s="179"/>
      <c r="H3101" s="179"/>
      <c r="I3101" s="179"/>
      <c r="J3101" s="179"/>
      <c r="K3101" s="179"/>
      <c r="L3101" s="179"/>
      <c r="M3101" s="179"/>
      <c r="N3101" s="179"/>
      <c r="O3101" s="179"/>
      <c r="P3101" s="179"/>
      <c r="Q3101" s="179"/>
      <c r="R3101" s="31" cm="1">
        <f t="array" ref="R3101">_xlfn.IFS(Q3101=0,(O3101-P3101)/2,Q3101=1,O3101-P3101)</f>
        <v>0</v>
      </c>
      <c r="S3101" s="31" cm="1">
        <f t="array" ref="S3101">_xlfn.IFS(Q3101=0,P3101/2,Q3101=1,P3101)</f>
        <v>0</v>
      </c>
      <c r="T3101" s="31" t="str" cm="1">
        <f t="array" ref="T3101">_xlfn.IFS(M3101&lt;=Beräkningsförutsättningar!B$15,"2",M3101=Beräkningsförutsättningar!B$16,"4",M3101=Beräkningsförutsättningar!B$17,"4",M3101&gt;=Beräkningsförutsättningar!B$18,"6")</f>
        <v>2</v>
      </c>
      <c r="U3101" s="31">
        <f t="shared" si="96"/>
        <v>0</v>
      </c>
      <c r="V3101" s="31">
        <f t="shared" si="97"/>
        <v>0</v>
      </c>
    </row>
    <row r="3102" spans="1:22" x14ac:dyDescent="0.3">
      <c r="A3102" s="179"/>
      <c r="B3102" s="179"/>
      <c r="C3102" s="179"/>
      <c r="D3102" s="179"/>
      <c r="E3102" s="179"/>
      <c r="F3102" s="179"/>
      <c r="G3102" s="179"/>
      <c r="H3102" s="179"/>
      <c r="I3102" s="179"/>
      <c r="J3102" s="179"/>
      <c r="K3102" s="179"/>
      <c r="L3102" s="179"/>
      <c r="M3102" s="179"/>
      <c r="N3102" s="179"/>
      <c r="O3102" s="179"/>
      <c r="P3102" s="179"/>
      <c r="Q3102" s="179"/>
      <c r="R3102" s="31" cm="1">
        <f t="array" ref="R3102">_xlfn.IFS(Q3102=0,(O3102-P3102)/2,Q3102=1,O3102-P3102)</f>
        <v>0</v>
      </c>
      <c r="S3102" s="31" cm="1">
        <f t="array" ref="S3102">_xlfn.IFS(Q3102=0,P3102/2,Q3102=1,P3102)</f>
        <v>0</v>
      </c>
      <c r="T3102" s="31" t="str" cm="1">
        <f t="array" ref="T3102">_xlfn.IFS(M3102&lt;=Beräkningsförutsättningar!B$15,"2",M3102=Beräkningsförutsättningar!B$16,"4",M3102=Beräkningsförutsättningar!B$17,"4",M3102&gt;=Beräkningsförutsättningar!B$18,"6")</f>
        <v>2</v>
      </c>
      <c r="U3102" s="31">
        <f t="shared" si="96"/>
        <v>0</v>
      </c>
      <c r="V3102" s="31">
        <f t="shared" si="97"/>
        <v>0</v>
      </c>
    </row>
    <row r="3103" spans="1:22" x14ac:dyDescent="0.3">
      <c r="A3103" s="179"/>
      <c r="B3103" s="179"/>
      <c r="C3103" s="179"/>
      <c r="D3103" s="179"/>
      <c r="E3103" s="179"/>
      <c r="F3103" s="179"/>
      <c r="G3103" s="179"/>
      <c r="H3103" s="179"/>
      <c r="I3103" s="179"/>
      <c r="J3103" s="179"/>
      <c r="K3103" s="179"/>
      <c r="L3103" s="179"/>
      <c r="M3103" s="179"/>
      <c r="N3103" s="179"/>
      <c r="O3103" s="179"/>
      <c r="P3103" s="179"/>
      <c r="Q3103" s="179"/>
      <c r="R3103" s="31" cm="1">
        <f t="array" ref="R3103">_xlfn.IFS(Q3103=0,(O3103-P3103)/2,Q3103=1,O3103-P3103)</f>
        <v>0</v>
      </c>
      <c r="S3103" s="31" cm="1">
        <f t="array" ref="S3103">_xlfn.IFS(Q3103=0,P3103/2,Q3103=1,P3103)</f>
        <v>0</v>
      </c>
      <c r="T3103" s="31" t="str" cm="1">
        <f t="array" ref="T3103">_xlfn.IFS(M3103&lt;=Beräkningsförutsättningar!B$15,"2",M3103=Beräkningsförutsättningar!B$16,"4",M3103=Beräkningsförutsättningar!B$17,"4",M3103&gt;=Beräkningsförutsättningar!B$18,"6")</f>
        <v>2</v>
      </c>
      <c r="U3103" s="31">
        <f t="shared" si="96"/>
        <v>0</v>
      </c>
      <c r="V3103" s="31">
        <f t="shared" si="97"/>
        <v>0</v>
      </c>
    </row>
    <row r="3104" spans="1:22" x14ac:dyDescent="0.3">
      <c r="A3104" s="179"/>
      <c r="B3104" s="179"/>
      <c r="C3104" s="179"/>
      <c r="D3104" s="179"/>
      <c r="E3104" s="179"/>
      <c r="F3104" s="179"/>
      <c r="G3104" s="179"/>
      <c r="H3104" s="179"/>
      <c r="I3104" s="179"/>
      <c r="J3104" s="179"/>
      <c r="K3104" s="179"/>
      <c r="L3104" s="179"/>
      <c r="M3104" s="179"/>
      <c r="N3104" s="179"/>
      <c r="O3104" s="179"/>
      <c r="P3104" s="179"/>
      <c r="Q3104" s="179"/>
      <c r="R3104" s="31" cm="1">
        <f t="array" ref="R3104">_xlfn.IFS(Q3104=0,(O3104-P3104)/2,Q3104=1,O3104-P3104)</f>
        <v>0</v>
      </c>
      <c r="S3104" s="31" cm="1">
        <f t="array" ref="S3104">_xlfn.IFS(Q3104=0,P3104/2,Q3104=1,P3104)</f>
        <v>0</v>
      </c>
      <c r="T3104" s="31" t="str" cm="1">
        <f t="array" ref="T3104">_xlfn.IFS(M3104&lt;=Beräkningsförutsättningar!B$15,"2",M3104=Beräkningsförutsättningar!B$16,"4",M3104=Beräkningsförutsättningar!B$17,"4",M3104&gt;=Beräkningsförutsättningar!B$18,"6")</f>
        <v>2</v>
      </c>
      <c r="U3104" s="31">
        <f t="shared" si="96"/>
        <v>0</v>
      </c>
      <c r="V3104" s="31">
        <f t="shared" si="97"/>
        <v>0</v>
      </c>
    </row>
    <row r="3105" spans="1:22" x14ac:dyDescent="0.3">
      <c r="A3105" s="179"/>
      <c r="B3105" s="179"/>
      <c r="C3105" s="179"/>
      <c r="D3105" s="179"/>
      <c r="E3105" s="179"/>
      <c r="F3105" s="179"/>
      <c r="G3105" s="179"/>
      <c r="H3105" s="179"/>
      <c r="I3105" s="179"/>
      <c r="J3105" s="179"/>
      <c r="K3105" s="179"/>
      <c r="L3105" s="179"/>
      <c r="M3105" s="179"/>
      <c r="N3105" s="179"/>
      <c r="O3105" s="179"/>
      <c r="P3105" s="179"/>
      <c r="Q3105" s="179"/>
      <c r="R3105" s="31" cm="1">
        <f t="array" ref="R3105">_xlfn.IFS(Q3105=0,(O3105-P3105)/2,Q3105=1,O3105-P3105)</f>
        <v>0</v>
      </c>
      <c r="S3105" s="31" cm="1">
        <f t="array" ref="S3105">_xlfn.IFS(Q3105=0,P3105/2,Q3105=1,P3105)</f>
        <v>0</v>
      </c>
      <c r="T3105" s="31" t="str" cm="1">
        <f t="array" ref="T3105">_xlfn.IFS(M3105&lt;=Beräkningsförutsättningar!B$15,"2",M3105=Beräkningsförutsättningar!B$16,"4",M3105=Beräkningsförutsättningar!B$17,"4",M3105&gt;=Beräkningsförutsättningar!B$18,"6")</f>
        <v>2</v>
      </c>
      <c r="U3105" s="31">
        <f t="shared" si="96"/>
        <v>0</v>
      </c>
      <c r="V3105" s="31">
        <f t="shared" si="97"/>
        <v>0</v>
      </c>
    </row>
    <row r="3106" spans="1:22" x14ac:dyDescent="0.3">
      <c r="A3106" s="179"/>
      <c r="B3106" s="179"/>
      <c r="C3106" s="179"/>
      <c r="D3106" s="179"/>
      <c r="E3106" s="179"/>
      <c r="F3106" s="179"/>
      <c r="G3106" s="179"/>
      <c r="H3106" s="179"/>
      <c r="I3106" s="179"/>
      <c r="J3106" s="179"/>
      <c r="K3106" s="179"/>
      <c r="L3106" s="179"/>
      <c r="M3106" s="179"/>
      <c r="N3106" s="179"/>
      <c r="O3106" s="179"/>
      <c r="P3106" s="179"/>
      <c r="Q3106" s="179"/>
      <c r="R3106" s="31" cm="1">
        <f t="array" ref="R3106">_xlfn.IFS(Q3106=0,(O3106-P3106)/2,Q3106=1,O3106-P3106)</f>
        <v>0</v>
      </c>
      <c r="S3106" s="31" cm="1">
        <f t="array" ref="S3106">_xlfn.IFS(Q3106=0,P3106/2,Q3106=1,P3106)</f>
        <v>0</v>
      </c>
      <c r="T3106" s="31" t="str" cm="1">
        <f t="array" ref="T3106">_xlfn.IFS(M3106&lt;=Beräkningsförutsättningar!B$15,"2",M3106=Beräkningsförutsättningar!B$16,"4",M3106=Beräkningsförutsättningar!B$17,"4",M3106&gt;=Beräkningsförutsättningar!B$18,"6")</f>
        <v>2</v>
      </c>
      <c r="U3106" s="31">
        <f t="shared" si="96"/>
        <v>0</v>
      </c>
      <c r="V3106" s="31">
        <f t="shared" si="97"/>
        <v>0</v>
      </c>
    </row>
    <row r="3107" spans="1:22" x14ac:dyDescent="0.3">
      <c r="A3107" s="179"/>
      <c r="B3107" s="179"/>
      <c r="C3107" s="179"/>
      <c r="D3107" s="179"/>
      <c r="E3107" s="179"/>
      <c r="F3107" s="179"/>
      <c r="G3107" s="179"/>
      <c r="H3107" s="179"/>
      <c r="I3107" s="179"/>
      <c r="J3107" s="179"/>
      <c r="K3107" s="179"/>
      <c r="L3107" s="179"/>
      <c r="M3107" s="179"/>
      <c r="N3107" s="179"/>
      <c r="O3107" s="179"/>
      <c r="P3107" s="179"/>
      <c r="Q3107" s="179"/>
      <c r="R3107" s="31" cm="1">
        <f t="array" ref="R3107">_xlfn.IFS(Q3107=0,(O3107-P3107)/2,Q3107=1,O3107-P3107)</f>
        <v>0</v>
      </c>
      <c r="S3107" s="31" cm="1">
        <f t="array" ref="S3107">_xlfn.IFS(Q3107=0,P3107/2,Q3107=1,P3107)</f>
        <v>0</v>
      </c>
      <c r="T3107" s="31" t="str" cm="1">
        <f t="array" ref="T3107">_xlfn.IFS(M3107&lt;=Beräkningsförutsättningar!B$15,"2",M3107=Beräkningsförutsättningar!B$16,"4",M3107=Beräkningsförutsättningar!B$17,"4",M3107&gt;=Beräkningsförutsättningar!B$18,"6")</f>
        <v>2</v>
      </c>
      <c r="U3107" s="31">
        <f t="shared" si="96"/>
        <v>0</v>
      </c>
      <c r="V3107" s="31">
        <f t="shared" si="97"/>
        <v>0</v>
      </c>
    </row>
    <row r="3108" spans="1:22" x14ac:dyDescent="0.3">
      <c r="A3108" s="179"/>
      <c r="B3108" s="179"/>
      <c r="C3108" s="179"/>
      <c r="D3108" s="179"/>
      <c r="E3108" s="179"/>
      <c r="F3108" s="179"/>
      <c r="G3108" s="179"/>
      <c r="H3108" s="179"/>
      <c r="I3108" s="179"/>
      <c r="J3108" s="179"/>
      <c r="K3108" s="179"/>
      <c r="L3108" s="179"/>
      <c r="M3108" s="179"/>
      <c r="N3108" s="179"/>
      <c r="O3108" s="179"/>
      <c r="P3108" s="179"/>
      <c r="Q3108" s="179"/>
      <c r="R3108" s="31" cm="1">
        <f t="array" ref="R3108">_xlfn.IFS(Q3108=0,(O3108-P3108)/2,Q3108=1,O3108-P3108)</f>
        <v>0</v>
      </c>
      <c r="S3108" s="31" cm="1">
        <f t="array" ref="S3108">_xlfn.IFS(Q3108=0,P3108/2,Q3108=1,P3108)</f>
        <v>0</v>
      </c>
      <c r="T3108" s="31" t="str" cm="1">
        <f t="array" ref="T3108">_xlfn.IFS(M3108&lt;=Beräkningsförutsättningar!B$15,"2",M3108=Beräkningsförutsättningar!B$16,"4",M3108=Beräkningsförutsättningar!B$17,"4",M3108&gt;=Beräkningsförutsättningar!B$18,"6")</f>
        <v>2</v>
      </c>
      <c r="U3108" s="31">
        <f t="shared" si="96"/>
        <v>0</v>
      </c>
      <c r="V3108" s="31">
        <f t="shared" si="97"/>
        <v>0</v>
      </c>
    </row>
    <row r="3109" spans="1:22" x14ac:dyDescent="0.3">
      <c r="A3109" s="179"/>
      <c r="B3109" s="179"/>
      <c r="C3109" s="179"/>
      <c r="D3109" s="179"/>
      <c r="E3109" s="179"/>
      <c r="F3109" s="179"/>
      <c r="G3109" s="179"/>
      <c r="H3109" s="179"/>
      <c r="I3109" s="179"/>
      <c r="J3109" s="179"/>
      <c r="K3109" s="179"/>
      <c r="L3109" s="179"/>
      <c r="M3109" s="179"/>
      <c r="N3109" s="179"/>
      <c r="O3109" s="179"/>
      <c r="P3109" s="179"/>
      <c r="Q3109" s="179"/>
      <c r="R3109" s="31" cm="1">
        <f t="array" ref="R3109">_xlfn.IFS(Q3109=0,(O3109-P3109)/2,Q3109=1,O3109-P3109)</f>
        <v>0</v>
      </c>
      <c r="S3109" s="31" cm="1">
        <f t="array" ref="S3109">_xlfn.IFS(Q3109=0,P3109/2,Q3109=1,P3109)</f>
        <v>0</v>
      </c>
      <c r="T3109" s="31" t="str" cm="1">
        <f t="array" ref="T3109">_xlfn.IFS(M3109&lt;=Beräkningsförutsättningar!B$15,"2",M3109=Beräkningsförutsättningar!B$16,"4",M3109=Beräkningsförutsättningar!B$17,"4",M3109&gt;=Beräkningsförutsättningar!B$18,"6")</f>
        <v>2</v>
      </c>
      <c r="U3109" s="31">
        <f t="shared" si="96"/>
        <v>0</v>
      </c>
      <c r="V3109" s="31">
        <f t="shared" si="97"/>
        <v>0</v>
      </c>
    </row>
    <row r="3110" spans="1:22" x14ac:dyDescent="0.3">
      <c r="A3110" s="179"/>
      <c r="B3110" s="179"/>
      <c r="C3110" s="179"/>
      <c r="D3110" s="179"/>
      <c r="E3110" s="179"/>
      <c r="F3110" s="179"/>
      <c r="G3110" s="179"/>
      <c r="H3110" s="179"/>
      <c r="I3110" s="179"/>
      <c r="J3110" s="179"/>
      <c r="K3110" s="179"/>
      <c r="L3110" s="179"/>
      <c r="M3110" s="179"/>
      <c r="N3110" s="179"/>
      <c r="O3110" s="179"/>
      <c r="P3110" s="179"/>
      <c r="Q3110" s="179"/>
      <c r="R3110" s="31" cm="1">
        <f t="array" ref="R3110">_xlfn.IFS(Q3110=0,(O3110-P3110)/2,Q3110=1,O3110-P3110)</f>
        <v>0</v>
      </c>
      <c r="S3110" s="31" cm="1">
        <f t="array" ref="S3110">_xlfn.IFS(Q3110=0,P3110/2,Q3110=1,P3110)</f>
        <v>0</v>
      </c>
      <c r="T3110" s="31" t="str" cm="1">
        <f t="array" ref="T3110">_xlfn.IFS(M3110&lt;=Beräkningsförutsättningar!B$15,"2",M3110=Beräkningsförutsättningar!B$16,"4",M3110=Beräkningsförutsättningar!B$17,"4",M3110&gt;=Beräkningsförutsättningar!B$18,"6")</f>
        <v>2</v>
      </c>
      <c r="U3110" s="31">
        <f t="shared" si="96"/>
        <v>0</v>
      </c>
      <c r="V3110" s="31">
        <f t="shared" si="97"/>
        <v>0</v>
      </c>
    </row>
    <row r="3111" spans="1:22" x14ac:dyDescent="0.3">
      <c r="A3111" s="179"/>
      <c r="B3111" s="179"/>
      <c r="C3111" s="179"/>
      <c r="D3111" s="179"/>
      <c r="E3111" s="179"/>
      <c r="F3111" s="179"/>
      <c r="G3111" s="179"/>
      <c r="H3111" s="179"/>
      <c r="I3111" s="179"/>
      <c r="J3111" s="179"/>
      <c r="K3111" s="179"/>
      <c r="L3111" s="179"/>
      <c r="M3111" s="179"/>
      <c r="N3111" s="179"/>
      <c r="O3111" s="179"/>
      <c r="P3111" s="179"/>
      <c r="Q3111" s="179"/>
      <c r="R3111" s="31" cm="1">
        <f t="array" ref="R3111">_xlfn.IFS(Q3111=0,(O3111-P3111)/2,Q3111=1,O3111-P3111)</f>
        <v>0</v>
      </c>
      <c r="S3111" s="31" cm="1">
        <f t="array" ref="S3111">_xlfn.IFS(Q3111=0,P3111/2,Q3111=1,P3111)</f>
        <v>0</v>
      </c>
      <c r="T3111" s="31" t="str" cm="1">
        <f t="array" ref="T3111">_xlfn.IFS(M3111&lt;=Beräkningsförutsättningar!B$15,"2",M3111=Beräkningsförutsättningar!B$16,"4",M3111=Beräkningsförutsättningar!B$17,"4",M3111&gt;=Beräkningsförutsättningar!B$18,"6")</f>
        <v>2</v>
      </c>
      <c r="U3111" s="31">
        <f t="shared" si="96"/>
        <v>0</v>
      </c>
      <c r="V3111" s="31">
        <f t="shared" si="97"/>
        <v>0</v>
      </c>
    </row>
    <row r="3112" spans="1:22" x14ac:dyDescent="0.3">
      <c r="A3112" s="179"/>
      <c r="B3112" s="179"/>
      <c r="C3112" s="179"/>
      <c r="D3112" s="179"/>
      <c r="E3112" s="179"/>
      <c r="F3112" s="179"/>
      <c r="G3112" s="179"/>
      <c r="H3112" s="179"/>
      <c r="I3112" s="179"/>
      <c r="J3112" s="179"/>
      <c r="K3112" s="179"/>
      <c r="L3112" s="179"/>
      <c r="M3112" s="179"/>
      <c r="N3112" s="179"/>
      <c r="O3112" s="179"/>
      <c r="P3112" s="179"/>
      <c r="Q3112" s="179"/>
      <c r="R3112" s="31" cm="1">
        <f t="array" ref="R3112">_xlfn.IFS(Q3112=0,(O3112-P3112)/2,Q3112=1,O3112-P3112)</f>
        <v>0</v>
      </c>
      <c r="S3112" s="31" cm="1">
        <f t="array" ref="S3112">_xlfn.IFS(Q3112=0,P3112/2,Q3112=1,P3112)</f>
        <v>0</v>
      </c>
      <c r="T3112" s="31" t="str" cm="1">
        <f t="array" ref="T3112">_xlfn.IFS(M3112&lt;=Beräkningsförutsättningar!B$15,"2",M3112=Beräkningsförutsättningar!B$16,"4",M3112=Beräkningsförutsättningar!B$17,"4",M3112&gt;=Beräkningsförutsättningar!B$18,"6")</f>
        <v>2</v>
      </c>
      <c r="U3112" s="31">
        <f t="shared" si="96"/>
        <v>0</v>
      </c>
      <c r="V3112" s="31">
        <f t="shared" si="97"/>
        <v>0</v>
      </c>
    </row>
    <row r="3113" spans="1:22" x14ac:dyDescent="0.3">
      <c r="A3113" s="179"/>
      <c r="B3113" s="179"/>
      <c r="C3113" s="179"/>
      <c r="D3113" s="179"/>
      <c r="E3113" s="179"/>
      <c r="F3113" s="179"/>
      <c r="G3113" s="179"/>
      <c r="H3113" s="179"/>
      <c r="I3113" s="179"/>
      <c r="J3113" s="179"/>
      <c r="K3113" s="179"/>
      <c r="L3113" s="179"/>
      <c r="M3113" s="179"/>
      <c r="N3113" s="179"/>
      <c r="O3113" s="179"/>
      <c r="P3113" s="179"/>
      <c r="Q3113" s="179"/>
      <c r="R3113" s="31" cm="1">
        <f t="array" ref="R3113">_xlfn.IFS(Q3113=0,(O3113-P3113)/2,Q3113=1,O3113-P3113)</f>
        <v>0</v>
      </c>
      <c r="S3113" s="31" cm="1">
        <f t="array" ref="S3113">_xlfn.IFS(Q3113=0,P3113/2,Q3113=1,P3113)</f>
        <v>0</v>
      </c>
      <c r="T3113" s="31" t="str" cm="1">
        <f t="array" ref="T3113">_xlfn.IFS(M3113&lt;=Beräkningsförutsättningar!B$15,"2",M3113=Beräkningsförutsättningar!B$16,"4",M3113=Beräkningsförutsättningar!B$17,"4",M3113&gt;=Beräkningsförutsättningar!B$18,"6")</f>
        <v>2</v>
      </c>
      <c r="U3113" s="31">
        <f t="shared" si="96"/>
        <v>0</v>
      </c>
      <c r="V3113" s="31">
        <f t="shared" si="97"/>
        <v>0</v>
      </c>
    </row>
    <row r="3114" spans="1:22" x14ac:dyDescent="0.3">
      <c r="A3114" s="179"/>
      <c r="B3114" s="179"/>
      <c r="C3114" s="179"/>
      <c r="D3114" s="179"/>
      <c r="E3114" s="179"/>
      <c r="F3114" s="179"/>
      <c r="G3114" s="179"/>
      <c r="H3114" s="179"/>
      <c r="I3114" s="179"/>
      <c r="J3114" s="179"/>
      <c r="K3114" s="179"/>
      <c r="L3114" s="179"/>
      <c r="M3114" s="179"/>
      <c r="N3114" s="179"/>
      <c r="O3114" s="179"/>
      <c r="P3114" s="179"/>
      <c r="Q3114" s="179"/>
      <c r="R3114" s="31" cm="1">
        <f t="array" ref="R3114">_xlfn.IFS(Q3114=0,(O3114-P3114)/2,Q3114=1,O3114-P3114)</f>
        <v>0</v>
      </c>
      <c r="S3114" s="31" cm="1">
        <f t="array" ref="S3114">_xlfn.IFS(Q3114=0,P3114/2,Q3114=1,P3114)</f>
        <v>0</v>
      </c>
      <c r="T3114" s="31" t="str" cm="1">
        <f t="array" ref="T3114">_xlfn.IFS(M3114&lt;=Beräkningsförutsättningar!B$15,"2",M3114=Beräkningsförutsättningar!B$16,"4",M3114=Beräkningsförutsättningar!B$17,"4",M3114&gt;=Beräkningsförutsättningar!B$18,"6")</f>
        <v>2</v>
      </c>
      <c r="U3114" s="31">
        <f t="shared" si="96"/>
        <v>0</v>
      </c>
      <c r="V3114" s="31">
        <f t="shared" si="97"/>
        <v>0</v>
      </c>
    </row>
    <row r="3115" spans="1:22" x14ac:dyDescent="0.3">
      <c r="A3115" s="179"/>
      <c r="B3115" s="179"/>
      <c r="C3115" s="179"/>
      <c r="D3115" s="179"/>
      <c r="E3115" s="179"/>
      <c r="F3115" s="179"/>
      <c r="G3115" s="179"/>
      <c r="H3115" s="179"/>
      <c r="I3115" s="179"/>
      <c r="J3115" s="179"/>
      <c r="K3115" s="179"/>
      <c r="L3115" s="179"/>
      <c r="M3115" s="179"/>
      <c r="N3115" s="179"/>
      <c r="O3115" s="179"/>
      <c r="P3115" s="179"/>
      <c r="Q3115" s="179"/>
      <c r="R3115" s="31" cm="1">
        <f t="array" ref="R3115">_xlfn.IFS(Q3115=0,(O3115-P3115)/2,Q3115=1,O3115-P3115)</f>
        <v>0</v>
      </c>
      <c r="S3115" s="31" cm="1">
        <f t="array" ref="S3115">_xlfn.IFS(Q3115=0,P3115/2,Q3115=1,P3115)</f>
        <v>0</v>
      </c>
      <c r="T3115" s="31" t="str" cm="1">
        <f t="array" ref="T3115">_xlfn.IFS(M3115&lt;=Beräkningsförutsättningar!B$15,"2",M3115=Beräkningsförutsättningar!B$16,"4",M3115=Beräkningsförutsättningar!B$17,"4",M3115&gt;=Beräkningsförutsättningar!B$18,"6")</f>
        <v>2</v>
      </c>
      <c r="U3115" s="31">
        <f t="shared" si="96"/>
        <v>0</v>
      </c>
      <c r="V3115" s="31">
        <f t="shared" si="97"/>
        <v>0</v>
      </c>
    </row>
    <row r="3116" spans="1:22" x14ac:dyDescent="0.3">
      <c r="A3116" s="179"/>
      <c r="B3116" s="179"/>
      <c r="C3116" s="179"/>
      <c r="D3116" s="179"/>
      <c r="E3116" s="179"/>
      <c r="F3116" s="179"/>
      <c r="G3116" s="179"/>
      <c r="H3116" s="179"/>
      <c r="I3116" s="179"/>
      <c r="J3116" s="179"/>
      <c r="K3116" s="179"/>
      <c r="L3116" s="179"/>
      <c r="M3116" s="179"/>
      <c r="N3116" s="179"/>
      <c r="O3116" s="179"/>
      <c r="P3116" s="179"/>
      <c r="Q3116" s="179"/>
      <c r="R3116" s="31" cm="1">
        <f t="array" ref="R3116">_xlfn.IFS(Q3116=0,(O3116-P3116)/2,Q3116=1,O3116-P3116)</f>
        <v>0</v>
      </c>
      <c r="S3116" s="31" cm="1">
        <f t="array" ref="S3116">_xlfn.IFS(Q3116=0,P3116/2,Q3116=1,P3116)</f>
        <v>0</v>
      </c>
      <c r="T3116" s="31" t="str" cm="1">
        <f t="array" ref="T3116">_xlfn.IFS(M3116&lt;=Beräkningsförutsättningar!B$15,"2",M3116=Beräkningsförutsättningar!B$16,"4",M3116=Beräkningsförutsättningar!B$17,"4",M3116&gt;=Beräkningsförutsättningar!B$18,"6")</f>
        <v>2</v>
      </c>
      <c r="U3116" s="31">
        <f t="shared" si="96"/>
        <v>0</v>
      </c>
      <c r="V3116" s="31">
        <f t="shared" si="97"/>
        <v>0</v>
      </c>
    </row>
    <row r="3117" spans="1:22" x14ac:dyDescent="0.3">
      <c r="A3117" s="179"/>
      <c r="B3117" s="179"/>
      <c r="C3117" s="179"/>
      <c r="D3117" s="179"/>
      <c r="E3117" s="179"/>
      <c r="F3117" s="179"/>
      <c r="G3117" s="179"/>
      <c r="H3117" s="179"/>
      <c r="I3117" s="179"/>
      <c r="J3117" s="179"/>
      <c r="K3117" s="179"/>
      <c r="L3117" s="179"/>
      <c r="M3117" s="179"/>
      <c r="N3117" s="179"/>
      <c r="O3117" s="179"/>
      <c r="P3117" s="179"/>
      <c r="Q3117" s="179"/>
      <c r="R3117" s="31" cm="1">
        <f t="array" ref="R3117">_xlfn.IFS(Q3117=0,(O3117-P3117)/2,Q3117=1,O3117-P3117)</f>
        <v>0</v>
      </c>
      <c r="S3117" s="31" cm="1">
        <f t="array" ref="S3117">_xlfn.IFS(Q3117=0,P3117/2,Q3117=1,P3117)</f>
        <v>0</v>
      </c>
      <c r="T3117" s="31" t="str" cm="1">
        <f t="array" ref="T3117">_xlfn.IFS(M3117&lt;=Beräkningsförutsättningar!B$15,"2",M3117=Beräkningsförutsättningar!B$16,"4",M3117=Beräkningsförutsättningar!B$17,"4",M3117&gt;=Beräkningsförutsättningar!B$18,"6")</f>
        <v>2</v>
      </c>
      <c r="U3117" s="31">
        <f t="shared" si="96"/>
        <v>0</v>
      </c>
      <c r="V3117" s="31">
        <f t="shared" si="97"/>
        <v>0</v>
      </c>
    </row>
    <row r="3118" spans="1:22" x14ac:dyDescent="0.3">
      <c r="A3118" s="179"/>
      <c r="B3118" s="179"/>
      <c r="C3118" s="179"/>
      <c r="D3118" s="179"/>
      <c r="E3118" s="179"/>
      <c r="F3118" s="179"/>
      <c r="G3118" s="179"/>
      <c r="H3118" s="179"/>
      <c r="I3118" s="179"/>
      <c r="J3118" s="179"/>
      <c r="K3118" s="179"/>
      <c r="L3118" s="179"/>
      <c r="M3118" s="179"/>
      <c r="N3118" s="179"/>
      <c r="O3118" s="179"/>
      <c r="P3118" s="179"/>
      <c r="Q3118" s="179"/>
      <c r="R3118" s="31" cm="1">
        <f t="array" ref="R3118">_xlfn.IFS(Q3118=0,(O3118-P3118)/2,Q3118=1,O3118-P3118)</f>
        <v>0</v>
      </c>
      <c r="S3118" s="31" cm="1">
        <f t="array" ref="S3118">_xlfn.IFS(Q3118=0,P3118/2,Q3118=1,P3118)</f>
        <v>0</v>
      </c>
      <c r="T3118" s="31" t="str" cm="1">
        <f t="array" ref="T3118">_xlfn.IFS(M3118&lt;=Beräkningsförutsättningar!B$15,"2",M3118=Beräkningsförutsättningar!B$16,"4",M3118=Beräkningsförutsättningar!B$17,"4",M3118&gt;=Beräkningsförutsättningar!B$18,"6")</f>
        <v>2</v>
      </c>
      <c r="U3118" s="31">
        <f t="shared" si="96"/>
        <v>0</v>
      </c>
      <c r="V3118" s="31">
        <f t="shared" si="97"/>
        <v>0</v>
      </c>
    </row>
    <row r="3119" spans="1:22" x14ac:dyDescent="0.3">
      <c r="A3119" s="179"/>
      <c r="B3119" s="179"/>
      <c r="C3119" s="179"/>
      <c r="D3119" s="179"/>
      <c r="E3119" s="179"/>
      <c r="F3119" s="179"/>
      <c r="G3119" s="179"/>
      <c r="H3119" s="179"/>
      <c r="I3119" s="179"/>
      <c r="J3119" s="179"/>
      <c r="K3119" s="179"/>
      <c r="L3119" s="179"/>
      <c r="M3119" s="179"/>
      <c r="N3119" s="179"/>
      <c r="O3119" s="179"/>
      <c r="P3119" s="179"/>
      <c r="Q3119" s="179"/>
      <c r="R3119" s="31" cm="1">
        <f t="array" ref="R3119">_xlfn.IFS(Q3119=0,(O3119-P3119)/2,Q3119=1,O3119-P3119)</f>
        <v>0</v>
      </c>
      <c r="S3119" s="31" cm="1">
        <f t="array" ref="S3119">_xlfn.IFS(Q3119=0,P3119/2,Q3119=1,P3119)</f>
        <v>0</v>
      </c>
      <c r="T3119" s="31" t="str" cm="1">
        <f t="array" ref="T3119">_xlfn.IFS(M3119&lt;=Beräkningsförutsättningar!B$15,"2",M3119=Beräkningsförutsättningar!B$16,"4",M3119=Beräkningsförutsättningar!B$17,"4",M3119&gt;=Beräkningsförutsättningar!B$18,"6")</f>
        <v>2</v>
      </c>
      <c r="U3119" s="31">
        <f t="shared" si="96"/>
        <v>0</v>
      </c>
      <c r="V3119" s="31">
        <f t="shared" si="97"/>
        <v>0</v>
      </c>
    </row>
    <row r="3120" spans="1:22" x14ac:dyDescent="0.3">
      <c r="A3120" s="179"/>
      <c r="B3120" s="179"/>
      <c r="C3120" s="179"/>
      <c r="D3120" s="179"/>
      <c r="E3120" s="179"/>
      <c r="F3120" s="179"/>
      <c r="G3120" s="179"/>
      <c r="H3120" s="179"/>
      <c r="I3120" s="179"/>
      <c r="J3120" s="179"/>
      <c r="K3120" s="179"/>
      <c r="L3120" s="179"/>
      <c r="M3120" s="179"/>
      <c r="N3120" s="179"/>
      <c r="O3120" s="179"/>
      <c r="P3120" s="179"/>
      <c r="Q3120" s="179"/>
      <c r="R3120" s="31" cm="1">
        <f t="array" ref="R3120">_xlfn.IFS(Q3120=0,(O3120-P3120)/2,Q3120=1,O3120-P3120)</f>
        <v>0</v>
      </c>
      <c r="S3120" s="31" cm="1">
        <f t="array" ref="S3120">_xlfn.IFS(Q3120=0,P3120/2,Q3120=1,P3120)</f>
        <v>0</v>
      </c>
      <c r="T3120" s="31" t="str" cm="1">
        <f t="array" ref="T3120">_xlfn.IFS(M3120&lt;=Beräkningsförutsättningar!B$15,"2",M3120=Beräkningsförutsättningar!B$16,"4",M3120=Beräkningsförutsättningar!B$17,"4",M3120&gt;=Beräkningsförutsättningar!B$18,"6")</f>
        <v>2</v>
      </c>
      <c r="U3120" s="31">
        <f t="shared" si="96"/>
        <v>0</v>
      </c>
      <c r="V3120" s="31">
        <f t="shared" si="97"/>
        <v>0</v>
      </c>
    </row>
    <row r="3121" spans="1:22" x14ac:dyDescent="0.3">
      <c r="A3121" s="179"/>
      <c r="B3121" s="179"/>
      <c r="C3121" s="179"/>
      <c r="D3121" s="179"/>
      <c r="E3121" s="179"/>
      <c r="F3121" s="179"/>
      <c r="G3121" s="179"/>
      <c r="H3121" s="179"/>
      <c r="I3121" s="179"/>
      <c r="J3121" s="179"/>
      <c r="K3121" s="179"/>
      <c r="L3121" s="179"/>
      <c r="M3121" s="179"/>
      <c r="N3121" s="179"/>
      <c r="O3121" s="179"/>
      <c r="P3121" s="179"/>
      <c r="Q3121" s="179"/>
      <c r="R3121" s="31" cm="1">
        <f t="array" ref="R3121">_xlfn.IFS(Q3121=0,(O3121-P3121)/2,Q3121=1,O3121-P3121)</f>
        <v>0</v>
      </c>
      <c r="S3121" s="31" cm="1">
        <f t="array" ref="S3121">_xlfn.IFS(Q3121=0,P3121/2,Q3121=1,P3121)</f>
        <v>0</v>
      </c>
      <c r="T3121" s="31" t="str" cm="1">
        <f t="array" ref="T3121">_xlfn.IFS(M3121&lt;=Beräkningsförutsättningar!B$15,"2",M3121=Beräkningsförutsättningar!B$16,"4",M3121=Beräkningsförutsättningar!B$17,"4",M3121&gt;=Beräkningsförutsättningar!B$18,"6")</f>
        <v>2</v>
      </c>
      <c r="U3121" s="31">
        <f t="shared" si="96"/>
        <v>0</v>
      </c>
      <c r="V3121" s="31">
        <f t="shared" si="97"/>
        <v>0</v>
      </c>
    </row>
    <row r="3122" spans="1:22" x14ac:dyDescent="0.3">
      <c r="A3122" s="179"/>
      <c r="B3122" s="179"/>
      <c r="C3122" s="179"/>
      <c r="D3122" s="179"/>
      <c r="E3122" s="179"/>
      <c r="F3122" s="179"/>
      <c r="G3122" s="179"/>
      <c r="H3122" s="179"/>
      <c r="I3122" s="179"/>
      <c r="J3122" s="179"/>
      <c r="K3122" s="179"/>
      <c r="L3122" s="179"/>
      <c r="M3122" s="179"/>
      <c r="N3122" s="179"/>
      <c r="O3122" s="179"/>
      <c r="P3122" s="179"/>
      <c r="Q3122" s="179"/>
      <c r="R3122" s="31" cm="1">
        <f t="array" ref="R3122">_xlfn.IFS(Q3122=0,(O3122-P3122)/2,Q3122=1,O3122-P3122)</f>
        <v>0</v>
      </c>
      <c r="S3122" s="31" cm="1">
        <f t="array" ref="S3122">_xlfn.IFS(Q3122=0,P3122/2,Q3122=1,P3122)</f>
        <v>0</v>
      </c>
      <c r="T3122" s="31" t="str" cm="1">
        <f t="array" ref="T3122">_xlfn.IFS(M3122&lt;=Beräkningsförutsättningar!B$15,"2",M3122=Beräkningsförutsättningar!B$16,"4",M3122=Beräkningsförutsättningar!B$17,"4",M3122&gt;=Beräkningsförutsättningar!B$18,"6")</f>
        <v>2</v>
      </c>
      <c r="U3122" s="31">
        <f t="shared" si="96"/>
        <v>0</v>
      </c>
      <c r="V3122" s="31">
        <f t="shared" si="97"/>
        <v>0</v>
      </c>
    </row>
    <row r="3123" spans="1:22" x14ac:dyDescent="0.3">
      <c r="A3123" s="179"/>
      <c r="B3123" s="179"/>
      <c r="C3123" s="179"/>
      <c r="D3123" s="179"/>
      <c r="E3123" s="179"/>
      <c r="F3123" s="179"/>
      <c r="G3123" s="179"/>
      <c r="H3123" s="179"/>
      <c r="I3123" s="179"/>
      <c r="J3123" s="179"/>
      <c r="K3123" s="179"/>
      <c r="L3123" s="179"/>
      <c r="M3123" s="179"/>
      <c r="N3123" s="179"/>
      <c r="O3123" s="179"/>
      <c r="P3123" s="179"/>
      <c r="Q3123" s="179"/>
      <c r="R3123" s="31" cm="1">
        <f t="array" ref="R3123">_xlfn.IFS(Q3123=0,(O3123-P3123)/2,Q3123=1,O3123-P3123)</f>
        <v>0</v>
      </c>
      <c r="S3123" s="31" cm="1">
        <f t="array" ref="S3123">_xlfn.IFS(Q3123=0,P3123/2,Q3123=1,P3123)</f>
        <v>0</v>
      </c>
      <c r="T3123" s="31" t="str" cm="1">
        <f t="array" ref="T3123">_xlfn.IFS(M3123&lt;=Beräkningsförutsättningar!B$15,"2",M3123=Beräkningsförutsättningar!B$16,"4",M3123=Beräkningsförutsättningar!B$17,"4",M3123&gt;=Beräkningsförutsättningar!B$18,"6")</f>
        <v>2</v>
      </c>
      <c r="U3123" s="31">
        <f t="shared" si="96"/>
        <v>0</v>
      </c>
      <c r="V3123" s="31">
        <f t="shared" si="97"/>
        <v>0</v>
      </c>
    </row>
    <row r="3124" spans="1:22" x14ac:dyDescent="0.3">
      <c r="A3124" s="179"/>
      <c r="B3124" s="179"/>
      <c r="C3124" s="179"/>
      <c r="D3124" s="179"/>
      <c r="E3124" s="179"/>
      <c r="F3124" s="179"/>
      <c r="G3124" s="179"/>
      <c r="H3124" s="179"/>
      <c r="I3124" s="179"/>
      <c r="J3124" s="179"/>
      <c r="K3124" s="179"/>
      <c r="L3124" s="179"/>
      <c r="M3124" s="179"/>
      <c r="N3124" s="179"/>
      <c r="O3124" s="179"/>
      <c r="P3124" s="179"/>
      <c r="Q3124" s="179"/>
      <c r="R3124" s="31" cm="1">
        <f t="array" ref="R3124">_xlfn.IFS(Q3124=0,(O3124-P3124)/2,Q3124=1,O3124-P3124)</f>
        <v>0</v>
      </c>
      <c r="S3124" s="31" cm="1">
        <f t="array" ref="S3124">_xlfn.IFS(Q3124=0,P3124/2,Q3124=1,P3124)</f>
        <v>0</v>
      </c>
      <c r="T3124" s="31" t="str" cm="1">
        <f t="array" ref="T3124">_xlfn.IFS(M3124&lt;=Beräkningsförutsättningar!B$15,"2",M3124=Beräkningsförutsättningar!B$16,"4",M3124=Beräkningsförutsättningar!B$17,"4",M3124&gt;=Beräkningsförutsättningar!B$18,"6")</f>
        <v>2</v>
      </c>
      <c r="U3124" s="31">
        <f t="shared" si="96"/>
        <v>0</v>
      </c>
      <c r="V3124" s="31">
        <f t="shared" si="97"/>
        <v>0</v>
      </c>
    </row>
    <row r="3125" spans="1:22" x14ac:dyDescent="0.3">
      <c r="A3125" s="179"/>
      <c r="B3125" s="179"/>
      <c r="C3125" s="179"/>
      <c r="D3125" s="179"/>
      <c r="E3125" s="179"/>
      <c r="F3125" s="179"/>
      <c r="G3125" s="179"/>
      <c r="H3125" s="179"/>
      <c r="I3125" s="179"/>
      <c r="J3125" s="179"/>
      <c r="K3125" s="179"/>
      <c r="L3125" s="179"/>
      <c r="M3125" s="179"/>
      <c r="N3125" s="179"/>
      <c r="O3125" s="179"/>
      <c r="P3125" s="179"/>
      <c r="Q3125" s="179"/>
      <c r="R3125" s="31" cm="1">
        <f t="array" ref="R3125">_xlfn.IFS(Q3125=0,(O3125-P3125)/2,Q3125=1,O3125-P3125)</f>
        <v>0</v>
      </c>
      <c r="S3125" s="31" cm="1">
        <f t="array" ref="S3125">_xlfn.IFS(Q3125=0,P3125/2,Q3125=1,P3125)</f>
        <v>0</v>
      </c>
      <c r="T3125" s="31" t="str" cm="1">
        <f t="array" ref="T3125">_xlfn.IFS(M3125&lt;=Beräkningsförutsättningar!B$15,"2",M3125=Beräkningsförutsättningar!B$16,"4",M3125=Beräkningsförutsättningar!B$17,"4",M3125&gt;=Beräkningsförutsättningar!B$18,"6")</f>
        <v>2</v>
      </c>
      <c r="U3125" s="31">
        <f t="shared" si="96"/>
        <v>0</v>
      </c>
      <c r="V3125" s="31">
        <f t="shared" si="97"/>
        <v>0</v>
      </c>
    </row>
    <row r="3126" spans="1:22" x14ac:dyDescent="0.3">
      <c r="A3126" s="179"/>
      <c r="B3126" s="179"/>
      <c r="C3126" s="179"/>
      <c r="D3126" s="179"/>
      <c r="E3126" s="179"/>
      <c r="F3126" s="179"/>
      <c r="G3126" s="179"/>
      <c r="H3126" s="179"/>
      <c r="I3126" s="179"/>
      <c r="J3126" s="179"/>
      <c r="K3126" s="179"/>
      <c r="L3126" s="179"/>
      <c r="M3126" s="179"/>
      <c r="N3126" s="179"/>
      <c r="O3126" s="179"/>
      <c r="P3126" s="179"/>
      <c r="Q3126" s="179"/>
      <c r="R3126" s="31" cm="1">
        <f t="array" ref="R3126">_xlfn.IFS(Q3126=0,(O3126-P3126)/2,Q3126=1,O3126-P3126)</f>
        <v>0</v>
      </c>
      <c r="S3126" s="31" cm="1">
        <f t="array" ref="S3126">_xlfn.IFS(Q3126=0,P3126/2,Q3126=1,P3126)</f>
        <v>0</v>
      </c>
      <c r="T3126" s="31" t="str" cm="1">
        <f t="array" ref="T3126">_xlfn.IFS(M3126&lt;=Beräkningsförutsättningar!B$15,"2",M3126=Beräkningsförutsättningar!B$16,"4",M3126=Beräkningsförutsättningar!B$17,"4",M3126&gt;=Beräkningsförutsättningar!B$18,"6")</f>
        <v>2</v>
      </c>
      <c r="U3126" s="31">
        <f t="shared" si="96"/>
        <v>0</v>
      </c>
      <c r="V3126" s="31">
        <f t="shared" si="97"/>
        <v>0</v>
      </c>
    </row>
    <row r="3127" spans="1:22" x14ac:dyDescent="0.3">
      <c r="A3127" s="179"/>
      <c r="B3127" s="179"/>
      <c r="C3127" s="179"/>
      <c r="D3127" s="179"/>
      <c r="E3127" s="179"/>
      <c r="F3127" s="179"/>
      <c r="G3127" s="179"/>
      <c r="H3127" s="179"/>
      <c r="I3127" s="179"/>
      <c r="J3127" s="179"/>
      <c r="K3127" s="179"/>
      <c r="L3127" s="179"/>
      <c r="M3127" s="179"/>
      <c r="N3127" s="179"/>
      <c r="O3127" s="179"/>
      <c r="P3127" s="179"/>
      <c r="Q3127" s="179"/>
      <c r="R3127" s="31" cm="1">
        <f t="array" ref="R3127">_xlfn.IFS(Q3127=0,(O3127-P3127)/2,Q3127=1,O3127-P3127)</f>
        <v>0</v>
      </c>
      <c r="S3127" s="31" cm="1">
        <f t="array" ref="S3127">_xlfn.IFS(Q3127=0,P3127/2,Q3127=1,P3127)</f>
        <v>0</v>
      </c>
      <c r="T3127" s="31" t="str" cm="1">
        <f t="array" ref="T3127">_xlfn.IFS(M3127&lt;=Beräkningsförutsättningar!B$15,"2",M3127=Beräkningsförutsättningar!B$16,"4",M3127=Beräkningsförutsättningar!B$17,"4",M3127&gt;=Beräkningsförutsättningar!B$18,"6")</f>
        <v>2</v>
      </c>
      <c r="U3127" s="31">
        <f t="shared" si="96"/>
        <v>0</v>
      </c>
      <c r="V3127" s="31">
        <f t="shared" si="97"/>
        <v>0</v>
      </c>
    </row>
    <row r="3128" spans="1:22" x14ac:dyDescent="0.3">
      <c r="A3128" s="179"/>
      <c r="B3128" s="179"/>
      <c r="C3128" s="179"/>
      <c r="D3128" s="179"/>
      <c r="E3128" s="179"/>
      <c r="F3128" s="179"/>
      <c r="G3128" s="179"/>
      <c r="H3128" s="179"/>
      <c r="I3128" s="179"/>
      <c r="J3128" s="179"/>
      <c r="K3128" s="179"/>
      <c r="L3128" s="179"/>
      <c r="M3128" s="179"/>
      <c r="N3128" s="179"/>
      <c r="O3128" s="179"/>
      <c r="P3128" s="179"/>
      <c r="Q3128" s="179"/>
      <c r="R3128" s="31" cm="1">
        <f t="array" ref="R3128">_xlfn.IFS(Q3128=0,(O3128-P3128)/2,Q3128=1,O3128-P3128)</f>
        <v>0</v>
      </c>
      <c r="S3128" s="31" cm="1">
        <f t="array" ref="S3128">_xlfn.IFS(Q3128=0,P3128/2,Q3128=1,P3128)</f>
        <v>0</v>
      </c>
      <c r="T3128" s="31" t="str" cm="1">
        <f t="array" ref="T3128">_xlfn.IFS(M3128&lt;=Beräkningsförutsättningar!B$15,"2",M3128=Beräkningsförutsättningar!B$16,"4",M3128=Beräkningsförutsättningar!B$17,"4",M3128&gt;=Beräkningsförutsättningar!B$18,"6")</f>
        <v>2</v>
      </c>
      <c r="U3128" s="31">
        <f t="shared" si="96"/>
        <v>0</v>
      </c>
      <c r="V3128" s="31">
        <f t="shared" si="97"/>
        <v>0</v>
      </c>
    </row>
    <row r="3129" spans="1:22" x14ac:dyDescent="0.3">
      <c r="A3129" s="179"/>
      <c r="B3129" s="179"/>
      <c r="C3129" s="179"/>
      <c r="D3129" s="179"/>
      <c r="E3129" s="179"/>
      <c r="F3129" s="179"/>
      <c r="G3129" s="179"/>
      <c r="H3129" s="179"/>
      <c r="I3129" s="179"/>
      <c r="J3129" s="179"/>
      <c r="K3129" s="179"/>
      <c r="L3129" s="179"/>
      <c r="M3129" s="179"/>
      <c r="N3129" s="179"/>
      <c r="O3129" s="179"/>
      <c r="P3129" s="179"/>
      <c r="Q3129" s="179"/>
      <c r="R3129" s="31" cm="1">
        <f t="array" ref="R3129">_xlfn.IFS(Q3129=0,(O3129-P3129)/2,Q3129=1,O3129-P3129)</f>
        <v>0</v>
      </c>
      <c r="S3129" s="31" cm="1">
        <f t="array" ref="S3129">_xlfn.IFS(Q3129=0,P3129/2,Q3129=1,P3129)</f>
        <v>0</v>
      </c>
      <c r="T3129" s="31" t="str" cm="1">
        <f t="array" ref="T3129">_xlfn.IFS(M3129&lt;=Beräkningsförutsättningar!B$15,"2",M3129=Beräkningsförutsättningar!B$16,"4",M3129=Beräkningsförutsättningar!B$17,"4",M3129&gt;=Beräkningsförutsättningar!B$18,"6")</f>
        <v>2</v>
      </c>
      <c r="U3129" s="31">
        <f t="shared" si="96"/>
        <v>0</v>
      </c>
      <c r="V3129" s="31">
        <f t="shared" si="97"/>
        <v>0</v>
      </c>
    </row>
    <row r="3130" spans="1:22" x14ac:dyDescent="0.3">
      <c r="A3130" s="179"/>
      <c r="B3130" s="179"/>
      <c r="C3130" s="179"/>
      <c r="D3130" s="179"/>
      <c r="E3130" s="179"/>
      <c r="F3130" s="179"/>
      <c r="G3130" s="179"/>
      <c r="H3130" s="179"/>
      <c r="I3130" s="179"/>
      <c r="J3130" s="179"/>
      <c r="K3130" s="179"/>
      <c r="L3130" s="179"/>
      <c r="M3130" s="179"/>
      <c r="N3130" s="179"/>
      <c r="O3130" s="179"/>
      <c r="P3130" s="179"/>
      <c r="Q3130" s="179"/>
      <c r="R3130" s="31" cm="1">
        <f t="array" ref="R3130">_xlfn.IFS(Q3130=0,(O3130-P3130)/2,Q3130=1,O3130-P3130)</f>
        <v>0</v>
      </c>
      <c r="S3130" s="31" cm="1">
        <f t="array" ref="S3130">_xlfn.IFS(Q3130=0,P3130/2,Q3130=1,P3130)</f>
        <v>0</v>
      </c>
      <c r="T3130" s="31" t="str" cm="1">
        <f t="array" ref="T3130">_xlfn.IFS(M3130&lt;=Beräkningsförutsättningar!B$15,"2",M3130=Beräkningsförutsättningar!B$16,"4",M3130=Beräkningsförutsättningar!B$17,"4",M3130&gt;=Beräkningsförutsättningar!B$18,"6")</f>
        <v>2</v>
      </c>
      <c r="U3130" s="31">
        <f t="shared" si="96"/>
        <v>0</v>
      </c>
      <c r="V3130" s="31">
        <f t="shared" si="97"/>
        <v>0</v>
      </c>
    </row>
    <row r="3131" spans="1:22" x14ac:dyDescent="0.3">
      <c r="A3131" s="179"/>
      <c r="B3131" s="179"/>
      <c r="C3131" s="179"/>
      <c r="D3131" s="179"/>
      <c r="E3131" s="179"/>
      <c r="F3131" s="179"/>
      <c r="G3131" s="179"/>
      <c r="H3131" s="179"/>
      <c r="I3131" s="179"/>
      <c r="J3131" s="179"/>
      <c r="K3131" s="179"/>
      <c r="L3131" s="179"/>
      <c r="M3131" s="179"/>
      <c r="N3131" s="179"/>
      <c r="O3131" s="179"/>
      <c r="P3131" s="179"/>
      <c r="Q3131" s="179"/>
      <c r="R3131" s="31" cm="1">
        <f t="array" ref="R3131">_xlfn.IFS(Q3131=0,(O3131-P3131)/2,Q3131=1,O3131-P3131)</f>
        <v>0</v>
      </c>
      <c r="S3131" s="31" cm="1">
        <f t="array" ref="S3131">_xlfn.IFS(Q3131=0,P3131/2,Q3131=1,P3131)</f>
        <v>0</v>
      </c>
      <c r="T3131" s="31" t="str" cm="1">
        <f t="array" ref="T3131">_xlfn.IFS(M3131&lt;=Beräkningsförutsättningar!B$15,"2",M3131=Beräkningsförutsättningar!B$16,"4",M3131=Beräkningsförutsättningar!B$17,"4",M3131&gt;=Beräkningsförutsättningar!B$18,"6")</f>
        <v>2</v>
      </c>
      <c r="U3131" s="31">
        <f t="shared" si="96"/>
        <v>0</v>
      </c>
      <c r="V3131" s="31">
        <f t="shared" si="97"/>
        <v>0</v>
      </c>
    </row>
    <row r="3132" spans="1:22" x14ac:dyDescent="0.3">
      <c r="A3132" s="179"/>
      <c r="B3132" s="179"/>
      <c r="C3132" s="179"/>
      <c r="D3132" s="179"/>
      <c r="E3132" s="179"/>
      <c r="F3132" s="179"/>
      <c r="G3132" s="179"/>
      <c r="H3132" s="179"/>
      <c r="I3132" s="179"/>
      <c r="J3132" s="179"/>
      <c r="K3132" s="179"/>
      <c r="L3132" s="179"/>
      <c r="M3132" s="179"/>
      <c r="N3132" s="179"/>
      <c r="O3132" s="179"/>
      <c r="P3132" s="179"/>
      <c r="Q3132" s="179"/>
      <c r="R3132" s="31" cm="1">
        <f t="array" ref="R3132">_xlfn.IFS(Q3132=0,(O3132-P3132)/2,Q3132=1,O3132-P3132)</f>
        <v>0</v>
      </c>
      <c r="S3132" s="31" cm="1">
        <f t="array" ref="S3132">_xlfn.IFS(Q3132=0,P3132/2,Q3132=1,P3132)</f>
        <v>0</v>
      </c>
      <c r="T3132" s="31" t="str" cm="1">
        <f t="array" ref="T3132">_xlfn.IFS(M3132&lt;=Beräkningsförutsättningar!B$15,"2",M3132=Beräkningsförutsättningar!B$16,"4",M3132=Beräkningsförutsättningar!B$17,"4",M3132&gt;=Beräkningsförutsättningar!B$18,"6")</f>
        <v>2</v>
      </c>
      <c r="U3132" s="31">
        <f t="shared" si="96"/>
        <v>0</v>
      </c>
      <c r="V3132" s="31">
        <f t="shared" si="97"/>
        <v>0</v>
      </c>
    </row>
    <row r="3133" spans="1:22" x14ac:dyDescent="0.3">
      <c r="A3133" s="179"/>
      <c r="B3133" s="179"/>
      <c r="C3133" s="179"/>
      <c r="D3133" s="179"/>
      <c r="E3133" s="179"/>
      <c r="F3133" s="179"/>
      <c r="G3133" s="179"/>
      <c r="H3133" s="179"/>
      <c r="I3133" s="179"/>
      <c r="J3133" s="179"/>
      <c r="K3133" s="179"/>
      <c r="L3133" s="179"/>
      <c r="M3133" s="179"/>
      <c r="N3133" s="179"/>
      <c r="O3133" s="179"/>
      <c r="P3133" s="179"/>
      <c r="Q3133" s="179"/>
      <c r="R3133" s="31" cm="1">
        <f t="array" ref="R3133">_xlfn.IFS(Q3133=0,(O3133-P3133)/2,Q3133=1,O3133-P3133)</f>
        <v>0</v>
      </c>
      <c r="S3133" s="31" cm="1">
        <f t="array" ref="S3133">_xlfn.IFS(Q3133=0,P3133/2,Q3133=1,P3133)</f>
        <v>0</v>
      </c>
      <c r="T3133" s="31" t="str" cm="1">
        <f t="array" ref="T3133">_xlfn.IFS(M3133&lt;=Beräkningsförutsättningar!B$15,"2",M3133=Beräkningsförutsättningar!B$16,"4",M3133=Beräkningsförutsättningar!B$17,"4",M3133&gt;=Beräkningsförutsättningar!B$18,"6")</f>
        <v>2</v>
      </c>
      <c r="U3133" s="31">
        <f t="shared" si="96"/>
        <v>0</v>
      </c>
      <c r="V3133" s="31">
        <f t="shared" si="97"/>
        <v>0</v>
      </c>
    </row>
    <row r="3134" spans="1:22" x14ac:dyDescent="0.3">
      <c r="A3134" s="179"/>
      <c r="B3134" s="179"/>
      <c r="C3134" s="179"/>
      <c r="D3134" s="179"/>
      <c r="E3134" s="179"/>
      <c r="F3134" s="179"/>
      <c r="G3134" s="179"/>
      <c r="H3134" s="179"/>
      <c r="I3134" s="179"/>
      <c r="J3134" s="179"/>
      <c r="K3134" s="179"/>
      <c r="L3134" s="179"/>
      <c r="M3134" s="179"/>
      <c r="N3134" s="179"/>
      <c r="O3134" s="179"/>
      <c r="P3134" s="179"/>
      <c r="Q3134" s="179"/>
      <c r="R3134" s="31" cm="1">
        <f t="array" ref="R3134">_xlfn.IFS(Q3134=0,(O3134-P3134)/2,Q3134=1,O3134-P3134)</f>
        <v>0</v>
      </c>
      <c r="S3134" s="31" cm="1">
        <f t="array" ref="S3134">_xlfn.IFS(Q3134=0,P3134/2,Q3134=1,P3134)</f>
        <v>0</v>
      </c>
      <c r="T3134" s="31" t="str" cm="1">
        <f t="array" ref="T3134">_xlfn.IFS(M3134&lt;=Beräkningsförutsättningar!B$15,"2",M3134=Beräkningsförutsättningar!B$16,"4",M3134=Beräkningsförutsättningar!B$17,"4",M3134&gt;=Beräkningsförutsättningar!B$18,"6")</f>
        <v>2</v>
      </c>
      <c r="U3134" s="31">
        <f t="shared" si="96"/>
        <v>0</v>
      </c>
      <c r="V3134" s="31">
        <f t="shared" si="97"/>
        <v>0</v>
      </c>
    </row>
    <row r="3135" spans="1:22" x14ac:dyDescent="0.3">
      <c r="A3135" s="179"/>
      <c r="B3135" s="179"/>
      <c r="C3135" s="179"/>
      <c r="D3135" s="179"/>
      <c r="E3135" s="179"/>
      <c r="F3135" s="179"/>
      <c r="G3135" s="179"/>
      <c r="H3135" s="179"/>
      <c r="I3135" s="179"/>
      <c r="J3135" s="179"/>
      <c r="K3135" s="179"/>
      <c r="L3135" s="179"/>
      <c r="M3135" s="179"/>
      <c r="N3135" s="179"/>
      <c r="O3135" s="179"/>
      <c r="P3135" s="179"/>
      <c r="Q3135" s="179"/>
      <c r="R3135" s="31" cm="1">
        <f t="array" ref="R3135">_xlfn.IFS(Q3135=0,(O3135-P3135)/2,Q3135=1,O3135-P3135)</f>
        <v>0</v>
      </c>
      <c r="S3135" s="31" cm="1">
        <f t="array" ref="S3135">_xlfn.IFS(Q3135=0,P3135/2,Q3135=1,P3135)</f>
        <v>0</v>
      </c>
      <c r="T3135" s="31" t="str" cm="1">
        <f t="array" ref="T3135">_xlfn.IFS(M3135&lt;=Beräkningsförutsättningar!B$15,"2",M3135=Beräkningsförutsättningar!B$16,"4",M3135=Beräkningsförutsättningar!B$17,"4",M3135&gt;=Beräkningsförutsättningar!B$18,"6")</f>
        <v>2</v>
      </c>
      <c r="U3135" s="31">
        <f t="shared" si="96"/>
        <v>0</v>
      </c>
      <c r="V3135" s="31">
        <f t="shared" si="97"/>
        <v>0</v>
      </c>
    </row>
    <row r="3136" spans="1:22" x14ac:dyDescent="0.3">
      <c r="A3136" s="179"/>
      <c r="B3136" s="179"/>
      <c r="C3136" s="179"/>
      <c r="D3136" s="179"/>
      <c r="E3136" s="179"/>
      <c r="F3136" s="179"/>
      <c r="G3136" s="179"/>
      <c r="H3136" s="179"/>
      <c r="I3136" s="179"/>
      <c r="J3136" s="179"/>
      <c r="K3136" s="179"/>
      <c r="L3136" s="179"/>
      <c r="M3136" s="179"/>
      <c r="N3136" s="179"/>
      <c r="O3136" s="179"/>
      <c r="P3136" s="179"/>
      <c r="Q3136" s="179"/>
      <c r="R3136" s="31" cm="1">
        <f t="array" ref="R3136">_xlfn.IFS(Q3136=0,(O3136-P3136)/2,Q3136=1,O3136-P3136)</f>
        <v>0</v>
      </c>
      <c r="S3136" s="31" cm="1">
        <f t="array" ref="S3136">_xlfn.IFS(Q3136=0,P3136/2,Q3136=1,P3136)</f>
        <v>0</v>
      </c>
      <c r="T3136" s="31" t="str" cm="1">
        <f t="array" ref="T3136">_xlfn.IFS(M3136&lt;=Beräkningsförutsättningar!B$15,"2",M3136=Beräkningsförutsättningar!B$16,"4",M3136=Beräkningsförutsättningar!B$17,"4",M3136&gt;=Beräkningsförutsättningar!B$18,"6")</f>
        <v>2</v>
      </c>
      <c r="U3136" s="31">
        <f t="shared" si="96"/>
        <v>0</v>
      </c>
      <c r="V3136" s="31">
        <f t="shared" si="97"/>
        <v>0</v>
      </c>
    </row>
    <row r="3137" spans="1:22" x14ac:dyDescent="0.3">
      <c r="A3137" s="179"/>
      <c r="B3137" s="179"/>
      <c r="C3137" s="179"/>
      <c r="D3137" s="179"/>
      <c r="E3137" s="179"/>
      <c r="F3137" s="179"/>
      <c r="G3137" s="179"/>
      <c r="H3137" s="179"/>
      <c r="I3137" s="179"/>
      <c r="J3137" s="179"/>
      <c r="K3137" s="179"/>
      <c r="L3137" s="179"/>
      <c r="M3137" s="179"/>
      <c r="N3137" s="179"/>
      <c r="O3137" s="179"/>
      <c r="P3137" s="179"/>
      <c r="Q3137" s="179"/>
      <c r="R3137" s="31" cm="1">
        <f t="array" ref="R3137">_xlfn.IFS(Q3137=0,(O3137-P3137)/2,Q3137=1,O3137-P3137)</f>
        <v>0</v>
      </c>
      <c r="S3137" s="31" cm="1">
        <f t="array" ref="S3137">_xlfn.IFS(Q3137=0,P3137/2,Q3137=1,P3137)</f>
        <v>0</v>
      </c>
      <c r="T3137" s="31" t="str" cm="1">
        <f t="array" ref="T3137">_xlfn.IFS(M3137&lt;=Beräkningsförutsättningar!B$15,"2",M3137=Beräkningsförutsättningar!B$16,"4",M3137=Beräkningsförutsättningar!B$17,"4",M3137&gt;=Beräkningsförutsättningar!B$18,"6")</f>
        <v>2</v>
      </c>
      <c r="U3137" s="31">
        <f t="shared" si="96"/>
        <v>0</v>
      </c>
      <c r="V3137" s="31">
        <f t="shared" si="97"/>
        <v>0</v>
      </c>
    </row>
    <row r="3138" spans="1:22" x14ac:dyDescent="0.3">
      <c r="A3138" s="179"/>
      <c r="B3138" s="179"/>
      <c r="C3138" s="179"/>
      <c r="D3138" s="179"/>
      <c r="E3138" s="179"/>
      <c r="F3138" s="179"/>
      <c r="G3138" s="179"/>
      <c r="H3138" s="179"/>
      <c r="I3138" s="179"/>
      <c r="J3138" s="179"/>
      <c r="K3138" s="179"/>
      <c r="L3138" s="179"/>
      <c r="M3138" s="179"/>
      <c r="N3138" s="179"/>
      <c r="O3138" s="179"/>
      <c r="P3138" s="179"/>
      <c r="Q3138" s="179"/>
      <c r="R3138" s="31" cm="1">
        <f t="array" ref="R3138">_xlfn.IFS(Q3138=0,(O3138-P3138)/2,Q3138=1,O3138-P3138)</f>
        <v>0</v>
      </c>
      <c r="S3138" s="31" cm="1">
        <f t="array" ref="S3138">_xlfn.IFS(Q3138=0,P3138/2,Q3138=1,P3138)</f>
        <v>0</v>
      </c>
      <c r="T3138" s="31" t="str" cm="1">
        <f t="array" ref="T3138">_xlfn.IFS(M3138&lt;=Beräkningsförutsättningar!B$15,"2",M3138=Beräkningsförutsättningar!B$16,"4",M3138=Beräkningsförutsättningar!B$17,"4",M3138&gt;=Beräkningsförutsättningar!B$18,"6")</f>
        <v>2</v>
      </c>
      <c r="U3138" s="31">
        <f t="shared" si="96"/>
        <v>0</v>
      </c>
      <c r="V3138" s="31">
        <f t="shared" si="97"/>
        <v>0</v>
      </c>
    </row>
    <row r="3139" spans="1:22" x14ac:dyDescent="0.3">
      <c r="A3139" s="179"/>
      <c r="B3139" s="179"/>
      <c r="C3139" s="179"/>
      <c r="D3139" s="179"/>
      <c r="E3139" s="179"/>
      <c r="F3139" s="179"/>
      <c r="G3139" s="179"/>
      <c r="H3139" s="179"/>
      <c r="I3139" s="179"/>
      <c r="J3139" s="179"/>
      <c r="K3139" s="179"/>
      <c r="L3139" s="179"/>
      <c r="M3139" s="179"/>
      <c r="N3139" s="179"/>
      <c r="O3139" s="179"/>
      <c r="P3139" s="179"/>
      <c r="Q3139" s="179"/>
      <c r="R3139" s="31" cm="1">
        <f t="array" ref="R3139">_xlfn.IFS(Q3139=0,(O3139-P3139)/2,Q3139=1,O3139-P3139)</f>
        <v>0</v>
      </c>
      <c r="S3139" s="31" cm="1">
        <f t="array" ref="S3139">_xlfn.IFS(Q3139=0,P3139/2,Q3139=1,P3139)</f>
        <v>0</v>
      </c>
      <c r="T3139" s="31" t="str" cm="1">
        <f t="array" ref="T3139">_xlfn.IFS(M3139&lt;=Beräkningsförutsättningar!B$15,"2",M3139=Beräkningsförutsättningar!B$16,"4",M3139=Beräkningsförutsättningar!B$17,"4",M3139&gt;=Beräkningsförutsättningar!B$18,"6")</f>
        <v>2</v>
      </c>
      <c r="U3139" s="31">
        <f t="shared" si="96"/>
        <v>0</v>
      </c>
      <c r="V3139" s="31">
        <f t="shared" si="97"/>
        <v>0</v>
      </c>
    </row>
    <row r="3140" spans="1:22" x14ac:dyDescent="0.3">
      <c r="A3140" s="179"/>
      <c r="B3140" s="179"/>
      <c r="C3140" s="179"/>
      <c r="D3140" s="179"/>
      <c r="E3140" s="179"/>
      <c r="F3140" s="179"/>
      <c r="G3140" s="179"/>
      <c r="H3140" s="179"/>
      <c r="I3140" s="179"/>
      <c r="J3140" s="179"/>
      <c r="K3140" s="179"/>
      <c r="L3140" s="179"/>
      <c r="M3140" s="179"/>
      <c r="N3140" s="179"/>
      <c r="O3140" s="179"/>
      <c r="P3140" s="179"/>
      <c r="Q3140" s="179"/>
      <c r="R3140" s="31" cm="1">
        <f t="array" ref="R3140">_xlfn.IFS(Q3140=0,(O3140-P3140)/2,Q3140=1,O3140-P3140)</f>
        <v>0</v>
      </c>
      <c r="S3140" s="31" cm="1">
        <f t="array" ref="S3140">_xlfn.IFS(Q3140=0,P3140/2,Q3140=1,P3140)</f>
        <v>0</v>
      </c>
      <c r="T3140" s="31" t="str" cm="1">
        <f t="array" ref="T3140">_xlfn.IFS(M3140&lt;=Beräkningsförutsättningar!B$15,"2",M3140=Beräkningsförutsättningar!B$16,"4",M3140=Beräkningsförutsättningar!B$17,"4",M3140&gt;=Beräkningsförutsättningar!B$18,"6")</f>
        <v>2</v>
      </c>
      <c r="U3140" s="31">
        <f t="shared" si="96"/>
        <v>0</v>
      </c>
      <c r="V3140" s="31">
        <f t="shared" si="97"/>
        <v>0</v>
      </c>
    </row>
    <row r="3141" spans="1:22" x14ac:dyDescent="0.3">
      <c r="A3141" s="179"/>
      <c r="B3141" s="179"/>
      <c r="C3141" s="179"/>
      <c r="D3141" s="179"/>
      <c r="E3141" s="179"/>
      <c r="F3141" s="179"/>
      <c r="G3141" s="179"/>
      <c r="H3141" s="179"/>
      <c r="I3141" s="179"/>
      <c r="J3141" s="179"/>
      <c r="K3141" s="179"/>
      <c r="L3141" s="179"/>
      <c r="M3141" s="179"/>
      <c r="N3141" s="179"/>
      <c r="O3141" s="179"/>
      <c r="P3141" s="179"/>
      <c r="Q3141" s="179"/>
      <c r="R3141" s="31" cm="1">
        <f t="array" ref="R3141">_xlfn.IFS(Q3141=0,(O3141-P3141)/2,Q3141=1,O3141-P3141)</f>
        <v>0</v>
      </c>
      <c r="S3141" s="31" cm="1">
        <f t="array" ref="S3141">_xlfn.IFS(Q3141=0,P3141/2,Q3141=1,P3141)</f>
        <v>0</v>
      </c>
      <c r="T3141" s="31" t="str" cm="1">
        <f t="array" ref="T3141">_xlfn.IFS(M3141&lt;=Beräkningsförutsättningar!B$15,"2",M3141=Beräkningsförutsättningar!B$16,"4",M3141=Beräkningsförutsättningar!B$17,"4",M3141&gt;=Beräkningsförutsättningar!B$18,"6")</f>
        <v>2</v>
      </c>
      <c r="U3141" s="31">
        <f t="shared" si="96"/>
        <v>0</v>
      </c>
      <c r="V3141" s="31">
        <f t="shared" si="97"/>
        <v>0</v>
      </c>
    </row>
    <row r="3142" spans="1:22" x14ac:dyDescent="0.3">
      <c r="A3142" s="179"/>
      <c r="B3142" s="179"/>
      <c r="C3142" s="179"/>
      <c r="D3142" s="179"/>
      <c r="E3142" s="179"/>
      <c r="F3142" s="179"/>
      <c r="G3142" s="179"/>
      <c r="H3142" s="179"/>
      <c r="I3142" s="179"/>
      <c r="J3142" s="179"/>
      <c r="K3142" s="179"/>
      <c r="L3142" s="179"/>
      <c r="M3142" s="179"/>
      <c r="N3142" s="179"/>
      <c r="O3142" s="179"/>
      <c r="P3142" s="179"/>
      <c r="Q3142" s="179"/>
      <c r="R3142" s="31" cm="1">
        <f t="array" ref="R3142">_xlfn.IFS(Q3142=0,(O3142-P3142)/2,Q3142=1,O3142-P3142)</f>
        <v>0</v>
      </c>
      <c r="S3142" s="31" cm="1">
        <f t="array" ref="S3142">_xlfn.IFS(Q3142=0,P3142/2,Q3142=1,P3142)</f>
        <v>0</v>
      </c>
      <c r="T3142" s="31" t="str" cm="1">
        <f t="array" ref="T3142">_xlfn.IFS(M3142&lt;=Beräkningsförutsättningar!B$15,"2",M3142=Beräkningsförutsättningar!B$16,"4",M3142=Beräkningsförutsättningar!B$17,"4",M3142&gt;=Beräkningsförutsättningar!B$18,"6")</f>
        <v>2</v>
      </c>
      <c r="U3142" s="31">
        <f t="shared" si="96"/>
        <v>0</v>
      </c>
      <c r="V3142" s="31">
        <f t="shared" si="97"/>
        <v>0</v>
      </c>
    </row>
    <row r="3143" spans="1:22" x14ac:dyDescent="0.3">
      <c r="A3143" s="179"/>
      <c r="B3143" s="179"/>
      <c r="C3143" s="179"/>
      <c r="D3143" s="179"/>
      <c r="E3143" s="179"/>
      <c r="F3143" s="179"/>
      <c r="G3143" s="179"/>
      <c r="H3143" s="179"/>
      <c r="I3143" s="179"/>
      <c r="J3143" s="179"/>
      <c r="K3143" s="179"/>
      <c r="L3143" s="179"/>
      <c r="M3143" s="179"/>
      <c r="N3143" s="179"/>
      <c r="O3143" s="179"/>
      <c r="P3143" s="179"/>
      <c r="Q3143" s="179"/>
      <c r="R3143" s="31" cm="1">
        <f t="array" ref="R3143">_xlfn.IFS(Q3143=0,(O3143-P3143)/2,Q3143=1,O3143-P3143)</f>
        <v>0</v>
      </c>
      <c r="S3143" s="31" cm="1">
        <f t="array" ref="S3143">_xlfn.IFS(Q3143=0,P3143/2,Q3143=1,P3143)</f>
        <v>0</v>
      </c>
      <c r="T3143" s="31" t="str" cm="1">
        <f t="array" ref="T3143">_xlfn.IFS(M3143&lt;=Beräkningsförutsättningar!B$15,"2",M3143=Beräkningsförutsättningar!B$16,"4",M3143=Beräkningsförutsättningar!B$17,"4",M3143&gt;=Beräkningsförutsättningar!B$18,"6")</f>
        <v>2</v>
      </c>
      <c r="U3143" s="31">
        <f t="shared" ref="U3143:U3206" si="98">R3143*T3143</f>
        <v>0</v>
      </c>
      <c r="V3143" s="31">
        <f t="shared" ref="V3143:V3206" si="99">S3143*T3143</f>
        <v>0</v>
      </c>
    </row>
    <row r="3144" spans="1:22" x14ac:dyDescent="0.3">
      <c r="A3144" s="179"/>
      <c r="B3144" s="179"/>
      <c r="C3144" s="179"/>
      <c r="D3144" s="179"/>
      <c r="E3144" s="179"/>
      <c r="F3144" s="179"/>
      <c r="G3144" s="179"/>
      <c r="H3144" s="179"/>
      <c r="I3144" s="179"/>
      <c r="J3144" s="179"/>
      <c r="K3144" s="179"/>
      <c r="L3144" s="179"/>
      <c r="M3144" s="179"/>
      <c r="N3144" s="179"/>
      <c r="O3144" s="179"/>
      <c r="P3144" s="179"/>
      <c r="Q3144" s="179"/>
      <c r="R3144" s="31" cm="1">
        <f t="array" ref="R3144">_xlfn.IFS(Q3144=0,(O3144-P3144)/2,Q3144=1,O3144-P3144)</f>
        <v>0</v>
      </c>
      <c r="S3144" s="31" cm="1">
        <f t="array" ref="S3144">_xlfn.IFS(Q3144=0,P3144/2,Q3144=1,P3144)</f>
        <v>0</v>
      </c>
      <c r="T3144" s="31" t="str" cm="1">
        <f t="array" ref="T3144">_xlfn.IFS(M3144&lt;=Beräkningsförutsättningar!B$15,"2",M3144=Beräkningsförutsättningar!B$16,"4",M3144=Beräkningsförutsättningar!B$17,"4",M3144&gt;=Beräkningsförutsättningar!B$18,"6")</f>
        <v>2</v>
      </c>
      <c r="U3144" s="31">
        <f t="shared" si="98"/>
        <v>0</v>
      </c>
      <c r="V3144" s="31">
        <f t="shared" si="99"/>
        <v>0</v>
      </c>
    </row>
    <row r="3145" spans="1:22" x14ac:dyDescent="0.3">
      <c r="A3145" s="179"/>
      <c r="B3145" s="179"/>
      <c r="C3145" s="179"/>
      <c r="D3145" s="179"/>
      <c r="E3145" s="179"/>
      <c r="F3145" s="179"/>
      <c r="G3145" s="179"/>
      <c r="H3145" s="179"/>
      <c r="I3145" s="179"/>
      <c r="J3145" s="179"/>
      <c r="K3145" s="179"/>
      <c r="L3145" s="179"/>
      <c r="M3145" s="179"/>
      <c r="N3145" s="179"/>
      <c r="O3145" s="179"/>
      <c r="P3145" s="179"/>
      <c r="Q3145" s="179"/>
      <c r="R3145" s="31" cm="1">
        <f t="array" ref="R3145">_xlfn.IFS(Q3145=0,(O3145-P3145)/2,Q3145=1,O3145-P3145)</f>
        <v>0</v>
      </c>
      <c r="S3145" s="31" cm="1">
        <f t="array" ref="S3145">_xlfn.IFS(Q3145=0,P3145/2,Q3145=1,P3145)</f>
        <v>0</v>
      </c>
      <c r="T3145" s="31" t="str" cm="1">
        <f t="array" ref="T3145">_xlfn.IFS(M3145&lt;=Beräkningsförutsättningar!B$15,"2",M3145=Beräkningsförutsättningar!B$16,"4",M3145=Beräkningsförutsättningar!B$17,"4",M3145&gt;=Beräkningsförutsättningar!B$18,"6")</f>
        <v>2</v>
      </c>
      <c r="U3145" s="31">
        <f t="shared" si="98"/>
        <v>0</v>
      </c>
      <c r="V3145" s="31">
        <f t="shared" si="99"/>
        <v>0</v>
      </c>
    </row>
    <row r="3146" spans="1:22" x14ac:dyDescent="0.3">
      <c r="A3146" s="179"/>
      <c r="B3146" s="179"/>
      <c r="C3146" s="179"/>
      <c r="D3146" s="179"/>
      <c r="E3146" s="179"/>
      <c r="F3146" s="179"/>
      <c r="G3146" s="179"/>
      <c r="H3146" s="179"/>
      <c r="I3146" s="179"/>
      <c r="J3146" s="179"/>
      <c r="K3146" s="179"/>
      <c r="L3146" s="179"/>
      <c r="M3146" s="179"/>
      <c r="N3146" s="179"/>
      <c r="O3146" s="179"/>
      <c r="P3146" s="179"/>
      <c r="Q3146" s="179"/>
      <c r="R3146" s="31" cm="1">
        <f t="array" ref="R3146">_xlfn.IFS(Q3146=0,(O3146-P3146)/2,Q3146=1,O3146-P3146)</f>
        <v>0</v>
      </c>
      <c r="S3146" s="31" cm="1">
        <f t="array" ref="S3146">_xlfn.IFS(Q3146=0,P3146/2,Q3146=1,P3146)</f>
        <v>0</v>
      </c>
      <c r="T3146" s="31" t="str" cm="1">
        <f t="array" ref="T3146">_xlfn.IFS(M3146&lt;=Beräkningsförutsättningar!B$15,"2",M3146=Beräkningsförutsättningar!B$16,"4",M3146=Beräkningsförutsättningar!B$17,"4",M3146&gt;=Beräkningsförutsättningar!B$18,"6")</f>
        <v>2</v>
      </c>
      <c r="U3146" s="31">
        <f t="shared" si="98"/>
        <v>0</v>
      </c>
      <c r="V3146" s="31">
        <f t="shared" si="99"/>
        <v>0</v>
      </c>
    </row>
    <row r="3147" spans="1:22" x14ac:dyDescent="0.3">
      <c r="A3147" s="179"/>
      <c r="B3147" s="179"/>
      <c r="C3147" s="179"/>
      <c r="D3147" s="179"/>
      <c r="E3147" s="179"/>
      <c r="F3147" s="179"/>
      <c r="G3147" s="179"/>
      <c r="H3147" s="179"/>
      <c r="I3147" s="179"/>
      <c r="J3147" s="179"/>
      <c r="K3147" s="179"/>
      <c r="L3147" s="179"/>
      <c r="M3147" s="179"/>
      <c r="N3147" s="179"/>
      <c r="O3147" s="179"/>
      <c r="P3147" s="179"/>
      <c r="Q3147" s="179"/>
      <c r="R3147" s="31" cm="1">
        <f t="array" ref="R3147">_xlfn.IFS(Q3147=0,(O3147-P3147)/2,Q3147=1,O3147-P3147)</f>
        <v>0</v>
      </c>
      <c r="S3147" s="31" cm="1">
        <f t="array" ref="S3147">_xlfn.IFS(Q3147=0,P3147/2,Q3147=1,P3147)</f>
        <v>0</v>
      </c>
      <c r="T3147" s="31" t="str" cm="1">
        <f t="array" ref="T3147">_xlfn.IFS(M3147&lt;=Beräkningsförutsättningar!B$15,"2",M3147=Beräkningsförutsättningar!B$16,"4",M3147=Beräkningsförutsättningar!B$17,"4",M3147&gt;=Beräkningsförutsättningar!B$18,"6")</f>
        <v>2</v>
      </c>
      <c r="U3147" s="31">
        <f t="shared" si="98"/>
        <v>0</v>
      </c>
      <c r="V3147" s="31">
        <f t="shared" si="99"/>
        <v>0</v>
      </c>
    </row>
    <row r="3148" spans="1:22" x14ac:dyDescent="0.3">
      <c r="A3148" s="179"/>
      <c r="B3148" s="179"/>
      <c r="C3148" s="179"/>
      <c r="D3148" s="179"/>
      <c r="E3148" s="179"/>
      <c r="F3148" s="179"/>
      <c r="G3148" s="179"/>
      <c r="H3148" s="179"/>
      <c r="I3148" s="179"/>
      <c r="J3148" s="179"/>
      <c r="K3148" s="179"/>
      <c r="L3148" s="179"/>
      <c r="M3148" s="179"/>
      <c r="N3148" s="179"/>
      <c r="O3148" s="179"/>
      <c r="P3148" s="179"/>
      <c r="Q3148" s="179"/>
      <c r="R3148" s="31" cm="1">
        <f t="array" ref="R3148">_xlfn.IFS(Q3148=0,(O3148-P3148)/2,Q3148=1,O3148-P3148)</f>
        <v>0</v>
      </c>
      <c r="S3148" s="31" cm="1">
        <f t="array" ref="S3148">_xlfn.IFS(Q3148=0,P3148/2,Q3148=1,P3148)</f>
        <v>0</v>
      </c>
      <c r="T3148" s="31" t="str" cm="1">
        <f t="array" ref="T3148">_xlfn.IFS(M3148&lt;=Beräkningsförutsättningar!B$15,"2",M3148=Beräkningsförutsättningar!B$16,"4",M3148=Beräkningsförutsättningar!B$17,"4",M3148&gt;=Beräkningsförutsättningar!B$18,"6")</f>
        <v>2</v>
      </c>
      <c r="U3148" s="31">
        <f t="shared" si="98"/>
        <v>0</v>
      </c>
      <c r="V3148" s="31">
        <f t="shared" si="99"/>
        <v>0</v>
      </c>
    </row>
    <row r="3149" spans="1:22" x14ac:dyDescent="0.3">
      <c r="A3149" s="179"/>
      <c r="B3149" s="179"/>
      <c r="C3149" s="179"/>
      <c r="D3149" s="179"/>
      <c r="E3149" s="179"/>
      <c r="F3149" s="179"/>
      <c r="G3149" s="179"/>
      <c r="H3149" s="179"/>
      <c r="I3149" s="179"/>
      <c r="J3149" s="179"/>
      <c r="K3149" s="179"/>
      <c r="L3149" s="179"/>
      <c r="M3149" s="179"/>
      <c r="N3149" s="179"/>
      <c r="O3149" s="179"/>
      <c r="P3149" s="179"/>
      <c r="Q3149" s="179"/>
      <c r="R3149" s="31" cm="1">
        <f t="array" ref="R3149">_xlfn.IFS(Q3149=0,(O3149-P3149)/2,Q3149=1,O3149-P3149)</f>
        <v>0</v>
      </c>
      <c r="S3149" s="31" cm="1">
        <f t="array" ref="S3149">_xlfn.IFS(Q3149=0,P3149/2,Q3149=1,P3149)</f>
        <v>0</v>
      </c>
      <c r="T3149" s="31" t="str" cm="1">
        <f t="array" ref="T3149">_xlfn.IFS(M3149&lt;=Beräkningsförutsättningar!B$15,"2",M3149=Beräkningsförutsättningar!B$16,"4",M3149=Beräkningsförutsättningar!B$17,"4",M3149&gt;=Beräkningsförutsättningar!B$18,"6")</f>
        <v>2</v>
      </c>
      <c r="U3149" s="31">
        <f t="shared" si="98"/>
        <v>0</v>
      </c>
      <c r="V3149" s="31">
        <f t="shared" si="99"/>
        <v>0</v>
      </c>
    </row>
    <row r="3150" spans="1:22" x14ac:dyDescent="0.3">
      <c r="A3150" s="179"/>
      <c r="B3150" s="179"/>
      <c r="C3150" s="179"/>
      <c r="D3150" s="179"/>
      <c r="E3150" s="179"/>
      <c r="F3150" s="179"/>
      <c r="G3150" s="179"/>
      <c r="H3150" s="179"/>
      <c r="I3150" s="179"/>
      <c r="J3150" s="179"/>
      <c r="K3150" s="179"/>
      <c r="L3150" s="179"/>
      <c r="M3150" s="179"/>
      <c r="N3150" s="179"/>
      <c r="O3150" s="179"/>
      <c r="P3150" s="179"/>
      <c r="Q3150" s="179"/>
      <c r="R3150" s="31" cm="1">
        <f t="array" ref="R3150">_xlfn.IFS(Q3150=0,(O3150-P3150)/2,Q3150=1,O3150-P3150)</f>
        <v>0</v>
      </c>
      <c r="S3150" s="31" cm="1">
        <f t="array" ref="S3150">_xlfn.IFS(Q3150=0,P3150/2,Q3150=1,P3150)</f>
        <v>0</v>
      </c>
      <c r="T3150" s="31" t="str" cm="1">
        <f t="array" ref="T3150">_xlfn.IFS(M3150&lt;=Beräkningsförutsättningar!B$15,"2",M3150=Beräkningsförutsättningar!B$16,"4",M3150=Beräkningsförutsättningar!B$17,"4",M3150&gt;=Beräkningsförutsättningar!B$18,"6")</f>
        <v>2</v>
      </c>
      <c r="U3150" s="31">
        <f t="shared" si="98"/>
        <v>0</v>
      </c>
      <c r="V3150" s="31">
        <f t="shared" si="99"/>
        <v>0</v>
      </c>
    </row>
    <row r="3151" spans="1:22" x14ac:dyDescent="0.3">
      <c r="A3151" s="179"/>
      <c r="B3151" s="179"/>
      <c r="C3151" s="179"/>
      <c r="D3151" s="179"/>
      <c r="E3151" s="179"/>
      <c r="F3151" s="179"/>
      <c r="G3151" s="179"/>
      <c r="H3151" s="179"/>
      <c r="I3151" s="179"/>
      <c r="J3151" s="179"/>
      <c r="K3151" s="179"/>
      <c r="L3151" s="179"/>
      <c r="M3151" s="179"/>
      <c r="N3151" s="179"/>
      <c r="O3151" s="179"/>
      <c r="P3151" s="179"/>
      <c r="Q3151" s="179"/>
      <c r="R3151" s="31" cm="1">
        <f t="array" ref="R3151">_xlfn.IFS(Q3151=0,(O3151-P3151)/2,Q3151=1,O3151-P3151)</f>
        <v>0</v>
      </c>
      <c r="S3151" s="31" cm="1">
        <f t="array" ref="S3151">_xlfn.IFS(Q3151=0,P3151/2,Q3151=1,P3151)</f>
        <v>0</v>
      </c>
      <c r="T3151" s="31" t="str" cm="1">
        <f t="array" ref="T3151">_xlfn.IFS(M3151&lt;=Beräkningsförutsättningar!B$15,"2",M3151=Beräkningsförutsättningar!B$16,"4",M3151=Beräkningsförutsättningar!B$17,"4",M3151&gt;=Beräkningsförutsättningar!B$18,"6")</f>
        <v>2</v>
      </c>
      <c r="U3151" s="31">
        <f t="shared" si="98"/>
        <v>0</v>
      </c>
      <c r="V3151" s="31">
        <f t="shared" si="99"/>
        <v>0</v>
      </c>
    </row>
    <row r="3152" spans="1:22" x14ac:dyDescent="0.3">
      <c r="A3152" s="179"/>
      <c r="B3152" s="179"/>
      <c r="C3152" s="179"/>
      <c r="D3152" s="179"/>
      <c r="E3152" s="179"/>
      <c r="F3152" s="179"/>
      <c r="G3152" s="179"/>
      <c r="H3152" s="179"/>
      <c r="I3152" s="179"/>
      <c r="J3152" s="179"/>
      <c r="K3152" s="179"/>
      <c r="L3152" s="179"/>
      <c r="M3152" s="179"/>
      <c r="N3152" s="179"/>
      <c r="O3152" s="179"/>
      <c r="P3152" s="179"/>
      <c r="Q3152" s="179"/>
      <c r="R3152" s="31" cm="1">
        <f t="array" ref="R3152">_xlfn.IFS(Q3152=0,(O3152-P3152)/2,Q3152=1,O3152-P3152)</f>
        <v>0</v>
      </c>
      <c r="S3152" s="31" cm="1">
        <f t="array" ref="S3152">_xlfn.IFS(Q3152=0,P3152/2,Q3152=1,P3152)</f>
        <v>0</v>
      </c>
      <c r="T3152" s="31" t="str" cm="1">
        <f t="array" ref="T3152">_xlfn.IFS(M3152&lt;=Beräkningsförutsättningar!B$15,"2",M3152=Beräkningsförutsättningar!B$16,"4",M3152=Beräkningsförutsättningar!B$17,"4",M3152&gt;=Beräkningsförutsättningar!B$18,"6")</f>
        <v>2</v>
      </c>
      <c r="U3152" s="31">
        <f t="shared" si="98"/>
        <v>0</v>
      </c>
      <c r="V3152" s="31">
        <f t="shared" si="99"/>
        <v>0</v>
      </c>
    </row>
    <row r="3153" spans="1:22" x14ac:dyDescent="0.3">
      <c r="A3153" s="179"/>
      <c r="B3153" s="179"/>
      <c r="C3153" s="179"/>
      <c r="D3153" s="179"/>
      <c r="E3153" s="179"/>
      <c r="F3153" s="179"/>
      <c r="G3153" s="179"/>
      <c r="H3153" s="179"/>
      <c r="I3153" s="179"/>
      <c r="J3153" s="179"/>
      <c r="K3153" s="179"/>
      <c r="L3153" s="179"/>
      <c r="M3153" s="179"/>
      <c r="N3153" s="179"/>
      <c r="O3153" s="179"/>
      <c r="P3153" s="179"/>
      <c r="Q3153" s="179"/>
      <c r="R3153" s="31" cm="1">
        <f t="array" ref="R3153">_xlfn.IFS(Q3153=0,(O3153-P3153)/2,Q3153=1,O3153-P3153)</f>
        <v>0</v>
      </c>
      <c r="S3153" s="31" cm="1">
        <f t="array" ref="S3153">_xlfn.IFS(Q3153=0,P3153/2,Q3153=1,P3153)</f>
        <v>0</v>
      </c>
      <c r="T3153" s="31" t="str" cm="1">
        <f t="array" ref="T3153">_xlfn.IFS(M3153&lt;=Beräkningsförutsättningar!B$15,"2",M3153=Beräkningsförutsättningar!B$16,"4",M3153=Beräkningsförutsättningar!B$17,"4",M3153&gt;=Beräkningsförutsättningar!B$18,"6")</f>
        <v>2</v>
      </c>
      <c r="U3153" s="31">
        <f t="shared" si="98"/>
        <v>0</v>
      </c>
      <c r="V3153" s="31">
        <f t="shared" si="99"/>
        <v>0</v>
      </c>
    </row>
    <row r="3154" spans="1:22" x14ac:dyDescent="0.3">
      <c r="A3154" s="179"/>
      <c r="B3154" s="179"/>
      <c r="C3154" s="179"/>
      <c r="D3154" s="179"/>
      <c r="E3154" s="179"/>
      <c r="F3154" s="179"/>
      <c r="G3154" s="179"/>
      <c r="H3154" s="179"/>
      <c r="I3154" s="179"/>
      <c r="J3154" s="179"/>
      <c r="K3154" s="179"/>
      <c r="L3154" s="179"/>
      <c r="M3154" s="179"/>
      <c r="N3154" s="179"/>
      <c r="O3154" s="179"/>
      <c r="P3154" s="179"/>
      <c r="Q3154" s="179"/>
      <c r="R3154" s="31" cm="1">
        <f t="array" ref="R3154">_xlfn.IFS(Q3154=0,(O3154-P3154)/2,Q3154=1,O3154-P3154)</f>
        <v>0</v>
      </c>
      <c r="S3154" s="31" cm="1">
        <f t="array" ref="S3154">_xlfn.IFS(Q3154=0,P3154/2,Q3154=1,P3154)</f>
        <v>0</v>
      </c>
      <c r="T3154" s="31" t="str" cm="1">
        <f t="array" ref="T3154">_xlfn.IFS(M3154&lt;=Beräkningsförutsättningar!B$15,"2",M3154=Beräkningsförutsättningar!B$16,"4",M3154=Beräkningsförutsättningar!B$17,"4",M3154&gt;=Beräkningsförutsättningar!B$18,"6")</f>
        <v>2</v>
      </c>
      <c r="U3154" s="31">
        <f t="shared" si="98"/>
        <v>0</v>
      </c>
      <c r="V3154" s="31">
        <f t="shared" si="99"/>
        <v>0</v>
      </c>
    </row>
    <row r="3155" spans="1:22" x14ac:dyDescent="0.3">
      <c r="A3155" s="179"/>
      <c r="B3155" s="179"/>
      <c r="C3155" s="179"/>
      <c r="D3155" s="179"/>
      <c r="E3155" s="179"/>
      <c r="F3155" s="179"/>
      <c r="G3155" s="179"/>
      <c r="H3155" s="179"/>
      <c r="I3155" s="179"/>
      <c r="J3155" s="179"/>
      <c r="K3155" s="179"/>
      <c r="L3155" s="179"/>
      <c r="M3155" s="179"/>
      <c r="N3155" s="179"/>
      <c r="O3155" s="179"/>
      <c r="P3155" s="179"/>
      <c r="Q3155" s="179"/>
      <c r="R3155" s="31" cm="1">
        <f t="array" ref="R3155">_xlfn.IFS(Q3155=0,(O3155-P3155)/2,Q3155=1,O3155-P3155)</f>
        <v>0</v>
      </c>
      <c r="S3155" s="31" cm="1">
        <f t="array" ref="S3155">_xlfn.IFS(Q3155=0,P3155/2,Q3155=1,P3155)</f>
        <v>0</v>
      </c>
      <c r="T3155" s="31" t="str" cm="1">
        <f t="array" ref="T3155">_xlfn.IFS(M3155&lt;=Beräkningsförutsättningar!B$15,"2",M3155=Beräkningsförutsättningar!B$16,"4",M3155=Beräkningsförutsättningar!B$17,"4",M3155&gt;=Beräkningsförutsättningar!B$18,"6")</f>
        <v>2</v>
      </c>
      <c r="U3155" s="31">
        <f t="shared" si="98"/>
        <v>0</v>
      </c>
      <c r="V3155" s="31">
        <f t="shared" si="99"/>
        <v>0</v>
      </c>
    </row>
    <row r="3156" spans="1:22" x14ac:dyDescent="0.3">
      <c r="A3156" s="179"/>
      <c r="B3156" s="179"/>
      <c r="C3156" s="179"/>
      <c r="D3156" s="179"/>
      <c r="E3156" s="179"/>
      <c r="F3156" s="179"/>
      <c r="G3156" s="179"/>
      <c r="H3156" s="179"/>
      <c r="I3156" s="179"/>
      <c r="J3156" s="179"/>
      <c r="K3156" s="179"/>
      <c r="L3156" s="179"/>
      <c r="M3156" s="179"/>
      <c r="N3156" s="179"/>
      <c r="O3156" s="179"/>
      <c r="P3156" s="179"/>
      <c r="Q3156" s="179"/>
      <c r="R3156" s="31" cm="1">
        <f t="array" ref="R3156">_xlfn.IFS(Q3156=0,(O3156-P3156)/2,Q3156=1,O3156-P3156)</f>
        <v>0</v>
      </c>
      <c r="S3156" s="31" cm="1">
        <f t="array" ref="S3156">_xlfn.IFS(Q3156=0,P3156/2,Q3156=1,P3156)</f>
        <v>0</v>
      </c>
      <c r="T3156" s="31" t="str" cm="1">
        <f t="array" ref="T3156">_xlfn.IFS(M3156&lt;=Beräkningsförutsättningar!B$15,"2",M3156=Beräkningsförutsättningar!B$16,"4",M3156=Beräkningsförutsättningar!B$17,"4",M3156&gt;=Beräkningsförutsättningar!B$18,"6")</f>
        <v>2</v>
      </c>
      <c r="U3156" s="31">
        <f t="shared" si="98"/>
        <v>0</v>
      </c>
      <c r="V3156" s="31">
        <f t="shared" si="99"/>
        <v>0</v>
      </c>
    </row>
    <row r="3157" spans="1:22" x14ac:dyDescent="0.3">
      <c r="A3157" s="179"/>
      <c r="B3157" s="179"/>
      <c r="C3157" s="179"/>
      <c r="D3157" s="179"/>
      <c r="E3157" s="179"/>
      <c r="F3157" s="179"/>
      <c r="G3157" s="179"/>
      <c r="H3157" s="179"/>
      <c r="I3157" s="179"/>
      <c r="J3157" s="179"/>
      <c r="K3157" s="179"/>
      <c r="L3157" s="179"/>
      <c r="M3157" s="179"/>
      <c r="N3157" s="179"/>
      <c r="O3157" s="179"/>
      <c r="P3157" s="179"/>
      <c r="Q3157" s="179"/>
      <c r="R3157" s="31" cm="1">
        <f t="array" ref="R3157">_xlfn.IFS(Q3157=0,(O3157-P3157)/2,Q3157=1,O3157-P3157)</f>
        <v>0</v>
      </c>
      <c r="S3157" s="31" cm="1">
        <f t="array" ref="S3157">_xlfn.IFS(Q3157=0,P3157/2,Q3157=1,P3157)</f>
        <v>0</v>
      </c>
      <c r="T3157" s="31" t="str" cm="1">
        <f t="array" ref="T3157">_xlfn.IFS(M3157&lt;=Beräkningsförutsättningar!B$15,"2",M3157=Beräkningsförutsättningar!B$16,"4",M3157=Beräkningsförutsättningar!B$17,"4",M3157&gt;=Beräkningsförutsättningar!B$18,"6")</f>
        <v>2</v>
      </c>
      <c r="U3157" s="31">
        <f t="shared" si="98"/>
        <v>0</v>
      </c>
      <c r="V3157" s="31">
        <f t="shared" si="99"/>
        <v>0</v>
      </c>
    </row>
    <row r="3158" spans="1:22" x14ac:dyDescent="0.3">
      <c r="A3158" s="179"/>
      <c r="B3158" s="179"/>
      <c r="C3158" s="179"/>
      <c r="D3158" s="179"/>
      <c r="E3158" s="179"/>
      <c r="F3158" s="179"/>
      <c r="G3158" s="179"/>
      <c r="H3158" s="179"/>
      <c r="I3158" s="179"/>
      <c r="J3158" s="179"/>
      <c r="K3158" s="179"/>
      <c r="L3158" s="179"/>
      <c r="M3158" s="179"/>
      <c r="N3158" s="179"/>
      <c r="O3158" s="179"/>
      <c r="P3158" s="179"/>
      <c r="Q3158" s="179"/>
      <c r="R3158" s="31" cm="1">
        <f t="array" ref="R3158">_xlfn.IFS(Q3158=0,(O3158-P3158)/2,Q3158=1,O3158-P3158)</f>
        <v>0</v>
      </c>
      <c r="S3158" s="31" cm="1">
        <f t="array" ref="S3158">_xlfn.IFS(Q3158=0,P3158/2,Q3158=1,P3158)</f>
        <v>0</v>
      </c>
      <c r="T3158" s="31" t="str" cm="1">
        <f t="array" ref="T3158">_xlfn.IFS(M3158&lt;=Beräkningsförutsättningar!B$15,"2",M3158=Beräkningsförutsättningar!B$16,"4",M3158=Beräkningsförutsättningar!B$17,"4",M3158&gt;=Beräkningsförutsättningar!B$18,"6")</f>
        <v>2</v>
      </c>
      <c r="U3158" s="31">
        <f t="shared" si="98"/>
        <v>0</v>
      </c>
      <c r="V3158" s="31">
        <f t="shared" si="99"/>
        <v>0</v>
      </c>
    </row>
    <row r="3159" spans="1:22" x14ac:dyDescent="0.3">
      <c r="A3159" s="179"/>
      <c r="B3159" s="179"/>
      <c r="C3159" s="179"/>
      <c r="D3159" s="179"/>
      <c r="E3159" s="179"/>
      <c r="F3159" s="179"/>
      <c r="G3159" s="179"/>
      <c r="H3159" s="179"/>
      <c r="I3159" s="179"/>
      <c r="J3159" s="179"/>
      <c r="K3159" s="179"/>
      <c r="L3159" s="179"/>
      <c r="M3159" s="179"/>
      <c r="N3159" s="179"/>
      <c r="O3159" s="179"/>
      <c r="P3159" s="179"/>
      <c r="Q3159" s="179"/>
      <c r="R3159" s="31" cm="1">
        <f t="array" ref="R3159">_xlfn.IFS(Q3159=0,(O3159-P3159)/2,Q3159=1,O3159-P3159)</f>
        <v>0</v>
      </c>
      <c r="S3159" s="31" cm="1">
        <f t="array" ref="S3159">_xlfn.IFS(Q3159=0,P3159/2,Q3159=1,P3159)</f>
        <v>0</v>
      </c>
      <c r="T3159" s="31" t="str" cm="1">
        <f t="array" ref="T3159">_xlfn.IFS(M3159&lt;=Beräkningsförutsättningar!B$15,"2",M3159=Beräkningsförutsättningar!B$16,"4",M3159=Beräkningsförutsättningar!B$17,"4",M3159&gt;=Beräkningsförutsättningar!B$18,"6")</f>
        <v>2</v>
      </c>
      <c r="U3159" s="31">
        <f t="shared" si="98"/>
        <v>0</v>
      </c>
      <c r="V3159" s="31">
        <f t="shared" si="99"/>
        <v>0</v>
      </c>
    </row>
    <row r="3160" spans="1:22" x14ac:dyDescent="0.3">
      <c r="A3160" s="179"/>
      <c r="B3160" s="179"/>
      <c r="C3160" s="179"/>
      <c r="D3160" s="179"/>
      <c r="E3160" s="179"/>
      <c r="F3160" s="179"/>
      <c r="G3160" s="179"/>
      <c r="H3160" s="179"/>
      <c r="I3160" s="179"/>
      <c r="J3160" s="179"/>
      <c r="K3160" s="179"/>
      <c r="L3160" s="179"/>
      <c r="M3160" s="179"/>
      <c r="N3160" s="179"/>
      <c r="O3160" s="179"/>
      <c r="P3160" s="179"/>
      <c r="Q3160" s="179"/>
      <c r="R3160" s="31" cm="1">
        <f t="array" ref="R3160">_xlfn.IFS(Q3160=0,(O3160-P3160)/2,Q3160=1,O3160-P3160)</f>
        <v>0</v>
      </c>
      <c r="S3160" s="31" cm="1">
        <f t="array" ref="S3160">_xlfn.IFS(Q3160=0,P3160/2,Q3160=1,P3160)</f>
        <v>0</v>
      </c>
      <c r="T3160" s="31" t="str" cm="1">
        <f t="array" ref="T3160">_xlfn.IFS(M3160&lt;=Beräkningsförutsättningar!B$15,"2",M3160=Beräkningsförutsättningar!B$16,"4",M3160=Beräkningsförutsättningar!B$17,"4",M3160&gt;=Beräkningsförutsättningar!B$18,"6")</f>
        <v>2</v>
      </c>
      <c r="U3160" s="31">
        <f t="shared" si="98"/>
        <v>0</v>
      </c>
      <c r="V3160" s="31">
        <f t="shared" si="99"/>
        <v>0</v>
      </c>
    </row>
    <row r="3161" spans="1:22" x14ac:dyDescent="0.3">
      <c r="A3161" s="179"/>
      <c r="B3161" s="179"/>
      <c r="C3161" s="179"/>
      <c r="D3161" s="179"/>
      <c r="E3161" s="179"/>
      <c r="F3161" s="179"/>
      <c r="G3161" s="179"/>
      <c r="H3161" s="179"/>
      <c r="I3161" s="179"/>
      <c r="J3161" s="179"/>
      <c r="K3161" s="179"/>
      <c r="L3161" s="179"/>
      <c r="M3161" s="179"/>
      <c r="N3161" s="179"/>
      <c r="O3161" s="179"/>
      <c r="P3161" s="179"/>
      <c r="Q3161" s="179"/>
      <c r="R3161" s="31" cm="1">
        <f t="array" ref="R3161">_xlfn.IFS(Q3161=0,(O3161-P3161)/2,Q3161=1,O3161-P3161)</f>
        <v>0</v>
      </c>
      <c r="S3161" s="31" cm="1">
        <f t="array" ref="S3161">_xlfn.IFS(Q3161=0,P3161/2,Q3161=1,P3161)</f>
        <v>0</v>
      </c>
      <c r="T3161" s="31" t="str" cm="1">
        <f t="array" ref="T3161">_xlfn.IFS(M3161&lt;=Beräkningsförutsättningar!B$15,"2",M3161=Beräkningsförutsättningar!B$16,"4",M3161=Beräkningsförutsättningar!B$17,"4",M3161&gt;=Beräkningsförutsättningar!B$18,"6")</f>
        <v>2</v>
      </c>
      <c r="U3161" s="31">
        <f t="shared" si="98"/>
        <v>0</v>
      </c>
      <c r="V3161" s="31">
        <f t="shared" si="99"/>
        <v>0</v>
      </c>
    </row>
    <row r="3162" spans="1:22" x14ac:dyDescent="0.3">
      <c r="A3162" s="179"/>
      <c r="B3162" s="179"/>
      <c r="C3162" s="179"/>
      <c r="D3162" s="179"/>
      <c r="E3162" s="179"/>
      <c r="F3162" s="179"/>
      <c r="G3162" s="179"/>
      <c r="H3162" s="179"/>
      <c r="I3162" s="179"/>
      <c r="J3162" s="179"/>
      <c r="K3162" s="179"/>
      <c r="L3162" s="179"/>
      <c r="M3162" s="179"/>
      <c r="N3162" s="179"/>
      <c r="O3162" s="179"/>
      <c r="P3162" s="179"/>
      <c r="Q3162" s="179"/>
      <c r="R3162" s="31" cm="1">
        <f t="array" ref="R3162">_xlfn.IFS(Q3162=0,(O3162-P3162)/2,Q3162=1,O3162-P3162)</f>
        <v>0</v>
      </c>
      <c r="S3162" s="31" cm="1">
        <f t="array" ref="S3162">_xlfn.IFS(Q3162=0,P3162/2,Q3162=1,P3162)</f>
        <v>0</v>
      </c>
      <c r="T3162" s="31" t="str" cm="1">
        <f t="array" ref="T3162">_xlfn.IFS(M3162&lt;=Beräkningsförutsättningar!B$15,"2",M3162=Beräkningsförutsättningar!B$16,"4",M3162=Beräkningsförutsättningar!B$17,"4",M3162&gt;=Beräkningsförutsättningar!B$18,"6")</f>
        <v>2</v>
      </c>
      <c r="U3162" s="31">
        <f t="shared" si="98"/>
        <v>0</v>
      </c>
      <c r="V3162" s="31">
        <f t="shared" si="99"/>
        <v>0</v>
      </c>
    </row>
    <row r="3163" spans="1:22" x14ac:dyDescent="0.3">
      <c r="A3163" s="179"/>
      <c r="B3163" s="179"/>
      <c r="C3163" s="179"/>
      <c r="D3163" s="179"/>
      <c r="E3163" s="179"/>
      <c r="F3163" s="179"/>
      <c r="G3163" s="179"/>
      <c r="H3163" s="179"/>
      <c r="I3163" s="179"/>
      <c r="J3163" s="179"/>
      <c r="K3163" s="179"/>
      <c r="L3163" s="179"/>
      <c r="M3163" s="179"/>
      <c r="N3163" s="179"/>
      <c r="O3163" s="179"/>
      <c r="P3163" s="179"/>
      <c r="Q3163" s="179"/>
      <c r="R3163" s="31" cm="1">
        <f t="array" ref="R3163">_xlfn.IFS(Q3163=0,(O3163-P3163)/2,Q3163=1,O3163-P3163)</f>
        <v>0</v>
      </c>
      <c r="S3163" s="31" cm="1">
        <f t="array" ref="S3163">_xlfn.IFS(Q3163=0,P3163/2,Q3163=1,P3163)</f>
        <v>0</v>
      </c>
      <c r="T3163" s="31" t="str" cm="1">
        <f t="array" ref="T3163">_xlfn.IFS(M3163&lt;=Beräkningsförutsättningar!B$15,"2",M3163=Beräkningsförutsättningar!B$16,"4",M3163=Beräkningsförutsättningar!B$17,"4",M3163&gt;=Beräkningsförutsättningar!B$18,"6")</f>
        <v>2</v>
      </c>
      <c r="U3163" s="31">
        <f t="shared" si="98"/>
        <v>0</v>
      </c>
      <c r="V3163" s="31">
        <f t="shared" si="99"/>
        <v>0</v>
      </c>
    </row>
    <row r="3164" spans="1:22" x14ac:dyDescent="0.3">
      <c r="A3164" s="179"/>
      <c r="B3164" s="179"/>
      <c r="C3164" s="179"/>
      <c r="D3164" s="179"/>
      <c r="E3164" s="179"/>
      <c r="F3164" s="179"/>
      <c r="G3164" s="179"/>
      <c r="H3164" s="179"/>
      <c r="I3164" s="179"/>
      <c r="J3164" s="179"/>
      <c r="K3164" s="179"/>
      <c r="L3164" s="179"/>
      <c r="M3164" s="179"/>
      <c r="N3164" s="179"/>
      <c r="O3164" s="179"/>
      <c r="P3164" s="179"/>
      <c r="Q3164" s="179"/>
      <c r="R3164" s="31" cm="1">
        <f t="array" ref="R3164">_xlfn.IFS(Q3164=0,(O3164-P3164)/2,Q3164=1,O3164-P3164)</f>
        <v>0</v>
      </c>
      <c r="S3164" s="31" cm="1">
        <f t="array" ref="S3164">_xlfn.IFS(Q3164=0,P3164/2,Q3164=1,P3164)</f>
        <v>0</v>
      </c>
      <c r="T3164" s="31" t="str" cm="1">
        <f t="array" ref="T3164">_xlfn.IFS(M3164&lt;=Beräkningsförutsättningar!B$15,"2",M3164=Beräkningsförutsättningar!B$16,"4",M3164=Beräkningsförutsättningar!B$17,"4",M3164&gt;=Beräkningsförutsättningar!B$18,"6")</f>
        <v>2</v>
      </c>
      <c r="U3164" s="31">
        <f t="shared" si="98"/>
        <v>0</v>
      </c>
      <c r="V3164" s="31">
        <f t="shared" si="99"/>
        <v>0</v>
      </c>
    </row>
    <row r="3165" spans="1:22" x14ac:dyDescent="0.3">
      <c r="A3165" s="179"/>
      <c r="B3165" s="179"/>
      <c r="C3165" s="179"/>
      <c r="D3165" s="179"/>
      <c r="E3165" s="179"/>
      <c r="F3165" s="179"/>
      <c r="G3165" s="179"/>
      <c r="H3165" s="179"/>
      <c r="I3165" s="179"/>
      <c r="J3165" s="179"/>
      <c r="K3165" s="179"/>
      <c r="L3165" s="179"/>
      <c r="M3165" s="179"/>
      <c r="N3165" s="179"/>
      <c r="O3165" s="179"/>
      <c r="P3165" s="179"/>
      <c r="Q3165" s="179"/>
      <c r="R3165" s="31" cm="1">
        <f t="array" ref="R3165">_xlfn.IFS(Q3165=0,(O3165-P3165)/2,Q3165=1,O3165-P3165)</f>
        <v>0</v>
      </c>
      <c r="S3165" s="31" cm="1">
        <f t="array" ref="S3165">_xlfn.IFS(Q3165=0,P3165/2,Q3165=1,P3165)</f>
        <v>0</v>
      </c>
      <c r="T3165" s="31" t="str" cm="1">
        <f t="array" ref="T3165">_xlfn.IFS(M3165&lt;=Beräkningsförutsättningar!B$15,"2",M3165=Beräkningsförutsättningar!B$16,"4",M3165=Beräkningsförutsättningar!B$17,"4",M3165&gt;=Beräkningsförutsättningar!B$18,"6")</f>
        <v>2</v>
      </c>
      <c r="U3165" s="31">
        <f t="shared" si="98"/>
        <v>0</v>
      </c>
      <c r="V3165" s="31">
        <f t="shared" si="99"/>
        <v>0</v>
      </c>
    </row>
    <row r="3166" spans="1:22" x14ac:dyDescent="0.3">
      <c r="A3166" s="179"/>
      <c r="B3166" s="179"/>
      <c r="C3166" s="179"/>
      <c r="D3166" s="179"/>
      <c r="E3166" s="179"/>
      <c r="F3166" s="179"/>
      <c r="G3166" s="179"/>
      <c r="H3166" s="179"/>
      <c r="I3166" s="179"/>
      <c r="J3166" s="179"/>
      <c r="K3166" s="179"/>
      <c r="L3166" s="179"/>
      <c r="M3166" s="179"/>
      <c r="N3166" s="179"/>
      <c r="O3166" s="179"/>
      <c r="P3166" s="179"/>
      <c r="Q3166" s="179"/>
      <c r="R3166" s="31" cm="1">
        <f t="array" ref="R3166">_xlfn.IFS(Q3166=0,(O3166-P3166)/2,Q3166=1,O3166-P3166)</f>
        <v>0</v>
      </c>
      <c r="S3166" s="31" cm="1">
        <f t="array" ref="S3166">_xlfn.IFS(Q3166=0,P3166/2,Q3166=1,P3166)</f>
        <v>0</v>
      </c>
      <c r="T3166" s="31" t="str" cm="1">
        <f t="array" ref="T3166">_xlfn.IFS(M3166&lt;=Beräkningsförutsättningar!B$15,"2",M3166=Beräkningsförutsättningar!B$16,"4",M3166=Beräkningsförutsättningar!B$17,"4",M3166&gt;=Beräkningsförutsättningar!B$18,"6")</f>
        <v>2</v>
      </c>
      <c r="U3166" s="31">
        <f t="shared" si="98"/>
        <v>0</v>
      </c>
      <c r="V3166" s="31">
        <f t="shared" si="99"/>
        <v>0</v>
      </c>
    </row>
    <row r="3167" spans="1:22" x14ac:dyDescent="0.3">
      <c r="A3167" s="179"/>
      <c r="B3167" s="179"/>
      <c r="C3167" s="179"/>
      <c r="D3167" s="179"/>
      <c r="E3167" s="179"/>
      <c r="F3167" s="179"/>
      <c r="G3167" s="179"/>
      <c r="H3167" s="179"/>
      <c r="I3167" s="179"/>
      <c r="J3167" s="179"/>
      <c r="K3167" s="179"/>
      <c r="L3167" s="179"/>
      <c r="M3167" s="179"/>
      <c r="N3167" s="179"/>
      <c r="O3167" s="179"/>
      <c r="P3167" s="179"/>
      <c r="Q3167" s="179"/>
      <c r="R3167" s="31" cm="1">
        <f t="array" ref="R3167">_xlfn.IFS(Q3167=0,(O3167-P3167)/2,Q3167=1,O3167-P3167)</f>
        <v>0</v>
      </c>
      <c r="S3167" s="31" cm="1">
        <f t="array" ref="S3167">_xlfn.IFS(Q3167=0,P3167/2,Q3167=1,P3167)</f>
        <v>0</v>
      </c>
      <c r="T3167" s="31" t="str" cm="1">
        <f t="array" ref="T3167">_xlfn.IFS(M3167&lt;=Beräkningsförutsättningar!B$15,"2",M3167=Beräkningsförutsättningar!B$16,"4",M3167=Beräkningsförutsättningar!B$17,"4",M3167&gt;=Beräkningsförutsättningar!B$18,"6")</f>
        <v>2</v>
      </c>
      <c r="U3167" s="31">
        <f t="shared" si="98"/>
        <v>0</v>
      </c>
      <c r="V3167" s="31">
        <f t="shared" si="99"/>
        <v>0</v>
      </c>
    </row>
    <row r="3168" spans="1:22" x14ac:dyDescent="0.3">
      <c r="A3168" s="179"/>
      <c r="B3168" s="179"/>
      <c r="C3168" s="179"/>
      <c r="D3168" s="179"/>
      <c r="E3168" s="179"/>
      <c r="F3168" s="179"/>
      <c r="G3168" s="179"/>
      <c r="H3168" s="179"/>
      <c r="I3168" s="179"/>
      <c r="J3168" s="179"/>
      <c r="K3168" s="179"/>
      <c r="L3168" s="179"/>
      <c r="M3168" s="179"/>
      <c r="N3168" s="179"/>
      <c r="O3168" s="179"/>
      <c r="P3168" s="179"/>
      <c r="Q3168" s="179"/>
      <c r="R3168" s="31" cm="1">
        <f t="array" ref="R3168">_xlfn.IFS(Q3168=0,(O3168-P3168)/2,Q3168=1,O3168-P3168)</f>
        <v>0</v>
      </c>
      <c r="S3168" s="31" cm="1">
        <f t="array" ref="S3168">_xlfn.IFS(Q3168=0,P3168/2,Q3168=1,P3168)</f>
        <v>0</v>
      </c>
      <c r="T3168" s="31" t="str" cm="1">
        <f t="array" ref="T3168">_xlfn.IFS(M3168&lt;=Beräkningsförutsättningar!B$15,"2",M3168=Beräkningsförutsättningar!B$16,"4",M3168=Beräkningsförutsättningar!B$17,"4",M3168&gt;=Beräkningsförutsättningar!B$18,"6")</f>
        <v>2</v>
      </c>
      <c r="U3168" s="31">
        <f t="shared" si="98"/>
        <v>0</v>
      </c>
      <c r="V3168" s="31">
        <f t="shared" si="99"/>
        <v>0</v>
      </c>
    </row>
    <row r="3169" spans="1:22" x14ac:dyDescent="0.3">
      <c r="A3169" s="179"/>
      <c r="B3169" s="179"/>
      <c r="C3169" s="179"/>
      <c r="D3169" s="179"/>
      <c r="E3169" s="179"/>
      <c r="F3169" s="179"/>
      <c r="G3169" s="179"/>
      <c r="H3169" s="179"/>
      <c r="I3169" s="179"/>
      <c r="J3169" s="179"/>
      <c r="K3169" s="179"/>
      <c r="L3169" s="179"/>
      <c r="M3169" s="179"/>
      <c r="N3169" s="179"/>
      <c r="O3169" s="179"/>
      <c r="P3169" s="179"/>
      <c r="Q3169" s="179"/>
      <c r="R3169" s="31" cm="1">
        <f t="array" ref="R3169">_xlfn.IFS(Q3169=0,(O3169-P3169)/2,Q3169=1,O3169-P3169)</f>
        <v>0</v>
      </c>
      <c r="S3169" s="31" cm="1">
        <f t="array" ref="S3169">_xlfn.IFS(Q3169=0,P3169/2,Q3169=1,P3169)</f>
        <v>0</v>
      </c>
      <c r="T3169" s="31" t="str" cm="1">
        <f t="array" ref="T3169">_xlfn.IFS(M3169&lt;=Beräkningsförutsättningar!B$15,"2",M3169=Beräkningsförutsättningar!B$16,"4",M3169=Beräkningsförutsättningar!B$17,"4",M3169&gt;=Beräkningsförutsättningar!B$18,"6")</f>
        <v>2</v>
      </c>
      <c r="U3169" s="31">
        <f t="shared" si="98"/>
        <v>0</v>
      </c>
      <c r="V3169" s="31">
        <f t="shared" si="99"/>
        <v>0</v>
      </c>
    </row>
    <row r="3170" spans="1:22" x14ac:dyDescent="0.3">
      <c r="A3170" s="179"/>
      <c r="B3170" s="179"/>
      <c r="C3170" s="179"/>
      <c r="D3170" s="179"/>
      <c r="E3170" s="179"/>
      <c r="F3170" s="179"/>
      <c r="G3170" s="179"/>
      <c r="H3170" s="179"/>
      <c r="I3170" s="179"/>
      <c r="J3170" s="179"/>
      <c r="K3170" s="179"/>
      <c r="L3170" s="179"/>
      <c r="M3170" s="179"/>
      <c r="N3170" s="179"/>
      <c r="O3170" s="179"/>
      <c r="P3170" s="179"/>
      <c r="Q3170" s="179"/>
      <c r="R3170" s="31" cm="1">
        <f t="array" ref="R3170">_xlfn.IFS(Q3170=0,(O3170-P3170)/2,Q3170=1,O3170-P3170)</f>
        <v>0</v>
      </c>
      <c r="S3170" s="31" cm="1">
        <f t="array" ref="S3170">_xlfn.IFS(Q3170=0,P3170/2,Q3170=1,P3170)</f>
        <v>0</v>
      </c>
      <c r="T3170" s="31" t="str" cm="1">
        <f t="array" ref="T3170">_xlfn.IFS(M3170&lt;=Beräkningsförutsättningar!B$15,"2",M3170=Beräkningsförutsättningar!B$16,"4",M3170=Beräkningsförutsättningar!B$17,"4",M3170&gt;=Beräkningsförutsättningar!B$18,"6")</f>
        <v>2</v>
      </c>
      <c r="U3170" s="31">
        <f t="shared" si="98"/>
        <v>0</v>
      </c>
      <c r="V3170" s="31">
        <f t="shared" si="99"/>
        <v>0</v>
      </c>
    </row>
    <row r="3171" spans="1:22" x14ac:dyDescent="0.3">
      <c r="A3171" s="179"/>
      <c r="B3171" s="179"/>
      <c r="C3171" s="179"/>
      <c r="D3171" s="179"/>
      <c r="E3171" s="179"/>
      <c r="F3171" s="179"/>
      <c r="G3171" s="179"/>
      <c r="H3171" s="179"/>
      <c r="I3171" s="179"/>
      <c r="J3171" s="179"/>
      <c r="K3171" s="179"/>
      <c r="L3171" s="179"/>
      <c r="M3171" s="179"/>
      <c r="N3171" s="179"/>
      <c r="O3171" s="179"/>
      <c r="P3171" s="179"/>
      <c r="Q3171" s="179"/>
      <c r="R3171" s="31" cm="1">
        <f t="array" ref="R3171">_xlfn.IFS(Q3171=0,(O3171-P3171)/2,Q3171=1,O3171-P3171)</f>
        <v>0</v>
      </c>
      <c r="S3171" s="31" cm="1">
        <f t="array" ref="S3171">_xlfn.IFS(Q3171=0,P3171/2,Q3171=1,P3171)</f>
        <v>0</v>
      </c>
      <c r="T3171" s="31" t="str" cm="1">
        <f t="array" ref="T3171">_xlfn.IFS(M3171&lt;=Beräkningsförutsättningar!B$15,"2",M3171=Beräkningsförutsättningar!B$16,"4",M3171=Beräkningsförutsättningar!B$17,"4",M3171&gt;=Beräkningsförutsättningar!B$18,"6")</f>
        <v>2</v>
      </c>
      <c r="U3171" s="31">
        <f t="shared" si="98"/>
        <v>0</v>
      </c>
      <c r="V3171" s="31">
        <f t="shared" si="99"/>
        <v>0</v>
      </c>
    </row>
    <row r="3172" spans="1:22" x14ac:dyDescent="0.3">
      <c r="A3172" s="179"/>
      <c r="B3172" s="179"/>
      <c r="C3172" s="179"/>
      <c r="D3172" s="179"/>
      <c r="E3172" s="179"/>
      <c r="F3172" s="179"/>
      <c r="G3172" s="179"/>
      <c r="H3172" s="179"/>
      <c r="I3172" s="179"/>
      <c r="J3172" s="179"/>
      <c r="K3172" s="179"/>
      <c r="L3172" s="179"/>
      <c r="M3172" s="179"/>
      <c r="N3172" s="179"/>
      <c r="O3172" s="179"/>
      <c r="P3172" s="179"/>
      <c r="Q3172" s="179"/>
      <c r="R3172" s="31" cm="1">
        <f t="array" ref="R3172">_xlfn.IFS(Q3172=0,(O3172-P3172)/2,Q3172=1,O3172-P3172)</f>
        <v>0</v>
      </c>
      <c r="S3172" s="31" cm="1">
        <f t="array" ref="S3172">_xlfn.IFS(Q3172=0,P3172/2,Q3172=1,P3172)</f>
        <v>0</v>
      </c>
      <c r="T3172" s="31" t="str" cm="1">
        <f t="array" ref="T3172">_xlfn.IFS(M3172&lt;=Beräkningsförutsättningar!B$15,"2",M3172=Beräkningsförutsättningar!B$16,"4",M3172=Beräkningsförutsättningar!B$17,"4",M3172&gt;=Beräkningsförutsättningar!B$18,"6")</f>
        <v>2</v>
      </c>
      <c r="U3172" s="31">
        <f t="shared" si="98"/>
        <v>0</v>
      </c>
      <c r="V3172" s="31">
        <f t="shared" si="99"/>
        <v>0</v>
      </c>
    </row>
    <row r="3173" spans="1:22" x14ac:dyDescent="0.3">
      <c r="A3173" s="179"/>
      <c r="B3173" s="179"/>
      <c r="C3173" s="179"/>
      <c r="D3173" s="179"/>
      <c r="E3173" s="179"/>
      <c r="F3173" s="179"/>
      <c r="G3173" s="179"/>
      <c r="H3173" s="179"/>
      <c r="I3173" s="179"/>
      <c r="J3173" s="179"/>
      <c r="K3173" s="179"/>
      <c r="L3173" s="179"/>
      <c r="M3173" s="179"/>
      <c r="N3173" s="179"/>
      <c r="O3173" s="179"/>
      <c r="P3173" s="179"/>
      <c r="Q3173" s="179"/>
      <c r="R3173" s="31" cm="1">
        <f t="array" ref="R3173">_xlfn.IFS(Q3173=0,(O3173-P3173)/2,Q3173=1,O3173-P3173)</f>
        <v>0</v>
      </c>
      <c r="S3173" s="31" cm="1">
        <f t="array" ref="S3173">_xlfn.IFS(Q3173=0,P3173/2,Q3173=1,P3173)</f>
        <v>0</v>
      </c>
      <c r="T3173" s="31" t="str" cm="1">
        <f t="array" ref="T3173">_xlfn.IFS(M3173&lt;=Beräkningsförutsättningar!B$15,"2",M3173=Beräkningsförutsättningar!B$16,"4",M3173=Beräkningsförutsättningar!B$17,"4",M3173&gt;=Beräkningsförutsättningar!B$18,"6")</f>
        <v>2</v>
      </c>
      <c r="U3173" s="31">
        <f t="shared" si="98"/>
        <v>0</v>
      </c>
      <c r="V3173" s="31">
        <f t="shared" si="99"/>
        <v>0</v>
      </c>
    </row>
    <row r="3174" spans="1:22" x14ac:dyDescent="0.3">
      <c r="A3174" s="179"/>
      <c r="B3174" s="179"/>
      <c r="C3174" s="179"/>
      <c r="D3174" s="179"/>
      <c r="E3174" s="179"/>
      <c r="F3174" s="179"/>
      <c r="G3174" s="179"/>
      <c r="H3174" s="179"/>
      <c r="I3174" s="179"/>
      <c r="J3174" s="179"/>
      <c r="K3174" s="179"/>
      <c r="L3174" s="179"/>
      <c r="M3174" s="179"/>
      <c r="N3174" s="179"/>
      <c r="O3174" s="179"/>
      <c r="P3174" s="179"/>
      <c r="Q3174" s="179"/>
      <c r="R3174" s="31" cm="1">
        <f t="array" ref="R3174">_xlfn.IFS(Q3174=0,(O3174-P3174)/2,Q3174=1,O3174-P3174)</f>
        <v>0</v>
      </c>
      <c r="S3174" s="31" cm="1">
        <f t="array" ref="S3174">_xlfn.IFS(Q3174=0,P3174/2,Q3174=1,P3174)</f>
        <v>0</v>
      </c>
      <c r="T3174" s="31" t="str" cm="1">
        <f t="array" ref="T3174">_xlfn.IFS(M3174&lt;=Beräkningsförutsättningar!B$15,"2",M3174=Beräkningsförutsättningar!B$16,"4",M3174=Beräkningsförutsättningar!B$17,"4",M3174&gt;=Beräkningsförutsättningar!B$18,"6")</f>
        <v>2</v>
      </c>
      <c r="U3174" s="31">
        <f t="shared" si="98"/>
        <v>0</v>
      </c>
      <c r="V3174" s="31">
        <f t="shared" si="99"/>
        <v>0</v>
      </c>
    </row>
    <row r="3175" spans="1:22" x14ac:dyDescent="0.3">
      <c r="A3175" s="179"/>
      <c r="B3175" s="179"/>
      <c r="C3175" s="179"/>
      <c r="D3175" s="179"/>
      <c r="E3175" s="179"/>
      <c r="F3175" s="179"/>
      <c r="G3175" s="179"/>
      <c r="H3175" s="179"/>
      <c r="I3175" s="179"/>
      <c r="J3175" s="179"/>
      <c r="K3175" s="179"/>
      <c r="L3175" s="179"/>
      <c r="M3175" s="179"/>
      <c r="N3175" s="179"/>
      <c r="O3175" s="179"/>
      <c r="P3175" s="179"/>
      <c r="Q3175" s="179"/>
      <c r="R3175" s="31" cm="1">
        <f t="array" ref="R3175">_xlfn.IFS(Q3175=0,(O3175-P3175)/2,Q3175=1,O3175-P3175)</f>
        <v>0</v>
      </c>
      <c r="S3175" s="31" cm="1">
        <f t="array" ref="S3175">_xlfn.IFS(Q3175=0,P3175/2,Q3175=1,P3175)</f>
        <v>0</v>
      </c>
      <c r="T3175" s="31" t="str" cm="1">
        <f t="array" ref="T3175">_xlfn.IFS(M3175&lt;=Beräkningsförutsättningar!B$15,"2",M3175=Beräkningsförutsättningar!B$16,"4",M3175=Beräkningsförutsättningar!B$17,"4",M3175&gt;=Beräkningsförutsättningar!B$18,"6")</f>
        <v>2</v>
      </c>
      <c r="U3175" s="31">
        <f t="shared" si="98"/>
        <v>0</v>
      </c>
      <c r="V3175" s="31">
        <f t="shared" si="99"/>
        <v>0</v>
      </c>
    </row>
    <row r="3176" spans="1:22" x14ac:dyDescent="0.3">
      <c r="A3176" s="179"/>
      <c r="B3176" s="179"/>
      <c r="C3176" s="179"/>
      <c r="D3176" s="179"/>
      <c r="E3176" s="179"/>
      <c r="F3176" s="179"/>
      <c r="G3176" s="179"/>
      <c r="H3176" s="179"/>
      <c r="I3176" s="179"/>
      <c r="J3176" s="179"/>
      <c r="K3176" s="179"/>
      <c r="L3176" s="179"/>
      <c r="M3176" s="179"/>
      <c r="N3176" s="179"/>
      <c r="O3176" s="179"/>
      <c r="P3176" s="179"/>
      <c r="Q3176" s="179"/>
      <c r="R3176" s="31" cm="1">
        <f t="array" ref="R3176">_xlfn.IFS(Q3176=0,(O3176-P3176)/2,Q3176=1,O3176-P3176)</f>
        <v>0</v>
      </c>
      <c r="S3176" s="31" cm="1">
        <f t="array" ref="S3176">_xlfn.IFS(Q3176=0,P3176/2,Q3176=1,P3176)</f>
        <v>0</v>
      </c>
      <c r="T3176" s="31" t="str" cm="1">
        <f t="array" ref="T3176">_xlfn.IFS(M3176&lt;=Beräkningsförutsättningar!B$15,"2",M3176=Beräkningsförutsättningar!B$16,"4",M3176=Beräkningsförutsättningar!B$17,"4",M3176&gt;=Beräkningsförutsättningar!B$18,"6")</f>
        <v>2</v>
      </c>
      <c r="U3176" s="31">
        <f t="shared" si="98"/>
        <v>0</v>
      </c>
      <c r="V3176" s="31">
        <f t="shared" si="99"/>
        <v>0</v>
      </c>
    </row>
    <row r="3177" spans="1:22" x14ac:dyDescent="0.3">
      <c r="A3177" s="179"/>
      <c r="B3177" s="179"/>
      <c r="C3177" s="179"/>
      <c r="D3177" s="179"/>
      <c r="E3177" s="179"/>
      <c r="F3177" s="179"/>
      <c r="G3177" s="179"/>
      <c r="H3177" s="179"/>
      <c r="I3177" s="179"/>
      <c r="J3177" s="179"/>
      <c r="K3177" s="179"/>
      <c r="L3177" s="179"/>
      <c r="M3177" s="179"/>
      <c r="N3177" s="179"/>
      <c r="O3177" s="179"/>
      <c r="P3177" s="179"/>
      <c r="Q3177" s="179"/>
      <c r="R3177" s="31" cm="1">
        <f t="array" ref="R3177">_xlfn.IFS(Q3177=0,(O3177-P3177)/2,Q3177=1,O3177-P3177)</f>
        <v>0</v>
      </c>
      <c r="S3177" s="31" cm="1">
        <f t="array" ref="S3177">_xlfn.IFS(Q3177=0,P3177/2,Q3177=1,P3177)</f>
        <v>0</v>
      </c>
      <c r="T3177" s="31" t="str" cm="1">
        <f t="array" ref="T3177">_xlfn.IFS(M3177&lt;=Beräkningsförutsättningar!B$15,"2",M3177=Beräkningsförutsättningar!B$16,"4",M3177=Beräkningsförutsättningar!B$17,"4",M3177&gt;=Beräkningsförutsättningar!B$18,"6")</f>
        <v>2</v>
      </c>
      <c r="U3177" s="31">
        <f t="shared" si="98"/>
        <v>0</v>
      </c>
      <c r="V3177" s="31">
        <f t="shared" si="99"/>
        <v>0</v>
      </c>
    </row>
    <row r="3178" spans="1:22" x14ac:dyDescent="0.3">
      <c r="A3178" s="179"/>
      <c r="B3178" s="179"/>
      <c r="C3178" s="179"/>
      <c r="D3178" s="179"/>
      <c r="E3178" s="179"/>
      <c r="F3178" s="179"/>
      <c r="G3178" s="179"/>
      <c r="H3178" s="179"/>
      <c r="I3178" s="179"/>
      <c r="J3178" s="179"/>
      <c r="K3178" s="179"/>
      <c r="L3178" s="179"/>
      <c r="M3178" s="179"/>
      <c r="N3178" s="179"/>
      <c r="O3178" s="179"/>
      <c r="P3178" s="179"/>
      <c r="Q3178" s="179"/>
      <c r="R3178" s="31" cm="1">
        <f t="array" ref="R3178">_xlfn.IFS(Q3178=0,(O3178-P3178)/2,Q3178=1,O3178-P3178)</f>
        <v>0</v>
      </c>
      <c r="S3178" s="31" cm="1">
        <f t="array" ref="S3178">_xlfn.IFS(Q3178=0,P3178/2,Q3178=1,P3178)</f>
        <v>0</v>
      </c>
      <c r="T3178" s="31" t="str" cm="1">
        <f t="array" ref="T3178">_xlfn.IFS(M3178&lt;=Beräkningsförutsättningar!B$15,"2",M3178=Beräkningsförutsättningar!B$16,"4",M3178=Beräkningsförutsättningar!B$17,"4",M3178&gt;=Beräkningsförutsättningar!B$18,"6")</f>
        <v>2</v>
      </c>
      <c r="U3178" s="31">
        <f t="shared" si="98"/>
        <v>0</v>
      </c>
      <c r="V3178" s="31">
        <f t="shared" si="99"/>
        <v>0</v>
      </c>
    </row>
    <row r="3179" spans="1:22" x14ac:dyDescent="0.3">
      <c r="A3179" s="179"/>
      <c r="B3179" s="179"/>
      <c r="C3179" s="179"/>
      <c r="D3179" s="179"/>
      <c r="E3179" s="179"/>
      <c r="F3179" s="179"/>
      <c r="G3179" s="179"/>
      <c r="H3179" s="179"/>
      <c r="I3179" s="179"/>
      <c r="J3179" s="179"/>
      <c r="K3179" s="179"/>
      <c r="L3179" s="179"/>
      <c r="M3179" s="179"/>
      <c r="N3179" s="179"/>
      <c r="O3179" s="179"/>
      <c r="P3179" s="179"/>
      <c r="Q3179" s="179"/>
      <c r="R3179" s="31" cm="1">
        <f t="array" ref="R3179">_xlfn.IFS(Q3179=0,(O3179-P3179)/2,Q3179=1,O3179-P3179)</f>
        <v>0</v>
      </c>
      <c r="S3179" s="31" cm="1">
        <f t="array" ref="S3179">_xlfn.IFS(Q3179=0,P3179/2,Q3179=1,P3179)</f>
        <v>0</v>
      </c>
      <c r="T3179" s="31" t="str" cm="1">
        <f t="array" ref="T3179">_xlfn.IFS(M3179&lt;=Beräkningsförutsättningar!B$15,"2",M3179=Beräkningsförutsättningar!B$16,"4",M3179=Beräkningsförutsättningar!B$17,"4",M3179&gt;=Beräkningsförutsättningar!B$18,"6")</f>
        <v>2</v>
      </c>
      <c r="U3179" s="31">
        <f t="shared" si="98"/>
        <v>0</v>
      </c>
      <c r="V3179" s="31">
        <f t="shared" si="99"/>
        <v>0</v>
      </c>
    </row>
    <row r="3180" spans="1:22" x14ac:dyDescent="0.3">
      <c r="A3180" s="179"/>
      <c r="B3180" s="179"/>
      <c r="C3180" s="179"/>
      <c r="D3180" s="179"/>
      <c r="E3180" s="179"/>
      <c r="F3180" s="179"/>
      <c r="G3180" s="179"/>
      <c r="H3180" s="179"/>
      <c r="I3180" s="179"/>
      <c r="J3180" s="179"/>
      <c r="K3180" s="179"/>
      <c r="L3180" s="179"/>
      <c r="M3180" s="179"/>
      <c r="N3180" s="179"/>
      <c r="O3180" s="179"/>
      <c r="P3180" s="179"/>
      <c r="Q3180" s="179"/>
      <c r="R3180" s="31" cm="1">
        <f t="array" ref="R3180">_xlfn.IFS(Q3180=0,(O3180-P3180)/2,Q3180=1,O3180-P3180)</f>
        <v>0</v>
      </c>
      <c r="S3180" s="31" cm="1">
        <f t="array" ref="S3180">_xlfn.IFS(Q3180=0,P3180/2,Q3180=1,P3180)</f>
        <v>0</v>
      </c>
      <c r="T3180" s="31" t="str" cm="1">
        <f t="array" ref="T3180">_xlfn.IFS(M3180&lt;=Beräkningsförutsättningar!B$15,"2",M3180=Beräkningsförutsättningar!B$16,"4",M3180=Beräkningsförutsättningar!B$17,"4",M3180&gt;=Beräkningsförutsättningar!B$18,"6")</f>
        <v>2</v>
      </c>
      <c r="U3180" s="31">
        <f t="shared" si="98"/>
        <v>0</v>
      </c>
      <c r="V3180" s="31">
        <f t="shared" si="99"/>
        <v>0</v>
      </c>
    </row>
    <row r="3181" spans="1:22" x14ac:dyDescent="0.3">
      <c r="A3181" s="179"/>
      <c r="B3181" s="179"/>
      <c r="C3181" s="179"/>
      <c r="D3181" s="179"/>
      <c r="E3181" s="179"/>
      <c r="F3181" s="179"/>
      <c r="G3181" s="179"/>
      <c r="H3181" s="179"/>
      <c r="I3181" s="179"/>
      <c r="J3181" s="179"/>
      <c r="K3181" s="179"/>
      <c r="L3181" s="179"/>
      <c r="M3181" s="179"/>
      <c r="N3181" s="179"/>
      <c r="O3181" s="179"/>
      <c r="P3181" s="179"/>
      <c r="Q3181" s="179"/>
      <c r="R3181" s="31" cm="1">
        <f t="array" ref="R3181">_xlfn.IFS(Q3181=0,(O3181-P3181)/2,Q3181=1,O3181-P3181)</f>
        <v>0</v>
      </c>
      <c r="S3181" s="31" cm="1">
        <f t="array" ref="S3181">_xlfn.IFS(Q3181=0,P3181/2,Q3181=1,P3181)</f>
        <v>0</v>
      </c>
      <c r="T3181" s="31" t="str" cm="1">
        <f t="array" ref="T3181">_xlfn.IFS(M3181&lt;=Beräkningsförutsättningar!B$15,"2",M3181=Beräkningsförutsättningar!B$16,"4",M3181=Beräkningsförutsättningar!B$17,"4",M3181&gt;=Beräkningsförutsättningar!B$18,"6")</f>
        <v>2</v>
      </c>
      <c r="U3181" s="31">
        <f t="shared" si="98"/>
        <v>0</v>
      </c>
      <c r="V3181" s="31">
        <f t="shared" si="99"/>
        <v>0</v>
      </c>
    </row>
    <row r="3182" spans="1:22" x14ac:dyDescent="0.3">
      <c r="A3182" s="179"/>
      <c r="B3182" s="179"/>
      <c r="C3182" s="179"/>
      <c r="D3182" s="179"/>
      <c r="E3182" s="179"/>
      <c r="F3182" s="179"/>
      <c r="G3182" s="179"/>
      <c r="H3182" s="179"/>
      <c r="I3182" s="179"/>
      <c r="J3182" s="179"/>
      <c r="K3182" s="179"/>
      <c r="L3182" s="179"/>
      <c r="M3182" s="179"/>
      <c r="N3182" s="179"/>
      <c r="O3182" s="179"/>
      <c r="P3182" s="179"/>
      <c r="Q3182" s="179"/>
      <c r="R3182" s="31" cm="1">
        <f t="array" ref="R3182">_xlfn.IFS(Q3182=0,(O3182-P3182)/2,Q3182=1,O3182-P3182)</f>
        <v>0</v>
      </c>
      <c r="S3182" s="31" cm="1">
        <f t="array" ref="S3182">_xlfn.IFS(Q3182=0,P3182/2,Q3182=1,P3182)</f>
        <v>0</v>
      </c>
      <c r="T3182" s="31" t="str" cm="1">
        <f t="array" ref="T3182">_xlfn.IFS(M3182&lt;=Beräkningsförutsättningar!B$15,"2",M3182=Beräkningsförutsättningar!B$16,"4",M3182=Beräkningsförutsättningar!B$17,"4",M3182&gt;=Beräkningsförutsättningar!B$18,"6")</f>
        <v>2</v>
      </c>
      <c r="U3182" s="31">
        <f t="shared" si="98"/>
        <v>0</v>
      </c>
      <c r="V3182" s="31">
        <f t="shared" si="99"/>
        <v>0</v>
      </c>
    </row>
    <row r="3183" spans="1:22" x14ac:dyDescent="0.3">
      <c r="A3183" s="179"/>
      <c r="B3183" s="179"/>
      <c r="C3183" s="179"/>
      <c r="D3183" s="179"/>
      <c r="E3183" s="179"/>
      <c r="F3183" s="179"/>
      <c r="G3183" s="179"/>
      <c r="H3183" s="179"/>
      <c r="I3183" s="179"/>
      <c r="J3183" s="179"/>
      <c r="K3183" s="179"/>
      <c r="L3183" s="179"/>
      <c r="M3183" s="179"/>
      <c r="N3183" s="179"/>
      <c r="O3183" s="179"/>
      <c r="P3183" s="179"/>
      <c r="Q3183" s="179"/>
      <c r="R3183" s="31" cm="1">
        <f t="array" ref="R3183">_xlfn.IFS(Q3183=0,(O3183-P3183)/2,Q3183=1,O3183-P3183)</f>
        <v>0</v>
      </c>
      <c r="S3183" s="31" cm="1">
        <f t="array" ref="S3183">_xlfn.IFS(Q3183=0,P3183/2,Q3183=1,P3183)</f>
        <v>0</v>
      </c>
      <c r="T3183" s="31" t="str" cm="1">
        <f t="array" ref="T3183">_xlfn.IFS(M3183&lt;=Beräkningsförutsättningar!B$15,"2",M3183=Beräkningsförutsättningar!B$16,"4",M3183=Beräkningsförutsättningar!B$17,"4",M3183&gt;=Beräkningsförutsättningar!B$18,"6")</f>
        <v>2</v>
      </c>
      <c r="U3183" s="31">
        <f t="shared" si="98"/>
        <v>0</v>
      </c>
      <c r="V3183" s="31">
        <f t="shared" si="99"/>
        <v>0</v>
      </c>
    </row>
    <row r="3184" spans="1:22" x14ac:dyDescent="0.3">
      <c r="A3184" s="179"/>
      <c r="B3184" s="179"/>
      <c r="C3184" s="179"/>
      <c r="D3184" s="179"/>
      <c r="E3184" s="179"/>
      <c r="F3184" s="179"/>
      <c r="G3184" s="179"/>
      <c r="H3184" s="179"/>
      <c r="I3184" s="179"/>
      <c r="J3184" s="179"/>
      <c r="K3184" s="179"/>
      <c r="L3184" s="179"/>
      <c r="M3184" s="179"/>
      <c r="N3184" s="179"/>
      <c r="O3184" s="179"/>
      <c r="P3184" s="179"/>
      <c r="Q3184" s="179"/>
      <c r="R3184" s="31" cm="1">
        <f t="array" ref="R3184">_xlfn.IFS(Q3184=0,(O3184-P3184)/2,Q3184=1,O3184-P3184)</f>
        <v>0</v>
      </c>
      <c r="S3184" s="31" cm="1">
        <f t="array" ref="S3184">_xlfn.IFS(Q3184=0,P3184/2,Q3184=1,P3184)</f>
        <v>0</v>
      </c>
      <c r="T3184" s="31" t="str" cm="1">
        <f t="array" ref="T3184">_xlfn.IFS(M3184&lt;=Beräkningsförutsättningar!B$15,"2",M3184=Beräkningsförutsättningar!B$16,"4",M3184=Beräkningsförutsättningar!B$17,"4",M3184&gt;=Beräkningsförutsättningar!B$18,"6")</f>
        <v>2</v>
      </c>
      <c r="U3184" s="31">
        <f t="shared" si="98"/>
        <v>0</v>
      </c>
      <c r="V3184" s="31">
        <f t="shared" si="99"/>
        <v>0</v>
      </c>
    </row>
    <row r="3185" spans="1:22" x14ac:dyDescent="0.3">
      <c r="A3185" s="179"/>
      <c r="B3185" s="179"/>
      <c r="C3185" s="179"/>
      <c r="D3185" s="179"/>
      <c r="E3185" s="179"/>
      <c r="F3185" s="179"/>
      <c r="G3185" s="179"/>
      <c r="H3185" s="179"/>
      <c r="I3185" s="179"/>
      <c r="J3185" s="179"/>
      <c r="K3185" s="179"/>
      <c r="L3185" s="179"/>
      <c r="M3185" s="179"/>
      <c r="N3185" s="179"/>
      <c r="O3185" s="179"/>
      <c r="P3185" s="179"/>
      <c r="Q3185" s="179"/>
      <c r="R3185" s="31" cm="1">
        <f t="array" ref="R3185">_xlfn.IFS(Q3185=0,(O3185-P3185)/2,Q3185=1,O3185-P3185)</f>
        <v>0</v>
      </c>
      <c r="S3185" s="31" cm="1">
        <f t="array" ref="S3185">_xlfn.IFS(Q3185=0,P3185/2,Q3185=1,P3185)</f>
        <v>0</v>
      </c>
      <c r="T3185" s="31" t="str" cm="1">
        <f t="array" ref="T3185">_xlfn.IFS(M3185&lt;=Beräkningsförutsättningar!B$15,"2",M3185=Beräkningsförutsättningar!B$16,"4",M3185=Beräkningsförutsättningar!B$17,"4",M3185&gt;=Beräkningsförutsättningar!B$18,"6")</f>
        <v>2</v>
      </c>
      <c r="U3185" s="31">
        <f t="shared" si="98"/>
        <v>0</v>
      </c>
      <c r="V3185" s="31">
        <f t="shared" si="99"/>
        <v>0</v>
      </c>
    </row>
    <row r="3186" spans="1:22" x14ac:dyDescent="0.3">
      <c r="A3186" s="179"/>
      <c r="B3186" s="179"/>
      <c r="C3186" s="179"/>
      <c r="D3186" s="179"/>
      <c r="E3186" s="179"/>
      <c r="F3186" s="179"/>
      <c r="G3186" s="179"/>
      <c r="H3186" s="179"/>
      <c r="I3186" s="179"/>
      <c r="J3186" s="179"/>
      <c r="K3186" s="179"/>
      <c r="L3186" s="179"/>
      <c r="M3186" s="179"/>
      <c r="N3186" s="179"/>
      <c r="O3186" s="179"/>
      <c r="P3186" s="179"/>
      <c r="Q3186" s="179"/>
      <c r="R3186" s="31" cm="1">
        <f t="array" ref="R3186">_xlfn.IFS(Q3186=0,(O3186-P3186)/2,Q3186=1,O3186-P3186)</f>
        <v>0</v>
      </c>
      <c r="S3186" s="31" cm="1">
        <f t="array" ref="S3186">_xlfn.IFS(Q3186=0,P3186/2,Q3186=1,P3186)</f>
        <v>0</v>
      </c>
      <c r="T3186" s="31" t="str" cm="1">
        <f t="array" ref="T3186">_xlfn.IFS(M3186&lt;=Beräkningsförutsättningar!B$15,"2",M3186=Beräkningsförutsättningar!B$16,"4",M3186=Beräkningsförutsättningar!B$17,"4",M3186&gt;=Beräkningsförutsättningar!B$18,"6")</f>
        <v>2</v>
      </c>
      <c r="U3186" s="31">
        <f t="shared" si="98"/>
        <v>0</v>
      </c>
      <c r="V3186" s="31">
        <f t="shared" si="99"/>
        <v>0</v>
      </c>
    </row>
    <row r="3187" spans="1:22" x14ac:dyDescent="0.3">
      <c r="A3187" s="179"/>
      <c r="B3187" s="179"/>
      <c r="C3187" s="179"/>
      <c r="D3187" s="179"/>
      <c r="E3187" s="179"/>
      <c r="F3187" s="179"/>
      <c r="G3187" s="179"/>
      <c r="H3187" s="179"/>
      <c r="I3187" s="179"/>
      <c r="J3187" s="179"/>
      <c r="K3187" s="179"/>
      <c r="L3187" s="179"/>
      <c r="M3187" s="179"/>
      <c r="N3187" s="179"/>
      <c r="O3187" s="179"/>
      <c r="P3187" s="179"/>
      <c r="Q3187" s="179"/>
      <c r="R3187" s="31" cm="1">
        <f t="array" ref="R3187">_xlfn.IFS(Q3187=0,(O3187-P3187)/2,Q3187=1,O3187-P3187)</f>
        <v>0</v>
      </c>
      <c r="S3187" s="31" cm="1">
        <f t="array" ref="S3187">_xlfn.IFS(Q3187=0,P3187/2,Q3187=1,P3187)</f>
        <v>0</v>
      </c>
      <c r="T3187" s="31" t="str" cm="1">
        <f t="array" ref="T3187">_xlfn.IFS(M3187&lt;=Beräkningsförutsättningar!B$15,"2",M3187=Beräkningsförutsättningar!B$16,"4",M3187=Beräkningsförutsättningar!B$17,"4",M3187&gt;=Beräkningsförutsättningar!B$18,"6")</f>
        <v>2</v>
      </c>
      <c r="U3187" s="31">
        <f t="shared" si="98"/>
        <v>0</v>
      </c>
      <c r="V3187" s="31">
        <f t="shared" si="99"/>
        <v>0</v>
      </c>
    </row>
    <row r="3188" spans="1:22" x14ac:dyDescent="0.3">
      <c r="A3188" s="179"/>
      <c r="B3188" s="179"/>
      <c r="C3188" s="179"/>
      <c r="D3188" s="179"/>
      <c r="E3188" s="179"/>
      <c r="F3188" s="179"/>
      <c r="G3188" s="179"/>
      <c r="H3188" s="179"/>
      <c r="I3188" s="179"/>
      <c r="J3188" s="179"/>
      <c r="K3188" s="179"/>
      <c r="L3188" s="179"/>
      <c r="M3188" s="179"/>
      <c r="N3188" s="179"/>
      <c r="O3188" s="179"/>
      <c r="P3188" s="179"/>
      <c r="Q3188" s="179"/>
      <c r="R3188" s="31" cm="1">
        <f t="array" ref="R3188">_xlfn.IFS(Q3188=0,(O3188-P3188)/2,Q3188=1,O3188-P3188)</f>
        <v>0</v>
      </c>
      <c r="S3188" s="31" cm="1">
        <f t="array" ref="S3188">_xlfn.IFS(Q3188=0,P3188/2,Q3188=1,P3188)</f>
        <v>0</v>
      </c>
      <c r="T3188" s="31" t="str" cm="1">
        <f t="array" ref="T3188">_xlfn.IFS(M3188&lt;=Beräkningsförutsättningar!B$15,"2",M3188=Beräkningsförutsättningar!B$16,"4",M3188=Beräkningsförutsättningar!B$17,"4",M3188&gt;=Beräkningsförutsättningar!B$18,"6")</f>
        <v>2</v>
      </c>
      <c r="U3188" s="31">
        <f t="shared" si="98"/>
        <v>0</v>
      </c>
      <c r="V3188" s="31">
        <f t="shared" si="99"/>
        <v>0</v>
      </c>
    </row>
    <row r="3189" spans="1:22" x14ac:dyDescent="0.3">
      <c r="A3189" s="179"/>
      <c r="B3189" s="179"/>
      <c r="C3189" s="179"/>
      <c r="D3189" s="179"/>
      <c r="E3189" s="179"/>
      <c r="F3189" s="179"/>
      <c r="G3189" s="179"/>
      <c r="H3189" s="179"/>
      <c r="I3189" s="179"/>
      <c r="J3189" s="179"/>
      <c r="K3189" s="179"/>
      <c r="L3189" s="179"/>
      <c r="M3189" s="179"/>
      <c r="N3189" s="179"/>
      <c r="O3189" s="179"/>
      <c r="P3189" s="179"/>
      <c r="Q3189" s="179"/>
      <c r="R3189" s="31" cm="1">
        <f t="array" ref="R3189">_xlfn.IFS(Q3189=0,(O3189-P3189)/2,Q3189=1,O3189-P3189)</f>
        <v>0</v>
      </c>
      <c r="S3189" s="31" cm="1">
        <f t="array" ref="S3189">_xlfn.IFS(Q3189=0,P3189/2,Q3189=1,P3189)</f>
        <v>0</v>
      </c>
      <c r="T3189" s="31" t="str" cm="1">
        <f t="array" ref="T3189">_xlfn.IFS(M3189&lt;=Beräkningsförutsättningar!B$15,"2",M3189=Beräkningsförutsättningar!B$16,"4",M3189=Beräkningsförutsättningar!B$17,"4",M3189&gt;=Beräkningsförutsättningar!B$18,"6")</f>
        <v>2</v>
      </c>
      <c r="U3189" s="31">
        <f t="shared" si="98"/>
        <v>0</v>
      </c>
      <c r="V3189" s="31">
        <f t="shared" si="99"/>
        <v>0</v>
      </c>
    </row>
    <row r="3190" spans="1:22" x14ac:dyDescent="0.3">
      <c r="A3190" s="179"/>
      <c r="B3190" s="179"/>
      <c r="C3190" s="179"/>
      <c r="D3190" s="179"/>
      <c r="E3190" s="179"/>
      <c r="F3190" s="179"/>
      <c r="G3190" s="179"/>
      <c r="H3190" s="179"/>
      <c r="I3190" s="179"/>
      <c r="J3190" s="179"/>
      <c r="K3190" s="179"/>
      <c r="L3190" s="179"/>
      <c r="M3190" s="179"/>
      <c r="N3190" s="179"/>
      <c r="O3190" s="179"/>
      <c r="P3190" s="179"/>
      <c r="Q3190" s="179"/>
      <c r="R3190" s="31" cm="1">
        <f t="array" ref="R3190">_xlfn.IFS(Q3190=0,(O3190-P3190)/2,Q3190=1,O3190-P3190)</f>
        <v>0</v>
      </c>
      <c r="S3190" s="31" cm="1">
        <f t="array" ref="S3190">_xlfn.IFS(Q3190=0,P3190/2,Q3190=1,P3190)</f>
        <v>0</v>
      </c>
      <c r="T3190" s="31" t="str" cm="1">
        <f t="array" ref="T3190">_xlfn.IFS(M3190&lt;=Beräkningsförutsättningar!B$15,"2",M3190=Beräkningsförutsättningar!B$16,"4",M3190=Beräkningsförutsättningar!B$17,"4",M3190&gt;=Beräkningsförutsättningar!B$18,"6")</f>
        <v>2</v>
      </c>
      <c r="U3190" s="31">
        <f t="shared" si="98"/>
        <v>0</v>
      </c>
      <c r="V3190" s="31">
        <f t="shared" si="99"/>
        <v>0</v>
      </c>
    </row>
    <row r="3191" spans="1:22" x14ac:dyDescent="0.3">
      <c r="A3191" s="179"/>
      <c r="B3191" s="179"/>
      <c r="C3191" s="179"/>
      <c r="D3191" s="179"/>
      <c r="E3191" s="179"/>
      <c r="F3191" s="179"/>
      <c r="G3191" s="179"/>
      <c r="H3191" s="179"/>
      <c r="I3191" s="179"/>
      <c r="J3191" s="179"/>
      <c r="K3191" s="179"/>
      <c r="L3191" s="179"/>
      <c r="M3191" s="179"/>
      <c r="N3191" s="179"/>
      <c r="O3191" s="179"/>
      <c r="P3191" s="179"/>
      <c r="Q3191" s="179"/>
      <c r="R3191" s="31" cm="1">
        <f t="array" ref="R3191">_xlfn.IFS(Q3191=0,(O3191-P3191)/2,Q3191=1,O3191-P3191)</f>
        <v>0</v>
      </c>
      <c r="S3191" s="31" cm="1">
        <f t="array" ref="S3191">_xlfn.IFS(Q3191=0,P3191/2,Q3191=1,P3191)</f>
        <v>0</v>
      </c>
      <c r="T3191" s="31" t="str" cm="1">
        <f t="array" ref="T3191">_xlfn.IFS(M3191&lt;=Beräkningsförutsättningar!B$15,"2",M3191=Beräkningsförutsättningar!B$16,"4",M3191=Beräkningsförutsättningar!B$17,"4",M3191&gt;=Beräkningsförutsättningar!B$18,"6")</f>
        <v>2</v>
      </c>
      <c r="U3191" s="31">
        <f t="shared" si="98"/>
        <v>0</v>
      </c>
      <c r="V3191" s="31">
        <f t="shared" si="99"/>
        <v>0</v>
      </c>
    </row>
    <row r="3192" spans="1:22" x14ac:dyDescent="0.3">
      <c r="A3192" s="179"/>
      <c r="B3192" s="179"/>
      <c r="C3192" s="179"/>
      <c r="D3192" s="179"/>
      <c r="E3192" s="179"/>
      <c r="F3192" s="179"/>
      <c r="G3192" s="179"/>
      <c r="H3192" s="179"/>
      <c r="I3192" s="179"/>
      <c r="J3192" s="179"/>
      <c r="K3192" s="179"/>
      <c r="L3192" s="179"/>
      <c r="M3192" s="179"/>
      <c r="N3192" s="179"/>
      <c r="O3192" s="179"/>
      <c r="P3192" s="179"/>
      <c r="Q3192" s="179"/>
      <c r="R3192" s="31" cm="1">
        <f t="array" ref="R3192">_xlfn.IFS(Q3192=0,(O3192-P3192)/2,Q3192=1,O3192-P3192)</f>
        <v>0</v>
      </c>
      <c r="S3192" s="31" cm="1">
        <f t="array" ref="S3192">_xlfn.IFS(Q3192=0,P3192/2,Q3192=1,P3192)</f>
        <v>0</v>
      </c>
      <c r="T3192" s="31" t="str" cm="1">
        <f t="array" ref="T3192">_xlfn.IFS(M3192&lt;=Beräkningsförutsättningar!B$15,"2",M3192=Beräkningsförutsättningar!B$16,"4",M3192=Beräkningsförutsättningar!B$17,"4",M3192&gt;=Beräkningsförutsättningar!B$18,"6")</f>
        <v>2</v>
      </c>
      <c r="U3192" s="31">
        <f t="shared" si="98"/>
        <v>0</v>
      </c>
      <c r="V3192" s="31">
        <f t="shared" si="99"/>
        <v>0</v>
      </c>
    </row>
    <row r="3193" spans="1:22" x14ac:dyDescent="0.3">
      <c r="A3193" s="179"/>
      <c r="B3193" s="179"/>
      <c r="C3193" s="179"/>
      <c r="D3193" s="179"/>
      <c r="E3193" s="179"/>
      <c r="F3193" s="179"/>
      <c r="G3193" s="179"/>
      <c r="H3193" s="179"/>
      <c r="I3193" s="179"/>
      <c r="J3193" s="179"/>
      <c r="K3193" s="179"/>
      <c r="L3193" s="179"/>
      <c r="M3193" s="179"/>
      <c r="N3193" s="179"/>
      <c r="O3193" s="179"/>
      <c r="P3193" s="179"/>
      <c r="Q3193" s="179"/>
      <c r="R3193" s="31" cm="1">
        <f t="array" ref="R3193">_xlfn.IFS(Q3193=0,(O3193-P3193)/2,Q3193=1,O3193-P3193)</f>
        <v>0</v>
      </c>
      <c r="S3193" s="31" cm="1">
        <f t="array" ref="S3193">_xlfn.IFS(Q3193=0,P3193/2,Q3193=1,P3193)</f>
        <v>0</v>
      </c>
      <c r="T3193" s="31" t="str" cm="1">
        <f t="array" ref="T3193">_xlfn.IFS(M3193&lt;=Beräkningsförutsättningar!B$15,"2",M3193=Beräkningsförutsättningar!B$16,"4",M3193=Beräkningsförutsättningar!B$17,"4",M3193&gt;=Beräkningsförutsättningar!B$18,"6")</f>
        <v>2</v>
      </c>
      <c r="U3193" s="31">
        <f t="shared" si="98"/>
        <v>0</v>
      </c>
      <c r="V3193" s="31">
        <f t="shared" si="99"/>
        <v>0</v>
      </c>
    </row>
    <row r="3194" spans="1:22" x14ac:dyDescent="0.3">
      <c r="A3194" s="179"/>
      <c r="B3194" s="179"/>
      <c r="C3194" s="179"/>
      <c r="D3194" s="179"/>
      <c r="E3194" s="179"/>
      <c r="F3194" s="179"/>
      <c r="G3194" s="179"/>
      <c r="H3194" s="179"/>
      <c r="I3194" s="179"/>
      <c r="J3194" s="179"/>
      <c r="K3194" s="179"/>
      <c r="L3194" s="179"/>
      <c r="M3194" s="179"/>
      <c r="N3194" s="179"/>
      <c r="O3194" s="179"/>
      <c r="P3194" s="179"/>
      <c r="Q3194" s="179"/>
      <c r="R3194" s="31" cm="1">
        <f t="array" ref="R3194">_xlfn.IFS(Q3194=0,(O3194-P3194)/2,Q3194=1,O3194-P3194)</f>
        <v>0</v>
      </c>
      <c r="S3194" s="31" cm="1">
        <f t="array" ref="S3194">_xlfn.IFS(Q3194=0,P3194/2,Q3194=1,P3194)</f>
        <v>0</v>
      </c>
      <c r="T3194" s="31" t="str" cm="1">
        <f t="array" ref="T3194">_xlfn.IFS(M3194&lt;=Beräkningsförutsättningar!B$15,"2",M3194=Beräkningsförutsättningar!B$16,"4",M3194=Beräkningsförutsättningar!B$17,"4",M3194&gt;=Beräkningsförutsättningar!B$18,"6")</f>
        <v>2</v>
      </c>
      <c r="U3194" s="31">
        <f t="shared" si="98"/>
        <v>0</v>
      </c>
      <c r="V3194" s="31">
        <f t="shared" si="99"/>
        <v>0</v>
      </c>
    </row>
    <row r="3195" spans="1:22" x14ac:dyDescent="0.3">
      <c r="A3195" s="179"/>
      <c r="B3195" s="179"/>
      <c r="C3195" s="179"/>
      <c r="D3195" s="179"/>
      <c r="E3195" s="179"/>
      <c r="F3195" s="179"/>
      <c r="G3195" s="179"/>
      <c r="H3195" s="179"/>
      <c r="I3195" s="179"/>
      <c r="J3195" s="179"/>
      <c r="K3195" s="179"/>
      <c r="L3195" s="179"/>
      <c r="M3195" s="179"/>
      <c r="N3195" s="179"/>
      <c r="O3195" s="179"/>
      <c r="P3195" s="179"/>
      <c r="Q3195" s="179"/>
      <c r="R3195" s="31" cm="1">
        <f t="array" ref="R3195">_xlfn.IFS(Q3195=0,(O3195-P3195)/2,Q3195=1,O3195-P3195)</f>
        <v>0</v>
      </c>
      <c r="S3195" s="31" cm="1">
        <f t="array" ref="S3195">_xlfn.IFS(Q3195=0,P3195/2,Q3195=1,P3195)</f>
        <v>0</v>
      </c>
      <c r="T3195" s="31" t="str" cm="1">
        <f t="array" ref="T3195">_xlfn.IFS(M3195&lt;=Beräkningsförutsättningar!B$15,"2",M3195=Beräkningsförutsättningar!B$16,"4",M3195=Beräkningsförutsättningar!B$17,"4",M3195&gt;=Beräkningsförutsättningar!B$18,"6")</f>
        <v>2</v>
      </c>
      <c r="U3195" s="31">
        <f t="shared" si="98"/>
        <v>0</v>
      </c>
      <c r="V3195" s="31">
        <f t="shared" si="99"/>
        <v>0</v>
      </c>
    </row>
    <row r="3196" spans="1:22" x14ac:dyDescent="0.3">
      <c r="A3196" s="179"/>
      <c r="B3196" s="179"/>
      <c r="C3196" s="179"/>
      <c r="D3196" s="179"/>
      <c r="E3196" s="179"/>
      <c r="F3196" s="179"/>
      <c r="G3196" s="179"/>
      <c r="H3196" s="179"/>
      <c r="I3196" s="179"/>
      <c r="J3196" s="179"/>
      <c r="K3196" s="179"/>
      <c r="L3196" s="179"/>
      <c r="M3196" s="179"/>
      <c r="N3196" s="179"/>
      <c r="O3196" s="179"/>
      <c r="P3196" s="179"/>
      <c r="Q3196" s="179"/>
      <c r="R3196" s="31" cm="1">
        <f t="array" ref="R3196">_xlfn.IFS(Q3196=0,(O3196-P3196)/2,Q3196=1,O3196-P3196)</f>
        <v>0</v>
      </c>
      <c r="S3196" s="31" cm="1">
        <f t="array" ref="S3196">_xlfn.IFS(Q3196=0,P3196/2,Q3196=1,P3196)</f>
        <v>0</v>
      </c>
      <c r="T3196" s="31" t="str" cm="1">
        <f t="array" ref="T3196">_xlfn.IFS(M3196&lt;=Beräkningsförutsättningar!B$15,"2",M3196=Beräkningsförutsättningar!B$16,"4",M3196=Beräkningsförutsättningar!B$17,"4",M3196&gt;=Beräkningsförutsättningar!B$18,"6")</f>
        <v>2</v>
      </c>
      <c r="U3196" s="31">
        <f t="shared" si="98"/>
        <v>0</v>
      </c>
      <c r="V3196" s="31">
        <f t="shared" si="99"/>
        <v>0</v>
      </c>
    </row>
    <row r="3197" spans="1:22" x14ac:dyDescent="0.3">
      <c r="A3197" s="179"/>
      <c r="B3197" s="179"/>
      <c r="C3197" s="179"/>
      <c r="D3197" s="179"/>
      <c r="E3197" s="179"/>
      <c r="F3197" s="179"/>
      <c r="G3197" s="179"/>
      <c r="H3197" s="179"/>
      <c r="I3197" s="179"/>
      <c r="J3197" s="179"/>
      <c r="K3197" s="179"/>
      <c r="L3197" s="179"/>
      <c r="M3197" s="179"/>
      <c r="N3197" s="179"/>
      <c r="O3197" s="179"/>
      <c r="P3197" s="179"/>
      <c r="Q3197" s="179"/>
      <c r="R3197" s="31" cm="1">
        <f t="array" ref="R3197">_xlfn.IFS(Q3197=0,(O3197-P3197)/2,Q3197=1,O3197-P3197)</f>
        <v>0</v>
      </c>
      <c r="S3197" s="31" cm="1">
        <f t="array" ref="S3197">_xlfn.IFS(Q3197=0,P3197/2,Q3197=1,P3197)</f>
        <v>0</v>
      </c>
      <c r="T3197" s="31" t="str" cm="1">
        <f t="array" ref="T3197">_xlfn.IFS(M3197&lt;=Beräkningsförutsättningar!B$15,"2",M3197=Beräkningsförutsättningar!B$16,"4",M3197=Beräkningsförutsättningar!B$17,"4",M3197&gt;=Beräkningsförutsättningar!B$18,"6")</f>
        <v>2</v>
      </c>
      <c r="U3197" s="31">
        <f t="shared" si="98"/>
        <v>0</v>
      </c>
      <c r="V3197" s="31">
        <f t="shared" si="99"/>
        <v>0</v>
      </c>
    </row>
    <row r="3198" spans="1:22" x14ac:dyDescent="0.3">
      <c r="A3198" s="179"/>
      <c r="B3198" s="179"/>
      <c r="C3198" s="179"/>
      <c r="D3198" s="179"/>
      <c r="E3198" s="179"/>
      <c r="F3198" s="179"/>
      <c r="G3198" s="179"/>
      <c r="H3198" s="179"/>
      <c r="I3198" s="179"/>
      <c r="J3198" s="179"/>
      <c r="K3198" s="179"/>
      <c r="L3198" s="179"/>
      <c r="M3198" s="179"/>
      <c r="N3198" s="179"/>
      <c r="O3198" s="179"/>
      <c r="P3198" s="179"/>
      <c r="Q3198" s="179"/>
      <c r="R3198" s="31" cm="1">
        <f t="array" ref="R3198">_xlfn.IFS(Q3198=0,(O3198-P3198)/2,Q3198=1,O3198-P3198)</f>
        <v>0</v>
      </c>
      <c r="S3198" s="31" cm="1">
        <f t="array" ref="S3198">_xlfn.IFS(Q3198=0,P3198/2,Q3198=1,P3198)</f>
        <v>0</v>
      </c>
      <c r="T3198" s="31" t="str" cm="1">
        <f t="array" ref="T3198">_xlfn.IFS(M3198&lt;=Beräkningsförutsättningar!B$15,"2",M3198=Beräkningsförutsättningar!B$16,"4",M3198=Beräkningsförutsättningar!B$17,"4",M3198&gt;=Beräkningsförutsättningar!B$18,"6")</f>
        <v>2</v>
      </c>
      <c r="U3198" s="31">
        <f t="shared" si="98"/>
        <v>0</v>
      </c>
      <c r="V3198" s="31">
        <f t="shared" si="99"/>
        <v>0</v>
      </c>
    </row>
    <row r="3199" spans="1:22" x14ac:dyDescent="0.3">
      <c r="A3199" s="179"/>
      <c r="B3199" s="179"/>
      <c r="C3199" s="179"/>
      <c r="D3199" s="179"/>
      <c r="E3199" s="179"/>
      <c r="F3199" s="179"/>
      <c r="G3199" s="179"/>
      <c r="H3199" s="179"/>
      <c r="I3199" s="179"/>
      <c r="J3199" s="179"/>
      <c r="K3199" s="179"/>
      <c r="L3199" s="179"/>
      <c r="M3199" s="179"/>
      <c r="N3199" s="179"/>
      <c r="O3199" s="179"/>
      <c r="P3199" s="179"/>
      <c r="Q3199" s="179"/>
      <c r="R3199" s="31" cm="1">
        <f t="array" ref="R3199">_xlfn.IFS(Q3199=0,(O3199-P3199)/2,Q3199=1,O3199-P3199)</f>
        <v>0</v>
      </c>
      <c r="S3199" s="31" cm="1">
        <f t="array" ref="S3199">_xlfn.IFS(Q3199=0,P3199/2,Q3199=1,P3199)</f>
        <v>0</v>
      </c>
      <c r="T3199" s="31" t="str" cm="1">
        <f t="array" ref="T3199">_xlfn.IFS(M3199&lt;=Beräkningsförutsättningar!B$15,"2",M3199=Beräkningsförutsättningar!B$16,"4",M3199=Beräkningsförutsättningar!B$17,"4",M3199&gt;=Beräkningsförutsättningar!B$18,"6")</f>
        <v>2</v>
      </c>
      <c r="U3199" s="31">
        <f t="shared" si="98"/>
        <v>0</v>
      </c>
      <c r="V3199" s="31">
        <f t="shared" si="99"/>
        <v>0</v>
      </c>
    </row>
    <row r="3200" spans="1:22" x14ac:dyDescent="0.3">
      <c r="A3200" s="179"/>
      <c r="B3200" s="179"/>
      <c r="C3200" s="179"/>
      <c r="D3200" s="179"/>
      <c r="E3200" s="179"/>
      <c r="F3200" s="179"/>
      <c r="G3200" s="179"/>
      <c r="H3200" s="179"/>
      <c r="I3200" s="179"/>
      <c r="J3200" s="179"/>
      <c r="K3200" s="179"/>
      <c r="L3200" s="179"/>
      <c r="M3200" s="179"/>
      <c r="N3200" s="179"/>
      <c r="O3200" s="179"/>
      <c r="P3200" s="179"/>
      <c r="Q3200" s="179"/>
      <c r="R3200" s="31" cm="1">
        <f t="array" ref="R3200">_xlfn.IFS(Q3200=0,(O3200-P3200)/2,Q3200=1,O3200-P3200)</f>
        <v>0</v>
      </c>
      <c r="S3200" s="31" cm="1">
        <f t="array" ref="S3200">_xlfn.IFS(Q3200=0,P3200/2,Q3200=1,P3200)</f>
        <v>0</v>
      </c>
      <c r="T3200" s="31" t="str" cm="1">
        <f t="array" ref="T3200">_xlfn.IFS(M3200&lt;=Beräkningsförutsättningar!B$15,"2",M3200=Beräkningsförutsättningar!B$16,"4",M3200=Beräkningsförutsättningar!B$17,"4",M3200&gt;=Beräkningsförutsättningar!B$18,"6")</f>
        <v>2</v>
      </c>
      <c r="U3200" s="31">
        <f t="shared" si="98"/>
        <v>0</v>
      </c>
      <c r="V3200" s="31">
        <f t="shared" si="99"/>
        <v>0</v>
      </c>
    </row>
    <row r="3201" spans="1:22" x14ac:dyDescent="0.3">
      <c r="A3201" s="179"/>
      <c r="B3201" s="179"/>
      <c r="C3201" s="179"/>
      <c r="D3201" s="179"/>
      <c r="E3201" s="179"/>
      <c r="F3201" s="179"/>
      <c r="G3201" s="179"/>
      <c r="H3201" s="179"/>
      <c r="I3201" s="179"/>
      <c r="J3201" s="179"/>
      <c r="K3201" s="179"/>
      <c r="L3201" s="179"/>
      <c r="M3201" s="179"/>
      <c r="N3201" s="179"/>
      <c r="O3201" s="179"/>
      <c r="P3201" s="179"/>
      <c r="Q3201" s="179"/>
      <c r="R3201" s="31" cm="1">
        <f t="array" ref="R3201">_xlfn.IFS(Q3201=0,(O3201-P3201)/2,Q3201=1,O3201-P3201)</f>
        <v>0</v>
      </c>
      <c r="S3201" s="31" cm="1">
        <f t="array" ref="S3201">_xlfn.IFS(Q3201=0,P3201/2,Q3201=1,P3201)</f>
        <v>0</v>
      </c>
      <c r="T3201" s="31" t="str" cm="1">
        <f t="array" ref="T3201">_xlfn.IFS(M3201&lt;=Beräkningsförutsättningar!B$15,"2",M3201=Beräkningsförutsättningar!B$16,"4",M3201=Beräkningsförutsättningar!B$17,"4",M3201&gt;=Beräkningsförutsättningar!B$18,"6")</f>
        <v>2</v>
      </c>
      <c r="U3201" s="31">
        <f t="shared" si="98"/>
        <v>0</v>
      </c>
      <c r="V3201" s="31">
        <f t="shared" si="99"/>
        <v>0</v>
      </c>
    </row>
    <row r="3202" spans="1:22" x14ac:dyDescent="0.3">
      <c r="A3202" s="179"/>
      <c r="B3202" s="179"/>
      <c r="C3202" s="179"/>
      <c r="D3202" s="179"/>
      <c r="E3202" s="179"/>
      <c r="F3202" s="179"/>
      <c r="G3202" s="179"/>
      <c r="H3202" s="179"/>
      <c r="I3202" s="179"/>
      <c r="J3202" s="179"/>
      <c r="K3202" s="179"/>
      <c r="L3202" s="179"/>
      <c r="M3202" s="179"/>
      <c r="N3202" s="179"/>
      <c r="O3202" s="179"/>
      <c r="P3202" s="179"/>
      <c r="Q3202" s="179"/>
      <c r="R3202" s="31" cm="1">
        <f t="array" ref="R3202">_xlfn.IFS(Q3202=0,(O3202-P3202)/2,Q3202=1,O3202-P3202)</f>
        <v>0</v>
      </c>
      <c r="S3202" s="31" cm="1">
        <f t="array" ref="S3202">_xlfn.IFS(Q3202=0,P3202/2,Q3202=1,P3202)</f>
        <v>0</v>
      </c>
      <c r="T3202" s="31" t="str" cm="1">
        <f t="array" ref="T3202">_xlfn.IFS(M3202&lt;=Beräkningsförutsättningar!B$15,"2",M3202=Beräkningsförutsättningar!B$16,"4",M3202=Beräkningsförutsättningar!B$17,"4",M3202&gt;=Beräkningsförutsättningar!B$18,"6")</f>
        <v>2</v>
      </c>
      <c r="U3202" s="31">
        <f t="shared" si="98"/>
        <v>0</v>
      </c>
      <c r="V3202" s="31">
        <f t="shared" si="99"/>
        <v>0</v>
      </c>
    </row>
    <row r="3203" spans="1:22" x14ac:dyDescent="0.3">
      <c r="A3203" s="179"/>
      <c r="B3203" s="179"/>
      <c r="C3203" s="179"/>
      <c r="D3203" s="179"/>
      <c r="E3203" s="179"/>
      <c r="F3203" s="179"/>
      <c r="G3203" s="179"/>
      <c r="H3203" s="179"/>
      <c r="I3203" s="179"/>
      <c r="J3203" s="179"/>
      <c r="K3203" s="179"/>
      <c r="L3203" s="179"/>
      <c r="M3203" s="179"/>
      <c r="N3203" s="179"/>
      <c r="O3203" s="179"/>
      <c r="P3203" s="179"/>
      <c r="Q3203" s="179"/>
      <c r="R3203" s="31" cm="1">
        <f t="array" ref="R3203">_xlfn.IFS(Q3203=0,(O3203-P3203)/2,Q3203=1,O3203-P3203)</f>
        <v>0</v>
      </c>
      <c r="S3203" s="31" cm="1">
        <f t="array" ref="S3203">_xlfn.IFS(Q3203=0,P3203/2,Q3203=1,P3203)</f>
        <v>0</v>
      </c>
      <c r="T3203" s="31" t="str" cm="1">
        <f t="array" ref="T3203">_xlfn.IFS(M3203&lt;=Beräkningsförutsättningar!B$15,"2",M3203=Beräkningsförutsättningar!B$16,"4",M3203=Beräkningsförutsättningar!B$17,"4",M3203&gt;=Beräkningsförutsättningar!B$18,"6")</f>
        <v>2</v>
      </c>
      <c r="U3203" s="31">
        <f t="shared" si="98"/>
        <v>0</v>
      </c>
      <c r="V3203" s="31">
        <f t="shared" si="99"/>
        <v>0</v>
      </c>
    </row>
    <row r="3204" spans="1:22" x14ac:dyDescent="0.3">
      <c r="A3204" s="179"/>
      <c r="B3204" s="179"/>
      <c r="C3204" s="179"/>
      <c r="D3204" s="179"/>
      <c r="E3204" s="179"/>
      <c r="F3204" s="179"/>
      <c r="G3204" s="179"/>
      <c r="H3204" s="179"/>
      <c r="I3204" s="179"/>
      <c r="J3204" s="179"/>
      <c r="K3204" s="179"/>
      <c r="L3204" s="179"/>
      <c r="M3204" s="179"/>
      <c r="N3204" s="179"/>
      <c r="O3204" s="179"/>
      <c r="P3204" s="179"/>
      <c r="Q3204" s="179"/>
      <c r="R3204" s="31" cm="1">
        <f t="array" ref="R3204">_xlfn.IFS(Q3204=0,(O3204-P3204)/2,Q3204=1,O3204-P3204)</f>
        <v>0</v>
      </c>
      <c r="S3204" s="31" cm="1">
        <f t="array" ref="S3204">_xlfn.IFS(Q3204=0,P3204/2,Q3204=1,P3204)</f>
        <v>0</v>
      </c>
      <c r="T3204" s="31" t="str" cm="1">
        <f t="array" ref="T3204">_xlfn.IFS(M3204&lt;=Beräkningsförutsättningar!B$15,"2",M3204=Beräkningsförutsättningar!B$16,"4",M3204=Beräkningsförutsättningar!B$17,"4",M3204&gt;=Beräkningsförutsättningar!B$18,"6")</f>
        <v>2</v>
      </c>
      <c r="U3204" s="31">
        <f t="shared" si="98"/>
        <v>0</v>
      </c>
      <c r="V3204" s="31">
        <f t="shared" si="99"/>
        <v>0</v>
      </c>
    </row>
    <row r="3205" spans="1:22" x14ac:dyDescent="0.3">
      <c r="A3205" s="179"/>
      <c r="B3205" s="179"/>
      <c r="C3205" s="179"/>
      <c r="D3205" s="179"/>
      <c r="E3205" s="179"/>
      <c r="F3205" s="179"/>
      <c r="G3205" s="179"/>
      <c r="H3205" s="179"/>
      <c r="I3205" s="179"/>
      <c r="J3205" s="179"/>
      <c r="K3205" s="179"/>
      <c r="L3205" s="179"/>
      <c r="M3205" s="179"/>
      <c r="N3205" s="179"/>
      <c r="O3205" s="179"/>
      <c r="P3205" s="179"/>
      <c r="Q3205" s="179"/>
      <c r="R3205" s="31" cm="1">
        <f t="array" ref="R3205">_xlfn.IFS(Q3205=0,(O3205-P3205)/2,Q3205=1,O3205-P3205)</f>
        <v>0</v>
      </c>
      <c r="S3205" s="31" cm="1">
        <f t="array" ref="S3205">_xlfn.IFS(Q3205=0,P3205/2,Q3205=1,P3205)</f>
        <v>0</v>
      </c>
      <c r="T3205" s="31" t="str" cm="1">
        <f t="array" ref="T3205">_xlfn.IFS(M3205&lt;=Beräkningsförutsättningar!B$15,"2",M3205=Beräkningsförutsättningar!B$16,"4",M3205=Beräkningsförutsättningar!B$17,"4",M3205&gt;=Beräkningsförutsättningar!B$18,"6")</f>
        <v>2</v>
      </c>
      <c r="U3205" s="31">
        <f t="shared" si="98"/>
        <v>0</v>
      </c>
      <c r="V3205" s="31">
        <f t="shared" si="99"/>
        <v>0</v>
      </c>
    </row>
    <row r="3206" spans="1:22" x14ac:dyDescent="0.3">
      <c r="A3206" s="179"/>
      <c r="B3206" s="179"/>
      <c r="C3206" s="179"/>
      <c r="D3206" s="179"/>
      <c r="E3206" s="179"/>
      <c r="F3206" s="179"/>
      <c r="G3206" s="179"/>
      <c r="H3206" s="179"/>
      <c r="I3206" s="179"/>
      <c r="J3206" s="179"/>
      <c r="K3206" s="179"/>
      <c r="L3206" s="179"/>
      <c r="M3206" s="179"/>
      <c r="N3206" s="179"/>
      <c r="O3206" s="179"/>
      <c r="P3206" s="179"/>
      <c r="Q3206" s="179"/>
      <c r="R3206" s="31" cm="1">
        <f t="array" ref="R3206">_xlfn.IFS(Q3206=0,(O3206-P3206)/2,Q3206=1,O3206-P3206)</f>
        <v>0</v>
      </c>
      <c r="S3206" s="31" cm="1">
        <f t="array" ref="S3206">_xlfn.IFS(Q3206=0,P3206/2,Q3206=1,P3206)</f>
        <v>0</v>
      </c>
      <c r="T3206" s="31" t="str" cm="1">
        <f t="array" ref="T3206">_xlfn.IFS(M3206&lt;=Beräkningsförutsättningar!B$15,"2",M3206=Beräkningsförutsättningar!B$16,"4",M3206=Beräkningsförutsättningar!B$17,"4",M3206&gt;=Beräkningsförutsättningar!B$18,"6")</f>
        <v>2</v>
      </c>
      <c r="U3206" s="31">
        <f t="shared" si="98"/>
        <v>0</v>
      </c>
      <c r="V3206" s="31">
        <f t="shared" si="99"/>
        <v>0</v>
      </c>
    </row>
    <row r="3207" spans="1:22" x14ac:dyDescent="0.3">
      <c r="A3207" s="179"/>
      <c r="B3207" s="179"/>
      <c r="C3207" s="179"/>
      <c r="D3207" s="179"/>
      <c r="E3207" s="179"/>
      <c r="F3207" s="179"/>
      <c r="G3207" s="179"/>
      <c r="H3207" s="179"/>
      <c r="I3207" s="179"/>
      <c r="J3207" s="179"/>
      <c r="K3207" s="179"/>
      <c r="L3207" s="179"/>
      <c r="M3207" s="179"/>
      <c r="N3207" s="179"/>
      <c r="O3207" s="179"/>
      <c r="P3207" s="179"/>
      <c r="Q3207" s="179"/>
      <c r="R3207" s="31" cm="1">
        <f t="array" ref="R3207">_xlfn.IFS(Q3207=0,(O3207-P3207)/2,Q3207=1,O3207-P3207)</f>
        <v>0</v>
      </c>
      <c r="S3207" s="31" cm="1">
        <f t="array" ref="S3207">_xlfn.IFS(Q3207=0,P3207/2,Q3207=1,P3207)</f>
        <v>0</v>
      </c>
      <c r="T3207" s="31" t="str" cm="1">
        <f t="array" ref="T3207">_xlfn.IFS(M3207&lt;=Beräkningsförutsättningar!B$15,"2",M3207=Beräkningsförutsättningar!B$16,"4",M3207=Beräkningsförutsättningar!B$17,"4",M3207&gt;=Beräkningsförutsättningar!B$18,"6")</f>
        <v>2</v>
      </c>
      <c r="U3207" s="31">
        <f t="shared" ref="U3207:U3270" si="100">R3207*T3207</f>
        <v>0</v>
      </c>
      <c r="V3207" s="31">
        <f t="shared" ref="V3207:V3270" si="101">S3207*T3207</f>
        <v>0</v>
      </c>
    </row>
    <row r="3208" spans="1:22" x14ac:dyDescent="0.3">
      <c r="A3208" s="179"/>
      <c r="B3208" s="179"/>
      <c r="C3208" s="179"/>
      <c r="D3208" s="179"/>
      <c r="E3208" s="179"/>
      <c r="F3208" s="179"/>
      <c r="G3208" s="179"/>
      <c r="H3208" s="179"/>
      <c r="I3208" s="179"/>
      <c r="J3208" s="179"/>
      <c r="K3208" s="179"/>
      <c r="L3208" s="179"/>
      <c r="M3208" s="179"/>
      <c r="N3208" s="179"/>
      <c r="O3208" s="179"/>
      <c r="P3208" s="179"/>
      <c r="Q3208" s="179"/>
      <c r="R3208" s="31" cm="1">
        <f t="array" ref="R3208">_xlfn.IFS(Q3208=0,(O3208-P3208)/2,Q3208=1,O3208-P3208)</f>
        <v>0</v>
      </c>
      <c r="S3208" s="31" cm="1">
        <f t="array" ref="S3208">_xlfn.IFS(Q3208=0,P3208/2,Q3208=1,P3208)</f>
        <v>0</v>
      </c>
      <c r="T3208" s="31" t="str" cm="1">
        <f t="array" ref="T3208">_xlfn.IFS(M3208&lt;=Beräkningsförutsättningar!B$15,"2",M3208=Beräkningsförutsättningar!B$16,"4",M3208=Beräkningsförutsättningar!B$17,"4",M3208&gt;=Beräkningsförutsättningar!B$18,"6")</f>
        <v>2</v>
      </c>
      <c r="U3208" s="31">
        <f t="shared" si="100"/>
        <v>0</v>
      </c>
      <c r="V3208" s="31">
        <f t="shared" si="101"/>
        <v>0</v>
      </c>
    </row>
    <row r="3209" spans="1:22" x14ac:dyDescent="0.3">
      <c r="A3209" s="179"/>
      <c r="B3209" s="179"/>
      <c r="C3209" s="179"/>
      <c r="D3209" s="179"/>
      <c r="E3209" s="179"/>
      <c r="F3209" s="179"/>
      <c r="G3209" s="179"/>
      <c r="H3209" s="179"/>
      <c r="I3209" s="179"/>
      <c r="J3209" s="179"/>
      <c r="K3209" s="179"/>
      <c r="L3209" s="179"/>
      <c r="M3209" s="179"/>
      <c r="N3209" s="179"/>
      <c r="O3209" s="179"/>
      <c r="P3209" s="179"/>
      <c r="Q3209" s="179"/>
      <c r="R3209" s="31" cm="1">
        <f t="array" ref="R3209">_xlfn.IFS(Q3209=0,(O3209-P3209)/2,Q3209=1,O3209-P3209)</f>
        <v>0</v>
      </c>
      <c r="S3209" s="31" cm="1">
        <f t="array" ref="S3209">_xlfn.IFS(Q3209=0,P3209/2,Q3209=1,P3209)</f>
        <v>0</v>
      </c>
      <c r="T3209" s="31" t="str" cm="1">
        <f t="array" ref="T3209">_xlfn.IFS(M3209&lt;=Beräkningsförutsättningar!B$15,"2",M3209=Beräkningsförutsättningar!B$16,"4",M3209=Beräkningsförutsättningar!B$17,"4",M3209&gt;=Beräkningsförutsättningar!B$18,"6")</f>
        <v>2</v>
      </c>
      <c r="U3209" s="31">
        <f t="shared" si="100"/>
        <v>0</v>
      </c>
      <c r="V3209" s="31">
        <f t="shared" si="101"/>
        <v>0</v>
      </c>
    </row>
    <row r="3210" spans="1:22" x14ac:dyDescent="0.3">
      <c r="A3210" s="179"/>
      <c r="B3210" s="179"/>
      <c r="C3210" s="179"/>
      <c r="D3210" s="179"/>
      <c r="E3210" s="179"/>
      <c r="F3210" s="179"/>
      <c r="G3210" s="179"/>
      <c r="H3210" s="179"/>
      <c r="I3210" s="179"/>
      <c r="J3210" s="179"/>
      <c r="K3210" s="179"/>
      <c r="L3210" s="179"/>
      <c r="M3210" s="179"/>
      <c r="N3210" s="179"/>
      <c r="O3210" s="179"/>
      <c r="P3210" s="179"/>
      <c r="Q3210" s="179"/>
      <c r="R3210" s="31" cm="1">
        <f t="array" ref="R3210">_xlfn.IFS(Q3210=0,(O3210-P3210)/2,Q3210=1,O3210-P3210)</f>
        <v>0</v>
      </c>
      <c r="S3210" s="31" cm="1">
        <f t="array" ref="S3210">_xlfn.IFS(Q3210=0,P3210/2,Q3210=1,P3210)</f>
        <v>0</v>
      </c>
      <c r="T3210" s="31" t="str" cm="1">
        <f t="array" ref="T3210">_xlfn.IFS(M3210&lt;=Beräkningsförutsättningar!B$15,"2",M3210=Beräkningsförutsättningar!B$16,"4",M3210=Beräkningsförutsättningar!B$17,"4",M3210&gt;=Beräkningsförutsättningar!B$18,"6")</f>
        <v>2</v>
      </c>
      <c r="U3210" s="31">
        <f t="shared" si="100"/>
        <v>0</v>
      </c>
      <c r="V3210" s="31">
        <f t="shared" si="101"/>
        <v>0</v>
      </c>
    </row>
    <row r="3211" spans="1:22" x14ac:dyDescent="0.3">
      <c r="A3211" s="179"/>
      <c r="B3211" s="179"/>
      <c r="C3211" s="179"/>
      <c r="D3211" s="179"/>
      <c r="E3211" s="179"/>
      <c r="F3211" s="179"/>
      <c r="G3211" s="179"/>
      <c r="H3211" s="179"/>
      <c r="I3211" s="179"/>
      <c r="J3211" s="179"/>
      <c r="K3211" s="179"/>
      <c r="L3211" s="179"/>
      <c r="M3211" s="179"/>
      <c r="N3211" s="179"/>
      <c r="O3211" s="179"/>
      <c r="P3211" s="179"/>
      <c r="Q3211" s="179"/>
      <c r="R3211" s="31" cm="1">
        <f t="array" ref="R3211">_xlfn.IFS(Q3211=0,(O3211-P3211)/2,Q3211=1,O3211-P3211)</f>
        <v>0</v>
      </c>
      <c r="S3211" s="31" cm="1">
        <f t="array" ref="S3211">_xlfn.IFS(Q3211=0,P3211/2,Q3211=1,P3211)</f>
        <v>0</v>
      </c>
      <c r="T3211" s="31" t="str" cm="1">
        <f t="array" ref="T3211">_xlfn.IFS(M3211&lt;=Beräkningsförutsättningar!B$15,"2",M3211=Beräkningsförutsättningar!B$16,"4",M3211=Beräkningsförutsättningar!B$17,"4",M3211&gt;=Beräkningsförutsättningar!B$18,"6")</f>
        <v>2</v>
      </c>
      <c r="U3211" s="31">
        <f t="shared" si="100"/>
        <v>0</v>
      </c>
      <c r="V3211" s="31">
        <f t="shared" si="101"/>
        <v>0</v>
      </c>
    </row>
    <row r="3212" spans="1:22" x14ac:dyDescent="0.3">
      <c r="A3212" s="179"/>
      <c r="B3212" s="179"/>
      <c r="C3212" s="179"/>
      <c r="D3212" s="179"/>
      <c r="E3212" s="179"/>
      <c r="F3212" s="179"/>
      <c r="G3212" s="179"/>
      <c r="H3212" s="179"/>
      <c r="I3212" s="179"/>
      <c r="J3212" s="179"/>
      <c r="K3212" s="179"/>
      <c r="L3212" s="179"/>
      <c r="M3212" s="179"/>
      <c r="N3212" s="179"/>
      <c r="O3212" s="179"/>
      <c r="P3212" s="179"/>
      <c r="Q3212" s="179"/>
      <c r="R3212" s="31" cm="1">
        <f t="array" ref="R3212">_xlfn.IFS(Q3212=0,(O3212-P3212)/2,Q3212=1,O3212-P3212)</f>
        <v>0</v>
      </c>
      <c r="S3212" s="31" cm="1">
        <f t="array" ref="S3212">_xlfn.IFS(Q3212=0,P3212/2,Q3212=1,P3212)</f>
        <v>0</v>
      </c>
      <c r="T3212" s="31" t="str" cm="1">
        <f t="array" ref="T3212">_xlfn.IFS(M3212&lt;=Beräkningsförutsättningar!B$15,"2",M3212=Beräkningsförutsättningar!B$16,"4",M3212=Beräkningsförutsättningar!B$17,"4",M3212&gt;=Beräkningsförutsättningar!B$18,"6")</f>
        <v>2</v>
      </c>
      <c r="U3212" s="31">
        <f t="shared" si="100"/>
        <v>0</v>
      </c>
      <c r="V3212" s="31">
        <f t="shared" si="101"/>
        <v>0</v>
      </c>
    </row>
    <row r="3213" spans="1:22" x14ac:dyDescent="0.3">
      <c r="A3213" s="179"/>
      <c r="B3213" s="179"/>
      <c r="C3213" s="179"/>
      <c r="D3213" s="179"/>
      <c r="E3213" s="179"/>
      <c r="F3213" s="179"/>
      <c r="G3213" s="179"/>
      <c r="H3213" s="179"/>
      <c r="I3213" s="179"/>
      <c r="J3213" s="179"/>
      <c r="K3213" s="179"/>
      <c r="L3213" s="179"/>
      <c r="M3213" s="179"/>
      <c r="N3213" s="179"/>
      <c r="O3213" s="179"/>
      <c r="P3213" s="179"/>
      <c r="Q3213" s="179"/>
      <c r="R3213" s="31" cm="1">
        <f t="array" ref="R3213">_xlfn.IFS(Q3213=0,(O3213-P3213)/2,Q3213=1,O3213-P3213)</f>
        <v>0</v>
      </c>
      <c r="S3213" s="31" cm="1">
        <f t="array" ref="S3213">_xlfn.IFS(Q3213=0,P3213/2,Q3213=1,P3213)</f>
        <v>0</v>
      </c>
      <c r="T3213" s="31" t="str" cm="1">
        <f t="array" ref="T3213">_xlfn.IFS(M3213&lt;=Beräkningsförutsättningar!B$15,"2",M3213=Beräkningsförutsättningar!B$16,"4",M3213=Beräkningsförutsättningar!B$17,"4",M3213&gt;=Beräkningsförutsättningar!B$18,"6")</f>
        <v>2</v>
      </c>
      <c r="U3213" s="31">
        <f t="shared" si="100"/>
        <v>0</v>
      </c>
      <c r="V3213" s="31">
        <f t="shared" si="101"/>
        <v>0</v>
      </c>
    </row>
    <row r="3214" spans="1:22" x14ac:dyDescent="0.3">
      <c r="A3214" s="179"/>
      <c r="B3214" s="179"/>
      <c r="C3214" s="179"/>
      <c r="D3214" s="179"/>
      <c r="E3214" s="179"/>
      <c r="F3214" s="179"/>
      <c r="G3214" s="179"/>
      <c r="H3214" s="179"/>
      <c r="I3214" s="179"/>
      <c r="J3214" s="179"/>
      <c r="K3214" s="179"/>
      <c r="L3214" s="179"/>
      <c r="M3214" s="179"/>
      <c r="N3214" s="179"/>
      <c r="O3214" s="179"/>
      <c r="P3214" s="179"/>
      <c r="Q3214" s="179"/>
      <c r="R3214" s="31" cm="1">
        <f t="array" ref="R3214">_xlfn.IFS(Q3214=0,(O3214-P3214)/2,Q3214=1,O3214-P3214)</f>
        <v>0</v>
      </c>
      <c r="S3214" s="31" cm="1">
        <f t="array" ref="S3214">_xlfn.IFS(Q3214=0,P3214/2,Q3214=1,P3214)</f>
        <v>0</v>
      </c>
      <c r="T3214" s="31" t="str" cm="1">
        <f t="array" ref="T3214">_xlfn.IFS(M3214&lt;=Beräkningsförutsättningar!B$15,"2",M3214=Beräkningsförutsättningar!B$16,"4",M3214=Beräkningsförutsättningar!B$17,"4",M3214&gt;=Beräkningsförutsättningar!B$18,"6")</f>
        <v>2</v>
      </c>
      <c r="U3214" s="31">
        <f t="shared" si="100"/>
        <v>0</v>
      </c>
      <c r="V3214" s="31">
        <f t="shared" si="101"/>
        <v>0</v>
      </c>
    </row>
    <row r="3215" spans="1:22" x14ac:dyDescent="0.3">
      <c r="A3215" s="179"/>
      <c r="B3215" s="179"/>
      <c r="C3215" s="179"/>
      <c r="D3215" s="179"/>
      <c r="E3215" s="179"/>
      <c r="F3215" s="179"/>
      <c r="G3215" s="179"/>
      <c r="H3215" s="179"/>
      <c r="I3215" s="179"/>
      <c r="J3215" s="179"/>
      <c r="K3215" s="179"/>
      <c r="L3215" s="179"/>
      <c r="M3215" s="179"/>
      <c r="N3215" s="179"/>
      <c r="O3215" s="179"/>
      <c r="P3215" s="179"/>
      <c r="Q3215" s="179"/>
      <c r="R3215" s="31" cm="1">
        <f t="array" ref="R3215">_xlfn.IFS(Q3215=0,(O3215-P3215)/2,Q3215=1,O3215-P3215)</f>
        <v>0</v>
      </c>
      <c r="S3215" s="31" cm="1">
        <f t="array" ref="S3215">_xlfn.IFS(Q3215=0,P3215/2,Q3215=1,P3215)</f>
        <v>0</v>
      </c>
      <c r="T3215" s="31" t="str" cm="1">
        <f t="array" ref="T3215">_xlfn.IFS(M3215&lt;=Beräkningsförutsättningar!B$15,"2",M3215=Beräkningsförutsättningar!B$16,"4",M3215=Beräkningsförutsättningar!B$17,"4",M3215&gt;=Beräkningsförutsättningar!B$18,"6")</f>
        <v>2</v>
      </c>
      <c r="U3215" s="31">
        <f t="shared" si="100"/>
        <v>0</v>
      </c>
      <c r="V3215" s="31">
        <f t="shared" si="101"/>
        <v>0</v>
      </c>
    </row>
    <row r="3216" spans="1:22" x14ac:dyDescent="0.3">
      <c r="A3216" s="179"/>
      <c r="B3216" s="179"/>
      <c r="C3216" s="179"/>
      <c r="D3216" s="179"/>
      <c r="E3216" s="179"/>
      <c r="F3216" s="179"/>
      <c r="G3216" s="179"/>
      <c r="H3216" s="179"/>
      <c r="I3216" s="179"/>
      <c r="J3216" s="179"/>
      <c r="K3216" s="179"/>
      <c r="L3216" s="179"/>
      <c r="M3216" s="179"/>
      <c r="N3216" s="179"/>
      <c r="O3216" s="179"/>
      <c r="P3216" s="179"/>
      <c r="Q3216" s="179"/>
      <c r="R3216" s="31" cm="1">
        <f t="array" ref="R3216">_xlfn.IFS(Q3216=0,(O3216-P3216)/2,Q3216=1,O3216-P3216)</f>
        <v>0</v>
      </c>
      <c r="S3216" s="31" cm="1">
        <f t="array" ref="S3216">_xlfn.IFS(Q3216=0,P3216/2,Q3216=1,P3216)</f>
        <v>0</v>
      </c>
      <c r="T3216" s="31" t="str" cm="1">
        <f t="array" ref="T3216">_xlfn.IFS(M3216&lt;=Beräkningsförutsättningar!B$15,"2",M3216=Beräkningsförutsättningar!B$16,"4",M3216=Beräkningsförutsättningar!B$17,"4",M3216&gt;=Beräkningsförutsättningar!B$18,"6")</f>
        <v>2</v>
      </c>
      <c r="U3216" s="31">
        <f t="shared" si="100"/>
        <v>0</v>
      </c>
      <c r="V3216" s="31">
        <f t="shared" si="101"/>
        <v>0</v>
      </c>
    </row>
    <row r="3217" spans="1:22" x14ac:dyDescent="0.3">
      <c r="A3217" s="179"/>
      <c r="B3217" s="179"/>
      <c r="C3217" s="179"/>
      <c r="D3217" s="179"/>
      <c r="E3217" s="179"/>
      <c r="F3217" s="179"/>
      <c r="G3217" s="179"/>
      <c r="H3217" s="179"/>
      <c r="I3217" s="179"/>
      <c r="J3217" s="179"/>
      <c r="K3217" s="179"/>
      <c r="L3217" s="179"/>
      <c r="M3217" s="179"/>
      <c r="N3217" s="179"/>
      <c r="O3217" s="179"/>
      <c r="P3217" s="179"/>
      <c r="Q3217" s="179"/>
      <c r="R3217" s="31" cm="1">
        <f t="array" ref="R3217">_xlfn.IFS(Q3217=0,(O3217-P3217)/2,Q3217=1,O3217-P3217)</f>
        <v>0</v>
      </c>
      <c r="S3217" s="31" cm="1">
        <f t="array" ref="S3217">_xlfn.IFS(Q3217=0,P3217/2,Q3217=1,P3217)</f>
        <v>0</v>
      </c>
      <c r="T3217" s="31" t="str" cm="1">
        <f t="array" ref="T3217">_xlfn.IFS(M3217&lt;=Beräkningsförutsättningar!B$15,"2",M3217=Beräkningsförutsättningar!B$16,"4",M3217=Beräkningsförutsättningar!B$17,"4",M3217&gt;=Beräkningsförutsättningar!B$18,"6")</f>
        <v>2</v>
      </c>
      <c r="U3217" s="31">
        <f t="shared" si="100"/>
        <v>0</v>
      </c>
      <c r="V3217" s="31">
        <f t="shared" si="101"/>
        <v>0</v>
      </c>
    </row>
    <row r="3218" spans="1:22" x14ac:dyDescent="0.3">
      <c r="A3218" s="179"/>
      <c r="B3218" s="179"/>
      <c r="C3218" s="179"/>
      <c r="D3218" s="179"/>
      <c r="E3218" s="179"/>
      <c r="F3218" s="179"/>
      <c r="G3218" s="179"/>
      <c r="H3218" s="179"/>
      <c r="I3218" s="179"/>
      <c r="J3218" s="179"/>
      <c r="K3218" s="179"/>
      <c r="L3218" s="179"/>
      <c r="M3218" s="179"/>
      <c r="N3218" s="179"/>
      <c r="O3218" s="179"/>
      <c r="P3218" s="179"/>
      <c r="Q3218" s="179"/>
      <c r="R3218" s="31" cm="1">
        <f t="array" ref="R3218">_xlfn.IFS(Q3218=0,(O3218-P3218)/2,Q3218=1,O3218-P3218)</f>
        <v>0</v>
      </c>
      <c r="S3218" s="31" cm="1">
        <f t="array" ref="S3218">_xlfn.IFS(Q3218=0,P3218/2,Q3218=1,P3218)</f>
        <v>0</v>
      </c>
      <c r="T3218" s="31" t="str" cm="1">
        <f t="array" ref="T3218">_xlfn.IFS(M3218&lt;=Beräkningsförutsättningar!B$15,"2",M3218=Beräkningsförutsättningar!B$16,"4",M3218=Beräkningsförutsättningar!B$17,"4",M3218&gt;=Beräkningsförutsättningar!B$18,"6")</f>
        <v>2</v>
      </c>
      <c r="U3218" s="31">
        <f t="shared" si="100"/>
        <v>0</v>
      </c>
      <c r="V3218" s="31">
        <f t="shared" si="101"/>
        <v>0</v>
      </c>
    </row>
    <row r="3219" spans="1:22" x14ac:dyDescent="0.3">
      <c r="A3219" s="179"/>
      <c r="B3219" s="179"/>
      <c r="C3219" s="179"/>
      <c r="D3219" s="179"/>
      <c r="E3219" s="179"/>
      <c r="F3219" s="179"/>
      <c r="G3219" s="179"/>
      <c r="H3219" s="179"/>
      <c r="I3219" s="179"/>
      <c r="J3219" s="179"/>
      <c r="K3219" s="179"/>
      <c r="L3219" s="179"/>
      <c r="M3219" s="179"/>
      <c r="N3219" s="179"/>
      <c r="O3219" s="179"/>
      <c r="P3219" s="179"/>
      <c r="Q3219" s="179"/>
      <c r="R3219" s="31" cm="1">
        <f t="array" ref="R3219">_xlfn.IFS(Q3219=0,(O3219-P3219)/2,Q3219=1,O3219-P3219)</f>
        <v>0</v>
      </c>
      <c r="S3219" s="31" cm="1">
        <f t="array" ref="S3219">_xlfn.IFS(Q3219=0,P3219/2,Q3219=1,P3219)</f>
        <v>0</v>
      </c>
      <c r="T3219" s="31" t="str" cm="1">
        <f t="array" ref="T3219">_xlfn.IFS(M3219&lt;=Beräkningsförutsättningar!B$15,"2",M3219=Beräkningsförutsättningar!B$16,"4",M3219=Beräkningsförutsättningar!B$17,"4",M3219&gt;=Beräkningsförutsättningar!B$18,"6")</f>
        <v>2</v>
      </c>
      <c r="U3219" s="31">
        <f t="shared" si="100"/>
        <v>0</v>
      </c>
      <c r="V3219" s="31">
        <f t="shared" si="101"/>
        <v>0</v>
      </c>
    </row>
    <row r="3220" spans="1:22" x14ac:dyDescent="0.3">
      <c r="A3220" s="179"/>
      <c r="B3220" s="179"/>
      <c r="C3220" s="179"/>
      <c r="D3220" s="179"/>
      <c r="E3220" s="179"/>
      <c r="F3220" s="179"/>
      <c r="G3220" s="179"/>
      <c r="H3220" s="179"/>
      <c r="I3220" s="179"/>
      <c r="J3220" s="179"/>
      <c r="K3220" s="179"/>
      <c r="L3220" s="179"/>
      <c r="M3220" s="179"/>
      <c r="N3220" s="179"/>
      <c r="O3220" s="179"/>
      <c r="P3220" s="179"/>
      <c r="Q3220" s="179"/>
      <c r="R3220" s="31" cm="1">
        <f t="array" ref="R3220">_xlfn.IFS(Q3220=0,(O3220-P3220)/2,Q3220=1,O3220-P3220)</f>
        <v>0</v>
      </c>
      <c r="S3220" s="31" cm="1">
        <f t="array" ref="S3220">_xlfn.IFS(Q3220=0,P3220/2,Q3220=1,P3220)</f>
        <v>0</v>
      </c>
      <c r="T3220" s="31" t="str" cm="1">
        <f t="array" ref="T3220">_xlfn.IFS(M3220&lt;=Beräkningsförutsättningar!B$15,"2",M3220=Beräkningsförutsättningar!B$16,"4",M3220=Beräkningsförutsättningar!B$17,"4",M3220&gt;=Beräkningsförutsättningar!B$18,"6")</f>
        <v>2</v>
      </c>
      <c r="U3220" s="31">
        <f t="shared" si="100"/>
        <v>0</v>
      </c>
      <c r="V3220" s="31">
        <f t="shared" si="101"/>
        <v>0</v>
      </c>
    </row>
    <row r="3221" spans="1:22" x14ac:dyDescent="0.3">
      <c r="A3221" s="179"/>
      <c r="B3221" s="179"/>
      <c r="C3221" s="179"/>
      <c r="D3221" s="179"/>
      <c r="E3221" s="179"/>
      <c r="F3221" s="179"/>
      <c r="G3221" s="179"/>
      <c r="H3221" s="179"/>
      <c r="I3221" s="179"/>
      <c r="J3221" s="179"/>
      <c r="K3221" s="179"/>
      <c r="L3221" s="179"/>
      <c r="M3221" s="179"/>
      <c r="N3221" s="179"/>
      <c r="O3221" s="179"/>
      <c r="P3221" s="179"/>
      <c r="Q3221" s="179"/>
      <c r="R3221" s="31" cm="1">
        <f t="array" ref="R3221">_xlfn.IFS(Q3221=0,(O3221-P3221)/2,Q3221=1,O3221-P3221)</f>
        <v>0</v>
      </c>
      <c r="S3221" s="31" cm="1">
        <f t="array" ref="S3221">_xlfn.IFS(Q3221=0,P3221/2,Q3221=1,P3221)</f>
        <v>0</v>
      </c>
      <c r="T3221" s="31" t="str" cm="1">
        <f t="array" ref="T3221">_xlfn.IFS(M3221&lt;=Beräkningsförutsättningar!B$15,"2",M3221=Beräkningsförutsättningar!B$16,"4",M3221=Beräkningsförutsättningar!B$17,"4",M3221&gt;=Beräkningsförutsättningar!B$18,"6")</f>
        <v>2</v>
      </c>
      <c r="U3221" s="31">
        <f t="shared" si="100"/>
        <v>0</v>
      </c>
      <c r="V3221" s="31">
        <f t="shared" si="101"/>
        <v>0</v>
      </c>
    </row>
    <row r="3222" spans="1:22" x14ac:dyDescent="0.3">
      <c r="A3222" s="179"/>
      <c r="B3222" s="179"/>
      <c r="C3222" s="179"/>
      <c r="D3222" s="179"/>
      <c r="E3222" s="179"/>
      <c r="F3222" s="179"/>
      <c r="G3222" s="179"/>
      <c r="H3222" s="179"/>
      <c r="I3222" s="179"/>
      <c r="J3222" s="179"/>
      <c r="K3222" s="179"/>
      <c r="L3222" s="179"/>
      <c r="M3222" s="179"/>
      <c r="N3222" s="179"/>
      <c r="O3222" s="179"/>
      <c r="P3222" s="179"/>
      <c r="Q3222" s="179"/>
      <c r="R3222" s="31" cm="1">
        <f t="array" ref="R3222">_xlfn.IFS(Q3222=0,(O3222-P3222)/2,Q3222=1,O3222-P3222)</f>
        <v>0</v>
      </c>
      <c r="S3222" s="31" cm="1">
        <f t="array" ref="S3222">_xlfn.IFS(Q3222=0,P3222/2,Q3222=1,P3222)</f>
        <v>0</v>
      </c>
      <c r="T3222" s="31" t="str" cm="1">
        <f t="array" ref="T3222">_xlfn.IFS(M3222&lt;=Beräkningsförutsättningar!B$15,"2",M3222=Beräkningsförutsättningar!B$16,"4",M3222=Beräkningsförutsättningar!B$17,"4",M3222&gt;=Beräkningsförutsättningar!B$18,"6")</f>
        <v>2</v>
      </c>
      <c r="U3222" s="31">
        <f t="shared" si="100"/>
        <v>0</v>
      </c>
      <c r="V3222" s="31">
        <f t="shared" si="101"/>
        <v>0</v>
      </c>
    </row>
    <row r="3223" spans="1:22" x14ac:dyDescent="0.3">
      <c r="A3223" s="179"/>
      <c r="B3223" s="179"/>
      <c r="C3223" s="179"/>
      <c r="D3223" s="179"/>
      <c r="E3223" s="179"/>
      <c r="F3223" s="179"/>
      <c r="G3223" s="179"/>
      <c r="H3223" s="179"/>
      <c r="I3223" s="179"/>
      <c r="J3223" s="179"/>
      <c r="K3223" s="179"/>
      <c r="L3223" s="179"/>
      <c r="M3223" s="179"/>
      <c r="N3223" s="179"/>
      <c r="O3223" s="179"/>
      <c r="P3223" s="179"/>
      <c r="Q3223" s="179"/>
      <c r="R3223" s="31" cm="1">
        <f t="array" ref="R3223">_xlfn.IFS(Q3223=0,(O3223-P3223)/2,Q3223=1,O3223-P3223)</f>
        <v>0</v>
      </c>
      <c r="S3223" s="31" cm="1">
        <f t="array" ref="S3223">_xlfn.IFS(Q3223=0,P3223/2,Q3223=1,P3223)</f>
        <v>0</v>
      </c>
      <c r="T3223" s="31" t="str" cm="1">
        <f t="array" ref="T3223">_xlfn.IFS(M3223&lt;=Beräkningsförutsättningar!B$15,"2",M3223=Beräkningsförutsättningar!B$16,"4",M3223=Beräkningsförutsättningar!B$17,"4",M3223&gt;=Beräkningsförutsättningar!B$18,"6")</f>
        <v>2</v>
      </c>
      <c r="U3223" s="31">
        <f t="shared" si="100"/>
        <v>0</v>
      </c>
      <c r="V3223" s="31">
        <f t="shared" si="101"/>
        <v>0</v>
      </c>
    </row>
    <row r="3224" spans="1:22" x14ac:dyDescent="0.3">
      <c r="A3224" s="179"/>
      <c r="B3224" s="179"/>
      <c r="C3224" s="179"/>
      <c r="D3224" s="179"/>
      <c r="E3224" s="179"/>
      <c r="F3224" s="179"/>
      <c r="G3224" s="179"/>
      <c r="H3224" s="179"/>
      <c r="I3224" s="179"/>
      <c r="J3224" s="179"/>
      <c r="K3224" s="179"/>
      <c r="L3224" s="179"/>
      <c r="M3224" s="179"/>
      <c r="N3224" s="179"/>
      <c r="O3224" s="179"/>
      <c r="P3224" s="179"/>
      <c r="Q3224" s="179"/>
      <c r="R3224" s="31" cm="1">
        <f t="array" ref="R3224">_xlfn.IFS(Q3224=0,(O3224-P3224)/2,Q3224=1,O3224-P3224)</f>
        <v>0</v>
      </c>
      <c r="S3224" s="31" cm="1">
        <f t="array" ref="S3224">_xlfn.IFS(Q3224=0,P3224/2,Q3224=1,P3224)</f>
        <v>0</v>
      </c>
      <c r="T3224" s="31" t="str" cm="1">
        <f t="array" ref="T3224">_xlfn.IFS(M3224&lt;=Beräkningsförutsättningar!B$15,"2",M3224=Beräkningsförutsättningar!B$16,"4",M3224=Beräkningsförutsättningar!B$17,"4",M3224&gt;=Beräkningsförutsättningar!B$18,"6")</f>
        <v>2</v>
      </c>
      <c r="U3224" s="31">
        <f t="shared" si="100"/>
        <v>0</v>
      </c>
      <c r="V3224" s="31">
        <f t="shared" si="101"/>
        <v>0</v>
      </c>
    </row>
    <row r="3225" spans="1:22" x14ac:dyDescent="0.3">
      <c r="A3225" s="179"/>
      <c r="B3225" s="179"/>
      <c r="C3225" s="179"/>
      <c r="D3225" s="179"/>
      <c r="E3225" s="179"/>
      <c r="F3225" s="179"/>
      <c r="G3225" s="179"/>
      <c r="H3225" s="179"/>
      <c r="I3225" s="179"/>
      <c r="J3225" s="179"/>
      <c r="K3225" s="179"/>
      <c r="L3225" s="179"/>
      <c r="M3225" s="179"/>
      <c r="N3225" s="179"/>
      <c r="O3225" s="179"/>
      <c r="P3225" s="179"/>
      <c r="Q3225" s="179"/>
      <c r="R3225" s="31" cm="1">
        <f t="array" ref="R3225">_xlfn.IFS(Q3225=0,(O3225-P3225)/2,Q3225=1,O3225-P3225)</f>
        <v>0</v>
      </c>
      <c r="S3225" s="31" cm="1">
        <f t="array" ref="S3225">_xlfn.IFS(Q3225=0,P3225/2,Q3225=1,P3225)</f>
        <v>0</v>
      </c>
      <c r="T3225" s="31" t="str" cm="1">
        <f t="array" ref="T3225">_xlfn.IFS(M3225&lt;=Beräkningsförutsättningar!B$15,"2",M3225=Beräkningsförutsättningar!B$16,"4",M3225=Beräkningsförutsättningar!B$17,"4",M3225&gt;=Beräkningsförutsättningar!B$18,"6")</f>
        <v>2</v>
      </c>
      <c r="U3225" s="31">
        <f t="shared" si="100"/>
        <v>0</v>
      </c>
      <c r="V3225" s="31">
        <f t="shared" si="101"/>
        <v>0</v>
      </c>
    </row>
    <row r="3226" spans="1:22" x14ac:dyDescent="0.3">
      <c r="A3226" s="179"/>
      <c r="B3226" s="179"/>
      <c r="C3226" s="179"/>
      <c r="D3226" s="179"/>
      <c r="E3226" s="179"/>
      <c r="F3226" s="179"/>
      <c r="G3226" s="179"/>
      <c r="H3226" s="179"/>
      <c r="I3226" s="179"/>
      <c r="J3226" s="179"/>
      <c r="K3226" s="179"/>
      <c r="L3226" s="179"/>
      <c r="M3226" s="179"/>
      <c r="N3226" s="179"/>
      <c r="O3226" s="179"/>
      <c r="P3226" s="179"/>
      <c r="Q3226" s="179"/>
      <c r="R3226" s="31" cm="1">
        <f t="array" ref="R3226">_xlfn.IFS(Q3226=0,(O3226-P3226)/2,Q3226=1,O3226-P3226)</f>
        <v>0</v>
      </c>
      <c r="S3226" s="31" cm="1">
        <f t="array" ref="S3226">_xlfn.IFS(Q3226=0,P3226/2,Q3226=1,P3226)</f>
        <v>0</v>
      </c>
      <c r="T3226" s="31" t="str" cm="1">
        <f t="array" ref="T3226">_xlfn.IFS(M3226&lt;=Beräkningsförutsättningar!B$15,"2",M3226=Beräkningsförutsättningar!B$16,"4",M3226=Beräkningsförutsättningar!B$17,"4",M3226&gt;=Beräkningsförutsättningar!B$18,"6")</f>
        <v>2</v>
      </c>
      <c r="U3226" s="31">
        <f t="shared" si="100"/>
        <v>0</v>
      </c>
      <c r="V3226" s="31">
        <f t="shared" si="101"/>
        <v>0</v>
      </c>
    </row>
    <row r="3227" spans="1:22" x14ac:dyDescent="0.3">
      <c r="A3227" s="179"/>
      <c r="B3227" s="179"/>
      <c r="C3227" s="179"/>
      <c r="D3227" s="179"/>
      <c r="E3227" s="179"/>
      <c r="F3227" s="179"/>
      <c r="G3227" s="179"/>
      <c r="H3227" s="179"/>
      <c r="I3227" s="179"/>
      <c r="J3227" s="179"/>
      <c r="K3227" s="179"/>
      <c r="L3227" s="179"/>
      <c r="M3227" s="179"/>
      <c r="N3227" s="179"/>
      <c r="O3227" s="179"/>
      <c r="P3227" s="179"/>
      <c r="Q3227" s="179"/>
      <c r="R3227" s="31" cm="1">
        <f t="array" ref="R3227">_xlfn.IFS(Q3227=0,(O3227-P3227)/2,Q3227=1,O3227-P3227)</f>
        <v>0</v>
      </c>
      <c r="S3227" s="31" cm="1">
        <f t="array" ref="S3227">_xlfn.IFS(Q3227=0,P3227/2,Q3227=1,P3227)</f>
        <v>0</v>
      </c>
      <c r="T3227" s="31" t="str" cm="1">
        <f t="array" ref="T3227">_xlfn.IFS(M3227&lt;=Beräkningsförutsättningar!B$15,"2",M3227=Beräkningsförutsättningar!B$16,"4",M3227=Beräkningsförutsättningar!B$17,"4",M3227&gt;=Beräkningsförutsättningar!B$18,"6")</f>
        <v>2</v>
      </c>
      <c r="U3227" s="31">
        <f t="shared" si="100"/>
        <v>0</v>
      </c>
      <c r="V3227" s="31">
        <f t="shared" si="101"/>
        <v>0</v>
      </c>
    </row>
    <row r="3228" spans="1:22" x14ac:dyDescent="0.3">
      <c r="A3228" s="179"/>
      <c r="B3228" s="179"/>
      <c r="C3228" s="179"/>
      <c r="D3228" s="179"/>
      <c r="E3228" s="179"/>
      <c r="F3228" s="179"/>
      <c r="G3228" s="179"/>
      <c r="H3228" s="179"/>
      <c r="I3228" s="179"/>
      <c r="J3228" s="179"/>
      <c r="K3228" s="179"/>
      <c r="L3228" s="179"/>
      <c r="M3228" s="179"/>
      <c r="N3228" s="179"/>
      <c r="O3228" s="179"/>
      <c r="P3228" s="179"/>
      <c r="Q3228" s="179"/>
      <c r="R3228" s="31" cm="1">
        <f t="array" ref="R3228">_xlfn.IFS(Q3228=0,(O3228-P3228)/2,Q3228=1,O3228-P3228)</f>
        <v>0</v>
      </c>
      <c r="S3228" s="31" cm="1">
        <f t="array" ref="S3228">_xlfn.IFS(Q3228=0,P3228/2,Q3228=1,P3228)</f>
        <v>0</v>
      </c>
      <c r="T3228" s="31" t="str" cm="1">
        <f t="array" ref="T3228">_xlfn.IFS(M3228&lt;=Beräkningsförutsättningar!B$15,"2",M3228=Beräkningsförutsättningar!B$16,"4",M3228=Beräkningsförutsättningar!B$17,"4",M3228&gt;=Beräkningsförutsättningar!B$18,"6")</f>
        <v>2</v>
      </c>
      <c r="U3228" s="31">
        <f t="shared" si="100"/>
        <v>0</v>
      </c>
      <c r="V3228" s="31">
        <f t="shared" si="101"/>
        <v>0</v>
      </c>
    </row>
    <row r="3229" spans="1:22" x14ac:dyDescent="0.3">
      <c r="A3229" s="179"/>
      <c r="B3229" s="179"/>
      <c r="C3229" s="179"/>
      <c r="D3229" s="179"/>
      <c r="E3229" s="179"/>
      <c r="F3229" s="179"/>
      <c r="G3229" s="179"/>
      <c r="H3229" s="179"/>
      <c r="I3229" s="179"/>
      <c r="J3229" s="179"/>
      <c r="K3229" s="179"/>
      <c r="L3229" s="179"/>
      <c r="M3229" s="179"/>
      <c r="N3229" s="179"/>
      <c r="O3229" s="179"/>
      <c r="P3229" s="179"/>
      <c r="Q3229" s="179"/>
      <c r="R3229" s="31" cm="1">
        <f t="array" ref="R3229">_xlfn.IFS(Q3229=0,(O3229-P3229)/2,Q3229=1,O3229-P3229)</f>
        <v>0</v>
      </c>
      <c r="S3229" s="31" cm="1">
        <f t="array" ref="S3229">_xlfn.IFS(Q3229=0,P3229/2,Q3229=1,P3229)</f>
        <v>0</v>
      </c>
      <c r="T3229" s="31" t="str" cm="1">
        <f t="array" ref="T3229">_xlfn.IFS(M3229&lt;=Beräkningsförutsättningar!B$15,"2",M3229=Beräkningsförutsättningar!B$16,"4",M3229=Beräkningsförutsättningar!B$17,"4",M3229&gt;=Beräkningsförutsättningar!B$18,"6")</f>
        <v>2</v>
      </c>
      <c r="U3229" s="31">
        <f t="shared" si="100"/>
        <v>0</v>
      </c>
      <c r="V3229" s="31">
        <f t="shared" si="101"/>
        <v>0</v>
      </c>
    </row>
    <row r="3230" spans="1:22" x14ac:dyDescent="0.3">
      <c r="A3230" s="179"/>
      <c r="B3230" s="179"/>
      <c r="C3230" s="179"/>
      <c r="D3230" s="179"/>
      <c r="E3230" s="179"/>
      <c r="F3230" s="179"/>
      <c r="G3230" s="179"/>
      <c r="H3230" s="179"/>
      <c r="I3230" s="179"/>
      <c r="J3230" s="179"/>
      <c r="K3230" s="179"/>
      <c r="L3230" s="179"/>
      <c r="M3230" s="179"/>
      <c r="N3230" s="179"/>
      <c r="O3230" s="179"/>
      <c r="P3230" s="179"/>
      <c r="Q3230" s="179"/>
      <c r="R3230" s="31" cm="1">
        <f t="array" ref="R3230">_xlfn.IFS(Q3230=0,(O3230-P3230)/2,Q3230=1,O3230-P3230)</f>
        <v>0</v>
      </c>
      <c r="S3230" s="31" cm="1">
        <f t="array" ref="S3230">_xlfn.IFS(Q3230=0,P3230/2,Q3230=1,P3230)</f>
        <v>0</v>
      </c>
      <c r="T3230" s="31" t="str" cm="1">
        <f t="array" ref="T3230">_xlfn.IFS(M3230&lt;=Beräkningsförutsättningar!B$15,"2",M3230=Beräkningsförutsättningar!B$16,"4",M3230=Beräkningsförutsättningar!B$17,"4",M3230&gt;=Beräkningsförutsättningar!B$18,"6")</f>
        <v>2</v>
      </c>
      <c r="U3230" s="31">
        <f t="shared" si="100"/>
        <v>0</v>
      </c>
      <c r="V3230" s="31">
        <f t="shared" si="101"/>
        <v>0</v>
      </c>
    </row>
    <row r="3231" spans="1:22" x14ac:dyDescent="0.3">
      <c r="A3231" s="179"/>
      <c r="B3231" s="179"/>
      <c r="C3231" s="179"/>
      <c r="D3231" s="179"/>
      <c r="E3231" s="179"/>
      <c r="F3231" s="179"/>
      <c r="G3231" s="179"/>
      <c r="H3231" s="179"/>
      <c r="I3231" s="179"/>
      <c r="J3231" s="179"/>
      <c r="K3231" s="179"/>
      <c r="L3231" s="179"/>
      <c r="M3231" s="179"/>
      <c r="N3231" s="179"/>
      <c r="O3231" s="179"/>
      <c r="P3231" s="179"/>
      <c r="Q3231" s="179"/>
      <c r="R3231" s="31" cm="1">
        <f t="array" ref="R3231">_xlfn.IFS(Q3231=0,(O3231-P3231)/2,Q3231=1,O3231-P3231)</f>
        <v>0</v>
      </c>
      <c r="S3231" s="31" cm="1">
        <f t="array" ref="S3231">_xlfn.IFS(Q3231=0,P3231/2,Q3231=1,P3231)</f>
        <v>0</v>
      </c>
      <c r="T3231" s="31" t="str" cm="1">
        <f t="array" ref="T3231">_xlfn.IFS(M3231&lt;=Beräkningsförutsättningar!B$15,"2",M3231=Beräkningsförutsättningar!B$16,"4",M3231=Beräkningsförutsättningar!B$17,"4",M3231&gt;=Beräkningsförutsättningar!B$18,"6")</f>
        <v>2</v>
      </c>
      <c r="U3231" s="31">
        <f t="shared" si="100"/>
        <v>0</v>
      </c>
      <c r="V3231" s="31">
        <f t="shared" si="101"/>
        <v>0</v>
      </c>
    </row>
    <row r="3232" spans="1:22" x14ac:dyDescent="0.3">
      <c r="A3232" s="179"/>
      <c r="B3232" s="179"/>
      <c r="C3232" s="179"/>
      <c r="D3232" s="179"/>
      <c r="E3232" s="179"/>
      <c r="F3232" s="179"/>
      <c r="G3232" s="179"/>
      <c r="H3232" s="179"/>
      <c r="I3232" s="179"/>
      <c r="J3232" s="179"/>
      <c r="K3232" s="179"/>
      <c r="L3232" s="179"/>
      <c r="M3232" s="179"/>
      <c r="N3232" s="179"/>
      <c r="O3232" s="179"/>
      <c r="P3232" s="179"/>
      <c r="Q3232" s="179"/>
      <c r="R3232" s="31" cm="1">
        <f t="array" ref="R3232">_xlfn.IFS(Q3232=0,(O3232-P3232)/2,Q3232=1,O3232-P3232)</f>
        <v>0</v>
      </c>
      <c r="S3232" s="31" cm="1">
        <f t="array" ref="S3232">_xlfn.IFS(Q3232=0,P3232/2,Q3232=1,P3232)</f>
        <v>0</v>
      </c>
      <c r="T3232" s="31" t="str" cm="1">
        <f t="array" ref="T3232">_xlfn.IFS(M3232&lt;=Beräkningsförutsättningar!B$15,"2",M3232=Beräkningsförutsättningar!B$16,"4",M3232=Beräkningsförutsättningar!B$17,"4",M3232&gt;=Beräkningsförutsättningar!B$18,"6")</f>
        <v>2</v>
      </c>
      <c r="U3232" s="31">
        <f t="shared" si="100"/>
        <v>0</v>
      </c>
      <c r="V3232" s="31">
        <f t="shared" si="101"/>
        <v>0</v>
      </c>
    </row>
    <row r="3233" spans="1:22" x14ac:dyDescent="0.3">
      <c r="A3233" s="179"/>
      <c r="B3233" s="179"/>
      <c r="C3233" s="179"/>
      <c r="D3233" s="179"/>
      <c r="E3233" s="179"/>
      <c r="F3233" s="179"/>
      <c r="G3233" s="179"/>
      <c r="H3233" s="179"/>
      <c r="I3233" s="179"/>
      <c r="J3233" s="179"/>
      <c r="K3233" s="179"/>
      <c r="L3233" s="179"/>
      <c r="M3233" s="179"/>
      <c r="N3233" s="179"/>
      <c r="O3233" s="179"/>
      <c r="P3233" s="179"/>
      <c r="Q3233" s="179"/>
      <c r="R3233" s="31" cm="1">
        <f t="array" ref="R3233">_xlfn.IFS(Q3233=0,(O3233-P3233)/2,Q3233=1,O3233-P3233)</f>
        <v>0</v>
      </c>
      <c r="S3233" s="31" cm="1">
        <f t="array" ref="S3233">_xlfn.IFS(Q3233=0,P3233/2,Q3233=1,P3233)</f>
        <v>0</v>
      </c>
      <c r="T3233" s="31" t="str" cm="1">
        <f t="array" ref="T3233">_xlfn.IFS(M3233&lt;=Beräkningsförutsättningar!B$15,"2",M3233=Beräkningsförutsättningar!B$16,"4",M3233=Beräkningsförutsättningar!B$17,"4",M3233&gt;=Beräkningsförutsättningar!B$18,"6")</f>
        <v>2</v>
      </c>
      <c r="U3233" s="31">
        <f t="shared" si="100"/>
        <v>0</v>
      </c>
      <c r="V3233" s="31">
        <f t="shared" si="101"/>
        <v>0</v>
      </c>
    </row>
    <row r="3234" spans="1:22" x14ac:dyDescent="0.3">
      <c r="A3234" s="179"/>
      <c r="B3234" s="179"/>
      <c r="C3234" s="179"/>
      <c r="D3234" s="179"/>
      <c r="E3234" s="179"/>
      <c r="F3234" s="179"/>
      <c r="G3234" s="179"/>
      <c r="H3234" s="179"/>
      <c r="I3234" s="179"/>
      <c r="J3234" s="179"/>
      <c r="K3234" s="179"/>
      <c r="L3234" s="179"/>
      <c r="M3234" s="179"/>
      <c r="N3234" s="179"/>
      <c r="O3234" s="179"/>
      <c r="P3234" s="179"/>
      <c r="Q3234" s="179"/>
      <c r="R3234" s="31" cm="1">
        <f t="array" ref="R3234">_xlfn.IFS(Q3234=0,(O3234-P3234)/2,Q3234=1,O3234-P3234)</f>
        <v>0</v>
      </c>
      <c r="S3234" s="31" cm="1">
        <f t="array" ref="S3234">_xlfn.IFS(Q3234=0,P3234/2,Q3234=1,P3234)</f>
        <v>0</v>
      </c>
      <c r="T3234" s="31" t="str" cm="1">
        <f t="array" ref="T3234">_xlfn.IFS(M3234&lt;=Beräkningsförutsättningar!B$15,"2",M3234=Beräkningsförutsättningar!B$16,"4",M3234=Beräkningsförutsättningar!B$17,"4",M3234&gt;=Beräkningsförutsättningar!B$18,"6")</f>
        <v>2</v>
      </c>
      <c r="U3234" s="31">
        <f t="shared" si="100"/>
        <v>0</v>
      </c>
      <c r="V3234" s="31">
        <f t="shared" si="101"/>
        <v>0</v>
      </c>
    </row>
    <row r="3235" spans="1:22" x14ac:dyDescent="0.3">
      <c r="A3235" s="179"/>
      <c r="B3235" s="179"/>
      <c r="C3235" s="179"/>
      <c r="D3235" s="179"/>
      <c r="E3235" s="179"/>
      <c r="F3235" s="179"/>
      <c r="G3235" s="179"/>
      <c r="H3235" s="179"/>
      <c r="I3235" s="179"/>
      <c r="J3235" s="179"/>
      <c r="K3235" s="179"/>
      <c r="L3235" s="179"/>
      <c r="M3235" s="179"/>
      <c r="N3235" s="179"/>
      <c r="O3235" s="179"/>
      <c r="P3235" s="179"/>
      <c r="Q3235" s="179"/>
      <c r="R3235" s="31" cm="1">
        <f t="array" ref="R3235">_xlfn.IFS(Q3235=0,(O3235-P3235)/2,Q3235=1,O3235-P3235)</f>
        <v>0</v>
      </c>
      <c r="S3235" s="31" cm="1">
        <f t="array" ref="S3235">_xlfn.IFS(Q3235=0,P3235/2,Q3235=1,P3235)</f>
        <v>0</v>
      </c>
      <c r="T3235" s="31" t="str" cm="1">
        <f t="array" ref="T3235">_xlfn.IFS(M3235&lt;=Beräkningsförutsättningar!B$15,"2",M3235=Beräkningsförutsättningar!B$16,"4",M3235=Beräkningsförutsättningar!B$17,"4",M3235&gt;=Beräkningsförutsättningar!B$18,"6")</f>
        <v>2</v>
      </c>
      <c r="U3235" s="31">
        <f t="shared" si="100"/>
        <v>0</v>
      </c>
      <c r="V3235" s="31">
        <f t="shared" si="101"/>
        <v>0</v>
      </c>
    </row>
    <row r="3236" spans="1:22" x14ac:dyDescent="0.3">
      <c r="A3236" s="179"/>
      <c r="B3236" s="179"/>
      <c r="C3236" s="179"/>
      <c r="D3236" s="179"/>
      <c r="E3236" s="179"/>
      <c r="F3236" s="179"/>
      <c r="G3236" s="179"/>
      <c r="H3236" s="179"/>
      <c r="I3236" s="179"/>
      <c r="J3236" s="179"/>
      <c r="K3236" s="179"/>
      <c r="L3236" s="179"/>
      <c r="M3236" s="179"/>
      <c r="N3236" s="179"/>
      <c r="O3236" s="179"/>
      <c r="P3236" s="179"/>
      <c r="Q3236" s="179"/>
      <c r="R3236" s="31" cm="1">
        <f t="array" ref="R3236">_xlfn.IFS(Q3236=0,(O3236-P3236)/2,Q3236=1,O3236-P3236)</f>
        <v>0</v>
      </c>
      <c r="S3236" s="31" cm="1">
        <f t="array" ref="S3236">_xlfn.IFS(Q3236=0,P3236/2,Q3236=1,P3236)</f>
        <v>0</v>
      </c>
      <c r="T3236" s="31" t="str" cm="1">
        <f t="array" ref="T3236">_xlfn.IFS(M3236&lt;=Beräkningsförutsättningar!B$15,"2",M3236=Beräkningsförutsättningar!B$16,"4",M3236=Beräkningsförutsättningar!B$17,"4",M3236&gt;=Beräkningsförutsättningar!B$18,"6")</f>
        <v>2</v>
      </c>
      <c r="U3236" s="31">
        <f t="shared" si="100"/>
        <v>0</v>
      </c>
      <c r="V3236" s="31">
        <f t="shared" si="101"/>
        <v>0</v>
      </c>
    </row>
    <row r="3237" spans="1:22" x14ac:dyDescent="0.3">
      <c r="A3237" s="179"/>
      <c r="B3237" s="179"/>
      <c r="C3237" s="179"/>
      <c r="D3237" s="179"/>
      <c r="E3237" s="179"/>
      <c r="F3237" s="179"/>
      <c r="G3237" s="179"/>
      <c r="H3237" s="179"/>
      <c r="I3237" s="179"/>
      <c r="J3237" s="179"/>
      <c r="K3237" s="179"/>
      <c r="L3237" s="179"/>
      <c r="M3237" s="179"/>
      <c r="N3237" s="179"/>
      <c r="O3237" s="179"/>
      <c r="P3237" s="179"/>
      <c r="Q3237" s="179"/>
      <c r="R3237" s="31" cm="1">
        <f t="array" ref="R3237">_xlfn.IFS(Q3237=0,(O3237-P3237)/2,Q3237=1,O3237-P3237)</f>
        <v>0</v>
      </c>
      <c r="S3237" s="31" cm="1">
        <f t="array" ref="S3237">_xlfn.IFS(Q3237=0,P3237/2,Q3237=1,P3237)</f>
        <v>0</v>
      </c>
      <c r="T3237" s="31" t="str" cm="1">
        <f t="array" ref="T3237">_xlfn.IFS(M3237&lt;=Beräkningsförutsättningar!B$15,"2",M3237=Beräkningsförutsättningar!B$16,"4",M3237=Beräkningsförutsättningar!B$17,"4",M3237&gt;=Beräkningsförutsättningar!B$18,"6")</f>
        <v>2</v>
      </c>
      <c r="U3237" s="31">
        <f t="shared" si="100"/>
        <v>0</v>
      </c>
      <c r="V3237" s="31">
        <f t="shared" si="101"/>
        <v>0</v>
      </c>
    </row>
    <row r="3238" spans="1:22" x14ac:dyDescent="0.3">
      <c r="A3238" s="179"/>
      <c r="B3238" s="179"/>
      <c r="C3238" s="179"/>
      <c r="D3238" s="179"/>
      <c r="E3238" s="179"/>
      <c r="F3238" s="179"/>
      <c r="G3238" s="179"/>
      <c r="H3238" s="179"/>
      <c r="I3238" s="179"/>
      <c r="J3238" s="179"/>
      <c r="K3238" s="179"/>
      <c r="L3238" s="179"/>
      <c r="M3238" s="179"/>
      <c r="N3238" s="179"/>
      <c r="O3238" s="179"/>
      <c r="P3238" s="179"/>
      <c r="Q3238" s="179"/>
      <c r="R3238" s="31" cm="1">
        <f t="array" ref="R3238">_xlfn.IFS(Q3238=0,(O3238-P3238)/2,Q3238=1,O3238-P3238)</f>
        <v>0</v>
      </c>
      <c r="S3238" s="31" cm="1">
        <f t="array" ref="S3238">_xlfn.IFS(Q3238=0,P3238/2,Q3238=1,P3238)</f>
        <v>0</v>
      </c>
      <c r="T3238" s="31" t="str" cm="1">
        <f t="array" ref="T3238">_xlfn.IFS(M3238&lt;=Beräkningsförutsättningar!B$15,"2",M3238=Beräkningsförutsättningar!B$16,"4",M3238=Beräkningsförutsättningar!B$17,"4",M3238&gt;=Beräkningsförutsättningar!B$18,"6")</f>
        <v>2</v>
      </c>
      <c r="U3238" s="31">
        <f t="shared" si="100"/>
        <v>0</v>
      </c>
      <c r="V3238" s="31">
        <f t="shared" si="101"/>
        <v>0</v>
      </c>
    </row>
    <row r="3239" spans="1:22" x14ac:dyDescent="0.3">
      <c r="A3239" s="179"/>
      <c r="B3239" s="179"/>
      <c r="C3239" s="179"/>
      <c r="D3239" s="179"/>
      <c r="E3239" s="179"/>
      <c r="F3239" s="179"/>
      <c r="G3239" s="179"/>
      <c r="H3239" s="179"/>
      <c r="I3239" s="179"/>
      <c r="J3239" s="179"/>
      <c r="K3239" s="179"/>
      <c r="L3239" s="179"/>
      <c r="M3239" s="179"/>
      <c r="N3239" s="179"/>
      <c r="O3239" s="179"/>
      <c r="P3239" s="179"/>
      <c r="Q3239" s="179"/>
      <c r="R3239" s="31" cm="1">
        <f t="array" ref="R3239">_xlfn.IFS(Q3239=0,(O3239-P3239)/2,Q3239=1,O3239-P3239)</f>
        <v>0</v>
      </c>
      <c r="S3239" s="31" cm="1">
        <f t="array" ref="S3239">_xlfn.IFS(Q3239=0,P3239/2,Q3239=1,P3239)</f>
        <v>0</v>
      </c>
      <c r="T3239" s="31" t="str" cm="1">
        <f t="array" ref="T3239">_xlfn.IFS(M3239&lt;=Beräkningsförutsättningar!B$15,"2",M3239=Beräkningsförutsättningar!B$16,"4",M3239=Beräkningsförutsättningar!B$17,"4",M3239&gt;=Beräkningsförutsättningar!B$18,"6")</f>
        <v>2</v>
      </c>
      <c r="U3239" s="31">
        <f t="shared" si="100"/>
        <v>0</v>
      </c>
      <c r="V3239" s="31">
        <f t="shared" si="101"/>
        <v>0</v>
      </c>
    </row>
    <row r="3240" spans="1:22" x14ac:dyDescent="0.3">
      <c r="A3240" s="179"/>
      <c r="B3240" s="179"/>
      <c r="C3240" s="179"/>
      <c r="D3240" s="179"/>
      <c r="E3240" s="179"/>
      <c r="F3240" s="179"/>
      <c r="G3240" s="179"/>
      <c r="H3240" s="179"/>
      <c r="I3240" s="179"/>
      <c r="J3240" s="179"/>
      <c r="K3240" s="179"/>
      <c r="L3240" s="179"/>
      <c r="M3240" s="179"/>
      <c r="N3240" s="179"/>
      <c r="O3240" s="179"/>
      <c r="P3240" s="179"/>
      <c r="Q3240" s="179"/>
      <c r="R3240" s="31" cm="1">
        <f t="array" ref="R3240">_xlfn.IFS(Q3240=0,(O3240-P3240)/2,Q3240=1,O3240-P3240)</f>
        <v>0</v>
      </c>
      <c r="S3240" s="31" cm="1">
        <f t="array" ref="S3240">_xlfn.IFS(Q3240=0,P3240/2,Q3240=1,P3240)</f>
        <v>0</v>
      </c>
      <c r="T3240" s="31" t="str" cm="1">
        <f t="array" ref="T3240">_xlfn.IFS(M3240&lt;=Beräkningsförutsättningar!B$15,"2",M3240=Beräkningsförutsättningar!B$16,"4",M3240=Beräkningsförutsättningar!B$17,"4",M3240&gt;=Beräkningsförutsättningar!B$18,"6")</f>
        <v>2</v>
      </c>
      <c r="U3240" s="31">
        <f t="shared" si="100"/>
        <v>0</v>
      </c>
      <c r="V3240" s="31">
        <f t="shared" si="101"/>
        <v>0</v>
      </c>
    </row>
    <row r="3241" spans="1:22" x14ac:dyDescent="0.3">
      <c r="A3241" s="179"/>
      <c r="B3241" s="179"/>
      <c r="C3241" s="179"/>
      <c r="D3241" s="179"/>
      <c r="E3241" s="179"/>
      <c r="F3241" s="179"/>
      <c r="G3241" s="179"/>
      <c r="H3241" s="179"/>
      <c r="I3241" s="179"/>
      <c r="J3241" s="179"/>
      <c r="K3241" s="179"/>
      <c r="L3241" s="179"/>
      <c r="M3241" s="179"/>
      <c r="N3241" s="179"/>
      <c r="O3241" s="179"/>
      <c r="P3241" s="179"/>
      <c r="Q3241" s="179"/>
      <c r="R3241" s="31" cm="1">
        <f t="array" ref="R3241">_xlfn.IFS(Q3241=0,(O3241-P3241)/2,Q3241=1,O3241-P3241)</f>
        <v>0</v>
      </c>
      <c r="S3241" s="31" cm="1">
        <f t="array" ref="S3241">_xlfn.IFS(Q3241=0,P3241/2,Q3241=1,P3241)</f>
        <v>0</v>
      </c>
      <c r="T3241" s="31" t="str" cm="1">
        <f t="array" ref="T3241">_xlfn.IFS(M3241&lt;=Beräkningsförutsättningar!B$15,"2",M3241=Beräkningsförutsättningar!B$16,"4",M3241=Beräkningsförutsättningar!B$17,"4",M3241&gt;=Beräkningsförutsättningar!B$18,"6")</f>
        <v>2</v>
      </c>
      <c r="U3241" s="31">
        <f t="shared" si="100"/>
        <v>0</v>
      </c>
      <c r="V3241" s="31">
        <f t="shared" si="101"/>
        <v>0</v>
      </c>
    </row>
    <row r="3242" spans="1:22" x14ac:dyDescent="0.3">
      <c r="A3242" s="179"/>
      <c r="B3242" s="179"/>
      <c r="C3242" s="179"/>
      <c r="D3242" s="179"/>
      <c r="E3242" s="179"/>
      <c r="F3242" s="179"/>
      <c r="G3242" s="179"/>
      <c r="H3242" s="179"/>
      <c r="I3242" s="179"/>
      <c r="J3242" s="179"/>
      <c r="K3242" s="179"/>
      <c r="L3242" s="179"/>
      <c r="M3242" s="179"/>
      <c r="N3242" s="179"/>
      <c r="O3242" s="179"/>
      <c r="P3242" s="179"/>
      <c r="Q3242" s="179"/>
      <c r="R3242" s="31" cm="1">
        <f t="array" ref="R3242">_xlfn.IFS(Q3242=0,(O3242-P3242)/2,Q3242=1,O3242-P3242)</f>
        <v>0</v>
      </c>
      <c r="S3242" s="31" cm="1">
        <f t="array" ref="S3242">_xlfn.IFS(Q3242=0,P3242/2,Q3242=1,P3242)</f>
        <v>0</v>
      </c>
      <c r="T3242" s="31" t="str" cm="1">
        <f t="array" ref="T3242">_xlfn.IFS(M3242&lt;=Beräkningsförutsättningar!B$15,"2",M3242=Beräkningsförutsättningar!B$16,"4",M3242=Beräkningsförutsättningar!B$17,"4",M3242&gt;=Beräkningsförutsättningar!B$18,"6")</f>
        <v>2</v>
      </c>
      <c r="U3242" s="31">
        <f t="shared" si="100"/>
        <v>0</v>
      </c>
      <c r="V3242" s="31">
        <f t="shared" si="101"/>
        <v>0</v>
      </c>
    </row>
    <row r="3243" spans="1:22" x14ac:dyDescent="0.3">
      <c r="A3243" s="179"/>
      <c r="B3243" s="179"/>
      <c r="C3243" s="179"/>
      <c r="D3243" s="179"/>
      <c r="E3243" s="179"/>
      <c r="F3243" s="179"/>
      <c r="G3243" s="179"/>
      <c r="H3243" s="179"/>
      <c r="I3243" s="179"/>
      <c r="J3243" s="179"/>
      <c r="K3243" s="179"/>
      <c r="L3243" s="179"/>
      <c r="M3243" s="179"/>
      <c r="N3243" s="179"/>
      <c r="O3243" s="179"/>
      <c r="P3243" s="179"/>
      <c r="Q3243" s="179"/>
      <c r="R3243" s="31" cm="1">
        <f t="array" ref="R3243">_xlfn.IFS(Q3243=0,(O3243-P3243)/2,Q3243=1,O3243-P3243)</f>
        <v>0</v>
      </c>
      <c r="S3243" s="31" cm="1">
        <f t="array" ref="S3243">_xlfn.IFS(Q3243=0,P3243/2,Q3243=1,P3243)</f>
        <v>0</v>
      </c>
      <c r="T3243" s="31" t="str" cm="1">
        <f t="array" ref="T3243">_xlfn.IFS(M3243&lt;=Beräkningsförutsättningar!B$15,"2",M3243=Beräkningsförutsättningar!B$16,"4",M3243=Beräkningsförutsättningar!B$17,"4",M3243&gt;=Beräkningsförutsättningar!B$18,"6")</f>
        <v>2</v>
      </c>
      <c r="U3243" s="31">
        <f t="shared" si="100"/>
        <v>0</v>
      </c>
      <c r="V3243" s="31">
        <f t="shared" si="101"/>
        <v>0</v>
      </c>
    </row>
    <row r="3244" spans="1:22" x14ac:dyDescent="0.3">
      <c r="A3244" s="179"/>
      <c r="B3244" s="179"/>
      <c r="C3244" s="179"/>
      <c r="D3244" s="179"/>
      <c r="E3244" s="179"/>
      <c r="F3244" s="179"/>
      <c r="G3244" s="179"/>
      <c r="H3244" s="179"/>
      <c r="I3244" s="179"/>
      <c r="J3244" s="179"/>
      <c r="K3244" s="179"/>
      <c r="L3244" s="179"/>
      <c r="M3244" s="179"/>
      <c r="N3244" s="179"/>
      <c r="O3244" s="179"/>
      <c r="P3244" s="179"/>
      <c r="Q3244" s="179"/>
      <c r="R3244" s="31" cm="1">
        <f t="array" ref="R3244">_xlfn.IFS(Q3244=0,(O3244-P3244)/2,Q3244=1,O3244-P3244)</f>
        <v>0</v>
      </c>
      <c r="S3244" s="31" cm="1">
        <f t="array" ref="S3244">_xlfn.IFS(Q3244=0,P3244/2,Q3244=1,P3244)</f>
        <v>0</v>
      </c>
      <c r="T3244" s="31" t="str" cm="1">
        <f t="array" ref="T3244">_xlfn.IFS(M3244&lt;=Beräkningsförutsättningar!B$15,"2",M3244=Beräkningsförutsättningar!B$16,"4",M3244=Beräkningsförutsättningar!B$17,"4",M3244&gt;=Beräkningsförutsättningar!B$18,"6")</f>
        <v>2</v>
      </c>
      <c r="U3244" s="31">
        <f t="shared" si="100"/>
        <v>0</v>
      </c>
      <c r="V3244" s="31">
        <f t="shared" si="101"/>
        <v>0</v>
      </c>
    </row>
    <row r="3245" spans="1:22" x14ac:dyDescent="0.3">
      <c r="A3245" s="179"/>
      <c r="B3245" s="179"/>
      <c r="C3245" s="179"/>
      <c r="D3245" s="179"/>
      <c r="E3245" s="179"/>
      <c r="F3245" s="179"/>
      <c r="G3245" s="179"/>
      <c r="H3245" s="179"/>
      <c r="I3245" s="179"/>
      <c r="J3245" s="179"/>
      <c r="K3245" s="179"/>
      <c r="L3245" s="179"/>
      <c r="M3245" s="179"/>
      <c r="N3245" s="179"/>
      <c r="O3245" s="179"/>
      <c r="P3245" s="179"/>
      <c r="Q3245" s="179"/>
      <c r="R3245" s="31" cm="1">
        <f t="array" ref="R3245">_xlfn.IFS(Q3245=0,(O3245-P3245)/2,Q3245=1,O3245-P3245)</f>
        <v>0</v>
      </c>
      <c r="S3245" s="31" cm="1">
        <f t="array" ref="S3245">_xlfn.IFS(Q3245=0,P3245/2,Q3245=1,P3245)</f>
        <v>0</v>
      </c>
      <c r="T3245" s="31" t="str" cm="1">
        <f t="array" ref="T3245">_xlfn.IFS(M3245&lt;=Beräkningsförutsättningar!B$15,"2",M3245=Beräkningsförutsättningar!B$16,"4",M3245=Beräkningsförutsättningar!B$17,"4",M3245&gt;=Beräkningsförutsättningar!B$18,"6")</f>
        <v>2</v>
      </c>
      <c r="U3245" s="31">
        <f t="shared" si="100"/>
        <v>0</v>
      </c>
      <c r="V3245" s="31">
        <f t="shared" si="101"/>
        <v>0</v>
      </c>
    </row>
    <row r="3246" spans="1:22" x14ac:dyDescent="0.3">
      <c r="A3246" s="179"/>
      <c r="B3246" s="179"/>
      <c r="C3246" s="179"/>
      <c r="D3246" s="179"/>
      <c r="E3246" s="179"/>
      <c r="F3246" s="179"/>
      <c r="G3246" s="179"/>
      <c r="H3246" s="179"/>
      <c r="I3246" s="179"/>
      <c r="J3246" s="179"/>
      <c r="K3246" s="179"/>
      <c r="L3246" s="179"/>
      <c r="M3246" s="179"/>
      <c r="N3246" s="179"/>
      <c r="O3246" s="179"/>
      <c r="P3246" s="179"/>
      <c r="Q3246" s="179"/>
      <c r="R3246" s="31" cm="1">
        <f t="array" ref="R3246">_xlfn.IFS(Q3246=0,(O3246-P3246)/2,Q3246=1,O3246-P3246)</f>
        <v>0</v>
      </c>
      <c r="S3246" s="31" cm="1">
        <f t="array" ref="S3246">_xlfn.IFS(Q3246=0,P3246/2,Q3246=1,P3246)</f>
        <v>0</v>
      </c>
      <c r="T3246" s="31" t="str" cm="1">
        <f t="array" ref="T3246">_xlfn.IFS(M3246&lt;=Beräkningsförutsättningar!B$15,"2",M3246=Beräkningsförutsättningar!B$16,"4",M3246=Beräkningsförutsättningar!B$17,"4",M3246&gt;=Beräkningsförutsättningar!B$18,"6")</f>
        <v>2</v>
      </c>
      <c r="U3246" s="31">
        <f t="shared" si="100"/>
        <v>0</v>
      </c>
      <c r="V3246" s="31">
        <f t="shared" si="101"/>
        <v>0</v>
      </c>
    </row>
    <row r="3247" spans="1:22" x14ac:dyDescent="0.3">
      <c r="A3247" s="179"/>
      <c r="B3247" s="179"/>
      <c r="C3247" s="179"/>
      <c r="D3247" s="179"/>
      <c r="E3247" s="179"/>
      <c r="F3247" s="179"/>
      <c r="G3247" s="179"/>
      <c r="H3247" s="179"/>
      <c r="I3247" s="179"/>
      <c r="J3247" s="179"/>
      <c r="K3247" s="179"/>
      <c r="L3247" s="179"/>
      <c r="M3247" s="179"/>
      <c r="N3247" s="179"/>
      <c r="O3247" s="179"/>
      <c r="P3247" s="179"/>
      <c r="Q3247" s="179"/>
      <c r="R3247" s="31" cm="1">
        <f t="array" ref="R3247">_xlfn.IFS(Q3247=0,(O3247-P3247)/2,Q3247=1,O3247-P3247)</f>
        <v>0</v>
      </c>
      <c r="S3247" s="31" cm="1">
        <f t="array" ref="S3247">_xlfn.IFS(Q3247=0,P3247/2,Q3247=1,P3247)</f>
        <v>0</v>
      </c>
      <c r="T3247" s="31" t="str" cm="1">
        <f t="array" ref="T3247">_xlfn.IFS(M3247&lt;=Beräkningsförutsättningar!B$15,"2",M3247=Beräkningsförutsättningar!B$16,"4",M3247=Beräkningsförutsättningar!B$17,"4",M3247&gt;=Beräkningsförutsättningar!B$18,"6")</f>
        <v>2</v>
      </c>
      <c r="U3247" s="31">
        <f t="shared" si="100"/>
        <v>0</v>
      </c>
      <c r="V3247" s="31">
        <f t="shared" si="101"/>
        <v>0</v>
      </c>
    </row>
    <row r="3248" spans="1:22" x14ac:dyDescent="0.3">
      <c r="A3248" s="179"/>
      <c r="B3248" s="179"/>
      <c r="C3248" s="179"/>
      <c r="D3248" s="179"/>
      <c r="E3248" s="179"/>
      <c r="F3248" s="179"/>
      <c r="G3248" s="179"/>
      <c r="H3248" s="179"/>
      <c r="I3248" s="179"/>
      <c r="J3248" s="179"/>
      <c r="K3248" s="179"/>
      <c r="L3248" s="179"/>
      <c r="M3248" s="179"/>
      <c r="N3248" s="179"/>
      <c r="O3248" s="179"/>
      <c r="P3248" s="179"/>
      <c r="Q3248" s="179"/>
      <c r="R3248" s="31" cm="1">
        <f t="array" ref="R3248">_xlfn.IFS(Q3248=0,(O3248-P3248)/2,Q3248=1,O3248-P3248)</f>
        <v>0</v>
      </c>
      <c r="S3248" s="31" cm="1">
        <f t="array" ref="S3248">_xlfn.IFS(Q3248=0,P3248/2,Q3248=1,P3248)</f>
        <v>0</v>
      </c>
      <c r="T3248" s="31" t="str" cm="1">
        <f t="array" ref="T3248">_xlfn.IFS(M3248&lt;=Beräkningsförutsättningar!B$15,"2",M3248=Beräkningsförutsättningar!B$16,"4",M3248=Beräkningsförutsättningar!B$17,"4",M3248&gt;=Beräkningsförutsättningar!B$18,"6")</f>
        <v>2</v>
      </c>
      <c r="U3248" s="31">
        <f t="shared" si="100"/>
        <v>0</v>
      </c>
      <c r="V3248" s="31">
        <f t="shared" si="101"/>
        <v>0</v>
      </c>
    </row>
    <row r="3249" spans="1:22" x14ac:dyDescent="0.3">
      <c r="A3249" s="179"/>
      <c r="B3249" s="179"/>
      <c r="C3249" s="179"/>
      <c r="D3249" s="179"/>
      <c r="E3249" s="179"/>
      <c r="F3249" s="179"/>
      <c r="G3249" s="179"/>
      <c r="H3249" s="179"/>
      <c r="I3249" s="179"/>
      <c r="J3249" s="179"/>
      <c r="K3249" s="179"/>
      <c r="L3249" s="179"/>
      <c r="M3249" s="179"/>
      <c r="N3249" s="179"/>
      <c r="O3249" s="179"/>
      <c r="P3249" s="179"/>
      <c r="Q3249" s="179"/>
      <c r="R3249" s="31" cm="1">
        <f t="array" ref="R3249">_xlfn.IFS(Q3249=0,(O3249-P3249)/2,Q3249=1,O3249-P3249)</f>
        <v>0</v>
      </c>
      <c r="S3249" s="31" cm="1">
        <f t="array" ref="S3249">_xlfn.IFS(Q3249=0,P3249/2,Q3249=1,P3249)</f>
        <v>0</v>
      </c>
      <c r="T3249" s="31" t="str" cm="1">
        <f t="array" ref="T3249">_xlfn.IFS(M3249&lt;=Beräkningsförutsättningar!B$15,"2",M3249=Beräkningsförutsättningar!B$16,"4",M3249=Beräkningsförutsättningar!B$17,"4",M3249&gt;=Beräkningsförutsättningar!B$18,"6")</f>
        <v>2</v>
      </c>
      <c r="U3249" s="31">
        <f t="shared" si="100"/>
        <v>0</v>
      </c>
      <c r="V3249" s="31">
        <f t="shared" si="101"/>
        <v>0</v>
      </c>
    </row>
    <row r="3250" spans="1:22" x14ac:dyDescent="0.3">
      <c r="A3250" s="179"/>
      <c r="B3250" s="179"/>
      <c r="C3250" s="179"/>
      <c r="D3250" s="179"/>
      <c r="E3250" s="179"/>
      <c r="F3250" s="179"/>
      <c r="G3250" s="179"/>
      <c r="H3250" s="179"/>
      <c r="I3250" s="179"/>
      <c r="J3250" s="179"/>
      <c r="K3250" s="179"/>
      <c r="L3250" s="179"/>
      <c r="M3250" s="179"/>
      <c r="N3250" s="179"/>
      <c r="O3250" s="179"/>
      <c r="P3250" s="179"/>
      <c r="Q3250" s="179"/>
      <c r="R3250" s="31" cm="1">
        <f t="array" ref="R3250">_xlfn.IFS(Q3250=0,(O3250-P3250)/2,Q3250=1,O3250-P3250)</f>
        <v>0</v>
      </c>
      <c r="S3250" s="31" cm="1">
        <f t="array" ref="S3250">_xlfn.IFS(Q3250=0,P3250/2,Q3250=1,P3250)</f>
        <v>0</v>
      </c>
      <c r="T3250" s="31" t="str" cm="1">
        <f t="array" ref="T3250">_xlfn.IFS(M3250&lt;=Beräkningsförutsättningar!B$15,"2",M3250=Beräkningsförutsättningar!B$16,"4",M3250=Beräkningsförutsättningar!B$17,"4",M3250&gt;=Beräkningsförutsättningar!B$18,"6")</f>
        <v>2</v>
      </c>
      <c r="U3250" s="31">
        <f t="shared" si="100"/>
        <v>0</v>
      </c>
      <c r="V3250" s="31">
        <f t="shared" si="101"/>
        <v>0</v>
      </c>
    </row>
    <row r="3251" spans="1:22" x14ac:dyDescent="0.3">
      <c r="A3251" s="179"/>
      <c r="B3251" s="179"/>
      <c r="C3251" s="179"/>
      <c r="D3251" s="179"/>
      <c r="E3251" s="179"/>
      <c r="F3251" s="179"/>
      <c r="G3251" s="179"/>
      <c r="H3251" s="179"/>
      <c r="I3251" s="179"/>
      <c r="J3251" s="179"/>
      <c r="K3251" s="179"/>
      <c r="L3251" s="179"/>
      <c r="M3251" s="179"/>
      <c r="N3251" s="179"/>
      <c r="O3251" s="179"/>
      <c r="P3251" s="179"/>
      <c r="Q3251" s="179"/>
      <c r="R3251" s="31" cm="1">
        <f t="array" ref="R3251">_xlfn.IFS(Q3251=0,(O3251-P3251)/2,Q3251=1,O3251-P3251)</f>
        <v>0</v>
      </c>
      <c r="S3251" s="31" cm="1">
        <f t="array" ref="S3251">_xlfn.IFS(Q3251=0,P3251/2,Q3251=1,P3251)</f>
        <v>0</v>
      </c>
      <c r="T3251" s="31" t="str" cm="1">
        <f t="array" ref="T3251">_xlfn.IFS(M3251&lt;=Beräkningsförutsättningar!B$15,"2",M3251=Beräkningsförutsättningar!B$16,"4",M3251=Beräkningsförutsättningar!B$17,"4",M3251&gt;=Beräkningsförutsättningar!B$18,"6")</f>
        <v>2</v>
      </c>
      <c r="U3251" s="31">
        <f t="shared" si="100"/>
        <v>0</v>
      </c>
      <c r="V3251" s="31">
        <f t="shared" si="101"/>
        <v>0</v>
      </c>
    </row>
    <row r="3252" spans="1:22" x14ac:dyDescent="0.3">
      <c r="A3252" s="179"/>
      <c r="B3252" s="179"/>
      <c r="C3252" s="179"/>
      <c r="D3252" s="179"/>
      <c r="E3252" s="179"/>
      <c r="F3252" s="179"/>
      <c r="G3252" s="179"/>
      <c r="H3252" s="179"/>
      <c r="I3252" s="179"/>
      <c r="J3252" s="179"/>
      <c r="K3252" s="179"/>
      <c r="L3252" s="179"/>
      <c r="M3252" s="179"/>
      <c r="N3252" s="179"/>
      <c r="O3252" s="179"/>
      <c r="P3252" s="179"/>
      <c r="Q3252" s="179"/>
      <c r="R3252" s="31" cm="1">
        <f t="array" ref="R3252">_xlfn.IFS(Q3252=0,(O3252-P3252)/2,Q3252=1,O3252-P3252)</f>
        <v>0</v>
      </c>
      <c r="S3252" s="31" cm="1">
        <f t="array" ref="S3252">_xlfn.IFS(Q3252=0,P3252/2,Q3252=1,P3252)</f>
        <v>0</v>
      </c>
      <c r="T3252" s="31" t="str" cm="1">
        <f t="array" ref="T3252">_xlfn.IFS(M3252&lt;=Beräkningsförutsättningar!B$15,"2",M3252=Beräkningsförutsättningar!B$16,"4",M3252=Beräkningsförutsättningar!B$17,"4",M3252&gt;=Beräkningsförutsättningar!B$18,"6")</f>
        <v>2</v>
      </c>
      <c r="U3252" s="31">
        <f t="shared" si="100"/>
        <v>0</v>
      </c>
      <c r="V3252" s="31">
        <f t="shared" si="101"/>
        <v>0</v>
      </c>
    </row>
    <row r="3253" spans="1:22" x14ac:dyDescent="0.3">
      <c r="A3253" s="179"/>
      <c r="B3253" s="179"/>
      <c r="C3253" s="179"/>
      <c r="D3253" s="179"/>
      <c r="E3253" s="179"/>
      <c r="F3253" s="179"/>
      <c r="G3253" s="179"/>
      <c r="H3253" s="179"/>
      <c r="I3253" s="179"/>
      <c r="J3253" s="179"/>
      <c r="K3253" s="179"/>
      <c r="L3253" s="179"/>
      <c r="M3253" s="179"/>
      <c r="N3253" s="179"/>
      <c r="O3253" s="179"/>
      <c r="P3253" s="179"/>
      <c r="Q3253" s="179"/>
      <c r="R3253" s="31" cm="1">
        <f t="array" ref="R3253">_xlfn.IFS(Q3253=0,(O3253-P3253)/2,Q3253=1,O3253-P3253)</f>
        <v>0</v>
      </c>
      <c r="S3253" s="31" cm="1">
        <f t="array" ref="S3253">_xlfn.IFS(Q3253=0,P3253/2,Q3253=1,P3253)</f>
        <v>0</v>
      </c>
      <c r="T3253" s="31" t="str" cm="1">
        <f t="array" ref="T3253">_xlfn.IFS(M3253&lt;=Beräkningsförutsättningar!B$15,"2",M3253=Beräkningsförutsättningar!B$16,"4",M3253=Beräkningsförutsättningar!B$17,"4",M3253&gt;=Beräkningsförutsättningar!B$18,"6")</f>
        <v>2</v>
      </c>
      <c r="U3253" s="31">
        <f t="shared" si="100"/>
        <v>0</v>
      </c>
      <c r="V3253" s="31">
        <f t="shared" si="101"/>
        <v>0</v>
      </c>
    </row>
    <row r="3254" spans="1:22" x14ac:dyDescent="0.3">
      <c r="A3254" s="179"/>
      <c r="B3254" s="179"/>
      <c r="C3254" s="179"/>
      <c r="D3254" s="179"/>
      <c r="E3254" s="179"/>
      <c r="F3254" s="179"/>
      <c r="G3254" s="179"/>
      <c r="H3254" s="179"/>
      <c r="I3254" s="179"/>
      <c r="J3254" s="179"/>
      <c r="K3254" s="179"/>
      <c r="L3254" s="179"/>
      <c r="M3254" s="179"/>
      <c r="N3254" s="179"/>
      <c r="O3254" s="179"/>
      <c r="P3254" s="179"/>
      <c r="Q3254" s="179"/>
      <c r="R3254" s="31" cm="1">
        <f t="array" ref="R3254">_xlfn.IFS(Q3254=0,(O3254-P3254)/2,Q3254=1,O3254-P3254)</f>
        <v>0</v>
      </c>
      <c r="S3254" s="31" cm="1">
        <f t="array" ref="S3254">_xlfn.IFS(Q3254=0,P3254/2,Q3254=1,P3254)</f>
        <v>0</v>
      </c>
      <c r="T3254" s="31" t="str" cm="1">
        <f t="array" ref="T3254">_xlfn.IFS(M3254&lt;=Beräkningsförutsättningar!B$15,"2",M3254=Beräkningsförutsättningar!B$16,"4",M3254=Beräkningsförutsättningar!B$17,"4",M3254&gt;=Beräkningsförutsättningar!B$18,"6")</f>
        <v>2</v>
      </c>
      <c r="U3254" s="31">
        <f t="shared" si="100"/>
        <v>0</v>
      </c>
      <c r="V3254" s="31">
        <f t="shared" si="101"/>
        <v>0</v>
      </c>
    </row>
    <row r="3255" spans="1:22" x14ac:dyDescent="0.3">
      <c r="A3255" s="179"/>
      <c r="B3255" s="179"/>
      <c r="C3255" s="179"/>
      <c r="D3255" s="179"/>
      <c r="E3255" s="179"/>
      <c r="F3255" s="179"/>
      <c r="G3255" s="179"/>
      <c r="H3255" s="179"/>
      <c r="I3255" s="179"/>
      <c r="J3255" s="179"/>
      <c r="K3255" s="179"/>
      <c r="L3255" s="179"/>
      <c r="M3255" s="179"/>
      <c r="N3255" s="179"/>
      <c r="O3255" s="179"/>
      <c r="P3255" s="179"/>
      <c r="Q3255" s="179"/>
      <c r="R3255" s="31" cm="1">
        <f t="array" ref="R3255">_xlfn.IFS(Q3255=0,(O3255-P3255)/2,Q3255=1,O3255-P3255)</f>
        <v>0</v>
      </c>
      <c r="S3255" s="31" cm="1">
        <f t="array" ref="S3255">_xlfn.IFS(Q3255=0,P3255/2,Q3255=1,P3255)</f>
        <v>0</v>
      </c>
      <c r="T3255" s="31" t="str" cm="1">
        <f t="array" ref="T3255">_xlfn.IFS(M3255&lt;=Beräkningsförutsättningar!B$15,"2",M3255=Beräkningsförutsättningar!B$16,"4",M3255=Beräkningsförutsättningar!B$17,"4",M3255&gt;=Beräkningsförutsättningar!B$18,"6")</f>
        <v>2</v>
      </c>
      <c r="U3255" s="31">
        <f t="shared" si="100"/>
        <v>0</v>
      </c>
      <c r="V3255" s="31">
        <f t="shared" si="101"/>
        <v>0</v>
      </c>
    </row>
    <row r="3256" spans="1:22" x14ac:dyDescent="0.3">
      <c r="A3256" s="179"/>
      <c r="B3256" s="179"/>
      <c r="C3256" s="179"/>
      <c r="D3256" s="179"/>
      <c r="E3256" s="179"/>
      <c r="F3256" s="179"/>
      <c r="G3256" s="179"/>
      <c r="H3256" s="179"/>
      <c r="I3256" s="179"/>
      <c r="J3256" s="179"/>
      <c r="K3256" s="179"/>
      <c r="L3256" s="179"/>
      <c r="M3256" s="179"/>
      <c r="N3256" s="179"/>
      <c r="O3256" s="179"/>
      <c r="P3256" s="179"/>
      <c r="Q3256" s="179"/>
      <c r="R3256" s="31" cm="1">
        <f t="array" ref="R3256">_xlfn.IFS(Q3256=0,(O3256-P3256)/2,Q3256=1,O3256-P3256)</f>
        <v>0</v>
      </c>
      <c r="S3256" s="31" cm="1">
        <f t="array" ref="S3256">_xlfn.IFS(Q3256=0,P3256/2,Q3256=1,P3256)</f>
        <v>0</v>
      </c>
      <c r="T3256" s="31" t="str" cm="1">
        <f t="array" ref="T3256">_xlfn.IFS(M3256&lt;=Beräkningsförutsättningar!B$15,"2",M3256=Beräkningsförutsättningar!B$16,"4",M3256=Beräkningsförutsättningar!B$17,"4",M3256&gt;=Beräkningsförutsättningar!B$18,"6")</f>
        <v>2</v>
      </c>
      <c r="U3256" s="31">
        <f t="shared" si="100"/>
        <v>0</v>
      </c>
      <c r="V3256" s="31">
        <f t="shared" si="101"/>
        <v>0</v>
      </c>
    </row>
    <row r="3257" spans="1:22" x14ac:dyDescent="0.3">
      <c r="A3257" s="179"/>
      <c r="B3257" s="179"/>
      <c r="C3257" s="179"/>
      <c r="D3257" s="179"/>
      <c r="E3257" s="179"/>
      <c r="F3257" s="179"/>
      <c r="G3257" s="179"/>
      <c r="H3257" s="179"/>
      <c r="I3257" s="179"/>
      <c r="J3257" s="179"/>
      <c r="K3257" s="179"/>
      <c r="L3257" s="179"/>
      <c r="M3257" s="179"/>
      <c r="N3257" s="179"/>
      <c r="O3257" s="179"/>
      <c r="P3257" s="179"/>
      <c r="Q3257" s="179"/>
      <c r="R3257" s="31" cm="1">
        <f t="array" ref="R3257">_xlfn.IFS(Q3257=0,(O3257-P3257)/2,Q3257=1,O3257-P3257)</f>
        <v>0</v>
      </c>
      <c r="S3257" s="31" cm="1">
        <f t="array" ref="S3257">_xlfn.IFS(Q3257=0,P3257/2,Q3257=1,P3257)</f>
        <v>0</v>
      </c>
      <c r="T3257" s="31" t="str" cm="1">
        <f t="array" ref="T3257">_xlfn.IFS(M3257&lt;=Beräkningsförutsättningar!B$15,"2",M3257=Beräkningsförutsättningar!B$16,"4",M3257=Beräkningsförutsättningar!B$17,"4",M3257&gt;=Beräkningsförutsättningar!B$18,"6")</f>
        <v>2</v>
      </c>
      <c r="U3257" s="31">
        <f t="shared" si="100"/>
        <v>0</v>
      </c>
      <c r="V3257" s="31">
        <f t="shared" si="101"/>
        <v>0</v>
      </c>
    </row>
    <row r="3258" spans="1:22" x14ac:dyDescent="0.3">
      <c r="A3258" s="179"/>
      <c r="B3258" s="179"/>
      <c r="C3258" s="179"/>
      <c r="D3258" s="179"/>
      <c r="E3258" s="179"/>
      <c r="F3258" s="179"/>
      <c r="G3258" s="179"/>
      <c r="H3258" s="179"/>
      <c r="I3258" s="179"/>
      <c r="J3258" s="179"/>
      <c r="K3258" s="179"/>
      <c r="L3258" s="179"/>
      <c r="M3258" s="179"/>
      <c r="N3258" s="179"/>
      <c r="O3258" s="179"/>
      <c r="P3258" s="179"/>
      <c r="Q3258" s="179"/>
      <c r="R3258" s="31" cm="1">
        <f t="array" ref="R3258">_xlfn.IFS(Q3258=0,(O3258-P3258)/2,Q3258=1,O3258-P3258)</f>
        <v>0</v>
      </c>
      <c r="S3258" s="31" cm="1">
        <f t="array" ref="S3258">_xlfn.IFS(Q3258=0,P3258/2,Q3258=1,P3258)</f>
        <v>0</v>
      </c>
      <c r="T3258" s="31" t="str" cm="1">
        <f t="array" ref="T3258">_xlfn.IFS(M3258&lt;=Beräkningsförutsättningar!B$15,"2",M3258=Beräkningsförutsättningar!B$16,"4",M3258=Beräkningsförutsättningar!B$17,"4",M3258&gt;=Beräkningsförutsättningar!B$18,"6")</f>
        <v>2</v>
      </c>
      <c r="U3258" s="31">
        <f t="shared" si="100"/>
        <v>0</v>
      </c>
      <c r="V3258" s="31">
        <f t="shared" si="101"/>
        <v>0</v>
      </c>
    </row>
    <row r="3259" spans="1:22" x14ac:dyDescent="0.3">
      <c r="A3259" s="179"/>
      <c r="B3259" s="179"/>
      <c r="C3259" s="179"/>
      <c r="D3259" s="179"/>
      <c r="E3259" s="179"/>
      <c r="F3259" s="179"/>
      <c r="G3259" s="179"/>
      <c r="H3259" s="179"/>
      <c r="I3259" s="179"/>
      <c r="J3259" s="179"/>
      <c r="K3259" s="179"/>
      <c r="L3259" s="179"/>
      <c r="M3259" s="179"/>
      <c r="N3259" s="179"/>
      <c r="O3259" s="179"/>
      <c r="P3259" s="179"/>
      <c r="Q3259" s="179"/>
      <c r="R3259" s="31" cm="1">
        <f t="array" ref="R3259">_xlfn.IFS(Q3259=0,(O3259-P3259)/2,Q3259=1,O3259-P3259)</f>
        <v>0</v>
      </c>
      <c r="S3259" s="31" cm="1">
        <f t="array" ref="S3259">_xlfn.IFS(Q3259=0,P3259/2,Q3259=1,P3259)</f>
        <v>0</v>
      </c>
      <c r="T3259" s="31" t="str" cm="1">
        <f t="array" ref="T3259">_xlfn.IFS(M3259&lt;=Beräkningsförutsättningar!B$15,"2",M3259=Beräkningsförutsättningar!B$16,"4",M3259=Beräkningsförutsättningar!B$17,"4",M3259&gt;=Beräkningsförutsättningar!B$18,"6")</f>
        <v>2</v>
      </c>
      <c r="U3259" s="31">
        <f t="shared" si="100"/>
        <v>0</v>
      </c>
      <c r="V3259" s="31">
        <f t="shared" si="101"/>
        <v>0</v>
      </c>
    </row>
    <row r="3260" spans="1:22" x14ac:dyDescent="0.3">
      <c r="A3260" s="179"/>
      <c r="B3260" s="179"/>
      <c r="C3260" s="179"/>
      <c r="D3260" s="179"/>
      <c r="E3260" s="179"/>
      <c r="F3260" s="179"/>
      <c r="G3260" s="179"/>
      <c r="H3260" s="179"/>
      <c r="I3260" s="179"/>
      <c r="J3260" s="179"/>
      <c r="K3260" s="179"/>
      <c r="L3260" s="179"/>
      <c r="M3260" s="179"/>
      <c r="N3260" s="179"/>
      <c r="O3260" s="179"/>
      <c r="P3260" s="179"/>
      <c r="Q3260" s="179"/>
      <c r="R3260" s="31" cm="1">
        <f t="array" ref="R3260">_xlfn.IFS(Q3260=0,(O3260-P3260)/2,Q3260=1,O3260-P3260)</f>
        <v>0</v>
      </c>
      <c r="S3260" s="31" cm="1">
        <f t="array" ref="S3260">_xlfn.IFS(Q3260=0,P3260/2,Q3260=1,P3260)</f>
        <v>0</v>
      </c>
      <c r="T3260" s="31" t="str" cm="1">
        <f t="array" ref="T3260">_xlfn.IFS(M3260&lt;=Beräkningsförutsättningar!B$15,"2",M3260=Beräkningsförutsättningar!B$16,"4",M3260=Beräkningsförutsättningar!B$17,"4",M3260&gt;=Beräkningsförutsättningar!B$18,"6")</f>
        <v>2</v>
      </c>
      <c r="U3260" s="31">
        <f t="shared" si="100"/>
        <v>0</v>
      </c>
      <c r="V3260" s="31">
        <f t="shared" si="101"/>
        <v>0</v>
      </c>
    </row>
    <row r="3261" spans="1:22" x14ac:dyDescent="0.3">
      <c r="A3261" s="179"/>
      <c r="B3261" s="179"/>
      <c r="C3261" s="179"/>
      <c r="D3261" s="179"/>
      <c r="E3261" s="179"/>
      <c r="F3261" s="179"/>
      <c r="G3261" s="179"/>
      <c r="H3261" s="179"/>
      <c r="I3261" s="179"/>
      <c r="J3261" s="179"/>
      <c r="K3261" s="179"/>
      <c r="L3261" s="179"/>
      <c r="M3261" s="179"/>
      <c r="N3261" s="179"/>
      <c r="O3261" s="179"/>
      <c r="P3261" s="179"/>
      <c r="Q3261" s="179"/>
      <c r="R3261" s="31" cm="1">
        <f t="array" ref="R3261">_xlfn.IFS(Q3261=0,(O3261-P3261)/2,Q3261=1,O3261-P3261)</f>
        <v>0</v>
      </c>
      <c r="S3261" s="31" cm="1">
        <f t="array" ref="S3261">_xlfn.IFS(Q3261=0,P3261/2,Q3261=1,P3261)</f>
        <v>0</v>
      </c>
      <c r="T3261" s="31" t="str" cm="1">
        <f t="array" ref="T3261">_xlfn.IFS(M3261&lt;=Beräkningsförutsättningar!B$15,"2",M3261=Beräkningsförutsättningar!B$16,"4",M3261=Beräkningsförutsättningar!B$17,"4",M3261&gt;=Beräkningsförutsättningar!B$18,"6")</f>
        <v>2</v>
      </c>
      <c r="U3261" s="31">
        <f t="shared" si="100"/>
        <v>0</v>
      </c>
      <c r="V3261" s="31">
        <f t="shared" si="101"/>
        <v>0</v>
      </c>
    </row>
    <row r="3262" spans="1:22" x14ac:dyDescent="0.3">
      <c r="A3262" s="179"/>
      <c r="B3262" s="179"/>
      <c r="C3262" s="179"/>
      <c r="D3262" s="179"/>
      <c r="E3262" s="179"/>
      <c r="F3262" s="179"/>
      <c r="G3262" s="179"/>
      <c r="H3262" s="179"/>
      <c r="I3262" s="179"/>
      <c r="J3262" s="179"/>
      <c r="K3262" s="179"/>
      <c r="L3262" s="179"/>
      <c r="M3262" s="179"/>
      <c r="N3262" s="179"/>
      <c r="O3262" s="179"/>
      <c r="P3262" s="179"/>
      <c r="Q3262" s="179"/>
      <c r="R3262" s="31" cm="1">
        <f t="array" ref="R3262">_xlfn.IFS(Q3262=0,(O3262-P3262)/2,Q3262=1,O3262-P3262)</f>
        <v>0</v>
      </c>
      <c r="S3262" s="31" cm="1">
        <f t="array" ref="S3262">_xlfn.IFS(Q3262=0,P3262/2,Q3262=1,P3262)</f>
        <v>0</v>
      </c>
      <c r="T3262" s="31" t="str" cm="1">
        <f t="array" ref="T3262">_xlfn.IFS(M3262&lt;=Beräkningsförutsättningar!B$15,"2",M3262=Beräkningsförutsättningar!B$16,"4",M3262=Beräkningsförutsättningar!B$17,"4",M3262&gt;=Beräkningsförutsättningar!B$18,"6")</f>
        <v>2</v>
      </c>
      <c r="U3262" s="31">
        <f t="shared" si="100"/>
        <v>0</v>
      </c>
      <c r="V3262" s="31">
        <f t="shared" si="101"/>
        <v>0</v>
      </c>
    </row>
    <row r="3263" spans="1:22" x14ac:dyDescent="0.3">
      <c r="A3263" s="179"/>
      <c r="B3263" s="179"/>
      <c r="C3263" s="179"/>
      <c r="D3263" s="179"/>
      <c r="E3263" s="179"/>
      <c r="F3263" s="179"/>
      <c r="G3263" s="179"/>
      <c r="H3263" s="179"/>
      <c r="I3263" s="179"/>
      <c r="J3263" s="179"/>
      <c r="K3263" s="179"/>
      <c r="L3263" s="179"/>
      <c r="M3263" s="179"/>
      <c r="N3263" s="179"/>
      <c r="O3263" s="179"/>
      <c r="P3263" s="179"/>
      <c r="Q3263" s="179"/>
      <c r="R3263" s="31" cm="1">
        <f t="array" ref="R3263">_xlfn.IFS(Q3263=0,(O3263-P3263)/2,Q3263=1,O3263-P3263)</f>
        <v>0</v>
      </c>
      <c r="S3263" s="31" cm="1">
        <f t="array" ref="S3263">_xlfn.IFS(Q3263=0,P3263/2,Q3263=1,P3263)</f>
        <v>0</v>
      </c>
      <c r="T3263" s="31" t="str" cm="1">
        <f t="array" ref="T3263">_xlfn.IFS(M3263&lt;=Beräkningsförutsättningar!B$15,"2",M3263=Beräkningsförutsättningar!B$16,"4",M3263=Beräkningsförutsättningar!B$17,"4",M3263&gt;=Beräkningsförutsättningar!B$18,"6")</f>
        <v>2</v>
      </c>
      <c r="U3263" s="31">
        <f t="shared" si="100"/>
        <v>0</v>
      </c>
      <c r="V3263" s="31">
        <f t="shared" si="101"/>
        <v>0</v>
      </c>
    </row>
    <row r="3264" spans="1:22" x14ac:dyDescent="0.3">
      <c r="A3264" s="179"/>
      <c r="B3264" s="179"/>
      <c r="C3264" s="179"/>
      <c r="D3264" s="179"/>
      <c r="E3264" s="179"/>
      <c r="F3264" s="179"/>
      <c r="G3264" s="179"/>
      <c r="H3264" s="179"/>
      <c r="I3264" s="179"/>
      <c r="J3264" s="179"/>
      <c r="K3264" s="179"/>
      <c r="L3264" s="179"/>
      <c r="M3264" s="179"/>
      <c r="N3264" s="179"/>
      <c r="O3264" s="179"/>
      <c r="P3264" s="179"/>
      <c r="Q3264" s="179"/>
      <c r="R3264" s="31" cm="1">
        <f t="array" ref="R3264">_xlfn.IFS(Q3264=0,(O3264-P3264)/2,Q3264=1,O3264-P3264)</f>
        <v>0</v>
      </c>
      <c r="S3264" s="31" cm="1">
        <f t="array" ref="S3264">_xlfn.IFS(Q3264=0,P3264/2,Q3264=1,P3264)</f>
        <v>0</v>
      </c>
      <c r="T3264" s="31" t="str" cm="1">
        <f t="array" ref="T3264">_xlfn.IFS(M3264&lt;=Beräkningsförutsättningar!B$15,"2",M3264=Beräkningsförutsättningar!B$16,"4",M3264=Beräkningsförutsättningar!B$17,"4",M3264&gt;=Beräkningsförutsättningar!B$18,"6")</f>
        <v>2</v>
      </c>
      <c r="U3264" s="31">
        <f t="shared" si="100"/>
        <v>0</v>
      </c>
      <c r="V3264" s="31">
        <f t="shared" si="101"/>
        <v>0</v>
      </c>
    </row>
    <row r="3265" spans="1:22" x14ac:dyDescent="0.3">
      <c r="A3265" s="179"/>
      <c r="B3265" s="179"/>
      <c r="C3265" s="179"/>
      <c r="D3265" s="179"/>
      <c r="E3265" s="179"/>
      <c r="F3265" s="179"/>
      <c r="G3265" s="179"/>
      <c r="H3265" s="179"/>
      <c r="I3265" s="179"/>
      <c r="J3265" s="179"/>
      <c r="K3265" s="179"/>
      <c r="L3265" s="179"/>
      <c r="M3265" s="179"/>
      <c r="N3265" s="179"/>
      <c r="O3265" s="179"/>
      <c r="P3265" s="179"/>
      <c r="Q3265" s="179"/>
      <c r="R3265" s="31" cm="1">
        <f t="array" ref="R3265">_xlfn.IFS(Q3265=0,(O3265-P3265)/2,Q3265=1,O3265-P3265)</f>
        <v>0</v>
      </c>
      <c r="S3265" s="31" cm="1">
        <f t="array" ref="S3265">_xlfn.IFS(Q3265=0,P3265/2,Q3265=1,P3265)</f>
        <v>0</v>
      </c>
      <c r="T3265" s="31" t="str" cm="1">
        <f t="array" ref="T3265">_xlfn.IFS(M3265&lt;=Beräkningsförutsättningar!B$15,"2",M3265=Beräkningsförutsättningar!B$16,"4",M3265=Beräkningsförutsättningar!B$17,"4",M3265&gt;=Beräkningsförutsättningar!B$18,"6")</f>
        <v>2</v>
      </c>
      <c r="U3265" s="31">
        <f t="shared" si="100"/>
        <v>0</v>
      </c>
      <c r="V3265" s="31">
        <f t="shared" si="101"/>
        <v>0</v>
      </c>
    </row>
    <row r="3266" spans="1:22" x14ac:dyDescent="0.3">
      <c r="A3266" s="179"/>
      <c r="B3266" s="179"/>
      <c r="C3266" s="179"/>
      <c r="D3266" s="179"/>
      <c r="E3266" s="179"/>
      <c r="F3266" s="179"/>
      <c r="G3266" s="179"/>
      <c r="H3266" s="179"/>
      <c r="I3266" s="179"/>
      <c r="J3266" s="179"/>
      <c r="K3266" s="179"/>
      <c r="L3266" s="179"/>
      <c r="M3266" s="179"/>
      <c r="N3266" s="179"/>
      <c r="O3266" s="179"/>
      <c r="P3266" s="179"/>
      <c r="Q3266" s="179"/>
      <c r="R3266" s="31" cm="1">
        <f t="array" ref="R3266">_xlfn.IFS(Q3266=0,(O3266-P3266)/2,Q3266=1,O3266-P3266)</f>
        <v>0</v>
      </c>
      <c r="S3266" s="31" cm="1">
        <f t="array" ref="S3266">_xlfn.IFS(Q3266=0,P3266/2,Q3266=1,P3266)</f>
        <v>0</v>
      </c>
      <c r="T3266" s="31" t="str" cm="1">
        <f t="array" ref="T3266">_xlfn.IFS(M3266&lt;=Beräkningsförutsättningar!B$15,"2",M3266=Beräkningsförutsättningar!B$16,"4",M3266=Beräkningsförutsättningar!B$17,"4",M3266&gt;=Beräkningsförutsättningar!B$18,"6")</f>
        <v>2</v>
      </c>
      <c r="U3266" s="31">
        <f t="shared" si="100"/>
        <v>0</v>
      </c>
      <c r="V3266" s="31">
        <f t="shared" si="101"/>
        <v>0</v>
      </c>
    </row>
    <row r="3267" spans="1:22" x14ac:dyDescent="0.3">
      <c r="A3267" s="179"/>
      <c r="B3267" s="179"/>
      <c r="C3267" s="179"/>
      <c r="D3267" s="179"/>
      <c r="E3267" s="179"/>
      <c r="F3267" s="179"/>
      <c r="G3267" s="179"/>
      <c r="H3267" s="179"/>
      <c r="I3267" s="179"/>
      <c r="J3267" s="179"/>
      <c r="K3267" s="179"/>
      <c r="L3267" s="179"/>
      <c r="M3267" s="179"/>
      <c r="N3267" s="179"/>
      <c r="O3267" s="179"/>
      <c r="P3267" s="179"/>
      <c r="Q3267" s="179"/>
      <c r="R3267" s="31" cm="1">
        <f t="array" ref="R3267">_xlfn.IFS(Q3267=0,(O3267-P3267)/2,Q3267=1,O3267-P3267)</f>
        <v>0</v>
      </c>
      <c r="S3267" s="31" cm="1">
        <f t="array" ref="S3267">_xlfn.IFS(Q3267=0,P3267/2,Q3267=1,P3267)</f>
        <v>0</v>
      </c>
      <c r="T3267" s="31" t="str" cm="1">
        <f t="array" ref="T3267">_xlfn.IFS(M3267&lt;=Beräkningsförutsättningar!B$15,"2",M3267=Beräkningsförutsättningar!B$16,"4",M3267=Beräkningsförutsättningar!B$17,"4",M3267&gt;=Beräkningsförutsättningar!B$18,"6")</f>
        <v>2</v>
      </c>
      <c r="U3267" s="31">
        <f t="shared" si="100"/>
        <v>0</v>
      </c>
      <c r="V3267" s="31">
        <f t="shared" si="101"/>
        <v>0</v>
      </c>
    </row>
    <row r="3268" spans="1:22" x14ac:dyDescent="0.3">
      <c r="A3268" s="179"/>
      <c r="B3268" s="179"/>
      <c r="C3268" s="179"/>
      <c r="D3268" s="179"/>
      <c r="E3268" s="179"/>
      <c r="F3268" s="179"/>
      <c r="G3268" s="179"/>
      <c r="H3268" s="179"/>
      <c r="I3268" s="179"/>
      <c r="J3268" s="179"/>
      <c r="K3268" s="179"/>
      <c r="L3268" s="179"/>
      <c r="M3268" s="179"/>
      <c r="N3268" s="179"/>
      <c r="O3268" s="179"/>
      <c r="P3268" s="179"/>
      <c r="Q3268" s="179"/>
      <c r="R3268" s="31" cm="1">
        <f t="array" ref="R3268">_xlfn.IFS(Q3268=0,(O3268-P3268)/2,Q3268=1,O3268-P3268)</f>
        <v>0</v>
      </c>
      <c r="S3268" s="31" cm="1">
        <f t="array" ref="S3268">_xlfn.IFS(Q3268=0,P3268/2,Q3268=1,P3268)</f>
        <v>0</v>
      </c>
      <c r="T3268" s="31" t="str" cm="1">
        <f t="array" ref="T3268">_xlfn.IFS(M3268&lt;=Beräkningsförutsättningar!B$15,"2",M3268=Beräkningsförutsättningar!B$16,"4",M3268=Beräkningsförutsättningar!B$17,"4",M3268&gt;=Beräkningsförutsättningar!B$18,"6")</f>
        <v>2</v>
      </c>
      <c r="U3268" s="31">
        <f t="shared" si="100"/>
        <v>0</v>
      </c>
      <c r="V3268" s="31">
        <f t="shared" si="101"/>
        <v>0</v>
      </c>
    </row>
    <row r="3269" spans="1:22" x14ac:dyDescent="0.3">
      <c r="A3269" s="179"/>
      <c r="B3269" s="179"/>
      <c r="C3269" s="179"/>
      <c r="D3269" s="179"/>
      <c r="E3269" s="179"/>
      <c r="F3269" s="179"/>
      <c r="G3269" s="179"/>
      <c r="H3269" s="179"/>
      <c r="I3269" s="179"/>
      <c r="J3269" s="179"/>
      <c r="K3269" s="179"/>
      <c r="L3269" s="179"/>
      <c r="M3269" s="179"/>
      <c r="N3269" s="179"/>
      <c r="O3269" s="179"/>
      <c r="P3269" s="179"/>
      <c r="Q3269" s="179"/>
      <c r="R3269" s="31" cm="1">
        <f t="array" ref="R3269">_xlfn.IFS(Q3269=0,(O3269-P3269)/2,Q3269=1,O3269-P3269)</f>
        <v>0</v>
      </c>
      <c r="S3269" s="31" cm="1">
        <f t="array" ref="S3269">_xlfn.IFS(Q3269=0,P3269/2,Q3269=1,P3269)</f>
        <v>0</v>
      </c>
      <c r="T3269" s="31" t="str" cm="1">
        <f t="array" ref="T3269">_xlfn.IFS(M3269&lt;=Beräkningsförutsättningar!B$15,"2",M3269=Beräkningsförutsättningar!B$16,"4",M3269=Beräkningsförutsättningar!B$17,"4",M3269&gt;=Beräkningsförutsättningar!B$18,"6")</f>
        <v>2</v>
      </c>
      <c r="U3269" s="31">
        <f t="shared" si="100"/>
        <v>0</v>
      </c>
      <c r="V3269" s="31">
        <f t="shared" si="101"/>
        <v>0</v>
      </c>
    </row>
    <row r="3270" spans="1:22" x14ac:dyDescent="0.3">
      <c r="A3270" s="179"/>
      <c r="B3270" s="179"/>
      <c r="C3270" s="179"/>
      <c r="D3270" s="179"/>
      <c r="E3270" s="179"/>
      <c r="F3270" s="179"/>
      <c r="G3270" s="179"/>
      <c r="H3270" s="179"/>
      <c r="I3270" s="179"/>
      <c r="J3270" s="179"/>
      <c r="K3270" s="179"/>
      <c r="L3270" s="179"/>
      <c r="M3270" s="179"/>
      <c r="N3270" s="179"/>
      <c r="O3270" s="179"/>
      <c r="P3270" s="179"/>
      <c r="Q3270" s="179"/>
      <c r="R3270" s="31" cm="1">
        <f t="array" ref="R3270">_xlfn.IFS(Q3270=0,(O3270-P3270)/2,Q3270=1,O3270-P3270)</f>
        <v>0</v>
      </c>
      <c r="S3270" s="31" cm="1">
        <f t="array" ref="S3270">_xlfn.IFS(Q3270=0,P3270/2,Q3270=1,P3270)</f>
        <v>0</v>
      </c>
      <c r="T3270" s="31" t="str" cm="1">
        <f t="array" ref="T3270">_xlfn.IFS(M3270&lt;=Beräkningsförutsättningar!B$15,"2",M3270=Beräkningsförutsättningar!B$16,"4",M3270=Beräkningsförutsättningar!B$17,"4",M3270&gt;=Beräkningsförutsättningar!B$18,"6")</f>
        <v>2</v>
      </c>
      <c r="U3270" s="31">
        <f t="shared" si="100"/>
        <v>0</v>
      </c>
      <c r="V3270" s="31">
        <f t="shared" si="101"/>
        <v>0</v>
      </c>
    </row>
    <row r="3271" spans="1:22" x14ac:dyDescent="0.3">
      <c r="A3271" s="179"/>
      <c r="B3271" s="179"/>
      <c r="C3271" s="179"/>
      <c r="D3271" s="179"/>
      <c r="E3271" s="179"/>
      <c r="F3271" s="179"/>
      <c r="G3271" s="179"/>
      <c r="H3271" s="179"/>
      <c r="I3271" s="179"/>
      <c r="J3271" s="179"/>
      <c r="K3271" s="179"/>
      <c r="L3271" s="179"/>
      <c r="M3271" s="179"/>
      <c r="N3271" s="179"/>
      <c r="O3271" s="179"/>
      <c r="P3271" s="179"/>
      <c r="Q3271" s="179"/>
      <c r="R3271" s="31" cm="1">
        <f t="array" ref="R3271">_xlfn.IFS(Q3271=0,(O3271-P3271)/2,Q3271=1,O3271-P3271)</f>
        <v>0</v>
      </c>
      <c r="S3271" s="31" cm="1">
        <f t="array" ref="S3271">_xlfn.IFS(Q3271=0,P3271/2,Q3271=1,P3271)</f>
        <v>0</v>
      </c>
      <c r="T3271" s="31" t="str" cm="1">
        <f t="array" ref="T3271">_xlfn.IFS(M3271&lt;=Beräkningsförutsättningar!B$15,"2",M3271=Beräkningsförutsättningar!B$16,"4",M3271=Beräkningsförutsättningar!B$17,"4",M3271&gt;=Beräkningsförutsättningar!B$18,"6")</f>
        <v>2</v>
      </c>
      <c r="U3271" s="31">
        <f t="shared" ref="U3271:U3334" si="102">R3271*T3271</f>
        <v>0</v>
      </c>
      <c r="V3271" s="31">
        <f t="shared" ref="V3271:V3334" si="103">S3271*T3271</f>
        <v>0</v>
      </c>
    </row>
    <row r="3272" spans="1:22" x14ac:dyDescent="0.3">
      <c r="A3272" s="179"/>
      <c r="B3272" s="179"/>
      <c r="C3272" s="179"/>
      <c r="D3272" s="179"/>
      <c r="E3272" s="179"/>
      <c r="F3272" s="179"/>
      <c r="G3272" s="179"/>
      <c r="H3272" s="179"/>
      <c r="I3272" s="179"/>
      <c r="J3272" s="179"/>
      <c r="K3272" s="179"/>
      <c r="L3272" s="179"/>
      <c r="M3272" s="179"/>
      <c r="N3272" s="179"/>
      <c r="O3272" s="179"/>
      <c r="P3272" s="179"/>
      <c r="Q3272" s="179"/>
      <c r="R3272" s="31" cm="1">
        <f t="array" ref="R3272">_xlfn.IFS(Q3272=0,(O3272-P3272)/2,Q3272=1,O3272-P3272)</f>
        <v>0</v>
      </c>
      <c r="S3272" s="31" cm="1">
        <f t="array" ref="S3272">_xlfn.IFS(Q3272=0,P3272/2,Q3272=1,P3272)</f>
        <v>0</v>
      </c>
      <c r="T3272" s="31" t="str" cm="1">
        <f t="array" ref="T3272">_xlfn.IFS(M3272&lt;=Beräkningsförutsättningar!B$15,"2",M3272=Beräkningsförutsättningar!B$16,"4",M3272=Beräkningsförutsättningar!B$17,"4",M3272&gt;=Beräkningsförutsättningar!B$18,"6")</f>
        <v>2</v>
      </c>
      <c r="U3272" s="31">
        <f t="shared" si="102"/>
        <v>0</v>
      </c>
      <c r="V3272" s="31">
        <f t="shared" si="103"/>
        <v>0</v>
      </c>
    </row>
    <row r="3273" spans="1:22" x14ac:dyDescent="0.3">
      <c r="A3273" s="179"/>
      <c r="B3273" s="179"/>
      <c r="C3273" s="179"/>
      <c r="D3273" s="179"/>
      <c r="E3273" s="179"/>
      <c r="F3273" s="179"/>
      <c r="G3273" s="179"/>
      <c r="H3273" s="179"/>
      <c r="I3273" s="179"/>
      <c r="J3273" s="179"/>
      <c r="K3273" s="179"/>
      <c r="L3273" s="179"/>
      <c r="M3273" s="179"/>
      <c r="N3273" s="179"/>
      <c r="O3273" s="179"/>
      <c r="P3273" s="179"/>
      <c r="Q3273" s="179"/>
      <c r="R3273" s="31" cm="1">
        <f t="array" ref="R3273">_xlfn.IFS(Q3273=0,(O3273-P3273)/2,Q3273=1,O3273-P3273)</f>
        <v>0</v>
      </c>
      <c r="S3273" s="31" cm="1">
        <f t="array" ref="S3273">_xlfn.IFS(Q3273=0,P3273/2,Q3273=1,P3273)</f>
        <v>0</v>
      </c>
      <c r="T3273" s="31" t="str" cm="1">
        <f t="array" ref="T3273">_xlfn.IFS(M3273&lt;=Beräkningsförutsättningar!B$15,"2",M3273=Beräkningsförutsättningar!B$16,"4",M3273=Beräkningsförutsättningar!B$17,"4",M3273&gt;=Beräkningsförutsättningar!B$18,"6")</f>
        <v>2</v>
      </c>
      <c r="U3273" s="31">
        <f t="shared" si="102"/>
        <v>0</v>
      </c>
      <c r="V3273" s="31">
        <f t="shared" si="103"/>
        <v>0</v>
      </c>
    </row>
    <row r="3274" spans="1:22" x14ac:dyDescent="0.3">
      <c r="A3274" s="179"/>
      <c r="B3274" s="179"/>
      <c r="C3274" s="179"/>
      <c r="D3274" s="179"/>
      <c r="E3274" s="179"/>
      <c r="F3274" s="179"/>
      <c r="G3274" s="179"/>
      <c r="H3274" s="179"/>
      <c r="I3274" s="179"/>
      <c r="J3274" s="179"/>
      <c r="K3274" s="179"/>
      <c r="L3274" s="179"/>
      <c r="M3274" s="179"/>
      <c r="N3274" s="179"/>
      <c r="O3274" s="179"/>
      <c r="P3274" s="179"/>
      <c r="Q3274" s="179"/>
      <c r="R3274" s="31" cm="1">
        <f t="array" ref="R3274">_xlfn.IFS(Q3274=0,(O3274-P3274)/2,Q3274=1,O3274-P3274)</f>
        <v>0</v>
      </c>
      <c r="S3274" s="31" cm="1">
        <f t="array" ref="S3274">_xlfn.IFS(Q3274=0,P3274/2,Q3274=1,P3274)</f>
        <v>0</v>
      </c>
      <c r="T3274" s="31" t="str" cm="1">
        <f t="array" ref="T3274">_xlfn.IFS(M3274&lt;=Beräkningsförutsättningar!B$15,"2",M3274=Beräkningsförutsättningar!B$16,"4",M3274=Beräkningsförutsättningar!B$17,"4",M3274&gt;=Beräkningsförutsättningar!B$18,"6")</f>
        <v>2</v>
      </c>
      <c r="U3274" s="31">
        <f t="shared" si="102"/>
        <v>0</v>
      </c>
      <c r="V3274" s="31">
        <f t="shared" si="103"/>
        <v>0</v>
      </c>
    </row>
    <row r="3275" spans="1:22" x14ac:dyDescent="0.3">
      <c r="A3275" s="179"/>
      <c r="B3275" s="179"/>
      <c r="C3275" s="179"/>
      <c r="D3275" s="179"/>
      <c r="E3275" s="179"/>
      <c r="F3275" s="179"/>
      <c r="G3275" s="179"/>
      <c r="H3275" s="179"/>
      <c r="I3275" s="179"/>
      <c r="J3275" s="179"/>
      <c r="K3275" s="179"/>
      <c r="L3275" s="179"/>
      <c r="M3275" s="179"/>
      <c r="N3275" s="179"/>
      <c r="O3275" s="179"/>
      <c r="P3275" s="179"/>
      <c r="Q3275" s="179"/>
      <c r="R3275" s="31" cm="1">
        <f t="array" ref="R3275">_xlfn.IFS(Q3275=0,(O3275-P3275)/2,Q3275=1,O3275-P3275)</f>
        <v>0</v>
      </c>
      <c r="S3275" s="31" cm="1">
        <f t="array" ref="S3275">_xlfn.IFS(Q3275=0,P3275/2,Q3275=1,P3275)</f>
        <v>0</v>
      </c>
      <c r="T3275" s="31" t="str" cm="1">
        <f t="array" ref="T3275">_xlfn.IFS(M3275&lt;=Beräkningsförutsättningar!B$15,"2",M3275=Beräkningsförutsättningar!B$16,"4",M3275=Beräkningsförutsättningar!B$17,"4",M3275&gt;=Beräkningsförutsättningar!B$18,"6")</f>
        <v>2</v>
      </c>
      <c r="U3275" s="31">
        <f t="shared" si="102"/>
        <v>0</v>
      </c>
      <c r="V3275" s="31">
        <f t="shared" si="103"/>
        <v>0</v>
      </c>
    </row>
    <row r="3276" spans="1:22" x14ac:dyDescent="0.3">
      <c r="A3276" s="179"/>
      <c r="B3276" s="179"/>
      <c r="C3276" s="179"/>
      <c r="D3276" s="179"/>
      <c r="E3276" s="179"/>
      <c r="F3276" s="179"/>
      <c r="G3276" s="179"/>
      <c r="H3276" s="179"/>
      <c r="I3276" s="179"/>
      <c r="J3276" s="179"/>
      <c r="K3276" s="179"/>
      <c r="L3276" s="179"/>
      <c r="M3276" s="179"/>
      <c r="N3276" s="179"/>
      <c r="O3276" s="179"/>
      <c r="P3276" s="179"/>
      <c r="Q3276" s="179"/>
      <c r="R3276" s="31" cm="1">
        <f t="array" ref="R3276">_xlfn.IFS(Q3276=0,(O3276-P3276)/2,Q3276=1,O3276-P3276)</f>
        <v>0</v>
      </c>
      <c r="S3276" s="31" cm="1">
        <f t="array" ref="S3276">_xlfn.IFS(Q3276=0,P3276/2,Q3276=1,P3276)</f>
        <v>0</v>
      </c>
      <c r="T3276" s="31" t="str" cm="1">
        <f t="array" ref="T3276">_xlfn.IFS(M3276&lt;=Beräkningsförutsättningar!B$15,"2",M3276=Beräkningsförutsättningar!B$16,"4",M3276=Beräkningsförutsättningar!B$17,"4",M3276&gt;=Beräkningsförutsättningar!B$18,"6")</f>
        <v>2</v>
      </c>
      <c r="U3276" s="31">
        <f t="shared" si="102"/>
        <v>0</v>
      </c>
      <c r="V3276" s="31">
        <f t="shared" si="103"/>
        <v>0</v>
      </c>
    </row>
    <row r="3277" spans="1:22" x14ac:dyDescent="0.3">
      <c r="A3277" s="179"/>
      <c r="B3277" s="179"/>
      <c r="C3277" s="179"/>
      <c r="D3277" s="179"/>
      <c r="E3277" s="179"/>
      <c r="F3277" s="179"/>
      <c r="G3277" s="179"/>
      <c r="H3277" s="179"/>
      <c r="I3277" s="179"/>
      <c r="J3277" s="179"/>
      <c r="K3277" s="179"/>
      <c r="L3277" s="179"/>
      <c r="M3277" s="179"/>
      <c r="N3277" s="179"/>
      <c r="O3277" s="179"/>
      <c r="P3277" s="179"/>
      <c r="Q3277" s="179"/>
      <c r="R3277" s="31" cm="1">
        <f t="array" ref="R3277">_xlfn.IFS(Q3277=0,(O3277-P3277)/2,Q3277=1,O3277-P3277)</f>
        <v>0</v>
      </c>
      <c r="S3277" s="31" cm="1">
        <f t="array" ref="S3277">_xlfn.IFS(Q3277=0,P3277/2,Q3277=1,P3277)</f>
        <v>0</v>
      </c>
      <c r="T3277" s="31" t="str" cm="1">
        <f t="array" ref="T3277">_xlfn.IFS(M3277&lt;=Beräkningsförutsättningar!B$15,"2",M3277=Beräkningsförutsättningar!B$16,"4",M3277=Beräkningsförutsättningar!B$17,"4",M3277&gt;=Beräkningsförutsättningar!B$18,"6")</f>
        <v>2</v>
      </c>
      <c r="U3277" s="31">
        <f t="shared" si="102"/>
        <v>0</v>
      </c>
      <c r="V3277" s="31">
        <f t="shared" si="103"/>
        <v>0</v>
      </c>
    </row>
    <row r="3278" spans="1:22" x14ac:dyDescent="0.3">
      <c r="A3278" s="179"/>
      <c r="B3278" s="179"/>
      <c r="C3278" s="179"/>
      <c r="D3278" s="179"/>
      <c r="E3278" s="179"/>
      <c r="F3278" s="179"/>
      <c r="G3278" s="179"/>
      <c r="H3278" s="179"/>
      <c r="I3278" s="179"/>
      <c r="J3278" s="179"/>
      <c r="K3278" s="179"/>
      <c r="L3278" s="179"/>
      <c r="M3278" s="179"/>
      <c r="N3278" s="179"/>
      <c r="O3278" s="179"/>
      <c r="P3278" s="179"/>
      <c r="Q3278" s="179"/>
      <c r="R3278" s="31" cm="1">
        <f t="array" ref="R3278">_xlfn.IFS(Q3278=0,(O3278-P3278)/2,Q3278=1,O3278-P3278)</f>
        <v>0</v>
      </c>
      <c r="S3278" s="31" cm="1">
        <f t="array" ref="S3278">_xlfn.IFS(Q3278=0,P3278/2,Q3278=1,P3278)</f>
        <v>0</v>
      </c>
      <c r="T3278" s="31" t="str" cm="1">
        <f t="array" ref="T3278">_xlfn.IFS(M3278&lt;=Beräkningsförutsättningar!B$15,"2",M3278=Beräkningsförutsättningar!B$16,"4",M3278=Beräkningsförutsättningar!B$17,"4",M3278&gt;=Beräkningsförutsättningar!B$18,"6")</f>
        <v>2</v>
      </c>
      <c r="U3278" s="31">
        <f t="shared" si="102"/>
        <v>0</v>
      </c>
      <c r="V3278" s="31">
        <f t="shared" si="103"/>
        <v>0</v>
      </c>
    </row>
    <row r="3279" spans="1:22" x14ac:dyDescent="0.3">
      <c r="A3279" s="179"/>
      <c r="B3279" s="179"/>
      <c r="C3279" s="179"/>
      <c r="D3279" s="179"/>
      <c r="E3279" s="179"/>
      <c r="F3279" s="179"/>
      <c r="G3279" s="179"/>
      <c r="H3279" s="179"/>
      <c r="I3279" s="179"/>
      <c r="J3279" s="179"/>
      <c r="K3279" s="179"/>
      <c r="L3279" s="179"/>
      <c r="M3279" s="179"/>
      <c r="N3279" s="179"/>
      <c r="O3279" s="179"/>
      <c r="P3279" s="179"/>
      <c r="Q3279" s="179"/>
      <c r="R3279" s="31" cm="1">
        <f t="array" ref="R3279">_xlfn.IFS(Q3279=0,(O3279-P3279)/2,Q3279=1,O3279-P3279)</f>
        <v>0</v>
      </c>
      <c r="S3279" s="31" cm="1">
        <f t="array" ref="S3279">_xlfn.IFS(Q3279=0,P3279/2,Q3279=1,P3279)</f>
        <v>0</v>
      </c>
      <c r="T3279" s="31" t="str" cm="1">
        <f t="array" ref="T3279">_xlfn.IFS(M3279&lt;=Beräkningsförutsättningar!B$15,"2",M3279=Beräkningsförutsättningar!B$16,"4",M3279=Beräkningsförutsättningar!B$17,"4",M3279&gt;=Beräkningsförutsättningar!B$18,"6")</f>
        <v>2</v>
      </c>
      <c r="U3279" s="31">
        <f t="shared" si="102"/>
        <v>0</v>
      </c>
      <c r="V3279" s="31">
        <f t="shared" si="103"/>
        <v>0</v>
      </c>
    </row>
    <row r="3280" spans="1:22" x14ac:dyDescent="0.3">
      <c r="A3280" s="179"/>
      <c r="B3280" s="179"/>
      <c r="C3280" s="179"/>
      <c r="D3280" s="179"/>
      <c r="E3280" s="179"/>
      <c r="F3280" s="179"/>
      <c r="G3280" s="179"/>
      <c r="H3280" s="179"/>
      <c r="I3280" s="179"/>
      <c r="J3280" s="179"/>
      <c r="K3280" s="179"/>
      <c r="L3280" s="179"/>
      <c r="M3280" s="179"/>
      <c r="N3280" s="179"/>
      <c r="O3280" s="179"/>
      <c r="P3280" s="179"/>
      <c r="Q3280" s="179"/>
      <c r="R3280" s="31" cm="1">
        <f t="array" ref="R3280">_xlfn.IFS(Q3280=0,(O3280-P3280)/2,Q3280=1,O3280-P3280)</f>
        <v>0</v>
      </c>
      <c r="S3280" s="31" cm="1">
        <f t="array" ref="S3280">_xlfn.IFS(Q3280=0,P3280/2,Q3280=1,P3280)</f>
        <v>0</v>
      </c>
      <c r="T3280" s="31" t="str" cm="1">
        <f t="array" ref="T3280">_xlfn.IFS(M3280&lt;=Beräkningsförutsättningar!B$15,"2",M3280=Beräkningsförutsättningar!B$16,"4",M3280=Beräkningsförutsättningar!B$17,"4",M3280&gt;=Beräkningsförutsättningar!B$18,"6")</f>
        <v>2</v>
      </c>
      <c r="U3280" s="31">
        <f t="shared" si="102"/>
        <v>0</v>
      </c>
      <c r="V3280" s="31">
        <f t="shared" si="103"/>
        <v>0</v>
      </c>
    </row>
    <row r="3281" spans="1:22" x14ac:dyDescent="0.3">
      <c r="A3281" s="179"/>
      <c r="B3281" s="179"/>
      <c r="C3281" s="179"/>
      <c r="D3281" s="179"/>
      <c r="E3281" s="179"/>
      <c r="F3281" s="179"/>
      <c r="G3281" s="179"/>
      <c r="H3281" s="179"/>
      <c r="I3281" s="179"/>
      <c r="J3281" s="179"/>
      <c r="K3281" s="179"/>
      <c r="L3281" s="179"/>
      <c r="M3281" s="179"/>
      <c r="N3281" s="179"/>
      <c r="O3281" s="179"/>
      <c r="P3281" s="179"/>
      <c r="Q3281" s="179"/>
      <c r="R3281" s="31" cm="1">
        <f t="array" ref="R3281">_xlfn.IFS(Q3281=0,(O3281-P3281)/2,Q3281=1,O3281-P3281)</f>
        <v>0</v>
      </c>
      <c r="S3281" s="31" cm="1">
        <f t="array" ref="S3281">_xlfn.IFS(Q3281=0,P3281/2,Q3281=1,P3281)</f>
        <v>0</v>
      </c>
      <c r="T3281" s="31" t="str" cm="1">
        <f t="array" ref="T3281">_xlfn.IFS(M3281&lt;=Beräkningsförutsättningar!B$15,"2",M3281=Beräkningsförutsättningar!B$16,"4",M3281=Beräkningsförutsättningar!B$17,"4",M3281&gt;=Beräkningsförutsättningar!B$18,"6")</f>
        <v>2</v>
      </c>
      <c r="U3281" s="31">
        <f t="shared" si="102"/>
        <v>0</v>
      </c>
      <c r="V3281" s="31">
        <f t="shared" si="103"/>
        <v>0</v>
      </c>
    </row>
    <row r="3282" spans="1:22" x14ac:dyDescent="0.3">
      <c r="A3282" s="179"/>
      <c r="B3282" s="179"/>
      <c r="C3282" s="179"/>
      <c r="D3282" s="179"/>
      <c r="E3282" s="179"/>
      <c r="F3282" s="179"/>
      <c r="G3282" s="179"/>
      <c r="H3282" s="179"/>
      <c r="I3282" s="179"/>
      <c r="J3282" s="179"/>
      <c r="K3282" s="179"/>
      <c r="L3282" s="179"/>
      <c r="M3282" s="179"/>
      <c r="N3282" s="179"/>
      <c r="O3282" s="179"/>
      <c r="P3282" s="179"/>
      <c r="Q3282" s="179"/>
      <c r="R3282" s="31" cm="1">
        <f t="array" ref="R3282">_xlfn.IFS(Q3282=0,(O3282-P3282)/2,Q3282=1,O3282-P3282)</f>
        <v>0</v>
      </c>
      <c r="S3282" s="31" cm="1">
        <f t="array" ref="S3282">_xlfn.IFS(Q3282=0,P3282/2,Q3282=1,P3282)</f>
        <v>0</v>
      </c>
      <c r="T3282" s="31" t="str" cm="1">
        <f t="array" ref="T3282">_xlfn.IFS(M3282&lt;=Beräkningsförutsättningar!B$15,"2",M3282=Beräkningsförutsättningar!B$16,"4",M3282=Beräkningsförutsättningar!B$17,"4",M3282&gt;=Beräkningsförutsättningar!B$18,"6")</f>
        <v>2</v>
      </c>
      <c r="U3282" s="31">
        <f t="shared" si="102"/>
        <v>0</v>
      </c>
      <c r="V3282" s="31">
        <f t="shared" si="103"/>
        <v>0</v>
      </c>
    </row>
    <row r="3283" spans="1:22" x14ac:dyDescent="0.3">
      <c r="A3283" s="179"/>
      <c r="B3283" s="179"/>
      <c r="C3283" s="179"/>
      <c r="D3283" s="179"/>
      <c r="E3283" s="179"/>
      <c r="F3283" s="179"/>
      <c r="G3283" s="179"/>
      <c r="H3283" s="179"/>
      <c r="I3283" s="179"/>
      <c r="J3283" s="179"/>
      <c r="K3283" s="179"/>
      <c r="L3283" s="179"/>
      <c r="M3283" s="179"/>
      <c r="N3283" s="179"/>
      <c r="O3283" s="179"/>
      <c r="P3283" s="179"/>
      <c r="Q3283" s="179"/>
      <c r="R3283" s="31" cm="1">
        <f t="array" ref="R3283">_xlfn.IFS(Q3283=0,(O3283-P3283)/2,Q3283=1,O3283-P3283)</f>
        <v>0</v>
      </c>
      <c r="S3283" s="31" cm="1">
        <f t="array" ref="S3283">_xlfn.IFS(Q3283=0,P3283/2,Q3283=1,P3283)</f>
        <v>0</v>
      </c>
      <c r="T3283" s="31" t="str" cm="1">
        <f t="array" ref="T3283">_xlfn.IFS(M3283&lt;=Beräkningsförutsättningar!B$15,"2",M3283=Beräkningsförutsättningar!B$16,"4",M3283=Beräkningsförutsättningar!B$17,"4",M3283&gt;=Beräkningsförutsättningar!B$18,"6")</f>
        <v>2</v>
      </c>
      <c r="U3283" s="31">
        <f t="shared" si="102"/>
        <v>0</v>
      </c>
      <c r="V3283" s="31">
        <f t="shared" si="103"/>
        <v>0</v>
      </c>
    </row>
    <row r="3284" spans="1:22" x14ac:dyDescent="0.3">
      <c r="A3284" s="179"/>
      <c r="B3284" s="179"/>
      <c r="C3284" s="179"/>
      <c r="D3284" s="179"/>
      <c r="E3284" s="179"/>
      <c r="F3284" s="179"/>
      <c r="G3284" s="179"/>
      <c r="H3284" s="179"/>
      <c r="I3284" s="179"/>
      <c r="J3284" s="179"/>
      <c r="K3284" s="179"/>
      <c r="L3284" s="179"/>
      <c r="M3284" s="179"/>
      <c r="N3284" s="179"/>
      <c r="O3284" s="179"/>
      <c r="P3284" s="179"/>
      <c r="Q3284" s="179"/>
      <c r="R3284" s="31" cm="1">
        <f t="array" ref="R3284">_xlfn.IFS(Q3284=0,(O3284-P3284)/2,Q3284=1,O3284-P3284)</f>
        <v>0</v>
      </c>
      <c r="S3284" s="31" cm="1">
        <f t="array" ref="S3284">_xlfn.IFS(Q3284=0,P3284/2,Q3284=1,P3284)</f>
        <v>0</v>
      </c>
      <c r="T3284" s="31" t="str" cm="1">
        <f t="array" ref="T3284">_xlfn.IFS(M3284&lt;=Beräkningsförutsättningar!B$15,"2",M3284=Beräkningsförutsättningar!B$16,"4",M3284=Beräkningsförutsättningar!B$17,"4",M3284&gt;=Beräkningsförutsättningar!B$18,"6")</f>
        <v>2</v>
      </c>
      <c r="U3284" s="31">
        <f t="shared" si="102"/>
        <v>0</v>
      </c>
      <c r="V3284" s="31">
        <f t="shared" si="103"/>
        <v>0</v>
      </c>
    </row>
    <row r="3285" spans="1:22" x14ac:dyDescent="0.3">
      <c r="A3285" s="179"/>
      <c r="B3285" s="179"/>
      <c r="C3285" s="179"/>
      <c r="D3285" s="179"/>
      <c r="E3285" s="179"/>
      <c r="F3285" s="179"/>
      <c r="G3285" s="179"/>
      <c r="H3285" s="179"/>
      <c r="I3285" s="179"/>
      <c r="J3285" s="179"/>
      <c r="K3285" s="179"/>
      <c r="L3285" s="179"/>
      <c r="M3285" s="179"/>
      <c r="N3285" s="179"/>
      <c r="O3285" s="179"/>
      <c r="P3285" s="179"/>
      <c r="Q3285" s="179"/>
      <c r="R3285" s="31" cm="1">
        <f t="array" ref="R3285">_xlfn.IFS(Q3285=0,(O3285-P3285)/2,Q3285=1,O3285-P3285)</f>
        <v>0</v>
      </c>
      <c r="S3285" s="31" cm="1">
        <f t="array" ref="S3285">_xlfn.IFS(Q3285=0,P3285/2,Q3285=1,P3285)</f>
        <v>0</v>
      </c>
      <c r="T3285" s="31" t="str" cm="1">
        <f t="array" ref="T3285">_xlfn.IFS(M3285&lt;=Beräkningsförutsättningar!B$15,"2",M3285=Beräkningsförutsättningar!B$16,"4",M3285=Beräkningsförutsättningar!B$17,"4",M3285&gt;=Beräkningsförutsättningar!B$18,"6")</f>
        <v>2</v>
      </c>
      <c r="U3285" s="31">
        <f t="shared" si="102"/>
        <v>0</v>
      </c>
      <c r="V3285" s="31">
        <f t="shared" si="103"/>
        <v>0</v>
      </c>
    </row>
    <row r="3286" spans="1:22" x14ac:dyDescent="0.3">
      <c r="A3286" s="179"/>
      <c r="B3286" s="179"/>
      <c r="C3286" s="179"/>
      <c r="D3286" s="179"/>
      <c r="E3286" s="179"/>
      <c r="F3286" s="179"/>
      <c r="G3286" s="179"/>
      <c r="H3286" s="179"/>
      <c r="I3286" s="179"/>
      <c r="J3286" s="179"/>
      <c r="K3286" s="179"/>
      <c r="L3286" s="179"/>
      <c r="M3286" s="179"/>
      <c r="N3286" s="179"/>
      <c r="O3286" s="179"/>
      <c r="P3286" s="179"/>
      <c r="Q3286" s="179"/>
      <c r="R3286" s="31" cm="1">
        <f t="array" ref="R3286">_xlfn.IFS(Q3286=0,(O3286-P3286)/2,Q3286=1,O3286-P3286)</f>
        <v>0</v>
      </c>
      <c r="S3286" s="31" cm="1">
        <f t="array" ref="S3286">_xlfn.IFS(Q3286=0,P3286/2,Q3286=1,P3286)</f>
        <v>0</v>
      </c>
      <c r="T3286" s="31" t="str" cm="1">
        <f t="array" ref="T3286">_xlfn.IFS(M3286&lt;=Beräkningsförutsättningar!B$15,"2",M3286=Beräkningsförutsättningar!B$16,"4",M3286=Beräkningsförutsättningar!B$17,"4",M3286&gt;=Beräkningsförutsättningar!B$18,"6")</f>
        <v>2</v>
      </c>
      <c r="U3286" s="31">
        <f t="shared" si="102"/>
        <v>0</v>
      </c>
      <c r="V3286" s="31">
        <f t="shared" si="103"/>
        <v>0</v>
      </c>
    </row>
    <row r="3287" spans="1:22" x14ac:dyDescent="0.3">
      <c r="A3287" s="179"/>
      <c r="B3287" s="179"/>
      <c r="C3287" s="179"/>
      <c r="D3287" s="179"/>
      <c r="E3287" s="179"/>
      <c r="F3287" s="179"/>
      <c r="G3287" s="179"/>
      <c r="H3287" s="179"/>
      <c r="I3287" s="179"/>
      <c r="J3287" s="179"/>
      <c r="K3287" s="179"/>
      <c r="L3287" s="179"/>
      <c r="M3287" s="179"/>
      <c r="N3287" s="179"/>
      <c r="O3287" s="179"/>
      <c r="P3287" s="179"/>
      <c r="Q3287" s="179"/>
      <c r="R3287" s="31" cm="1">
        <f t="array" ref="R3287">_xlfn.IFS(Q3287=0,(O3287-P3287)/2,Q3287=1,O3287-P3287)</f>
        <v>0</v>
      </c>
      <c r="S3287" s="31" cm="1">
        <f t="array" ref="S3287">_xlfn.IFS(Q3287=0,P3287/2,Q3287=1,P3287)</f>
        <v>0</v>
      </c>
      <c r="T3287" s="31" t="str" cm="1">
        <f t="array" ref="T3287">_xlfn.IFS(M3287&lt;=Beräkningsförutsättningar!B$15,"2",M3287=Beräkningsförutsättningar!B$16,"4",M3287=Beräkningsförutsättningar!B$17,"4",M3287&gt;=Beräkningsförutsättningar!B$18,"6")</f>
        <v>2</v>
      </c>
      <c r="U3287" s="31">
        <f t="shared" si="102"/>
        <v>0</v>
      </c>
      <c r="V3287" s="31">
        <f t="shared" si="103"/>
        <v>0</v>
      </c>
    </row>
    <row r="3288" spans="1:22" x14ac:dyDescent="0.3">
      <c r="A3288" s="179"/>
      <c r="B3288" s="179"/>
      <c r="C3288" s="179"/>
      <c r="D3288" s="179"/>
      <c r="E3288" s="179"/>
      <c r="F3288" s="179"/>
      <c r="G3288" s="179"/>
      <c r="H3288" s="179"/>
      <c r="I3288" s="179"/>
      <c r="J3288" s="179"/>
      <c r="K3288" s="179"/>
      <c r="L3288" s="179"/>
      <c r="M3288" s="179"/>
      <c r="N3288" s="179"/>
      <c r="O3288" s="179"/>
      <c r="P3288" s="179"/>
      <c r="Q3288" s="179"/>
      <c r="R3288" s="31" cm="1">
        <f t="array" ref="R3288">_xlfn.IFS(Q3288=0,(O3288-P3288)/2,Q3288=1,O3288-P3288)</f>
        <v>0</v>
      </c>
      <c r="S3288" s="31" cm="1">
        <f t="array" ref="S3288">_xlfn.IFS(Q3288=0,P3288/2,Q3288=1,P3288)</f>
        <v>0</v>
      </c>
      <c r="T3288" s="31" t="str" cm="1">
        <f t="array" ref="T3288">_xlfn.IFS(M3288&lt;=Beräkningsförutsättningar!B$15,"2",M3288=Beräkningsförutsättningar!B$16,"4",M3288=Beräkningsförutsättningar!B$17,"4",M3288&gt;=Beräkningsförutsättningar!B$18,"6")</f>
        <v>2</v>
      </c>
      <c r="U3288" s="31">
        <f t="shared" si="102"/>
        <v>0</v>
      </c>
      <c r="V3288" s="31">
        <f t="shared" si="103"/>
        <v>0</v>
      </c>
    </row>
    <row r="3289" spans="1:22" x14ac:dyDescent="0.3">
      <c r="A3289" s="179"/>
      <c r="B3289" s="179"/>
      <c r="C3289" s="179"/>
      <c r="D3289" s="179"/>
      <c r="E3289" s="179"/>
      <c r="F3289" s="179"/>
      <c r="G3289" s="179"/>
      <c r="H3289" s="179"/>
      <c r="I3289" s="179"/>
      <c r="J3289" s="179"/>
      <c r="K3289" s="179"/>
      <c r="L3289" s="179"/>
      <c r="M3289" s="179"/>
      <c r="N3289" s="179"/>
      <c r="O3289" s="179"/>
      <c r="P3289" s="179"/>
      <c r="Q3289" s="179"/>
      <c r="R3289" s="31" cm="1">
        <f t="array" ref="R3289">_xlfn.IFS(Q3289=0,(O3289-P3289)/2,Q3289=1,O3289-P3289)</f>
        <v>0</v>
      </c>
      <c r="S3289" s="31" cm="1">
        <f t="array" ref="S3289">_xlfn.IFS(Q3289=0,P3289/2,Q3289=1,P3289)</f>
        <v>0</v>
      </c>
      <c r="T3289" s="31" t="str" cm="1">
        <f t="array" ref="T3289">_xlfn.IFS(M3289&lt;=Beräkningsförutsättningar!B$15,"2",M3289=Beräkningsförutsättningar!B$16,"4",M3289=Beräkningsförutsättningar!B$17,"4",M3289&gt;=Beräkningsförutsättningar!B$18,"6")</f>
        <v>2</v>
      </c>
      <c r="U3289" s="31">
        <f t="shared" si="102"/>
        <v>0</v>
      </c>
      <c r="V3289" s="31">
        <f t="shared" si="103"/>
        <v>0</v>
      </c>
    </row>
    <row r="3290" spans="1:22" x14ac:dyDescent="0.3">
      <c r="A3290" s="179"/>
      <c r="B3290" s="179"/>
      <c r="C3290" s="179"/>
      <c r="D3290" s="179"/>
      <c r="E3290" s="179"/>
      <c r="F3290" s="179"/>
      <c r="G3290" s="179"/>
      <c r="H3290" s="179"/>
      <c r="I3290" s="179"/>
      <c r="J3290" s="179"/>
      <c r="K3290" s="179"/>
      <c r="L3290" s="179"/>
      <c r="M3290" s="179"/>
      <c r="N3290" s="179"/>
      <c r="O3290" s="179"/>
      <c r="P3290" s="179"/>
      <c r="Q3290" s="179"/>
      <c r="R3290" s="31" cm="1">
        <f t="array" ref="R3290">_xlfn.IFS(Q3290=0,(O3290-P3290)/2,Q3290=1,O3290-P3290)</f>
        <v>0</v>
      </c>
      <c r="S3290" s="31" cm="1">
        <f t="array" ref="S3290">_xlfn.IFS(Q3290=0,P3290/2,Q3290=1,P3290)</f>
        <v>0</v>
      </c>
      <c r="T3290" s="31" t="str" cm="1">
        <f t="array" ref="T3290">_xlfn.IFS(M3290&lt;=Beräkningsförutsättningar!B$15,"2",M3290=Beräkningsförutsättningar!B$16,"4",M3290=Beräkningsförutsättningar!B$17,"4",M3290&gt;=Beräkningsförutsättningar!B$18,"6")</f>
        <v>2</v>
      </c>
      <c r="U3290" s="31">
        <f t="shared" si="102"/>
        <v>0</v>
      </c>
      <c r="V3290" s="31">
        <f t="shared" si="103"/>
        <v>0</v>
      </c>
    </row>
    <row r="3291" spans="1:22" x14ac:dyDescent="0.3">
      <c r="A3291" s="179"/>
      <c r="B3291" s="179"/>
      <c r="C3291" s="179"/>
      <c r="D3291" s="179"/>
      <c r="E3291" s="179"/>
      <c r="F3291" s="179"/>
      <c r="G3291" s="179"/>
      <c r="H3291" s="179"/>
      <c r="I3291" s="179"/>
      <c r="J3291" s="179"/>
      <c r="K3291" s="179"/>
      <c r="L3291" s="179"/>
      <c r="M3291" s="179"/>
      <c r="N3291" s="179"/>
      <c r="O3291" s="179"/>
      <c r="P3291" s="179"/>
      <c r="Q3291" s="179"/>
      <c r="R3291" s="31" cm="1">
        <f t="array" ref="R3291">_xlfn.IFS(Q3291=0,(O3291-P3291)/2,Q3291=1,O3291-P3291)</f>
        <v>0</v>
      </c>
      <c r="S3291" s="31" cm="1">
        <f t="array" ref="S3291">_xlfn.IFS(Q3291=0,P3291/2,Q3291=1,P3291)</f>
        <v>0</v>
      </c>
      <c r="T3291" s="31" t="str" cm="1">
        <f t="array" ref="T3291">_xlfn.IFS(M3291&lt;=Beräkningsförutsättningar!B$15,"2",M3291=Beräkningsförutsättningar!B$16,"4",M3291=Beräkningsförutsättningar!B$17,"4",M3291&gt;=Beräkningsförutsättningar!B$18,"6")</f>
        <v>2</v>
      </c>
      <c r="U3291" s="31">
        <f t="shared" si="102"/>
        <v>0</v>
      </c>
      <c r="V3291" s="31">
        <f t="shared" si="103"/>
        <v>0</v>
      </c>
    </row>
    <row r="3292" spans="1:22" x14ac:dyDescent="0.3">
      <c r="A3292" s="179"/>
      <c r="B3292" s="179"/>
      <c r="C3292" s="179"/>
      <c r="D3292" s="179"/>
      <c r="E3292" s="179"/>
      <c r="F3292" s="179"/>
      <c r="G3292" s="179"/>
      <c r="H3292" s="179"/>
      <c r="I3292" s="179"/>
      <c r="J3292" s="179"/>
      <c r="K3292" s="179"/>
      <c r="L3292" s="179"/>
      <c r="M3292" s="179"/>
      <c r="N3292" s="179"/>
      <c r="O3292" s="179"/>
      <c r="P3292" s="179"/>
      <c r="Q3292" s="179"/>
      <c r="R3292" s="31" cm="1">
        <f t="array" ref="R3292">_xlfn.IFS(Q3292=0,(O3292-P3292)/2,Q3292=1,O3292-P3292)</f>
        <v>0</v>
      </c>
      <c r="S3292" s="31" cm="1">
        <f t="array" ref="S3292">_xlfn.IFS(Q3292=0,P3292/2,Q3292=1,P3292)</f>
        <v>0</v>
      </c>
      <c r="T3292" s="31" t="str" cm="1">
        <f t="array" ref="T3292">_xlfn.IFS(M3292&lt;=Beräkningsförutsättningar!B$15,"2",M3292=Beräkningsförutsättningar!B$16,"4",M3292=Beräkningsförutsättningar!B$17,"4",M3292&gt;=Beräkningsförutsättningar!B$18,"6")</f>
        <v>2</v>
      </c>
      <c r="U3292" s="31">
        <f t="shared" si="102"/>
        <v>0</v>
      </c>
      <c r="V3292" s="31">
        <f t="shared" si="103"/>
        <v>0</v>
      </c>
    </row>
    <row r="3293" spans="1:22" x14ac:dyDescent="0.3">
      <c r="A3293" s="179"/>
      <c r="B3293" s="179"/>
      <c r="C3293" s="179"/>
      <c r="D3293" s="179"/>
      <c r="E3293" s="179"/>
      <c r="F3293" s="179"/>
      <c r="G3293" s="179"/>
      <c r="H3293" s="179"/>
      <c r="I3293" s="179"/>
      <c r="J3293" s="179"/>
      <c r="K3293" s="179"/>
      <c r="L3293" s="179"/>
      <c r="M3293" s="179"/>
      <c r="N3293" s="179"/>
      <c r="O3293" s="179"/>
      <c r="P3293" s="179"/>
      <c r="Q3293" s="179"/>
      <c r="R3293" s="31" cm="1">
        <f t="array" ref="R3293">_xlfn.IFS(Q3293=0,(O3293-P3293)/2,Q3293=1,O3293-P3293)</f>
        <v>0</v>
      </c>
      <c r="S3293" s="31" cm="1">
        <f t="array" ref="S3293">_xlfn.IFS(Q3293=0,P3293/2,Q3293=1,P3293)</f>
        <v>0</v>
      </c>
      <c r="T3293" s="31" t="str" cm="1">
        <f t="array" ref="T3293">_xlfn.IFS(M3293&lt;=Beräkningsförutsättningar!B$15,"2",M3293=Beräkningsförutsättningar!B$16,"4",M3293=Beräkningsförutsättningar!B$17,"4",M3293&gt;=Beräkningsförutsättningar!B$18,"6")</f>
        <v>2</v>
      </c>
      <c r="U3293" s="31">
        <f t="shared" si="102"/>
        <v>0</v>
      </c>
      <c r="V3293" s="31">
        <f t="shared" si="103"/>
        <v>0</v>
      </c>
    </row>
    <row r="3294" spans="1:22" x14ac:dyDescent="0.3">
      <c r="A3294" s="179"/>
      <c r="B3294" s="179"/>
      <c r="C3294" s="179"/>
      <c r="D3294" s="179"/>
      <c r="E3294" s="179"/>
      <c r="F3294" s="179"/>
      <c r="G3294" s="179"/>
      <c r="H3294" s="179"/>
      <c r="I3294" s="179"/>
      <c r="J3294" s="179"/>
      <c r="K3294" s="179"/>
      <c r="L3294" s="179"/>
      <c r="M3294" s="179"/>
      <c r="N3294" s="179"/>
      <c r="O3294" s="179"/>
      <c r="P3294" s="179"/>
      <c r="Q3294" s="179"/>
      <c r="R3294" s="31" cm="1">
        <f t="array" ref="R3294">_xlfn.IFS(Q3294=0,(O3294-P3294)/2,Q3294=1,O3294-P3294)</f>
        <v>0</v>
      </c>
      <c r="S3294" s="31" cm="1">
        <f t="array" ref="S3294">_xlfn.IFS(Q3294=0,P3294/2,Q3294=1,P3294)</f>
        <v>0</v>
      </c>
      <c r="T3294" s="31" t="str" cm="1">
        <f t="array" ref="T3294">_xlfn.IFS(M3294&lt;=Beräkningsförutsättningar!B$15,"2",M3294=Beräkningsförutsättningar!B$16,"4",M3294=Beräkningsförutsättningar!B$17,"4",M3294&gt;=Beräkningsförutsättningar!B$18,"6")</f>
        <v>2</v>
      </c>
      <c r="U3294" s="31">
        <f t="shared" si="102"/>
        <v>0</v>
      </c>
      <c r="V3294" s="31">
        <f t="shared" si="103"/>
        <v>0</v>
      </c>
    </row>
    <row r="3295" spans="1:22" x14ac:dyDescent="0.3">
      <c r="A3295" s="179"/>
      <c r="B3295" s="179"/>
      <c r="C3295" s="179"/>
      <c r="D3295" s="179"/>
      <c r="E3295" s="179"/>
      <c r="F3295" s="179"/>
      <c r="G3295" s="179"/>
      <c r="H3295" s="179"/>
      <c r="I3295" s="179"/>
      <c r="J3295" s="179"/>
      <c r="K3295" s="179"/>
      <c r="L3295" s="179"/>
      <c r="M3295" s="179"/>
      <c r="N3295" s="179"/>
      <c r="O3295" s="179"/>
      <c r="P3295" s="179"/>
      <c r="Q3295" s="179"/>
      <c r="R3295" s="31" cm="1">
        <f t="array" ref="R3295">_xlfn.IFS(Q3295=0,(O3295-P3295)/2,Q3295=1,O3295-P3295)</f>
        <v>0</v>
      </c>
      <c r="S3295" s="31" cm="1">
        <f t="array" ref="S3295">_xlfn.IFS(Q3295=0,P3295/2,Q3295=1,P3295)</f>
        <v>0</v>
      </c>
      <c r="T3295" s="31" t="str" cm="1">
        <f t="array" ref="T3295">_xlfn.IFS(M3295&lt;=Beräkningsförutsättningar!B$15,"2",M3295=Beräkningsförutsättningar!B$16,"4",M3295=Beräkningsförutsättningar!B$17,"4",M3295&gt;=Beräkningsförutsättningar!B$18,"6")</f>
        <v>2</v>
      </c>
      <c r="U3295" s="31">
        <f t="shared" si="102"/>
        <v>0</v>
      </c>
      <c r="V3295" s="31">
        <f t="shared" si="103"/>
        <v>0</v>
      </c>
    </row>
    <row r="3296" spans="1:22" x14ac:dyDescent="0.3">
      <c r="A3296" s="179"/>
      <c r="B3296" s="179"/>
      <c r="C3296" s="179"/>
      <c r="D3296" s="179"/>
      <c r="E3296" s="179"/>
      <c r="F3296" s="179"/>
      <c r="G3296" s="179"/>
      <c r="H3296" s="179"/>
      <c r="I3296" s="179"/>
      <c r="J3296" s="179"/>
      <c r="K3296" s="179"/>
      <c r="L3296" s="179"/>
      <c r="M3296" s="179"/>
      <c r="N3296" s="179"/>
      <c r="O3296" s="179"/>
      <c r="P3296" s="179"/>
      <c r="Q3296" s="179"/>
      <c r="R3296" s="31" cm="1">
        <f t="array" ref="R3296">_xlfn.IFS(Q3296=0,(O3296-P3296)/2,Q3296=1,O3296-P3296)</f>
        <v>0</v>
      </c>
      <c r="S3296" s="31" cm="1">
        <f t="array" ref="S3296">_xlfn.IFS(Q3296=0,P3296/2,Q3296=1,P3296)</f>
        <v>0</v>
      </c>
      <c r="T3296" s="31" t="str" cm="1">
        <f t="array" ref="T3296">_xlfn.IFS(M3296&lt;=Beräkningsförutsättningar!B$15,"2",M3296=Beräkningsförutsättningar!B$16,"4",M3296=Beräkningsförutsättningar!B$17,"4",M3296&gt;=Beräkningsförutsättningar!B$18,"6")</f>
        <v>2</v>
      </c>
      <c r="U3296" s="31">
        <f t="shared" si="102"/>
        <v>0</v>
      </c>
      <c r="V3296" s="31">
        <f t="shared" si="103"/>
        <v>0</v>
      </c>
    </row>
    <row r="3297" spans="1:22" x14ac:dyDescent="0.3">
      <c r="A3297" s="179"/>
      <c r="B3297" s="179"/>
      <c r="C3297" s="179"/>
      <c r="D3297" s="179"/>
      <c r="E3297" s="179"/>
      <c r="F3297" s="179"/>
      <c r="G3297" s="179"/>
      <c r="H3297" s="179"/>
      <c r="I3297" s="179"/>
      <c r="J3297" s="179"/>
      <c r="K3297" s="179"/>
      <c r="L3297" s="179"/>
      <c r="M3297" s="179"/>
      <c r="N3297" s="179"/>
      <c r="O3297" s="179"/>
      <c r="P3297" s="179"/>
      <c r="Q3297" s="179"/>
      <c r="R3297" s="31" cm="1">
        <f t="array" ref="R3297">_xlfn.IFS(Q3297=0,(O3297-P3297)/2,Q3297=1,O3297-P3297)</f>
        <v>0</v>
      </c>
      <c r="S3297" s="31" cm="1">
        <f t="array" ref="S3297">_xlfn.IFS(Q3297=0,P3297/2,Q3297=1,P3297)</f>
        <v>0</v>
      </c>
      <c r="T3297" s="31" t="str" cm="1">
        <f t="array" ref="T3297">_xlfn.IFS(M3297&lt;=Beräkningsförutsättningar!B$15,"2",M3297=Beräkningsförutsättningar!B$16,"4",M3297=Beräkningsförutsättningar!B$17,"4",M3297&gt;=Beräkningsförutsättningar!B$18,"6")</f>
        <v>2</v>
      </c>
      <c r="U3297" s="31">
        <f t="shared" si="102"/>
        <v>0</v>
      </c>
      <c r="V3297" s="31">
        <f t="shared" si="103"/>
        <v>0</v>
      </c>
    </row>
    <row r="3298" spans="1:22" x14ac:dyDescent="0.3">
      <c r="A3298" s="179"/>
      <c r="B3298" s="179"/>
      <c r="C3298" s="179"/>
      <c r="D3298" s="179"/>
      <c r="E3298" s="179"/>
      <c r="F3298" s="179"/>
      <c r="G3298" s="179"/>
      <c r="H3298" s="179"/>
      <c r="I3298" s="179"/>
      <c r="J3298" s="179"/>
      <c r="K3298" s="179"/>
      <c r="L3298" s="179"/>
      <c r="M3298" s="179"/>
      <c r="N3298" s="179"/>
      <c r="O3298" s="179"/>
      <c r="P3298" s="179"/>
      <c r="Q3298" s="179"/>
      <c r="R3298" s="31" cm="1">
        <f t="array" ref="R3298">_xlfn.IFS(Q3298=0,(O3298-P3298)/2,Q3298=1,O3298-P3298)</f>
        <v>0</v>
      </c>
      <c r="S3298" s="31" cm="1">
        <f t="array" ref="S3298">_xlfn.IFS(Q3298=0,P3298/2,Q3298=1,P3298)</f>
        <v>0</v>
      </c>
      <c r="T3298" s="31" t="str" cm="1">
        <f t="array" ref="T3298">_xlfn.IFS(M3298&lt;=Beräkningsförutsättningar!B$15,"2",M3298=Beräkningsförutsättningar!B$16,"4",M3298=Beräkningsförutsättningar!B$17,"4",M3298&gt;=Beräkningsförutsättningar!B$18,"6")</f>
        <v>2</v>
      </c>
      <c r="U3298" s="31">
        <f t="shared" si="102"/>
        <v>0</v>
      </c>
      <c r="V3298" s="31">
        <f t="shared" si="103"/>
        <v>0</v>
      </c>
    </row>
    <row r="3299" spans="1:22" x14ac:dyDescent="0.3">
      <c r="A3299" s="179"/>
      <c r="B3299" s="179"/>
      <c r="C3299" s="179"/>
      <c r="D3299" s="179"/>
      <c r="E3299" s="179"/>
      <c r="F3299" s="179"/>
      <c r="G3299" s="179"/>
      <c r="H3299" s="179"/>
      <c r="I3299" s="179"/>
      <c r="J3299" s="179"/>
      <c r="K3299" s="179"/>
      <c r="L3299" s="179"/>
      <c r="M3299" s="179"/>
      <c r="N3299" s="179"/>
      <c r="O3299" s="179"/>
      <c r="P3299" s="179"/>
      <c r="Q3299" s="179"/>
      <c r="R3299" s="31" cm="1">
        <f t="array" ref="R3299">_xlfn.IFS(Q3299=0,(O3299-P3299)/2,Q3299=1,O3299-P3299)</f>
        <v>0</v>
      </c>
      <c r="S3299" s="31" cm="1">
        <f t="array" ref="S3299">_xlfn.IFS(Q3299=0,P3299/2,Q3299=1,P3299)</f>
        <v>0</v>
      </c>
      <c r="T3299" s="31" t="str" cm="1">
        <f t="array" ref="T3299">_xlfn.IFS(M3299&lt;=Beräkningsförutsättningar!B$15,"2",M3299=Beräkningsförutsättningar!B$16,"4",M3299=Beräkningsförutsättningar!B$17,"4",M3299&gt;=Beräkningsförutsättningar!B$18,"6")</f>
        <v>2</v>
      </c>
      <c r="U3299" s="31">
        <f t="shared" si="102"/>
        <v>0</v>
      </c>
      <c r="V3299" s="31">
        <f t="shared" si="103"/>
        <v>0</v>
      </c>
    </row>
    <row r="3300" spans="1:22" x14ac:dyDescent="0.3">
      <c r="A3300" s="179"/>
      <c r="B3300" s="179"/>
      <c r="C3300" s="179"/>
      <c r="D3300" s="179"/>
      <c r="E3300" s="179"/>
      <c r="F3300" s="179"/>
      <c r="G3300" s="179"/>
      <c r="H3300" s="179"/>
      <c r="I3300" s="179"/>
      <c r="J3300" s="179"/>
      <c r="K3300" s="179"/>
      <c r="L3300" s="179"/>
      <c r="M3300" s="179"/>
      <c r="N3300" s="179"/>
      <c r="O3300" s="179"/>
      <c r="P3300" s="179"/>
      <c r="Q3300" s="179"/>
      <c r="R3300" s="31" cm="1">
        <f t="array" ref="R3300">_xlfn.IFS(Q3300=0,(O3300-P3300)/2,Q3300=1,O3300-P3300)</f>
        <v>0</v>
      </c>
      <c r="S3300" s="31" cm="1">
        <f t="array" ref="S3300">_xlfn.IFS(Q3300=0,P3300/2,Q3300=1,P3300)</f>
        <v>0</v>
      </c>
      <c r="T3300" s="31" t="str" cm="1">
        <f t="array" ref="T3300">_xlfn.IFS(M3300&lt;=Beräkningsförutsättningar!B$15,"2",M3300=Beräkningsförutsättningar!B$16,"4",M3300=Beräkningsförutsättningar!B$17,"4",M3300&gt;=Beräkningsförutsättningar!B$18,"6")</f>
        <v>2</v>
      </c>
      <c r="U3300" s="31">
        <f t="shared" si="102"/>
        <v>0</v>
      </c>
      <c r="V3300" s="31">
        <f t="shared" si="103"/>
        <v>0</v>
      </c>
    </row>
    <row r="3301" spans="1:22" x14ac:dyDescent="0.3">
      <c r="A3301" s="179"/>
      <c r="B3301" s="179"/>
      <c r="C3301" s="179"/>
      <c r="D3301" s="179"/>
      <c r="E3301" s="179"/>
      <c r="F3301" s="179"/>
      <c r="G3301" s="179"/>
      <c r="H3301" s="179"/>
      <c r="I3301" s="179"/>
      <c r="J3301" s="179"/>
      <c r="K3301" s="179"/>
      <c r="L3301" s="179"/>
      <c r="M3301" s="179"/>
      <c r="N3301" s="179"/>
      <c r="O3301" s="179"/>
      <c r="P3301" s="179"/>
      <c r="Q3301" s="179"/>
      <c r="R3301" s="31" cm="1">
        <f t="array" ref="R3301">_xlfn.IFS(Q3301=0,(O3301-P3301)/2,Q3301=1,O3301-P3301)</f>
        <v>0</v>
      </c>
      <c r="S3301" s="31" cm="1">
        <f t="array" ref="S3301">_xlfn.IFS(Q3301=0,P3301/2,Q3301=1,P3301)</f>
        <v>0</v>
      </c>
      <c r="T3301" s="31" t="str" cm="1">
        <f t="array" ref="T3301">_xlfn.IFS(M3301&lt;=Beräkningsförutsättningar!B$15,"2",M3301=Beräkningsförutsättningar!B$16,"4",M3301=Beräkningsförutsättningar!B$17,"4",M3301&gt;=Beräkningsförutsättningar!B$18,"6")</f>
        <v>2</v>
      </c>
      <c r="U3301" s="31">
        <f t="shared" si="102"/>
        <v>0</v>
      </c>
      <c r="V3301" s="31">
        <f t="shared" si="103"/>
        <v>0</v>
      </c>
    </row>
    <row r="3302" spans="1:22" x14ac:dyDescent="0.3">
      <c r="A3302" s="179"/>
      <c r="B3302" s="179"/>
      <c r="C3302" s="179"/>
      <c r="D3302" s="179"/>
      <c r="E3302" s="179"/>
      <c r="F3302" s="179"/>
      <c r="G3302" s="179"/>
      <c r="H3302" s="179"/>
      <c r="I3302" s="179"/>
      <c r="J3302" s="179"/>
      <c r="K3302" s="179"/>
      <c r="L3302" s="179"/>
      <c r="M3302" s="179"/>
      <c r="N3302" s="179"/>
      <c r="O3302" s="179"/>
      <c r="P3302" s="179"/>
      <c r="Q3302" s="179"/>
      <c r="R3302" s="31" cm="1">
        <f t="array" ref="R3302">_xlfn.IFS(Q3302=0,(O3302-P3302)/2,Q3302=1,O3302-P3302)</f>
        <v>0</v>
      </c>
      <c r="S3302" s="31" cm="1">
        <f t="array" ref="S3302">_xlfn.IFS(Q3302=0,P3302/2,Q3302=1,P3302)</f>
        <v>0</v>
      </c>
      <c r="T3302" s="31" t="str" cm="1">
        <f t="array" ref="T3302">_xlfn.IFS(M3302&lt;=Beräkningsförutsättningar!B$15,"2",M3302=Beräkningsförutsättningar!B$16,"4",M3302=Beräkningsförutsättningar!B$17,"4",M3302&gt;=Beräkningsförutsättningar!B$18,"6")</f>
        <v>2</v>
      </c>
      <c r="U3302" s="31">
        <f t="shared" si="102"/>
        <v>0</v>
      </c>
      <c r="V3302" s="31">
        <f t="shared" si="103"/>
        <v>0</v>
      </c>
    </row>
    <row r="3303" spans="1:22" x14ac:dyDescent="0.3">
      <c r="A3303" s="179"/>
      <c r="B3303" s="179"/>
      <c r="C3303" s="179"/>
      <c r="D3303" s="179"/>
      <c r="E3303" s="179"/>
      <c r="F3303" s="179"/>
      <c r="G3303" s="179"/>
      <c r="H3303" s="179"/>
      <c r="I3303" s="179"/>
      <c r="J3303" s="179"/>
      <c r="K3303" s="179"/>
      <c r="L3303" s="179"/>
      <c r="M3303" s="179"/>
      <c r="N3303" s="179"/>
      <c r="O3303" s="179"/>
      <c r="P3303" s="179"/>
      <c r="Q3303" s="179"/>
      <c r="R3303" s="31" cm="1">
        <f t="array" ref="R3303">_xlfn.IFS(Q3303=0,(O3303-P3303)/2,Q3303=1,O3303-P3303)</f>
        <v>0</v>
      </c>
      <c r="S3303" s="31" cm="1">
        <f t="array" ref="S3303">_xlfn.IFS(Q3303=0,P3303/2,Q3303=1,P3303)</f>
        <v>0</v>
      </c>
      <c r="T3303" s="31" t="str" cm="1">
        <f t="array" ref="T3303">_xlfn.IFS(M3303&lt;=Beräkningsförutsättningar!B$15,"2",M3303=Beräkningsförutsättningar!B$16,"4",M3303=Beräkningsförutsättningar!B$17,"4",M3303&gt;=Beräkningsförutsättningar!B$18,"6")</f>
        <v>2</v>
      </c>
      <c r="U3303" s="31">
        <f t="shared" si="102"/>
        <v>0</v>
      </c>
      <c r="V3303" s="31">
        <f t="shared" si="103"/>
        <v>0</v>
      </c>
    </row>
    <row r="3304" spans="1:22" x14ac:dyDescent="0.3">
      <c r="A3304" s="179"/>
      <c r="B3304" s="179"/>
      <c r="C3304" s="179"/>
      <c r="D3304" s="179"/>
      <c r="E3304" s="179"/>
      <c r="F3304" s="179"/>
      <c r="G3304" s="179"/>
      <c r="H3304" s="179"/>
      <c r="I3304" s="179"/>
      <c r="J3304" s="179"/>
      <c r="K3304" s="179"/>
      <c r="L3304" s="179"/>
      <c r="M3304" s="179"/>
      <c r="N3304" s="179"/>
      <c r="O3304" s="179"/>
      <c r="P3304" s="179"/>
      <c r="Q3304" s="179"/>
      <c r="R3304" s="31" cm="1">
        <f t="array" ref="R3304">_xlfn.IFS(Q3304=0,(O3304-P3304)/2,Q3304=1,O3304-P3304)</f>
        <v>0</v>
      </c>
      <c r="S3304" s="31" cm="1">
        <f t="array" ref="S3304">_xlfn.IFS(Q3304=0,P3304/2,Q3304=1,P3304)</f>
        <v>0</v>
      </c>
      <c r="T3304" s="31" t="str" cm="1">
        <f t="array" ref="T3304">_xlfn.IFS(M3304&lt;=Beräkningsförutsättningar!B$15,"2",M3304=Beräkningsförutsättningar!B$16,"4",M3304=Beräkningsförutsättningar!B$17,"4",M3304&gt;=Beräkningsförutsättningar!B$18,"6")</f>
        <v>2</v>
      </c>
      <c r="U3304" s="31">
        <f t="shared" si="102"/>
        <v>0</v>
      </c>
      <c r="V3304" s="31">
        <f t="shared" si="103"/>
        <v>0</v>
      </c>
    </row>
    <row r="3305" spans="1:22" x14ac:dyDescent="0.3">
      <c r="A3305" s="179"/>
      <c r="B3305" s="179"/>
      <c r="C3305" s="179"/>
      <c r="D3305" s="179"/>
      <c r="E3305" s="179"/>
      <c r="F3305" s="179"/>
      <c r="G3305" s="179"/>
      <c r="H3305" s="179"/>
      <c r="I3305" s="179"/>
      <c r="J3305" s="179"/>
      <c r="K3305" s="179"/>
      <c r="L3305" s="179"/>
      <c r="M3305" s="179"/>
      <c r="N3305" s="179"/>
      <c r="O3305" s="179"/>
      <c r="P3305" s="179"/>
      <c r="Q3305" s="179"/>
      <c r="R3305" s="31" cm="1">
        <f t="array" ref="R3305">_xlfn.IFS(Q3305=0,(O3305-P3305)/2,Q3305=1,O3305-P3305)</f>
        <v>0</v>
      </c>
      <c r="S3305" s="31" cm="1">
        <f t="array" ref="S3305">_xlfn.IFS(Q3305=0,P3305/2,Q3305=1,P3305)</f>
        <v>0</v>
      </c>
      <c r="T3305" s="31" t="str" cm="1">
        <f t="array" ref="T3305">_xlfn.IFS(M3305&lt;=Beräkningsförutsättningar!B$15,"2",M3305=Beräkningsförutsättningar!B$16,"4",M3305=Beräkningsförutsättningar!B$17,"4",M3305&gt;=Beräkningsförutsättningar!B$18,"6")</f>
        <v>2</v>
      </c>
      <c r="U3305" s="31">
        <f t="shared" si="102"/>
        <v>0</v>
      </c>
      <c r="V3305" s="31">
        <f t="shared" si="103"/>
        <v>0</v>
      </c>
    </row>
    <row r="3306" spans="1:22" x14ac:dyDescent="0.3">
      <c r="A3306" s="179"/>
      <c r="B3306" s="179"/>
      <c r="C3306" s="179"/>
      <c r="D3306" s="179"/>
      <c r="E3306" s="179"/>
      <c r="F3306" s="179"/>
      <c r="G3306" s="179"/>
      <c r="H3306" s="179"/>
      <c r="I3306" s="179"/>
      <c r="J3306" s="179"/>
      <c r="K3306" s="179"/>
      <c r="L3306" s="179"/>
      <c r="M3306" s="179"/>
      <c r="N3306" s="179"/>
      <c r="O3306" s="179"/>
      <c r="P3306" s="179"/>
      <c r="Q3306" s="179"/>
      <c r="R3306" s="31" cm="1">
        <f t="array" ref="R3306">_xlfn.IFS(Q3306=0,(O3306-P3306)/2,Q3306=1,O3306-P3306)</f>
        <v>0</v>
      </c>
      <c r="S3306" s="31" cm="1">
        <f t="array" ref="S3306">_xlfn.IFS(Q3306=0,P3306/2,Q3306=1,P3306)</f>
        <v>0</v>
      </c>
      <c r="T3306" s="31" t="str" cm="1">
        <f t="array" ref="T3306">_xlfn.IFS(M3306&lt;=Beräkningsförutsättningar!B$15,"2",M3306=Beräkningsförutsättningar!B$16,"4",M3306=Beräkningsförutsättningar!B$17,"4",M3306&gt;=Beräkningsförutsättningar!B$18,"6")</f>
        <v>2</v>
      </c>
      <c r="U3306" s="31">
        <f t="shared" si="102"/>
        <v>0</v>
      </c>
      <c r="V3306" s="31">
        <f t="shared" si="103"/>
        <v>0</v>
      </c>
    </row>
    <row r="3307" spans="1:22" x14ac:dyDescent="0.3">
      <c r="A3307" s="179"/>
      <c r="B3307" s="179"/>
      <c r="C3307" s="179"/>
      <c r="D3307" s="179"/>
      <c r="E3307" s="179"/>
      <c r="F3307" s="179"/>
      <c r="G3307" s="179"/>
      <c r="H3307" s="179"/>
      <c r="I3307" s="179"/>
      <c r="J3307" s="179"/>
      <c r="K3307" s="179"/>
      <c r="L3307" s="179"/>
      <c r="M3307" s="179"/>
      <c r="N3307" s="179"/>
      <c r="O3307" s="179"/>
      <c r="P3307" s="179"/>
      <c r="Q3307" s="179"/>
      <c r="R3307" s="31" cm="1">
        <f t="array" ref="R3307">_xlfn.IFS(Q3307=0,(O3307-P3307)/2,Q3307=1,O3307-P3307)</f>
        <v>0</v>
      </c>
      <c r="S3307" s="31" cm="1">
        <f t="array" ref="S3307">_xlfn.IFS(Q3307=0,P3307/2,Q3307=1,P3307)</f>
        <v>0</v>
      </c>
      <c r="T3307" s="31" t="str" cm="1">
        <f t="array" ref="T3307">_xlfn.IFS(M3307&lt;=Beräkningsförutsättningar!B$15,"2",M3307=Beräkningsförutsättningar!B$16,"4",M3307=Beräkningsförutsättningar!B$17,"4",M3307&gt;=Beräkningsförutsättningar!B$18,"6")</f>
        <v>2</v>
      </c>
      <c r="U3307" s="31">
        <f t="shared" si="102"/>
        <v>0</v>
      </c>
      <c r="V3307" s="31">
        <f t="shared" si="103"/>
        <v>0</v>
      </c>
    </row>
    <row r="3308" spans="1:22" x14ac:dyDescent="0.3">
      <c r="A3308" s="179"/>
      <c r="B3308" s="179"/>
      <c r="C3308" s="179"/>
      <c r="D3308" s="179"/>
      <c r="E3308" s="179"/>
      <c r="F3308" s="179"/>
      <c r="G3308" s="179"/>
      <c r="H3308" s="179"/>
      <c r="I3308" s="179"/>
      <c r="J3308" s="179"/>
      <c r="K3308" s="179"/>
      <c r="L3308" s="179"/>
      <c r="M3308" s="179"/>
      <c r="N3308" s="179"/>
      <c r="O3308" s="179"/>
      <c r="P3308" s="179"/>
      <c r="Q3308" s="179"/>
      <c r="R3308" s="31" cm="1">
        <f t="array" ref="R3308">_xlfn.IFS(Q3308=0,(O3308-P3308)/2,Q3308=1,O3308-P3308)</f>
        <v>0</v>
      </c>
      <c r="S3308" s="31" cm="1">
        <f t="array" ref="S3308">_xlfn.IFS(Q3308=0,P3308/2,Q3308=1,P3308)</f>
        <v>0</v>
      </c>
      <c r="T3308" s="31" t="str" cm="1">
        <f t="array" ref="T3308">_xlfn.IFS(M3308&lt;=Beräkningsförutsättningar!B$15,"2",M3308=Beräkningsförutsättningar!B$16,"4",M3308=Beräkningsförutsättningar!B$17,"4",M3308&gt;=Beräkningsförutsättningar!B$18,"6")</f>
        <v>2</v>
      </c>
      <c r="U3308" s="31">
        <f t="shared" si="102"/>
        <v>0</v>
      </c>
      <c r="V3308" s="31">
        <f t="shared" si="103"/>
        <v>0</v>
      </c>
    </row>
    <row r="3309" spans="1:22" x14ac:dyDescent="0.3">
      <c r="A3309" s="179"/>
      <c r="B3309" s="179"/>
      <c r="C3309" s="179"/>
      <c r="D3309" s="179"/>
      <c r="E3309" s="179"/>
      <c r="F3309" s="179"/>
      <c r="G3309" s="179"/>
      <c r="H3309" s="179"/>
      <c r="I3309" s="179"/>
      <c r="J3309" s="179"/>
      <c r="K3309" s="179"/>
      <c r="L3309" s="179"/>
      <c r="M3309" s="179"/>
      <c r="N3309" s="179"/>
      <c r="O3309" s="179"/>
      <c r="P3309" s="179"/>
      <c r="Q3309" s="179"/>
      <c r="R3309" s="31" cm="1">
        <f t="array" ref="R3309">_xlfn.IFS(Q3309=0,(O3309-P3309)/2,Q3309=1,O3309-P3309)</f>
        <v>0</v>
      </c>
      <c r="S3309" s="31" cm="1">
        <f t="array" ref="S3309">_xlfn.IFS(Q3309=0,P3309/2,Q3309=1,P3309)</f>
        <v>0</v>
      </c>
      <c r="T3309" s="31" t="str" cm="1">
        <f t="array" ref="T3309">_xlfn.IFS(M3309&lt;=Beräkningsförutsättningar!B$15,"2",M3309=Beräkningsförutsättningar!B$16,"4",M3309=Beräkningsförutsättningar!B$17,"4",M3309&gt;=Beräkningsförutsättningar!B$18,"6")</f>
        <v>2</v>
      </c>
      <c r="U3309" s="31">
        <f t="shared" si="102"/>
        <v>0</v>
      </c>
      <c r="V3309" s="31">
        <f t="shared" si="103"/>
        <v>0</v>
      </c>
    </row>
    <row r="3310" spans="1:22" x14ac:dyDescent="0.3">
      <c r="A3310" s="179"/>
      <c r="B3310" s="179"/>
      <c r="C3310" s="179"/>
      <c r="D3310" s="179"/>
      <c r="E3310" s="179"/>
      <c r="F3310" s="179"/>
      <c r="G3310" s="179"/>
      <c r="H3310" s="179"/>
      <c r="I3310" s="179"/>
      <c r="J3310" s="179"/>
      <c r="K3310" s="179"/>
      <c r="L3310" s="179"/>
      <c r="M3310" s="179"/>
      <c r="N3310" s="179"/>
      <c r="O3310" s="179"/>
      <c r="P3310" s="179"/>
      <c r="Q3310" s="179"/>
      <c r="R3310" s="31" cm="1">
        <f t="array" ref="R3310">_xlfn.IFS(Q3310=0,(O3310-P3310)/2,Q3310=1,O3310-P3310)</f>
        <v>0</v>
      </c>
      <c r="S3310" s="31" cm="1">
        <f t="array" ref="S3310">_xlfn.IFS(Q3310=0,P3310/2,Q3310=1,P3310)</f>
        <v>0</v>
      </c>
      <c r="T3310" s="31" t="str" cm="1">
        <f t="array" ref="T3310">_xlfn.IFS(M3310&lt;=Beräkningsförutsättningar!B$15,"2",M3310=Beräkningsförutsättningar!B$16,"4",M3310=Beräkningsförutsättningar!B$17,"4",M3310&gt;=Beräkningsförutsättningar!B$18,"6")</f>
        <v>2</v>
      </c>
      <c r="U3310" s="31">
        <f t="shared" si="102"/>
        <v>0</v>
      </c>
      <c r="V3310" s="31">
        <f t="shared" si="103"/>
        <v>0</v>
      </c>
    </row>
    <row r="3311" spans="1:22" x14ac:dyDescent="0.3">
      <c r="A3311" s="179"/>
      <c r="B3311" s="179"/>
      <c r="C3311" s="179"/>
      <c r="D3311" s="179"/>
      <c r="E3311" s="179"/>
      <c r="F3311" s="179"/>
      <c r="G3311" s="179"/>
      <c r="H3311" s="179"/>
      <c r="I3311" s="179"/>
      <c r="J3311" s="179"/>
      <c r="K3311" s="179"/>
      <c r="L3311" s="179"/>
      <c r="M3311" s="179"/>
      <c r="N3311" s="179"/>
      <c r="O3311" s="179"/>
      <c r="P3311" s="179"/>
      <c r="Q3311" s="179"/>
      <c r="R3311" s="31" cm="1">
        <f t="array" ref="R3311">_xlfn.IFS(Q3311=0,(O3311-P3311)/2,Q3311=1,O3311-P3311)</f>
        <v>0</v>
      </c>
      <c r="S3311" s="31" cm="1">
        <f t="array" ref="S3311">_xlfn.IFS(Q3311=0,P3311/2,Q3311=1,P3311)</f>
        <v>0</v>
      </c>
      <c r="T3311" s="31" t="str" cm="1">
        <f t="array" ref="T3311">_xlfn.IFS(M3311&lt;=Beräkningsförutsättningar!B$15,"2",M3311=Beräkningsförutsättningar!B$16,"4",M3311=Beräkningsförutsättningar!B$17,"4",M3311&gt;=Beräkningsförutsättningar!B$18,"6")</f>
        <v>2</v>
      </c>
      <c r="U3311" s="31">
        <f t="shared" si="102"/>
        <v>0</v>
      </c>
      <c r="V3311" s="31">
        <f t="shared" si="103"/>
        <v>0</v>
      </c>
    </row>
    <row r="3312" spans="1:22" x14ac:dyDescent="0.3">
      <c r="A3312" s="179"/>
      <c r="B3312" s="179"/>
      <c r="C3312" s="179"/>
      <c r="D3312" s="179"/>
      <c r="E3312" s="179"/>
      <c r="F3312" s="179"/>
      <c r="G3312" s="179"/>
      <c r="H3312" s="179"/>
      <c r="I3312" s="179"/>
      <c r="J3312" s="179"/>
      <c r="K3312" s="179"/>
      <c r="L3312" s="179"/>
      <c r="M3312" s="179"/>
      <c r="N3312" s="179"/>
      <c r="O3312" s="179"/>
      <c r="P3312" s="179"/>
      <c r="Q3312" s="179"/>
      <c r="R3312" s="31" cm="1">
        <f t="array" ref="R3312">_xlfn.IFS(Q3312=0,(O3312-P3312)/2,Q3312=1,O3312-P3312)</f>
        <v>0</v>
      </c>
      <c r="S3312" s="31" cm="1">
        <f t="array" ref="S3312">_xlfn.IFS(Q3312=0,P3312/2,Q3312=1,P3312)</f>
        <v>0</v>
      </c>
      <c r="T3312" s="31" t="str" cm="1">
        <f t="array" ref="T3312">_xlfn.IFS(M3312&lt;=Beräkningsförutsättningar!B$15,"2",M3312=Beräkningsförutsättningar!B$16,"4",M3312=Beräkningsförutsättningar!B$17,"4",M3312&gt;=Beräkningsförutsättningar!B$18,"6")</f>
        <v>2</v>
      </c>
      <c r="U3312" s="31">
        <f t="shared" si="102"/>
        <v>0</v>
      </c>
      <c r="V3312" s="31">
        <f t="shared" si="103"/>
        <v>0</v>
      </c>
    </row>
    <row r="3313" spans="1:22" x14ac:dyDescent="0.3">
      <c r="A3313" s="179"/>
      <c r="B3313" s="179"/>
      <c r="C3313" s="179"/>
      <c r="D3313" s="179"/>
      <c r="E3313" s="179"/>
      <c r="F3313" s="179"/>
      <c r="G3313" s="179"/>
      <c r="H3313" s="179"/>
      <c r="I3313" s="179"/>
      <c r="J3313" s="179"/>
      <c r="K3313" s="179"/>
      <c r="L3313" s="179"/>
      <c r="M3313" s="179"/>
      <c r="N3313" s="179"/>
      <c r="O3313" s="179"/>
      <c r="P3313" s="179"/>
      <c r="Q3313" s="179"/>
      <c r="R3313" s="31" cm="1">
        <f t="array" ref="R3313">_xlfn.IFS(Q3313=0,(O3313-P3313)/2,Q3313=1,O3313-P3313)</f>
        <v>0</v>
      </c>
      <c r="S3313" s="31" cm="1">
        <f t="array" ref="S3313">_xlfn.IFS(Q3313=0,P3313/2,Q3313=1,P3313)</f>
        <v>0</v>
      </c>
      <c r="T3313" s="31" t="str" cm="1">
        <f t="array" ref="T3313">_xlfn.IFS(M3313&lt;=Beräkningsförutsättningar!B$15,"2",M3313=Beräkningsförutsättningar!B$16,"4",M3313=Beräkningsförutsättningar!B$17,"4",M3313&gt;=Beräkningsförutsättningar!B$18,"6")</f>
        <v>2</v>
      </c>
      <c r="U3313" s="31">
        <f t="shared" si="102"/>
        <v>0</v>
      </c>
      <c r="V3313" s="31">
        <f t="shared" si="103"/>
        <v>0</v>
      </c>
    </row>
    <row r="3314" spans="1:22" x14ac:dyDescent="0.3">
      <c r="A3314" s="179"/>
      <c r="B3314" s="179"/>
      <c r="C3314" s="179"/>
      <c r="D3314" s="179"/>
      <c r="E3314" s="179"/>
      <c r="F3314" s="179"/>
      <c r="G3314" s="179"/>
      <c r="H3314" s="179"/>
      <c r="I3314" s="179"/>
      <c r="J3314" s="179"/>
      <c r="K3314" s="179"/>
      <c r="L3314" s="179"/>
      <c r="M3314" s="179"/>
      <c r="N3314" s="179"/>
      <c r="O3314" s="179"/>
      <c r="P3314" s="179"/>
      <c r="Q3314" s="179"/>
      <c r="R3314" s="31" cm="1">
        <f t="array" ref="R3314">_xlfn.IFS(Q3314=0,(O3314-P3314)/2,Q3314=1,O3314-P3314)</f>
        <v>0</v>
      </c>
      <c r="S3314" s="31" cm="1">
        <f t="array" ref="S3314">_xlfn.IFS(Q3314=0,P3314/2,Q3314=1,P3314)</f>
        <v>0</v>
      </c>
      <c r="T3314" s="31" t="str" cm="1">
        <f t="array" ref="T3314">_xlfn.IFS(M3314&lt;=Beräkningsförutsättningar!B$15,"2",M3314=Beräkningsförutsättningar!B$16,"4",M3314=Beräkningsförutsättningar!B$17,"4",M3314&gt;=Beräkningsförutsättningar!B$18,"6")</f>
        <v>2</v>
      </c>
      <c r="U3314" s="31">
        <f t="shared" si="102"/>
        <v>0</v>
      </c>
      <c r="V3314" s="31">
        <f t="shared" si="103"/>
        <v>0</v>
      </c>
    </row>
    <row r="3315" spans="1:22" x14ac:dyDescent="0.3">
      <c r="A3315" s="179"/>
      <c r="B3315" s="179"/>
      <c r="C3315" s="179"/>
      <c r="D3315" s="179"/>
      <c r="E3315" s="179"/>
      <c r="F3315" s="179"/>
      <c r="G3315" s="179"/>
      <c r="H3315" s="179"/>
      <c r="I3315" s="179"/>
      <c r="J3315" s="179"/>
      <c r="K3315" s="179"/>
      <c r="L3315" s="179"/>
      <c r="M3315" s="179"/>
      <c r="N3315" s="179"/>
      <c r="O3315" s="179"/>
      <c r="P3315" s="179"/>
      <c r="Q3315" s="179"/>
      <c r="R3315" s="31" cm="1">
        <f t="array" ref="R3315">_xlfn.IFS(Q3315=0,(O3315-P3315)/2,Q3315=1,O3315-P3315)</f>
        <v>0</v>
      </c>
      <c r="S3315" s="31" cm="1">
        <f t="array" ref="S3315">_xlfn.IFS(Q3315=0,P3315/2,Q3315=1,P3315)</f>
        <v>0</v>
      </c>
      <c r="T3315" s="31" t="str" cm="1">
        <f t="array" ref="T3315">_xlfn.IFS(M3315&lt;=Beräkningsförutsättningar!B$15,"2",M3315=Beräkningsförutsättningar!B$16,"4",M3315=Beräkningsförutsättningar!B$17,"4",M3315&gt;=Beräkningsförutsättningar!B$18,"6")</f>
        <v>2</v>
      </c>
      <c r="U3315" s="31">
        <f t="shared" si="102"/>
        <v>0</v>
      </c>
      <c r="V3315" s="31">
        <f t="shared" si="103"/>
        <v>0</v>
      </c>
    </row>
    <row r="3316" spans="1:22" x14ac:dyDescent="0.3">
      <c r="A3316" s="179"/>
      <c r="B3316" s="179"/>
      <c r="C3316" s="179"/>
      <c r="D3316" s="179"/>
      <c r="E3316" s="179"/>
      <c r="F3316" s="179"/>
      <c r="G3316" s="179"/>
      <c r="H3316" s="179"/>
      <c r="I3316" s="179"/>
      <c r="J3316" s="179"/>
      <c r="K3316" s="179"/>
      <c r="L3316" s="179"/>
      <c r="M3316" s="179"/>
      <c r="N3316" s="179"/>
      <c r="O3316" s="179"/>
      <c r="P3316" s="179"/>
      <c r="Q3316" s="179"/>
      <c r="R3316" s="31" cm="1">
        <f t="array" ref="R3316">_xlfn.IFS(Q3316=0,(O3316-P3316)/2,Q3316=1,O3316-P3316)</f>
        <v>0</v>
      </c>
      <c r="S3316" s="31" cm="1">
        <f t="array" ref="S3316">_xlfn.IFS(Q3316=0,P3316/2,Q3316=1,P3316)</f>
        <v>0</v>
      </c>
      <c r="T3316" s="31" t="str" cm="1">
        <f t="array" ref="T3316">_xlfn.IFS(M3316&lt;=Beräkningsförutsättningar!B$15,"2",M3316=Beräkningsförutsättningar!B$16,"4",M3316=Beräkningsförutsättningar!B$17,"4",M3316&gt;=Beräkningsförutsättningar!B$18,"6")</f>
        <v>2</v>
      </c>
      <c r="U3316" s="31">
        <f t="shared" si="102"/>
        <v>0</v>
      </c>
      <c r="V3316" s="31">
        <f t="shared" si="103"/>
        <v>0</v>
      </c>
    </row>
    <row r="3317" spans="1:22" x14ac:dyDescent="0.3">
      <c r="A3317" s="179"/>
      <c r="B3317" s="179"/>
      <c r="C3317" s="179"/>
      <c r="D3317" s="179"/>
      <c r="E3317" s="179"/>
      <c r="F3317" s="179"/>
      <c r="G3317" s="179"/>
      <c r="H3317" s="179"/>
      <c r="I3317" s="179"/>
      <c r="J3317" s="179"/>
      <c r="K3317" s="179"/>
      <c r="L3317" s="179"/>
      <c r="M3317" s="179"/>
      <c r="N3317" s="179"/>
      <c r="O3317" s="179"/>
      <c r="P3317" s="179"/>
      <c r="Q3317" s="179"/>
      <c r="R3317" s="31" cm="1">
        <f t="array" ref="R3317">_xlfn.IFS(Q3317=0,(O3317-P3317)/2,Q3317=1,O3317-P3317)</f>
        <v>0</v>
      </c>
      <c r="S3317" s="31" cm="1">
        <f t="array" ref="S3317">_xlfn.IFS(Q3317=0,P3317/2,Q3317=1,P3317)</f>
        <v>0</v>
      </c>
      <c r="T3317" s="31" t="str" cm="1">
        <f t="array" ref="T3317">_xlfn.IFS(M3317&lt;=Beräkningsförutsättningar!B$15,"2",M3317=Beräkningsförutsättningar!B$16,"4",M3317=Beräkningsförutsättningar!B$17,"4",M3317&gt;=Beräkningsförutsättningar!B$18,"6")</f>
        <v>2</v>
      </c>
      <c r="U3317" s="31">
        <f t="shared" si="102"/>
        <v>0</v>
      </c>
      <c r="V3317" s="31">
        <f t="shared" si="103"/>
        <v>0</v>
      </c>
    </row>
    <row r="3318" spans="1:22" x14ac:dyDescent="0.3">
      <c r="A3318" s="179"/>
      <c r="B3318" s="179"/>
      <c r="C3318" s="179"/>
      <c r="D3318" s="179"/>
      <c r="E3318" s="179"/>
      <c r="F3318" s="179"/>
      <c r="G3318" s="179"/>
      <c r="H3318" s="179"/>
      <c r="I3318" s="179"/>
      <c r="J3318" s="179"/>
      <c r="K3318" s="179"/>
      <c r="L3318" s="179"/>
      <c r="M3318" s="179"/>
      <c r="N3318" s="179"/>
      <c r="O3318" s="179"/>
      <c r="P3318" s="179"/>
      <c r="Q3318" s="179"/>
      <c r="R3318" s="31" cm="1">
        <f t="array" ref="R3318">_xlfn.IFS(Q3318=0,(O3318-P3318)/2,Q3318=1,O3318-P3318)</f>
        <v>0</v>
      </c>
      <c r="S3318" s="31" cm="1">
        <f t="array" ref="S3318">_xlfn.IFS(Q3318=0,P3318/2,Q3318=1,P3318)</f>
        <v>0</v>
      </c>
      <c r="T3318" s="31" t="str" cm="1">
        <f t="array" ref="T3318">_xlfn.IFS(M3318&lt;=Beräkningsförutsättningar!B$15,"2",M3318=Beräkningsförutsättningar!B$16,"4",M3318=Beräkningsförutsättningar!B$17,"4",M3318&gt;=Beräkningsförutsättningar!B$18,"6")</f>
        <v>2</v>
      </c>
      <c r="U3318" s="31">
        <f t="shared" si="102"/>
        <v>0</v>
      </c>
      <c r="V3318" s="31">
        <f t="shared" si="103"/>
        <v>0</v>
      </c>
    </row>
    <row r="3319" spans="1:22" x14ac:dyDescent="0.3">
      <c r="A3319" s="179"/>
      <c r="B3319" s="179"/>
      <c r="C3319" s="179"/>
      <c r="D3319" s="179"/>
      <c r="E3319" s="179"/>
      <c r="F3319" s="179"/>
      <c r="G3319" s="179"/>
      <c r="H3319" s="179"/>
      <c r="I3319" s="179"/>
      <c r="J3319" s="179"/>
      <c r="K3319" s="179"/>
      <c r="L3319" s="179"/>
      <c r="M3319" s="179"/>
      <c r="N3319" s="179"/>
      <c r="O3319" s="179"/>
      <c r="P3319" s="179"/>
      <c r="Q3319" s="179"/>
      <c r="R3319" s="31" cm="1">
        <f t="array" ref="R3319">_xlfn.IFS(Q3319=0,(O3319-P3319)/2,Q3319=1,O3319-P3319)</f>
        <v>0</v>
      </c>
      <c r="S3319" s="31" cm="1">
        <f t="array" ref="S3319">_xlfn.IFS(Q3319=0,P3319/2,Q3319=1,P3319)</f>
        <v>0</v>
      </c>
      <c r="T3319" s="31" t="str" cm="1">
        <f t="array" ref="T3319">_xlfn.IFS(M3319&lt;=Beräkningsförutsättningar!B$15,"2",M3319=Beräkningsförutsättningar!B$16,"4",M3319=Beräkningsförutsättningar!B$17,"4",M3319&gt;=Beräkningsförutsättningar!B$18,"6")</f>
        <v>2</v>
      </c>
      <c r="U3319" s="31">
        <f t="shared" si="102"/>
        <v>0</v>
      </c>
      <c r="V3319" s="31">
        <f t="shared" si="103"/>
        <v>0</v>
      </c>
    </row>
    <row r="3320" spans="1:22" x14ac:dyDescent="0.3">
      <c r="A3320" s="179"/>
      <c r="B3320" s="179"/>
      <c r="C3320" s="179"/>
      <c r="D3320" s="179"/>
      <c r="E3320" s="179"/>
      <c r="F3320" s="179"/>
      <c r="G3320" s="179"/>
      <c r="H3320" s="179"/>
      <c r="I3320" s="179"/>
      <c r="J3320" s="179"/>
      <c r="K3320" s="179"/>
      <c r="L3320" s="179"/>
      <c r="M3320" s="179"/>
      <c r="N3320" s="179"/>
      <c r="O3320" s="179"/>
      <c r="P3320" s="179"/>
      <c r="Q3320" s="179"/>
      <c r="R3320" s="31" cm="1">
        <f t="array" ref="R3320">_xlfn.IFS(Q3320=0,(O3320-P3320)/2,Q3320=1,O3320-P3320)</f>
        <v>0</v>
      </c>
      <c r="S3320" s="31" cm="1">
        <f t="array" ref="S3320">_xlfn.IFS(Q3320=0,P3320/2,Q3320=1,P3320)</f>
        <v>0</v>
      </c>
      <c r="T3320" s="31" t="str" cm="1">
        <f t="array" ref="T3320">_xlfn.IFS(M3320&lt;=Beräkningsförutsättningar!B$15,"2",M3320=Beräkningsförutsättningar!B$16,"4",M3320=Beräkningsförutsättningar!B$17,"4",M3320&gt;=Beräkningsförutsättningar!B$18,"6")</f>
        <v>2</v>
      </c>
      <c r="U3320" s="31">
        <f t="shared" si="102"/>
        <v>0</v>
      </c>
      <c r="V3320" s="31">
        <f t="shared" si="103"/>
        <v>0</v>
      </c>
    </row>
    <row r="3321" spans="1:22" x14ac:dyDescent="0.3">
      <c r="A3321" s="179"/>
      <c r="B3321" s="179"/>
      <c r="C3321" s="179"/>
      <c r="D3321" s="179"/>
      <c r="E3321" s="179"/>
      <c r="F3321" s="179"/>
      <c r="G3321" s="179"/>
      <c r="H3321" s="179"/>
      <c r="I3321" s="179"/>
      <c r="J3321" s="179"/>
      <c r="K3321" s="179"/>
      <c r="L3321" s="179"/>
      <c r="M3321" s="179"/>
      <c r="N3321" s="179"/>
      <c r="O3321" s="179"/>
      <c r="P3321" s="179"/>
      <c r="Q3321" s="179"/>
      <c r="R3321" s="31" cm="1">
        <f t="array" ref="R3321">_xlfn.IFS(Q3321=0,(O3321-P3321)/2,Q3321=1,O3321-P3321)</f>
        <v>0</v>
      </c>
      <c r="S3321" s="31" cm="1">
        <f t="array" ref="S3321">_xlfn.IFS(Q3321=0,P3321/2,Q3321=1,P3321)</f>
        <v>0</v>
      </c>
      <c r="T3321" s="31" t="str" cm="1">
        <f t="array" ref="T3321">_xlfn.IFS(M3321&lt;=Beräkningsförutsättningar!B$15,"2",M3321=Beräkningsförutsättningar!B$16,"4",M3321=Beräkningsförutsättningar!B$17,"4",M3321&gt;=Beräkningsförutsättningar!B$18,"6")</f>
        <v>2</v>
      </c>
      <c r="U3321" s="31">
        <f t="shared" si="102"/>
        <v>0</v>
      </c>
      <c r="V3321" s="31">
        <f t="shared" si="103"/>
        <v>0</v>
      </c>
    </row>
    <row r="3322" spans="1:22" x14ac:dyDescent="0.3">
      <c r="A3322" s="179"/>
      <c r="B3322" s="179"/>
      <c r="C3322" s="179"/>
      <c r="D3322" s="179"/>
      <c r="E3322" s="179"/>
      <c r="F3322" s="179"/>
      <c r="G3322" s="179"/>
      <c r="H3322" s="179"/>
      <c r="I3322" s="179"/>
      <c r="J3322" s="179"/>
      <c r="K3322" s="179"/>
      <c r="L3322" s="179"/>
      <c r="M3322" s="179"/>
      <c r="N3322" s="179"/>
      <c r="O3322" s="179"/>
      <c r="P3322" s="179"/>
      <c r="Q3322" s="179"/>
      <c r="R3322" s="31" cm="1">
        <f t="array" ref="R3322">_xlfn.IFS(Q3322=0,(O3322-P3322)/2,Q3322=1,O3322-P3322)</f>
        <v>0</v>
      </c>
      <c r="S3322" s="31" cm="1">
        <f t="array" ref="S3322">_xlfn.IFS(Q3322=0,P3322/2,Q3322=1,P3322)</f>
        <v>0</v>
      </c>
      <c r="T3322" s="31" t="str" cm="1">
        <f t="array" ref="T3322">_xlfn.IFS(M3322&lt;=Beräkningsförutsättningar!B$15,"2",M3322=Beräkningsförutsättningar!B$16,"4",M3322=Beräkningsförutsättningar!B$17,"4",M3322&gt;=Beräkningsförutsättningar!B$18,"6")</f>
        <v>2</v>
      </c>
      <c r="U3322" s="31">
        <f t="shared" si="102"/>
        <v>0</v>
      </c>
      <c r="V3322" s="31">
        <f t="shared" si="103"/>
        <v>0</v>
      </c>
    </row>
    <row r="3323" spans="1:22" x14ac:dyDescent="0.3">
      <c r="A3323" s="179"/>
      <c r="B3323" s="179"/>
      <c r="C3323" s="179"/>
      <c r="D3323" s="179"/>
      <c r="E3323" s="179"/>
      <c r="F3323" s="179"/>
      <c r="G3323" s="179"/>
      <c r="H3323" s="179"/>
      <c r="I3323" s="179"/>
      <c r="J3323" s="179"/>
      <c r="K3323" s="179"/>
      <c r="L3323" s="179"/>
      <c r="M3323" s="179"/>
      <c r="N3323" s="179"/>
      <c r="O3323" s="179"/>
      <c r="P3323" s="179"/>
      <c r="Q3323" s="179"/>
      <c r="R3323" s="31" cm="1">
        <f t="array" ref="R3323">_xlfn.IFS(Q3323=0,(O3323-P3323)/2,Q3323=1,O3323-P3323)</f>
        <v>0</v>
      </c>
      <c r="S3323" s="31" cm="1">
        <f t="array" ref="S3323">_xlfn.IFS(Q3323=0,P3323/2,Q3323=1,P3323)</f>
        <v>0</v>
      </c>
      <c r="T3323" s="31" t="str" cm="1">
        <f t="array" ref="T3323">_xlfn.IFS(M3323&lt;=Beräkningsförutsättningar!B$15,"2",M3323=Beräkningsförutsättningar!B$16,"4",M3323=Beräkningsförutsättningar!B$17,"4",M3323&gt;=Beräkningsförutsättningar!B$18,"6")</f>
        <v>2</v>
      </c>
      <c r="U3323" s="31">
        <f t="shared" si="102"/>
        <v>0</v>
      </c>
      <c r="V3323" s="31">
        <f t="shared" si="103"/>
        <v>0</v>
      </c>
    </row>
    <row r="3324" spans="1:22" x14ac:dyDescent="0.3">
      <c r="A3324" s="179"/>
      <c r="B3324" s="179"/>
      <c r="C3324" s="179"/>
      <c r="D3324" s="179"/>
      <c r="E3324" s="179"/>
      <c r="F3324" s="179"/>
      <c r="G3324" s="179"/>
      <c r="H3324" s="179"/>
      <c r="I3324" s="179"/>
      <c r="J3324" s="179"/>
      <c r="K3324" s="179"/>
      <c r="L3324" s="179"/>
      <c r="M3324" s="179"/>
      <c r="N3324" s="179"/>
      <c r="O3324" s="179"/>
      <c r="P3324" s="179"/>
      <c r="Q3324" s="179"/>
      <c r="R3324" s="31" cm="1">
        <f t="array" ref="R3324">_xlfn.IFS(Q3324=0,(O3324-P3324)/2,Q3324=1,O3324-P3324)</f>
        <v>0</v>
      </c>
      <c r="S3324" s="31" cm="1">
        <f t="array" ref="S3324">_xlfn.IFS(Q3324=0,P3324/2,Q3324=1,P3324)</f>
        <v>0</v>
      </c>
      <c r="T3324" s="31" t="str" cm="1">
        <f t="array" ref="T3324">_xlfn.IFS(M3324&lt;=Beräkningsförutsättningar!B$15,"2",M3324=Beräkningsförutsättningar!B$16,"4",M3324=Beräkningsförutsättningar!B$17,"4",M3324&gt;=Beräkningsförutsättningar!B$18,"6")</f>
        <v>2</v>
      </c>
      <c r="U3324" s="31">
        <f t="shared" si="102"/>
        <v>0</v>
      </c>
      <c r="V3324" s="31">
        <f t="shared" si="103"/>
        <v>0</v>
      </c>
    </row>
    <row r="3325" spans="1:22" x14ac:dyDescent="0.3">
      <c r="A3325" s="179"/>
      <c r="B3325" s="179"/>
      <c r="C3325" s="179"/>
      <c r="D3325" s="179"/>
      <c r="E3325" s="179"/>
      <c r="F3325" s="179"/>
      <c r="G3325" s="179"/>
      <c r="H3325" s="179"/>
      <c r="I3325" s="179"/>
      <c r="J3325" s="179"/>
      <c r="K3325" s="179"/>
      <c r="L3325" s="179"/>
      <c r="M3325" s="179"/>
      <c r="N3325" s="179"/>
      <c r="O3325" s="179"/>
      <c r="P3325" s="179"/>
      <c r="Q3325" s="179"/>
      <c r="R3325" s="31" cm="1">
        <f t="array" ref="R3325">_xlfn.IFS(Q3325=0,(O3325-P3325)/2,Q3325=1,O3325-P3325)</f>
        <v>0</v>
      </c>
      <c r="S3325" s="31" cm="1">
        <f t="array" ref="S3325">_xlfn.IFS(Q3325=0,P3325/2,Q3325=1,P3325)</f>
        <v>0</v>
      </c>
      <c r="T3325" s="31" t="str" cm="1">
        <f t="array" ref="T3325">_xlfn.IFS(M3325&lt;=Beräkningsförutsättningar!B$15,"2",M3325=Beräkningsförutsättningar!B$16,"4",M3325=Beräkningsförutsättningar!B$17,"4",M3325&gt;=Beräkningsförutsättningar!B$18,"6")</f>
        <v>2</v>
      </c>
      <c r="U3325" s="31">
        <f t="shared" si="102"/>
        <v>0</v>
      </c>
      <c r="V3325" s="31">
        <f t="shared" si="103"/>
        <v>0</v>
      </c>
    </row>
    <row r="3326" spans="1:22" x14ac:dyDescent="0.3">
      <c r="A3326" s="179"/>
      <c r="B3326" s="179"/>
      <c r="C3326" s="179"/>
      <c r="D3326" s="179"/>
      <c r="E3326" s="179"/>
      <c r="F3326" s="179"/>
      <c r="G3326" s="179"/>
      <c r="H3326" s="179"/>
      <c r="I3326" s="179"/>
      <c r="J3326" s="179"/>
      <c r="K3326" s="179"/>
      <c r="L3326" s="179"/>
      <c r="M3326" s="179"/>
      <c r="N3326" s="179"/>
      <c r="O3326" s="179"/>
      <c r="P3326" s="179"/>
      <c r="Q3326" s="179"/>
      <c r="R3326" s="31" cm="1">
        <f t="array" ref="R3326">_xlfn.IFS(Q3326=0,(O3326-P3326)/2,Q3326=1,O3326-P3326)</f>
        <v>0</v>
      </c>
      <c r="S3326" s="31" cm="1">
        <f t="array" ref="S3326">_xlfn.IFS(Q3326=0,P3326/2,Q3326=1,P3326)</f>
        <v>0</v>
      </c>
      <c r="T3326" s="31" t="str" cm="1">
        <f t="array" ref="T3326">_xlfn.IFS(M3326&lt;=Beräkningsförutsättningar!B$15,"2",M3326=Beräkningsförutsättningar!B$16,"4",M3326=Beräkningsförutsättningar!B$17,"4",M3326&gt;=Beräkningsförutsättningar!B$18,"6")</f>
        <v>2</v>
      </c>
      <c r="U3326" s="31">
        <f t="shared" si="102"/>
        <v>0</v>
      </c>
      <c r="V3326" s="31">
        <f t="shared" si="103"/>
        <v>0</v>
      </c>
    </row>
    <row r="3327" spans="1:22" x14ac:dyDescent="0.3">
      <c r="A3327" s="179"/>
      <c r="B3327" s="179"/>
      <c r="C3327" s="179"/>
      <c r="D3327" s="179"/>
      <c r="E3327" s="179"/>
      <c r="F3327" s="179"/>
      <c r="G3327" s="179"/>
      <c r="H3327" s="179"/>
      <c r="I3327" s="179"/>
      <c r="J3327" s="179"/>
      <c r="K3327" s="179"/>
      <c r="L3327" s="179"/>
      <c r="M3327" s="179"/>
      <c r="N3327" s="179"/>
      <c r="O3327" s="179"/>
      <c r="P3327" s="179"/>
      <c r="Q3327" s="179"/>
      <c r="R3327" s="31" cm="1">
        <f t="array" ref="R3327">_xlfn.IFS(Q3327=0,(O3327-P3327)/2,Q3327=1,O3327-P3327)</f>
        <v>0</v>
      </c>
      <c r="S3327" s="31" cm="1">
        <f t="array" ref="S3327">_xlfn.IFS(Q3327=0,P3327/2,Q3327=1,P3327)</f>
        <v>0</v>
      </c>
      <c r="T3327" s="31" t="str" cm="1">
        <f t="array" ref="T3327">_xlfn.IFS(M3327&lt;=Beräkningsförutsättningar!B$15,"2",M3327=Beräkningsförutsättningar!B$16,"4",M3327=Beräkningsförutsättningar!B$17,"4",M3327&gt;=Beräkningsförutsättningar!B$18,"6")</f>
        <v>2</v>
      </c>
      <c r="U3327" s="31">
        <f t="shared" si="102"/>
        <v>0</v>
      </c>
      <c r="V3327" s="31">
        <f t="shared" si="103"/>
        <v>0</v>
      </c>
    </row>
    <row r="3328" spans="1:22" x14ac:dyDescent="0.3">
      <c r="A3328" s="179"/>
      <c r="B3328" s="179"/>
      <c r="C3328" s="179"/>
      <c r="D3328" s="179"/>
      <c r="E3328" s="179"/>
      <c r="F3328" s="179"/>
      <c r="G3328" s="179"/>
      <c r="H3328" s="179"/>
      <c r="I3328" s="179"/>
      <c r="J3328" s="179"/>
      <c r="K3328" s="179"/>
      <c r="L3328" s="179"/>
      <c r="M3328" s="179"/>
      <c r="N3328" s="179"/>
      <c r="O3328" s="179"/>
      <c r="P3328" s="179"/>
      <c r="Q3328" s="179"/>
      <c r="R3328" s="31" cm="1">
        <f t="array" ref="R3328">_xlfn.IFS(Q3328=0,(O3328-P3328)/2,Q3328=1,O3328-P3328)</f>
        <v>0</v>
      </c>
      <c r="S3328" s="31" cm="1">
        <f t="array" ref="S3328">_xlfn.IFS(Q3328=0,P3328/2,Q3328=1,P3328)</f>
        <v>0</v>
      </c>
      <c r="T3328" s="31" t="str" cm="1">
        <f t="array" ref="T3328">_xlfn.IFS(M3328&lt;=Beräkningsförutsättningar!B$15,"2",M3328=Beräkningsförutsättningar!B$16,"4",M3328=Beräkningsförutsättningar!B$17,"4",M3328&gt;=Beräkningsförutsättningar!B$18,"6")</f>
        <v>2</v>
      </c>
      <c r="U3328" s="31">
        <f t="shared" si="102"/>
        <v>0</v>
      </c>
      <c r="V3328" s="31">
        <f t="shared" si="103"/>
        <v>0</v>
      </c>
    </row>
    <row r="3329" spans="1:22" x14ac:dyDescent="0.3">
      <c r="A3329" s="179"/>
      <c r="B3329" s="179"/>
      <c r="C3329" s="179"/>
      <c r="D3329" s="179"/>
      <c r="E3329" s="179"/>
      <c r="F3329" s="179"/>
      <c r="G3329" s="179"/>
      <c r="H3329" s="179"/>
      <c r="I3329" s="179"/>
      <c r="J3329" s="179"/>
      <c r="K3329" s="179"/>
      <c r="L3329" s="179"/>
      <c r="M3329" s="179"/>
      <c r="N3329" s="179"/>
      <c r="O3329" s="179"/>
      <c r="P3329" s="179"/>
      <c r="Q3329" s="179"/>
      <c r="R3329" s="31" cm="1">
        <f t="array" ref="R3329">_xlfn.IFS(Q3329=0,(O3329-P3329)/2,Q3329=1,O3329-P3329)</f>
        <v>0</v>
      </c>
      <c r="S3329" s="31" cm="1">
        <f t="array" ref="S3329">_xlfn.IFS(Q3329=0,P3329/2,Q3329=1,P3329)</f>
        <v>0</v>
      </c>
      <c r="T3329" s="31" t="str" cm="1">
        <f t="array" ref="T3329">_xlfn.IFS(M3329&lt;=Beräkningsförutsättningar!B$15,"2",M3329=Beräkningsförutsättningar!B$16,"4",M3329=Beräkningsförutsättningar!B$17,"4",M3329&gt;=Beräkningsförutsättningar!B$18,"6")</f>
        <v>2</v>
      </c>
      <c r="U3329" s="31">
        <f t="shared" si="102"/>
        <v>0</v>
      </c>
      <c r="V3329" s="31">
        <f t="shared" si="103"/>
        <v>0</v>
      </c>
    </row>
    <row r="3330" spans="1:22" x14ac:dyDescent="0.3">
      <c r="A3330" s="179"/>
      <c r="B3330" s="179"/>
      <c r="C3330" s="179"/>
      <c r="D3330" s="179"/>
      <c r="E3330" s="179"/>
      <c r="F3330" s="179"/>
      <c r="G3330" s="179"/>
      <c r="H3330" s="179"/>
      <c r="I3330" s="179"/>
      <c r="J3330" s="179"/>
      <c r="K3330" s="179"/>
      <c r="L3330" s="179"/>
      <c r="M3330" s="179"/>
      <c r="N3330" s="179"/>
      <c r="O3330" s="179"/>
      <c r="P3330" s="179"/>
      <c r="Q3330" s="179"/>
      <c r="R3330" s="31" cm="1">
        <f t="array" ref="R3330">_xlfn.IFS(Q3330=0,(O3330-P3330)/2,Q3330=1,O3330-P3330)</f>
        <v>0</v>
      </c>
      <c r="S3330" s="31" cm="1">
        <f t="array" ref="S3330">_xlfn.IFS(Q3330=0,P3330/2,Q3330=1,P3330)</f>
        <v>0</v>
      </c>
      <c r="T3330" s="31" t="str" cm="1">
        <f t="array" ref="T3330">_xlfn.IFS(M3330&lt;=Beräkningsförutsättningar!B$15,"2",M3330=Beräkningsförutsättningar!B$16,"4",M3330=Beräkningsförutsättningar!B$17,"4",M3330&gt;=Beräkningsförutsättningar!B$18,"6")</f>
        <v>2</v>
      </c>
      <c r="U3330" s="31">
        <f t="shared" si="102"/>
        <v>0</v>
      </c>
      <c r="V3330" s="31">
        <f t="shared" si="103"/>
        <v>0</v>
      </c>
    </row>
    <row r="3331" spans="1:22" x14ac:dyDescent="0.3">
      <c r="A3331" s="179"/>
      <c r="B3331" s="179"/>
      <c r="C3331" s="179"/>
      <c r="D3331" s="179"/>
      <c r="E3331" s="179"/>
      <c r="F3331" s="179"/>
      <c r="G3331" s="179"/>
      <c r="H3331" s="179"/>
      <c r="I3331" s="179"/>
      <c r="J3331" s="179"/>
      <c r="K3331" s="179"/>
      <c r="L3331" s="179"/>
      <c r="M3331" s="179"/>
      <c r="N3331" s="179"/>
      <c r="O3331" s="179"/>
      <c r="P3331" s="179"/>
      <c r="Q3331" s="179"/>
      <c r="R3331" s="31" cm="1">
        <f t="array" ref="R3331">_xlfn.IFS(Q3331=0,(O3331-P3331)/2,Q3331=1,O3331-P3331)</f>
        <v>0</v>
      </c>
      <c r="S3331" s="31" cm="1">
        <f t="array" ref="S3331">_xlfn.IFS(Q3331=0,P3331/2,Q3331=1,P3331)</f>
        <v>0</v>
      </c>
      <c r="T3331" s="31" t="str" cm="1">
        <f t="array" ref="T3331">_xlfn.IFS(M3331&lt;=Beräkningsförutsättningar!B$15,"2",M3331=Beräkningsförutsättningar!B$16,"4",M3331=Beräkningsförutsättningar!B$17,"4",M3331&gt;=Beräkningsförutsättningar!B$18,"6")</f>
        <v>2</v>
      </c>
      <c r="U3331" s="31">
        <f t="shared" si="102"/>
        <v>0</v>
      </c>
      <c r="V3331" s="31">
        <f t="shared" si="103"/>
        <v>0</v>
      </c>
    </row>
    <row r="3332" spans="1:22" x14ac:dyDescent="0.3">
      <c r="A3332" s="179"/>
      <c r="B3332" s="179"/>
      <c r="C3332" s="179"/>
      <c r="D3332" s="179"/>
      <c r="E3332" s="179"/>
      <c r="F3332" s="179"/>
      <c r="G3332" s="179"/>
      <c r="H3332" s="179"/>
      <c r="I3332" s="179"/>
      <c r="J3332" s="179"/>
      <c r="K3332" s="179"/>
      <c r="L3332" s="179"/>
      <c r="M3332" s="179"/>
      <c r="N3332" s="179"/>
      <c r="O3332" s="179"/>
      <c r="P3332" s="179"/>
      <c r="Q3332" s="179"/>
      <c r="R3332" s="31" cm="1">
        <f t="array" ref="R3332">_xlfn.IFS(Q3332=0,(O3332-P3332)/2,Q3332=1,O3332-P3332)</f>
        <v>0</v>
      </c>
      <c r="S3332" s="31" cm="1">
        <f t="array" ref="S3332">_xlfn.IFS(Q3332=0,P3332/2,Q3332=1,P3332)</f>
        <v>0</v>
      </c>
      <c r="T3332" s="31" t="str" cm="1">
        <f t="array" ref="T3332">_xlfn.IFS(M3332&lt;=Beräkningsförutsättningar!B$15,"2",M3332=Beräkningsförutsättningar!B$16,"4",M3332=Beräkningsförutsättningar!B$17,"4",M3332&gt;=Beräkningsförutsättningar!B$18,"6")</f>
        <v>2</v>
      </c>
      <c r="U3332" s="31">
        <f t="shared" si="102"/>
        <v>0</v>
      </c>
      <c r="V3332" s="31">
        <f t="shared" si="103"/>
        <v>0</v>
      </c>
    </row>
    <row r="3333" spans="1:22" x14ac:dyDescent="0.3">
      <c r="A3333" s="179"/>
      <c r="B3333" s="179"/>
      <c r="C3333" s="179"/>
      <c r="D3333" s="179"/>
      <c r="E3333" s="179"/>
      <c r="F3333" s="179"/>
      <c r="G3333" s="179"/>
      <c r="H3333" s="179"/>
      <c r="I3333" s="179"/>
      <c r="J3333" s="179"/>
      <c r="K3333" s="179"/>
      <c r="L3333" s="179"/>
      <c r="M3333" s="179"/>
      <c r="N3333" s="179"/>
      <c r="O3333" s="179"/>
      <c r="P3333" s="179"/>
      <c r="Q3333" s="179"/>
      <c r="R3333" s="31" cm="1">
        <f t="array" ref="R3333">_xlfn.IFS(Q3333=0,(O3333-P3333)/2,Q3333=1,O3333-P3333)</f>
        <v>0</v>
      </c>
      <c r="S3333" s="31" cm="1">
        <f t="array" ref="S3333">_xlfn.IFS(Q3333=0,P3333/2,Q3333=1,P3333)</f>
        <v>0</v>
      </c>
      <c r="T3333" s="31" t="str" cm="1">
        <f t="array" ref="T3333">_xlfn.IFS(M3333&lt;=Beräkningsförutsättningar!B$15,"2",M3333=Beräkningsförutsättningar!B$16,"4",M3333=Beräkningsförutsättningar!B$17,"4",M3333&gt;=Beräkningsförutsättningar!B$18,"6")</f>
        <v>2</v>
      </c>
      <c r="U3333" s="31">
        <f t="shared" si="102"/>
        <v>0</v>
      </c>
      <c r="V3333" s="31">
        <f t="shared" si="103"/>
        <v>0</v>
      </c>
    </row>
    <row r="3334" spans="1:22" x14ac:dyDescent="0.3">
      <c r="A3334" s="179"/>
      <c r="B3334" s="179"/>
      <c r="C3334" s="179"/>
      <c r="D3334" s="179"/>
      <c r="E3334" s="179"/>
      <c r="F3334" s="179"/>
      <c r="G3334" s="179"/>
      <c r="H3334" s="179"/>
      <c r="I3334" s="179"/>
      <c r="J3334" s="179"/>
      <c r="K3334" s="179"/>
      <c r="L3334" s="179"/>
      <c r="M3334" s="179"/>
      <c r="N3334" s="179"/>
      <c r="O3334" s="179"/>
      <c r="P3334" s="179"/>
      <c r="Q3334" s="179"/>
      <c r="R3334" s="31" cm="1">
        <f t="array" ref="R3334">_xlfn.IFS(Q3334=0,(O3334-P3334)/2,Q3334=1,O3334-P3334)</f>
        <v>0</v>
      </c>
      <c r="S3334" s="31" cm="1">
        <f t="array" ref="S3334">_xlfn.IFS(Q3334=0,P3334/2,Q3334=1,P3334)</f>
        <v>0</v>
      </c>
      <c r="T3334" s="31" t="str" cm="1">
        <f t="array" ref="T3334">_xlfn.IFS(M3334&lt;=Beräkningsförutsättningar!B$15,"2",M3334=Beräkningsförutsättningar!B$16,"4",M3334=Beräkningsförutsättningar!B$17,"4",M3334&gt;=Beräkningsförutsättningar!B$18,"6")</f>
        <v>2</v>
      </c>
      <c r="U3334" s="31">
        <f t="shared" si="102"/>
        <v>0</v>
      </c>
      <c r="V3334" s="31">
        <f t="shared" si="103"/>
        <v>0</v>
      </c>
    </row>
    <row r="3335" spans="1:22" x14ac:dyDescent="0.3">
      <c r="A3335" s="179"/>
      <c r="B3335" s="179"/>
      <c r="C3335" s="179"/>
      <c r="D3335" s="179"/>
      <c r="E3335" s="179"/>
      <c r="F3335" s="179"/>
      <c r="G3335" s="179"/>
      <c r="H3335" s="179"/>
      <c r="I3335" s="179"/>
      <c r="J3335" s="179"/>
      <c r="K3335" s="179"/>
      <c r="L3335" s="179"/>
      <c r="M3335" s="179"/>
      <c r="N3335" s="179"/>
      <c r="O3335" s="179"/>
      <c r="P3335" s="179"/>
      <c r="Q3335" s="179"/>
      <c r="R3335" s="31" cm="1">
        <f t="array" ref="R3335">_xlfn.IFS(Q3335=0,(O3335-P3335)/2,Q3335=1,O3335-P3335)</f>
        <v>0</v>
      </c>
      <c r="S3335" s="31" cm="1">
        <f t="array" ref="S3335">_xlfn.IFS(Q3335=0,P3335/2,Q3335=1,P3335)</f>
        <v>0</v>
      </c>
      <c r="T3335" s="31" t="str" cm="1">
        <f t="array" ref="T3335">_xlfn.IFS(M3335&lt;=Beräkningsförutsättningar!B$15,"2",M3335=Beräkningsförutsättningar!B$16,"4",M3335=Beräkningsförutsättningar!B$17,"4",M3335&gt;=Beräkningsförutsättningar!B$18,"6")</f>
        <v>2</v>
      </c>
      <c r="U3335" s="31">
        <f t="shared" ref="U3335:U3398" si="104">R3335*T3335</f>
        <v>0</v>
      </c>
      <c r="V3335" s="31">
        <f t="shared" ref="V3335:V3398" si="105">S3335*T3335</f>
        <v>0</v>
      </c>
    </row>
    <row r="3336" spans="1:22" x14ac:dyDescent="0.3">
      <c r="A3336" s="179"/>
      <c r="B3336" s="179"/>
      <c r="C3336" s="179"/>
      <c r="D3336" s="179"/>
      <c r="E3336" s="179"/>
      <c r="F3336" s="179"/>
      <c r="G3336" s="179"/>
      <c r="H3336" s="179"/>
      <c r="I3336" s="179"/>
      <c r="J3336" s="179"/>
      <c r="K3336" s="179"/>
      <c r="L3336" s="179"/>
      <c r="M3336" s="179"/>
      <c r="N3336" s="179"/>
      <c r="O3336" s="179"/>
      <c r="P3336" s="179"/>
      <c r="Q3336" s="179"/>
      <c r="R3336" s="31" cm="1">
        <f t="array" ref="R3336">_xlfn.IFS(Q3336=0,(O3336-P3336)/2,Q3336=1,O3336-P3336)</f>
        <v>0</v>
      </c>
      <c r="S3336" s="31" cm="1">
        <f t="array" ref="S3336">_xlfn.IFS(Q3336=0,P3336/2,Q3336=1,P3336)</f>
        <v>0</v>
      </c>
      <c r="T3336" s="31" t="str" cm="1">
        <f t="array" ref="T3336">_xlfn.IFS(M3336&lt;=Beräkningsförutsättningar!B$15,"2",M3336=Beräkningsförutsättningar!B$16,"4",M3336=Beräkningsförutsättningar!B$17,"4",M3336&gt;=Beräkningsförutsättningar!B$18,"6")</f>
        <v>2</v>
      </c>
      <c r="U3336" s="31">
        <f t="shared" si="104"/>
        <v>0</v>
      </c>
      <c r="V3336" s="31">
        <f t="shared" si="105"/>
        <v>0</v>
      </c>
    </row>
    <row r="3337" spans="1:22" x14ac:dyDescent="0.3">
      <c r="A3337" s="179"/>
      <c r="B3337" s="179"/>
      <c r="C3337" s="179"/>
      <c r="D3337" s="179"/>
      <c r="E3337" s="179"/>
      <c r="F3337" s="179"/>
      <c r="G3337" s="179"/>
      <c r="H3337" s="179"/>
      <c r="I3337" s="179"/>
      <c r="J3337" s="179"/>
      <c r="K3337" s="179"/>
      <c r="L3337" s="179"/>
      <c r="M3337" s="179"/>
      <c r="N3337" s="179"/>
      <c r="O3337" s="179"/>
      <c r="P3337" s="179"/>
      <c r="Q3337" s="179"/>
      <c r="R3337" s="31" cm="1">
        <f t="array" ref="R3337">_xlfn.IFS(Q3337=0,(O3337-P3337)/2,Q3337=1,O3337-P3337)</f>
        <v>0</v>
      </c>
      <c r="S3337" s="31" cm="1">
        <f t="array" ref="S3337">_xlfn.IFS(Q3337=0,P3337/2,Q3337=1,P3337)</f>
        <v>0</v>
      </c>
      <c r="T3337" s="31" t="str" cm="1">
        <f t="array" ref="T3337">_xlfn.IFS(M3337&lt;=Beräkningsförutsättningar!B$15,"2",M3337=Beräkningsförutsättningar!B$16,"4",M3337=Beräkningsförutsättningar!B$17,"4",M3337&gt;=Beräkningsförutsättningar!B$18,"6")</f>
        <v>2</v>
      </c>
      <c r="U3337" s="31">
        <f t="shared" si="104"/>
        <v>0</v>
      </c>
      <c r="V3337" s="31">
        <f t="shared" si="105"/>
        <v>0</v>
      </c>
    </row>
    <row r="3338" spans="1:22" x14ac:dyDescent="0.3">
      <c r="A3338" s="179"/>
      <c r="B3338" s="179"/>
      <c r="C3338" s="179"/>
      <c r="D3338" s="179"/>
      <c r="E3338" s="179"/>
      <c r="F3338" s="179"/>
      <c r="G3338" s="179"/>
      <c r="H3338" s="179"/>
      <c r="I3338" s="179"/>
      <c r="J3338" s="179"/>
      <c r="K3338" s="179"/>
      <c r="L3338" s="179"/>
      <c r="M3338" s="179"/>
      <c r="N3338" s="179"/>
      <c r="O3338" s="179"/>
      <c r="P3338" s="179"/>
      <c r="Q3338" s="179"/>
      <c r="R3338" s="31" cm="1">
        <f t="array" ref="R3338">_xlfn.IFS(Q3338=0,(O3338-P3338)/2,Q3338=1,O3338-P3338)</f>
        <v>0</v>
      </c>
      <c r="S3338" s="31" cm="1">
        <f t="array" ref="S3338">_xlfn.IFS(Q3338=0,P3338/2,Q3338=1,P3338)</f>
        <v>0</v>
      </c>
      <c r="T3338" s="31" t="str" cm="1">
        <f t="array" ref="T3338">_xlfn.IFS(M3338&lt;=Beräkningsförutsättningar!B$15,"2",M3338=Beräkningsförutsättningar!B$16,"4",M3338=Beräkningsförutsättningar!B$17,"4",M3338&gt;=Beräkningsförutsättningar!B$18,"6")</f>
        <v>2</v>
      </c>
      <c r="U3338" s="31">
        <f t="shared" si="104"/>
        <v>0</v>
      </c>
      <c r="V3338" s="31">
        <f t="shared" si="105"/>
        <v>0</v>
      </c>
    </row>
    <row r="3339" spans="1:22" x14ac:dyDescent="0.3">
      <c r="A3339" s="179"/>
      <c r="B3339" s="179"/>
      <c r="C3339" s="179"/>
      <c r="D3339" s="179"/>
      <c r="E3339" s="179"/>
      <c r="F3339" s="179"/>
      <c r="G3339" s="179"/>
      <c r="H3339" s="179"/>
      <c r="I3339" s="179"/>
      <c r="J3339" s="179"/>
      <c r="K3339" s="179"/>
      <c r="L3339" s="179"/>
      <c r="M3339" s="179"/>
      <c r="N3339" s="179"/>
      <c r="O3339" s="179"/>
      <c r="P3339" s="179"/>
      <c r="Q3339" s="179"/>
      <c r="R3339" s="31" cm="1">
        <f t="array" ref="R3339">_xlfn.IFS(Q3339=0,(O3339-P3339)/2,Q3339=1,O3339-P3339)</f>
        <v>0</v>
      </c>
      <c r="S3339" s="31" cm="1">
        <f t="array" ref="S3339">_xlfn.IFS(Q3339=0,P3339/2,Q3339=1,P3339)</f>
        <v>0</v>
      </c>
      <c r="T3339" s="31" t="str" cm="1">
        <f t="array" ref="T3339">_xlfn.IFS(M3339&lt;=Beräkningsförutsättningar!B$15,"2",M3339=Beräkningsförutsättningar!B$16,"4",M3339=Beräkningsförutsättningar!B$17,"4",M3339&gt;=Beräkningsförutsättningar!B$18,"6")</f>
        <v>2</v>
      </c>
      <c r="U3339" s="31">
        <f t="shared" si="104"/>
        <v>0</v>
      </c>
      <c r="V3339" s="31">
        <f t="shared" si="105"/>
        <v>0</v>
      </c>
    </row>
    <row r="3340" spans="1:22" x14ac:dyDescent="0.3">
      <c r="A3340" s="179"/>
      <c r="B3340" s="179"/>
      <c r="C3340" s="179"/>
      <c r="D3340" s="179"/>
      <c r="E3340" s="179"/>
      <c r="F3340" s="179"/>
      <c r="G3340" s="179"/>
      <c r="H3340" s="179"/>
      <c r="I3340" s="179"/>
      <c r="J3340" s="179"/>
      <c r="K3340" s="179"/>
      <c r="L3340" s="179"/>
      <c r="M3340" s="179"/>
      <c r="N3340" s="179"/>
      <c r="O3340" s="179"/>
      <c r="P3340" s="179"/>
      <c r="Q3340" s="179"/>
      <c r="R3340" s="31" cm="1">
        <f t="array" ref="R3340">_xlfn.IFS(Q3340=0,(O3340-P3340)/2,Q3340=1,O3340-P3340)</f>
        <v>0</v>
      </c>
      <c r="S3340" s="31" cm="1">
        <f t="array" ref="S3340">_xlfn.IFS(Q3340=0,P3340/2,Q3340=1,P3340)</f>
        <v>0</v>
      </c>
      <c r="T3340" s="31" t="str" cm="1">
        <f t="array" ref="T3340">_xlfn.IFS(M3340&lt;=Beräkningsförutsättningar!B$15,"2",M3340=Beräkningsförutsättningar!B$16,"4",M3340=Beräkningsförutsättningar!B$17,"4",M3340&gt;=Beräkningsförutsättningar!B$18,"6")</f>
        <v>2</v>
      </c>
      <c r="U3340" s="31">
        <f t="shared" si="104"/>
        <v>0</v>
      </c>
      <c r="V3340" s="31">
        <f t="shared" si="105"/>
        <v>0</v>
      </c>
    </row>
    <row r="3341" spans="1:22" x14ac:dyDescent="0.3">
      <c r="A3341" s="179"/>
      <c r="B3341" s="179"/>
      <c r="C3341" s="179"/>
      <c r="D3341" s="179"/>
      <c r="E3341" s="179"/>
      <c r="F3341" s="179"/>
      <c r="G3341" s="179"/>
      <c r="H3341" s="179"/>
      <c r="I3341" s="179"/>
      <c r="J3341" s="179"/>
      <c r="K3341" s="179"/>
      <c r="L3341" s="179"/>
      <c r="M3341" s="179"/>
      <c r="N3341" s="179"/>
      <c r="O3341" s="179"/>
      <c r="P3341" s="179"/>
      <c r="Q3341" s="179"/>
      <c r="R3341" s="31" cm="1">
        <f t="array" ref="R3341">_xlfn.IFS(Q3341=0,(O3341-P3341)/2,Q3341=1,O3341-P3341)</f>
        <v>0</v>
      </c>
      <c r="S3341" s="31" cm="1">
        <f t="array" ref="S3341">_xlfn.IFS(Q3341=0,P3341/2,Q3341=1,P3341)</f>
        <v>0</v>
      </c>
      <c r="T3341" s="31" t="str" cm="1">
        <f t="array" ref="T3341">_xlfn.IFS(M3341&lt;=Beräkningsförutsättningar!B$15,"2",M3341=Beräkningsförutsättningar!B$16,"4",M3341=Beräkningsförutsättningar!B$17,"4",M3341&gt;=Beräkningsförutsättningar!B$18,"6")</f>
        <v>2</v>
      </c>
      <c r="U3341" s="31">
        <f t="shared" si="104"/>
        <v>0</v>
      </c>
      <c r="V3341" s="31">
        <f t="shared" si="105"/>
        <v>0</v>
      </c>
    </row>
    <row r="3342" spans="1:22" x14ac:dyDescent="0.3">
      <c r="A3342" s="179"/>
      <c r="B3342" s="179"/>
      <c r="C3342" s="179"/>
      <c r="D3342" s="179"/>
      <c r="E3342" s="179"/>
      <c r="F3342" s="179"/>
      <c r="G3342" s="179"/>
      <c r="H3342" s="179"/>
      <c r="I3342" s="179"/>
      <c r="J3342" s="179"/>
      <c r="K3342" s="179"/>
      <c r="L3342" s="179"/>
      <c r="M3342" s="179"/>
      <c r="N3342" s="179"/>
      <c r="O3342" s="179"/>
      <c r="P3342" s="179"/>
      <c r="Q3342" s="179"/>
      <c r="R3342" s="31" cm="1">
        <f t="array" ref="R3342">_xlfn.IFS(Q3342=0,(O3342-P3342)/2,Q3342=1,O3342-P3342)</f>
        <v>0</v>
      </c>
      <c r="S3342" s="31" cm="1">
        <f t="array" ref="S3342">_xlfn.IFS(Q3342=0,P3342/2,Q3342=1,P3342)</f>
        <v>0</v>
      </c>
      <c r="T3342" s="31" t="str" cm="1">
        <f t="array" ref="T3342">_xlfn.IFS(M3342&lt;=Beräkningsförutsättningar!B$15,"2",M3342=Beräkningsförutsättningar!B$16,"4",M3342=Beräkningsförutsättningar!B$17,"4",M3342&gt;=Beräkningsförutsättningar!B$18,"6")</f>
        <v>2</v>
      </c>
      <c r="U3342" s="31">
        <f t="shared" si="104"/>
        <v>0</v>
      </c>
      <c r="V3342" s="31">
        <f t="shared" si="105"/>
        <v>0</v>
      </c>
    </row>
    <row r="3343" spans="1:22" x14ac:dyDescent="0.3">
      <c r="A3343" s="179"/>
      <c r="B3343" s="179"/>
      <c r="C3343" s="179"/>
      <c r="D3343" s="179"/>
      <c r="E3343" s="179"/>
      <c r="F3343" s="179"/>
      <c r="G3343" s="179"/>
      <c r="H3343" s="179"/>
      <c r="I3343" s="179"/>
      <c r="J3343" s="179"/>
      <c r="K3343" s="179"/>
      <c r="L3343" s="179"/>
      <c r="M3343" s="179"/>
      <c r="N3343" s="179"/>
      <c r="O3343" s="179"/>
      <c r="P3343" s="179"/>
      <c r="Q3343" s="179"/>
      <c r="R3343" s="31" cm="1">
        <f t="array" ref="R3343">_xlfn.IFS(Q3343=0,(O3343-P3343)/2,Q3343=1,O3343-P3343)</f>
        <v>0</v>
      </c>
      <c r="S3343" s="31" cm="1">
        <f t="array" ref="S3343">_xlfn.IFS(Q3343=0,P3343/2,Q3343=1,P3343)</f>
        <v>0</v>
      </c>
      <c r="T3343" s="31" t="str" cm="1">
        <f t="array" ref="T3343">_xlfn.IFS(M3343&lt;=Beräkningsförutsättningar!B$15,"2",M3343=Beräkningsförutsättningar!B$16,"4",M3343=Beräkningsförutsättningar!B$17,"4",M3343&gt;=Beräkningsförutsättningar!B$18,"6")</f>
        <v>2</v>
      </c>
      <c r="U3343" s="31">
        <f t="shared" si="104"/>
        <v>0</v>
      </c>
      <c r="V3343" s="31">
        <f t="shared" si="105"/>
        <v>0</v>
      </c>
    </row>
    <row r="3344" spans="1:22" x14ac:dyDescent="0.3">
      <c r="A3344" s="179"/>
      <c r="B3344" s="179"/>
      <c r="C3344" s="179"/>
      <c r="D3344" s="179"/>
      <c r="E3344" s="179"/>
      <c r="F3344" s="179"/>
      <c r="G3344" s="179"/>
      <c r="H3344" s="179"/>
      <c r="I3344" s="179"/>
      <c r="J3344" s="179"/>
      <c r="K3344" s="179"/>
      <c r="L3344" s="179"/>
      <c r="M3344" s="179"/>
      <c r="N3344" s="179"/>
      <c r="O3344" s="179"/>
      <c r="P3344" s="179"/>
      <c r="Q3344" s="179"/>
      <c r="R3344" s="31" cm="1">
        <f t="array" ref="R3344">_xlfn.IFS(Q3344=0,(O3344-P3344)/2,Q3344=1,O3344-P3344)</f>
        <v>0</v>
      </c>
      <c r="S3344" s="31" cm="1">
        <f t="array" ref="S3344">_xlfn.IFS(Q3344=0,P3344/2,Q3344=1,P3344)</f>
        <v>0</v>
      </c>
      <c r="T3344" s="31" t="str" cm="1">
        <f t="array" ref="T3344">_xlfn.IFS(M3344&lt;=Beräkningsförutsättningar!B$15,"2",M3344=Beräkningsförutsättningar!B$16,"4",M3344=Beräkningsförutsättningar!B$17,"4",M3344&gt;=Beräkningsförutsättningar!B$18,"6")</f>
        <v>2</v>
      </c>
      <c r="U3344" s="31">
        <f t="shared" si="104"/>
        <v>0</v>
      </c>
      <c r="V3344" s="31">
        <f t="shared" si="105"/>
        <v>0</v>
      </c>
    </row>
    <row r="3345" spans="1:22" x14ac:dyDescent="0.3">
      <c r="A3345" s="179"/>
      <c r="B3345" s="179"/>
      <c r="C3345" s="179"/>
      <c r="D3345" s="179"/>
      <c r="E3345" s="179"/>
      <c r="F3345" s="179"/>
      <c r="G3345" s="179"/>
      <c r="H3345" s="179"/>
      <c r="I3345" s="179"/>
      <c r="J3345" s="179"/>
      <c r="K3345" s="179"/>
      <c r="L3345" s="179"/>
      <c r="M3345" s="179"/>
      <c r="N3345" s="179"/>
      <c r="O3345" s="179"/>
      <c r="P3345" s="179"/>
      <c r="Q3345" s="179"/>
      <c r="R3345" s="31" cm="1">
        <f t="array" ref="R3345">_xlfn.IFS(Q3345=0,(O3345-P3345)/2,Q3345=1,O3345-P3345)</f>
        <v>0</v>
      </c>
      <c r="S3345" s="31" cm="1">
        <f t="array" ref="S3345">_xlfn.IFS(Q3345=0,P3345/2,Q3345=1,P3345)</f>
        <v>0</v>
      </c>
      <c r="T3345" s="31" t="str" cm="1">
        <f t="array" ref="T3345">_xlfn.IFS(M3345&lt;=Beräkningsförutsättningar!B$15,"2",M3345=Beräkningsförutsättningar!B$16,"4",M3345=Beräkningsförutsättningar!B$17,"4",M3345&gt;=Beräkningsförutsättningar!B$18,"6")</f>
        <v>2</v>
      </c>
      <c r="U3345" s="31">
        <f t="shared" si="104"/>
        <v>0</v>
      </c>
      <c r="V3345" s="31">
        <f t="shared" si="105"/>
        <v>0</v>
      </c>
    </row>
    <row r="3346" spans="1:22" x14ac:dyDescent="0.3">
      <c r="A3346" s="179"/>
      <c r="B3346" s="179"/>
      <c r="C3346" s="179"/>
      <c r="D3346" s="179"/>
      <c r="E3346" s="179"/>
      <c r="F3346" s="179"/>
      <c r="G3346" s="179"/>
      <c r="H3346" s="179"/>
      <c r="I3346" s="179"/>
      <c r="J3346" s="179"/>
      <c r="K3346" s="179"/>
      <c r="L3346" s="179"/>
      <c r="M3346" s="179"/>
      <c r="N3346" s="179"/>
      <c r="O3346" s="179"/>
      <c r="P3346" s="179"/>
      <c r="Q3346" s="179"/>
      <c r="R3346" s="31" cm="1">
        <f t="array" ref="R3346">_xlfn.IFS(Q3346=0,(O3346-P3346)/2,Q3346=1,O3346-P3346)</f>
        <v>0</v>
      </c>
      <c r="S3346" s="31" cm="1">
        <f t="array" ref="S3346">_xlfn.IFS(Q3346=0,P3346/2,Q3346=1,P3346)</f>
        <v>0</v>
      </c>
      <c r="T3346" s="31" t="str" cm="1">
        <f t="array" ref="T3346">_xlfn.IFS(M3346&lt;=Beräkningsförutsättningar!B$15,"2",M3346=Beräkningsförutsättningar!B$16,"4",M3346=Beräkningsförutsättningar!B$17,"4",M3346&gt;=Beräkningsförutsättningar!B$18,"6")</f>
        <v>2</v>
      </c>
      <c r="U3346" s="31">
        <f t="shared" si="104"/>
        <v>0</v>
      </c>
      <c r="V3346" s="31">
        <f t="shared" si="105"/>
        <v>0</v>
      </c>
    </row>
    <row r="3347" spans="1:22" x14ac:dyDescent="0.3">
      <c r="A3347" s="179"/>
      <c r="B3347" s="179"/>
      <c r="C3347" s="179"/>
      <c r="D3347" s="179"/>
      <c r="E3347" s="179"/>
      <c r="F3347" s="179"/>
      <c r="G3347" s="179"/>
      <c r="H3347" s="179"/>
      <c r="I3347" s="179"/>
      <c r="J3347" s="179"/>
      <c r="K3347" s="179"/>
      <c r="L3347" s="179"/>
      <c r="M3347" s="179"/>
      <c r="N3347" s="179"/>
      <c r="O3347" s="179"/>
      <c r="P3347" s="179"/>
      <c r="Q3347" s="179"/>
      <c r="R3347" s="31" cm="1">
        <f t="array" ref="R3347">_xlfn.IFS(Q3347=0,(O3347-P3347)/2,Q3347=1,O3347-P3347)</f>
        <v>0</v>
      </c>
      <c r="S3347" s="31" cm="1">
        <f t="array" ref="S3347">_xlfn.IFS(Q3347=0,P3347/2,Q3347=1,P3347)</f>
        <v>0</v>
      </c>
      <c r="T3347" s="31" t="str" cm="1">
        <f t="array" ref="T3347">_xlfn.IFS(M3347&lt;=Beräkningsförutsättningar!B$15,"2",M3347=Beräkningsförutsättningar!B$16,"4",M3347=Beräkningsförutsättningar!B$17,"4",M3347&gt;=Beräkningsförutsättningar!B$18,"6")</f>
        <v>2</v>
      </c>
      <c r="U3347" s="31">
        <f t="shared" si="104"/>
        <v>0</v>
      </c>
      <c r="V3347" s="31">
        <f t="shared" si="105"/>
        <v>0</v>
      </c>
    </row>
    <row r="3348" spans="1:22" x14ac:dyDescent="0.3">
      <c r="A3348" s="179"/>
      <c r="B3348" s="179"/>
      <c r="C3348" s="179"/>
      <c r="D3348" s="179"/>
      <c r="E3348" s="179"/>
      <c r="F3348" s="179"/>
      <c r="G3348" s="179"/>
      <c r="H3348" s="179"/>
      <c r="I3348" s="179"/>
      <c r="J3348" s="179"/>
      <c r="K3348" s="179"/>
      <c r="L3348" s="179"/>
      <c r="M3348" s="179"/>
      <c r="N3348" s="179"/>
      <c r="O3348" s="179"/>
      <c r="P3348" s="179"/>
      <c r="Q3348" s="179"/>
      <c r="R3348" s="31" cm="1">
        <f t="array" ref="R3348">_xlfn.IFS(Q3348=0,(O3348-P3348)/2,Q3348=1,O3348-P3348)</f>
        <v>0</v>
      </c>
      <c r="S3348" s="31" cm="1">
        <f t="array" ref="S3348">_xlfn.IFS(Q3348=0,P3348/2,Q3348=1,P3348)</f>
        <v>0</v>
      </c>
      <c r="T3348" s="31" t="str" cm="1">
        <f t="array" ref="T3348">_xlfn.IFS(M3348&lt;=Beräkningsförutsättningar!B$15,"2",M3348=Beräkningsförutsättningar!B$16,"4",M3348=Beräkningsförutsättningar!B$17,"4",M3348&gt;=Beräkningsförutsättningar!B$18,"6")</f>
        <v>2</v>
      </c>
      <c r="U3348" s="31">
        <f t="shared" si="104"/>
        <v>0</v>
      </c>
      <c r="V3348" s="31">
        <f t="shared" si="105"/>
        <v>0</v>
      </c>
    </row>
    <row r="3349" spans="1:22" x14ac:dyDescent="0.3">
      <c r="A3349" s="179"/>
      <c r="B3349" s="179"/>
      <c r="C3349" s="179"/>
      <c r="D3349" s="179"/>
      <c r="E3349" s="179"/>
      <c r="F3349" s="179"/>
      <c r="G3349" s="179"/>
      <c r="H3349" s="179"/>
      <c r="I3349" s="179"/>
      <c r="J3349" s="179"/>
      <c r="K3349" s="179"/>
      <c r="L3349" s="179"/>
      <c r="M3349" s="179"/>
      <c r="N3349" s="179"/>
      <c r="O3349" s="179"/>
      <c r="P3349" s="179"/>
      <c r="Q3349" s="179"/>
      <c r="R3349" s="31" cm="1">
        <f t="array" ref="R3349">_xlfn.IFS(Q3349=0,(O3349-P3349)/2,Q3349=1,O3349-P3349)</f>
        <v>0</v>
      </c>
      <c r="S3349" s="31" cm="1">
        <f t="array" ref="S3349">_xlfn.IFS(Q3349=0,P3349/2,Q3349=1,P3349)</f>
        <v>0</v>
      </c>
      <c r="T3349" s="31" t="str" cm="1">
        <f t="array" ref="T3349">_xlfn.IFS(M3349&lt;=Beräkningsförutsättningar!B$15,"2",M3349=Beräkningsförutsättningar!B$16,"4",M3349=Beräkningsförutsättningar!B$17,"4",M3349&gt;=Beräkningsförutsättningar!B$18,"6")</f>
        <v>2</v>
      </c>
      <c r="U3349" s="31">
        <f t="shared" si="104"/>
        <v>0</v>
      </c>
      <c r="V3349" s="31">
        <f t="shared" si="105"/>
        <v>0</v>
      </c>
    </row>
    <row r="3350" spans="1:22" x14ac:dyDescent="0.3">
      <c r="A3350" s="179"/>
      <c r="B3350" s="179"/>
      <c r="C3350" s="179"/>
      <c r="D3350" s="179"/>
      <c r="E3350" s="179"/>
      <c r="F3350" s="179"/>
      <c r="G3350" s="179"/>
      <c r="H3350" s="179"/>
      <c r="I3350" s="179"/>
      <c r="J3350" s="179"/>
      <c r="K3350" s="179"/>
      <c r="L3350" s="179"/>
      <c r="M3350" s="179"/>
      <c r="N3350" s="179"/>
      <c r="O3350" s="179"/>
      <c r="P3350" s="179"/>
      <c r="Q3350" s="179"/>
      <c r="R3350" s="31" cm="1">
        <f t="array" ref="R3350">_xlfn.IFS(Q3350=0,(O3350-P3350)/2,Q3350=1,O3350-P3350)</f>
        <v>0</v>
      </c>
      <c r="S3350" s="31" cm="1">
        <f t="array" ref="S3350">_xlfn.IFS(Q3350=0,P3350/2,Q3350=1,P3350)</f>
        <v>0</v>
      </c>
      <c r="T3350" s="31" t="str" cm="1">
        <f t="array" ref="T3350">_xlfn.IFS(M3350&lt;=Beräkningsförutsättningar!B$15,"2",M3350=Beräkningsförutsättningar!B$16,"4",M3350=Beräkningsförutsättningar!B$17,"4",M3350&gt;=Beräkningsförutsättningar!B$18,"6")</f>
        <v>2</v>
      </c>
      <c r="U3350" s="31">
        <f t="shared" si="104"/>
        <v>0</v>
      </c>
      <c r="V3350" s="31">
        <f t="shared" si="105"/>
        <v>0</v>
      </c>
    </row>
    <row r="3351" spans="1:22" x14ac:dyDescent="0.3">
      <c r="A3351" s="179"/>
      <c r="B3351" s="179"/>
      <c r="C3351" s="179"/>
      <c r="D3351" s="179"/>
      <c r="E3351" s="179"/>
      <c r="F3351" s="179"/>
      <c r="G3351" s="179"/>
      <c r="H3351" s="179"/>
      <c r="I3351" s="179"/>
      <c r="J3351" s="179"/>
      <c r="K3351" s="179"/>
      <c r="L3351" s="179"/>
      <c r="M3351" s="179"/>
      <c r="N3351" s="179"/>
      <c r="O3351" s="179"/>
      <c r="P3351" s="179"/>
      <c r="Q3351" s="179"/>
      <c r="R3351" s="31" cm="1">
        <f t="array" ref="R3351">_xlfn.IFS(Q3351=0,(O3351-P3351)/2,Q3351=1,O3351-P3351)</f>
        <v>0</v>
      </c>
      <c r="S3351" s="31" cm="1">
        <f t="array" ref="S3351">_xlfn.IFS(Q3351=0,P3351/2,Q3351=1,P3351)</f>
        <v>0</v>
      </c>
      <c r="T3351" s="31" t="str" cm="1">
        <f t="array" ref="T3351">_xlfn.IFS(M3351&lt;=Beräkningsförutsättningar!B$15,"2",M3351=Beräkningsförutsättningar!B$16,"4",M3351=Beräkningsförutsättningar!B$17,"4",M3351&gt;=Beräkningsförutsättningar!B$18,"6")</f>
        <v>2</v>
      </c>
      <c r="U3351" s="31">
        <f t="shared" si="104"/>
        <v>0</v>
      </c>
      <c r="V3351" s="31">
        <f t="shared" si="105"/>
        <v>0</v>
      </c>
    </row>
    <row r="3352" spans="1:22" x14ac:dyDescent="0.3">
      <c r="A3352" s="179"/>
      <c r="B3352" s="179"/>
      <c r="C3352" s="179"/>
      <c r="D3352" s="179"/>
      <c r="E3352" s="179"/>
      <c r="F3352" s="179"/>
      <c r="G3352" s="179"/>
      <c r="H3352" s="179"/>
      <c r="I3352" s="179"/>
      <c r="J3352" s="179"/>
      <c r="K3352" s="179"/>
      <c r="L3352" s="179"/>
      <c r="M3352" s="179"/>
      <c r="N3352" s="179"/>
      <c r="O3352" s="179"/>
      <c r="P3352" s="179"/>
      <c r="Q3352" s="179"/>
      <c r="R3352" s="31" cm="1">
        <f t="array" ref="R3352">_xlfn.IFS(Q3352=0,(O3352-P3352)/2,Q3352=1,O3352-P3352)</f>
        <v>0</v>
      </c>
      <c r="S3352" s="31" cm="1">
        <f t="array" ref="S3352">_xlfn.IFS(Q3352=0,P3352/2,Q3352=1,P3352)</f>
        <v>0</v>
      </c>
      <c r="T3352" s="31" t="str" cm="1">
        <f t="array" ref="T3352">_xlfn.IFS(M3352&lt;=Beräkningsförutsättningar!B$15,"2",M3352=Beräkningsförutsättningar!B$16,"4",M3352=Beräkningsförutsättningar!B$17,"4",M3352&gt;=Beräkningsförutsättningar!B$18,"6")</f>
        <v>2</v>
      </c>
      <c r="U3352" s="31">
        <f t="shared" si="104"/>
        <v>0</v>
      </c>
      <c r="V3352" s="31">
        <f t="shared" si="105"/>
        <v>0</v>
      </c>
    </row>
    <row r="3353" spans="1:22" x14ac:dyDescent="0.3">
      <c r="A3353" s="179"/>
      <c r="B3353" s="179"/>
      <c r="C3353" s="179"/>
      <c r="D3353" s="179"/>
      <c r="E3353" s="179"/>
      <c r="F3353" s="179"/>
      <c r="G3353" s="179"/>
      <c r="H3353" s="179"/>
      <c r="I3353" s="179"/>
      <c r="J3353" s="179"/>
      <c r="K3353" s="179"/>
      <c r="L3353" s="179"/>
      <c r="M3353" s="179"/>
      <c r="N3353" s="179"/>
      <c r="O3353" s="179"/>
      <c r="P3353" s="179"/>
      <c r="Q3353" s="179"/>
      <c r="R3353" s="31" cm="1">
        <f t="array" ref="R3353">_xlfn.IFS(Q3353=0,(O3353-P3353)/2,Q3353=1,O3353-P3353)</f>
        <v>0</v>
      </c>
      <c r="S3353" s="31" cm="1">
        <f t="array" ref="S3353">_xlfn.IFS(Q3353=0,P3353/2,Q3353=1,P3353)</f>
        <v>0</v>
      </c>
      <c r="T3353" s="31" t="str" cm="1">
        <f t="array" ref="T3353">_xlfn.IFS(M3353&lt;=Beräkningsförutsättningar!B$15,"2",M3353=Beräkningsförutsättningar!B$16,"4",M3353=Beräkningsförutsättningar!B$17,"4",M3353&gt;=Beräkningsförutsättningar!B$18,"6")</f>
        <v>2</v>
      </c>
      <c r="U3353" s="31">
        <f t="shared" si="104"/>
        <v>0</v>
      </c>
      <c r="V3353" s="31">
        <f t="shared" si="105"/>
        <v>0</v>
      </c>
    </row>
    <row r="3354" spans="1:22" x14ac:dyDescent="0.3">
      <c r="A3354" s="179"/>
      <c r="B3354" s="179"/>
      <c r="C3354" s="179"/>
      <c r="D3354" s="179"/>
      <c r="E3354" s="179"/>
      <c r="F3354" s="179"/>
      <c r="G3354" s="179"/>
      <c r="H3354" s="179"/>
      <c r="I3354" s="179"/>
      <c r="J3354" s="179"/>
      <c r="K3354" s="179"/>
      <c r="L3354" s="179"/>
      <c r="M3354" s="179"/>
      <c r="N3354" s="179"/>
      <c r="O3354" s="179"/>
      <c r="P3354" s="179"/>
      <c r="Q3354" s="179"/>
      <c r="R3354" s="31" cm="1">
        <f t="array" ref="R3354">_xlfn.IFS(Q3354=0,(O3354-P3354)/2,Q3354=1,O3354-P3354)</f>
        <v>0</v>
      </c>
      <c r="S3354" s="31" cm="1">
        <f t="array" ref="S3354">_xlfn.IFS(Q3354=0,P3354/2,Q3354=1,P3354)</f>
        <v>0</v>
      </c>
      <c r="T3354" s="31" t="str" cm="1">
        <f t="array" ref="T3354">_xlfn.IFS(M3354&lt;=Beräkningsförutsättningar!B$15,"2",M3354=Beräkningsförutsättningar!B$16,"4",M3354=Beräkningsförutsättningar!B$17,"4",M3354&gt;=Beräkningsförutsättningar!B$18,"6")</f>
        <v>2</v>
      </c>
      <c r="U3354" s="31">
        <f t="shared" si="104"/>
        <v>0</v>
      </c>
      <c r="V3354" s="31">
        <f t="shared" si="105"/>
        <v>0</v>
      </c>
    </row>
    <row r="3355" spans="1:22" x14ac:dyDescent="0.3">
      <c r="A3355" s="179"/>
      <c r="B3355" s="179"/>
      <c r="C3355" s="179"/>
      <c r="D3355" s="179"/>
      <c r="E3355" s="179"/>
      <c r="F3355" s="179"/>
      <c r="G3355" s="179"/>
      <c r="H3355" s="179"/>
      <c r="I3355" s="179"/>
      <c r="J3355" s="179"/>
      <c r="K3355" s="179"/>
      <c r="L3355" s="179"/>
      <c r="M3355" s="179"/>
      <c r="N3355" s="179"/>
      <c r="O3355" s="179"/>
      <c r="P3355" s="179"/>
      <c r="Q3355" s="179"/>
      <c r="R3355" s="31" cm="1">
        <f t="array" ref="R3355">_xlfn.IFS(Q3355=0,(O3355-P3355)/2,Q3355=1,O3355-P3355)</f>
        <v>0</v>
      </c>
      <c r="S3355" s="31" cm="1">
        <f t="array" ref="S3355">_xlfn.IFS(Q3355=0,P3355/2,Q3355=1,P3355)</f>
        <v>0</v>
      </c>
      <c r="T3355" s="31" t="str" cm="1">
        <f t="array" ref="T3355">_xlfn.IFS(M3355&lt;=Beräkningsförutsättningar!B$15,"2",M3355=Beräkningsförutsättningar!B$16,"4",M3355=Beräkningsförutsättningar!B$17,"4",M3355&gt;=Beräkningsförutsättningar!B$18,"6")</f>
        <v>2</v>
      </c>
      <c r="U3355" s="31">
        <f t="shared" si="104"/>
        <v>0</v>
      </c>
      <c r="V3355" s="31">
        <f t="shared" si="105"/>
        <v>0</v>
      </c>
    </row>
    <row r="3356" spans="1:22" x14ac:dyDescent="0.3">
      <c r="A3356" s="179"/>
      <c r="B3356" s="179"/>
      <c r="C3356" s="179"/>
      <c r="D3356" s="179"/>
      <c r="E3356" s="179"/>
      <c r="F3356" s="179"/>
      <c r="G3356" s="179"/>
      <c r="H3356" s="179"/>
      <c r="I3356" s="179"/>
      <c r="J3356" s="179"/>
      <c r="K3356" s="179"/>
      <c r="L3356" s="179"/>
      <c r="M3356" s="179"/>
      <c r="N3356" s="179"/>
      <c r="O3356" s="179"/>
      <c r="P3356" s="179"/>
      <c r="Q3356" s="179"/>
      <c r="R3356" s="31" cm="1">
        <f t="array" ref="R3356">_xlfn.IFS(Q3356=0,(O3356-P3356)/2,Q3356=1,O3356-P3356)</f>
        <v>0</v>
      </c>
      <c r="S3356" s="31" cm="1">
        <f t="array" ref="S3356">_xlfn.IFS(Q3356=0,P3356/2,Q3356=1,P3356)</f>
        <v>0</v>
      </c>
      <c r="T3356" s="31" t="str" cm="1">
        <f t="array" ref="T3356">_xlfn.IFS(M3356&lt;=Beräkningsförutsättningar!B$15,"2",M3356=Beräkningsförutsättningar!B$16,"4",M3356=Beräkningsförutsättningar!B$17,"4",M3356&gt;=Beräkningsförutsättningar!B$18,"6")</f>
        <v>2</v>
      </c>
      <c r="U3356" s="31">
        <f t="shared" si="104"/>
        <v>0</v>
      </c>
      <c r="V3356" s="31">
        <f t="shared" si="105"/>
        <v>0</v>
      </c>
    </row>
    <row r="3357" spans="1:22" x14ac:dyDescent="0.3">
      <c r="A3357" s="179"/>
      <c r="B3357" s="179"/>
      <c r="C3357" s="179"/>
      <c r="D3357" s="179"/>
      <c r="E3357" s="179"/>
      <c r="F3357" s="179"/>
      <c r="G3357" s="179"/>
      <c r="H3357" s="179"/>
      <c r="I3357" s="179"/>
      <c r="J3357" s="179"/>
      <c r="K3357" s="179"/>
      <c r="L3357" s="179"/>
      <c r="M3357" s="179"/>
      <c r="N3357" s="179"/>
      <c r="O3357" s="179"/>
      <c r="P3357" s="179"/>
      <c r="Q3357" s="179"/>
      <c r="R3357" s="31" cm="1">
        <f t="array" ref="R3357">_xlfn.IFS(Q3357=0,(O3357-P3357)/2,Q3357=1,O3357-P3357)</f>
        <v>0</v>
      </c>
      <c r="S3357" s="31" cm="1">
        <f t="array" ref="S3357">_xlfn.IFS(Q3357=0,P3357/2,Q3357=1,P3357)</f>
        <v>0</v>
      </c>
      <c r="T3357" s="31" t="str" cm="1">
        <f t="array" ref="T3357">_xlfn.IFS(M3357&lt;=Beräkningsförutsättningar!B$15,"2",M3357=Beräkningsförutsättningar!B$16,"4",M3357=Beräkningsförutsättningar!B$17,"4",M3357&gt;=Beräkningsförutsättningar!B$18,"6")</f>
        <v>2</v>
      </c>
      <c r="U3357" s="31">
        <f t="shared" si="104"/>
        <v>0</v>
      </c>
      <c r="V3357" s="31">
        <f t="shared" si="105"/>
        <v>0</v>
      </c>
    </row>
    <row r="3358" spans="1:22" x14ac:dyDescent="0.3">
      <c r="A3358" s="179"/>
      <c r="B3358" s="179"/>
      <c r="C3358" s="179"/>
      <c r="D3358" s="179"/>
      <c r="E3358" s="179"/>
      <c r="F3358" s="179"/>
      <c r="G3358" s="179"/>
      <c r="H3358" s="179"/>
      <c r="I3358" s="179"/>
      <c r="J3358" s="179"/>
      <c r="K3358" s="179"/>
      <c r="L3358" s="179"/>
      <c r="M3358" s="179"/>
      <c r="N3358" s="179"/>
      <c r="O3358" s="179"/>
      <c r="P3358" s="179"/>
      <c r="Q3358" s="179"/>
      <c r="R3358" s="31" cm="1">
        <f t="array" ref="R3358">_xlfn.IFS(Q3358=0,(O3358-P3358)/2,Q3358=1,O3358-P3358)</f>
        <v>0</v>
      </c>
      <c r="S3358" s="31" cm="1">
        <f t="array" ref="S3358">_xlfn.IFS(Q3358=0,P3358/2,Q3358=1,P3358)</f>
        <v>0</v>
      </c>
      <c r="T3358" s="31" t="str" cm="1">
        <f t="array" ref="T3358">_xlfn.IFS(M3358&lt;=Beräkningsförutsättningar!B$15,"2",M3358=Beräkningsförutsättningar!B$16,"4",M3358=Beräkningsförutsättningar!B$17,"4",M3358&gt;=Beräkningsförutsättningar!B$18,"6")</f>
        <v>2</v>
      </c>
      <c r="U3358" s="31">
        <f t="shared" si="104"/>
        <v>0</v>
      </c>
      <c r="V3358" s="31">
        <f t="shared" si="105"/>
        <v>0</v>
      </c>
    </row>
    <row r="3359" spans="1:22" x14ac:dyDescent="0.3">
      <c r="A3359" s="179"/>
      <c r="B3359" s="179"/>
      <c r="C3359" s="179"/>
      <c r="D3359" s="179"/>
      <c r="E3359" s="179"/>
      <c r="F3359" s="179"/>
      <c r="G3359" s="179"/>
      <c r="H3359" s="179"/>
      <c r="I3359" s="179"/>
      <c r="J3359" s="179"/>
      <c r="K3359" s="179"/>
      <c r="L3359" s="179"/>
      <c r="M3359" s="179"/>
      <c r="N3359" s="179"/>
      <c r="O3359" s="179"/>
      <c r="P3359" s="179"/>
      <c r="Q3359" s="179"/>
      <c r="R3359" s="31" cm="1">
        <f t="array" ref="R3359">_xlfn.IFS(Q3359=0,(O3359-P3359)/2,Q3359=1,O3359-P3359)</f>
        <v>0</v>
      </c>
      <c r="S3359" s="31" cm="1">
        <f t="array" ref="S3359">_xlfn.IFS(Q3359=0,P3359/2,Q3359=1,P3359)</f>
        <v>0</v>
      </c>
      <c r="T3359" s="31" t="str" cm="1">
        <f t="array" ref="T3359">_xlfn.IFS(M3359&lt;=Beräkningsförutsättningar!B$15,"2",M3359=Beräkningsförutsättningar!B$16,"4",M3359=Beräkningsförutsättningar!B$17,"4",M3359&gt;=Beräkningsförutsättningar!B$18,"6")</f>
        <v>2</v>
      </c>
      <c r="U3359" s="31">
        <f t="shared" si="104"/>
        <v>0</v>
      </c>
      <c r="V3359" s="31">
        <f t="shared" si="105"/>
        <v>0</v>
      </c>
    </row>
    <row r="3360" spans="1:22" x14ac:dyDescent="0.3">
      <c r="A3360" s="179"/>
      <c r="B3360" s="179"/>
      <c r="C3360" s="179"/>
      <c r="D3360" s="179"/>
      <c r="E3360" s="179"/>
      <c r="F3360" s="179"/>
      <c r="G3360" s="179"/>
      <c r="H3360" s="179"/>
      <c r="I3360" s="179"/>
      <c r="J3360" s="179"/>
      <c r="K3360" s="179"/>
      <c r="L3360" s="179"/>
      <c r="M3360" s="179"/>
      <c r="N3360" s="179"/>
      <c r="O3360" s="179"/>
      <c r="P3360" s="179"/>
      <c r="Q3360" s="179"/>
      <c r="R3360" s="31" cm="1">
        <f t="array" ref="R3360">_xlfn.IFS(Q3360=0,(O3360-P3360)/2,Q3360=1,O3360-P3360)</f>
        <v>0</v>
      </c>
      <c r="S3360" s="31" cm="1">
        <f t="array" ref="S3360">_xlfn.IFS(Q3360=0,P3360/2,Q3360=1,P3360)</f>
        <v>0</v>
      </c>
      <c r="T3360" s="31" t="str" cm="1">
        <f t="array" ref="T3360">_xlfn.IFS(M3360&lt;=Beräkningsförutsättningar!B$15,"2",M3360=Beräkningsförutsättningar!B$16,"4",M3360=Beräkningsförutsättningar!B$17,"4",M3360&gt;=Beräkningsförutsättningar!B$18,"6")</f>
        <v>2</v>
      </c>
      <c r="U3360" s="31">
        <f t="shared" si="104"/>
        <v>0</v>
      </c>
      <c r="V3360" s="31">
        <f t="shared" si="105"/>
        <v>0</v>
      </c>
    </row>
    <row r="3361" spans="1:22" x14ac:dyDescent="0.3">
      <c r="A3361" s="179"/>
      <c r="B3361" s="179"/>
      <c r="C3361" s="179"/>
      <c r="D3361" s="179"/>
      <c r="E3361" s="179"/>
      <c r="F3361" s="179"/>
      <c r="G3361" s="179"/>
      <c r="H3361" s="179"/>
      <c r="I3361" s="179"/>
      <c r="J3361" s="179"/>
      <c r="K3361" s="179"/>
      <c r="L3361" s="179"/>
      <c r="M3361" s="179"/>
      <c r="N3361" s="179"/>
      <c r="O3361" s="179"/>
      <c r="P3361" s="179"/>
      <c r="Q3361" s="179"/>
      <c r="R3361" s="31" cm="1">
        <f t="array" ref="R3361">_xlfn.IFS(Q3361=0,(O3361-P3361)/2,Q3361=1,O3361-P3361)</f>
        <v>0</v>
      </c>
      <c r="S3361" s="31" cm="1">
        <f t="array" ref="S3361">_xlfn.IFS(Q3361=0,P3361/2,Q3361=1,P3361)</f>
        <v>0</v>
      </c>
      <c r="T3361" s="31" t="str" cm="1">
        <f t="array" ref="T3361">_xlfn.IFS(M3361&lt;=Beräkningsförutsättningar!B$15,"2",M3361=Beräkningsförutsättningar!B$16,"4",M3361=Beräkningsförutsättningar!B$17,"4",M3361&gt;=Beräkningsförutsättningar!B$18,"6")</f>
        <v>2</v>
      </c>
      <c r="U3361" s="31">
        <f t="shared" si="104"/>
        <v>0</v>
      </c>
      <c r="V3361" s="31">
        <f t="shared" si="105"/>
        <v>0</v>
      </c>
    </row>
    <row r="3362" spans="1:22" x14ac:dyDescent="0.3">
      <c r="A3362" s="179"/>
      <c r="B3362" s="179"/>
      <c r="C3362" s="179"/>
      <c r="D3362" s="179"/>
      <c r="E3362" s="179"/>
      <c r="F3362" s="179"/>
      <c r="G3362" s="179"/>
      <c r="H3362" s="179"/>
      <c r="I3362" s="179"/>
      <c r="J3362" s="179"/>
      <c r="K3362" s="179"/>
      <c r="L3362" s="179"/>
      <c r="M3362" s="179"/>
      <c r="N3362" s="179"/>
      <c r="O3362" s="179"/>
      <c r="P3362" s="179"/>
      <c r="Q3362" s="179"/>
      <c r="R3362" s="31" cm="1">
        <f t="array" ref="R3362">_xlfn.IFS(Q3362=0,(O3362-P3362)/2,Q3362=1,O3362-P3362)</f>
        <v>0</v>
      </c>
      <c r="S3362" s="31" cm="1">
        <f t="array" ref="S3362">_xlfn.IFS(Q3362=0,P3362/2,Q3362=1,P3362)</f>
        <v>0</v>
      </c>
      <c r="T3362" s="31" t="str" cm="1">
        <f t="array" ref="T3362">_xlfn.IFS(M3362&lt;=Beräkningsförutsättningar!B$15,"2",M3362=Beräkningsförutsättningar!B$16,"4",M3362=Beräkningsförutsättningar!B$17,"4",M3362&gt;=Beräkningsförutsättningar!B$18,"6")</f>
        <v>2</v>
      </c>
      <c r="U3362" s="31">
        <f t="shared" si="104"/>
        <v>0</v>
      </c>
      <c r="V3362" s="31">
        <f t="shared" si="105"/>
        <v>0</v>
      </c>
    </row>
    <row r="3363" spans="1:22" x14ac:dyDescent="0.3">
      <c r="A3363" s="179"/>
      <c r="B3363" s="179"/>
      <c r="C3363" s="179"/>
      <c r="D3363" s="179"/>
      <c r="E3363" s="179"/>
      <c r="F3363" s="179"/>
      <c r="G3363" s="179"/>
      <c r="H3363" s="179"/>
      <c r="I3363" s="179"/>
      <c r="J3363" s="179"/>
      <c r="K3363" s="179"/>
      <c r="L3363" s="179"/>
      <c r="M3363" s="179"/>
      <c r="N3363" s="179"/>
      <c r="O3363" s="179"/>
      <c r="P3363" s="179"/>
      <c r="Q3363" s="179"/>
      <c r="R3363" s="31" cm="1">
        <f t="array" ref="R3363">_xlfn.IFS(Q3363=0,(O3363-P3363)/2,Q3363=1,O3363-P3363)</f>
        <v>0</v>
      </c>
      <c r="S3363" s="31" cm="1">
        <f t="array" ref="S3363">_xlfn.IFS(Q3363=0,P3363/2,Q3363=1,P3363)</f>
        <v>0</v>
      </c>
      <c r="T3363" s="31" t="str" cm="1">
        <f t="array" ref="T3363">_xlfn.IFS(M3363&lt;=Beräkningsförutsättningar!B$15,"2",M3363=Beräkningsförutsättningar!B$16,"4",M3363=Beräkningsförutsättningar!B$17,"4",M3363&gt;=Beräkningsförutsättningar!B$18,"6")</f>
        <v>2</v>
      </c>
      <c r="U3363" s="31">
        <f t="shared" si="104"/>
        <v>0</v>
      </c>
      <c r="V3363" s="31">
        <f t="shared" si="105"/>
        <v>0</v>
      </c>
    </row>
    <row r="3364" spans="1:22" x14ac:dyDescent="0.3">
      <c r="A3364" s="179"/>
      <c r="B3364" s="179"/>
      <c r="C3364" s="179"/>
      <c r="D3364" s="179"/>
      <c r="E3364" s="179"/>
      <c r="F3364" s="179"/>
      <c r="G3364" s="179"/>
      <c r="H3364" s="179"/>
      <c r="I3364" s="179"/>
      <c r="J3364" s="179"/>
      <c r="K3364" s="179"/>
      <c r="L3364" s="179"/>
      <c r="M3364" s="179"/>
      <c r="N3364" s="179"/>
      <c r="O3364" s="179"/>
      <c r="P3364" s="179"/>
      <c r="Q3364" s="179"/>
      <c r="R3364" s="31" cm="1">
        <f t="array" ref="R3364">_xlfn.IFS(Q3364=0,(O3364-P3364)/2,Q3364=1,O3364-P3364)</f>
        <v>0</v>
      </c>
      <c r="S3364" s="31" cm="1">
        <f t="array" ref="S3364">_xlfn.IFS(Q3364=0,P3364/2,Q3364=1,P3364)</f>
        <v>0</v>
      </c>
      <c r="T3364" s="31" t="str" cm="1">
        <f t="array" ref="T3364">_xlfn.IFS(M3364&lt;=Beräkningsförutsättningar!B$15,"2",M3364=Beräkningsförutsättningar!B$16,"4",M3364=Beräkningsförutsättningar!B$17,"4",M3364&gt;=Beräkningsförutsättningar!B$18,"6")</f>
        <v>2</v>
      </c>
      <c r="U3364" s="31">
        <f t="shared" si="104"/>
        <v>0</v>
      </c>
      <c r="V3364" s="31">
        <f t="shared" si="105"/>
        <v>0</v>
      </c>
    </row>
    <row r="3365" spans="1:22" x14ac:dyDescent="0.3">
      <c r="A3365" s="179"/>
      <c r="B3365" s="179"/>
      <c r="C3365" s="179"/>
      <c r="D3365" s="179"/>
      <c r="E3365" s="179"/>
      <c r="F3365" s="179"/>
      <c r="G3365" s="179"/>
      <c r="H3365" s="179"/>
      <c r="I3365" s="179"/>
      <c r="J3365" s="179"/>
      <c r="K3365" s="179"/>
      <c r="L3365" s="179"/>
      <c r="M3365" s="179"/>
      <c r="N3365" s="179"/>
      <c r="O3365" s="179"/>
      <c r="P3365" s="179"/>
      <c r="Q3365" s="179"/>
      <c r="R3365" s="31" cm="1">
        <f t="array" ref="R3365">_xlfn.IFS(Q3365=0,(O3365-P3365)/2,Q3365=1,O3365-P3365)</f>
        <v>0</v>
      </c>
      <c r="S3365" s="31" cm="1">
        <f t="array" ref="S3365">_xlfn.IFS(Q3365=0,P3365/2,Q3365=1,P3365)</f>
        <v>0</v>
      </c>
      <c r="T3365" s="31" t="str" cm="1">
        <f t="array" ref="T3365">_xlfn.IFS(M3365&lt;=Beräkningsförutsättningar!B$15,"2",M3365=Beräkningsförutsättningar!B$16,"4",M3365=Beräkningsförutsättningar!B$17,"4",M3365&gt;=Beräkningsförutsättningar!B$18,"6")</f>
        <v>2</v>
      </c>
      <c r="U3365" s="31">
        <f t="shared" si="104"/>
        <v>0</v>
      </c>
      <c r="V3365" s="31">
        <f t="shared" si="105"/>
        <v>0</v>
      </c>
    </row>
    <row r="3366" spans="1:22" x14ac:dyDescent="0.3">
      <c r="A3366" s="179"/>
      <c r="B3366" s="179"/>
      <c r="C3366" s="179"/>
      <c r="D3366" s="179"/>
      <c r="E3366" s="179"/>
      <c r="F3366" s="179"/>
      <c r="G3366" s="179"/>
      <c r="H3366" s="179"/>
      <c r="I3366" s="179"/>
      <c r="J3366" s="179"/>
      <c r="K3366" s="179"/>
      <c r="L3366" s="179"/>
      <c r="M3366" s="179"/>
      <c r="N3366" s="179"/>
      <c r="O3366" s="179"/>
      <c r="P3366" s="179"/>
      <c r="Q3366" s="179"/>
      <c r="R3366" s="31" cm="1">
        <f t="array" ref="R3366">_xlfn.IFS(Q3366=0,(O3366-P3366)/2,Q3366=1,O3366-P3366)</f>
        <v>0</v>
      </c>
      <c r="S3366" s="31" cm="1">
        <f t="array" ref="S3366">_xlfn.IFS(Q3366=0,P3366/2,Q3366=1,P3366)</f>
        <v>0</v>
      </c>
      <c r="T3366" s="31" t="str" cm="1">
        <f t="array" ref="T3366">_xlfn.IFS(M3366&lt;=Beräkningsförutsättningar!B$15,"2",M3366=Beräkningsförutsättningar!B$16,"4",M3366=Beräkningsförutsättningar!B$17,"4",M3366&gt;=Beräkningsförutsättningar!B$18,"6")</f>
        <v>2</v>
      </c>
      <c r="U3366" s="31">
        <f t="shared" si="104"/>
        <v>0</v>
      </c>
      <c r="V3366" s="31">
        <f t="shared" si="105"/>
        <v>0</v>
      </c>
    </row>
    <row r="3367" spans="1:22" x14ac:dyDescent="0.3">
      <c r="A3367" s="179"/>
      <c r="B3367" s="179"/>
      <c r="C3367" s="179"/>
      <c r="D3367" s="179"/>
      <c r="E3367" s="179"/>
      <c r="F3367" s="179"/>
      <c r="G3367" s="179"/>
      <c r="H3367" s="179"/>
      <c r="I3367" s="179"/>
      <c r="J3367" s="179"/>
      <c r="K3367" s="179"/>
      <c r="L3367" s="179"/>
      <c r="M3367" s="179"/>
      <c r="N3367" s="179"/>
      <c r="O3367" s="179"/>
      <c r="P3367" s="179"/>
      <c r="Q3367" s="179"/>
      <c r="R3367" s="31" cm="1">
        <f t="array" ref="R3367">_xlfn.IFS(Q3367=0,(O3367-P3367)/2,Q3367=1,O3367-P3367)</f>
        <v>0</v>
      </c>
      <c r="S3367" s="31" cm="1">
        <f t="array" ref="S3367">_xlfn.IFS(Q3367=0,P3367/2,Q3367=1,P3367)</f>
        <v>0</v>
      </c>
      <c r="T3367" s="31" t="str" cm="1">
        <f t="array" ref="T3367">_xlfn.IFS(M3367&lt;=Beräkningsförutsättningar!B$15,"2",M3367=Beräkningsförutsättningar!B$16,"4",M3367=Beräkningsförutsättningar!B$17,"4",M3367&gt;=Beräkningsförutsättningar!B$18,"6")</f>
        <v>2</v>
      </c>
      <c r="U3367" s="31">
        <f t="shared" si="104"/>
        <v>0</v>
      </c>
      <c r="V3367" s="31">
        <f t="shared" si="105"/>
        <v>0</v>
      </c>
    </row>
    <row r="3368" spans="1:22" x14ac:dyDescent="0.3">
      <c r="A3368" s="179"/>
      <c r="B3368" s="179"/>
      <c r="C3368" s="179"/>
      <c r="D3368" s="179"/>
      <c r="E3368" s="179"/>
      <c r="F3368" s="179"/>
      <c r="G3368" s="179"/>
      <c r="H3368" s="179"/>
      <c r="I3368" s="179"/>
      <c r="J3368" s="179"/>
      <c r="K3368" s="179"/>
      <c r="L3368" s="179"/>
      <c r="M3368" s="179"/>
      <c r="N3368" s="179"/>
      <c r="O3368" s="179"/>
      <c r="P3368" s="179"/>
      <c r="Q3368" s="179"/>
      <c r="R3368" s="31" cm="1">
        <f t="array" ref="R3368">_xlfn.IFS(Q3368=0,(O3368-P3368)/2,Q3368=1,O3368-P3368)</f>
        <v>0</v>
      </c>
      <c r="S3368" s="31" cm="1">
        <f t="array" ref="S3368">_xlfn.IFS(Q3368=0,P3368/2,Q3368=1,P3368)</f>
        <v>0</v>
      </c>
      <c r="T3368" s="31" t="str" cm="1">
        <f t="array" ref="T3368">_xlfn.IFS(M3368&lt;=Beräkningsförutsättningar!B$15,"2",M3368=Beräkningsförutsättningar!B$16,"4",M3368=Beräkningsförutsättningar!B$17,"4",M3368&gt;=Beräkningsförutsättningar!B$18,"6")</f>
        <v>2</v>
      </c>
      <c r="U3368" s="31">
        <f t="shared" si="104"/>
        <v>0</v>
      </c>
      <c r="V3368" s="31">
        <f t="shared" si="105"/>
        <v>0</v>
      </c>
    </row>
    <row r="3369" spans="1:22" x14ac:dyDescent="0.3">
      <c r="A3369" s="179"/>
      <c r="B3369" s="179"/>
      <c r="C3369" s="179"/>
      <c r="D3369" s="179"/>
      <c r="E3369" s="179"/>
      <c r="F3369" s="179"/>
      <c r="G3369" s="179"/>
      <c r="H3369" s="179"/>
      <c r="I3369" s="179"/>
      <c r="J3369" s="179"/>
      <c r="K3369" s="179"/>
      <c r="L3369" s="179"/>
      <c r="M3369" s="179"/>
      <c r="N3369" s="179"/>
      <c r="O3369" s="179"/>
      <c r="P3369" s="179"/>
      <c r="Q3369" s="179"/>
      <c r="R3369" s="31" cm="1">
        <f t="array" ref="R3369">_xlfn.IFS(Q3369=0,(O3369-P3369)/2,Q3369=1,O3369-P3369)</f>
        <v>0</v>
      </c>
      <c r="S3369" s="31" cm="1">
        <f t="array" ref="S3369">_xlfn.IFS(Q3369=0,P3369/2,Q3369=1,P3369)</f>
        <v>0</v>
      </c>
      <c r="T3369" s="31" t="str" cm="1">
        <f t="array" ref="T3369">_xlfn.IFS(M3369&lt;=Beräkningsförutsättningar!B$15,"2",M3369=Beräkningsförutsättningar!B$16,"4",M3369=Beräkningsförutsättningar!B$17,"4",M3369&gt;=Beräkningsförutsättningar!B$18,"6")</f>
        <v>2</v>
      </c>
      <c r="U3369" s="31">
        <f t="shared" si="104"/>
        <v>0</v>
      </c>
      <c r="V3369" s="31">
        <f t="shared" si="105"/>
        <v>0</v>
      </c>
    </row>
    <row r="3370" spans="1:22" x14ac:dyDescent="0.3">
      <c r="A3370" s="179"/>
      <c r="B3370" s="179"/>
      <c r="C3370" s="179"/>
      <c r="D3370" s="179"/>
      <c r="E3370" s="179"/>
      <c r="F3370" s="179"/>
      <c r="G3370" s="179"/>
      <c r="H3370" s="179"/>
      <c r="I3370" s="179"/>
      <c r="J3370" s="179"/>
      <c r="K3370" s="179"/>
      <c r="L3370" s="179"/>
      <c r="M3370" s="179"/>
      <c r="N3370" s="179"/>
      <c r="O3370" s="179"/>
      <c r="P3370" s="179"/>
      <c r="Q3370" s="179"/>
      <c r="R3370" s="31" cm="1">
        <f t="array" ref="R3370">_xlfn.IFS(Q3370=0,(O3370-P3370)/2,Q3370=1,O3370-P3370)</f>
        <v>0</v>
      </c>
      <c r="S3370" s="31" cm="1">
        <f t="array" ref="S3370">_xlfn.IFS(Q3370=0,P3370/2,Q3370=1,P3370)</f>
        <v>0</v>
      </c>
      <c r="T3370" s="31" t="str" cm="1">
        <f t="array" ref="T3370">_xlfn.IFS(M3370&lt;=Beräkningsförutsättningar!B$15,"2",M3370=Beräkningsförutsättningar!B$16,"4",M3370=Beräkningsförutsättningar!B$17,"4",M3370&gt;=Beräkningsförutsättningar!B$18,"6")</f>
        <v>2</v>
      </c>
      <c r="U3370" s="31">
        <f t="shared" si="104"/>
        <v>0</v>
      </c>
      <c r="V3370" s="31">
        <f t="shared" si="105"/>
        <v>0</v>
      </c>
    </row>
    <row r="3371" spans="1:22" x14ac:dyDescent="0.3">
      <c r="A3371" s="179"/>
      <c r="B3371" s="179"/>
      <c r="C3371" s="179"/>
      <c r="D3371" s="179"/>
      <c r="E3371" s="179"/>
      <c r="F3371" s="179"/>
      <c r="G3371" s="179"/>
      <c r="H3371" s="179"/>
      <c r="I3371" s="179"/>
      <c r="J3371" s="179"/>
      <c r="K3371" s="179"/>
      <c r="L3371" s="179"/>
      <c r="M3371" s="179"/>
      <c r="N3371" s="179"/>
      <c r="O3371" s="179"/>
      <c r="P3371" s="179"/>
      <c r="Q3371" s="179"/>
      <c r="R3371" s="31" cm="1">
        <f t="array" ref="R3371">_xlfn.IFS(Q3371=0,(O3371-P3371)/2,Q3371=1,O3371-P3371)</f>
        <v>0</v>
      </c>
      <c r="S3371" s="31" cm="1">
        <f t="array" ref="S3371">_xlfn.IFS(Q3371=0,P3371/2,Q3371=1,P3371)</f>
        <v>0</v>
      </c>
      <c r="T3371" s="31" t="str" cm="1">
        <f t="array" ref="T3371">_xlfn.IFS(M3371&lt;=Beräkningsförutsättningar!B$15,"2",M3371=Beräkningsförutsättningar!B$16,"4",M3371=Beräkningsförutsättningar!B$17,"4",M3371&gt;=Beräkningsförutsättningar!B$18,"6")</f>
        <v>2</v>
      </c>
      <c r="U3371" s="31">
        <f t="shared" si="104"/>
        <v>0</v>
      </c>
      <c r="V3371" s="31">
        <f t="shared" si="105"/>
        <v>0</v>
      </c>
    </row>
    <row r="3372" spans="1:22" x14ac:dyDescent="0.3">
      <c r="A3372" s="179"/>
      <c r="B3372" s="179"/>
      <c r="C3372" s="179"/>
      <c r="D3372" s="179"/>
      <c r="E3372" s="179"/>
      <c r="F3372" s="179"/>
      <c r="G3372" s="179"/>
      <c r="H3372" s="179"/>
      <c r="I3372" s="179"/>
      <c r="J3372" s="179"/>
      <c r="K3372" s="179"/>
      <c r="L3372" s="179"/>
      <c r="M3372" s="179"/>
      <c r="N3372" s="179"/>
      <c r="O3372" s="179"/>
      <c r="P3372" s="179"/>
      <c r="Q3372" s="179"/>
      <c r="R3372" s="31" cm="1">
        <f t="array" ref="R3372">_xlfn.IFS(Q3372=0,(O3372-P3372)/2,Q3372=1,O3372-P3372)</f>
        <v>0</v>
      </c>
      <c r="S3372" s="31" cm="1">
        <f t="array" ref="S3372">_xlfn.IFS(Q3372=0,P3372/2,Q3372=1,P3372)</f>
        <v>0</v>
      </c>
      <c r="T3372" s="31" t="str" cm="1">
        <f t="array" ref="T3372">_xlfn.IFS(M3372&lt;=Beräkningsförutsättningar!B$15,"2",M3372=Beräkningsförutsättningar!B$16,"4",M3372=Beräkningsförutsättningar!B$17,"4",M3372&gt;=Beräkningsförutsättningar!B$18,"6")</f>
        <v>2</v>
      </c>
      <c r="U3372" s="31">
        <f t="shared" si="104"/>
        <v>0</v>
      </c>
      <c r="V3372" s="31">
        <f t="shared" si="105"/>
        <v>0</v>
      </c>
    </row>
    <row r="3373" spans="1:22" x14ac:dyDescent="0.3">
      <c r="A3373" s="179"/>
      <c r="B3373" s="179"/>
      <c r="C3373" s="179"/>
      <c r="D3373" s="179"/>
      <c r="E3373" s="179"/>
      <c r="F3373" s="179"/>
      <c r="G3373" s="179"/>
      <c r="H3373" s="179"/>
      <c r="I3373" s="179"/>
      <c r="J3373" s="179"/>
      <c r="K3373" s="179"/>
      <c r="L3373" s="179"/>
      <c r="M3373" s="179"/>
      <c r="N3373" s="179"/>
      <c r="O3373" s="179"/>
      <c r="P3373" s="179"/>
      <c r="Q3373" s="179"/>
      <c r="R3373" s="31" cm="1">
        <f t="array" ref="R3373">_xlfn.IFS(Q3373=0,(O3373-P3373)/2,Q3373=1,O3373-P3373)</f>
        <v>0</v>
      </c>
      <c r="S3373" s="31" cm="1">
        <f t="array" ref="S3373">_xlfn.IFS(Q3373=0,P3373/2,Q3373=1,P3373)</f>
        <v>0</v>
      </c>
      <c r="T3373" s="31" t="str" cm="1">
        <f t="array" ref="T3373">_xlfn.IFS(M3373&lt;=Beräkningsförutsättningar!B$15,"2",M3373=Beräkningsförutsättningar!B$16,"4",M3373=Beräkningsförutsättningar!B$17,"4",M3373&gt;=Beräkningsförutsättningar!B$18,"6")</f>
        <v>2</v>
      </c>
      <c r="U3373" s="31">
        <f t="shared" si="104"/>
        <v>0</v>
      </c>
      <c r="V3373" s="31">
        <f t="shared" si="105"/>
        <v>0</v>
      </c>
    </row>
    <row r="3374" spans="1:22" x14ac:dyDescent="0.3">
      <c r="A3374" s="179"/>
      <c r="B3374" s="179"/>
      <c r="C3374" s="179"/>
      <c r="D3374" s="179"/>
      <c r="E3374" s="179"/>
      <c r="F3374" s="179"/>
      <c r="G3374" s="179"/>
      <c r="H3374" s="179"/>
      <c r="I3374" s="179"/>
      <c r="J3374" s="179"/>
      <c r="K3374" s="179"/>
      <c r="L3374" s="179"/>
      <c r="M3374" s="179"/>
      <c r="N3374" s="179"/>
      <c r="O3374" s="179"/>
      <c r="P3374" s="179"/>
      <c r="Q3374" s="179"/>
      <c r="R3374" s="31" cm="1">
        <f t="array" ref="R3374">_xlfn.IFS(Q3374=0,(O3374-P3374)/2,Q3374=1,O3374-P3374)</f>
        <v>0</v>
      </c>
      <c r="S3374" s="31" cm="1">
        <f t="array" ref="S3374">_xlfn.IFS(Q3374=0,P3374/2,Q3374=1,P3374)</f>
        <v>0</v>
      </c>
      <c r="T3374" s="31" t="str" cm="1">
        <f t="array" ref="T3374">_xlfn.IFS(M3374&lt;=Beräkningsförutsättningar!B$15,"2",M3374=Beräkningsförutsättningar!B$16,"4",M3374=Beräkningsförutsättningar!B$17,"4",M3374&gt;=Beräkningsförutsättningar!B$18,"6")</f>
        <v>2</v>
      </c>
      <c r="U3374" s="31">
        <f t="shared" si="104"/>
        <v>0</v>
      </c>
      <c r="V3374" s="31">
        <f t="shared" si="105"/>
        <v>0</v>
      </c>
    </row>
    <row r="3375" spans="1:22" x14ac:dyDescent="0.3">
      <c r="A3375" s="179"/>
      <c r="B3375" s="179"/>
      <c r="C3375" s="179"/>
      <c r="D3375" s="179"/>
      <c r="E3375" s="179"/>
      <c r="F3375" s="179"/>
      <c r="G3375" s="179"/>
      <c r="H3375" s="179"/>
      <c r="I3375" s="179"/>
      <c r="J3375" s="179"/>
      <c r="K3375" s="179"/>
      <c r="L3375" s="179"/>
      <c r="M3375" s="179"/>
      <c r="N3375" s="179"/>
      <c r="O3375" s="179"/>
      <c r="P3375" s="179"/>
      <c r="Q3375" s="179"/>
      <c r="R3375" s="31" cm="1">
        <f t="array" ref="R3375">_xlfn.IFS(Q3375=0,(O3375-P3375)/2,Q3375=1,O3375-P3375)</f>
        <v>0</v>
      </c>
      <c r="S3375" s="31" cm="1">
        <f t="array" ref="S3375">_xlfn.IFS(Q3375=0,P3375/2,Q3375=1,P3375)</f>
        <v>0</v>
      </c>
      <c r="T3375" s="31" t="str" cm="1">
        <f t="array" ref="T3375">_xlfn.IFS(M3375&lt;=Beräkningsförutsättningar!B$15,"2",M3375=Beräkningsförutsättningar!B$16,"4",M3375=Beräkningsförutsättningar!B$17,"4",M3375&gt;=Beräkningsförutsättningar!B$18,"6")</f>
        <v>2</v>
      </c>
      <c r="U3375" s="31">
        <f t="shared" si="104"/>
        <v>0</v>
      </c>
      <c r="V3375" s="31">
        <f t="shared" si="105"/>
        <v>0</v>
      </c>
    </row>
    <row r="3376" spans="1:22" x14ac:dyDescent="0.3">
      <c r="A3376" s="179"/>
      <c r="B3376" s="179"/>
      <c r="C3376" s="179"/>
      <c r="D3376" s="179"/>
      <c r="E3376" s="179"/>
      <c r="F3376" s="179"/>
      <c r="G3376" s="179"/>
      <c r="H3376" s="179"/>
      <c r="I3376" s="179"/>
      <c r="J3376" s="179"/>
      <c r="K3376" s="179"/>
      <c r="L3376" s="179"/>
      <c r="M3376" s="179"/>
      <c r="N3376" s="179"/>
      <c r="O3376" s="179"/>
      <c r="P3376" s="179"/>
      <c r="Q3376" s="179"/>
      <c r="R3376" s="31" cm="1">
        <f t="array" ref="R3376">_xlfn.IFS(Q3376=0,(O3376-P3376)/2,Q3376=1,O3376-P3376)</f>
        <v>0</v>
      </c>
      <c r="S3376" s="31" cm="1">
        <f t="array" ref="S3376">_xlfn.IFS(Q3376=0,P3376/2,Q3376=1,P3376)</f>
        <v>0</v>
      </c>
      <c r="T3376" s="31" t="str" cm="1">
        <f t="array" ref="T3376">_xlfn.IFS(M3376&lt;=Beräkningsförutsättningar!B$15,"2",M3376=Beräkningsförutsättningar!B$16,"4",M3376=Beräkningsförutsättningar!B$17,"4",M3376&gt;=Beräkningsförutsättningar!B$18,"6")</f>
        <v>2</v>
      </c>
      <c r="U3376" s="31">
        <f t="shared" si="104"/>
        <v>0</v>
      </c>
      <c r="V3376" s="31">
        <f t="shared" si="105"/>
        <v>0</v>
      </c>
    </row>
    <row r="3377" spans="1:22" x14ac:dyDescent="0.3">
      <c r="A3377" s="179"/>
      <c r="B3377" s="179"/>
      <c r="C3377" s="179"/>
      <c r="D3377" s="179"/>
      <c r="E3377" s="179"/>
      <c r="F3377" s="179"/>
      <c r="G3377" s="179"/>
      <c r="H3377" s="179"/>
      <c r="I3377" s="179"/>
      <c r="J3377" s="179"/>
      <c r="K3377" s="179"/>
      <c r="L3377" s="179"/>
      <c r="M3377" s="179"/>
      <c r="N3377" s="179"/>
      <c r="O3377" s="179"/>
      <c r="P3377" s="179"/>
      <c r="Q3377" s="179"/>
      <c r="R3377" s="31" cm="1">
        <f t="array" ref="R3377">_xlfn.IFS(Q3377=0,(O3377-P3377)/2,Q3377=1,O3377-P3377)</f>
        <v>0</v>
      </c>
      <c r="S3377" s="31" cm="1">
        <f t="array" ref="S3377">_xlfn.IFS(Q3377=0,P3377/2,Q3377=1,P3377)</f>
        <v>0</v>
      </c>
      <c r="T3377" s="31" t="str" cm="1">
        <f t="array" ref="T3377">_xlfn.IFS(M3377&lt;=Beräkningsförutsättningar!B$15,"2",M3377=Beräkningsförutsättningar!B$16,"4",M3377=Beräkningsförutsättningar!B$17,"4",M3377&gt;=Beräkningsförutsättningar!B$18,"6")</f>
        <v>2</v>
      </c>
      <c r="U3377" s="31">
        <f t="shared" si="104"/>
        <v>0</v>
      </c>
      <c r="V3377" s="31">
        <f t="shared" si="105"/>
        <v>0</v>
      </c>
    </row>
    <row r="3378" spans="1:22" x14ac:dyDescent="0.3">
      <c r="A3378" s="179"/>
      <c r="B3378" s="179"/>
      <c r="C3378" s="179"/>
      <c r="D3378" s="179"/>
      <c r="E3378" s="179"/>
      <c r="F3378" s="179"/>
      <c r="G3378" s="179"/>
      <c r="H3378" s="179"/>
      <c r="I3378" s="179"/>
      <c r="J3378" s="179"/>
      <c r="K3378" s="179"/>
      <c r="L3378" s="179"/>
      <c r="M3378" s="179"/>
      <c r="N3378" s="179"/>
      <c r="O3378" s="179"/>
      <c r="P3378" s="179"/>
      <c r="Q3378" s="179"/>
      <c r="R3378" s="31" cm="1">
        <f t="array" ref="R3378">_xlfn.IFS(Q3378=0,(O3378-P3378)/2,Q3378=1,O3378-P3378)</f>
        <v>0</v>
      </c>
      <c r="S3378" s="31" cm="1">
        <f t="array" ref="S3378">_xlfn.IFS(Q3378=0,P3378/2,Q3378=1,P3378)</f>
        <v>0</v>
      </c>
      <c r="T3378" s="31" t="str" cm="1">
        <f t="array" ref="T3378">_xlfn.IFS(M3378&lt;=Beräkningsförutsättningar!B$15,"2",M3378=Beräkningsförutsättningar!B$16,"4",M3378=Beräkningsförutsättningar!B$17,"4",M3378&gt;=Beräkningsförutsättningar!B$18,"6")</f>
        <v>2</v>
      </c>
      <c r="U3378" s="31">
        <f t="shared" si="104"/>
        <v>0</v>
      </c>
      <c r="V3378" s="31">
        <f t="shared" si="105"/>
        <v>0</v>
      </c>
    </row>
    <row r="3379" spans="1:22" x14ac:dyDescent="0.3">
      <c r="A3379" s="179"/>
      <c r="B3379" s="179"/>
      <c r="C3379" s="179"/>
      <c r="D3379" s="179"/>
      <c r="E3379" s="179"/>
      <c r="F3379" s="179"/>
      <c r="G3379" s="179"/>
      <c r="H3379" s="179"/>
      <c r="I3379" s="179"/>
      <c r="J3379" s="179"/>
      <c r="K3379" s="179"/>
      <c r="L3379" s="179"/>
      <c r="M3379" s="179"/>
      <c r="N3379" s="179"/>
      <c r="O3379" s="179"/>
      <c r="P3379" s="179"/>
      <c r="Q3379" s="179"/>
      <c r="R3379" s="31" cm="1">
        <f t="array" ref="R3379">_xlfn.IFS(Q3379=0,(O3379-P3379)/2,Q3379=1,O3379-P3379)</f>
        <v>0</v>
      </c>
      <c r="S3379" s="31" cm="1">
        <f t="array" ref="S3379">_xlfn.IFS(Q3379=0,P3379/2,Q3379=1,P3379)</f>
        <v>0</v>
      </c>
      <c r="T3379" s="31" t="str" cm="1">
        <f t="array" ref="T3379">_xlfn.IFS(M3379&lt;=Beräkningsförutsättningar!B$15,"2",M3379=Beräkningsförutsättningar!B$16,"4",M3379=Beräkningsförutsättningar!B$17,"4",M3379&gt;=Beräkningsförutsättningar!B$18,"6")</f>
        <v>2</v>
      </c>
      <c r="U3379" s="31">
        <f t="shared" si="104"/>
        <v>0</v>
      </c>
      <c r="V3379" s="31">
        <f t="shared" si="105"/>
        <v>0</v>
      </c>
    </row>
    <row r="3380" spans="1:22" x14ac:dyDescent="0.3">
      <c r="A3380" s="179"/>
      <c r="B3380" s="179"/>
      <c r="C3380" s="179"/>
      <c r="D3380" s="179"/>
      <c r="E3380" s="179"/>
      <c r="F3380" s="179"/>
      <c r="G3380" s="179"/>
      <c r="H3380" s="179"/>
      <c r="I3380" s="179"/>
      <c r="J3380" s="179"/>
      <c r="K3380" s="179"/>
      <c r="L3380" s="179"/>
      <c r="M3380" s="179"/>
      <c r="N3380" s="179"/>
      <c r="O3380" s="179"/>
      <c r="P3380" s="179"/>
      <c r="Q3380" s="179"/>
      <c r="R3380" s="31" cm="1">
        <f t="array" ref="R3380">_xlfn.IFS(Q3380=0,(O3380-P3380)/2,Q3380=1,O3380-P3380)</f>
        <v>0</v>
      </c>
      <c r="S3380" s="31" cm="1">
        <f t="array" ref="S3380">_xlfn.IFS(Q3380=0,P3380/2,Q3380=1,P3380)</f>
        <v>0</v>
      </c>
      <c r="T3380" s="31" t="str" cm="1">
        <f t="array" ref="T3380">_xlfn.IFS(M3380&lt;=Beräkningsförutsättningar!B$15,"2",M3380=Beräkningsförutsättningar!B$16,"4",M3380=Beräkningsförutsättningar!B$17,"4",M3380&gt;=Beräkningsförutsättningar!B$18,"6")</f>
        <v>2</v>
      </c>
      <c r="U3380" s="31">
        <f t="shared" si="104"/>
        <v>0</v>
      </c>
      <c r="V3380" s="31">
        <f t="shared" si="105"/>
        <v>0</v>
      </c>
    </row>
    <row r="3381" spans="1:22" x14ac:dyDescent="0.3">
      <c r="A3381" s="179"/>
      <c r="B3381" s="179"/>
      <c r="C3381" s="179"/>
      <c r="D3381" s="179"/>
      <c r="E3381" s="179"/>
      <c r="F3381" s="179"/>
      <c r="G3381" s="179"/>
      <c r="H3381" s="179"/>
      <c r="I3381" s="179"/>
      <c r="J3381" s="179"/>
      <c r="K3381" s="179"/>
      <c r="L3381" s="179"/>
      <c r="M3381" s="179"/>
      <c r="N3381" s="179"/>
      <c r="O3381" s="179"/>
      <c r="P3381" s="179"/>
      <c r="Q3381" s="179"/>
      <c r="R3381" s="31" cm="1">
        <f t="array" ref="R3381">_xlfn.IFS(Q3381=0,(O3381-P3381)/2,Q3381=1,O3381-P3381)</f>
        <v>0</v>
      </c>
      <c r="S3381" s="31" cm="1">
        <f t="array" ref="S3381">_xlfn.IFS(Q3381=0,P3381/2,Q3381=1,P3381)</f>
        <v>0</v>
      </c>
      <c r="T3381" s="31" t="str" cm="1">
        <f t="array" ref="T3381">_xlfn.IFS(M3381&lt;=Beräkningsförutsättningar!B$15,"2",M3381=Beräkningsförutsättningar!B$16,"4",M3381=Beräkningsförutsättningar!B$17,"4",M3381&gt;=Beräkningsförutsättningar!B$18,"6")</f>
        <v>2</v>
      </c>
      <c r="U3381" s="31">
        <f t="shared" si="104"/>
        <v>0</v>
      </c>
      <c r="V3381" s="31">
        <f t="shared" si="105"/>
        <v>0</v>
      </c>
    </row>
    <row r="3382" spans="1:22" x14ac:dyDescent="0.3">
      <c r="A3382" s="179"/>
      <c r="B3382" s="179"/>
      <c r="C3382" s="179"/>
      <c r="D3382" s="179"/>
      <c r="E3382" s="179"/>
      <c r="F3382" s="179"/>
      <c r="G3382" s="179"/>
      <c r="H3382" s="179"/>
      <c r="I3382" s="179"/>
      <c r="J3382" s="179"/>
      <c r="K3382" s="179"/>
      <c r="L3382" s="179"/>
      <c r="M3382" s="179"/>
      <c r="N3382" s="179"/>
      <c r="O3382" s="179"/>
      <c r="P3382" s="179"/>
      <c r="Q3382" s="179"/>
      <c r="R3382" s="31" cm="1">
        <f t="array" ref="R3382">_xlfn.IFS(Q3382=0,(O3382-P3382)/2,Q3382=1,O3382-P3382)</f>
        <v>0</v>
      </c>
      <c r="S3382" s="31" cm="1">
        <f t="array" ref="S3382">_xlfn.IFS(Q3382=0,P3382/2,Q3382=1,P3382)</f>
        <v>0</v>
      </c>
      <c r="T3382" s="31" t="str" cm="1">
        <f t="array" ref="T3382">_xlfn.IFS(M3382&lt;=Beräkningsförutsättningar!B$15,"2",M3382=Beräkningsförutsättningar!B$16,"4",M3382=Beräkningsförutsättningar!B$17,"4",M3382&gt;=Beräkningsförutsättningar!B$18,"6")</f>
        <v>2</v>
      </c>
      <c r="U3382" s="31">
        <f t="shared" si="104"/>
        <v>0</v>
      </c>
      <c r="V3382" s="31">
        <f t="shared" si="105"/>
        <v>0</v>
      </c>
    </row>
    <row r="3383" spans="1:22" x14ac:dyDescent="0.3">
      <c r="A3383" s="179"/>
      <c r="B3383" s="179"/>
      <c r="C3383" s="179"/>
      <c r="D3383" s="179"/>
      <c r="E3383" s="179"/>
      <c r="F3383" s="179"/>
      <c r="G3383" s="179"/>
      <c r="H3383" s="179"/>
      <c r="I3383" s="179"/>
      <c r="J3383" s="179"/>
      <c r="K3383" s="179"/>
      <c r="L3383" s="179"/>
      <c r="M3383" s="179"/>
      <c r="N3383" s="179"/>
      <c r="O3383" s="179"/>
      <c r="P3383" s="179"/>
      <c r="Q3383" s="179"/>
      <c r="R3383" s="31" cm="1">
        <f t="array" ref="R3383">_xlfn.IFS(Q3383=0,(O3383-P3383)/2,Q3383=1,O3383-P3383)</f>
        <v>0</v>
      </c>
      <c r="S3383" s="31" cm="1">
        <f t="array" ref="S3383">_xlfn.IFS(Q3383=0,P3383/2,Q3383=1,P3383)</f>
        <v>0</v>
      </c>
      <c r="T3383" s="31" t="str" cm="1">
        <f t="array" ref="T3383">_xlfn.IFS(M3383&lt;=Beräkningsförutsättningar!B$15,"2",M3383=Beräkningsförutsättningar!B$16,"4",M3383=Beräkningsförutsättningar!B$17,"4",M3383&gt;=Beräkningsförutsättningar!B$18,"6")</f>
        <v>2</v>
      </c>
      <c r="U3383" s="31">
        <f t="shared" si="104"/>
        <v>0</v>
      </c>
      <c r="V3383" s="31">
        <f t="shared" si="105"/>
        <v>0</v>
      </c>
    </row>
    <row r="3384" spans="1:22" x14ac:dyDescent="0.3">
      <c r="A3384" s="179"/>
      <c r="B3384" s="179"/>
      <c r="C3384" s="179"/>
      <c r="D3384" s="179"/>
      <c r="E3384" s="179"/>
      <c r="F3384" s="179"/>
      <c r="G3384" s="179"/>
      <c r="H3384" s="179"/>
      <c r="I3384" s="179"/>
      <c r="J3384" s="179"/>
      <c r="K3384" s="179"/>
      <c r="L3384" s="179"/>
      <c r="M3384" s="179"/>
      <c r="N3384" s="179"/>
      <c r="O3384" s="179"/>
      <c r="P3384" s="179"/>
      <c r="Q3384" s="179"/>
      <c r="R3384" s="31" cm="1">
        <f t="array" ref="R3384">_xlfn.IFS(Q3384=0,(O3384-P3384)/2,Q3384=1,O3384-P3384)</f>
        <v>0</v>
      </c>
      <c r="S3384" s="31" cm="1">
        <f t="array" ref="S3384">_xlfn.IFS(Q3384=0,P3384/2,Q3384=1,P3384)</f>
        <v>0</v>
      </c>
      <c r="T3384" s="31" t="str" cm="1">
        <f t="array" ref="T3384">_xlfn.IFS(M3384&lt;=Beräkningsförutsättningar!B$15,"2",M3384=Beräkningsförutsättningar!B$16,"4",M3384=Beräkningsförutsättningar!B$17,"4",M3384&gt;=Beräkningsförutsättningar!B$18,"6")</f>
        <v>2</v>
      </c>
      <c r="U3384" s="31">
        <f t="shared" si="104"/>
        <v>0</v>
      </c>
      <c r="V3384" s="31">
        <f t="shared" si="105"/>
        <v>0</v>
      </c>
    </row>
    <row r="3385" spans="1:22" x14ac:dyDescent="0.3">
      <c r="A3385" s="179"/>
      <c r="B3385" s="179"/>
      <c r="C3385" s="179"/>
      <c r="D3385" s="179"/>
      <c r="E3385" s="179"/>
      <c r="F3385" s="179"/>
      <c r="G3385" s="179"/>
      <c r="H3385" s="179"/>
      <c r="I3385" s="179"/>
      <c r="J3385" s="179"/>
      <c r="K3385" s="179"/>
      <c r="L3385" s="179"/>
      <c r="M3385" s="179"/>
      <c r="N3385" s="179"/>
      <c r="O3385" s="179"/>
      <c r="P3385" s="179"/>
      <c r="Q3385" s="179"/>
      <c r="R3385" s="31" cm="1">
        <f t="array" ref="R3385">_xlfn.IFS(Q3385=0,(O3385-P3385)/2,Q3385=1,O3385-P3385)</f>
        <v>0</v>
      </c>
      <c r="S3385" s="31" cm="1">
        <f t="array" ref="S3385">_xlfn.IFS(Q3385=0,P3385/2,Q3385=1,P3385)</f>
        <v>0</v>
      </c>
      <c r="T3385" s="31" t="str" cm="1">
        <f t="array" ref="T3385">_xlfn.IFS(M3385&lt;=Beräkningsförutsättningar!B$15,"2",M3385=Beräkningsförutsättningar!B$16,"4",M3385=Beräkningsförutsättningar!B$17,"4",M3385&gt;=Beräkningsförutsättningar!B$18,"6")</f>
        <v>2</v>
      </c>
      <c r="U3385" s="31">
        <f t="shared" si="104"/>
        <v>0</v>
      </c>
      <c r="V3385" s="31">
        <f t="shared" si="105"/>
        <v>0</v>
      </c>
    </row>
    <row r="3386" spans="1:22" x14ac:dyDescent="0.3">
      <c r="A3386" s="179"/>
      <c r="B3386" s="179"/>
      <c r="C3386" s="179"/>
      <c r="D3386" s="179"/>
      <c r="E3386" s="179"/>
      <c r="F3386" s="179"/>
      <c r="G3386" s="179"/>
      <c r="H3386" s="179"/>
      <c r="I3386" s="179"/>
      <c r="J3386" s="179"/>
      <c r="K3386" s="179"/>
      <c r="L3386" s="179"/>
      <c r="M3386" s="179"/>
      <c r="N3386" s="179"/>
      <c r="O3386" s="179"/>
      <c r="P3386" s="179"/>
      <c r="Q3386" s="179"/>
      <c r="R3386" s="31" cm="1">
        <f t="array" ref="R3386">_xlfn.IFS(Q3386=0,(O3386-P3386)/2,Q3386=1,O3386-P3386)</f>
        <v>0</v>
      </c>
      <c r="S3386" s="31" cm="1">
        <f t="array" ref="S3386">_xlfn.IFS(Q3386=0,P3386/2,Q3386=1,P3386)</f>
        <v>0</v>
      </c>
      <c r="T3386" s="31" t="str" cm="1">
        <f t="array" ref="T3386">_xlfn.IFS(M3386&lt;=Beräkningsförutsättningar!B$15,"2",M3386=Beräkningsförutsättningar!B$16,"4",M3386=Beräkningsförutsättningar!B$17,"4",M3386&gt;=Beräkningsförutsättningar!B$18,"6")</f>
        <v>2</v>
      </c>
      <c r="U3386" s="31">
        <f t="shared" si="104"/>
        <v>0</v>
      </c>
      <c r="V3386" s="31">
        <f t="shared" si="105"/>
        <v>0</v>
      </c>
    </row>
    <row r="3387" spans="1:22" x14ac:dyDescent="0.3">
      <c r="A3387" s="179"/>
      <c r="B3387" s="179"/>
      <c r="C3387" s="179"/>
      <c r="D3387" s="179"/>
      <c r="E3387" s="179"/>
      <c r="F3387" s="179"/>
      <c r="G3387" s="179"/>
      <c r="H3387" s="179"/>
      <c r="I3387" s="179"/>
      <c r="J3387" s="179"/>
      <c r="K3387" s="179"/>
      <c r="L3387" s="179"/>
      <c r="M3387" s="179"/>
      <c r="N3387" s="179"/>
      <c r="O3387" s="179"/>
      <c r="P3387" s="179"/>
      <c r="Q3387" s="179"/>
      <c r="R3387" s="31" cm="1">
        <f t="array" ref="R3387">_xlfn.IFS(Q3387=0,(O3387-P3387)/2,Q3387=1,O3387-P3387)</f>
        <v>0</v>
      </c>
      <c r="S3387" s="31" cm="1">
        <f t="array" ref="S3387">_xlfn.IFS(Q3387=0,P3387/2,Q3387=1,P3387)</f>
        <v>0</v>
      </c>
      <c r="T3387" s="31" t="str" cm="1">
        <f t="array" ref="T3387">_xlfn.IFS(M3387&lt;=Beräkningsförutsättningar!B$15,"2",M3387=Beräkningsförutsättningar!B$16,"4",M3387=Beräkningsförutsättningar!B$17,"4",M3387&gt;=Beräkningsförutsättningar!B$18,"6")</f>
        <v>2</v>
      </c>
      <c r="U3387" s="31">
        <f t="shared" si="104"/>
        <v>0</v>
      </c>
      <c r="V3387" s="31">
        <f t="shared" si="105"/>
        <v>0</v>
      </c>
    </row>
    <row r="3388" spans="1:22" x14ac:dyDescent="0.3">
      <c r="A3388" s="179"/>
      <c r="B3388" s="179"/>
      <c r="C3388" s="179"/>
      <c r="D3388" s="179"/>
      <c r="E3388" s="179"/>
      <c r="F3388" s="179"/>
      <c r="G3388" s="179"/>
      <c r="H3388" s="179"/>
      <c r="I3388" s="179"/>
      <c r="J3388" s="179"/>
      <c r="K3388" s="179"/>
      <c r="L3388" s="179"/>
      <c r="M3388" s="179"/>
      <c r="N3388" s="179"/>
      <c r="O3388" s="179"/>
      <c r="P3388" s="179"/>
      <c r="Q3388" s="179"/>
      <c r="R3388" s="31" cm="1">
        <f t="array" ref="R3388">_xlfn.IFS(Q3388=0,(O3388-P3388)/2,Q3388=1,O3388-P3388)</f>
        <v>0</v>
      </c>
      <c r="S3388" s="31" cm="1">
        <f t="array" ref="S3388">_xlfn.IFS(Q3388=0,P3388/2,Q3388=1,P3388)</f>
        <v>0</v>
      </c>
      <c r="T3388" s="31" t="str" cm="1">
        <f t="array" ref="T3388">_xlfn.IFS(M3388&lt;=Beräkningsförutsättningar!B$15,"2",M3388=Beräkningsförutsättningar!B$16,"4",M3388=Beräkningsförutsättningar!B$17,"4",M3388&gt;=Beräkningsförutsättningar!B$18,"6")</f>
        <v>2</v>
      </c>
      <c r="U3388" s="31">
        <f t="shared" si="104"/>
        <v>0</v>
      </c>
      <c r="V3388" s="31">
        <f t="shared" si="105"/>
        <v>0</v>
      </c>
    </row>
    <row r="3389" spans="1:22" x14ac:dyDescent="0.3">
      <c r="A3389" s="179"/>
      <c r="B3389" s="179"/>
      <c r="C3389" s="179"/>
      <c r="D3389" s="179"/>
      <c r="E3389" s="179"/>
      <c r="F3389" s="179"/>
      <c r="G3389" s="179"/>
      <c r="H3389" s="179"/>
      <c r="I3389" s="179"/>
      <c r="J3389" s="179"/>
      <c r="K3389" s="179"/>
      <c r="L3389" s="179"/>
      <c r="M3389" s="179"/>
      <c r="N3389" s="179"/>
      <c r="O3389" s="179"/>
      <c r="P3389" s="179"/>
      <c r="Q3389" s="179"/>
      <c r="R3389" s="31" cm="1">
        <f t="array" ref="R3389">_xlfn.IFS(Q3389=0,(O3389-P3389)/2,Q3389=1,O3389-P3389)</f>
        <v>0</v>
      </c>
      <c r="S3389" s="31" cm="1">
        <f t="array" ref="S3389">_xlfn.IFS(Q3389=0,P3389/2,Q3389=1,P3389)</f>
        <v>0</v>
      </c>
      <c r="T3389" s="31" t="str" cm="1">
        <f t="array" ref="T3389">_xlfn.IFS(M3389&lt;=Beräkningsförutsättningar!B$15,"2",M3389=Beräkningsförutsättningar!B$16,"4",M3389=Beräkningsförutsättningar!B$17,"4",M3389&gt;=Beräkningsförutsättningar!B$18,"6")</f>
        <v>2</v>
      </c>
      <c r="U3389" s="31">
        <f t="shared" si="104"/>
        <v>0</v>
      </c>
      <c r="V3389" s="31">
        <f t="shared" si="105"/>
        <v>0</v>
      </c>
    </row>
    <row r="3390" spans="1:22" x14ac:dyDescent="0.3">
      <c r="A3390" s="179"/>
      <c r="B3390" s="179"/>
      <c r="C3390" s="179"/>
      <c r="D3390" s="179"/>
      <c r="E3390" s="179"/>
      <c r="F3390" s="179"/>
      <c r="G3390" s="179"/>
      <c r="H3390" s="179"/>
      <c r="I3390" s="179"/>
      <c r="J3390" s="179"/>
      <c r="K3390" s="179"/>
      <c r="L3390" s="179"/>
      <c r="M3390" s="179"/>
      <c r="N3390" s="179"/>
      <c r="O3390" s="179"/>
      <c r="P3390" s="179"/>
      <c r="Q3390" s="179"/>
      <c r="R3390" s="31" cm="1">
        <f t="array" ref="R3390">_xlfn.IFS(Q3390=0,(O3390-P3390)/2,Q3390=1,O3390-P3390)</f>
        <v>0</v>
      </c>
      <c r="S3390" s="31" cm="1">
        <f t="array" ref="S3390">_xlfn.IFS(Q3390=0,P3390/2,Q3390=1,P3390)</f>
        <v>0</v>
      </c>
      <c r="T3390" s="31" t="str" cm="1">
        <f t="array" ref="T3390">_xlfn.IFS(M3390&lt;=Beräkningsförutsättningar!B$15,"2",M3390=Beräkningsförutsättningar!B$16,"4",M3390=Beräkningsförutsättningar!B$17,"4",M3390&gt;=Beräkningsförutsättningar!B$18,"6")</f>
        <v>2</v>
      </c>
      <c r="U3390" s="31">
        <f t="shared" si="104"/>
        <v>0</v>
      </c>
      <c r="V3390" s="31">
        <f t="shared" si="105"/>
        <v>0</v>
      </c>
    </row>
    <row r="3391" spans="1:22" x14ac:dyDescent="0.3">
      <c r="A3391" s="179"/>
      <c r="B3391" s="179"/>
      <c r="C3391" s="179"/>
      <c r="D3391" s="179"/>
      <c r="E3391" s="179"/>
      <c r="F3391" s="179"/>
      <c r="G3391" s="179"/>
      <c r="H3391" s="179"/>
      <c r="I3391" s="179"/>
      <c r="J3391" s="179"/>
      <c r="K3391" s="179"/>
      <c r="L3391" s="179"/>
      <c r="M3391" s="179"/>
      <c r="N3391" s="179"/>
      <c r="O3391" s="179"/>
      <c r="P3391" s="179"/>
      <c r="Q3391" s="179"/>
      <c r="R3391" s="31" cm="1">
        <f t="array" ref="R3391">_xlfn.IFS(Q3391=0,(O3391-P3391)/2,Q3391=1,O3391-P3391)</f>
        <v>0</v>
      </c>
      <c r="S3391" s="31" cm="1">
        <f t="array" ref="S3391">_xlfn.IFS(Q3391=0,P3391/2,Q3391=1,P3391)</f>
        <v>0</v>
      </c>
      <c r="T3391" s="31" t="str" cm="1">
        <f t="array" ref="T3391">_xlfn.IFS(M3391&lt;=Beräkningsförutsättningar!B$15,"2",M3391=Beräkningsförutsättningar!B$16,"4",M3391=Beräkningsförutsättningar!B$17,"4",M3391&gt;=Beräkningsförutsättningar!B$18,"6")</f>
        <v>2</v>
      </c>
      <c r="U3391" s="31">
        <f t="shared" si="104"/>
        <v>0</v>
      </c>
      <c r="V3391" s="31">
        <f t="shared" si="105"/>
        <v>0</v>
      </c>
    </row>
    <row r="3392" spans="1:22" x14ac:dyDescent="0.3">
      <c r="A3392" s="179"/>
      <c r="B3392" s="179"/>
      <c r="C3392" s="179"/>
      <c r="D3392" s="179"/>
      <c r="E3392" s="179"/>
      <c r="F3392" s="179"/>
      <c r="G3392" s="179"/>
      <c r="H3392" s="179"/>
      <c r="I3392" s="179"/>
      <c r="J3392" s="179"/>
      <c r="K3392" s="179"/>
      <c r="L3392" s="179"/>
      <c r="M3392" s="179"/>
      <c r="N3392" s="179"/>
      <c r="O3392" s="179"/>
      <c r="P3392" s="179"/>
      <c r="Q3392" s="179"/>
      <c r="R3392" s="31" cm="1">
        <f t="array" ref="R3392">_xlfn.IFS(Q3392=0,(O3392-P3392)/2,Q3392=1,O3392-P3392)</f>
        <v>0</v>
      </c>
      <c r="S3392" s="31" cm="1">
        <f t="array" ref="S3392">_xlfn.IFS(Q3392=0,P3392/2,Q3392=1,P3392)</f>
        <v>0</v>
      </c>
      <c r="T3392" s="31" t="str" cm="1">
        <f t="array" ref="T3392">_xlfn.IFS(M3392&lt;=Beräkningsförutsättningar!B$15,"2",M3392=Beräkningsförutsättningar!B$16,"4",M3392=Beräkningsförutsättningar!B$17,"4",M3392&gt;=Beräkningsförutsättningar!B$18,"6")</f>
        <v>2</v>
      </c>
      <c r="U3392" s="31">
        <f t="shared" si="104"/>
        <v>0</v>
      </c>
      <c r="V3392" s="31">
        <f t="shared" si="105"/>
        <v>0</v>
      </c>
    </row>
    <row r="3393" spans="1:22" x14ac:dyDescent="0.3">
      <c r="A3393" s="179"/>
      <c r="B3393" s="179"/>
      <c r="C3393" s="179"/>
      <c r="D3393" s="179"/>
      <c r="E3393" s="179"/>
      <c r="F3393" s="179"/>
      <c r="G3393" s="179"/>
      <c r="H3393" s="179"/>
      <c r="I3393" s="179"/>
      <c r="J3393" s="179"/>
      <c r="K3393" s="179"/>
      <c r="L3393" s="179"/>
      <c r="M3393" s="179"/>
      <c r="N3393" s="179"/>
      <c r="O3393" s="179"/>
      <c r="P3393" s="179"/>
      <c r="Q3393" s="179"/>
      <c r="R3393" s="31" cm="1">
        <f t="array" ref="R3393">_xlfn.IFS(Q3393=0,(O3393-P3393)/2,Q3393=1,O3393-P3393)</f>
        <v>0</v>
      </c>
      <c r="S3393" s="31" cm="1">
        <f t="array" ref="S3393">_xlfn.IFS(Q3393=0,P3393/2,Q3393=1,P3393)</f>
        <v>0</v>
      </c>
      <c r="T3393" s="31" t="str" cm="1">
        <f t="array" ref="T3393">_xlfn.IFS(M3393&lt;=Beräkningsförutsättningar!B$15,"2",M3393=Beräkningsförutsättningar!B$16,"4",M3393=Beräkningsförutsättningar!B$17,"4",M3393&gt;=Beräkningsförutsättningar!B$18,"6")</f>
        <v>2</v>
      </c>
      <c r="U3393" s="31">
        <f t="shared" si="104"/>
        <v>0</v>
      </c>
      <c r="V3393" s="31">
        <f t="shared" si="105"/>
        <v>0</v>
      </c>
    </row>
    <row r="3394" spans="1:22" x14ac:dyDescent="0.3">
      <c r="A3394" s="179"/>
      <c r="B3394" s="179"/>
      <c r="C3394" s="179"/>
      <c r="D3394" s="179"/>
      <c r="E3394" s="179"/>
      <c r="F3394" s="179"/>
      <c r="G3394" s="179"/>
      <c r="H3394" s="179"/>
      <c r="I3394" s="179"/>
      <c r="J3394" s="179"/>
      <c r="K3394" s="179"/>
      <c r="L3394" s="179"/>
      <c r="M3394" s="179"/>
      <c r="N3394" s="179"/>
      <c r="O3394" s="179"/>
      <c r="P3394" s="179"/>
      <c r="Q3394" s="179"/>
      <c r="R3394" s="31" cm="1">
        <f t="array" ref="R3394">_xlfn.IFS(Q3394=0,(O3394-P3394)/2,Q3394=1,O3394-P3394)</f>
        <v>0</v>
      </c>
      <c r="S3394" s="31" cm="1">
        <f t="array" ref="S3394">_xlfn.IFS(Q3394=0,P3394/2,Q3394=1,P3394)</f>
        <v>0</v>
      </c>
      <c r="T3394" s="31" t="str" cm="1">
        <f t="array" ref="T3394">_xlfn.IFS(M3394&lt;=Beräkningsförutsättningar!B$15,"2",M3394=Beräkningsförutsättningar!B$16,"4",M3394=Beräkningsförutsättningar!B$17,"4",M3394&gt;=Beräkningsförutsättningar!B$18,"6")</f>
        <v>2</v>
      </c>
      <c r="U3394" s="31">
        <f t="shared" si="104"/>
        <v>0</v>
      </c>
      <c r="V3394" s="31">
        <f t="shared" si="105"/>
        <v>0</v>
      </c>
    </row>
    <row r="3395" spans="1:22" x14ac:dyDescent="0.3">
      <c r="A3395" s="179"/>
      <c r="B3395" s="179"/>
      <c r="C3395" s="179"/>
      <c r="D3395" s="179"/>
      <c r="E3395" s="179"/>
      <c r="F3395" s="179"/>
      <c r="G3395" s="179"/>
      <c r="H3395" s="179"/>
      <c r="I3395" s="179"/>
      <c r="J3395" s="179"/>
      <c r="K3395" s="179"/>
      <c r="L3395" s="179"/>
      <c r="M3395" s="179"/>
      <c r="N3395" s="179"/>
      <c r="O3395" s="179"/>
      <c r="P3395" s="179"/>
      <c r="Q3395" s="179"/>
      <c r="R3395" s="31" cm="1">
        <f t="array" ref="R3395">_xlfn.IFS(Q3395=0,(O3395-P3395)/2,Q3395=1,O3395-P3395)</f>
        <v>0</v>
      </c>
      <c r="S3395" s="31" cm="1">
        <f t="array" ref="S3395">_xlfn.IFS(Q3395=0,P3395/2,Q3395=1,P3395)</f>
        <v>0</v>
      </c>
      <c r="T3395" s="31" t="str" cm="1">
        <f t="array" ref="T3395">_xlfn.IFS(M3395&lt;=Beräkningsförutsättningar!B$15,"2",M3395=Beräkningsförutsättningar!B$16,"4",M3395=Beräkningsförutsättningar!B$17,"4",M3395&gt;=Beräkningsförutsättningar!B$18,"6")</f>
        <v>2</v>
      </c>
      <c r="U3395" s="31">
        <f t="shared" si="104"/>
        <v>0</v>
      </c>
      <c r="V3395" s="31">
        <f t="shared" si="105"/>
        <v>0</v>
      </c>
    </row>
    <row r="3396" spans="1:22" x14ac:dyDescent="0.3">
      <c r="A3396" s="179"/>
      <c r="B3396" s="179"/>
      <c r="C3396" s="179"/>
      <c r="D3396" s="179"/>
      <c r="E3396" s="179"/>
      <c r="F3396" s="179"/>
      <c r="G3396" s="179"/>
      <c r="H3396" s="179"/>
      <c r="I3396" s="179"/>
      <c r="J3396" s="179"/>
      <c r="K3396" s="179"/>
      <c r="L3396" s="179"/>
      <c r="M3396" s="179"/>
      <c r="N3396" s="179"/>
      <c r="O3396" s="179"/>
      <c r="P3396" s="179"/>
      <c r="Q3396" s="179"/>
      <c r="R3396" s="31" cm="1">
        <f t="array" ref="R3396">_xlfn.IFS(Q3396=0,(O3396-P3396)/2,Q3396=1,O3396-P3396)</f>
        <v>0</v>
      </c>
      <c r="S3396" s="31" cm="1">
        <f t="array" ref="S3396">_xlfn.IFS(Q3396=0,P3396/2,Q3396=1,P3396)</f>
        <v>0</v>
      </c>
      <c r="T3396" s="31" t="str" cm="1">
        <f t="array" ref="T3396">_xlfn.IFS(M3396&lt;=Beräkningsförutsättningar!B$15,"2",M3396=Beräkningsförutsättningar!B$16,"4",M3396=Beräkningsförutsättningar!B$17,"4",M3396&gt;=Beräkningsförutsättningar!B$18,"6")</f>
        <v>2</v>
      </c>
      <c r="U3396" s="31">
        <f t="shared" si="104"/>
        <v>0</v>
      </c>
      <c r="V3396" s="31">
        <f t="shared" si="105"/>
        <v>0</v>
      </c>
    </row>
    <row r="3397" spans="1:22" x14ac:dyDescent="0.3">
      <c r="A3397" s="179"/>
      <c r="B3397" s="179"/>
      <c r="C3397" s="179"/>
      <c r="D3397" s="179"/>
      <c r="E3397" s="179"/>
      <c r="F3397" s="179"/>
      <c r="G3397" s="179"/>
      <c r="H3397" s="179"/>
      <c r="I3397" s="179"/>
      <c r="J3397" s="179"/>
      <c r="K3397" s="179"/>
      <c r="L3397" s="179"/>
      <c r="M3397" s="179"/>
      <c r="N3397" s="179"/>
      <c r="O3397" s="179"/>
      <c r="P3397" s="179"/>
      <c r="Q3397" s="179"/>
      <c r="R3397" s="31" cm="1">
        <f t="array" ref="R3397">_xlfn.IFS(Q3397=0,(O3397-P3397)/2,Q3397=1,O3397-P3397)</f>
        <v>0</v>
      </c>
      <c r="S3397" s="31" cm="1">
        <f t="array" ref="S3397">_xlfn.IFS(Q3397=0,P3397/2,Q3397=1,P3397)</f>
        <v>0</v>
      </c>
      <c r="T3397" s="31" t="str" cm="1">
        <f t="array" ref="T3397">_xlfn.IFS(M3397&lt;=Beräkningsförutsättningar!B$15,"2",M3397=Beräkningsförutsättningar!B$16,"4",M3397=Beräkningsförutsättningar!B$17,"4",M3397&gt;=Beräkningsförutsättningar!B$18,"6")</f>
        <v>2</v>
      </c>
      <c r="U3397" s="31">
        <f t="shared" si="104"/>
        <v>0</v>
      </c>
      <c r="V3397" s="31">
        <f t="shared" si="105"/>
        <v>0</v>
      </c>
    </row>
    <row r="3398" spans="1:22" x14ac:dyDescent="0.3">
      <c r="A3398" s="179"/>
      <c r="B3398" s="179"/>
      <c r="C3398" s="179"/>
      <c r="D3398" s="179"/>
      <c r="E3398" s="179"/>
      <c r="F3398" s="179"/>
      <c r="G3398" s="179"/>
      <c r="H3398" s="179"/>
      <c r="I3398" s="179"/>
      <c r="J3398" s="179"/>
      <c r="K3398" s="179"/>
      <c r="L3398" s="179"/>
      <c r="M3398" s="179"/>
      <c r="N3398" s="179"/>
      <c r="O3398" s="179"/>
      <c r="P3398" s="179"/>
      <c r="Q3398" s="179"/>
      <c r="R3398" s="31" cm="1">
        <f t="array" ref="R3398">_xlfn.IFS(Q3398=0,(O3398-P3398)/2,Q3398=1,O3398-P3398)</f>
        <v>0</v>
      </c>
      <c r="S3398" s="31" cm="1">
        <f t="array" ref="S3398">_xlfn.IFS(Q3398=0,P3398/2,Q3398=1,P3398)</f>
        <v>0</v>
      </c>
      <c r="T3398" s="31" t="str" cm="1">
        <f t="array" ref="T3398">_xlfn.IFS(M3398&lt;=Beräkningsförutsättningar!B$15,"2",M3398=Beräkningsförutsättningar!B$16,"4",M3398=Beräkningsförutsättningar!B$17,"4",M3398&gt;=Beräkningsförutsättningar!B$18,"6")</f>
        <v>2</v>
      </c>
      <c r="U3398" s="31">
        <f t="shared" si="104"/>
        <v>0</v>
      </c>
      <c r="V3398" s="31">
        <f t="shared" si="105"/>
        <v>0</v>
      </c>
    </row>
    <row r="3399" spans="1:22" x14ac:dyDescent="0.3">
      <c r="A3399" s="179"/>
      <c r="B3399" s="179"/>
      <c r="C3399" s="179"/>
      <c r="D3399" s="179"/>
      <c r="E3399" s="179"/>
      <c r="F3399" s="179"/>
      <c r="G3399" s="179"/>
      <c r="H3399" s="179"/>
      <c r="I3399" s="179"/>
      <c r="J3399" s="179"/>
      <c r="K3399" s="179"/>
      <c r="L3399" s="179"/>
      <c r="M3399" s="179"/>
      <c r="N3399" s="179"/>
      <c r="O3399" s="179"/>
      <c r="P3399" s="179"/>
      <c r="Q3399" s="179"/>
      <c r="R3399" s="31" cm="1">
        <f t="array" ref="R3399">_xlfn.IFS(Q3399=0,(O3399-P3399)/2,Q3399=1,O3399-P3399)</f>
        <v>0</v>
      </c>
      <c r="S3399" s="31" cm="1">
        <f t="array" ref="S3399">_xlfn.IFS(Q3399=0,P3399/2,Q3399=1,P3399)</f>
        <v>0</v>
      </c>
      <c r="T3399" s="31" t="str" cm="1">
        <f t="array" ref="T3399">_xlfn.IFS(M3399&lt;=Beräkningsförutsättningar!B$15,"2",M3399=Beräkningsförutsättningar!B$16,"4",M3399=Beräkningsförutsättningar!B$17,"4",M3399&gt;=Beräkningsförutsättningar!B$18,"6")</f>
        <v>2</v>
      </c>
      <c r="U3399" s="31">
        <f t="shared" ref="U3399:U3462" si="106">R3399*T3399</f>
        <v>0</v>
      </c>
      <c r="V3399" s="31">
        <f t="shared" ref="V3399:V3462" si="107">S3399*T3399</f>
        <v>0</v>
      </c>
    </row>
    <row r="3400" spans="1:22" x14ac:dyDescent="0.3">
      <c r="A3400" s="179"/>
      <c r="B3400" s="179"/>
      <c r="C3400" s="179"/>
      <c r="D3400" s="179"/>
      <c r="E3400" s="179"/>
      <c r="F3400" s="179"/>
      <c r="G3400" s="179"/>
      <c r="H3400" s="179"/>
      <c r="I3400" s="179"/>
      <c r="J3400" s="179"/>
      <c r="K3400" s="179"/>
      <c r="L3400" s="179"/>
      <c r="M3400" s="179"/>
      <c r="N3400" s="179"/>
      <c r="O3400" s="179"/>
      <c r="P3400" s="179"/>
      <c r="Q3400" s="179"/>
      <c r="R3400" s="31" cm="1">
        <f t="array" ref="R3400">_xlfn.IFS(Q3400=0,(O3400-P3400)/2,Q3400=1,O3400-P3400)</f>
        <v>0</v>
      </c>
      <c r="S3400" s="31" cm="1">
        <f t="array" ref="S3400">_xlfn.IFS(Q3400=0,P3400/2,Q3400=1,P3400)</f>
        <v>0</v>
      </c>
      <c r="T3400" s="31" t="str" cm="1">
        <f t="array" ref="T3400">_xlfn.IFS(M3400&lt;=Beräkningsförutsättningar!B$15,"2",M3400=Beräkningsförutsättningar!B$16,"4",M3400=Beräkningsförutsättningar!B$17,"4",M3400&gt;=Beräkningsförutsättningar!B$18,"6")</f>
        <v>2</v>
      </c>
      <c r="U3400" s="31">
        <f t="shared" si="106"/>
        <v>0</v>
      </c>
      <c r="V3400" s="31">
        <f t="shared" si="107"/>
        <v>0</v>
      </c>
    </row>
    <row r="3401" spans="1:22" x14ac:dyDescent="0.3">
      <c r="A3401" s="179"/>
      <c r="B3401" s="179"/>
      <c r="C3401" s="179"/>
      <c r="D3401" s="179"/>
      <c r="E3401" s="179"/>
      <c r="F3401" s="179"/>
      <c r="G3401" s="179"/>
      <c r="H3401" s="179"/>
      <c r="I3401" s="179"/>
      <c r="J3401" s="179"/>
      <c r="K3401" s="179"/>
      <c r="L3401" s="179"/>
      <c r="M3401" s="179"/>
      <c r="N3401" s="179"/>
      <c r="O3401" s="179"/>
      <c r="P3401" s="179"/>
      <c r="Q3401" s="179"/>
      <c r="R3401" s="31" cm="1">
        <f t="array" ref="R3401">_xlfn.IFS(Q3401=0,(O3401-P3401)/2,Q3401=1,O3401-P3401)</f>
        <v>0</v>
      </c>
      <c r="S3401" s="31" cm="1">
        <f t="array" ref="S3401">_xlfn.IFS(Q3401=0,P3401/2,Q3401=1,P3401)</f>
        <v>0</v>
      </c>
      <c r="T3401" s="31" t="str" cm="1">
        <f t="array" ref="T3401">_xlfn.IFS(M3401&lt;=Beräkningsförutsättningar!B$15,"2",M3401=Beräkningsförutsättningar!B$16,"4",M3401=Beräkningsförutsättningar!B$17,"4",M3401&gt;=Beräkningsförutsättningar!B$18,"6")</f>
        <v>2</v>
      </c>
      <c r="U3401" s="31">
        <f t="shared" si="106"/>
        <v>0</v>
      </c>
      <c r="V3401" s="31">
        <f t="shared" si="107"/>
        <v>0</v>
      </c>
    </row>
    <row r="3402" spans="1:22" x14ac:dyDescent="0.3">
      <c r="A3402" s="179"/>
      <c r="B3402" s="179"/>
      <c r="C3402" s="179"/>
      <c r="D3402" s="179"/>
      <c r="E3402" s="179"/>
      <c r="F3402" s="179"/>
      <c r="G3402" s="179"/>
      <c r="H3402" s="179"/>
      <c r="I3402" s="179"/>
      <c r="J3402" s="179"/>
      <c r="K3402" s="179"/>
      <c r="L3402" s="179"/>
      <c r="M3402" s="179"/>
      <c r="N3402" s="179"/>
      <c r="O3402" s="179"/>
      <c r="P3402" s="179"/>
      <c r="Q3402" s="179"/>
      <c r="R3402" s="31" cm="1">
        <f t="array" ref="R3402">_xlfn.IFS(Q3402=0,(O3402-P3402)/2,Q3402=1,O3402-P3402)</f>
        <v>0</v>
      </c>
      <c r="S3402" s="31" cm="1">
        <f t="array" ref="S3402">_xlfn.IFS(Q3402=0,P3402/2,Q3402=1,P3402)</f>
        <v>0</v>
      </c>
      <c r="T3402" s="31" t="str" cm="1">
        <f t="array" ref="T3402">_xlfn.IFS(M3402&lt;=Beräkningsförutsättningar!B$15,"2",M3402=Beräkningsförutsättningar!B$16,"4",M3402=Beräkningsförutsättningar!B$17,"4",M3402&gt;=Beräkningsförutsättningar!B$18,"6")</f>
        <v>2</v>
      </c>
      <c r="U3402" s="31">
        <f t="shared" si="106"/>
        <v>0</v>
      </c>
      <c r="V3402" s="31">
        <f t="shared" si="107"/>
        <v>0</v>
      </c>
    </row>
    <row r="3403" spans="1:22" x14ac:dyDescent="0.3">
      <c r="A3403" s="179"/>
      <c r="B3403" s="179"/>
      <c r="C3403" s="179"/>
      <c r="D3403" s="179"/>
      <c r="E3403" s="179"/>
      <c r="F3403" s="179"/>
      <c r="G3403" s="179"/>
      <c r="H3403" s="179"/>
      <c r="I3403" s="179"/>
      <c r="J3403" s="179"/>
      <c r="K3403" s="179"/>
      <c r="L3403" s="179"/>
      <c r="M3403" s="179"/>
      <c r="N3403" s="179"/>
      <c r="O3403" s="179"/>
      <c r="P3403" s="179"/>
      <c r="Q3403" s="179"/>
      <c r="R3403" s="31" cm="1">
        <f t="array" ref="R3403">_xlfn.IFS(Q3403=0,(O3403-P3403)/2,Q3403=1,O3403-P3403)</f>
        <v>0</v>
      </c>
      <c r="S3403" s="31" cm="1">
        <f t="array" ref="S3403">_xlfn.IFS(Q3403=0,P3403/2,Q3403=1,P3403)</f>
        <v>0</v>
      </c>
      <c r="T3403" s="31" t="str" cm="1">
        <f t="array" ref="T3403">_xlfn.IFS(M3403&lt;=Beräkningsförutsättningar!B$15,"2",M3403=Beräkningsförutsättningar!B$16,"4",M3403=Beräkningsförutsättningar!B$17,"4",M3403&gt;=Beräkningsförutsättningar!B$18,"6")</f>
        <v>2</v>
      </c>
      <c r="U3403" s="31">
        <f t="shared" si="106"/>
        <v>0</v>
      </c>
      <c r="V3403" s="31">
        <f t="shared" si="107"/>
        <v>0</v>
      </c>
    </row>
    <row r="3404" spans="1:22" x14ac:dyDescent="0.3">
      <c r="A3404" s="179"/>
      <c r="B3404" s="179"/>
      <c r="C3404" s="179"/>
      <c r="D3404" s="179"/>
      <c r="E3404" s="179"/>
      <c r="F3404" s="179"/>
      <c r="G3404" s="179"/>
      <c r="H3404" s="179"/>
      <c r="I3404" s="179"/>
      <c r="J3404" s="179"/>
      <c r="K3404" s="179"/>
      <c r="L3404" s="179"/>
      <c r="M3404" s="179"/>
      <c r="N3404" s="179"/>
      <c r="O3404" s="179"/>
      <c r="P3404" s="179"/>
      <c r="Q3404" s="179"/>
      <c r="R3404" s="31" cm="1">
        <f t="array" ref="R3404">_xlfn.IFS(Q3404=0,(O3404-P3404)/2,Q3404=1,O3404-P3404)</f>
        <v>0</v>
      </c>
      <c r="S3404" s="31" cm="1">
        <f t="array" ref="S3404">_xlfn.IFS(Q3404=0,P3404/2,Q3404=1,P3404)</f>
        <v>0</v>
      </c>
      <c r="T3404" s="31" t="str" cm="1">
        <f t="array" ref="T3404">_xlfn.IFS(M3404&lt;=Beräkningsförutsättningar!B$15,"2",M3404=Beräkningsförutsättningar!B$16,"4",M3404=Beräkningsförutsättningar!B$17,"4",M3404&gt;=Beräkningsförutsättningar!B$18,"6")</f>
        <v>2</v>
      </c>
      <c r="U3404" s="31">
        <f t="shared" si="106"/>
        <v>0</v>
      </c>
      <c r="V3404" s="31">
        <f t="shared" si="107"/>
        <v>0</v>
      </c>
    </row>
    <row r="3405" spans="1:22" x14ac:dyDescent="0.3">
      <c r="A3405" s="179"/>
      <c r="B3405" s="179"/>
      <c r="C3405" s="179"/>
      <c r="D3405" s="179"/>
      <c r="E3405" s="179"/>
      <c r="F3405" s="179"/>
      <c r="G3405" s="179"/>
      <c r="H3405" s="179"/>
      <c r="I3405" s="179"/>
      <c r="J3405" s="179"/>
      <c r="K3405" s="179"/>
      <c r="L3405" s="179"/>
      <c r="M3405" s="179"/>
      <c r="N3405" s="179"/>
      <c r="O3405" s="179"/>
      <c r="P3405" s="179"/>
      <c r="Q3405" s="179"/>
      <c r="R3405" s="31" cm="1">
        <f t="array" ref="R3405">_xlfn.IFS(Q3405=0,(O3405-P3405)/2,Q3405=1,O3405-P3405)</f>
        <v>0</v>
      </c>
      <c r="S3405" s="31" cm="1">
        <f t="array" ref="S3405">_xlfn.IFS(Q3405=0,P3405/2,Q3405=1,P3405)</f>
        <v>0</v>
      </c>
      <c r="T3405" s="31" t="str" cm="1">
        <f t="array" ref="T3405">_xlfn.IFS(M3405&lt;=Beräkningsförutsättningar!B$15,"2",M3405=Beräkningsförutsättningar!B$16,"4",M3405=Beräkningsförutsättningar!B$17,"4",M3405&gt;=Beräkningsförutsättningar!B$18,"6")</f>
        <v>2</v>
      </c>
      <c r="U3405" s="31">
        <f t="shared" si="106"/>
        <v>0</v>
      </c>
      <c r="V3405" s="31">
        <f t="shared" si="107"/>
        <v>0</v>
      </c>
    </row>
    <row r="3406" spans="1:22" x14ac:dyDescent="0.3">
      <c r="A3406" s="179"/>
      <c r="B3406" s="179"/>
      <c r="C3406" s="179"/>
      <c r="D3406" s="179"/>
      <c r="E3406" s="179"/>
      <c r="F3406" s="179"/>
      <c r="G3406" s="179"/>
      <c r="H3406" s="179"/>
      <c r="I3406" s="179"/>
      <c r="J3406" s="179"/>
      <c r="K3406" s="179"/>
      <c r="L3406" s="179"/>
      <c r="M3406" s="179"/>
      <c r="N3406" s="179"/>
      <c r="O3406" s="179"/>
      <c r="P3406" s="179"/>
      <c r="Q3406" s="179"/>
      <c r="R3406" s="31" cm="1">
        <f t="array" ref="R3406">_xlfn.IFS(Q3406=0,(O3406-P3406)/2,Q3406=1,O3406-P3406)</f>
        <v>0</v>
      </c>
      <c r="S3406" s="31" cm="1">
        <f t="array" ref="S3406">_xlfn.IFS(Q3406=0,P3406/2,Q3406=1,P3406)</f>
        <v>0</v>
      </c>
      <c r="T3406" s="31" t="str" cm="1">
        <f t="array" ref="T3406">_xlfn.IFS(M3406&lt;=Beräkningsförutsättningar!B$15,"2",M3406=Beräkningsförutsättningar!B$16,"4",M3406=Beräkningsförutsättningar!B$17,"4",M3406&gt;=Beräkningsförutsättningar!B$18,"6")</f>
        <v>2</v>
      </c>
      <c r="U3406" s="31">
        <f t="shared" si="106"/>
        <v>0</v>
      </c>
      <c r="V3406" s="31">
        <f t="shared" si="107"/>
        <v>0</v>
      </c>
    </row>
    <row r="3407" spans="1:22" x14ac:dyDescent="0.3">
      <c r="A3407" s="179"/>
      <c r="B3407" s="179"/>
      <c r="C3407" s="179"/>
      <c r="D3407" s="179"/>
      <c r="E3407" s="179"/>
      <c r="F3407" s="179"/>
      <c r="G3407" s="179"/>
      <c r="H3407" s="179"/>
      <c r="I3407" s="179"/>
      <c r="J3407" s="179"/>
      <c r="K3407" s="179"/>
      <c r="L3407" s="179"/>
      <c r="M3407" s="179"/>
      <c r="N3407" s="179"/>
      <c r="O3407" s="179"/>
      <c r="P3407" s="179"/>
      <c r="Q3407" s="179"/>
      <c r="R3407" s="31" cm="1">
        <f t="array" ref="R3407">_xlfn.IFS(Q3407=0,(O3407-P3407)/2,Q3407=1,O3407-P3407)</f>
        <v>0</v>
      </c>
      <c r="S3407" s="31" cm="1">
        <f t="array" ref="S3407">_xlfn.IFS(Q3407=0,P3407/2,Q3407=1,P3407)</f>
        <v>0</v>
      </c>
      <c r="T3407" s="31" t="str" cm="1">
        <f t="array" ref="T3407">_xlfn.IFS(M3407&lt;=Beräkningsförutsättningar!B$15,"2",M3407=Beräkningsförutsättningar!B$16,"4",M3407=Beräkningsförutsättningar!B$17,"4",M3407&gt;=Beräkningsförutsättningar!B$18,"6")</f>
        <v>2</v>
      </c>
      <c r="U3407" s="31">
        <f t="shared" si="106"/>
        <v>0</v>
      </c>
      <c r="V3407" s="31">
        <f t="shared" si="107"/>
        <v>0</v>
      </c>
    </row>
    <row r="3408" spans="1:22" x14ac:dyDescent="0.3">
      <c r="A3408" s="179"/>
      <c r="B3408" s="179"/>
      <c r="C3408" s="179"/>
      <c r="D3408" s="179"/>
      <c r="E3408" s="179"/>
      <c r="F3408" s="179"/>
      <c r="G3408" s="179"/>
      <c r="H3408" s="179"/>
      <c r="I3408" s="179"/>
      <c r="J3408" s="179"/>
      <c r="K3408" s="179"/>
      <c r="L3408" s="179"/>
      <c r="M3408" s="179"/>
      <c r="N3408" s="179"/>
      <c r="O3408" s="179"/>
      <c r="P3408" s="179"/>
      <c r="Q3408" s="179"/>
      <c r="R3408" s="31" cm="1">
        <f t="array" ref="R3408">_xlfn.IFS(Q3408=0,(O3408-P3408)/2,Q3408=1,O3408-P3408)</f>
        <v>0</v>
      </c>
      <c r="S3408" s="31" cm="1">
        <f t="array" ref="S3408">_xlfn.IFS(Q3408=0,P3408/2,Q3408=1,P3408)</f>
        <v>0</v>
      </c>
      <c r="T3408" s="31" t="str" cm="1">
        <f t="array" ref="T3408">_xlfn.IFS(M3408&lt;=Beräkningsförutsättningar!B$15,"2",M3408=Beräkningsförutsättningar!B$16,"4",M3408=Beräkningsförutsättningar!B$17,"4",M3408&gt;=Beräkningsförutsättningar!B$18,"6")</f>
        <v>2</v>
      </c>
      <c r="U3408" s="31">
        <f t="shared" si="106"/>
        <v>0</v>
      </c>
      <c r="V3408" s="31">
        <f t="shared" si="107"/>
        <v>0</v>
      </c>
    </row>
    <row r="3409" spans="1:22" x14ac:dyDescent="0.3">
      <c r="A3409" s="179"/>
      <c r="B3409" s="179"/>
      <c r="C3409" s="179"/>
      <c r="D3409" s="179"/>
      <c r="E3409" s="179"/>
      <c r="F3409" s="179"/>
      <c r="G3409" s="179"/>
      <c r="H3409" s="179"/>
      <c r="I3409" s="179"/>
      <c r="J3409" s="179"/>
      <c r="K3409" s="179"/>
      <c r="L3409" s="179"/>
      <c r="M3409" s="179"/>
      <c r="N3409" s="179"/>
      <c r="O3409" s="179"/>
      <c r="P3409" s="179"/>
      <c r="Q3409" s="179"/>
      <c r="R3409" s="31" cm="1">
        <f t="array" ref="R3409">_xlfn.IFS(Q3409=0,(O3409-P3409)/2,Q3409=1,O3409-P3409)</f>
        <v>0</v>
      </c>
      <c r="S3409" s="31" cm="1">
        <f t="array" ref="S3409">_xlfn.IFS(Q3409=0,P3409/2,Q3409=1,P3409)</f>
        <v>0</v>
      </c>
      <c r="T3409" s="31" t="str" cm="1">
        <f t="array" ref="T3409">_xlfn.IFS(M3409&lt;=Beräkningsförutsättningar!B$15,"2",M3409=Beräkningsförutsättningar!B$16,"4",M3409=Beräkningsförutsättningar!B$17,"4",M3409&gt;=Beräkningsförutsättningar!B$18,"6")</f>
        <v>2</v>
      </c>
      <c r="U3409" s="31">
        <f t="shared" si="106"/>
        <v>0</v>
      </c>
      <c r="V3409" s="31">
        <f t="shared" si="107"/>
        <v>0</v>
      </c>
    </row>
    <row r="3410" spans="1:22" x14ac:dyDescent="0.3">
      <c r="A3410" s="179"/>
      <c r="B3410" s="179"/>
      <c r="C3410" s="179"/>
      <c r="D3410" s="179"/>
      <c r="E3410" s="179"/>
      <c r="F3410" s="179"/>
      <c r="G3410" s="179"/>
      <c r="H3410" s="179"/>
      <c r="I3410" s="179"/>
      <c r="J3410" s="179"/>
      <c r="K3410" s="179"/>
      <c r="L3410" s="179"/>
      <c r="M3410" s="179"/>
      <c r="N3410" s="179"/>
      <c r="O3410" s="179"/>
      <c r="P3410" s="179"/>
      <c r="Q3410" s="179"/>
      <c r="R3410" s="31" cm="1">
        <f t="array" ref="R3410">_xlfn.IFS(Q3410=0,(O3410-P3410)/2,Q3410=1,O3410-P3410)</f>
        <v>0</v>
      </c>
      <c r="S3410" s="31" cm="1">
        <f t="array" ref="S3410">_xlfn.IFS(Q3410=0,P3410/2,Q3410=1,P3410)</f>
        <v>0</v>
      </c>
      <c r="T3410" s="31" t="str" cm="1">
        <f t="array" ref="T3410">_xlfn.IFS(M3410&lt;=Beräkningsförutsättningar!B$15,"2",M3410=Beräkningsförutsättningar!B$16,"4",M3410=Beräkningsförutsättningar!B$17,"4",M3410&gt;=Beräkningsförutsättningar!B$18,"6")</f>
        <v>2</v>
      </c>
      <c r="U3410" s="31">
        <f t="shared" si="106"/>
        <v>0</v>
      </c>
      <c r="V3410" s="31">
        <f t="shared" si="107"/>
        <v>0</v>
      </c>
    </row>
    <row r="3411" spans="1:22" x14ac:dyDescent="0.3">
      <c r="A3411" s="179"/>
      <c r="B3411" s="179"/>
      <c r="C3411" s="179"/>
      <c r="D3411" s="179"/>
      <c r="E3411" s="179"/>
      <c r="F3411" s="179"/>
      <c r="G3411" s="179"/>
      <c r="H3411" s="179"/>
      <c r="I3411" s="179"/>
      <c r="J3411" s="179"/>
      <c r="K3411" s="179"/>
      <c r="L3411" s="179"/>
      <c r="M3411" s="179"/>
      <c r="N3411" s="179"/>
      <c r="O3411" s="179"/>
      <c r="P3411" s="179"/>
      <c r="Q3411" s="179"/>
      <c r="R3411" s="31" cm="1">
        <f t="array" ref="R3411">_xlfn.IFS(Q3411=0,(O3411-P3411)/2,Q3411=1,O3411-P3411)</f>
        <v>0</v>
      </c>
      <c r="S3411" s="31" cm="1">
        <f t="array" ref="S3411">_xlfn.IFS(Q3411=0,P3411/2,Q3411=1,P3411)</f>
        <v>0</v>
      </c>
      <c r="T3411" s="31" t="str" cm="1">
        <f t="array" ref="T3411">_xlfn.IFS(M3411&lt;=Beräkningsförutsättningar!B$15,"2",M3411=Beräkningsförutsättningar!B$16,"4",M3411=Beräkningsförutsättningar!B$17,"4",M3411&gt;=Beräkningsförutsättningar!B$18,"6")</f>
        <v>2</v>
      </c>
      <c r="U3411" s="31">
        <f t="shared" si="106"/>
        <v>0</v>
      </c>
      <c r="V3411" s="31">
        <f t="shared" si="107"/>
        <v>0</v>
      </c>
    </row>
    <row r="3412" spans="1:22" x14ac:dyDescent="0.3">
      <c r="A3412" s="179"/>
      <c r="B3412" s="179"/>
      <c r="C3412" s="179"/>
      <c r="D3412" s="179"/>
      <c r="E3412" s="179"/>
      <c r="F3412" s="179"/>
      <c r="G3412" s="179"/>
      <c r="H3412" s="179"/>
      <c r="I3412" s="179"/>
      <c r="J3412" s="179"/>
      <c r="K3412" s="179"/>
      <c r="L3412" s="179"/>
      <c r="M3412" s="179"/>
      <c r="N3412" s="179"/>
      <c r="O3412" s="179"/>
      <c r="P3412" s="179"/>
      <c r="Q3412" s="179"/>
      <c r="R3412" s="31" cm="1">
        <f t="array" ref="R3412">_xlfn.IFS(Q3412=0,(O3412-P3412)/2,Q3412=1,O3412-P3412)</f>
        <v>0</v>
      </c>
      <c r="S3412" s="31" cm="1">
        <f t="array" ref="S3412">_xlfn.IFS(Q3412=0,P3412/2,Q3412=1,P3412)</f>
        <v>0</v>
      </c>
      <c r="T3412" s="31" t="str" cm="1">
        <f t="array" ref="T3412">_xlfn.IFS(M3412&lt;=Beräkningsförutsättningar!B$15,"2",M3412=Beräkningsförutsättningar!B$16,"4",M3412=Beräkningsförutsättningar!B$17,"4",M3412&gt;=Beräkningsförutsättningar!B$18,"6")</f>
        <v>2</v>
      </c>
      <c r="U3412" s="31">
        <f t="shared" si="106"/>
        <v>0</v>
      </c>
      <c r="V3412" s="31">
        <f t="shared" si="107"/>
        <v>0</v>
      </c>
    </row>
    <row r="3413" spans="1:22" x14ac:dyDescent="0.3">
      <c r="A3413" s="179"/>
      <c r="B3413" s="179"/>
      <c r="C3413" s="179"/>
      <c r="D3413" s="179"/>
      <c r="E3413" s="179"/>
      <c r="F3413" s="179"/>
      <c r="G3413" s="179"/>
      <c r="H3413" s="179"/>
      <c r="I3413" s="179"/>
      <c r="J3413" s="179"/>
      <c r="K3413" s="179"/>
      <c r="L3413" s="179"/>
      <c r="M3413" s="179"/>
      <c r="N3413" s="179"/>
      <c r="O3413" s="179"/>
      <c r="P3413" s="179"/>
      <c r="Q3413" s="179"/>
      <c r="R3413" s="31" cm="1">
        <f t="array" ref="R3413">_xlfn.IFS(Q3413=0,(O3413-P3413)/2,Q3413=1,O3413-P3413)</f>
        <v>0</v>
      </c>
      <c r="S3413" s="31" cm="1">
        <f t="array" ref="S3413">_xlfn.IFS(Q3413=0,P3413/2,Q3413=1,P3413)</f>
        <v>0</v>
      </c>
      <c r="T3413" s="31" t="str" cm="1">
        <f t="array" ref="T3413">_xlfn.IFS(M3413&lt;=Beräkningsförutsättningar!B$15,"2",M3413=Beräkningsförutsättningar!B$16,"4",M3413=Beräkningsförutsättningar!B$17,"4",M3413&gt;=Beräkningsförutsättningar!B$18,"6")</f>
        <v>2</v>
      </c>
      <c r="U3413" s="31">
        <f t="shared" si="106"/>
        <v>0</v>
      </c>
      <c r="V3413" s="31">
        <f t="shared" si="107"/>
        <v>0</v>
      </c>
    </row>
    <row r="3414" spans="1:22" x14ac:dyDescent="0.3">
      <c r="A3414" s="179"/>
      <c r="B3414" s="179"/>
      <c r="C3414" s="179"/>
      <c r="D3414" s="179"/>
      <c r="E3414" s="179"/>
      <c r="F3414" s="179"/>
      <c r="G3414" s="179"/>
      <c r="H3414" s="179"/>
      <c r="I3414" s="179"/>
      <c r="J3414" s="179"/>
      <c r="K3414" s="179"/>
      <c r="L3414" s="179"/>
      <c r="M3414" s="179"/>
      <c r="N3414" s="179"/>
      <c r="O3414" s="179"/>
      <c r="P3414" s="179"/>
      <c r="Q3414" s="179"/>
      <c r="R3414" s="31" cm="1">
        <f t="array" ref="R3414">_xlfn.IFS(Q3414=0,(O3414-P3414)/2,Q3414=1,O3414-P3414)</f>
        <v>0</v>
      </c>
      <c r="S3414" s="31" cm="1">
        <f t="array" ref="S3414">_xlfn.IFS(Q3414=0,P3414/2,Q3414=1,P3414)</f>
        <v>0</v>
      </c>
      <c r="T3414" s="31" t="str" cm="1">
        <f t="array" ref="T3414">_xlfn.IFS(M3414&lt;=Beräkningsförutsättningar!B$15,"2",M3414=Beräkningsförutsättningar!B$16,"4",M3414=Beräkningsförutsättningar!B$17,"4",M3414&gt;=Beräkningsförutsättningar!B$18,"6")</f>
        <v>2</v>
      </c>
      <c r="U3414" s="31">
        <f t="shared" si="106"/>
        <v>0</v>
      </c>
      <c r="V3414" s="31">
        <f t="shared" si="107"/>
        <v>0</v>
      </c>
    </row>
    <row r="3415" spans="1:22" x14ac:dyDescent="0.3">
      <c r="A3415" s="179"/>
      <c r="B3415" s="179"/>
      <c r="C3415" s="179"/>
      <c r="D3415" s="179"/>
      <c r="E3415" s="179"/>
      <c r="F3415" s="179"/>
      <c r="G3415" s="179"/>
      <c r="H3415" s="179"/>
      <c r="I3415" s="179"/>
      <c r="J3415" s="179"/>
      <c r="K3415" s="179"/>
      <c r="L3415" s="179"/>
      <c r="M3415" s="179"/>
      <c r="N3415" s="179"/>
      <c r="O3415" s="179"/>
      <c r="P3415" s="179"/>
      <c r="Q3415" s="179"/>
      <c r="R3415" s="31" cm="1">
        <f t="array" ref="R3415">_xlfn.IFS(Q3415=0,(O3415-P3415)/2,Q3415=1,O3415-P3415)</f>
        <v>0</v>
      </c>
      <c r="S3415" s="31" cm="1">
        <f t="array" ref="S3415">_xlfn.IFS(Q3415=0,P3415/2,Q3415=1,P3415)</f>
        <v>0</v>
      </c>
      <c r="T3415" s="31" t="str" cm="1">
        <f t="array" ref="T3415">_xlfn.IFS(M3415&lt;=Beräkningsförutsättningar!B$15,"2",M3415=Beräkningsförutsättningar!B$16,"4",M3415=Beräkningsförutsättningar!B$17,"4",M3415&gt;=Beräkningsförutsättningar!B$18,"6")</f>
        <v>2</v>
      </c>
      <c r="U3415" s="31">
        <f t="shared" si="106"/>
        <v>0</v>
      </c>
      <c r="V3415" s="31">
        <f t="shared" si="107"/>
        <v>0</v>
      </c>
    </row>
    <row r="3416" spans="1:22" x14ac:dyDescent="0.3">
      <c r="A3416" s="179"/>
      <c r="B3416" s="179"/>
      <c r="C3416" s="179"/>
      <c r="D3416" s="179"/>
      <c r="E3416" s="179"/>
      <c r="F3416" s="179"/>
      <c r="G3416" s="179"/>
      <c r="H3416" s="179"/>
      <c r="I3416" s="179"/>
      <c r="J3416" s="179"/>
      <c r="K3416" s="179"/>
      <c r="L3416" s="179"/>
      <c r="M3416" s="179"/>
      <c r="N3416" s="179"/>
      <c r="O3416" s="179"/>
      <c r="P3416" s="179"/>
      <c r="Q3416" s="179"/>
      <c r="R3416" s="31" cm="1">
        <f t="array" ref="R3416">_xlfn.IFS(Q3416=0,(O3416-P3416)/2,Q3416=1,O3416-P3416)</f>
        <v>0</v>
      </c>
      <c r="S3416" s="31" cm="1">
        <f t="array" ref="S3416">_xlfn.IFS(Q3416=0,P3416/2,Q3416=1,P3416)</f>
        <v>0</v>
      </c>
      <c r="T3416" s="31" t="str" cm="1">
        <f t="array" ref="T3416">_xlfn.IFS(M3416&lt;=Beräkningsförutsättningar!B$15,"2",M3416=Beräkningsförutsättningar!B$16,"4",M3416=Beräkningsförutsättningar!B$17,"4",M3416&gt;=Beräkningsförutsättningar!B$18,"6")</f>
        <v>2</v>
      </c>
      <c r="U3416" s="31">
        <f t="shared" si="106"/>
        <v>0</v>
      </c>
      <c r="V3416" s="31">
        <f t="shared" si="107"/>
        <v>0</v>
      </c>
    </row>
    <row r="3417" spans="1:22" x14ac:dyDescent="0.3">
      <c r="A3417" s="179"/>
      <c r="B3417" s="179"/>
      <c r="C3417" s="179"/>
      <c r="D3417" s="179"/>
      <c r="E3417" s="179"/>
      <c r="F3417" s="179"/>
      <c r="G3417" s="179"/>
      <c r="H3417" s="179"/>
      <c r="I3417" s="179"/>
      <c r="J3417" s="179"/>
      <c r="K3417" s="179"/>
      <c r="L3417" s="179"/>
      <c r="M3417" s="179"/>
      <c r="N3417" s="179"/>
      <c r="O3417" s="179"/>
      <c r="P3417" s="179"/>
      <c r="Q3417" s="179"/>
      <c r="R3417" s="31" cm="1">
        <f t="array" ref="R3417">_xlfn.IFS(Q3417=0,(O3417-P3417)/2,Q3417=1,O3417-P3417)</f>
        <v>0</v>
      </c>
      <c r="S3417" s="31" cm="1">
        <f t="array" ref="S3417">_xlfn.IFS(Q3417=0,P3417/2,Q3417=1,P3417)</f>
        <v>0</v>
      </c>
      <c r="T3417" s="31" t="str" cm="1">
        <f t="array" ref="T3417">_xlfn.IFS(M3417&lt;=Beräkningsförutsättningar!B$15,"2",M3417=Beräkningsförutsättningar!B$16,"4",M3417=Beräkningsförutsättningar!B$17,"4",M3417&gt;=Beräkningsförutsättningar!B$18,"6")</f>
        <v>2</v>
      </c>
      <c r="U3417" s="31">
        <f t="shared" si="106"/>
        <v>0</v>
      </c>
      <c r="V3417" s="31">
        <f t="shared" si="107"/>
        <v>0</v>
      </c>
    </row>
    <row r="3418" spans="1:22" x14ac:dyDescent="0.3">
      <c r="A3418" s="179"/>
      <c r="B3418" s="179"/>
      <c r="C3418" s="179"/>
      <c r="D3418" s="179"/>
      <c r="E3418" s="179"/>
      <c r="F3418" s="179"/>
      <c r="G3418" s="179"/>
      <c r="H3418" s="179"/>
      <c r="I3418" s="179"/>
      <c r="J3418" s="179"/>
      <c r="K3418" s="179"/>
      <c r="L3418" s="179"/>
      <c r="M3418" s="179"/>
      <c r="N3418" s="179"/>
      <c r="O3418" s="179"/>
      <c r="P3418" s="179"/>
      <c r="Q3418" s="179"/>
      <c r="R3418" s="31" cm="1">
        <f t="array" ref="R3418">_xlfn.IFS(Q3418=0,(O3418-P3418)/2,Q3418=1,O3418-P3418)</f>
        <v>0</v>
      </c>
      <c r="S3418" s="31" cm="1">
        <f t="array" ref="S3418">_xlfn.IFS(Q3418=0,P3418/2,Q3418=1,P3418)</f>
        <v>0</v>
      </c>
      <c r="T3418" s="31" t="str" cm="1">
        <f t="array" ref="T3418">_xlfn.IFS(M3418&lt;=Beräkningsförutsättningar!B$15,"2",M3418=Beräkningsförutsättningar!B$16,"4",M3418=Beräkningsförutsättningar!B$17,"4",M3418&gt;=Beräkningsförutsättningar!B$18,"6")</f>
        <v>2</v>
      </c>
      <c r="U3418" s="31">
        <f t="shared" si="106"/>
        <v>0</v>
      </c>
      <c r="V3418" s="31">
        <f t="shared" si="107"/>
        <v>0</v>
      </c>
    </row>
    <row r="3419" spans="1:22" x14ac:dyDescent="0.3">
      <c r="A3419" s="179"/>
      <c r="B3419" s="179"/>
      <c r="C3419" s="179"/>
      <c r="D3419" s="179"/>
      <c r="E3419" s="179"/>
      <c r="F3419" s="179"/>
      <c r="G3419" s="179"/>
      <c r="H3419" s="179"/>
      <c r="I3419" s="179"/>
      <c r="J3419" s="179"/>
      <c r="K3419" s="179"/>
      <c r="L3419" s="179"/>
      <c r="M3419" s="179"/>
      <c r="N3419" s="179"/>
      <c r="O3419" s="179"/>
      <c r="P3419" s="179"/>
      <c r="Q3419" s="179"/>
      <c r="R3419" s="31" cm="1">
        <f t="array" ref="R3419">_xlfn.IFS(Q3419=0,(O3419-P3419)/2,Q3419=1,O3419-P3419)</f>
        <v>0</v>
      </c>
      <c r="S3419" s="31" cm="1">
        <f t="array" ref="S3419">_xlfn.IFS(Q3419=0,P3419/2,Q3419=1,P3419)</f>
        <v>0</v>
      </c>
      <c r="T3419" s="31" t="str" cm="1">
        <f t="array" ref="T3419">_xlfn.IFS(M3419&lt;=Beräkningsförutsättningar!B$15,"2",M3419=Beräkningsförutsättningar!B$16,"4",M3419=Beräkningsförutsättningar!B$17,"4",M3419&gt;=Beräkningsförutsättningar!B$18,"6")</f>
        <v>2</v>
      </c>
      <c r="U3419" s="31">
        <f t="shared" si="106"/>
        <v>0</v>
      </c>
      <c r="V3419" s="31">
        <f t="shared" si="107"/>
        <v>0</v>
      </c>
    </row>
    <row r="3420" spans="1:22" x14ac:dyDescent="0.3">
      <c r="A3420" s="179"/>
      <c r="B3420" s="179"/>
      <c r="C3420" s="179"/>
      <c r="D3420" s="179"/>
      <c r="E3420" s="179"/>
      <c r="F3420" s="179"/>
      <c r="G3420" s="179"/>
      <c r="H3420" s="179"/>
      <c r="I3420" s="179"/>
      <c r="J3420" s="179"/>
      <c r="K3420" s="179"/>
      <c r="L3420" s="179"/>
      <c r="M3420" s="179"/>
      <c r="N3420" s="179"/>
      <c r="O3420" s="179"/>
      <c r="P3420" s="179"/>
      <c r="Q3420" s="179"/>
      <c r="R3420" s="31" cm="1">
        <f t="array" ref="R3420">_xlfn.IFS(Q3420=0,(O3420-P3420)/2,Q3420=1,O3420-P3420)</f>
        <v>0</v>
      </c>
      <c r="S3420" s="31" cm="1">
        <f t="array" ref="S3420">_xlfn.IFS(Q3420=0,P3420/2,Q3420=1,P3420)</f>
        <v>0</v>
      </c>
      <c r="T3420" s="31" t="str" cm="1">
        <f t="array" ref="T3420">_xlfn.IFS(M3420&lt;=Beräkningsförutsättningar!B$15,"2",M3420=Beräkningsförutsättningar!B$16,"4",M3420=Beräkningsförutsättningar!B$17,"4",M3420&gt;=Beräkningsförutsättningar!B$18,"6")</f>
        <v>2</v>
      </c>
      <c r="U3420" s="31">
        <f t="shared" si="106"/>
        <v>0</v>
      </c>
      <c r="V3420" s="31">
        <f t="shared" si="107"/>
        <v>0</v>
      </c>
    </row>
    <row r="3421" spans="1:22" x14ac:dyDescent="0.3">
      <c r="A3421" s="179"/>
      <c r="B3421" s="179"/>
      <c r="C3421" s="179"/>
      <c r="D3421" s="179"/>
      <c r="E3421" s="179"/>
      <c r="F3421" s="179"/>
      <c r="G3421" s="179"/>
      <c r="H3421" s="179"/>
      <c r="I3421" s="179"/>
      <c r="J3421" s="179"/>
      <c r="K3421" s="179"/>
      <c r="L3421" s="179"/>
      <c r="M3421" s="179"/>
      <c r="N3421" s="179"/>
      <c r="O3421" s="179"/>
      <c r="P3421" s="179"/>
      <c r="Q3421" s="179"/>
      <c r="R3421" s="31" cm="1">
        <f t="array" ref="R3421">_xlfn.IFS(Q3421=0,(O3421-P3421)/2,Q3421=1,O3421-P3421)</f>
        <v>0</v>
      </c>
      <c r="S3421" s="31" cm="1">
        <f t="array" ref="S3421">_xlfn.IFS(Q3421=0,P3421/2,Q3421=1,P3421)</f>
        <v>0</v>
      </c>
      <c r="T3421" s="31" t="str" cm="1">
        <f t="array" ref="T3421">_xlfn.IFS(M3421&lt;=Beräkningsförutsättningar!B$15,"2",M3421=Beräkningsförutsättningar!B$16,"4",M3421=Beräkningsförutsättningar!B$17,"4",M3421&gt;=Beräkningsförutsättningar!B$18,"6")</f>
        <v>2</v>
      </c>
      <c r="U3421" s="31">
        <f t="shared" si="106"/>
        <v>0</v>
      </c>
      <c r="V3421" s="31">
        <f t="shared" si="107"/>
        <v>0</v>
      </c>
    </row>
    <row r="3422" spans="1:22" x14ac:dyDescent="0.3">
      <c r="A3422" s="179"/>
      <c r="B3422" s="179"/>
      <c r="C3422" s="179"/>
      <c r="D3422" s="179"/>
      <c r="E3422" s="179"/>
      <c r="F3422" s="179"/>
      <c r="G3422" s="179"/>
      <c r="H3422" s="179"/>
      <c r="I3422" s="179"/>
      <c r="J3422" s="179"/>
      <c r="K3422" s="179"/>
      <c r="L3422" s="179"/>
      <c r="M3422" s="179"/>
      <c r="N3422" s="179"/>
      <c r="O3422" s="179"/>
      <c r="P3422" s="179"/>
      <c r="Q3422" s="179"/>
      <c r="R3422" s="31" cm="1">
        <f t="array" ref="R3422">_xlfn.IFS(Q3422=0,(O3422-P3422)/2,Q3422=1,O3422-P3422)</f>
        <v>0</v>
      </c>
      <c r="S3422" s="31" cm="1">
        <f t="array" ref="S3422">_xlfn.IFS(Q3422=0,P3422/2,Q3422=1,P3422)</f>
        <v>0</v>
      </c>
      <c r="T3422" s="31" t="str" cm="1">
        <f t="array" ref="T3422">_xlfn.IFS(M3422&lt;=Beräkningsförutsättningar!B$15,"2",M3422=Beräkningsförutsättningar!B$16,"4",M3422=Beräkningsförutsättningar!B$17,"4",M3422&gt;=Beräkningsförutsättningar!B$18,"6")</f>
        <v>2</v>
      </c>
      <c r="U3422" s="31">
        <f t="shared" si="106"/>
        <v>0</v>
      </c>
      <c r="V3422" s="31">
        <f t="shared" si="107"/>
        <v>0</v>
      </c>
    </row>
    <row r="3423" spans="1:22" x14ac:dyDescent="0.3">
      <c r="A3423" s="179"/>
      <c r="B3423" s="179"/>
      <c r="C3423" s="179"/>
      <c r="D3423" s="179"/>
      <c r="E3423" s="179"/>
      <c r="F3423" s="179"/>
      <c r="G3423" s="179"/>
      <c r="H3423" s="179"/>
      <c r="I3423" s="179"/>
      <c r="J3423" s="179"/>
      <c r="K3423" s="179"/>
      <c r="L3423" s="179"/>
      <c r="M3423" s="179"/>
      <c r="N3423" s="179"/>
      <c r="O3423" s="179"/>
      <c r="P3423" s="179"/>
      <c r="Q3423" s="179"/>
      <c r="R3423" s="31" cm="1">
        <f t="array" ref="R3423">_xlfn.IFS(Q3423=0,(O3423-P3423)/2,Q3423=1,O3423-P3423)</f>
        <v>0</v>
      </c>
      <c r="S3423" s="31" cm="1">
        <f t="array" ref="S3423">_xlfn.IFS(Q3423=0,P3423/2,Q3423=1,P3423)</f>
        <v>0</v>
      </c>
      <c r="T3423" s="31" t="str" cm="1">
        <f t="array" ref="T3423">_xlfn.IFS(M3423&lt;=Beräkningsförutsättningar!B$15,"2",M3423=Beräkningsförutsättningar!B$16,"4",M3423=Beräkningsförutsättningar!B$17,"4",M3423&gt;=Beräkningsförutsättningar!B$18,"6")</f>
        <v>2</v>
      </c>
      <c r="U3423" s="31">
        <f t="shared" si="106"/>
        <v>0</v>
      </c>
      <c r="V3423" s="31">
        <f t="shared" si="107"/>
        <v>0</v>
      </c>
    </row>
    <row r="3424" spans="1:22" x14ac:dyDescent="0.3">
      <c r="A3424" s="179"/>
      <c r="B3424" s="179"/>
      <c r="C3424" s="179"/>
      <c r="D3424" s="179"/>
      <c r="E3424" s="179"/>
      <c r="F3424" s="179"/>
      <c r="G3424" s="179"/>
      <c r="H3424" s="179"/>
      <c r="I3424" s="179"/>
      <c r="J3424" s="179"/>
      <c r="K3424" s="179"/>
      <c r="L3424" s="179"/>
      <c r="M3424" s="179"/>
      <c r="N3424" s="179"/>
      <c r="O3424" s="179"/>
      <c r="P3424" s="179"/>
      <c r="Q3424" s="179"/>
      <c r="R3424" s="31" cm="1">
        <f t="array" ref="R3424">_xlfn.IFS(Q3424=0,(O3424-P3424)/2,Q3424=1,O3424-P3424)</f>
        <v>0</v>
      </c>
      <c r="S3424" s="31" cm="1">
        <f t="array" ref="S3424">_xlfn.IFS(Q3424=0,P3424/2,Q3424=1,P3424)</f>
        <v>0</v>
      </c>
      <c r="T3424" s="31" t="str" cm="1">
        <f t="array" ref="T3424">_xlfn.IFS(M3424&lt;=Beräkningsförutsättningar!B$15,"2",M3424=Beräkningsförutsättningar!B$16,"4",M3424=Beräkningsförutsättningar!B$17,"4",M3424&gt;=Beräkningsförutsättningar!B$18,"6")</f>
        <v>2</v>
      </c>
      <c r="U3424" s="31">
        <f t="shared" si="106"/>
        <v>0</v>
      </c>
      <c r="V3424" s="31">
        <f t="shared" si="107"/>
        <v>0</v>
      </c>
    </row>
    <row r="3425" spans="1:22" x14ac:dyDescent="0.3">
      <c r="A3425" s="179"/>
      <c r="B3425" s="179"/>
      <c r="C3425" s="179"/>
      <c r="D3425" s="179"/>
      <c r="E3425" s="179"/>
      <c r="F3425" s="179"/>
      <c r="G3425" s="179"/>
      <c r="H3425" s="179"/>
      <c r="I3425" s="179"/>
      <c r="J3425" s="179"/>
      <c r="K3425" s="179"/>
      <c r="L3425" s="179"/>
      <c r="M3425" s="179"/>
      <c r="N3425" s="179"/>
      <c r="O3425" s="179"/>
      <c r="P3425" s="179"/>
      <c r="Q3425" s="179"/>
      <c r="R3425" s="31" cm="1">
        <f t="array" ref="R3425">_xlfn.IFS(Q3425=0,(O3425-P3425)/2,Q3425=1,O3425-P3425)</f>
        <v>0</v>
      </c>
      <c r="S3425" s="31" cm="1">
        <f t="array" ref="S3425">_xlfn.IFS(Q3425=0,P3425/2,Q3425=1,P3425)</f>
        <v>0</v>
      </c>
      <c r="T3425" s="31" t="str" cm="1">
        <f t="array" ref="T3425">_xlfn.IFS(M3425&lt;=Beräkningsförutsättningar!B$15,"2",M3425=Beräkningsförutsättningar!B$16,"4",M3425=Beräkningsförutsättningar!B$17,"4",M3425&gt;=Beräkningsförutsättningar!B$18,"6")</f>
        <v>2</v>
      </c>
      <c r="U3425" s="31">
        <f t="shared" si="106"/>
        <v>0</v>
      </c>
      <c r="V3425" s="31">
        <f t="shared" si="107"/>
        <v>0</v>
      </c>
    </row>
    <row r="3426" spans="1:22" x14ac:dyDescent="0.3">
      <c r="A3426" s="179"/>
      <c r="B3426" s="179"/>
      <c r="C3426" s="179"/>
      <c r="D3426" s="179"/>
      <c r="E3426" s="179"/>
      <c r="F3426" s="179"/>
      <c r="G3426" s="179"/>
      <c r="H3426" s="179"/>
      <c r="I3426" s="179"/>
      <c r="J3426" s="179"/>
      <c r="K3426" s="179"/>
      <c r="L3426" s="179"/>
      <c r="M3426" s="179"/>
      <c r="N3426" s="179"/>
      <c r="O3426" s="179"/>
      <c r="P3426" s="179"/>
      <c r="Q3426" s="179"/>
      <c r="R3426" s="31" cm="1">
        <f t="array" ref="R3426">_xlfn.IFS(Q3426=0,(O3426-P3426)/2,Q3426=1,O3426-P3426)</f>
        <v>0</v>
      </c>
      <c r="S3426" s="31" cm="1">
        <f t="array" ref="S3426">_xlfn.IFS(Q3426=0,P3426/2,Q3426=1,P3426)</f>
        <v>0</v>
      </c>
      <c r="T3426" s="31" t="str" cm="1">
        <f t="array" ref="T3426">_xlfn.IFS(M3426&lt;=Beräkningsförutsättningar!B$15,"2",M3426=Beräkningsförutsättningar!B$16,"4",M3426=Beräkningsförutsättningar!B$17,"4",M3426&gt;=Beräkningsförutsättningar!B$18,"6")</f>
        <v>2</v>
      </c>
      <c r="U3426" s="31">
        <f t="shared" si="106"/>
        <v>0</v>
      </c>
      <c r="V3426" s="31">
        <f t="shared" si="107"/>
        <v>0</v>
      </c>
    </row>
    <row r="3427" spans="1:22" x14ac:dyDescent="0.3">
      <c r="A3427" s="179"/>
      <c r="B3427" s="179"/>
      <c r="C3427" s="179"/>
      <c r="D3427" s="179"/>
      <c r="E3427" s="179"/>
      <c r="F3427" s="179"/>
      <c r="G3427" s="179"/>
      <c r="H3427" s="179"/>
      <c r="I3427" s="179"/>
      <c r="J3427" s="179"/>
      <c r="K3427" s="179"/>
      <c r="L3427" s="179"/>
      <c r="M3427" s="179"/>
      <c r="N3427" s="179"/>
      <c r="O3427" s="179"/>
      <c r="P3427" s="179"/>
      <c r="Q3427" s="179"/>
      <c r="R3427" s="31" cm="1">
        <f t="array" ref="R3427">_xlfn.IFS(Q3427=0,(O3427-P3427)/2,Q3427=1,O3427-P3427)</f>
        <v>0</v>
      </c>
      <c r="S3427" s="31" cm="1">
        <f t="array" ref="S3427">_xlfn.IFS(Q3427=0,P3427/2,Q3427=1,P3427)</f>
        <v>0</v>
      </c>
      <c r="T3427" s="31" t="str" cm="1">
        <f t="array" ref="T3427">_xlfn.IFS(M3427&lt;=Beräkningsförutsättningar!B$15,"2",M3427=Beräkningsförutsättningar!B$16,"4",M3427=Beräkningsförutsättningar!B$17,"4",M3427&gt;=Beräkningsförutsättningar!B$18,"6")</f>
        <v>2</v>
      </c>
      <c r="U3427" s="31">
        <f t="shared" si="106"/>
        <v>0</v>
      </c>
      <c r="V3427" s="31">
        <f t="shared" si="107"/>
        <v>0</v>
      </c>
    </row>
    <row r="3428" spans="1:22" x14ac:dyDescent="0.3">
      <c r="A3428" s="179"/>
      <c r="B3428" s="179"/>
      <c r="C3428" s="179"/>
      <c r="D3428" s="179"/>
      <c r="E3428" s="179"/>
      <c r="F3428" s="179"/>
      <c r="G3428" s="179"/>
      <c r="H3428" s="179"/>
      <c r="I3428" s="179"/>
      <c r="J3428" s="179"/>
      <c r="K3428" s="179"/>
      <c r="L3428" s="179"/>
      <c r="M3428" s="179"/>
      <c r="N3428" s="179"/>
      <c r="O3428" s="179"/>
      <c r="P3428" s="179"/>
      <c r="Q3428" s="179"/>
      <c r="R3428" s="31" cm="1">
        <f t="array" ref="R3428">_xlfn.IFS(Q3428=0,(O3428-P3428)/2,Q3428=1,O3428-P3428)</f>
        <v>0</v>
      </c>
      <c r="S3428" s="31" cm="1">
        <f t="array" ref="S3428">_xlfn.IFS(Q3428=0,P3428/2,Q3428=1,P3428)</f>
        <v>0</v>
      </c>
      <c r="T3428" s="31" t="str" cm="1">
        <f t="array" ref="T3428">_xlfn.IFS(M3428&lt;=Beräkningsförutsättningar!B$15,"2",M3428=Beräkningsförutsättningar!B$16,"4",M3428=Beräkningsförutsättningar!B$17,"4",M3428&gt;=Beräkningsförutsättningar!B$18,"6")</f>
        <v>2</v>
      </c>
      <c r="U3428" s="31">
        <f t="shared" si="106"/>
        <v>0</v>
      </c>
      <c r="V3428" s="31">
        <f t="shared" si="107"/>
        <v>0</v>
      </c>
    </row>
    <row r="3429" spans="1:22" x14ac:dyDescent="0.3">
      <c r="A3429" s="179"/>
      <c r="B3429" s="179"/>
      <c r="C3429" s="179"/>
      <c r="D3429" s="179"/>
      <c r="E3429" s="179"/>
      <c r="F3429" s="179"/>
      <c r="G3429" s="179"/>
      <c r="H3429" s="179"/>
      <c r="I3429" s="179"/>
      <c r="J3429" s="179"/>
      <c r="K3429" s="179"/>
      <c r="L3429" s="179"/>
      <c r="M3429" s="179"/>
      <c r="N3429" s="179"/>
      <c r="O3429" s="179"/>
      <c r="P3429" s="179"/>
      <c r="Q3429" s="179"/>
      <c r="R3429" s="31" cm="1">
        <f t="array" ref="R3429">_xlfn.IFS(Q3429=0,(O3429-P3429)/2,Q3429=1,O3429-P3429)</f>
        <v>0</v>
      </c>
      <c r="S3429" s="31" cm="1">
        <f t="array" ref="S3429">_xlfn.IFS(Q3429=0,P3429/2,Q3429=1,P3429)</f>
        <v>0</v>
      </c>
      <c r="T3429" s="31" t="str" cm="1">
        <f t="array" ref="T3429">_xlfn.IFS(M3429&lt;=Beräkningsförutsättningar!B$15,"2",M3429=Beräkningsförutsättningar!B$16,"4",M3429=Beräkningsförutsättningar!B$17,"4",M3429&gt;=Beräkningsförutsättningar!B$18,"6")</f>
        <v>2</v>
      </c>
      <c r="U3429" s="31">
        <f t="shared" si="106"/>
        <v>0</v>
      </c>
      <c r="V3429" s="31">
        <f t="shared" si="107"/>
        <v>0</v>
      </c>
    </row>
    <row r="3430" spans="1:22" x14ac:dyDescent="0.3">
      <c r="A3430" s="179"/>
      <c r="B3430" s="179"/>
      <c r="C3430" s="179"/>
      <c r="D3430" s="179"/>
      <c r="E3430" s="179"/>
      <c r="F3430" s="179"/>
      <c r="G3430" s="179"/>
      <c r="H3430" s="179"/>
      <c r="I3430" s="179"/>
      <c r="J3430" s="179"/>
      <c r="K3430" s="179"/>
      <c r="L3430" s="179"/>
      <c r="M3430" s="179"/>
      <c r="N3430" s="179"/>
      <c r="O3430" s="179"/>
      <c r="P3430" s="179"/>
      <c r="Q3430" s="179"/>
      <c r="R3430" s="31" cm="1">
        <f t="array" ref="R3430">_xlfn.IFS(Q3430=0,(O3430-P3430)/2,Q3430=1,O3430-P3430)</f>
        <v>0</v>
      </c>
      <c r="S3430" s="31" cm="1">
        <f t="array" ref="S3430">_xlfn.IFS(Q3430=0,P3430/2,Q3430=1,P3430)</f>
        <v>0</v>
      </c>
      <c r="T3430" s="31" t="str" cm="1">
        <f t="array" ref="T3430">_xlfn.IFS(M3430&lt;=Beräkningsförutsättningar!B$15,"2",M3430=Beräkningsförutsättningar!B$16,"4",M3430=Beräkningsförutsättningar!B$17,"4",M3430&gt;=Beräkningsförutsättningar!B$18,"6")</f>
        <v>2</v>
      </c>
      <c r="U3430" s="31">
        <f t="shared" si="106"/>
        <v>0</v>
      </c>
      <c r="V3430" s="31">
        <f t="shared" si="107"/>
        <v>0</v>
      </c>
    </row>
    <row r="3431" spans="1:22" x14ac:dyDescent="0.3">
      <c r="A3431" s="179"/>
      <c r="B3431" s="179"/>
      <c r="C3431" s="179"/>
      <c r="D3431" s="179"/>
      <c r="E3431" s="179"/>
      <c r="F3431" s="179"/>
      <c r="G3431" s="179"/>
      <c r="H3431" s="179"/>
      <c r="I3431" s="179"/>
      <c r="J3431" s="179"/>
      <c r="K3431" s="179"/>
      <c r="L3431" s="179"/>
      <c r="M3431" s="179"/>
      <c r="N3431" s="179"/>
      <c r="O3431" s="179"/>
      <c r="P3431" s="179"/>
      <c r="Q3431" s="179"/>
      <c r="R3431" s="31" cm="1">
        <f t="array" ref="R3431">_xlfn.IFS(Q3431=0,(O3431-P3431)/2,Q3431=1,O3431-P3431)</f>
        <v>0</v>
      </c>
      <c r="S3431" s="31" cm="1">
        <f t="array" ref="S3431">_xlfn.IFS(Q3431=0,P3431/2,Q3431=1,P3431)</f>
        <v>0</v>
      </c>
      <c r="T3431" s="31" t="str" cm="1">
        <f t="array" ref="T3431">_xlfn.IFS(M3431&lt;=Beräkningsförutsättningar!B$15,"2",M3431=Beräkningsförutsättningar!B$16,"4",M3431=Beräkningsförutsättningar!B$17,"4",M3431&gt;=Beräkningsförutsättningar!B$18,"6")</f>
        <v>2</v>
      </c>
      <c r="U3431" s="31">
        <f t="shared" si="106"/>
        <v>0</v>
      </c>
      <c r="V3431" s="31">
        <f t="shared" si="107"/>
        <v>0</v>
      </c>
    </row>
    <row r="3432" spans="1:22" x14ac:dyDescent="0.3">
      <c r="A3432" s="179"/>
      <c r="B3432" s="179"/>
      <c r="C3432" s="179"/>
      <c r="D3432" s="179"/>
      <c r="E3432" s="179"/>
      <c r="F3432" s="179"/>
      <c r="G3432" s="179"/>
      <c r="H3432" s="179"/>
      <c r="I3432" s="179"/>
      <c r="J3432" s="179"/>
      <c r="K3432" s="179"/>
      <c r="L3432" s="179"/>
      <c r="M3432" s="179"/>
      <c r="N3432" s="179"/>
      <c r="O3432" s="179"/>
      <c r="P3432" s="179"/>
      <c r="Q3432" s="179"/>
      <c r="R3432" s="31" cm="1">
        <f t="array" ref="R3432">_xlfn.IFS(Q3432=0,(O3432-P3432)/2,Q3432=1,O3432-P3432)</f>
        <v>0</v>
      </c>
      <c r="S3432" s="31" cm="1">
        <f t="array" ref="S3432">_xlfn.IFS(Q3432=0,P3432/2,Q3432=1,P3432)</f>
        <v>0</v>
      </c>
      <c r="T3432" s="31" t="str" cm="1">
        <f t="array" ref="T3432">_xlfn.IFS(M3432&lt;=Beräkningsförutsättningar!B$15,"2",M3432=Beräkningsförutsättningar!B$16,"4",M3432=Beräkningsförutsättningar!B$17,"4",M3432&gt;=Beräkningsförutsättningar!B$18,"6")</f>
        <v>2</v>
      </c>
      <c r="U3432" s="31">
        <f t="shared" si="106"/>
        <v>0</v>
      </c>
      <c r="V3432" s="31">
        <f t="shared" si="107"/>
        <v>0</v>
      </c>
    </row>
    <row r="3433" spans="1:22" x14ac:dyDescent="0.3">
      <c r="A3433" s="179"/>
      <c r="B3433" s="179"/>
      <c r="C3433" s="179"/>
      <c r="D3433" s="179"/>
      <c r="E3433" s="179"/>
      <c r="F3433" s="179"/>
      <c r="G3433" s="179"/>
      <c r="H3433" s="179"/>
      <c r="I3433" s="179"/>
      <c r="J3433" s="179"/>
      <c r="K3433" s="179"/>
      <c r="L3433" s="179"/>
      <c r="M3433" s="179"/>
      <c r="N3433" s="179"/>
      <c r="O3433" s="179"/>
      <c r="P3433" s="179"/>
      <c r="Q3433" s="179"/>
      <c r="R3433" s="31" cm="1">
        <f t="array" ref="R3433">_xlfn.IFS(Q3433=0,(O3433-P3433)/2,Q3433=1,O3433-P3433)</f>
        <v>0</v>
      </c>
      <c r="S3433" s="31" cm="1">
        <f t="array" ref="S3433">_xlfn.IFS(Q3433=0,P3433/2,Q3433=1,P3433)</f>
        <v>0</v>
      </c>
      <c r="T3433" s="31" t="str" cm="1">
        <f t="array" ref="T3433">_xlfn.IFS(M3433&lt;=Beräkningsförutsättningar!B$15,"2",M3433=Beräkningsförutsättningar!B$16,"4",M3433=Beräkningsförutsättningar!B$17,"4",M3433&gt;=Beräkningsförutsättningar!B$18,"6")</f>
        <v>2</v>
      </c>
      <c r="U3433" s="31">
        <f t="shared" si="106"/>
        <v>0</v>
      </c>
      <c r="V3433" s="31">
        <f t="shared" si="107"/>
        <v>0</v>
      </c>
    </row>
    <row r="3434" spans="1:22" x14ac:dyDescent="0.3">
      <c r="A3434" s="179"/>
      <c r="B3434" s="179"/>
      <c r="C3434" s="179"/>
      <c r="D3434" s="179"/>
      <c r="E3434" s="179"/>
      <c r="F3434" s="179"/>
      <c r="G3434" s="179"/>
      <c r="H3434" s="179"/>
      <c r="I3434" s="179"/>
      <c r="J3434" s="179"/>
      <c r="K3434" s="179"/>
      <c r="L3434" s="179"/>
      <c r="M3434" s="179"/>
      <c r="N3434" s="179"/>
      <c r="O3434" s="179"/>
      <c r="P3434" s="179"/>
      <c r="Q3434" s="179"/>
      <c r="R3434" s="31" cm="1">
        <f t="array" ref="R3434">_xlfn.IFS(Q3434=0,(O3434-P3434)/2,Q3434=1,O3434-P3434)</f>
        <v>0</v>
      </c>
      <c r="S3434" s="31" cm="1">
        <f t="array" ref="S3434">_xlfn.IFS(Q3434=0,P3434/2,Q3434=1,P3434)</f>
        <v>0</v>
      </c>
      <c r="T3434" s="31" t="str" cm="1">
        <f t="array" ref="T3434">_xlfn.IFS(M3434&lt;=Beräkningsförutsättningar!B$15,"2",M3434=Beräkningsförutsättningar!B$16,"4",M3434=Beräkningsförutsättningar!B$17,"4",M3434&gt;=Beräkningsförutsättningar!B$18,"6")</f>
        <v>2</v>
      </c>
      <c r="U3434" s="31">
        <f t="shared" si="106"/>
        <v>0</v>
      </c>
      <c r="V3434" s="31">
        <f t="shared" si="107"/>
        <v>0</v>
      </c>
    </row>
    <row r="3435" spans="1:22" x14ac:dyDescent="0.3">
      <c r="A3435" s="179"/>
      <c r="B3435" s="179"/>
      <c r="C3435" s="179"/>
      <c r="D3435" s="179"/>
      <c r="E3435" s="179"/>
      <c r="F3435" s="179"/>
      <c r="G3435" s="179"/>
      <c r="H3435" s="179"/>
      <c r="I3435" s="179"/>
      <c r="J3435" s="179"/>
      <c r="K3435" s="179"/>
      <c r="L3435" s="179"/>
      <c r="M3435" s="179"/>
      <c r="N3435" s="179"/>
      <c r="O3435" s="179"/>
      <c r="P3435" s="179"/>
      <c r="Q3435" s="179"/>
      <c r="R3435" s="31" cm="1">
        <f t="array" ref="R3435">_xlfn.IFS(Q3435=0,(O3435-P3435)/2,Q3435=1,O3435-P3435)</f>
        <v>0</v>
      </c>
      <c r="S3435" s="31" cm="1">
        <f t="array" ref="S3435">_xlfn.IFS(Q3435=0,P3435/2,Q3435=1,P3435)</f>
        <v>0</v>
      </c>
      <c r="T3435" s="31" t="str" cm="1">
        <f t="array" ref="T3435">_xlfn.IFS(M3435&lt;=Beräkningsförutsättningar!B$15,"2",M3435=Beräkningsförutsättningar!B$16,"4",M3435=Beräkningsförutsättningar!B$17,"4",M3435&gt;=Beräkningsförutsättningar!B$18,"6")</f>
        <v>2</v>
      </c>
      <c r="U3435" s="31">
        <f t="shared" si="106"/>
        <v>0</v>
      </c>
      <c r="V3435" s="31">
        <f t="shared" si="107"/>
        <v>0</v>
      </c>
    </row>
    <row r="3436" spans="1:22" x14ac:dyDescent="0.3">
      <c r="A3436" s="179"/>
      <c r="B3436" s="179"/>
      <c r="C3436" s="179"/>
      <c r="D3436" s="179"/>
      <c r="E3436" s="179"/>
      <c r="F3436" s="179"/>
      <c r="G3436" s="179"/>
      <c r="H3436" s="179"/>
      <c r="I3436" s="179"/>
      <c r="J3436" s="179"/>
      <c r="K3436" s="179"/>
      <c r="L3436" s="179"/>
      <c r="M3436" s="179"/>
      <c r="N3436" s="179"/>
      <c r="O3436" s="179"/>
      <c r="P3436" s="179"/>
      <c r="Q3436" s="179"/>
      <c r="R3436" s="31" cm="1">
        <f t="array" ref="R3436">_xlfn.IFS(Q3436=0,(O3436-P3436)/2,Q3436=1,O3436-P3436)</f>
        <v>0</v>
      </c>
      <c r="S3436" s="31" cm="1">
        <f t="array" ref="S3436">_xlfn.IFS(Q3436=0,P3436/2,Q3436=1,P3436)</f>
        <v>0</v>
      </c>
      <c r="T3436" s="31" t="str" cm="1">
        <f t="array" ref="T3436">_xlfn.IFS(M3436&lt;=Beräkningsförutsättningar!B$15,"2",M3436=Beräkningsförutsättningar!B$16,"4",M3436=Beräkningsförutsättningar!B$17,"4",M3436&gt;=Beräkningsförutsättningar!B$18,"6")</f>
        <v>2</v>
      </c>
      <c r="U3436" s="31">
        <f t="shared" si="106"/>
        <v>0</v>
      </c>
      <c r="V3436" s="31">
        <f t="shared" si="107"/>
        <v>0</v>
      </c>
    </row>
    <row r="3437" spans="1:22" x14ac:dyDescent="0.3">
      <c r="A3437" s="179"/>
      <c r="B3437" s="179"/>
      <c r="C3437" s="179"/>
      <c r="D3437" s="179"/>
      <c r="E3437" s="179"/>
      <c r="F3437" s="179"/>
      <c r="G3437" s="179"/>
      <c r="H3437" s="179"/>
      <c r="I3437" s="179"/>
      <c r="J3437" s="179"/>
      <c r="K3437" s="179"/>
      <c r="L3437" s="179"/>
      <c r="M3437" s="179"/>
      <c r="N3437" s="179"/>
      <c r="O3437" s="179"/>
      <c r="P3437" s="179"/>
      <c r="Q3437" s="179"/>
      <c r="R3437" s="31" cm="1">
        <f t="array" ref="R3437">_xlfn.IFS(Q3437=0,(O3437-P3437)/2,Q3437=1,O3437-P3437)</f>
        <v>0</v>
      </c>
      <c r="S3437" s="31" cm="1">
        <f t="array" ref="S3437">_xlfn.IFS(Q3437=0,P3437/2,Q3437=1,P3437)</f>
        <v>0</v>
      </c>
      <c r="T3437" s="31" t="str" cm="1">
        <f t="array" ref="T3437">_xlfn.IFS(M3437&lt;=Beräkningsförutsättningar!B$15,"2",M3437=Beräkningsförutsättningar!B$16,"4",M3437=Beräkningsförutsättningar!B$17,"4",M3437&gt;=Beräkningsförutsättningar!B$18,"6")</f>
        <v>2</v>
      </c>
      <c r="U3437" s="31">
        <f t="shared" si="106"/>
        <v>0</v>
      </c>
      <c r="V3437" s="31">
        <f t="shared" si="107"/>
        <v>0</v>
      </c>
    </row>
    <row r="3438" spans="1:22" x14ac:dyDescent="0.3">
      <c r="A3438" s="179"/>
      <c r="B3438" s="179"/>
      <c r="C3438" s="179"/>
      <c r="D3438" s="179"/>
      <c r="E3438" s="179"/>
      <c r="F3438" s="179"/>
      <c r="G3438" s="179"/>
      <c r="H3438" s="179"/>
      <c r="I3438" s="179"/>
      <c r="J3438" s="179"/>
      <c r="K3438" s="179"/>
      <c r="L3438" s="179"/>
      <c r="M3438" s="179"/>
      <c r="N3438" s="179"/>
      <c r="O3438" s="179"/>
      <c r="P3438" s="179"/>
      <c r="Q3438" s="179"/>
      <c r="R3438" s="31" cm="1">
        <f t="array" ref="R3438">_xlfn.IFS(Q3438=0,(O3438-P3438)/2,Q3438=1,O3438-P3438)</f>
        <v>0</v>
      </c>
      <c r="S3438" s="31" cm="1">
        <f t="array" ref="S3438">_xlfn.IFS(Q3438=0,P3438/2,Q3438=1,P3438)</f>
        <v>0</v>
      </c>
      <c r="T3438" s="31" t="str" cm="1">
        <f t="array" ref="T3438">_xlfn.IFS(M3438&lt;=Beräkningsförutsättningar!B$15,"2",M3438=Beräkningsförutsättningar!B$16,"4",M3438=Beräkningsförutsättningar!B$17,"4",M3438&gt;=Beräkningsförutsättningar!B$18,"6")</f>
        <v>2</v>
      </c>
      <c r="U3438" s="31">
        <f t="shared" si="106"/>
        <v>0</v>
      </c>
      <c r="V3438" s="31">
        <f t="shared" si="107"/>
        <v>0</v>
      </c>
    </row>
    <row r="3439" spans="1:22" x14ac:dyDescent="0.3">
      <c r="A3439" s="179"/>
      <c r="B3439" s="179"/>
      <c r="C3439" s="179"/>
      <c r="D3439" s="179"/>
      <c r="E3439" s="179"/>
      <c r="F3439" s="179"/>
      <c r="G3439" s="179"/>
      <c r="H3439" s="179"/>
      <c r="I3439" s="179"/>
      <c r="J3439" s="179"/>
      <c r="K3439" s="179"/>
      <c r="L3439" s="179"/>
      <c r="M3439" s="179"/>
      <c r="N3439" s="179"/>
      <c r="O3439" s="179"/>
      <c r="P3439" s="179"/>
      <c r="Q3439" s="179"/>
      <c r="R3439" s="31" cm="1">
        <f t="array" ref="R3439">_xlfn.IFS(Q3439=0,(O3439-P3439)/2,Q3439=1,O3439-P3439)</f>
        <v>0</v>
      </c>
      <c r="S3439" s="31" cm="1">
        <f t="array" ref="S3439">_xlfn.IFS(Q3439=0,P3439/2,Q3439=1,P3439)</f>
        <v>0</v>
      </c>
      <c r="T3439" s="31" t="str" cm="1">
        <f t="array" ref="T3439">_xlfn.IFS(M3439&lt;=Beräkningsförutsättningar!B$15,"2",M3439=Beräkningsförutsättningar!B$16,"4",M3439=Beräkningsförutsättningar!B$17,"4",M3439&gt;=Beräkningsförutsättningar!B$18,"6")</f>
        <v>2</v>
      </c>
      <c r="U3439" s="31">
        <f t="shared" si="106"/>
        <v>0</v>
      </c>
      <c r="V3439" s="31">
        <f t="shared" si="107"/>
        <v>0</v>
      </c>
    </row>
    <row r="3440" spans="1:22" x14ac:dyDescent="0.3">
      <c r="A3440" s="179"/>
      <c r="B3440" s="179"/>
      <c r="C3440" s="179"/>
      <c r="D3440" s="179"/>
      <c r="E3440" s="179"/>
      <c r="F3440" s="179"/>
      <c r="G3440" s="179"/>
      <c r="H3440" s="179"/>
      <c r="I3440" s="179"/>
      <c r="J3440" s="179"/>
      <c r="K3440" s="179"/>
      <c r="L3440" s="179"/>
      <c r="M3440" s="179"/>
      <c r="N3440" s="179"/>
      <c r="O3440" s="179"/>
      <c r="P3440" s="179"/>
      <c r="Q3440" s="179"/>
      <c r="R3440" s="31" cm="1">
        <f t="array" ref="R3440">_xlfn.IFS(Q3440=0,(O3440-P3440)/2,Q3440=1,O3440-P3440)</f>
        <v>0</v>
      </c>
      <c r="S3440" s="31" cm="1">
        <f t="array" ref="S3440">_xlfn.IFS(Q3440=0,P3440/2,Q3440=1,P3440)</f>
        <v>0</v>
      </c>
      <c r="T3440" s="31" t="str" cm="1">
        <f t="array" ref="T3440">_xlfn.IFS(M3440&lt;=Beräkningsförutsättningar!B$15,"2",M3440=Beräkningsförutsättningar!B$16,"4",M3440=Beräkningsförutsättningar!B$17,"4",M3440&gt;=Beräkningsförutsättningar!B$18,"6")</f>
        <v>2</v>
      </c>
      <c r="U3440" s="31">
        <f t="shared" si="106"/>
        <v>0</v>
      </c>
      <c r="V3440" s="31">
        <f t="shared" si="107"/>
        <v>0</v>
      </c>
    </row>
    <row r="3441" spans="1:22" x14ac:dyDescent="0.3">
      <c r="A3441" s="179"/>
      <c r="B3441" s="179"/>
      <c r="C3441" s="179"/>
      <c r="D3441" s="179"/>
      <c r="E3441" s="179"/>
      <c r="F3441" s="179"/>
      <c r="G3441" s="179"/>
      <c r="H3441" s="179"/>
      <c r="I3441" s="179"/>
      <c r="J3441" s="179"/>
      <c r="K3441" s="179"/>
      <c r="L3441" s="179"/>
      <c r="M3441" s="179"/>
      <c r="N3441" s="179"/>
      <c r="O3441" s="179"/>
      <c r="P3441" s="179"/>
      <c r="Q3441" s="179"/>
      <c r="R3441" s="31" cm="1">
        <f t="array" ref="R3441">_xlfn.IFS(Q3441=0,(O3441-P3441)/2,Q3441=1,O3441-P3441)</f>
        <v>0</v>
      </c>
      <c r="S3441" s="31" cm="1">
        <f t="array" ref="S3441">_xlfn.IFS(Q3441=0,P3441/2,Q3441=1,P3441)</f>
        <v>0</v>
      </c>
      <c r="T3441" s="31" t="str" cm="1">
        <f t="array" ref="T3441">_xlfn.IFS(M3441&lt;=Beräkningsförutsättningar!B$15,"2",M3441=Beräkningsförutsättningar!B$16,"4",M3441=Beräkningsförutsättningar!B$17,"4",M3441&gt;=Beräkningsförutsättningar!B$18,"6")</f>
        <v>2</v>
      </c>
      <c r="U3441" s="31">
        <f t="shared" si="106"/>
        <v>0</v>
      </c>
      <c r="V3441" s="31">
        <f t="shared" si="107"/>
        <v>0</v>
      </c>
    </row>
    <row r="3442" spans="1:22" x14ac:dyDescent="0.3">
      <c r="A3442" s="179"/>
      <c r="B3442" s="179"/>
      <c r="C3442" s="179"/>
      <c r="D3442" s="179"/>
      <c r="E3442" s="179"/>
      <c r="F3442" s="179"/>
      <c r="G3442" s="179"/>
      <c r="H3442" s="179"/>
      <c r="I3442" s="179"/>
      <c r="J3442" s="179"/>
      <c r="K3442" s="179"/>
      <c r="L3442" s="179"/>
      <c r="M3442" s="179"/>
      <c r="N3442" s="179"/>
      <c r="O3442" s="179"/>
      <c r="P3442" s="179"/>
      <c r="Q3442" s="179"/>
      <c r="R3442" s="31" cm="1">
        <f t="array" ref="R3442">_xlfn.IFS(Q3442=0,(O3442-P3442)/2,Q3442=1,O3442-P3442)</f>
        <v>0</v>
      </c>
      <c r="S3442" s="31" cm="1">
        <f t="array" ref="S3442">_xlfn.IFS(Q3442=0,P3442/2,Q3442=1,P3442)</f>
        <v>0</v>
      </c>
      <c r="T3442" s="31" t="str" cm="1">
        <f t="array" ref="T3442">_xlfn.IFS(M3442&lt;=Beräkningsförutsättningar!B$15,"2",M3442=Beräkningsförutsättningar!B$16,"4",M3442=Beräkningsförutsättningar!B$17,"4",M3442&gt;=Beräkningsförutsättningar!B$18,"6")</f>
        <v>2</v>
      </c>
      <c r="U3442" s="31">
        <f t="shared" si="106"/>
        <v>0</v>
      </c>
      <c r="V3442" s="31">
        <f t="shared" si="107"/>
        <v>0</v>
      </c>
    </row>
    <row r="3443" spans="1:22" x14ac:dyDescent="0.3">
      <c r="A3443" s="179"/>
      <c r="B3443" s="179"/>
      <c r="C3443" s="179"/>
      <c r="D3443" s="179"/>
      <c r="E3443" s="179"/>
      <c r="F3443" s="179"/>
      <c r="G3443" s="179"/>
      <c r="H3443" s="179"/>
      <c r="I3443" s="179"/>
      <c r="J3443" s="179"/>
      <c r="K3443" s="179"/>
      <c r="L3443" s="179"/>
      <c r="M3443" s="179"/>
      <c r="N3443" s="179"/>
      <c r="O3443" s="179"/>
      <c r="P3443" s="179"/>
      <c r="Q3443" s="179"/>
      <c r="R3443" s="31" cm="1">
        <f t="array" ref="R3443">_xlfn.IFS(Q3443=0,(O3443-P3443)/2,Q3443=1,O3443-P3443)</f>
        <v>0</v>
      </c>
      <c r="S3443" s="31" cm="1">
        <f t="array" ref="S3443">_xlfn.IFS(Q3443=0,P3443/2,Q3443=1,P3443)</f>
        <v>0</v>
      </c>
      <c r="T3443" s="31" t="str" cm="1">
        <f t="array" ref="T3443">_xlfn.IFS(M3443&lt;=Beräkningsförutsättningar!B$15,"2",M3443=Beräkningsförutsättningar!B$16,"4",M3443=Beräkningsförutsättningar!B$17,"4",M3443&gt;=Beräkningsförutsättningar!B$18,"6")</f>
        <v>2</v>
      </c>
      <c r="U3443" s="31">
        <f t="shared" si="106"/>
        <v>0</v>
      </c>
      <c r="V3443" s="31">
        <f t="shared" si="107"/>
        <v>0</v>
      </c>
    </row>
    <row r="3444" spans="1:22" x14ac:dyDescent="0.3">
      <c r="A3444" s="179"/>
      <c r="B3444" s="179"/>
      <c r="C3444" s="179"/>
      <c r="D3444" s="179"/>
      <c r="E3444" s="179"/>
      <c r="F3444" s="179"/>
      <c r="G3444" s="179"/>
      <c r="H3444" s="179"/>
      <c r="I3444" s="179"/>
      <c r="J3444" s="179"/>
      <c r="K3444" s="179"/>
      <c r="L3444" s="179"/>
      <c r="M3444" s="179"/>
      <c r="N3444" s="179"/>
      <c r="O3444" s="179"/>
      <c r="P3444" s="179"/>
      <c r="Q3444" s="179"/>
      <c r="R3444" s="31" cm="1">
        <f t="array" ref="R3444">_xlfn.IFS(Q3444=0,(O3444-P3444)/2,Q3444=1,O3444-P3444)</f>
        <v>0</v>
      </c>
      <c r="S3444" s="31" cm="1">
        <f t="array" ref="S3444">_xlfn.IFS(Q3444=0,P3444/2,Q3444=1,P3444)</f>
        <v>0</v>
      </c>
      <c r="T3444" s="31" t="str" cm="1">
        <f t="array" ref="T3444">_xlfn.IFS(M3444&lt;=Beräkningsförutsättningar!B$15,"2",M3444=Beräkningsförutsättningar!B$16,"4",M3444=Beräkningsförutsättningar!B$17,"4",M3444&gt;=Beräkningsförutsättningar!B$18,"6")</f>
        <v>2</v>
      </c>
      <c r="U3444" s="31">
        <f t="shared" si="106"/>
        <v>0</v>
      </c>
      <c r="V3444" s="31">
        <f t="shared" si="107"/>
        <v>0</v>
      </c>
    </row>
    <row r="3445" spans="1:22" x14ac:dyDescent="0.3">
      <c r="A3445" s="179"/>
      <c r="B3445" s="179"/>
      <c r="C3445" s="179"/>
      <c r="D3445" s="179"/>
      <c r="E3445" s="179"/>
      <c r="F3445" s="179"/>
      <c r="G3445" s="179"/>
      <c r="H3445" s="179"/>
      <c r="I3445" s="179"/>
      <c r="J3445" s="179"/>
      <c r="K3445" s="179"/>
      <c r="L3445" s="179"/>
      <c r="M3445" s="179"/>
      <c r="N3445" s="179"/>
      <c r="O3445" s="179"/>
      <c r="P3445" s="179"/>
      <c r="Q3445" s="179"/>
      <c r="R3445" s="31" cm="1">
        <f t="array" ref="R3445">_xlfn.IFS(Q3445=0,(O3445-P3445)/2,Q3445=1,O3445-P3445)</f>
        <v>0</v>
      </c>
      <c r="S3445" s="31" cm="1">
        <f t="array" ref="S3445">_xlfn.IFS(Q3445=0,P3445/2,Q3445=1,P3445)</f>
        <v>0</v>
      </c>
      <c r="T3445" s="31" t="str" cm="1">
        <f t="array" ref="T3445">_xlfn.IFS(M3445&lt;=Beräkningsförutsättningar!B$15,"2",M3445=Beräkningsförutsättningar!B$16,"4",M3445=Beräkningsförutsättningar!B$17,"4",M3445&gt;=Beräkningsförutsättningar!B$18,"6")</f>
        <v>2</v>
      </c>
      <c r="U3445" s="31">
        <f t="shared" si="106"/>
        <v>0</v>
      </c>
      <c r="V3445" s="31">
        <f t="shared" si="107"/>
        <v>0</v>
      </c>
    </row>
    <row r="3446" spans="1:22" x14ac:dyDescent="0.3">
      <c r="A3446" s="179"/>
      <c r="B3446" s="179"/>
      <c r="C3446" s="179"/>
      <c r="D3446" s="179"/>
      <c r="E3446" s="179"/>
      <c r="F3446" s="179"/>
      <c r="G3446" s="179"/>
      <c r="H3446" s="179"/>
      <c r="I3446" s="179"/>
      <c r="J3446" s="179"/>
      <c r="K3446" s="179"/>
      <c r="L3446" s="179"/>
      <c r="M3446" s="179"/>
      <c r="N3446" s="179"/>
      <c r="O3446" s="179"/>
      <c r="P3446" s="179"/>
      <c r="Q3446" s="179"/>
      <c r="R3446" s="31" cm="1">
        <f t="array" ref="R3446">_xlfn.IFS(Q3446=0,(O3446-P3446)/2,Q3446=1,O3446-P3446)</f>
        <v>0</v>
      </c>
      <c r="S3446" s="31" cm="1">
        <f t="array" ref="S3446">_xlfn.IFS(Q3446=0,P3446/2,Q3446=1,P3446)</f>
        <v>0</v>
      </c>
      <c r="T3446" s="31" t="str" cm="1">
        <f t="array" ref="T3446">_xlfn.IFS(M3446&lt;=Beräkningsförutsättningar!B$15,"2",M3446=Beräkningsförutsättningar!B$16,"4",M3446=Beräkningsförutsättningar!B$17,"4",M3446&gt;=Beräkningsförutsättningar!B$18,"6")</f>
        <v>2</v>
      </c>
      <c r="U3446" s="31">
        <f t="shared" si="106"/>
        <v>0</v>
      </c>
      <c r="V3446" s="31">
        <f t="shared" si="107"/>
        <v>0</v>
      </c>
    </row>
    <row r="3447" spans="1:22" x14ac:dyDescent="0.3">
      <c r="A3447" s="179"/>
      <c r="B3447" s="179"/>
      <c r="C3447" s="179"/>
      <c r="D3447" s="179"/>
      <c r="E3447" s="179"/>
      <c r="F3447" s="179"/>
      <c r="G3447" s="179"/>
      <c r="H3447" s="179"/>
      <c r="I3447" s="179"/>
      <c r="J3447" s="179"/>
      <c r="K3447" s="179"/>
      <c r="L3447" s="179"/>
      <c r="M3447" s="179"/>
      <c r="N3447" s="179"/>
      <c r="O3447" s="179"/>
      <c r="P3447" s="179"/>
      <c r="Q3447" s="179"/>
      <c r="R3447" s="31" cm="1">
        <f t="array" ref="R3447">_xlfn.IFS(Q3447=0,(O3447-P3447)/2,Q3447=1,O3447-P3447)</f>
        <v>0</v>
      </c>
      <c r="S3447" s="31" cm="1">
        <f t="array" ref="S3447">_xlfn.IFS(Q3447=0,P3447/2,Q3447=1,P3447)</f>
        <v>0</v>
      </c>
      <c r="T3447" s="31" t="str" cm="1">
        <f t="array" ref="T3447">_xlfn.IFS(M3447&lt;=Beräkningsförutsättningar!B$15,"2",M3447=Beräkningsförutsättningar!B$16,"4",M3447=Beräkningsförutsättningar!B$17,"4",M3447&gt;=Beräkningsförutsättningar!B$18,"6")</f>
        <v>2</v>
      </c>
      <c r="U3447" s="31">
        <f t="shared" si="106"/>
        <v>0</v>
      </c>
      <c r="V3447" s="31">
        <f t="shared" si="107"/>
        <v>0</v>
      </c>
    </row>
    <row r="3448" spans="1:22" x14ac:dyDescent="0.3">
      <c r="A3448" s="179"/>
      <c r="B3448" s="179"/>
      <c r="C3448" s="179"/>
      <c r="D3448" s="179"/>
      <c r="E3448" s="179"/>
      <c r="F3448" s="179"/>
      <c r="G3448" s="179"/>
      <c r="H3448" s="179"/>
      <c r="I3448" s="179"/>
      <c r="J3448" s="179"/>
      <c r="K3448" s="179"/>
      <c r="L3448" s="179"/>
      <c r="M3448" s="179"/>
      <c r="N3448" s="179"/>
      <c r="O3448" s="179"/>
      <c r="P3448" s="179"/>
      <c r="Q3448" s="179"/>
      <c r="R3448" s="31" cm="1">
        <f t="array" ref="R3448">_xlfn.IFS(Q3448=0,(O3448-P3448)/2,Q3448=1,O3448-P3448)</f>
        <v>0</v>
      </c>
      <c r="S3448" s="31" cm="1">
        <f t="array" ref="S3448">_xlfn.IFS(Q3448=0,P3448/2,Q3448=1,P3448)</f>
        <v>0</v>
      </c>
      <c r="T3448" s="31" t="str" cm="1">
        <f t="array" ref="T3448">_xlfn.IFS(M3448&lt;=Beräkningsförutsättningar!B$15,"2",M3448=Beräkningsförutsättningar!B$16,"4",M3448=Beräkningsförutsättningar!B$17,"4",M3448&gt;=Beräkningsförutsättningar!B$18,"6")</f>
        <v>2</v>
      </c>
      <c r="U3448" s="31">
        <f t="shared" si="106"/>
        <v>0</v>
      </c>
      <c r="V3448" s="31">
        <f t="shared" si="107"/>
        <v>0</v>
      </c>
    </row>
    <row r="3449" spans="1:22" x14ac:dyDescent="0.3">
      <c r="A3449" s="179"/>
      <c r="B3449" s="179"/>
      <c r="C3449" s="179"/>
      <c r="D3449" s="179"/>
      <c r="E3449" s="179"/>
      <c r="F3449" s="179"/>
      <c r="G3449" s="179"/>
      <c r="H3449" s="179"/>
      <c r="I3449" s="179"/>
      <c r="J3449" s="179"/>
      <c r="K3449" s="179"/>
      <c r="L3449" s="179"/>
      <c r="M3449" s="179"/>
      <c r="N3449" s="179"/>
      <c r="O3449" s="179"/>
      <c r="P3449" s="179"/>
      <c r="Q3449" s="179"/>
      <c r="R3449" s="31" cm="1">
        <f t="array" ref="R3449">_xlfn.IFS(Q3449=0,(O3449-P3449)/2,Q3449=1,O3449-P3449)</f>
        <v>0</v>
      </c>
      <c r="S3449" s="31" cm="1">
        <f t="array" ref="S3449">_xlfn.IFS(Q3449=0,P3449/2,Q3449=1,P3449)</f>
        <v>0</v>
      </c>
      <c r="T3449" s="31" t="str" cm="1">
        <f t="array" ref="T3449">_xlfn.IFS(M3449&lt;=Beräkningsförutsättningar!B$15,"2",M3449=Beräkningsförutsättningar!B$16,"4",M3449=Beräkningsförutsättningar!B$17,"4",M3449&gt;=Beräkningsförutsättningar!B$18,"6")</f>
        <v>2</v>
      </c>
      <c r="U3449" s="31">
        <f t="shared" si="106"/>
        <v>0</v>
      </c>
      <c r="V3449" s="31">
        <f t="shared" si="107"/>
        <v>0</v>
      </c>
    </row>
    <row r="3450" spans="1:22" x14ac:dyDescent="0.3">
      <c r="A3450" s="179"/>
      <c r="B3450" s="179"/>
      <c r="C3450" s="179"/>
      <c r="D3450" s="179"/>
      <c r="E3450" s="179"/>
      <c r="F3450" s="179"/>
      <c r="G3450" s="179"/>
      <c r="H3450" s="179"/>
      <c r="I3450" s="179"/>
      <c r="J3450" s="179"/>
      <c r="K3450" s="179"/>
      <c r="L3450" s="179"/>
      <c r="M3450" s="179"/>
      <c r="N3450" s="179"/>
      <c r="O3450" s="179"/>
      <c r="P3450" s="179"/>
      <c r="Q3450" s="179"/>
      <c r="R3450" s="31" cm="1">
        <f t="array" ref="R3450">_xlfn.IFS(Q3450=0,(O3450-P3450)/2,Q3450=1,O3450-P3450)</f>
        <v>0</v>
      </c>
      <c r="S3450" s="31" cm="1">
        <f t="array" ref="S3450">_xlfn.IFS(Q3450=0,P3450/2,Q3450=1,P3450)</f>
        <v>0</v>
      </c>
      <c r="T3450" s="31" t="str" cm="1">
        <f t="array" ref="T3450">_xlfn.IFS(M3450&lt;=Beräkningsförutsättningar!B$15,"2",M3450=Beräkningsförutsättningar!B$16,"4",M3450=Beräkningsförutsättningar!B$17,"4",M3450&gt;=Beräkningsförutsättningar!B$18,"6")</f>
        <v>2</v>
      </c>
      <c r="U3450" s="31">
        <f t="shared" si="106"/>
        <v>0</v>
      </c>
      <c r="V3450" s="31">
        <f t="shared" si="107"/>
        <v>0</v>
      </c>
    </row>
    <row r="3451" spans="1:22" x14ac:dyDescent="0.3">
      <c r="A3451" s="179"/>
      <c r="B3451" s="179"/>
      <c r="C3451" s="179"/>
      <c r="D3451" s="179"/>
      <c r="E3451" s="179"/>
      <c r="F3451" s="179"/>
      <c r="G3451" s="179"/>
      <c r="H3451" s="179"/>
      <c r="I3451" s="179"/>
      <c r="J3451" s="179"/>
      <c r="K3451" s="179"/>
      <c r="L3451" s="179"/>
      <c r="M3451" s="179"/>
      <c r="N3451" s="179"/>
      <c r="O3451" s="179"/>
      <c r="P3451" s="179"/>
      <c r="Q3451" s="179"/>
      <c r="R3451" s="31" cm="1">
        <f t="array" ref="R3451">_xlfn.IFS(Q3451=0,(O3451-P3451)/2,Q3451=1,O3451-P3451)</f>
        <v>0</v>
      </c>
      <c r="S3451" s="31" cm="1">
        <f t="array" ref="S3451">_xlfn.IFS(Q3451=0,P3451/2,Q3451=1,P3451)</f>
        <v>0</v>
      </c>
      <c r="T3451" s="31" t="str" cm="1">
        <f t="array" ref="T3451">_xlfn.IFS(M3451&lt;=Beräkningsförutsättningar!B$15,"2",M3451=Beräkningsförutsättningar!B$16,"4",M3451=Beräkningsförutsättningar!B$17,"4",M3451&gt;=Beräkningsförutsättningar!B$18,"6")</f>
        <v>2</v>
      </c>
      <c r="U3451" s="31">
        <f t="shared" si="106"/>
        <v>0</v>
      </c>
      <c r="V3451" s="31">
        <f t="shared" si="107"/>
        <v>0</v>
      </c>
    </row>
    <row r="3452" spans="1:22" x14ac:dyDescent="0.3">
      <c r="A3452" s="179"/>
      <c r="B3452" s="179"/>
      <c r="C3452" s="179"/>
      <c r="D3452" s="179"/>
      <c r="E3452" s="179"/>
      <c r="F3452" s="179"/>
      <c r="G3452" s="179"/>
      <c r="H3452" s="179"/>
      <c r="I3452" s="179"/>
      <c r="J3452" s="179"/>
      <c r="K3452" s="179"/>
      <c r="L3452" s="179"/>
      <c r="M3452" s="179"/>
      <c r="N3452" s="179"/>
      <c r="O3452" s="179"/>
      <c r="P3452" s="179"/>
      <c r="Q3452" s="179"/>
      <c r="R3452" s="31" cm="1">
        <f t="array" ref="R3452">_xlfn.IFS(Q3452=0,(O3452-P3452)/2,Q3452=1,O3452-P3452)</f>
        <v>0</v>
      </c>
      <c r="S3452" s="31" cm="1">
        <f t="array" ref="S3452">_xlfn.IFS(Q3452=0,P3452/2,Q3452=1,P3452)</f>
        <v>0</v>
      </c>
      <c r="T3452" s="31" t="str" cm="1">
        <f t="array" ref="T3452">_xlfn.IFS(M3452&lt;=Beräkningsförutsättningar!B$15,"2",M3452=Beräkningsförutsättningar!B$16,"4",M3452=Beräkningsförutsättningar!B$17,"4",M3452&gt;=Beräkningsförutsättningar!B$18,"6")</f>
        <v>2</v>
      </c>
      <c r="U3452" s="31">
        <f t="shared" si="106"/>
        <v>0</v>
      </c>
      <c r="V3452" s="31">
        <f t="shared" si="107"/>
        <v>0</v>
      </c>
    </row>
    <row r="3453" spans="1:22" x14ac:dyDescent="0.3">
      <c r="A3453" s="179"/>
      <c r="B3453" s="179"/>
      <c r="C3453" s="179"/>
      <c r="D3453" s="179"/>
      <c r="E3453" s="179"/>
      <c r="F3453" s="179"/>
      <c r="G3453" s="179"/>
      <c r="H3453" s="179"/>
      <c r="I3453" s="179"/>
      <c r="J3453" s="179"/>
      <c r="K3453" s="179"/>
      <c r="L3453" s="179"/>
      <c r="M3453" s="179"/>
      <c r="N3453" s="179"/>
      <c r="O3453" s="179"/>
      <c r="P3453" s="179"/>
      <c r="Q3453" s="179"/>
      <c r="R3453" s="31" cm="1">
        <f t="array" ref="R3453">_xlfn.IFS(Q3453=0,(O3453-P3453)/2,Q3453=1,O3453-P3453)</f>
        <v>0</v>
      </c>
      <c r="S3453" s="31" cm="1">
        <f t="array" ref="S3453">_xlfn.IFS(Q3453=0,P3453/2,Q3453=1,P3453)</f>
        <v>0</v>
      </c>
      <c r="T3453" s="31" t="str" cm="1">
        <f t="array" ref="T3453">_xlfn.IFS(M3453&lt;=Beräkningsförutsättningar!B$15,"2",M3453=Beräkningsförutsättningar!B$16,"4",M3453=Beräkningsförutsättningar!B$17,"4",M3453&gt;=Beräkningsförutsättningar!B$18,"6")</f>
        <v>2</v>
      </c>
      <c r="U3453" s="31">
        <f t="shared" si="106"/>
        <v>0</v>
      </c>
      <c r="V3453" s="31">
        <f t="shared" si="107"/>
        <v>0</v>
      </c>
    </row>
    <row r="3454" spans="1:22" x14ac:dyDescent="0.3">
      <c r="A3454" s="179"/>
      <c r="B3454" s="179"/>
      <c r="C3454" s="179"/>
      <c r="D3454" s="179"/>
      <c r="E3454" s="179"/>
      <c r="F3454" s="179"/>
      <c r="G3454" s="179"/>
      <c r="H3454" s="179"/>
      <c r="I3454" s="179"/>
      <c r="J3454" s="179"/>
      <c r="K3454" s="179"/>
      <c r="L3454" s="179"/>
      <c r="M3454" s="179"/>
      <c r="N3454" s="179"/>
      <c r="O3454" s="179"/>
      <c r="P3454" s="179"/>
      <c r="Q3454" s="179"/>
      <c r="R3454" s="31" cm="1">
        <f t="array" ref="R3454">_xlfn.IFS(Q3454=0,(O3454-P3454)/2,Q3454=1,O3454-P3454)</f>
        <v>0</v>
      </c>
      <c r="S3454" s="31" cm="1">
        <f t="array" ref="S3454">_xlfn.IFS(Q3454=0,P3454/2,Q3454=1,P3454)</f>
        <v>0</v>
      </c>
      <c r="T3454" s="31" t="str" cm="1">
        <f t="array" ref="T3454">_xlfn.IFS(M3454&lt;=Beräkningsförutsättningar!B$15,"2",M3454=Beräkningsförutsättningar!B$16,"4",M3454=Beräkningsförutsättningar!B$17,"4",M3454&gt;=Beräkningsförutsättningar!B$18,"6")</f>
        <v>2</v>
      </c>
      <c r="U3454" s="31">
        <f t="shared" si="106"/>
        <v>0</v>
      </c>
      <c r="V3454" s="31">
        <f t="shared" si="107"/>
        <v>0</v>
      </c>
    </row>
    <row r="3455" spans="1:22" x14ac:dyDescent="0.3">
      <c r="A3455" s="179"/>
      <c r="B3455" s="179"/>
      <c r="C3455" s="179"/>
      <c r="D3455" s="179"/>
      <c r="E3455" s="179"/>
      <c r="F3455" s="179"/>
      <c r="G3455" s="179"/>
      <c r="H3455" s="179"/>
      <c r="I3455" s="179"/>
      <c r="J3455" s="179"/>
      <c r="K3455" s="179"/>
      <c r="L3455" s="179"/>
      <c r="M3455" s="179"/>
      <c r="N3455" s="179"/>
      <c r="O3455" s="179"/>
      <c r="P3455" s="179"/>
      <c r="Q3455" s="179"/>
      <c r="R3455" s="31" cm="1">
        <f t="array" ref="R3455">_xlfn.IFS(Q3455=0,(O3455-P3455)/2,Q3455=1,O3455-P3455)</f>
        <v>0</v>
      </c>
      <c r="S3455" s="31" cm="1">
        <f t="array" ref="S3455">_xlfn.IFS(Q3455=0,P3455/2,Q3455=1,P3455)</f>
        <v>0</v>
      </c>
      <c r="T3455" s="31" t="str" cm="1">
        <f t="array" ref="T3455">_xlfn.IFS(M3455&lt;=Beräkningsförutsättningar!B$15,"2",M3455=Beräkningsförutsättningar!B$16,"4",M3455=Beräkningsförutsättningar!B$17,"4",M3455&gt;=Beräkningsförutsättningar!B$18,"6")</f>
        <v>2</v>
      </c>
      <c r="U3455" s="31">
        <f t="shared" si="106"/>
        <v>0</v>
      </c>
      <c r="V3455" s="31">
        <f t="shared" si="107"/>
        <v>0</v>
      </c>
    </row>
    <row r="3456" spans="1:22" x14ac:dyDescent="0.3">
      <c r="A3456" s="179"/>
      <c r="B3456" s="179"/>
      <c r="C3456" s="179"/>
      <c r="D3456" s="179"/>
      <c r="E3456" s="179"/>
      <c r="F3456" s="179"/>
      <c r="G3456" s="179"/>
      <c r="H3456" s="179"/>
      <c r="I3456" s="179"/>
      <c r="J3456" s="179"/>
      <c r="K3456" s="179"/>
      <c r="L3456" s="179"/>
      <c r="M3456" s="179"/>
      <c r="N3456" s="179"/>
      <c r="O3456" s="179"/>
      <c r="P3456" s="179"/>
      <c r="Q3456" s="179"/>
      <c r="R3456" s="31" cm="1">
        <f t="array" ref="R3456">_xlfn.IFS(Q3456=0,(O3456-P3456)/2,Q3456=1,O3456-P3456)</f>
        <v>0</v>
      </c>
      <c r="S3456" s="31" cm="1">
        <f t="array" ref="S3456">_xlfn.IFS(Q3456=0,P3456/2,Q3456=1,P3456)</f>
        <v>0</v>
      </c>
      <c r="T3456" s="31" t="str" cm="1">
        <f t="array" ref="T3456">_xlfn.IFS(M3456&lt;=Beräkningsförutsättningar!B$15,"2",M3456=Beräkningsförutsättningar!B$16,"4",M3456=Beräkningsförutsättningar!B$17,"4",M3456&gt;=Beräkningsförutsättningar!B$18,"6")</f>
        <v>2</v>
      </c>
      <c r="U3456" s="31">
        <f t="shared" si="106"/>
        <v>0</v>
      </c>
      <c r="V3456" s="31">
        <f t="shared" si="107"/>
        <v>0</v>
      </c>
    </row>
    <row r="3457" spans="1:22" x14ac:dyDescent="0.3">
      <c r="A3457" s="179"/>
      <c r="B3457" s="179"/>
      <c r="C3457" s="179"/>
      <c r="D3457" s="179"/>
      <c r="E3457" s="179"/>
      <c r="F3457" s="179"/>
      <c r="G3457" s="179"/>
      <c r="H3457" s="179"/>
      <c r="I3457" s="179"/>
      <c r="J3457" s="179"/>
      <c r="K3457" s="179"/>
      <c r="L3457" s="179"/>
      <c r="M3457" s="179"/>
      <c r="N3457" s="179"/>
      <c r="O3457" s="179"/>
      <c r="P3457" s="179"/>
      <c r="Q3457" s="179"/>
      <c r="R3457" s="31" cm="1">
        <f t="array" ref="R3457">_xlfn.IFS(Q3457=0,(O3457-P3457)/2,Q3457=1,O3457-P3457)</f>
        <v>0</v>
      </c>
      <c r="S3457" s="31" cm="1">
        <f t="array" ref="S3457">_xlfn.IFS(Q3457=0,P3457/2,Q3457=1,P3457)</f>
        <v>0</v>
      </c>
      <c r="T3457" s="31" t="str" cm="1">
        <f t="array" ref="T3457">_xlfn.IFS(M3457&lt;=Beräkningsförutsättningar!B$15,"2",M3457=Beräkningsförutsättningar!B$16,"4",M3457=Beräkningsförutsättningar!B$17,"4",M3457&gt;=Beräkningsförutsättningar!B$18,"6")</f>
        <v>2</v>
      </c>
      <c r="U3457" s="31">
        <f t="shared" si="106"/>
        <v>0</v>
      </c>
      <c r="V3457" s="31">
        <f t="shared" si="107"/>
        <v>0</v>
      </c>
    </row>
    <row r="3458" spans="1:22" x14ac:dyDescent="0.3">
      <c r="A3458" s="179"/>
      <c r="B3458" s="179"/>
      <c r="C3458" s="179"/>
      <c r="D3458" s="179"/>
      <c r="E3458" s="179"/>
      <c r="F3458" s="179"/>
      <c r="G3458" s="179"/>
      <c r="H3458" s="179"/>
      <c r="I3458" s="179"/>
      <c r="J3458" s="179"/>
      <c r="K3458" s="179"/>
      <c r="L3458" s="179"/>
      <c r="M3458" s="179"/>
      <c r="N3458" s="179"/>
      <c r="O3458" s="179"/>
      <c r="P3458" s="179"/>
      <c r="Q3458" s="179"/>
      <c r="R3458" s="31" cm="1">
        <f t="array" ref="R3458">_xlfn.IFS(Q3458=0,(O3458-P3458)/2,Q3458=1,O3458-P3458)</f>
        <v>0</v>
      </c>
      <c r="S3458" s="31" cm="1">
        <f t="array" ref="S3458">_xlfn.IFS(Q3458=0,P3458/2,Q3458=1,P3458)</f>
        <v>0</v>
      </c>
      <c r="T3458" s="31" t="str" cm="1">
        <f t="array" ref="T3458">_xlfn.IFS(M3458&lt;=Beräkningsförutsättningar!B$15,"2",M3458=Beräkningsförutsättningar!B$16,"4",M3458=Beräkningsförutsättningar!B$17,"4",M3458&gt;=Beräkningsförutsättningar!B$18,"6")</f>
        <v>2</v>
      </c>
      <c r="U3458" s="31">
        <f t="shared" si="106"/>
        <v>0</v>
      </c>
      <c r="V3458" s="31">
        <f t="shared" si="107"/>
        <v>0</v>
      </c>
    </row>
    <row r="3459" spans="1:22" x14ac:dyDescent="0.3">
      <c r="A3459" s="179"/>
      <c r="B3459" s="179"/>
      <c r="C3459" s="179"/>
      <c r="D3459" s="179"/>
      <c r="E3459" s="179"/>
      <c r="F3459" s="179"/>
      <c r="G3459" s="179"/>
      <c r="H3459" s="179"/>
      <c r="I3459" s="179"/>
      <c r="J3459" s="179"/>
      <c r="K3459" s="179"/>
      <c r="L3459" s="179"/>
      <c r="M3459" s="179"/>
      <c r="N3459" s="179"/>
      <c r="O3459" s="179"/>
      <c r="P3459" s="179"/>
      <c r="Q3459" s="179"/>
      <c r="R3459" s="31" cm="1">
        <f t="array" ref="R3459">_xlfn.IFS(Q3459=0,(O3459-P3459)/2,Q3459=1,O3459-P3459)</f>
        <v>0</v>
      </c>
      <c r="S3459" s="31" cm="1">
        <f t="array" ref="S3459">_xlfn.IFS(Q3459=0,P3459/2,Q3459=1,P3459)</f>
        <v>0</v>
      </c>
      <c r="T3459" s="31" t="str" cm="1">
        <f t="array" ref="T3459">_xlfn.IFS(M3459&lt;=Beräkningsförutsättningar!B$15,"2",M3459=Beräkningsförutsättningar!B$16,"4",M3459=Beräkningsförutsättningar!B$17,"4",M3459&gt;=Beräkningsförutsättningar!B$18,"6")</f>
        <v>2</v>
      </c>
      <c r="U3459" s="31">
        <f t="shared" si="106"/>
        <v>0</v>
      </c>
      <c r="V3459" s="31">
        <f t="shared" si="107"/>
        <v>0</v>
      </c>
    </row>
    <row r="3460" spans="1:22" x14ac:dyDescent="0.3">
      <c r="A3460" s="179"/>
      <c r="B3460" s="179"/>
      <c r="C3460" s="179"/>
      <c r="D3460" s="179"/>
      <c r="E3460" s="179"/>
      <c r="F3460" s="179"/>
      <c r="G3460" s="179"/>
      <c r="H3460" s="179"/>
      <c r="I3460" s="179"/>
      <c r="J3460" s="179"/>
      <c r="K3460" s="179"/>
      <c r="L3460" s="179"/>
      <c r="M3460" s="179"/>
      <c r="N3460" s="179"/>
      <c r="O3460" s="179"/>
      <c r="P3460" s="179"/>
      <c r="Q3460" s="179"/>
      <c r="R3460" s="31" cm="1">
        <f t="array" ref="R3460">_xlfn.IFS(Q3460=0,(O3460-P3460)/2,Q3460=1,O3460-P3460)</f>
        <v>0</v>
      </c>
      <c r="S3460" s="31" cm="1">
        <f t="array" ref="S3460">_xlfn.IFS(Q3460=0,P3460/2,Q3460=1,P3460)</f>
        <v>0</v>
      </c>
      <c r="T3460" s="31" t="str" cm="1">
        <f t="array" ref="T3460">_xlfn.IFS(M3460&lt;=Beräkningsförutsättningar!B$15,"2",M3460=Beräkningsförutsättningar!B$16,"4",M3460=Beräkningsförutsättningar!B$17,"4",M3460&gt;=Beräkningsförutsättningar!B$18,"6")</f>
        <v>2</v>
      </c>
      <c r="U3460" s="31">
        <f t="shared" si="106"/>
        <v>0</v>
      </c>
      <c r="V3460" s="31">
        <f t="shared" si="107"/>
        <v>0</v>
      </c>
    </row>
    <row r="3461" spans="1:22" x14ac:dyDescent="0.3">
      <c r="A3461" s="179"/>
      <c r="B3461" s="179"/>
      <c r="C3461" s="179"/>
      <c r="D3461" s="179"/>
      <c r="E3461" s="179"/>
      <c r="F3461" s="179"/>
      <c r="G3461" s="179"/>
      <c r="H3461" s="179"/>
      <c r="I3461" s="179"/>
      <c r="J3461" s="179"/>
      <c r="K3461" s="179"/>
      <c r="L3461" s="179"/>
      <c r="M3461" s="179"/>
      <c r="N3461" s="179"/>
      <c r="O3461" s="179"/>
      <c r="P3461" s="179"/>
      <c r="Q3461" s="179"/>
      <c r="R3461" s="31" cm="1">
        <f t="array" ref="R3461">_xlfn.IFS(Q3461=0,(O3461-P3461)/2,Q3461=1,O3461-P3461)</f>
        <v>0</v>
      </c>
      <c r="S3461" s="31" cm="1">
        <f t="array" ref="S3461">_xlfn.IFS(Q3461=0,P3461/2,Q3461=1,P3461)</f>
        <v>0</v>
      </c>
      <c r="T3461" s="31" t="str" cm="1">
        <f t="array" ref="T3461">_xlfn.IFS(M3461&lt;=Beräkningsförutsättningar!B$15,"2",M3461=Beräkningsförutsättningar!B$16,"4",M3461=Beräkningsförutsättningar!B$17,"4",M3461&gt;=Beräkningsförutsättningar!B$18,"6")</f>
        <v>2</v>
      </c>
      <c r="U3461" s="31">
        <f t="shared" si="106"/>
        <v>0</v>
      </c>
      <c r="V3461" s="31">
        <f t="shared" si="107"/>
        <v>0</v>
      </c>
    </row>
    <row r="3462" spans="1:22" x14ac:dyDescent="0.3">
      <c r="A3462" s="179"/>
      <c r="B3462" s="179"/>
      <c r="C3462" s="179"/>
      <c r="D3462" s="179"/>
      <c r="E3462" s="179"/>
      <c r="F3462" s="179"/>
      <c r="G3462" s="179"/>
      <c r="H3462" s="179"/>
      <c r="I3462" s="179"/>
      <c r="J3462" s="179"/>
      <c r="K3462" s="179"/>
      <c r="L3462" s="179"/>
      <c r="M3462" s="179"/>
      <c r="N3462" s="179"/>
      <c r="O3462" s="179"/>
      <c r="P3462" s="179"/>
      <c r="Q3462" s="179"/>
      <c r="R3462" s="31" cm="1">
        <f t="array" ref="R3462">_xlfn.IFS(Q3462=0,(O3462-P3462)/2,Q3462=1,O3462-P3462)</f>
        <v>0</v>
      </c>
      <c r="S3462" s="31" cm="1">
        <f t="array" ref="S3462">_xlfn.IFS(Q3462=0,P3462/2,Q3462=1,P3462)</f>
        <v>0</v>
      </c>
      <c r="T3462" s="31" t="str" cm="1">
        <f t="array" ref="T3462">_xlfn.IFS(M3462&lt;=Beräkningsförutsättningar!B$15,"2",M3462=Beräkningsförutsättningar!B$16,"4",M3462=Beräkningsförutsättningar!B$17,"4",M3462&gt;=Beräkningsförutsättningar!B$18,"6")</f>
        <v>2</v>
      </c>
      <c r="U3462" s="31">
        <f t="shared" si="106"/>
        <v>0</v>
      </c>
      <c r="V3462" s="31">
        <f t="shared" si="107"/>
        <v>0</v>
      </c>
    </row>
    <row r="3463" spans="1:22" x14ac:dyDescent="0.3">
      <c r="A3463" s="179"/>
      <c r="B3463" s="179"/>
      <c r="C3463" s="179"/>
      <c r="D3463" s="179"/>
      <c r="E3463" s="179"/>
      <c r="F3463" s="179"/>
      <c r="G3463" s="179"/>
      <c r="H3463" s="179"/>
      <c r="I3463" s="179"/>
      <c r="J3463" s="179"/>
      <c r="K3463" s="179"/>
      <c r="L3463" s="179"/>
      <c r="M3463" s="179"/>
      <c r="N3463" s="179"/>
      <c r="O3463" s="179"/>
      <c r="P3463" s="179"/>
      <c r="Q3463" s="179"/>
      <c r="R3463" s="31" cm="1">
        <f t="array" ref="R3463">_xlfn.IFS(Q3463=0,(O3463-P3463)/2,Q3463=1,O3463-P3463)</f>
        <v>0</v>
      </c>
      <c r="S3463" s="31" cm="1">
        <f t="array" ref="S3463">_xlfn.IFS(Q3463=0,P3463/2,Q3463=1,P3463)</f>
        <v>0</v>
      </c>
      <c r="T3463" s="31" t="str" cm="1">
        <f t="array" ref="T3463">_xlfn.IFS(M3463&lt;=Beräkningsförutsättningar!B$15,"2",M3463=Beräkningsförutsättningar!B$16,"4",M3463=Beräkningsförutsättningar!B$17,"4",M3463&gt;=Beräkningsförutsättningar!B$18,"6")</f>
        <v>2</v>
      </c>
      <c r="U3463" s="31">
        <f t="shared" ref="U3463:U3526" si="108">R3463*T3463</f>
        <v>0</v>
      </c>
      <c r="V3463" s="31">
        <f t="shared" ref="V3463:V3526" si="109">S3463*T3463</f>
        <v>0</v>
      </c>
    </row>
    <row r="3464" spans="1:22" x14ac:dyDescent="0.3">
      <c r="A3464" s="179"/>
      <c r="B3464" s="179"/>
      <c r="C3464" s="179"/>
      <c r="D3464" s="179"/>
      <c r="E3464" s="179"/>
      <c r="F3464" s="179"/>
      <c r="G3464" s="179"/>
      <c r="H3464" s="179"/>
      <c r="I3464" s="179"/>
      <c r="J3464" s="179"/>
      <c r="K3464" s="179"/>
      <c r="L3464" s="179"/>
      <c r="M3464" s="179"/>
      <c r="N3464" s="179"/>
      <c r="O3464" s="179"/>
      <c r="P3464" s="179"/>
      <c r="Q3464" s="179"/>
      <c r="R3464" s="31" cm="1">
        <f t="array" ref="R3464">_xlfn.IFS(Q3464=0,(O3464-P3464)/2,Q3464=1,O3464-P3464)</f>
        <v>0</v>
      </c>
      <c r="S3464" s="31" cm="1">
        <f t="array" ref="S3464">_xlfn.IFS(Q3464=0,P3464/2,Q3464=1,P3464)</f>
        <v>0</v>
      </c>
      <c r="T3464" s="31" t="str" cm="1">
        <f t="array" ref="T3464">_xlfn.IFS(M3464&lt;=Beräkningsförutsättningar!B$15,"2",M3464=Beräkningsförutsättningar!B$16,"4",M3464=Beräkningsförutsättningar!B$17,"4",M3464&gt;=Beräkningsförutsättningar!B$18,"6")</f>
        <v>2</v>
      </c>
      <c r="U3464" s="31">
        <f t="shared" si="108"/>
        <v>0</v>
      </c>
      <c r="V3464" s="31">
        <f t="shared" si="109"/>
        <v>0</v>
      </c>
    </row>
    <row r="3465" spans="1:22" x14ac:dyDescent="0.3">
      <c r="A3465" s="179"/>
      <c r="B3465" s="179"/>
      <c r="C3465" s="179"/>
      <c r="D3465" s="179"/>
      <c r="E3465" s="179"/>
      <c r="F3465" s="179"/>
      <c r="G3465" s="179"/>
      <c r="H3465" s="179"/>
      <c r="I3465" s="179"/>
      <c r="J3465" s="179"/>
      <c r="K3465" s="179"/>
      <c r="L3465" s="179"/>
      <c r="M3465" s="179"/>
      <c r="N3465" s="179"/>
      <c r="O3465" s="179"/>
      <c r="P3465" s="179"/>
      <c r="Q3465" s="179"/>
      <c r="R3465" s="31" cm="1">
        <f t="array" ref="R3465">_xlfn.IFS(Q3465=0,(O3465-P3465)/2,Q3465=1,O3465-P3465)</f>
        <v>0</v>
      </c>
      <c r="S3465" s="31" cm="1">
        <f t="array" ref="S3465">_xlfn.IFS(Q3465=0,P3465/2,Q3465=1,P3465)</f>
        <v>0</v>
      </c>
      <c r="T3465" s="31" t="str" cm="1">
        <f t="array" ref="T3465">_xlfn.IFS(M3465&lt;=Beräkningsförutsättningar!B$15,"2",M3465=Beräkningsförutsättningar!B$16,"4",M3465=Beräkningsförutsättningar!B$17,"4",M3465&gt;=Beräkningsförutsättningar!B$18,"6")</f>
        <v>2</v>
      </c>
      <c r="U3465" s="31">
        <f t="shared" si="108"/>
        <v>0</v>
      </c>
      <c r="V3465" s="31">
        <f t="shared" si="109"/>
        <v>0</v>
      </c>
    </row>
    <row r="3466" spans="1:22" x14ac:dyDescent="0.3">
      <c r="A3466" s="179"/>
      <c r="B3466" s="179"/>
      <c r="C3466" s="179"/>
      <c r="D3466" s="179"/>
      <c r="E3466" s="179"/>
      <c r="F3466" s="179"/>
      <c r="G3466" s="179"/>
      <c r="H3466" s="179"/>
      <c r="I3466" s="179"/>
      <c r="J3466" s="179"/>
      <c r="K3466" s="179"/>
      <c r="L3466" s="179"/>
      <c r="M3466" s="179"/>
      <c r="N3466" s="179"/>
      <c r="O3466" s="179"/>
      <c r="P3466" s="179"/>
      <c r="Q3466" s="179"/>
      <c r="R3466" s="31" cm="1">
        <f t="array" ref="R3466">_xlfn.IFS(Q3466=0,(O3466-P3466)/2,Q3466=1,O3466-P3466)</f>
        <v>0</v>
      </c>
      <c r="S3466" s="31" cm="1">
        <f t="array" ref="S3466">_xlfn.IFS(Q3466=0,P3466/2,Q3466=1,P3466)</f>
        <v>0</v>
      </c>
      <c r="T3466" s="31" t="str" cm="1">
        <f t="array" ref="T3466">_xlfn.IFS(M3466&lt;=Beräkningsförutsättningar!B$15,"2",M3466=Beräkningsförutsättningar!B$16,"4",M3466=Beräkningsförutsättningar!B$17,"4",M3466&gt;=Beräkningsförutsättningar!B$18,"6")</f>
        <v>2</v>
      </c>
      <c r="U3466" s="31">
        <f t="shared" si="108"/>
        <v>0</v>
      </c>
      <c r="V3466" s="31">
        <f t="shared" si="109"/>
        <v>0</v>
      </c>
    </row>
    <row r="3467" spans="1:22" x14ac:dyDescent="0.3">
      <c r="A3467" s="179"/>
      <c r="B3467" s="179"/>
      <c r="C3467" s="179"/>
      <c r="D3467" s="179"/>
      <c r="E3467" s="179"/>
      <c r="F3467" s="179"/>
      <c r="G3467" s="179"/>
      <c r="H3467" s="179"/>
      <c r="I3467" s="179"/>
      <c r="J3467" s="179"/>
      <c r="K3467" s="179"/>
      <c r="L3467" s="179"/>
      <c r="M3467" s="179"/>
      <c r="N3467" s="179"/>
      <c r="O3467" s="179"/>
      <c r="P3467" s="179"/>
      <c r="Q3467" s="179"/>
      <c r="R3467" s="31" cm="1">
        <f t="array" ref="R3467">_xlfn.IFS(Q3467=0,(O3467-P3467)/2,Q3467=1,O3467-P3467)</f>
        <v>0</v>
      </c>
      <c r="S3467" s="31" cm="1">
        <f t="array" ref="S3467">_xlfn.IFS(Q3467=0,P3467/2,Q3467=1,P3467)</f>
        <v>0</v>
      </c>
      <c r="T3467" s="31" t="str" cm="1">
        <f t="array" ref="T3467">_xlfn.IFS(M3467&lt;=Beräkningsförutsättningar!B$15,"2",M3467=Beräkningsförutsättningar!B$16,"4",M3467=Beräkningsförutsättningar!B$17,"4",M3467&gt;=Beräkningsförutsättningar!B$18,"6")</f>
        <v>2</v>
      </c>
      <c r="U3467" s="31">
        <f t="shared" si="108"/>
        <v>0</v>
      </c>
      <c r="V3467" s="31">
        <f t="shared" si="109"/>
        <v>0</v>
      </c>
    </row>
    <row r="3468" spans="1:22" x14ac:dyDescent="0.3">
      <c r="A3468" s="179"/>
      <c r="B3468" s="179"/>
      <c r="C3468" s="179"/>
      <c r="D3468" s="179"/>
      <c r="E3468" s="179"/>
      <c r="F3468" s="179"/>
      <c r="G3468" s="179"/>
      <c r="H3468" s="179"/>
      <c r="I3468" s="179"/>
      <c r="J3468" s="179"/>
      <c r="K3468" s="179"/>
      <c r="L3468" s="179"/>
      <c r="M3468" s="179"/>
      <c r="N3468" s="179"/>
      <c r="O3468" s="179"/>
      <c r="P3468" s="179"/>
      <c r="Q3468" s="179"/>
      <c r="R3468" s="31" cm="1">
        <f t="array" ref="R3468">_xlfn.IFS(Q3468=0,(O3468-P3468)/2,Q3468=1,O3468-P3468)</f>
        <v>0</v>
      </c>
      <c r="S3468" s="31" cm="1">
        <f t="array" ref="S3468">_xlfn.IFS(Q3468=0,P3468/2,Q3468=1,P3468)</f>
        <v>0</v>
      </c>
      <c r="T3468" s="31" t="str" cm="1">
        <f t="array" ref="T3468">_xlfn.IFS(M3468&lt;=Beräkningsförutsättningar!B$15,"2",M3468=Beräkningsförutsättningar!B$16,"4",M3468=Beräkningsförutsättningar!B$17,"4",M3468&gt;=Beräkningsförutsättningar!B$18,"6")</f>
        <v>2</v>
      </c>
      <c r="U3468" s="31">
        <f t="shared" si="108"/>
        <v>0</v>
      </c>
      <c r="V3468" s="31">
        <f t="shared" si="109"/>
        <v>0</v>
      </c>
    </row>
    <row r="3469" spans="1:22" x14ac:dyDescent="0.3">
      <c r="A3469" s="179"/>
      <c r="B3469" s="179"/>
      <c r="C3469" s="179"/>
      <c r="D3469" s="179"/>
      <c r="E3469" s="179"/>
      <c r="F3469" s="179"/>
      <c r="G3469" s="179"/>
      <c r="H3469" s="179"/>
      <c r="I3469" s="179"/>
      <c r="J3469" s="179"/>
      <c r="K3469" s="179"/>
      <c r="L3469" s="179"/>
      <c r="M3469" s="179"/>
      <c r="N3469" s="179"/>
      <c r="O3469" s="179"/>
      <c r="P3469" s="179"/>
      <c r="Q3469" s="179"/>
      <c r="R3469" s="31" cm="1">
        <f t="array" ref="R3469">_xlfn.IFS(Q3469=0,(O3469-P3469)/2,Q3469=1,O3469-P3469)</f>
        <v>0</v>
      </c>
      <c r="S3469" s="31" cm="1">
        <f t="array" ref="S3469">_xlfn.IFS(Q3469=0,P3469/2,Q3469=1,P3469)</f>
        <v>0</v>
      </c>
      <c r="T3469" s="31" t="str" cm="1">
        <f t="array" ref="T3469">_xlfn.IFS(M3469&lt;=Beräkningsförutsättningar!B$15,"2",M3469=Beräkningsförutsättningar!B$16,"4",M3469=Beräkningsförutsättningar!B$17,"4",M3469&gt;=Beräkningsförutsättningar!B$18,"6")</f>
        <v>2</v>
      </c>
      <c r="U3469" s="31">
        <f t="shared" si="108"/>
        <v>0</v>
      </c>
      <c r="V3469" s="31">
        <f t="shared" si="109"/>
        <v>0</v>
      </c>
    </row>
    <row r="3470" spans="1:22" x14ac:dyDescent="0.3">
      <c r="A3470" s="179"/>
      <c r="B3470" s="179"/>
      <c r="C3470" s="179"/>
      <c r="D3470" s="179"/>
      <c r="E3470" s="179"/>
      <c r="F3470" s="179"/>
      <c r="G3470" s="179"/>
      <c r="H3470" s="179"/>
      <c r="I3470" s="179"/>
      <c r="J3470" s="179"/>
      <c r="K3470" s="179"/>
      <c r="L3470" s="179"/>
      <c r="M3470" s="179"/>
      <c r="N3470" s="179"/>
      <c r="O3470" s="179"/>
      <c r="P3470" s="179"/>
      <c r="Q3470" s="179"/>
      <c r="R3470" s="31" cm="1">
        <f t="array" ref="R3470">_xlfn.IFS(Q3470=0,(O3470-P3470)/2,Q3470=1,O3470-P3470)</f>
        <v>0</v>
      </c>
      <c r="S3470" s="31" cm="1">
        <f t="array" ref="S3470">_xlfn.IFS(Q3470=0,P3470/2,Q3470=1,P3470)</f>
        <v>0</v>
      </c>
      <c r="T3470" s="31" t="str" cm="1">
        <f t="array" ref="T3470">_xlfn.IFS(M3470&lt;=Beräkningsförutsättningar!B$15,"2",M3470=Beräkningsförutsättningar!B$16,"4",M3470=Beräkningsförutsättningar!B$17,"4",M3470&gt;=Beräkningsförutsättningar!B$18,"6")</f>
        <v>2</v>
      </c>
      <c r="U3470" s="31">
        <f t="shared" si="108"/>
        <v>0</v>
      </c>
      <c r="V3470" s="31">
        <f t="shared" si="109"/>
        <v>0</v>
      </c>
    </row>
    <row r="3471" spans="1:22" x14ac:dyDescent="0.3">
      <c r="A3471" s="179"/>
      <c r="B3471" s="179"/>
      <c r="C3471" s="179"/>
      <c r="D3471" s="179"/>
      <c r="E3471" s="179"/>
      <c r="F3471" s="179"/>
      <c r="G3471" s="179"/>
      <c r="H3471" s="179"/>
      <c r="I3471" s="179"/>
      <c r="J3471" s="179"/>
      <c r="K3471" s="179"/>
      <c r="L3471" s="179"/>
      <c r="M3471" s="179"/>
      <c r="N3471" s="179"/>
      <c r="O3471" s="179"/>
      <c r="P3471" s="179"/>
      <c r="Q3471" s="179"/>
      <c r="R3471" s="31" cm="1">
        <f t="array" ref="R3471">_xlfn.IFS(Q3471=0,(O3471-P3471)/2,Q3471=1,O3471-P3471)</f>
        <v>0</v>
      </c>
      <c r="S3471" s="31" cm="1">
        <f t="array" ref="S3471">_xlfn.IFS(Q3471=0,P3471/2,Q3471=1,P3471)</f>
        <v>0</v>
      </c>
      <c r="T3471" s="31" t="str" cm="1">
        <f t="array" ref="T3471">_xlfn.IFS(M3471&lt;=Beräkningsförutsättningar!B$15,"2",M3471=Beräkningsförutsättningar!B$16,"4",M3471=Beräkningsförutsättningar!B$17,"4",M3471&gt;=Beräkningsförutsättningar!B$18,"6")</f>
        <v>2</v>
      </c>
      <c r="U3471" s="31">
        <f t="shared" si="108"/>
        <v>0</v>
      </c>
      <c r="V3471" s="31">
        <f t="shared" si="109"/>
        <v>0</v>
      </c>
    </row>
    <row r="3472" spans="1:22" x14ac:dyDescent="0.3">
      <c r="A3472" s="179"/>
      <c r="B3472" s="179"/>
      <c r="C3472" s="179"/>
      <c r="D3472" s="179"/>
      <c r="E3472" s="179"/>
      <c r="F3472" s="179"/>
      <c r="G3472" s="179"/>
      <c r="H3472" s="179"/>
      <c r="I3472" s="179"/>
      <c r="J3472" s="179"/>
      <c r="K3472" s="179"/>
      <c r="L3472" s="179"/>
      <c r="M3472" s="179"/>
      <c r="N3472" s="179"/>
      <c r="O3472" s="179"/>
      <c r="P3472" s="179"/>
      <c r="Q3472" s="179"/>
      <c r="R3472" s="31" cm="1">
        <f t="array" ref="R3472">_xlfn.IFS(Q3472=0,(O3472-P3472)/2,Q3472=1,O3472-P3472)</f>
        <v>0</v>
      </c>
      <c r="S3472" s="31" cm="1">
        <f t="array" ref="S3472">_xlfn.IFS(Q3472=0,P3472/2,Q3472=1,P3472)</f>
        <v>0</v>
      </c>
      <c r="T3472" s="31" t="str" cm="1">
        <f t="array" ref="T3472">_xlfn.IFS(M3472&lt;=Beräkningsförutsättningar!B$15,"2",M3472=Beräkningsförutsättningar!B$16,"4",M3472=Beräkningsförutsättningar!B$17,"4",M3472&gt;=Beräkningsförutsättningar!B$18,"6")</f>
        <v>2</v>
      </c>
      <c r="U3472" s="31">
        <f t="shared" si="108"/>
        <v>0</v>
      </c>
      <c r="V3472" s="31">
        <f t="shared" si="109"/>
        <v>0</v>
      </c>
    </row>
    <row r="3473" spans="1:22" x14ac:dyDescent="0.3">
      <c r="A3473" s="179"/>
      <c r="B3473" s="179"/>
      <c r="C3473" s="179"/>
      <c r="D3473" s="179"/>
      <c r="E3473" s="179"/>
      <c r="F3473" s="179"/>
      <c r="G3473" s="179"/>
      <c r="H3473" s="179"/>
      <c r="I3473" s="179"/>
      <c r="J3473" s="179"/>
      <c r="K3473" s="179"/>
      <c r="L3473" s="179"/>
      <c r="M3473" s="179"/>
      <c r="N3473" s="179"/>
      <c r="O3473" s="179"/>
      <c r="P3473" s="179"/>
      <c r="Q3473" s="179"/>
      <c r="R3473" s="31" cm="1">
        <f t="array" ref="R3473">_xlfn.IFS(Q3473=0,(O3473-P3473)/2,Q3473=1,O3473-P3473)</f>
        <v>0</v>
      </c>
      <c r="S3473" s="31" cm="1">
        <f t="array" ref="S3473">_xlfn.IFS(Q3473=0,P3473/2,Q3473=1,P3473)</f>
        <v>0</v>
      </c>
      <c r="T3473" s="31" t="str" cm="1">
        <f t="array" ref="T3473">_xlfn.IFS(M3473&lt;=Beräkningsförutsättningar!B$15,"2",M3473=Beräkningsförutsättningar!B$16,"4",M3473=Beräkningsförutsättningar!B$17,"4",M3473&gt;=Beräkningsförutsättningar!B$18,"6")</f>
        <v>2</v>
      </c>
      <c r="U3473" s="31">
        <f t="shared" si="108"/>
        <v>0</v>
      </c>
      <c r="V3473" s="31">
        <f t="shared" si="109"/>
        <v>0</v>
      </c>
    </row>
    <row r="3474" spans="1:22" x14ac:dyDescent="0.3">
      <c r="A3474" s="179"/>
      <c r="B3474" s="179"/>
      <c r="C3474" s="179"/>
      <c r="D3474" s="179"/>
      <c r="E3474" s="179"/>
      <c r="F3474" s="179"/>
      <c r="G3474" s="179"/>
      <c r="H3474" s="179"/>
      <c r="I3474" s="179"/>
      <c r="J3474" s="179"/>
      <c r="K3474" s="179"/>
      <c r="L3474" s="179"/>
      <c r="M3474" s="179"/>
      <c r="N3474" s="179"/>
      <c r="O3474" s="179"/>
      <c r="P3474" s="179"/>
      <c r="Q3474" s="179"/>
      <c r="R3474" s="31" cm="1">
        <f t="array" ref="R3474">_xlfn.IFS(Q3474=0,(O3474-P3474)/2,Q3474=1,O3474-P3474)</f>
        <v>0</v>
      </c>
      <c r="S3474" s="31" cm="1">
        <f t="array" ref="S3474">_xlfn.IFS(Q3474=0,P3474/2,Q3474=1,P3474)</f>
        <v>0</v>
      </c>
      <c r="T3474" s="31" t="str" cm="1">
        <f t="array" ref="T3474">_xlfn.IFS(M3474&lt;=Beräkningsförutsättningar!B$15,"2",M3474=Beräkningsförutsättningar!B$16,"4",M3474=Beräkningsförutsättningar!B$17,"4",M3474&gt;=Beräkningsförutsättningar!B$18,"6")</f>
        <v>2</v>
      </c>
      <c r="U3474" s="31">
        <f t="shared" si="108"/>
        <v>0</v>
      </c>
      <c r="V3474" s="31">
        <f t="shared" si="109"/>
        <v>0</v>
      </c>
    </row>
    <row r="3475" spans="1:22" x14ac:dyDescent="0.3">
      <c r="A3475" s="179"/>
      <c r="B3475" s="179"/>
      <c r="C3475" s="179"/>
      <c r="D3475" s="179"/>
      <c r="E3475" s="179"/>
      <c r="F3475" s="179"/>
      <c r="G3475" s="179"/>
      <c r="H3475" s="179"/>
      <c r="I3475" s="179"/>
      <c r="J3475" s="179"/>
      <c r="K3475" s="179"/>
      <c r="L3475" s="179"/>
      <c r="M3475" s="179"/>
      <c r="N3475" s="179"/>
      <c r="O3475" s="179"/>
      <c r="P3475" s="179"/>
      <c r="Q3475" s="179"/>
      <c r="R3475" s="31" cm="1">
        <f t="array" ref="R3475">_xlfn.IFS(Q3475=0,(O3475-P3475)/2,Q3475=1,O3475-P3475)</f>
        <v>0</v>
      </c>
      <c r="S3475" s="31" cm="1">
        <f t="array" ref="S3475">_xlfn.IFS(Q3475=0,P3475/2,Q3475=1,P3475)</f>
        <v>0</v>
      </c>
      <c r="T3475" s="31" t="str" cm="1">
        <f t="array" ref="T3475">_xlfn.IFS(M3475&lt;=Beräkningsförutsättningar!B$15,"2",M3475=Beräkningsförutsättningar!B$16,"4",M3475=Beräkningsförutsättningar!B$17,"4",M3475&gt;=Beräkningsförutsättningar!B$18,"6")</f>
        <v>2</v>
      </c>
      <c r="U3475" s="31">
        <f t="shared" si="108"/>
        <v>0</v>
      </c>
      <c r="V3475" s="31">
        <f t="shared" si="109"/>
        <v>0</v>
      </c>
    </row>
    <row r="3476" spans="1:22" x14ac:dyDescent="0.3">
      <c r="A3476" s="179"/>
      <c r="B3476" s="179"/>
      <c r="C3476" s="179"/>
      <c r="D3476" s="179"/>
      <c r="E3476" s="179"/>
      <c r="F3476" s="179"/>
      <c r="G3476" s="179"/>
      <c r="H3476" s="179"/>
      <c r="I3476" s="179"/>
      <c r="J3476" s="179"/>
      <c r="K3476" s="179"/>
      <c r="L3476" s="179"/>
      <c r="M3476" s="179"/>
      <c r="N3476" s="179"/>
      <c r="O3476" s="179"/>
      <c r="P3476" s="179"/>
      <c r="Q3476" s="179"/>
      <c r="R3476" s="31" cm="1">
        <f t="array" ref="R3476">_xlfn.IFS(Q3476=0,(O3476-P3476)/2,Q3476=1,O3476-P3476)</f>
        <v>0</v>
      </c>
      <c r="S3476" s="31" cm="1">
        <f t="array" ref="S3476">_xlfn.IFS(Q3476=0,P3476/2,Q3476=1,P3476)</f>
        <v>0</v>
      </c>
      <c r="T3476" s="31" t="str" cm="1">
        <f t="array" ref="T3476">_xlfn.IFS(M3476&lt;=Beräkningsförutsättningar!B$15,"2",M3476=Beräkningsförutsättningar!B$16,"4",M3476=Beräkningsförutsättningar!B$17,"4",M3476&gt;=Beräkningsförutsättningar!B$18,"6")</f>
        <v>2</v>
      </c>
      <c r="U3476" s="31">
        <f t="shared" si="108"/>
        <v>0</v>
      </c>
      <c r="V3476" s="31">
        <f t="shared" si="109"/>
        <v>0</v>
      </c>
    </row>
    <row r="3477" spans="1:22" x14ac:dyDescent="0.3">
      <c r="A3477" s="179"/>
      <c r="B3477" s="179"/>
      <c r="C3477" s="179"/>
      <c r="D3477" s="179"/>
      <c r="E3477" s="179"/>
      <c r="F3477" s="179"/>
      <c r="G3477" s="179"/>
      <c r="H3477" s="179"/>
      <c r="I3477" s="179"/>
      <c r="J3477" s="179"/>
      <c r="K3477" s="179"/>
      <c r="L3477" s="179"/>
      <c r="M3477" s="179"/>
      <c r="N3477" s="179"/>
      <c r="O3477" s="179"/>
      <c r="P3477" s="179"/>
      <c r="Q3477" s="179"/>
      <c r="R3477" s="31" cm="1">
        <f t="array" ref="R3477">_xlfn.IFS(Q3477=0,(O3477-P3477)/2,Q3477=1,O3477-P3477)</f>
        <v>0</v>
      </c>
      <c r="S3477" s="31" cm="1">
        <f t="array" ref="S3477">_xlfn.IFS(Q3477=0,P3477/2,Q3477=1,P3477)</f>
        <v>0</v>
      </c>
      <c r="T3477" s="31" t="str" cm="1">
        <f t="array" ref="T3477">_xlfn.IFS(M3477&lt;=Beräkningsförutsättningar!B$15,"2",M3477=Beräkningsförutsättningar!B$16,"4",M3477=Beräkningsförutsättningar!B$17,"4",M3477&gt;=Beräkningsförutsättningar!B$18,"6")</f>
        <v>2</v>
      </c>
      <c r="U3477" s="31">
        <f t="shared" si="108"/>
        <v>0</v>
      </c>
      <c r="V3477" s="31">
        <f t="shared" si="109"/>
        <v>0</v>
      </c>
    </row>
    <row r="3478" spans="1:22" x14ac:dyDescent="0.3">
      <c r="A3478" s="179"/>
      <c r="B3478" s="179"/>
      <c r="C3478" s="179"/>
      <c r="D3478" s="179"/>
      <c r="E3478" s="179"/>
      <c r="F3478" s="179"/>
      <c r="G3478" s="179"/>
      <c r="H3478" s="179"/>
      <c r="I3478" s="179"/>
      <c r="J3478" s="179"/>
      <c r="K3478" s="179"/>
      <c r="L3478" s="179"/>
      <c r="M3478" s="179"/>
      <c r="N3478" s="179"/>
      <c r="O3478" s="179"/>
      <c r="P3478" s="179"/>
      <c r="Q3478" s="179"/>
      <c r="R3478" s="31" cm="1">
        <f t="array" ref="R3478">_xlfn.IFS(Q3478=0,(O3478-P3478)/2,Q3478=1,O3478-P3478)</f>
        <v>0</v>
      </c>
      <c r="S3478" s="31" cm="1">
        <f t="array" ref="S3478">_xlfn.IFS(Q3478=0,P3478/2,Q3478=1,P3478)</f>
        <v>0</v>
      </c>
      <c r="T3478" s="31" t="str" cm="1">
        <f t="array" ref="T3478">_xlfn.IFS(M3478&lt;=Beräkningsförutsättningar!B$15,"2",M3478=Beräkningsförutsättningar!B$16,"4",M3478=Beräkningsförutsättningar!B$17,"4",M3478&gt;=Beräkningsförutsättningar!B$18,"6")</f>
        <v>2</v>
      </c>
      <c r="U3478" s="31">
        <f t="shared" si="108"/>
        <v>0</v>
      </c>
      <c r="V3478" s="31">
        <f t="shared" si="109"/>
        <v>0</v>
      </c>
    </row>
    <row r="3479" spans="1:22" x14ac:dyDescent="0.3">
      <c r="A3479" s="179"/>
      <c r="B3479" s="179"/>
      <c r="C3479" s="179"/>
      <c r="D3479" s="179"/>
      <c r="E3479" s="179"/>
      <c r="F3479" s="179"/>
      <c r="G3479" s="179"/>
      <c r="H3479" s="179"/>
      <c r="I3479" s="179"/>
      <c r="J3479" s="179"/>
      <c r="K3479" s="179"/>
      <c r="L3479" s="179"/>
      <c r="M3479" s="179"/>
      <c r="N3479" s="179"/>
      <c r="O3479" s="179"/>
      <c r="P3479" s="179"/>
      <c r="Q3479" s="179"/>
      <c r="R3479" s="31" cm="1">
        <f t="array" ref="R3479">_xlfn.IFS(Q3479=0,(O3479-P3479)/2,Q3479=1,O3479-P3479)</f>
        <v>0</v>
      </c>
      <c r="S3479" s="31" cm="1">
        <f t="array" ref="S3479">_xlfn.IFS(Q3479=0,P3479/2,Q3479=1,P3479)</f>
        <v>0</v>
      </c>
      <c r="T3479" s="31" t="str" cm="1">
        <f t="array" ref="T3479">_xlfn.IFS(M3479&lt;=Beräkningsförutsättningar!B$15,"2",M3479=Beräkningsförutsättningar!B$16,"4",M3479=Beräkningsförutsättningar!B$17,"4",M3479&gt;=Beräkningsförutsättningar!B$18,"6")</f>
        <v>2</v>
      </c>
      <c r="U3479" s="31">
        <f t="shared" si="108"/>
        <v>0</v>
      </c>
      <c r="V3479" s="31">
        <f t="shared" si="109"/>
        <v>0</v>
      </c>
    </row>
    <row r="3480" spans="1:22" x14ac:dyDescent="0.3">
      <c r="A3480" s="179"/>
      <c r="B3480" s="179"/>
      <c r="C3480" s="179"/>
      <c r="D3480" s="179"/>
      <c r="E3480" s="179"/>
      <c r="F3480" s="179"/>
      <c r="G3480" s="179"/>
      <c r="H3480" s="179"/>
      <c r="I3480" s="179"/>
      <c r="J3480" s="179"/>
      <c r="K3480" s="179"/>
      <c r="L3480" s="179"/>
      <c r="M3480" s="179"/>
      <c r="N3480" s="179"/>
      <c r="O3480" s="179"/>
      <c r="P3480" s="179"/>
      <c r="Q3480" s="179"/>
      <c r="R3480" s="31" cm="1">
        <f t="array" ref="R3480">_xlfn.IFS(Q3480=0,(O3480-P3480)/2,Q3480=1,O3480-P3480)</f>
        <v>0</v>
      </c>
      <c r="S3480" s="31" cm="1">
        <f t="array" ref="S3480">_xlfn.IFS(Q3480=0,P3480/2,Q3480=1,P3480)</f>
        <v>0</v>
      </c>
      <c r="T3480" s="31" t="str" cm="1">
        <f t="array" ref="T3480">_xlfn.IFS(M3480&lt;=Beräkningsförutsättningar!B$15,"2",M3480=Beräkningsförutsättningar!B$16,"4",M3480=Beräkningsförutsättningar!B$17,"4",M3480&gt;=Beräkningsförutsättningar!B$18,"6")</f>
        <v>2</v>
      </c>
      <c r="U3480" s="31">
        <f t="shared" si="108"/>
        <v>0</v>
      </c>
      <c r="V3480" s="31">
        <f t="shared" si="109"/>
        <v>0</v>
      </c>
    </row>
    <row r="3481" spans="1:22" x14ac:dyDescent="0.3">
      <c r="A3481" s="179"/>
      <c r="B3481" s="179"/>
      <c r="C3481" s="179"/>
      <c r="D3481" s="179"/>
      <c r="E3481" s="179"/>
      <c r="F3481" s="179"/>
      <c r="G3481" s="179"/>
      <c r="H3481" s="179"/>
      <c r="I3481" s="179"/>
      <c r="J3481" s="179"/>
      <c r="K3481" s="179"/>
      <c r="L3481" s="179"/>
      <c r="M3481" s="179"/>
      <c r="N3481" s="179"/>
      <c r="O3481" s="179"/>
      <c r="P3481" s="179"/>
      <c r="Q3481" s="179"/>
      <c r="R3481" s="31" cm="1">
        <f t="array" ref="R3481">_xlfn.IFS(Q3481=0,(O3481-P3481)/2,Q3481=1,O3481-P3481)</f>
        <v>0</v>
      </c>
      <c r="S3481" s="31" cm="1">
        <f t="array" ref="S3481">_xlfn.IFS(Q3481=0,P3481/2,Q3481=1,P3481)</f>
        <v>0</v>
      </c>
      <c r="T3481" s="31" t="str" cm="1">
        <f t="array" ref="T3481">_xlfn.IFS(M3481&lt;=Beräkningsförutsättningar!B$15,"2",M3481=Beräkningsförutsättningar!B$16,"4",M3481=Beräkningsförutsättningar!B$17,"4",M3481&gt;=Beräkningsförutsättningar!B$18,"6")</f>
        <v>2</v>
      </c>
      <c r="U3481" s="31">
        <f t="shared" si="108"/>
        <v>0</v>
      </c>
      <c r="V3481" s="31">
        <f t="shared" si="109"/>
        <v>0</v>
      </c>
    </row>
    <row r="3482" spans="1:22" x14ac:dyDescent="0.3">
      <c r="A3482" s="179"/>
      <c r="B3482" s="179"/>
      <c r="C3482" s="179"/>
      <c r="D3482" s="179"/>
      <c r="E3482" s="179"/>
      <c r="F3482" s="179"/>
      <c r="G3482" s="179"/>
      <c r="H3482" s="179"/>
      <c r="I3482" s="179"/>
      <c r="J3482" s="179"/>
      <c r="K3482" s="179"/>
      <c r="L3482" s="179"/>
      <c r="M3482" s="179"/>
      <c r="N3482" s="179"/>
      <c r="O3482" s="179"/>
      <c r="P3482" s="179"/>
      <c r="Q3482" s="179"/>
      <c r="R3482" s="31" cm="1">
        <f t="array" ref="R3482">_xlfn.IFS(Q3482=0,(O3482-P3482)/2,Q3482=1,O3482-P3482)</f>
        <v>0</v>
      </c>
      <c r="S3482" s="31" cm="1">
        <f t="array" ref="S3482">_xlfn.IFS(Q3482=0,P3482/2,Q3482=1,P3482)</f>
        <v>0</v>
      </c>
      <c r="T3482" s="31" t="str" cm="1">
        <f t="array" ref="T3482">_xlfn.IFS(M3482&lt;=Beräkningsförutsättningar!B$15,"2",M3482=Beräkningsförutsättningar!B$16,"4",M3482=Beräkningsförutsättningar!B$17,"4",M3482&gt;=Beräkningsförutsättningar!B$18,"6")</f>
        <v>2</v>
      </c>
      <c r="U3482" s="31">
        <f t="shared" si="108"/>
        <v>0</v>
      </c>
      <c r="V3482" s="31">
        <f t="shared" si="109"/>
        <v>0</v>
      </c>
    </row>
    <row r="3483" spans="1:22" x14ac:dyDescent="0.3">
      <c r="A3483" s="179"/>
      <c r="B3483" s="179"/>
      <c r="C3483" s="179"/>
      <c r="D3483" s="179"/>
      <c r="E3483" s="179"/>
      <c r="F3483" s="179"/>
      <c r="G3483" s="179"/>
      <c r="H3483" s="179"/>
      <c r="I3483" s="179"/>
      <c r="J3483" s="179"/>
      <c r="K3483" s="179"/>
      <c r="L3483" s="179"/>
      <c r="M3483" s="179"/>
      <c r="N3483" s="179"/>
      <c r="O3483" s="179"/>
      <c r="P3483" s="179"/>
      <c r="Q3483" s="179"/>
      <c r="R3483" s="31" cm="1">
        <f t="array" ref="R3483">_xlfn.IFS(Q3483=0,(O3483-P3483)/2,Q3483=1,O3483-P3483)</f>
        <v>0</v>
      </c>
      <c r="S3483" s="31" cm="1">
        <f t="array" ref="S3483">_xlfn.IFS(Q3483=0,P3483/2,Q3483=1,P3483)</f>
        <v>0</v>
      </c>
      <c r="T3483" s="31" t="str" cm="1">
        <f t="array" ref="T3483">_xlfn.IFS(M3483&lt;=Beräkningsförutsättningar!B$15,"2",M3483=Beräkningsförutsättningar!B$16,"4",M3483=Beräkningsförutsättningar!B$17,"4",M3483&gt;=Beräkningsförutsättningar!B$18,"6")</f>
        <v>2</v>
      </c>
      <c r="U3483" s="31">
        <f t="shared" si="108"/>
        <v>0</v>
      </c>
      <c r="V3483" s="31">
        <f t="shared" si="109"/>
        <v>0</v>
      </c>
    </row>
    <row r="3484" spans="1:22" x14ac:dyDescent="0.3">
      <c r="A3484" s="179"/>
      <c r="B3484" s="179"/>
      <c r="C3484" s="179"/>
      <c r="D3484" s="179"/>
      <c r="E3484" s="179"/>
      <c r="F3484" s="179"/>
      <c r="G3484" s="179"/>
      <c r="H3484" s="179"/>
      <c r="I3484" s="179"/>
      <c r="J3484" s="179"/>
      <c r="K3484" s="179"/>
      <c r="L3484" s="179"/>
      <c r="M3484" s="179"/>
      <c r="N3484" s="179"/>
      <c r="O3484" s="179"/>
      <c r="P3484" s="179"/>
      <c r="Q3484" s="179"/>
      <c r="R3484" s="31" cm="1">
        <f t="array" ref="R3484">_xlfn.IFS(Q3484=0,(O3484-P3484)/2,Q3484=1,O3484-P3484)</f>
        <v>0</v>
      </c>
      <c r="S3484" s="31" cm="1">
        <f t="array" ref="S3484">_xlfn.IFS(Q3484=0,P3484/2,Q3484=1,P3484)</f>
        <v>0</v>
      </c>
      <c r="T3484" s="31" t="str" cm="1">
        <f t="array" ref="T3484">_xlfn.IFS(M3484&lt;=Beräkningsförutsättningar!B$15,"2",M3484=Beräkningsförutsättningar!B$16,"4",M3484=Beräkningsförutsättningar!B$17,"4",M3484&gt;=Beräkningsförutsättningar!B$18,"6")</f>
        <v>2</v>
      </c>
      <c r="U3484" s="31">
        <f t="shared" si="108"/>
        <v>0</v>
      </c>
      <c r="V3484" s="31">
        <f t="shared" si="109"/>
        <v>0</v>
      </c>
    </row>
    <row r="3485" spans="1:22" x14ac:dyDescent="0.3">
      <c r="A3485" s="179"/>
      <c r="B3485" s="179"/>
      <c r="C3485" s="179"/>
      <c r="D3485" s="179"/>
      <c r="E3485" s="179"/>
      <c r="F3485" s="179"/>
      <c r="G3485" s="179"/>
      <c r="H3485" s="179"/>
      <c r="I3485" s="179"/>
      <c r="J3485" s="179"/>
      <c r="K3485" s="179"/>
      <c r="L3485" s="179"/>
      <c r="M3485" s="179"/>
      <c r="N3485" s="179"/>
      <c r="O3485" s="179"/>
      <c r="P3485" s="179"/>
      <c r="Q3485" s="179"/>
      <c r="R3485" s="31" cm="1">
        <f t="array" ref="R3485">_xlfn.IFS(Q3485=0,(O3485-P3485)/2,Q3485=1,O3485-P3485)</f>
        <v>0</v>
      </c>
      <c r="S3485" s="31" cm="1">
        <f t="array" ref="S3485">_xlfn.IFS(Q3485=0,P3485/2,Q3485=1,P3485)</f>
        <v>0</v>
      </c>
      <c r="T3485" s="31" t="str" cm="1">
        <f t="array" ref="T3485">_xlfn.IFS(M3485&lt;=Beräkningsförutsättningar!B$15,"2",M3485=Beräkningsförutsättningar!B$16,"4",M3485=Beräkningsförutsättningar!B$17,"4",M3485&gt;=Beräkningsförutsättningar!B$18,"6")</f>
        <v>2</v>
      </c>
      <c r="U3485" s="31">
        <f t="shared" si="108"/>
        <v>0</v>
      </c>
      <c r="V3485" s="31">
        <f t="shared" si="109"/>
        <v>0</v>
      </c>
    </row>
    <row r="3486" spans="1:22" x14ac:dyDescent="0.3">
      <c r="A3486" s="179"/>
      <c r="B3486" s="179"/>
      <c r="C3486" s="179"/>
      <c r="D3486" s="179"/>
      <c r="E3486" s="179"/>
      <c r="F3486" s="179"/>
      <c r="G3486" s="179"/>
      <c r="H3486" s="179"/>
      <c r="I3486" s="179"/>
      <c r="J3486" s="179"/>
      <c r="K3486" s="179"/>
      <c r="L3486" s="179"/>
      <c r="M3486" s="179"/>
      <c r="N3486" s="179"/>
      <c r="O3486" s="179"/>
      <c r="P3486" s="179"/>
      <c r="Q3486" s="179"/>
      <c r="R3486" s="31" cm="1">
        <f t="array" ref="R3486">_xlfn.IFS(Q3486=0,(O3486-P3486)/2,Q3486=1,O3486-P3486)</f>
        <v>0</v>
      </c>
      <c r="S3486" s="31" cm="1">
        <f t="array" ref="S3486">_xlfn.IFS(Q3486=0,P3486/2,Q3486=1,P3486)</f>
        <v>0</v>
      </c>
      <c r="T3486" s="31" t="str" cm="1">
        <f t="array" ref="T3486">_xlfn.IFS(M3486&lt;=Beräkningsförutsättningar!B$15,"2",M3486=Beräkningsförutsättningar!B$16,"4",M3486=Beräkningsförutsättningar!B$17,"4",M3486&gt;=Beräkningsförutsättningar!B$18,"6")</f>
        <v>2</v>
      </c>
      <c r="U3486" s="31">
        <f t="shared" si="108"/>
        <v>0</v>
      </c>
      <c r="V3486" s="31">
        <f t="shared" si="109"/>
        <v>0</v>
      </c>
    </row>
    <row r="3487" spans="1:22" x14ac:dyDescent="0.3">
      <c r="A3487" s="179"/>
      <c r="B3487" s="179"/>
      <c r="C3487" s="179"/>
      <c r="D3487" s="179"/>
      <c r="E3487" s="179"/>
      <c r="F3487" s="179"/>
      <c r="G3487" s="179"/>
      <c r="H3487" s="179"/>
      <c r="I3487" s="179"/>
      <c r="J3487" s="179"/>
      <c r="K3487" s="179"/>
      <c r="L3487" s="179"/>
      <c r="M3487" s="179"/>
      <c r="N3487" s="179"/>
      <c r="O3487" s="179"/>
      <c r="P3487" s="179"/>
      <c r="Q3487" s="179"/>
      <c r="R3487" s="31" cm="1">
        <f t="array" ref="R3487">_xlfn.IFS(Q3487=0,(O3487-P3487)/2,Q3487=1,O3487-P3487)</f>
        <v>0</v>
      </c>
      <c r="S3487" s="31" cm="1">
        <f t="array" ref="S3487">_xlfn.IFS(Q3487=0,P3487/2,Q3487=1,P3487)</f>
        <v>0</v>
      </c>
      <c r="T3487" s="31" t="str" cm="1">
        <f t="array" ref="T3487">_xlfn.IFS(M3487&lt;=Beräkningsförutsättningar!B$15,"2",M3487=Beräkningsförutsättningar!B$16,"4",M3487=Beräkningsförutsättningar!B$17,"4",M3487&gt;=Beräkningsförutsättningar!B$18,"6")</f>
        <v>2</v>
      </c>
      <c r="U3487" s="31">
        <f t="shared" si="108"/>
        <v>0</v>
      </c>
      <c r="V3487" s="31">
        <f t="shared" si="109"/>
        <v>0</v>
      </c>
    </row>
    <row r="3488" spans="1:22" x14ac:dyDescent="0.3">
      <c r="A3488" s="179"/>
      <c r="B3488" s="179"/>
      <c r="C3488" s="179"/>
      <c r="D3488" s="179"/>
      <c r="E3488" s="179"/>
      <c r="F3488" s="179"/>
      <c r="G3488" s="179"/>
      <c r="H3488" s="179"/>
      <c r="I3488" s="179"/>
      <c r="J3488" s="179"/>
      <c r="K3488" s="179"/>
      <c r="L3488" s="179"/>
      <c r="M3488" s="179"/>
      <c r="N3488" s="179"/>
      <c r="O3488" s="179"/>
      <c r="P3488" s="179"/>
      <c r="Q3488" s="179"/>
      <c r="R3488" s="31" cm="1">
        <f t="array" ref="R3488">_xlfn.IFS(Q3488=0,(O3488-P3488)/2,Q3488=1,O3488-P3488)</f>
        <v>0</v>
      </c>
      <c r="S3488" s="31" cm="1">
        <f t="array" ref="S3488">_xlfn.IFS(Q3488=0,P3488/2,Q3488=1,P3488)</f>
        <v>0</v>
      </c>
      <c r="T3488" s="31" t="str" cm="1">
        <f t="array" ref="T3488">_xlfn.IFS(M3488&lt;=Beräkningsförutsättningar!B$15,"2",M3488=Beräkningsförutsättningar!B$16,"4",M3488=Beräkningsförutsättningar!B$17,"4",M3488&gt;=Beräkningsförutsättningar!B$18,"6")</f>
        <v>2</v>
      </c>
      <c r="U3488" s="31">
        <f t="shared" si="108"/>
        <v>0</v>
      </c>
      <c r="V3488" s="31">
        <f t="shared" si="109"/>
        <v>0</v>
      </c>
    </row>
    <row r="3489" spans="1:22" x14ac:dyDescent="0.3">
      <c r="A3489" s="179"/>
      <c r="B3489" s="179"/>
      <c r="C3489" s="179"/>
      <c r="D3489" s="179"/>
      <c r="E3489" s="179"/>
      <c r="F3489" s="179"/>
      <c r="G3489" s="179"/>
      <c r="H3489" s="179"/>
      <c r="I3489" s="179"/>
      <c r="J3489" s="179"/>
      <c r="K3489" s="179"/>
      <c r="L3489" s="179"/>
      <c r="M3489" s="179"/>
      <c r="N3489" s="179"/>
      <c r="O3489" s="179"/>
      <c r="P3489" s="179"/>
      <c r="Q3489" s="179"/>
      <c r="R3489" s="31" cm="1">
        <f t="array" ref="R3489">_xlfn.IFS(Q3489=0,(O3489-P3489)/2,Q3489=1,O3489-P3489)</f>
        <v>0</v>
      </c>
      <c r="S3489" s="31" cm="1">
        <f t="array" ref="S3489">_xlfn.IFS(Q3489=0,P3489/2,Q3489=1,P3489)</f>
        <v>0</v>
      </c>
      <c r="T3489" s="31" t="str" cm="1">
        <f t="array" ref="T3489">_xlfn.IFS(M3489&lt;=Beräkningsförutsättningar!B$15,"2",M3489=Beräkningsförutsättningar!B$16,"4",M3489=Beräkningsförutsättningar!B$17,"4",M3489&gt;=Beräkningsförutsättningar!B$18,"6")</f>
        <v>2</v>
      </c>
      <c r="U3489" s="31">
        <f t="shared" si="108"/>
        <v>0</v>
      </c>
      <c r="V3489" s="31">
        <f t="shared" si="109"/>
        <v>0</v>
      </c>
    </row>
    <row r="3490" spans="1:22" x14ac:dyDescent="0.3">
      <c r="A3490" s="179"/>
      <c r="B3490" s="179"/>
      <c r="C3490" s="179"/>
      <c r="D3490" s="179"/>
      <c r="E3490" s="179"/>
      <c r="F3490" s="179"/>
      <c r="G3490" s="179"/>
      <c r="H3490" s="179"/>
      <c r="I3490" s="179"/>
      <c r="J3490" s="179"/>
      <c r="K3490" s="179"/>
      <c r="L3490" s="179"/>
      <c r="M3490" s="179"/>
      <c r="N3490" s="179"/>
      <c r="O3490" s="179"/>
      <c r="P3490" s="179"/>
      <c r="Q3490" s="179"/>
      <c r="R3490" s="31" cm="1">
        <f t="array" ref="R3490">_xlfn.IFS(Q3490=0,(O3490-P3490)/2,Q3490=1,O3490-P3490)</f>
        <v>0</v>
      </c>
      <c r="S3490" s="31" cm="1">
        <f t="array" ref="S3490">_xlfn.IFS(Q3490=0,P3490/2,Q3490=1,P3490)</f>
        <v>0</v>
      </c>
      <c r="T3490" s="31" t="str" cm="1">
        <f t="array" ref="T3490">_xlfn.IFS(M3490&lt;=Beräkningsförutsättningar!B$15,"2",M3490=Beräkningsförutsättningar!B$16,"4",M3490=Beräkningsförutsättningar!B$17,"4",M3490&gt;=Beräkningsförutsättningar!B$18,"6")</f>
        <v>2</v>
      </c>
      <c r="U3490" s="31">
        <f t="shared" si="108"/>
        <v>0</v>
      </c>
      <c r="V3490" s="31">
        <f t="shared" si="109"/>
        <v>0</v>
      </c>
    </row>
    <row r="3491" spans="1:22" x14ac:dyDescent="0.3">
      <c r="A3491" s="179"/>
      <c r="B3491" s="179"/>
      <c r="C3491" s="179"/>
      <c r="D3491" s="179"/>
      <c r="E3491" s="179"/>
      <c r="F3491" s="179"/>
      <c r="G3491" s="179"/>
      <c r="H3491" s="179"/>
      <c r="I3491" s="179"/>
      <c r="J3491" s="179"/>
      <c r="K3491" s="179"/>
      <c r="L3491" s="179"/>
      <c r="M3491" s="179"/>
      <c r="N3491" s="179"/>
      <c r="O3491" s="179"/>
      <c r="P3491" s="179"/>
      <c r="Q3491" s="179"/>
      <c r="R3491" s="31" cm="1">
        <f t="array" ref="R3491">_xlfn.IFS(Q3491=0,(O3491-P3491)/2,Q3491=1,O3491-P3491)</f>
        <v>0</v>
      </c>
      <c r="S3491" s="31" cm="1">
        <f t="array" ref="S3491">_xlfn.IFS(Q3491=0,P3491/2,Q3491=1,P3491)</f>
        <v>0</v>
      </c>
      <c r="T3491" s="31" t="str" cm="1">
        <f t="array" ref="T3491">_xlfn.IFS(M3491&lt;=Beräkningsförutsättningar!B$15,"2",M3491=Beräkningsförutsättningar!B$16,"4",M3491=Beräkningsförutsättningar!B$17,"4",M3491&gt;=Beräkningsförutsättningar!B$18,"6")</f>
        <v>2</v>
      </c>
      <c r="U3491" s="31">
        <f t="shared" si="108"/>
        <v>0</v>
      </c>
      <c r="V3491" s="31">
        <f t="shared" si="109"/>
        <v>0</v>
      </c>
    </row>
    <row r="3492" spans="1:22" x14ac:dyDescent="0.3">
      <c r="A3492" s="179"/>
      <c r="B3492" s="179"/>
      <c r="C3492" s="179"/>
      <c r="D3492" s="179"/>
      <c r="E3492" s="179"/>
      <c r="F3492" s="179"/>
      <c r="G3492" s="179"/>
      <c r="H3492" s="179"/>
      <c r="I3492" s="179"/>
      <c r="J3492" s="179"/>
      <c r="K3492" s="179"/>
      <c r="L3492" s="179"/>
      <c r="M3492" s="179"/>
      <c r="N3492" s="179"/>
      <c r="O3492" s="179"/>
      <c r="P3492" s="179"/>
      <c r="Q3492" s="179"/>
      <c r="R3492" s="31" cm="1">
        <f t="array" ref="R3492">_xlfn.IFS(Q3492=0,(O3492-P3492)/2,Q3492=1,O3492-P3492)</f>
        <v>0</v>
      </c>
      <c r="S3492" s="31" cm="1">
        <f t="array" ref="S3492">_xlfn.IFS(Q3492=0,P3492/2,Q3492=1,P3492)</f>
        <v>0</v>
      </c>
      <c r="T3492" s="31" t="str" cm="1">
        <f t="array" ref="T3492">_xlfn.IFS(M3492&lt;=Beräkningsförutsättningar!B$15,"2",M3492=Beräkningsförutsättningar!B$16,"4",M3492=Beräkningsförutsättningar!B$17,"4",M3492&gt;=Beräkningsförutsättningar!B$18,"6")</f>
        <v>2</v>
      </c>
      <c r="U3492" s="31">
        <f t="shared" si="108"/>
        <v>0</v>
      </c>
      <c r="V3492" s="31">
        <f t="shared" si="109"/>
        <v>0</v>
      </c>
    </row>
    <row r="3493" spans="1:22" x14ac:dyDescent="0.3">
      <c r="A3493" s="179"/>
      <c r="B3493" s="179"/>
      <c r="C3493" s="179"/>
      <c r="D3493" s="179"/>
      <c r="E3493" s="179"/>
      <c r="F3493" s="179"/>
      <c r="G3493" s="179"/>
      <c r="H3493" s="179"/>
      <c r="I3493" s="179"/>
      <c r="J3493" s="179"/>
      <c r="K3493" s="179"/>
      <c r="L3493" s="179"/>
      <c r="M3493" s="179"/>
      <c r="N3493" s="179"/>
      <c r="O3493" s="179"/>
      <c r="P3493" s="179"/>
      <c r="Q3493" s="179"/>
      <c r="R3493" s="31" cm="1">
        <f t="array" ref="R3493">_xlfn.IFS(Q3493=0,(O3493-P3493)/2,Q3493=1,O3493-P3493)</f>
        <v>0</v>
      </c>
      <c r="S3493" s="31" cm="1">
        <f t="array" ref="S3493">_xlfn.IFS(Q3493=0,P3493/2,Q3493=1,P3493)</f>
        <v>0</v>
      </c>
      <c r="T3493" s="31" t="str" cm="1">
        <f t="array" ref="T3493">_xlfn.IFS(M3493&lt;=Beräkningsförutsättningar!B$15,"2",M3493=Beräkningsförutsättningar!B$16,"4",M3493=Beräkningsförutsättningar!B$17,"4",M3493&gt;=Beräkningsförutsättningar!B$18,"6")</f>
        <v>2</v>
      </c>
      <c r="U3493" s="31">
        <f t="shared" si="108"/>
        <v>0</v>
      </c>
      <c r="V3493" s="31">
        <f t="shared" si="109"/>
        <v>0</v>
      </c>
    </row>
    <row r="3494" spans="1:22" x14ac:dyDescent="0.3">
      <c r="A3494" s="179"/>
      <c r="B3494" s="179"/>
      <c r="C3494" s="179"/>
      <c r="D3494" s="179"/>
      <c r="E3494" s="179"/>
      <c r="F3494" s="179"/>
      <c r="G3494" s="179"/>
      <c r="H3494" s="179"/>
      <c r="I3494" s="179"/>
      <c r="J3494" s="179"/>
      <c r="K3494" s="179"/>
      <c r="L3494" s="179"/>
      <c r="M3494" s="179"/>
      <c r="N3494" s="179"/>
      <c r="O3494" s="179"/>
      <c r="P3494" s="179"/>
      <c r="Q3494" s="179"/>
      <c r="R3494" s="31" cm="1">
        <f t="array" ref="R3494">_xlfn.IFS(Q3494=0,(O3494-P3494)/2,Q3494=1,O3494-P3494)</f>
        <v>0</v>
      </c>
      <c r="S3494" s="31" cm="1">
        <f t="array" ref="S3494">_xlfn.IFS(Q3494=0,P3494/2,Q3494=1,P3494)</f>
        <v>0</v>
      </c>
      <c r="T3494" s="31" t="str" cm="1">
        <f t="array" ref="T3494">_xlfn.IFS(M3494&lt;=Beräkningsförutsättningar!B$15,"2",M3494=Beräkningsförutsättningar!B$16,"4",M3494=Beräkningsförutsättningar!B$17,"4",M3494&gt;=Beräkningsförutsättningar!B$18,"6")</f>
        <v>2</v>
      </c>
      <c r="U3494" s="31">
        <f t="shared" si="108"/>
        <v>0</v>
      </c>
      <c r="V3494" s="31">
        <f t="shared" si="109"/>
        <v>0</v>
      </c>
    </row>
    <row r="3495" spans="1:22" x14ac:dyDescent="0.3">
      <c r="A3495" s="179"/>
      <c r="B3495" s="179"/>
      <c r="C3495" s="179"/>
      <c r="D3495" s="179"/>
      <c r="E3495" s="179"/>
      <c r="F3495" s="179"/>
      <c r="G3495" s="179"/>
      <c r="H3495" s="179"/>
      <c r="I3495" s="179"/>
      <c r="J3495" s="179"/>
      <c r="K3495" s="179"/>
      <c r="L3495" s="179"/>
      <c r="M3495" s="179"/>
      <c r="N3495" s="179"/>
      <c r="O3495" s="179"/>
      <c r="P3495" s="179"/>
      <c r="Q3495" s="179"/>
      <c r="R3495" s="31" cm="1">
        <f t="array" ref="R3495">_xlfn.IFS(Q3495=0,(O3495-P3495)/2,Q3495=1,O3495-P3495)</f>
        <v>0</v>
      </c>
      <c r="S3495" s="31" cm="1">
        <f t="array" ref="S3495">_xlfn.IFS(Q3495=0,P3495/2,Q3495=1,P3495)</f>
        <v>0</v>
      </c>
      <c r="T3495" s="31" t="str" cm="1">
        <f t="array" ref="T3495">_xlfn.IFS(M3495&lt;=Beräkningsförutsättningar!B$15,"2",M3495=Beräkningsförutsättningar!B$16,"4",M3495=Beräkningsförutsättningar!B$17,"4",M3495&gt;=Beräkningsförutsättningar!B$18,"6")</f>
        <v>2</v>
      </c>
      <c r="U3495" s="31">
        <f t="shared" si="108"/>
        <v>0</v>
      </c>
      <c r="V3495" s="31">
        <f t="shared" si="109"/>
        <v>0</v>
      </c>
    </row>
    <row r="3496" spans="1:22" x14ac:dyDescent="0.3">
      <c r="A3496" s="179"/>
      <c r="B3496" s="179"/>
      <c r="C3496" s="179"/>
      <c r="D3496" s="179"/>
      <c r="E3496" s="179"/>
      <c r="F3496" s="179"/>
      <c r="G3496" s="179"/>
      <c r="H3496" s="179"/>
      <c r="I3496" s="179"/>
      <c r="J3496" s="179"/>
      <c r="K3496" s="179"/>
      <c r="L3496" s="179"/>
      <c r="M3496" s="179"/>
      <c r="N3496" s="179"/>
      <c r="O3496" s="179"/>
      <c r="P3496" s="179"/>
      <c r="Q3496" s="179"/>
      <c r="R3496" s="31" cm="1">
        <f t="array" ref="R3496">_xlfn.IFS(Q3496=0,(O3496-P3496)/2,Q3496=1,O3496-P3496)</f>
        <v>0</v>
      </c>
      <c r="S3496" s="31" cm="1">
        <f t="array" ref="S3496">_xlfn.IFS(Q3496=0,P3496/2,Q3496=1,P3496)</f>
        <v>0</v>
      </c>
      <c r="T3496" s="31" t="str" cm="1">
        <f t="array" ref="T3496">_xlfn.IFS(M3496&lt;=Beräkningsförutsättningar!B$15,"2",M3496=Beräkningsförutsättningar!B$16,"4",M3496=Beräkningsförutsättningar!B$17,"4",M3496&gt;=Beräkningsförutsättningar!B$18,"6")</f>
        <v>2</v>
      </c>
      <c r="U3496" s="31">
        <f t="shared" si="108"/>
        <v>0</v>
      </c>
      <c r="V3496" s="31">
        <f t="shared" si="109"/>
        <v>0</v>
      </c>
    </row>
    <row r="3497" spans="1:22" x14ac:dyDescent="0.3">
      <c r="A3497" s="179"/>
      <c r="B3497" s="179"/>
      <c r="C3497" s="179"/>
      <c r="D3497" s="179"/>
      <c r="E3497" s="179"/>
      <c r="F3497" s="179"/>
      <c r="G3497" s="179"/>
      <c r="H3497" s="179"/>
      <c r="I3497" s="179"/>
      <c r="J3497" s="179"/>
      <c r="K3497" s="179"/>
      <c r="L3497" s="179"/>
      <c r="M3497" s="179"/>
      <c r="N3497" s="179"/>
      <c r="O3497" s="179"/>
      <c r="P3497" s="179"/>
      <c r="Q3497" s="179"/>
      <c r="R3497" s="31" cm="1">
        <f t="array" ref="R3497">_xlfn.IFS(Q3497=0,(O3497-P3497)/2,Q3497=1,O3497-P3497)</f>
        <v>0</v>
      </c>
      <c r="S3497" s="31" cm="1">
        <f t="array" ref="S3497">_xlfn.IFS(Q3497=0,P3497/2,Q3497=1,P3497)</f>
        <v>0</v>
      </c>
      <c r="T3497" s="31" t="str" cm="1">
        <f t="array" ref="T3497">_xlfn.IFS(M3497&lt;=Beräkningsförutsättningar!B$15,"2",M3497=Beräkningsförutsättningar!B$16,"4",M3497=Beräkningsförutsättningar!B$17,"4",M3497&gt;=Beräkningsförutsättningar!B$18,"6")</f>
        <v>2</v>
      </c>
      <c r="U3497" s="31">
        <f t="shared" si="108"/>
        <v>0</v>
      </c>
      <c r="V3497" s="31">
        <f t="shared" si="109"/>
        <v>0</v>
      </c>
    </row>
    <row r="3498" spans="1:22" x14ac:dyDescent="0.3">
      <c r="A3498" s="179"/>
      <c r="B3498" s="179"/>
      <c r="C3498" s="179"/>
      <c r="D3498" s="179"/>
      <c r="E3498" s="179"/>
      <c r="F3498" s="179"/>
      <c r="G3498" s="179"/>
      <c r="H3498" s="179"/>
      <c r="I3498" s="179"/>
      <c r="J3498" s="179"/>
      <c r="K3498" s="179"/>
      <c r="L3498" s="179"/>
      <c r="M3498" s="179"/>
      <c r="N3498" s="179"/>
      <c r="O3498" s="179"/>
      <c r="P3498" s="179"/>
      <c r="Q3498" s="179"/>
      <c r="R3498" s="31" cm="1">
        <f t="array" ref="R3498">_xlfn.IFS(Q3498=0,(O3498-P3498)/2,Q3498=1,O3498-P3498)</f>
        <v>0</v>
      </c>
      <c r="S3498" s="31" cm="1">
        <f t="array" ref="S3498">_xlfn.IFS(Q3498=0,P3498/2,Q3498=1,P3498)</f>
        <v>0</v>
      </c>
      <c r="T3498" s="31" t="str" cm="1">
        <f t="array" ref="T3498">_xlfn.IFS(M3498&lt;=Beräkningsförutsättningar!B$15,"2",M3498=Beräkningsförutsättningar!B$16,"4",M3498=Beräkningsförutsättningar!B$17,"4",M3498&gt;=Beräkningsförutsättningar!B$18,"6")</f>
        <v>2</v>
      </c>
      <c r="U3498" s="31">
        <f t="shared" si="108"/>
        <v>0</v>
      </c>
      <c r="V3498" s="31">
        <f t="shared" si="109"/>
        <v>0</v>
      </c>
    </row>
    <row r="3499" spans="1:22" x14ac:dyDescent="0.3">
      <c r="A3499" s="179"/>
      <c r="B3499" s="179"/>
      <c r="C3499" s="179"/>
      <c r="D3499" s="179"/>
      <c r="E3499" s="179"/>
      <c r="F3499" s="179"/>
      <c r="G3499" s="179"/>
      <c r="H3499" s="179"/>
      <c r="I3499" s="179"/>
      <c r="J3499" s="179"/>
      <c r="K3499" s="179"/>
      <c r="L3499" s="179"/>
      <c r="M3499" s="179"/>
      <c r="N3499" s="179"/>
      <c r="O3499" s="179"/>
      <c r="P3499" s="179"/>
      <c r="Q3499" s="179"/>
      <c r="R3499" s="31" cm="1">
        <f t="array" ref="R3499">_xlfn.IFS(Q3499=0,(O3499-P3499)/2,Q3499=1,O3499-P3499)</f>
        <v>0</v>
      </c>
      <c r="S3499" s="31" cm="1">
        <f t="array" ref="S3499">_xlfn.IFS(Q3499=0,P3499/2,Q3499=1,P3499)</f>
        <v>0</v>
      </c>
      <c r="T3499" s="31" t="str" cm="1">
        <f t="array" ref="T3499">_xlfn.IFS(M3499&lt;=Beräkningsförutsättningar!B$15,"2",M3499=Beräkningsförutsättningar!B$16,"4",M3499=Beräkningsförutsättningar!B$17,"4",M3499&gt;=Beräkningsförutsättningar!B$18,"6")</f>
        <v>2</v>
      </c>
      <c r="U3499" s="31">
        <f t="shared" si="108"/>
        <v>0</v>
      </c>
      <c r="V3499" s="31">
        <f t="shared" si="109"/>
        <v>0</v>
      </c>
    </row>
    <row r="3500" spans="1:22" x14ac:dyDescent="0.3">
      <c r="A3500" s="179"/>
      <c r="B3500" s="179"/>
      <c r="C3500" s="179"/>
      <c r="D3500" s="179"/>
      <c r="E3500" s="179"/>
      <c r="F3500" s="179"/>
      <c r="G3500" s="179"/>
      <c r="H3500" s="179"/>
      <c r="I3500" s="179"/>
      <c r="J3500" s="179"/>
      <c r="K3500" s="179"/>
      <c r="L3500" s="179"/>
      <c r="M3500" s="179"/>
      <c r="N3500" s="179"/>
      <c r="O3500" s="179"/>
      <c r="P3500" s="179"/>
      <c r="Q3500" s="179"/>
      <c r="R3500" s="31" cm="1">
        <f t="array" ref="R3500">_xlfn.IFS(Q3500=0,(O3500-P3500)/2,Q3500=1,O3500-P3500)</f>
        <v>0</v>
      </c>
      <c r="S3500" s="31" cm="1">
        <f t="array" ref="S3500">_xlfn.IFS(Q3500=0,P3500/2,Q3500=1,P3500)</f>
        <v>0</v>
      </c>
      <c r="T3500" s="31" t="str" cm="1">
        <f t="array" ref="T3500">_xlfn.IFS(M3500&lt;=Beräkningsförutsättningar!B$15,"2",M3500=Beräkningsförutsättningar!B$16,"4",M3500=Beräkningsförutsättningar!B$17,"4",M3500&gt;=Beräkningsförutsättningar!B$18,"6")</f>
        <v>2</v>
      </c>
      <c r="U3500" s="31">
        <f t="shared" si="108"/>
        <v>0</v>
      </c>
      <c r="V3500" s="31">
        <f t="shared" si="109"/>
        <v>0</v>
      </c>
    </row>
    <row r="3501" spans="1:22" x14ac:dyDescent="0.3">
      <c r="A3501" s="179"/>
      <c r="B3501" s="179"/>
      <c r="C3501" s="179"/>
      <c r="D3501" s="179"/>
      <c r="E3501" s="179"/>
      <c r="F3501" s="179"/>
      <c r="G3501" s="179"/>
      <c r="H3501" s="179"/>
      <c r="I3501" s="179"/>
      <c r="J3501" s="179"/>
      <c r="K3501" s="179"/>
      <c r="L3501" s="179"/>
      <c r="M3501" s="179"/>
      <c r="N3501" s="179"/>
      <c r="O3501" s="179"/>
      <c r="P3501" s="179"/>
      <c r="Q3501" s="179"/>
      <c r="R3501" s="31" cm="1">
        <f t="array" ref="R3501">_xlfn.IFS(Q3501=0,(O3501-P3501)/2,Q3501=1,O3501-P3501)</f>
        <v>0</v>
      </c>
      <c r="S3501" s="31" cm="1">
        <f t="array" ref="S3501">_xlfn.IFS(Q3501=0,P3501/2,Q3501=1,P3501)</f>
        <v>0</v>
      </c>
      <c r="T3501" s="31" t="str" cm="1">
        <f t="array" ref="T3501">_xlfn.IFS(M3501&lt;=Beräkningsförutsättningar!B$15,"2",M3501=Beräkningsförutsättningar!B$16,"4",M3501=Beräkningsförutsättningar!B$17,"4",M3501&gt;=Beräkningsförutsättningar!B$18,"6")</f>
        <v>2</v>
      </c>
      <c r="U3501" s="31">
        <f t="shared" si="108"/>
        <v>0</v>
      </c>
      <c r="V3501" s="31">
        <f t="shared" si="109"/>
        <v>0</v>
      </c>
    </row>
    <row r="3502" spans="1:22" x14ac:dyDescent="0.3">
      <c r="A3502" s="179"/>
      <c r="B3502" s="179"/>
      <c r="C3502" s="179"/>
      <c r="D3502" s="179"/>
      <c r="E3502" s="179"/>
      <c r="F3502" s="179"/>
      <c r="G3502" s="179"/>
      <c r="H3502" s="179"/>
      <c r="I3502" s="179"/>
      <c r="J3502" s="179"/>
      <c r="K3502" s="179"/>
      <c r="L3502" s="179"/>
      <c r="M3502" s="179"/>
      <c r="N3502" s="179"/>
      <c r="O3502" s="179"/>
      <c r="P3502" s="179"/>
      <c r="Q3502" s="179"/>
      <c r="R3502" s="31" cm="1">
        <f t="array" ref="R3502">_xlfn.IFS(Q3502=0,(O3502-P3502)/2,Q3502=1,O3502-P3502)</f>
        <v>0</v>
      </c>
      <c r="S3502" s="31" cm="1">
        <f t="array" ref="S3502">_xlfn.IFS(Q3502=0,P3502/2,Q3502=1,P3502)</f>
        <v>0</v>
      </c>
      <c r="T3502" s="31" t="str" cm="1">
        <f t="array" ref="T3502">_xlfn.IFS(M3502&lt;=Beräkningsförutsättningar!B$15,"2",M3502=Beräkningsförutsättningar!B$16,"4",M3502=Beräkningsförutsättningar!B$17,"4",M3502&gt;=Beräkningsförutsättningar!B$18,"6")</f>
        <v>2</v>
      </c>
      <c r="U3502" s="31">
        <f t="shared" si="108"/>
        <v>0</v>
      </c>
      <c r="V3502" s="31">
        <f t="shared" si="109"/>
        <v>0</v>
      </c>
    </row>
    <row r="3503" spans="1:22" x14ac:dyDescent="0.3">
      <c r="A3503" s="179"/>
      <c r="B3503" s="179"/>
      <c r="C3503" s="179"/>
      <c r="D3503" s="179"/>
      <c r="E3503" s="179"/>
      <c r="F3503" s="179"/>
      <c r="G3503" s="179"/>
      <c r="H3503" s="179"/>
      <c r="I3503" s="179"/>
      <c r="J3503" s="179"/>
      <c r="K3503" s="179"/>
      <c r="L3503" s="179"/>
      <c r="M3503" s="179"/>
      <c r="N3503" s="179"/>
      <c r="O3503" s="179"/>
      <c r="P3503" s="179"/>
      <c r="Q3503" s="179"/>
      <c r="R3503" s="31" cm="1">
        <f t="array" ref="R3503">_xlfn.IFS(Q3503=0,(O3503-P3503)/2,Q3503=1,O3503-P3503)</f>
        <v>0</v>
      </c>
      <c r="S3503" s="31" cm="1">
        <f t="array" ref="S3503">_xlfn.IFS(Q3503=0,P3503/2,Q3503=1,P3503)</f>
        <v>0</v>
      </c>
      <c r="T3503" s="31" t="str" cm="1">
        <f t="array" ref="T3503">_xlfn.IFS(M3503&lt;=Beräkningsförutsättningar!B$15,"2",M3503=Beräkningsförutsättningar!B$16,"4",M3503=Beräkningsförutsättningar!B$17,"4",M3503&gt;=Beräkningsförutsättningar!B$18,"6")</f>
        <v>2</v>
      </c>
      <c r="U3503" s="31">
        <f t="shared" si="108"/>
        <v>0</v>
      </c>
      <c r="V3503" s="31">
        <f t="shared" si="109"/>
        <v>0</v>
      </c>
    </row>
    <row r="3504" spans="1:22" x14ac:dyDescent="0.3">
      <c r="A3504" s="179"/>
      <c r="B3504" s="179"/>
      <c r="C3504" s="179"/>
      <c r="D3504" s="179"/>
      <c r="E3504" s="179"/>
      <c r="F3504" s="179"/>
      <c r="G3504" s="179"/>
      <c r="H3504" s="179"/>
      <c r="I3504" s="179"/>
      <c r="J3504" s="179"/>
      <c r="K3504" s="179"/>
      <c r="L3504" s="179"/>
      <c r="M3504" s="179"/>
      <c r="N3504" s="179"/>
      <c r="O3504" s="179"/>
      <c r="P3504" s="179"/>
      <c r="Q3504" s="179"/>
      <c r="R3504" s="31" cm="1">
        <f t="array" ref="R3504">_xlfn.IFS(Q3504=0,(O3504-P3504)/2,Q3504=1,O3504-P3504)</f>
        <v>0</v>
      </c>
      <c r="S3504" s="31" cm="1">
        <f t="array" ref="S3504">_xlfn.IFS(Q3504=0,P3504/2,Q3504=1,P3504)</f>
        <v>0</v>
      </c>
      <c r="T3504" s="31" t="str" cm="1">
        <f t="array" ref="T3504">_xlfn.IFS(M3504&lt;=Beräkningsförutsättningar!B$15,"2",M3504=Beräkningsförutsättningar!B$16,"4",M3504=Beräkningsförutsättningar!B$17,"4",M3504&gt;=Beräkningsförutsättningar!B$18,"6")</f>
        <v>2</v>
      </c>
      <c r="U3504" s="31">
        <f t="shared" si="108"/>
        <v>0</v>
      </c>
      <c r="V3504" s="31">
        <f t="shared" si="109"/>
        <v>0</v>
      </c>
    </row>
    <row r="3505" spans="1:22" x14ac:dyDescent="0.3">
      <c r="A3505" s="179"/>
      <c r="B3505" s="179"/>
      <c r="C3505" s="179"/>
      <c r="D3505" s="179"/>
      <c r="E3505" s="179"/>
      <c r="F3505" s="179"/>
      <c r="G3505" s="179"/>
      <c r="H3505" s="179"/>
      <c r="I3505" s="179"/>
      <c r="J3505" s="179"/>
      <c r="K3505" s="179"/>
      <c r="L3505" s="179"/>
      <c r="M3505" s="179"/>
      <c r="N3505" s="179"/>
      <c r="O3505" s="179"/>
      <c r="P3505" s="179"/>
      <c r="Q3505" s="179"/>
      <c r="R3505" s="31" cm="1">
        <f t="array" ref="R3505">_xlfn.IFS(Q3505=0,(O3505-P3505)/2,Q3505=1,O3505-P3505)</f>
        <v>0</v>
      </c>
      <c r="S3505" s="31" cm="1">
        <f t="array" ref="S3505">_xlfn.IFS(Q3505=0,P3505/2,Q3505=1,P3505)</f>
        <v>0</v>
      </c>
      <c r="T3505" s="31" t="str" cm="1">
        <f t="array" ref="T3505">_xlfn.IFS(M3505&lt;=Beräkningsförutsättningar!B$15,"2",M3505=Beräkningsförutsättningar!B$16,"4",M3505=Beräkningsförutsättningar!B$17,"4",M3505&gt;=Beräkningsförutsättningar!B$18,"6")</f>
        <v>2</v>
      </c>
      <c r="U3505" s="31">
        <f t="shared" si="108"/>
        <v>0</v>
      </c>
      <c r="V3505" s="31">
        <f t="shared" si="109"/>
        <v>0</v>
      </c>
    </row>
    <row r="3506" spans="1:22" x14ac:dyDescent="0.3">
      <c r="A3506" s="179"/>
      <c r="B3506" s="179"/>
      <c r="C3506" s="179"/>
      <c r="D3506" s="179"/>
      <c r="E3506" s="179"/>
      <c r="F3506" s="179"/>
      <c r="G3506" s="179"/>
      <c r="H3506" s="179"/>
      <c r="I3506" s="179"/>
      <c r="J3506" s="179"/>
      <c r="K3506" s="179"/>
      <c r="L3506" s="179"/>
      <c r="M3506" s="179"/>
      <c r="N3506" s="179"/>
      <c r="O3506" s="179"/>
      <c r="P3506" s="179"/>
      <c r="Q3506" s="179"/>
      <c r="R3506" s="31" cm="1">
        <f t="array" ref="R3506">_xlfn.IFS(Q3506=0,(O3506-P3506)/2,Q3506=1,O3506-P3506)</f>
        <v>0</v>
      </c>
      <c r="S3506" s="31" cm="1">
        <f t="array" ref="S3506">_xlfn.IFS(Q3506=0,P3506/2,Q3506=1,P3506)</f>
        <v>0</v>
      </c>
      <c r="T3506" s="31" t="str" cm="1">
        <f t="array" ref="T3506">_xlfn.IFS(M3506&lt;=Beräkningsförutsättningar!B$15,"2",M3506=Beräkningsförutsättningar!B$16,"4",M3506=Beräkningsförutsättningar!B$17,"4",M3506&gt;=Beräkningsförutsättningar!B$18,"6")</f>
        <v>2</v>
      </c>
      <c r="U3506" s="31">
        <f t="shared" si="108"/>
        <v>0</v>
      </c>
      <c r="V3506" s="31">
        <f t="shared" si="109"/>
        <v>0</v>
      </c>
    </row>
    <row r="3507" spans="1:22" x14ac:dyDescent="0.3">
      <c r="A3507" s="179"/>
      <c r="B3507" s="179"/>
      <c r="C3507" s="179"/>
      <c r="D3507" s="179"/>
      <c r="E3507" s="179"/>
      <c r="F3507" s="179"/>
      <c r="G3507" s="179"/>
      <c r="H3507" s="179"/>
      <c r="I3507" s="179"/>
      <c r="J3507" s="179"/>
      <c r="K3507" s="179"/>
      <c r="L3507" s="179"/>
      <c r="M3507" s="179"/>
      <c r="N3507" s="179"/>
      <c r="O3507" s="179"/>
      <c r="P3507" s="179"/>
      <c r="Q3507" s="179"/>
      <c r="R3507" s="31" cm="1">
        <f t="array" ref="R3507">_xlfn.IFS(Q3507=0,(O3507-P3507)/2,Q3507=1,O3507-P3507)</f>
        <v>0</v>
      </c>
      <c r="S3507" s="31" cm="1">
        <f t="array" ref="S3507">_xlfn.IFS(Q3507=0,P3507/2,Q3507=1,P3507)</f>
        <v>0</v>
      </c>
      <c r="T3507" s="31" t="str" cm="1">
        <f t="array" ref="T3507">_xlfn.IFS(M3507&lt;=Beräkningsförutsättningar!B$15,"2",M3507=Beräkningsförutsättningar!B$16,"4",M3507=Beräkningsförutsättningar!B$17,"4",M3507&gt;=Beräkningsförutsättningar!B$18,"6")</f>
        <v>2</v>
      </c>
      <c r="U3507" s="31">
        <f t="shared" si="108"/>
        <v>0</v>
      </c>
      <c r="V3507" s="31">
        <f t="shared" si="109"/>
        <v>0</v>
      </c>
    </row>
    <row r="3508" spans="1:22" x14ac:dyDescent="0.3">
      <c r="A3508" s="179"/>
      <c r="B3508" s="179"/>
      <c r="C3508" s="179"/>
      <c r="D3508" s="179"/>
      <c r="E3508" s="179"/>
      <c r="F3508" s="179"/>
      <c r="G3508" s="179"/>
      <c r="H3508" s="179"/>
      <c r="I3508" s="179"/>
      <c r="J3508" s="179"/>
      <c r="K3508" s="179"/>
      <c r="L3508" s="179"/>
      <c r="M3508" s="179"/>
      <c r="N3508" s="179"/>
      <c r="O3508" s="179"/>
      <c r="P3508" s="179"/>
      <c r="Q3508" s="179"/>
      <c r="R3508" s="31" cm="1">
        <f t="array" ref="R3508">_xlfn.IFS(Q3508=0,(O3508-P3508)/2,Q3508=1,O3508-P3508)</f>
        <v>0</v>
      </c>
      <c r="S3508" s="31" cm="1">
        <f t="array" ref="S3508">_xlfn.IFS(Q3508=0,P3508/2,Q3508=1,P3508)</f>
        <v>0</v>
      </c>
      <c r="T3508" s="31" t="str" cm="1">
        <f t="array" ref="T3508">_xlfn.IFS(M3508&lt;=Beräkningsförutsättningar!B$15,"2",M3508=Beräkningsförutsättningar!B$16,"4",M3508=Beräkningsförutsättningar!B$17,"4",M3508&gt;=Beräkningsförutsättningar!B$18,"6")</f>
        <v>2</v>
      </c>
      <c r="U3508" s="31">
        <f t="shared" si="108"/>
        <v>0</v>
      </c>
      <c r="V3508" s="31">
        <f t="shared" si="109"/>
        <v>0</v>
      </c>
    </row>
    <row r="3509" spans="1:22" x14ac:dyDescent="0.3">
      <c r="A3509" s="179"/>
      <c r="B3509" s="179"/>
      <c r="C3509" s="179"/>
      <c r="D3509" s="179"/>
      <c r="E3509" s="179"/>
      <c r="F3509" s="179"/>
      <c r="G3509" s="179"/>
      <c r="H3509" s="179"/>
      <c r="I3509" s="179"/>
      <c r="J3509" s="179"/>
      <c r="K3509" s="179"/>
      <c r="L3509" s="179"/>
      <c r="M3509" s="179"/>
      <c r="N3509" s="179"/>
      <c r="O3509" s="179"/>
      <c r="P3509" s="179"/>
      <c r="Q3509" s="179"/>
      <c r="R3509" s="31" cm="1">
        <f t="array" ref="R3509">_xlfn.IFS(Q3509=0,(O3509-P3509)/2,Q3509=1,O3509-P3509)</f>
        <v>0</v>
      </c>
      <c r="S3509" s="31" cm="1">
        <f t="array" ref="S3509">_xlfn.IFS(Q3509=0,P3509/2,Q3509=1,P3509)</f>
        <v>0</v>
      </c>
      <c r="T3509" s="31" t="str" cm="1">
        <f t="array" ref="T3509">_xlfn.IFS(M3509&lt;=Beräkningsförutsättningar!B$15,"2",M3509=Beräkningsförutsättningar!B$16,"4",M3509=Beräkningsförutsättningar!B$17,"4",M3509&gt;=Beräkningsförutsättningar!B$18,"6")</f>
        <v>2</v>
      </c>
      <c r="U3509" s="31">
        <f t="shared" si="108"/>
        <v>0</v>
      </c>
      <c r="V3509" s="31">
        <f t="shared" si="109"/>
        <v>0</v>
      </c>
    </row>
    <row r="3510" spans="1:22" x14ac:dyDescent="0.3">
      <c r="A3510" s="179"/>
      <c r="B3510" s="179"/>
      <c r="C3510" s="179"/>
      <c r="D3510" s="179"/>
      <c r="E3510" s="179"/>
      <c r="F3510" s="179"/>
      <c r="G3510" s="179"/>
      <c r="H3510" s="179"/>
      <c r="I3510" s="179"/>
      <c r="J3510" s="179"/>
      <c r="K3510" s="179"/>
      <c r="L3510" s="179"/>
      <c r="M3510" s="179"/>
      <c r="N3510" s="179"/>
      <c r="O3510" s="179"/>
      <c r="P3510" s="179"/>
      <c r="Q3510" s="179"/>
      <c r="R3510" s="31" cm="1">
        <f t="array" ref="R3510">_xlfn.IFS(Q3510=0,(O3510-P3510)/2,Q3510=1,O3510-P3510)</f>
        <v>0</v>
      </c>
      <c r="S3510" s="31" cm="1">
        <f t="array" ref="S3510">_xlfn.IFS(Q3510=0,P3510/2,Q3510=1,P3510)</f>
        <v>0</v>
      </c>
      <c r="T3510" s="31" t="str" cm="1">
        <f t="array" ref="T3510">_xlfn.IFS(M3510&lt;=Beräkningsförutsättningar!B$15,"2",M3510=Beräkningsförutsättningar!B$16,"4",M3510=Beräkningsförutsättningar!B$17,"4",M3510&gt;=Beräkningsförutsättningar!B$18,"6")</f>
        <v>2</v>
      </c>
      <c r="U3510" s="31">
        <f t="shared" si="108"/>
        <v>0</v>
      </c>
      <c r="V3510" s="31">
        <f t="shared" si="109"/>
        <v>0</v>
      </c>
    </row>
    <row r="3511" spans="1:22" x14ac:dyDescent="0.3">
      <c r="A3511" s="179"/>
      <c r="B3511" s="179"/>
      <c r="C3511" s="179"/>
      <c r="D3511" s="179"/>
      <c r="E3511" s="179"/>
      <c r="F3511" s="179"/>
      <c r="G3511" s="179"/>
      <c r="H3511" s="179"/>
      <c r="I3511" s="179"/>
      <c r="J3511" s="179"/>
      <c r="K3511" s="179"/>
      <c r="L3511" s="179"/>
      <c r="M3511" s="179"/>
      <c r="N3511" s="179"/>
      <c r="O3511" s="179"/>
      <c r="P3511" s="179"/>
      <c r="Q3511" s="179"/>
      <c r="R3511" s="31" cm="1">
        <f t="array" ref="R3511">_xlfn.IFS(Q3511=0,(O3511-P3511)/2,Q3511=1,O3511-P3511)</f>
        <v>0</v>
      </c>
      <c r="S3511" s="31" cm="1">
        <f t="array" ref="S3511">_xlfn.IFS(Q3511=0,P3511/2,Q3511=1,P3511)</f>
        <v>0</v>
      </c>
      <c r="T3511" s="31" t="str" cm="1">
        <f t="array" ref="T3511">_xlfn.IFS(M3511&lt;=Beräkningsförutsättningar!B$15,"2",M3511=Beräkningsförutsättningar!B$16,"4",M3511=Beräkningsförutsättningar!B$17,"4",M3511&gt;=Beräkningsförutsättningar!B$18,"6")</f>
        <v>2</v>
      </c>
      <c r="U3511" s="31">
        <f t="shared" si="108"/>
        <v>0</v>
      </c>
      <c r="V3511" s="31">
        <f t="shared" si="109"/>
        <v>0</v>
      </c>
    </row>
    <row r="3512" spans="1:22" x14ac:dyDescent="0.3">
      <c r="A3512" s="179"/>
      <c r="B3512" s="179"/>
      <c r="C3512" s="179"/>
      <c r="D3512" s="179"/>
      <c r="E3512" s="179"/>
      <c r="F3512" s="179"/>
      <c r="G3512" s="179"/>
      <c r="H3512" s="179"/>
      <c r="I3512" s="179"/>
      <c r="J3512" s="179"/>
      <c r="K3512" s="179"/>
      <c r="L3512" s="179"/>
      <c r="M3512" s="179"/>
      <c r="N3512" s="179"/>
      <c r="O3512" s="179"/>
      <c r="P3512" s="179"/>
      <c r="Q3512" s="179"/>
      <c r="R3512" s="31" cm="1">
        <f t="array" ref="R3512">_xlfn.IFS(Q3512=0,(O3512-P3512)/2,Q3512=1,O3512-P3512)</f>
        <v>0</v>
      </c>
      <c r="S3512" s="31" cm="1">
        <f t="array" ref="S3512">_xlfn.IFS(Q3512=0,P3512/2,Q3512=1,P3512)</f>
        <v>0</v>
      </c>
      <c r="T3512" s="31" t="str" cm="1">
        <f t="array" ref="T3512">_xlfn.IFS(M3512&lt;=Beräkningsförutsättningar!B$15,"2",M3512=Beräkningsförutsättningar!B$16,"4",M3512=Beräkningsförutsättningar!B$17,"4",M3512&gt;=Beräkningsförutsättningar!B$18,"6")</f>
        <v>2</v>
      </c>
      <c r="U3512" s="31">
        <f t="shared" si="108"/>
        <v>0</v>
      </c>
      <c r="V3512" s="31">
        <f t="shared" si="109"/>
        <v>0</v>
      </c>
    </row>
    <row r="3513" spans="1:22" x14ac:dyDescent="0.3">
      <c r="A3513" s="179"/>
      <c r="B3513" s="179"/>
      <c r="C3513" s="179"/>
      <c r="D3513" s="179"/>
      <c r="E3513" s="179"/>
      <c r="F3513" s="179"/>
      <c r="G3513" s="179"/>
      <c r="H3513" s="179"/>
      <c r="I3513" s="179"/>
      <c r="J3513" s="179"/>
      <c r="K3513" s="179"/>
      <c r="L3513" s="179"/>
      <c r="M3513" s="179"/>
      <c r="N3513" s="179"/>
      <c r="O3513" s="179"/>
      <c r="P3513" s="179"/>
      <c r="Q3513" s="179"/>
      <c r="R3513" s="31" cm="1">
        <f t="array" ref="R3513">_xlfn.IFS(Q3513=0,(O3513-P3513)/2,Q3513=1,O3513-P3513)</f>
        <v>0</v>
      </c>
      <c r="S3513" s="31" cm="1">
        <f t="array" ref="S3513">_xlfn.IFS(Q3513=0,P3513/2,Q3513=1,P3513)</f>
        <v>0</v>
      </c>
      <c r="T3513" s="31" t="str" cm="1">
        <f t="array" ref="T3513">_xlfn.IFS(M3513&lt;=Beräkningsförutsättningar!B$15,"2",M3513=Beräkningsförutsättningar!B$16,"4",M3513=Beräkningsförutsättningar!B$17,"4",M3513&gt;=Beräkningsförutsättningar!B$18,"6")</f>
        <v>2</v>
      </c>
      <c r="U3513" s="31">
        <f t="shared" si="108"/>
        <v>0</v>
      </c>
      <c r="V3513" s="31">
        <f t="shared" si="109"/>
        <v>0</v>
      </c>
    </row>
    <row r="3514" spans="1:22" x14ac:dyDescent="0.3">
      <c r="A3514" s="179"/>
      <c r="B3514" s="179"/>
      <c r="C3514" s="179"/>
      <c r="D3514" s="179"/>
      <c r="E3514" s="179"/>
      <c r="F3514" s="179"/>
      <c r="G3514" s="179"/>
      <c r="H3514" s="179"/>
      <c r="I3514" s="179"/>
      <c r="J3514" s="179"/>
      <c r="K3514" s="179"/>
      <c r="L3514" s="179"/>
      <c r="M3514" s="179"/>
      <c r="N3514" s="179"/>
      <c r="O3514" s="179"/>
      <c r="P3514" s="179"/>
      <c r="Q3514" s="179"/>
      <c r="R3514" s="31" cm="1">
        <f t="array" ref="R3514">_xlfn.IFS(Q3514=0,(O3514-P3514)/2,Q3514=1,O3514-P3514)</f>
        <v>0</v>
      </c>
      <c r="S3514" s="31" cm="1">
        <f t="array" ref="S3514">_xlfn.IFS(Q3514=0,P3514/2,Q3514=1,P3514)</f>
        <v>0</v>
      </c>
      <c r="T3514" s="31" t="str" cm="1">
        <f t="array" ref="T3514">_xlfn.IFS(M3514&lt;=Beräkningsförutsättningar!B$15,"2",M3514=Beräkningsförutsättningar!B$16,"4",M3514=Beräkningsförutsättningar!B$17,"4",M3514&gt;=Beräkningsförutsättningar!B$18,"6")</f>
        <v>2</v>
      </c>
      <c r="U3514" s="31">
        <f t="shared" si="108"/>
        <v>0</v>
      </c>
      <c r="V3514" s="31">
        <f t="shared" si="109"/>
        <v>0</v>
      </c>
    </row>
    <row r="3515" spans="1:22" x14ac:dyDescent="0.3">
      <c r="A3515" s="179"/>
      <c r="B3515" s="179"/>
      <c r="C3515" s="179"/>
      <c r="D3515" s="179"/>
      <c r="E3515" s="179"/>
      <c r="F3515" s="179"/>
      <c r="G3515" s="179"/>
      <c r="H3515" s="179"/>
      <c r="I3515" s="179"/>
      <c r="J3515" s="179"/>
      <c r="K3515" s="179"/>
      <c r="L3515" s="179"/>
      <c r="M3515" s="179"/>
      <c r="N3515" s="179"/>
      <c r="O3515" s="179"/>
      <c r="P3515" s="179"/>
      <c r="Q3515" s="179"/>
      <c r="R3515" s="31" cm="1">
        <f t="array" ref="R3515">_xlfn.IFS(Q3515=0,(O3515-P3515)/2,Q3515=1,O3515-P3515)</f>
        <v>0</v>
      </c>
      <c r="S3515" s="31" cm="1">
        <f t="array" ref="S3515">_xlfn.IFS(Q3515=0,P3515/2,Q3515=1,P3515)</f>
        <v>0</v>
      </c>
      <c r="T3515" s="31" t="str" cm="1">
        <f t="array" ref="T3515">_xlfn.IFS(M3515&lt;=Beräkningsförutsättningar!B$15,"2",M3515=Beräkningsförutsättningar!B$16,"4",M3515=Beräkningsförutsättningar!B$17,"4",M3515&gt;=Beräkningsförutsättningar!B$18,"6")</f>
        <v>2</v>
      </c>
      <c r="U3515" s="31">
        <f t="shared" si="108"/>
        <v>0</v>
      </c>
      <c r="V3515" s="31">
        <f t="shared" si="109"/>
        <v>0</v>
      </c>
    </row>
    <row r="3516" spans="1:22" x14ac:dyDescent="0.3">
      <c r="A3516" s="179"/>
      <c r="B3516" s="179"/>
      <c r="C3516" s="179"/>
      <c r="D3516" s="179"/>
      <c r="E3516" s="179"/>
      <c r="F3516" s="179"/>
      <c r="G3516" s="179"/>
      <c r="H3516" s="179"/>
      <c r="I3516" s="179"/>
      <c r="J3516" s="179"/>
      <c r="K3516" s="179"/>
      <c r="L3516" s="179"/>
      <c r="M3516" s="179"/>
      <c r="N3516" s="179"/>
      <c r="O3516" s="179"/>
      <c r="P3516" s="179"/>
      <c r="Q3516" s="179"/>
      <c r="R3516" s="31" cm="1">
        <f t="array" ref="R3516">_xlfn.IFS(Q3516=0,(O3516-P3516)/2,Q3516=1,O3516-P3516)</f>
        <v>0</v>
      </c>
      <c r="S3516" s="31" cm="1">
        <f t="array" ref="S3516">_xlfn.IFS(Q3516=0,P3516/2,Q3516=1,P3516)</f>
        <v>0</v>
      </c>
      <c r="T3516" s="31" t="str" cm="1">
        <f t="array" ref="T3516">_xlfn.IFS(M3516&lt;=Beräkningsförutsättningar!B$15,"2",M3516=Beräkningsförutsättningar!B$16,"4",M3516=Beräkningsförutsättningar!B$17,"4",M3516&gt;=Beräkningsförutsättningar!B$18,"6")</f>
        <v>2</v>
      </c>
      <c r="U3516" s="31">
        <f t="shared" si="108"/>
        <v>0</v>
      </c>
      <c r="V3516" s="31">
        <f t="shared" si="109"/>
        <v>0</v>
      </c>
    </row>
    <row r="3517" spans="1:22" x14ac:dyDescent="0.3">
      <c r="A3517" s="179"/>
      <c r="B3517" s="179"/>
      <c r="C3517" s="179"/>
      <c r="D3517" s="179"/>
      <c r="E3517" s="179"/>
      <c r="F3517" s="179"/>
      <c r="G3517" s="179"/>
      <c r="H3517" s="179"/>
      <c r="I3517" s="179"/>
      <c r="J3517" s="179"/>
      <c r="K3517" s="179"/>
      <c r="L3517" s="179"/>
      <c r="M3517" s="179"/>
      <c r="N3517" s="179"/>
      <c r="O3517" s="179"/>
      <c r="P3517" s="179"/>
      <c r="Q3517" s="179"/>
      <c r="R3517" s="31" cm="1">
        <f t="array" ref="R3517">_xlfn.IFS(Q3517=0,(O3517-P3517)/2,Q3517=1,O3517-P3517)</f>
        <v>0</v>
      </c>
      <c r="S3517" s="31" cm="1">
        <f t="array" ref="S3517">_xlfn.IFS(Q3517=0,P3517/2,Q3517=1,P3517)</f>
        <v>0</v>
      </c>
      <c r="T3517" s="31" t="str" cm="1">
        <f t="array" ref="T3517">_xlfn.IFS(M3517&lt;=Beräkningsförutsättningar!B$15,"2",M3517=Beräkningsförutsättningar!B$16,"4",M3517=Beräkningsförutsättningar!B$17,"4",M3517&gt;=Beräkningsförutsättningar!B$18,"6")</f>
        <v>2</v>
      </c>
      <c r="U3517" s="31">
        <f t="shared" si="108"/>
        <v>0</v>
      </c>
      <c r="V3517" s="31">
        <f t="shared" si="109"/>
        <v>0</v>
      </c>
    </row>
    <row r="3518" spans="1:22" x14ac:dyDescent="0.3">
      <c r="A3518" s="179"/>
      <c r="B3518" s="179"/>
      <c r="C3518" s="179"/>
      <c r="D3518" s="179"/>
      <c r="E3518" s="179"/>
      <c r="F3518" s="179"/>
      <c r="G3518" s="179"/>
      <c r="H3518" s="179"/>
      <c r="I3518" s="179"/>
      <c r="J3518" s="179"/>
      <c r="K3518" s="179"/>
      <c r="L3518" s="179"/>
      <c r="M3518" s="179"/>
      <c r="N3518" s="179"/>
      <c r="O3518" s="179"/>
      <c r="P3518" s="179"/>
      <c r="Q3518" s="179"/>
      <c r="R3518" s="31" cm="1">
        <f t="array" ref="R3518">_xlfn.IFS(Q3518=0,(O3518-P3518)/2,Q3518=1,O3518-P3518)</f>
        <v>0</v>
      </c>
      <c r="S3518" s="31" cm="1">
        <f t="array" ref="S3518">_xlfn.IFS(Q3518=0,P3518/2,Q3518=1,P3518)</f>
        <v>0</v>
      </c>
      <c r="T3518" s="31" t="str" cm="1">
        <f t="array" ref="T3518">_xlfn.IFS(M3518&lt;=Beräkningsförutsättningar!B$15,"2",M3518=Beräkningsförutsättningar!B$16,"4",M3518=Beräkningsförutsättningar!B$17,"4",M3518&gt;=Beräkningsförutsättningar!B$18,"6")</f>
        <v>2</v>
      </c>
      <c r="U3518" s="31">
        <f t="shared" si="108"/>
        <v>0</v>
      </c>
      <c r="V3518" s="31">
        <f t="shared" si="109"/>
        <v>0</v>
      </c>
    </row>
    <row r="3519" spans="1:22" x14ac:dyDescent="0.3">
      <c r="A3519" s="179"/>
      <c r="B3519" s="179"/>
      <c r="C3519" s="179"/>
      <c r="D3519" s="179"/>
      <c r="E3519" s="179"/>
      <c r="F3519" s="179"/>
      <c r="G3519" s="179"/>
      <c r="H3519" s="179"/>
      <c r="I3519" s="179"/>
      <c r="J3519" s="179"/>
      <c r="K3519" s="179"/>
      <c r="L3519" s="179"/>
      <c r="M3519" s="179"/>
      <c r="N3519" s="179"/>
      <c r="O3519" s="179"/>
      <c r="P3519" s="179"/>
      <c r="Q3519" s="179"/>
      <c r="R3519" s="31" cm="1">
        <f t="array" ref="R3519">_xlfn.IFS(Q3519=0,(O3519-P3519)/2,Q3519=1,O3519-P3519)</f>
        <v>0</v>
      </c>
      <c r="S3519" s="31" cm="1">
        <f t="array" ref="S3519">_xlfn.IFS(Q3519=0,P3519/2,Q3519=1,P3519)</f>
        <v>0</v>
      </c>
      <c r="T3519" s="31" t="str" cm="1">
        <f t="array" ref="T3519">_xlfn.IFS(M3519&lt;=Beräkningsförutsättningar!B$15,"2",M3519=Beräkningsförutsättningar!B$16,"4",M3519=Beräkningsförutsättningar!B$17,"4",M3519&gt;=Beräkningsförutsättningar!B$18,"6")</f>
        <v>2</v>
      </c>
      <c r="U3519" s="31">
        <f t="shared" si="108"/>
        <v>0</v>
      </c>
      <c r="V3519" s="31">
        <f t="shared" si="109"/>
        <v>0</v>
      </c>
    </row>
    <row r="3520" spans="1:22" x14ac:dyDescent="0.3">
      <c r="A3520" s="179"/>
      <c r="B3520" s="179"/>
      <c r="C3520" s="179"/>
      <c r="D3520" s="179"/>
      <c r="E3520" s="179"/>
      <c r="F3520" s="179"/>
      <c r="G3520" s="179"/>
      <c r="H3520" s="179"/>
      <c r="I3520" s="179"/>
      <c r="J3520" s="179"/>
      <c r="K3520" s="179"/>
      <c r="L3520" s="179"/>
      <c r="M3520" s="179"/>
      <c r="N3520" s="179"/>
      <c r="O3520" s="179"/>
      <c r="P3520" s="179"/>
      <c r="Q3520" s="179"/>
      <c r="R3520" s="31" cm="1">
        <f t="array" ref="R3520">_xlfn.IFS(Q3520=0,(O3520-P3520)/2,Q3520=1,O3520-P3520)</f>
        <v>0</v>
      </c>
      <c r="S3520" s="31" cm="1">
        <f t="array" ref="S3520">_xlfn.IFS(Q3520=0,P3520/2,Q3520=1,P3520)</f>
        <v>0</v>
      </c>
      <c r="T3520" s="31" t="str" cm="1">
        <f t="array" ref="T3520">_xlfn.IFS(M3520&lt;=Beräkningsförutsättningar!B$15,"2",M3520=Beräkningsförutsättningar!B$16,"4",M3520=Beräkningsförutsättningar!B$17,"4",M3520&gt;=Beräkningsförutsättningar!B$18,"6")</f>
        <v>2</v>
      </c>
      <c r="U3520" s="31">
        <f t="shared" si="108"/>
        <v>0</v>
      </c>
      <c r="V3520" s="31">
        <f t="shared" si="109"/>
        <v>0</v>
      </c>
    </row>
    <row r="3521" spans="1:22" x14ac:dyDescent="0.3">
      <c r="A3521" s="179"/>
      <c r="B3521" s="179"/>
      <c r="C3521" s="179"/>
      <c r="D3521" s="179"/>
      <c r="E3521" s="179"/>
      <c r="F3521" s="179"/>
      <c r="G3521" s="179"/>
      <c r="H3521" s="179"/>
      <c r="I3521" s="179"/>
      <c r="J3521" s="179"/>
      <c r="K3521" s="179"/>
      <c r="L3521" s="179"/>
      <c r="M3521" s="179"/>
      <c r="N3521" s="179"/>
      <c r="O3521" s="179"/>
      <c r="P3521" s="179"/>
      <c r="Q3521" s="179"/>
      <c r="R3521" s="31" cm="1">
        <f t="array" ref="R3521">_xlfn.IFS(Q3521=0,(O3521-P3521)/2,Q3521=1,O3521-P3521)</f>
        <v>0</v>
      </c>
      <c r="S3521" s="31" cm="1">
        <f t="array" ref="S3521">_xlfn.IFS(Q3521=0,P3521/2,Q3521=1,P3521)</f>
        <v>0</v>
      </c>
      <c r="T3521" s="31" t="str" cm="1">
        <f t="array" ref="T3521">_xlfn.IFS(M3521&lt;=Beräkningsförutsättningar!B$15,"2",M3521=Beräkningsförutsättningar!B$16,"4",M3521=Beräkningsförutsättningar!B$17,"4",M3521&gt;=Beräkningsförutsättningar!B$18,"6")</f>
        <v>2</v>
      </c>
      <c r="U3521" s="31">
        <f t="shared" si="108"/>
        <v>0</v>
      </c>
      <c r="V3521" s="31">
        <f t="shared" si="109"/>
        <v>0</v>
      </c>
    </row>
    <row r="3522" spans="1:22" x14ac:dyDescent="0.3">
      <c r="A3522" s="179"/>
      <c r="B3522" s="179"/>
      <c r="C3522" s="179"/>
      <c r="D3522" s="179"/>
      <c r="E3522" s="179"/>
      <c r="F3522" s="179"/>
      <c r="G3522" s="179"/>
      <c r="H3522" s="179"/>
      <c r="I3522" s="179"/>
      <c r="J3522" s="179"/>
      <c r="K3522" s="179"/>
      <c r="L3522" s="179"/>
      <c r="M3522" s="179"/>
      <c r="N3522" s="179"/>
      <c r="O3522" s="179"/>
      <c r="P3522" s="179"/>
      <c r="Q3522" s="179"/>
      <c r="R3522" s="31" cm="1">
        <f t="array" ref="R3522">_xlfn.IFS(Q3522=0,(O3522-P3522)/2,Q3522=1,O3522-P3522)</f>
        <v>0</v>
      </c>
      <c r="S3522" s="31" cm="1">
        <f t="array" ref="S3522">_xlfn.IFS(Q3522=0,P3522/2,Q3522=1,P3522)</f>
        <v>0</v>
      </c>
      <c r="T3522" s="31" t="str" cm="1">
        <f t="array" ref="T3522">_xlfn.IFS(M3522&lt;=Beräkningsförutsättningar!B$15,"2",M3522=Beräkningsförutsättningar!B$16,"4",M3522=Beräkningsförutsättningar!B$17,"4",M3522&gt;=Beräkningsförutsättningar!B$18,"6")</f>
        <v>2</v>
      </c>
      <c r="U3522" s="31">
        <f t="shared" si="108"/>
        <v>0</v>
      </c>
      <c r="V3522" s="31">
        <f t="shared" si="109"/>
        <v>0</v>
      </c>
    </row>
    <row r="3523" spans="1:22" x14ac:dyDescent="0.3">
      <c r="A3523" s="179"/>
      <c r="B3523" s="179"/>
      <c r="C3523" s="179"/>
      <c r="D3523" s="179"/>
      <c r="E3523" s="179"/>
      <c r="F3523" s="179"/>
      <c r="G3523" s="179"/>
      <c r="H3523" s="179"/>
      <c r="I3523" s="179"/>
      <c r="J3523" s="179"/>
      <c r="K3523" s="179"/>
      <c r="L3523" s="179"/>
      <c r="M3523" s="179"/>
      <c r="N3523" s="179"/>
      <c r="O3523" s="179"/>
      <c r="P3523" s="179"/>
      <c r="Q3523" s="179"/>
      <c r="R3523" s="31" cm="1">
        <f t="array" ref="R3523">_xlfn.IFS(Q3523=0,(O3523-P3523)/2,Q3523=1,O3523-P3523)</f>
        <v>0</v>
      </c>
      <c r="S3523" s="31" cm="1">
        <f t="array" ref="S3523">_xlfn.IFS(Q3523=0,P3523/2,Q3523=1,P3523)</f>
        <v>0</v>
      </c>
      <c r="T3523" s="31" t="str" cm="1">
        <f t="array" ref="T3523">_xlfn.IFS(M3523&lt;=Beräkningsförutsättningar!B$15,"2",M3523=Beräkningsförutsättningar!B$16,"4",M3523=Beräkningsförutsättningar!B$17,"4",M3523&gt;=Beräkningsförutsättningar!B$18,"6")</f>
        <v>2</v>
      </c>
      <c r="U3523" s="31">
        <f t="shared" si="108"/>
        <v>0</v>
      </c>
      <c r="V3523" s="31">
        <f t="shared" si="109"/>
        <v>0</v>
      </c>
    </row>
    <row r="3524" spans="1:22" x14ac:dyDescent="0.3">
      <c r="A3524" s="179"/>
      <c r="B3524" s="179"/>
      <c r="C3524" s="179"/>
      <c r="D3524" s="179"/>
      <c r="E3524" s="179"/>
      <c r="F3524" s="179"/>
      <c r="G3524" s="179"/>
      <c r="H3524" s="179"/>
      <c r="I3524" s="179"/>
      <c r="J3524" s="179"/>
      <c r="K3524" s="179"/>
      <c r="L3524" s="179"/>
      <c r="M3524" s="179"/>
      <c r="N3524" s="179"/>
      <c r="O3524" s="179"/>
      <c r="P3524" s="179"/>
      <c r="Q3524" s="179"/>
      <c r="R3524" s="31" cm="1">
        <f t="array" ref="R3524">_xlfn.IFS(Q3524=0,(O3524-P3524)/2,Q3524=1,O3524-P3524)</f>
        <v>0</v>
      </c>
      <c r="S3524" s="31" cm="1">
        <f t="array" ref="S3524">_xlfn.IFS(Q3524=0,P3524/2,Q3524=1,P3524)</f>
        <v>0</v>
      </c>
      <c r="T3524" s="31" t="str" cm="1">
        <f t="array" ref="T3524">_xlfn.IFS(M3524&lt;=Beräkningsförutsättningar!B$15,"2",M3524=Beräkningsförutsättningar!B$16,"4",M3524=Beräkningsförutsättningar!B$17,"4",M3524&gt;=Beräkningsförutsättningar!B$18,"6")</f>
        <v>2</v>
      </c>
      <c r="U3524" s="31">
        <f t="shared" si="108"/>
        <v>0</v>
      </c>
      <c r="V3524" s="31">
        <f t="shared" si="109"/>
        <v>0</v>
      </c>
    </row>
    <row r="3525" spans="1:22" x14ac:dyDescent="0.3">
      <c r="A3525" s="179"/>
      <c r="B3525" s="179"/>
      <c r="C3525" s="179"/>
      <c r="D3525" s="179"/>
      <c r="E3525" s="179"/>
      <c r="F3525" s="179"/>
      <c r="G3525" s="179"/>
      <c r="H3525" s="179"/>
      <c r="I3525" s="179"/>
      <c r="J3525" s="179"/>
      <c r="K3525" s="179"/>
      <c r="L3525" s="179"/>
      <c r="M3525" s="179"/>
      <c r="N3525" s="179"/>
      <c r="O3525" s="179"/>
      <c r="P3525" s="179"/>
      <c r="Q3525" s="179"/>
      <c r="R3525" s="31" cm="1">
        <f t="array" ref="R3525">_xlfn.IFS(Q3525=0,(O3525-P3525)/2,Q3525=1,O3525-P3525)</f>
        <v>0</v>
      </c>
      <c r="S3525" s="31" cm="1">
        <f t="array" ref="S3525">_xlfn.IFS(Q3525=0,P3525/2,Q3525=1,P3525)</f>
        <v>0</v>
      </c>
      <c r="T3525" s="31" t="str" cm="1">
        <f t="array" ref="T3525">_xlfn.IFS(M3525&lt;=Beräkningsförutsättningar!B$15,"2",M3525=Beräkningsförutsättningar!B$16,"4",M3525=Beräkningsförutsättningar!B$17,"4",M3525&gt;=Beräkningsförutsättningar!B$18,"6")</f>
        <v>2</v>
      </c>
      <c r="U3525" s="31">
        <f t="shared" si="108"/>
        <v>0</v>
      </c>
      <c r="V3525" s="31">
        <f t="shared" si="109"/>
        <v>0</v>
      </c>
    </row>
    <row r="3526" spans="1:22" x14ac:dyDescent="0.3">
      <c r="A3526" s="179"/>
      <c r="B3526" s="179"/>
      <c r="C3526" s="179"/>
      <c r="D3526" s="179"/>
      <c r="E3526" s="179"/>
      <c r="F3526" s="179"/>
      <c r="G3526" s="179"/>
      <c r="H3526" s="179"/>
      <c r="I3526" s="179"/>
      <c r="J3526" s="179"/>
      <c r="K3526" s="179"/>
      <c r="L3526" s="179"/>
      <c r="M3526" s="179"/>
      <c r="N3526" s="179"/>
      <c r="O3526" s="179"/>
      <c r="P3526" s="179"/>
      <c r="Q3526" s="179"/>
      <c r="R3526" s="31" cm="1">
        <f t="array" ref="R3526">_xlfn.IFS(Q3526=0,(O3526-P3526)/2,Q3526=1,O3526-P3526)</f>
        <v>0</v>
      </c>
      <c r="S3526" s="31" cm="1">
        <f t="array" ref="S3526">_xlfn.IFS(Q3526=0,P3526/2,Q3526=1,P3526)</f>
        <v>0</v>
      </c>
      <c r="T3526" s="31" t="str" cm="1">
        <f t="array" ref="T3526">_xlfn.IFS(M3526&lt;=Beräkningsförutsättningar!B$15,"2",M3526=Beräkningsförutsättningar!B$16,"4",M3526=Beräkningsförutsättningar!B$17,"4",M3526&gt;=Beräkningsförutsättningar!B$18,"6")</f>
        <v>2</v>
      </c>
      <c r="U3526" s="31">
        <f t="shared" si="108"/>
        <v>0</v>
      </c>
      <c r="V3526" s="31">
        <f t="shared" si="109"/>
        <v>0</v>
      </c>
    </row>
    <row r="3527" spans="1:22" x14ac:dyDescent="0.3">
      <c r="A3527" s="179"/>
      <c r="B3527" s="179"/>
      <c r="C3527" s="179"/>
      <c r="D3527" s="179"/>
      <c r="E3527" s="179"/>
      <c r="F3527" s="179"/>
      <c r="G3527" s="179"/>
      <c r="H3527" s="179"/>
      <c r="I3527" s="179"/>
      <c r="J3527" s="179"/>
      <c r="K3527" s="179"/>
      <c r="L3527" s="179"/>
      <c r="M3527" s="179"/>
      <c r="N3527" s="179"/>
      <c r="O3527" s="179"/>
      <c r="P3527" s="179"/>
      <c r="Q3527" s="179"/>
      <c r="R3527" s="31" cm="1">
        <f t="array" ref="R3527">_xlfn.IFS(Q3527=0,(O3527-P3527)/2,Q3527=1,O3527-P3527)</f>
        <v>0</v>
      </c>
      <c r="S3527" s="31" cm="1">
        <f t="array" ref="S3527">_xlfn.IFS(Q3527=0,P3527/2,Q3527=1,P3527)</f>
        <v>0</v>
      </c>
      <c r="T3527" s="31" t="str" cm="1">
        <f t="array" ref="T3527">_xlfn.IFS(M3527&lt;=Beräkningsförutsättningar!B$15,"2",M3527=Beräkningsförutsättningar!B$16,"4",M3527=Beräkningsförutsättningar!B$17,"4",M3527&gt;=Beräkningsförutsättningar!B$18,"6")</f>
        <v>2</v>
      </c>
      <c r="U3527" s="31">
        <f t="shared" ref="U3527:U3590" si="110">R3527*T3527</f>
        <v>0</v>
      </c>
      <c r="V3527" s="31">
        <f t="shared" ref="V3527:V3590" si="111">S3527*T3527</f>
        <v>0</v>
      </c>
    </row>
    <row r="3528" spans="1:22" x14ac:dyDescent="0.3">
      <c r="A3528" s="179"/>
      <c r="B3528" s="179"/>
      <c r="C3528" s="179"/>
      <c r="D3528" s="179"/>
      <c r="E3528" s="179"/>
      <c r="F3528" s="179"/>
      <c r="G3528" s="179"/>
      <c r="H3528" s="179"/>
      <c r="I3528" s="179"/>
      <c r="J3528" s="179"/>
      <c r="K3528" s="179"/>
      <c r="L3528" s="179"/>
      <c r="M3528" s="179"/>
      <c r="N3528" s="179"/>
      <c r="O3528" s="179"/>
      <c r="P3528" s="179"/>
      <c r="Q3528" s="179"/>
      <c r="R3528" s="31" cm="1">
        <f t="array" ref="R3528">_xlfn.IFS(Q3528=0,(O3528-P3528)/2,Q3528=1,O3528-P3528)</f>
        <v>0</v>
      </c>
      <c r="S3528" s="31" cm="1">
        <f t="array" ref="S3528">_xlfn.IFS(Q3528=0,P3528/2,Q3528=1,P3528)</f>
        <v>0</v>
      </c>
      <c r="T3528" s="31" t="str" cm="1">
        <f t="array" ref="T3528">_xlfn.IFS(M3528&lt;=Beräkningsförutsättningar!B$15,"2",M3528=Beräkningsförutsättningar!B$16,"4",M3528=Beräkningsförutsättningar!B$17,"4",M3528&gt;=Beräkningsförutsättningar!B$18,"6")</f>
        <v>2</v>
      </c>
      <c r="U3528" s="31">
        <f t="shared" si="110"/>
        <v>0</v>
      </c>
      <c r="V3528" s="31">
        <f t="shared" si="111"/>
        <v>0</v>
      </c>
    </row>
    <row r="3529" spans="1:22" x14ac:dyDescent="0.3">
      <c r="A3529" s="179"/>
      <c r="B3529" s="179"/>
      <c r="C3529" s="179"/>
      <c r="D3529" s="179"/>
      <c r="E3529" s="179"/>
      <c r="F3529" s="179"/>
      <c r="G3529" s="179"/>
      <c r="H3529" s="179"/>
      <c r="I3529" s="179"/>
      <c r="J3529" s="179"/>
      <c r="K3529" s="179"/>
      <c r="L3529" s="179"/>
      <c r="M3529" s="179"/>
      <c r="N3529" s="179"/>
      <c r="O3529" s="179"/>
      <c r="P3529" s="179"/>
      <c r="Q3529" s="179"/>
      <c r="R3529" s="31" cm="1">
        <f t="array" ref="R3529">_xlfn.IFS(Q3529=0,(O3529-P3529)/2,Q3529=1,O3529-P3529)</f>
        <v>0</v>
      </c>
      <c r="S3529" s="31" cm="1">
        <f t="array" ref="S3529">_xlfn.IFS(Q3529=0,P3529/2,Q3529=1,P3529)</f>
        <v>0</v>
      </c>
      <c r="T3529" s="31" t="str" cm="1">
        <f t="array" ref="T3529">_xlfn.IFS(M3529&lt;=Beräkningsförutsättningar!B$15,"2",M3529=Beräkningsförutsättningar!B$16,"4",M3529=Beräkningsförutsättningar!B$17,"4",M3529&gt;=Beräkningsförutsättningar!B$18,"6")</f>
        <v>2</v>
      </c>
      <c r="U3529" s="31">
        <f t="shared" si="110"/>
        <v>0</v>
      </c>
      <c r="V3529" s="31">
        <f t="shared" si="111"/>
        <v>0</v>
      </c>
    </row>
    <row r="3530" spans="1:22" x14ac:dyDescent="0.3">
      <c r="A3530" s="179"/>
      <c r="B3530" s="179"/>
      <c r="C3530" s="179"/>
      <c r="D3530" s="179"/>
      <c r="E3530" s="179"/>
      <c r="F3530" s="179"/>
      <c r="G3530" s="179"/>
      <c r="H3530" s="179"/>
      <c r="I3530" s="179"/>
      <c r="J3530" s="179"/>
      <c r="K3530" s="179"/>
      <c r="L3530" s="179"/>
      <c r="M3530" s="179"/>
      <c r="N3530" s="179"/>
      <c r="O3530" s="179"/>
      <c r="P3530" s="179"/>
      <c r="Q3530" s="179"/>
      <c r="R3530" s="31" cm="1">
        <f t="array" ref="R3530">_xlfn.IFS(Q3530=0,(O3530-P3530)/2,Q3530=1,O3530-P3530)</f>
        <v>0</v>
      </c>
      <c r="S3530" s="31" cm="1">
        <f t="array" ref="S3530">_xlfn.IFS(Q3530=0,P3530/2,Q3530=1,P3530)</f>
        <v>0</v>
      </c>
      <c r="T3530" s="31" t="str" cm="1">
        <f t="array" ref="T3530">_xlfn.IFS(M3530&lt;=Beräkningsförutsättningar!B$15,"2",M3530=Beräkningsförutsättningar!B$16,"4",M3530=Beräkningsförutsättningar!B$17,"4",M3530&gt;=Beräkningsförutsättningar!B$18,"6")</f>
        <v>2</v>
      </c>
      <c r="U3530" s="31">
        <f t="shared" si="110"/>
        <v>0</v>
      </c>
      <c r="V3530" s="31">
        <f t="shared" si="111"/>
        <v>0</v>
      </c>
    </row>
    <row r="3531" spans="1:22" x14ac:dyDescent="0.3">
      <c r="A3531" s="179"/>
      <c r="B3531" s="179"/>
      <c r="C3531" s="179"/>
      <c r="D3531" s="179"/>
      <c r="E3531" s="179"/>
      <c r="F3531" s="179"/>
      <c r="G3531" s="179"/>
      <c r="H3531" s="179"/>
      <c r="I3531" s="179"/>
      <c r="J3531" s="179"/>
      <c r="K3531" s="179"/>
      <c r="L3531" s="179"/>
      <c r="M3531" s="179"/>
      <c r="N3531" s="179"/>
      <c r="O3531" s="179"/>
      <c r="P3531" s="179"/>
      <c r="Q3531" s="179"/>
      <c r="R3531" s="31" cm="1">
        <f t="array" ref="R3531">_xlfn.IFS(Q3531=0,(O3531-P3531)/2,Q3531=1,O3531-P3531)</f>
        <v>0</v>
      </c>
      <c r="S3531" s="31" cm="1">
        <f t="array" ref="S3531">_xlfn.IFS(Q3531=0,P3531/2,Q3531=1,P3531)</f>
        <v>0</v>
      </c>
      <c r="T3531" s="31" t="str" cm="1">
        <f t="array" ref="T3531">_xlfn.IFS(M3531&lt;=Beräkningsförutsättningar!B$15,"2",M3531=Beräkningsförutsättningar!B$16,"4",M3531=Beräkningsförutsättningar!B$17,"4",M3531&gt;=Beräkningsförutsättningar!B$18,"6")</f>
        <v>2</v>
      </c>
      <c r="U3531" s="31">
        <f t="shared" si="110"/>
        <v>0</v>
      </c>
      <c r="V3531" s="31">
        <f t="shared" si="111"/>
        <v>0</v>
      </c>
    </row>
    <row r="3532" spans="1:22" x14ac:dyDescent="0.3">
      <c r="A3532" s="179"/>
      <c r="B3532" s="179"/>
      <c r="C3532" s="179"/>
      <c r="D3532" s="179"/>
      <c r="E3532" s="179"/>
      <c r="F3532" s="179"/>
      <c r="G3532" s="179"/>
      <c r="H3532" s="179"/>
      <c r="I3532" s="179"/>
      <c r="J3532" s="179"/>
      <c r="K3532" s="179"/>
      <c r="L3532" s="179"/>
      <c r="M3532" s="179"/>
      <c r="N3532" s="179"/>
      <c r="O3532" s="179"/>
      <c r="P3532" s="179"/>
      <c r="Q3532" s="179"/>
      <c r="R3532" s="31" cm="1">
        <f t="array" ref="R3532">_xlfn.IFS(Q3532=0,(O3532-P3532)/2,Q3532=1,O3532-P3532)</f>
        <v>0</v>
      </c>
      <c r="S3532" s="31" cm="1">
        <f t="array" ref="S3532">_xlfn.IFS(Q3532=0,P3532/2,Q3532=1,P3532)</f>
        <v>0</v>
      </c>
      <c r="T3532" s="31" t="str" cm="1">
        <f t="array" ref="T3532">_xlfn.IFS(M3532&lt;=Beräkningsförutsättningar!B$15,"2",M3532=Beräkningsförutsättningar!B$16,"4",M3532=Beräkningsförutsättningar!B$17,"4",M3532&gt;=Beräkningsförutsättningar!B$18,"6")</f>
        <v>2</v>
      </c>
      <c r="U3532" s="31">
        <f t="shared" si="110"/>
        <v>0</v>
      </c>
      <c r="V3532" s="31">
        <f t="shared" si="111"/>
        <v>0</v>
      </c>
    </row>
    <row r="3533" spans="1:22" x14ac:dyDescent="0.3">
      <c r="A3533" s="179"/>
      <c r="B3533" s="179"/>
      <c r="C3533" s="179"/>
      <c r="D3533" s="179"/>
      <c r="E3533" s="179"/>
      <c r="F3533" s="179"/>
      <c r="G3533" s="179"/>
      <c r="H3533" s="179"/>
      <c r="I3533" s="179"/>
      <c r="J3533" s="179"/>
      <c r="K3533" s="179"/>
      <c r="L3533" s="179"/>
      <c r="M3533" s="179"/>
      <c r="N3533" s="179"/>
      <c r="O3533" s="179"/>
      <c r="P3533" s="179"/>
      <c r="Q3533" s="179"/>
      <c r="R3533" s="31" cm="1">
        <f t="array" ref="R3533">_xlfn.IFS(Q3533=0,(O3533-P3533)/2,Q3533=1,O3533-P3533)</f>
        <v>0</v>
      </c>
      <c r="S3533" s="31" cm="1">
        <f t="array" ref="S3533">_xlfn.IFS(Q3533=0,P3533/2,Q3533=1,P3533)</f>
        <v>0</v>
      </c>
      <c r="T3533" s="31" t="str" cm="1">
        <f t="array" ref="T3533">_xlfn.IFS(M3533&lt;=Beräkningsförutsättningar!B$15,"2",M3533=Beräkningsförutsättningar!B$16,"4",M3533=Beräkningsförutsättningar!B$17,"4",M3533&gt;=Beräkningsförutsättningar!B$18,"6")</f>
        <v>2</v>
      </c>
      <c r="U3533" s="31">
        <f t="shared" si="110"/>
        <v>0</v>
      </c>
      <c r="V3533" s="31">
        <f t="shared" si="111"/>
        <v>0</v>
      </c>
    </row>
    <row r="3534" spans="1:22" x14ac:dyDescent="0.3">
      <c r="A3534" s="179"/>
      <c r="B3534" s="179"/>
      <c r="C3534" s="179"/>
      <c r="D3534" s="179"/>
      <c r="E3534" s="179"/>
      <c r="F3534" s="179"/>
      <c r="G3534" s="179"/>
      <c r="H3534" s="179"/>
      <c r="I3534" s="179"/>
      <c r="J3534" s="179"/>
      <c r="K3534" s="179"/>
      <c r="L3534" s="179"/>
      <c r="M3534" s="179"/>
      <c r="N3534" s="179"/>
      <c r="O3534" s="179"/>
      <c r="P3534" s="179"/>
      <c r="Q3534" s="179"/>
      <c r="R3534" s="31" cm="1">
        <f t="array" ref="R3534">_xlfn.IFS(Q3534=0,(O3534-P3534)/2,Q3534=1,O3534-P3534)</f>
        <v>0</v>
      </c>
      <c r="S3534" s="31" cm="1">
        <f t="array" ref="S3534">_xlfn.IFS(Q3534=0,P3534/2,Q3534=1,P3534)</f>
        <v>0</v>
      </c>
      <c r="T3534" s="31" t="str" cm="1">
        <f t="array" ref="T3534">_xlfn.IFS(M3534&lt;=Beräkningsförutsättningar!B$15,"2",M3534=Beräkningsförutsättningar!B$16,"4",M3534=Beräkningsförutsättningar!B$17,"4",M3534&gt;=Beräkningsförutsättningar!B$18,"6")</f>
        <v>2</v>
      </c>
      <c r="U3534" s="31">
        <f t="shared" si="110"/>
        <v>0</v>
      </c>
      <c r="V3534" s="31">
        <f t="shared" si="111"/>
        <v>0</v>
      </c>
    </row>
    <row r="3535" spans="1:22" x14ac:dyDescent="0.3">
      <c r="A3535" s="179"/>
      <c r="B3535" s="179"/>
      <c r="C3535" s="179"/>
      <c r="D3535" s="179"/>
      <c r="E3535" s="179"/>
      <c r="F3535" s="179"/>
      <c r="G3535" s="179"/>
      <c r="H3535" s="179"/>
      <c r="I3535" s="179"/>
      <c r="J3535" s="179"/>
      <c r="K3535" s="179"/>
      <c r="L3535" s="179"/>
      <c r="M3535" s="179"/>
      <c r="N3535" s="179"/>
      <c r="O3535" s="179"/>
      <c r="P3535" s="179"/>
      <c r="Q3535" s="179"/>
      <c r="R3535" s="31" cm="1">
        <f t="array" ref="R3535">_xlfn.IFS(Q3535=0,(O3535-P3535)/2,Q3535=1,O3535-P3535)</f>
        <v>0</v>
      </c>
      <c r="S3535" s="31" cm="1">
        <f t="array" ref="S3535">_xlfn.IFS(Q3535=0,P3535/2,Q3535=1,P3535)</f>
        <v>0</v>
      </c>
      <c r="T3535" s="31" t="str" cm="1">
        <f t="array" ref="T3535">_xlfn.IFS(M3535&lt;=Beräkningsförutsättningar!B$15,"2",M3535=Beräkningsförutsättningar!B$16,"4",M3535=Beräkningsförutsättningar!B$17,"4",M3535&gt;=Beräkningsförutsättningar!B$18,"6")</f>
        <v>2</v>
      </c>
      <c r="U3535" s="31">
        <f t="shared" si="110"/>
        <v>0</v>
      </c>
      <c r="V3535" s="31">
        <f t="shared" si="111"/>
        <v>0</v>
      </c>
    </row>
    <row r="3536" spans="1:22" x14ac:dyDescent="0.3">
      <c r="A3536" s="179"/>
      <c r="B3536" s="179"/>
      <c r="C3536" s="179"/>
      <c r="D3536" s="179"/>
      <c r="E3536" s="179"/>
      <c r="F3536" s="179"/>
      <c r="G3536" s="179"/>
      <c r="H3536" s="179"/>
      <c r="I3536" s="179"/>
      <c r="J3536" s="179"/>
      <c r="K3536" s="179"/>
      <c r="L3536" s="179"/>
      <c r="M3536" s="179"/>
      <c r="N3536" s="179"/>
      <c r="O3536" s="179"/>
      <c r="P3536" s="179"/>
      <c r="Q3536" s="179"/>
      <c r="R3536" s="31" cm="1">
        <f t="array" ref="R3536">_xlfn.IFS(Q3536=0,(O3536-P3536)/2,Q3536=1,O3536-P3536)</f>
        <v>0</v>
      </c>
      <c r="S3536" s="31" cm="1">
        <f t="array" ref="S3536">_xlfn.IFS(Q3536=0,P3536/2,Q3536=1,P3536)</f>
        <v>0</v>
      </c>
      <c r="T3536" s="31" t="str" cm="1">
        <f t="array" ref="T3536">_xlfn.IFS(M3536&lt;=Beräkningsförutsättningar!B$15,"2",M3536=Beräkningsförutsättningar!B$16,"4",M3536=Beräkningsförutsättningar!B$17,"4",M3536&gt;=Beräkningsförutsättningar!B$18,"6")</f>
        <v>2</v>
      </c>
      <c r="U3536" s="31">
        <f t="shared" si="110"/>
        <v>0</v>
      </c>
      <c r="V3536" s="31">
        <f t="shared" si="111"/>
        <v>0</v>
      </c>
    </row>
    <row r="3537" spans="1:22" x14ac:dyDescent="0.3">
      <c r="A3537" s="179"/>
      <c r="B3537" s="179"/>
      <c r="C3537" s="179"/>
      <c r="D3537" s="179"/>
      <c r="E3537" s="179"/>
      <c r="F3537" s="179"/>
      <c r="G3537" s="179"/>
      <c r="H3537" s="179"/>
      <c r="I3537" s="179"/>
      <c r="J3537" s="179"/>
      <c r="K3537" s="179"/>
      <c r="L3537" s="179"/>
      <c r="M3537" s="179"/>
      <c r="N3537" s="179"/>
      <c r="O3537" s="179"/>
      <c r="P3537" s="179"/>
      <c r="Q3537" s="179"/>
      <c r="R3537" s="31" cm="1">
        <f t="array" ref="R3537">_xlfn.IFS(Q3537=0,(O3537-P3537)/2,Q3537=1,O3537-P3537)</f>
        <v>0</v>
      </c>
      <c r="S3537" s="31" cm="1">
        <f t="array" ref="S3537">_xlfn.IFS(Q3537=0,P3537/2,Q3537=1,P3537)</f>
        <v>0</v>
      </c>
      <c r="T3537" s="31" t="str" cm="1">
        <f t="array" ref="T3537">_xlfn.IFS(M3537&lt;=Beräkningsförutsättningar!B$15,"2",M3537=Beräkningsförutsättningar!B$16,"4",M3537=Beräkningsförutsättningar!B$17,"4",M3537&gt;=Beräkningsförutsättningar!B$18,"6")</f>
        <v>2</v>
      </c>
      <c r="U3537" s="31">
        <f t="shared" si="110"/>
        <v>0</v>
      </c>
      <c r="V3537" s="31">
        <f t="shared" si="111"/>
        <v>0</v>
      </c>
    </row>
    <row r="3538" spans="1:22" x14ac:dyDescent="0.3">
      <c r="A3538" s="179"/>
      <c r="B3538" s="179"/>
      <c r="C3538" s="179"/>
      <c r="D3538" s="179"/>
      <c r="E3538" s="179"/>
      <c r="F3538" s="179"/>
      <c r="G3538" s="179"/>
      <c r="H3538" s="179"/>
      <c r="I3538" s="179"/>
      <c r="J3538" s="179"/>
      <c r="K3538" s="179"/>
      <c r="L3538" s="179"/>
      <c r="M3538" s="179"/>
      <c r="N3538" s="179"/>
      <c r="O3538" s="179"/>
      <c r="P3538" s="179"/>
      <c r="Q3538" s="179"/>
      <c r="R3538" s="31" cm="1">
        <f t="array" ref="R3538">_xlfn.IFS(Q3538=0,(O3538-P3538)/2,Q3538=1,O3538-P3538)</f>
        <v>0</v>
      </c>
      <c r="S3538" s="31" cm="1">
        <f t="array" ref="S3538">_xlfn.IFS(Q3538=0,P3538/2,Q3538=1,P3538)</f>
        <v>0</v>
      </c>
      <c r="T3538" s="31" t="str" cm="1">
        <f t="array" ref="T3538">_xlfn.IFS(M3538&lt;=Beräkningsförutsättningar!B$15,"2",M3538=Beräkningsförutsättningar!B$16,"4",M3538=Beräkningsförutsättningar!B$17,"4",M3538&gt;=Beräkningsförutsättningar!B$18,"6")</f>
        <v>2</v>
      </c>
      <c r="U3538" s="31">
        <f t="shared" si="110"/>
        <v>0</v>
      </c>
      <c r="V3538" s="31">
        <f t="shared" si="111"/>
        <v>0</v>
      </c>
    </row>
    <row r="3539" spans="1:22" x14ac:dyDescent="0.3">
      <c r="A3539" s="179"/>
      <c r="B3539" s="179"/>
      <c r="C3539" s="179"/>
      <c r="D3539" s="179"/>
      <c r="E3539" s="179"/>
      <c r="F3539" s="179"/>
      <c r="G3539" s="179"/>
      <c r="H3539" s="179"/>
      <c r="I3539" s="179"/>
      <c r="J3539" s="179"/>
      <c r="K3539" s="179"/>
      <c r="L3539" s="179"/>
      <c r="M3539" s="179"/>
      <c r="N3539" s="179"/>
      <c r="O3539" s="179"/>
      <c r="P3539" s="179"/>
      <c r="Q3539" s="179"/>
      <c r="R3539" s="31" cm="1">
        <f t="array" ref="R3539">_xlfn.IFS(Q3539=0,(O3539-P3539)/2,Q3539=1,O3539-P3539)</f>
        <v>0</v>
      </c>
      <c r="S3539" s="31" cm="1">
        <f t="array" ref="S3539">_xlfn.IFS(Q3539=0,P3539/2,Q3539=1,P3539)</f>
        <v>0</v>
      </c>
      <c r="T3539" s="31" t="str" cm="1">
        <f t="array" ref="T3539">_xlfn.IFS(M3539&lt;=Beräkningsförutsättningar!B$15,"2",M3539=Beräkningsförutsättningar!B$16,"4",M3539=Beräkningsförutsättningar!B$17,"4",M3539&gt;=Beräkningsförutsättningar!B$18,"6")</f>
        <v>2</v>
      </c>
      <c r="U3539" s="31">
        <f t="shared" si="110"/>
        <v>0</v>
      </c>
      <c r="V3539" s="31">
        <f t="shared" si="111"/>
        <v>0</v>
      </c>
    </row>
    <row r="3540" spans="1:22" x14ac:dyDescent="0.3">
      <c r="A3540" s="179"/>
      <c r="B3540" s="179"/>
      <c r="C3540" s="179"/>
      <c r="D3540" s="179"/>
      <c r="E3540" s="179"/>
      <c r="F3540" s="179"/>
      <c r="G3540" s="179"/>
      <c r="H3540" s="179"/>
      <c r="I3540" s="179"/>
      <c r="J3540" s="179"/>
      <c r="K3540" s="179"/>
      <c r="L3540" s="179"/>
      <c r="M3540" s="179"/>
      <c r="N3540" s="179"/>
      <c r="O3540" s="179"/>
      <c r="P3540" s="179"/>
      <c r="Q3540" s="179"/>
      <c r="R3540" s="31" cm="1">
        <f t="array" ref="R3540">_xlfn.IFS(Q3540=0,(O3540-P3540)/2,Q3540=1,O3540-P3540)</f>
        <v>0</v>
      </c>
      <c r="S3540" s="31" cm="1">
        <f t="array" ref="S3540">_xlfn.IFS(Q3540=0,P3540/2,Q3540=1,P3540)</f>
        <v>0</v>
      </c>
      <c r="T3540" s="31" t="str" cm="1">
        <f t="array" ref="T3540">_xlfn.IFS(M3540&lt;=Beräkningsförutsättningar!B$15,"2",M3540=Beräkningsförutsättningar!B$16,"4",M3540=Beräkningsförutsättningar!B$17,"4",M3540&gt;=Beräkningsförutsättningar!B$18,"6")</f>
        <v>2</v>
      </c>
      <c r="U3540" s="31">
        <f t="shared" si="110"/>
        <v>0</v>
      </c>
      <c r="V3540" s="31">
        <f t="shared" si="111"/>
        <v>0</v>
      </c>
    </row>
    <row r="3541" spans="1:22" x14ac:dyDescent="0.3">
      <c r="A3541" s="179"/>
      <c r="B3541" s="179"/>
      <c r="C3541" s="179"/>
      <c r="D3541" s="179"/>
      <c r="E3541" s="179"/>
      <c r="F3541" s="179"/>
      <c r="G3541" s="179"/>
      <c r="H3541" s="179"/>
      <c r="I3541" s="179"/>
      <c r="J3541" s="179"/>
      <c r="K3541" s="179"/>
      <c r="L3541" s="179"/>
      <c r="M3541" s="179"/>
      <c r="N3541" s="179"/>
      <c r="O3541" s="179"/>
      <c r="P3541" s="179"/>
      <c r="Q3541" s="179"/>
      <c r="R3541" s="31" cm="1">
        <f t="array" ref="R3541">_xlfn.IFS(Q3541=0,(O3541-P3541)/2,Q3541=1,O3541-P3541)</f>
        <v>0</v>
      </c>
      <c r="S3541" s="31" cm="1">
        <f t="array" ref="S3541">_xlfn.IFS(Q3541=0,P3541/2,Q3541=1,P3541)</f>
        <v>0</v>
      </c>
      <c r="T3541" s="31" t="str" cm="1">
        <f t="array" ref="T3541">_xlfn.IFS(M3541&lt;=Beräkningsförutsättningar!B$15,"2",M3541=Beräkningsförutsättningar!B$16,"4",M3541=Beräkningsförutsättningar!B$17,"4",M3541&gt;=Beräkningsförutsättningar!B$18,"6")</f>
        <v>2</v>
      </c>
      <c r="U3541" s="31">
        <f t="shared" si="110"/>
        <v>0</v>
      </c>
      <c r="V3541" s="31">
        <f t="shared" si="111"/>
        <v>0</v>
      </c>
    </row>
    <row r="3542" spans="1:22" x14ac:dyDescent="0.3">
      <c r="A3542" s="179"/>
      <c r="B3542" s="179"/>
      <c r="C3542" s="179"/>
      <c r="D3542" s="179"/>
      <c r="E3542" s="179"/>
      <c r="F3542" s="179"/>
      <c r="G3542" s="179"/>
      <c r="H3542" s="179"/>
      <c r="I3542" s="179"/>
      <c r="J3542" s="179"/>
      <c r="K3542" s="179"/>
      <c r="L3542" s="179"/>
      <c r="M3542" s="179"/>
      <c r="N3542" s="179"/>
      <c r="O3542" s="179"/>
      <c r="P3542" s="179"/>
      <c r="Q3542" s="179"/>
      <c r="R3542" s="31" cm="1">
        <f t="array" ref="R3542">_xlfn.IFS(Q3542=0,(O3542-P3542)/2,Q3542=1,O3542-P3542)</f>
        <v>0</v>
      </c>
      <c r="S3542" s="31" cm="1">
        <f t="array" ref="S3542">_xlfn.IFS(Q3542=0,P3542/2,Q3542=1,P3542)</f>
        <v>0</v>
      </c>
      <c r="T3542" s="31" t="str" cm="1">
        <f t="array" ref="T3542">_xlfn.IFS(M3542&lt;=Beräkningsförutsättningar!B$15,"2",M3542=Beräkningsförutsättningar!B$16,"4",M3542=Beräkningsförutsättningar!B$17,"4",M3542&gt;=Beräkningsförutsättningar!B$18,"6")</f>
        <v>2</v>
      </c>
      <c r="U3542" s="31">
        <f t="shared" si="110"/>
        <v>0</v>
      </c>
      <c r="V3542" s="31">
        <f t="shared" si="111"/>
        <v>0</v>
      </c>
    </row>
    <row r="3543" spans="1:22" x14ac:dyDescent="0.3">
      <c r="A3543" s="179"/>
      <c r="B3543" s="179"/>
      <c r="C3543" s="179"/>
      <c r="D3543" s="179"/>
      <c r="E3543" s="179"/>
      <c r="F3543" s="179"/>
      <c r="G3543" s="179"/>
      <c r="H3543" s="179"/>
      <c r="I3543" s="179"/>
      <c r="J3543" s="179"/>
      <c r="K3543" s="179"/>
      <c r="L3543" s="179"/>
      <c r="M3543" s="179"/>
      <c r="N3543" s="179"/>
      <c r="O3543" s="179"/>
      <c r="P3543" s="179"/>
      <c r="Q3543" s="179"/>
      <c r="R3543" s="31" cm="1">
        <f t="array" ref="R3543">_xlfn.IFS(Q3543=0,(O3543-P3543)/2,Q3543=1,O3543-P3543)</f>
        <v>0</v>
      </c>
      <c r="S3543" s="31" cm="1">
        <f t="array" ref="S3543">_xlfn.IFS(Q3543=0,P3543/2,Q3543=1,P3543)</f>
        <v>0</v>
      </c>
      <c r="T3543" s="31" t="str" cm="1">
        <f t="array" ref="T3543">_xlfn.IFS(M3543&lt;=Beräkningsförutsättningar!B$15,"2",M3543=Beräkningsförutsättningar!B$16,"4",M3543=Beräkningsförutsättningar!B$17,"4",M3543&gt;=Beräkningsförutsättningar!B$18,"6")</f>
        <v>2</v>
      </c>
      <c r="U3543" s="31">
        <f t="shared" si="110"/>
        <v>0</v>
      </c>
      <c r="V3543" s="31">
        <f t="shared" si="111"/>
        <v>0</v>
      </c>
    </row>
    <row r="3544" spans="1:22" x14ac:dyDescent="0.3">
      <c r="A3544" s="179"/>
      <c r="B3544" s="179"/>
      <c r="C3544" s="179"/>
      <c r="D3544" s="179"/>
      <c r="E3544" s="179"/>
      <c r="F3544" s="179"/>
      <c r="G3544" s="179"/>
      <c r="H3544" s="179"/>
      <c r="I3544" s="179"/>
      <c r="J3544" s="179"/>
      <c r="K3544" s="179"/>
      <c r="L3544" s="179"/>
      <c r="M3544" s="179"/>
      <c r="N3544" s="179"/>
      <c r="O3544" s="179"/>
      <c r="P3544" s="179"/>
      <c r="Q3544" s="179"/>
      <c r="R3544" s="31" cm="1">
        <f t="array" ref="R3544">_xlfn.IFS(Q3544=0,(O3544-P3544)/2,Q3544=1,O3544-P3544)</f>
        <v>0</v>
      </c>
      <c r="S3544" s="31" cm="1">
        <f t="array" ref="S3544">_xlfn.IFS(Q3544=0,P3544/2,Q3544=1,P3544)</f>
        <v>0</v>
      </c>
      <c r="T3544" s="31" t="str" cm="1">
        <f t="array" ref="T3544">_xlfn.IFS(M3544&lt;=Beräkningsförutsättningar!B$15,"2",M3544=Beräkningsförutsättningar!B$16,"4",M3544=Beräkningsförutsättningar!B$17,"4",M3544&gt;=Beräkningsförutsättningar!B$18,"6")</f>
        <v>2</v>
      </c>
      <c r="U3544" s="31">
        <f t="shared" si="110"/>
        <v>0</v>
      </c>
      <c r="V3544" s="31">
        <f t="shared" si="111"/>
        <v>0</v>
      </c>
    </row>
    <row r="3545" spans="1:22" x14ac:dyDescent="0.3">
      <c r="A3545" s="179"/>
      <c r="B3545" s="179"/>
      <c r="C3545" s="179"/>
      <c r="D3545" s="179"/>
      <c r="E3545" s="179"/>
      <c r="F3545" s="179"/>
      <c r="G3545" s="179"/>
      <c r="H3545" s="179"/>
      <c r="I3545" s="179"/>
      <c r="J3545" s="179"/>
      <c r="K3545" s="179"/>
      <c r="L3545" s="179"/>
      <c r="M3545" s="179"/>
      <c r="N3545" s="179"/>
      <c r="O3545" s="179"/>
      <c r="P3545" s="179"/>
      <c r="Q3545" s="179"/>
      <c r="R3545" s="31" cm="1">
        <f t="array" ref="R3545">_xlfn.IFS(Q3545=0,(O3545-P3545)/2,Q3545=1,O3545-P3545)</f>
        <v>0</v>
      </c>
      <c r="S3545" s="31" cm="1">
        <f t="array" ref="S3545">_xlfn.IFS(Q3545=0,P3545/2,Q3545=1,P3545)</f>
        <v>0</v>
      </c>
      <c r="T3545" s="31" t="str" cm="1">
        <f t="array" ref="T3545">_xlfn.IFS(M3545&lt;=Beräkningsförutsättningar!B$15,"2",M3545=Beräkningsförutsättningar!B$16,"4",M3545=Beräkningsförutsättningar!B$17,"4",M3545&gt;=Beräkningsförutsättningar!B$18,"6")</f>
        <v>2</v>
      </c>
      <c r="U3545" s="31">
        <f t="shared" si="110"/>
        <v>0</v>
      </c>
      <c r="V3545" s="31">
        <f t="shared" si="111"/>
        <v>0</v>
      </c>
    </row>
    <row r="3546" spans="1:22" x14ac:dyDescent="0.3">
      <c r="A3546" s="179"/>
      <c r="B3546" s="179"/>
      <c r="C3546" s="179"/>
      <c r="D3546" s="179"/>
      <c r="E3546" s="179"/>
      <c r="F3546" s="179"/>
      <c r="G3546" s="179"/>
      <c r="H3546" s="179"/>
      <c r="I3546" s="179"/>
      <c r="J3546" s="179"/>
      <c r="K3546" s="179"/>
      <c r="L3546" s="179"/>
      <c r="M3546" s="179"/>
      <c r="N3546" s="179"/>
      <c r="O3546" s="179"/>
      <c r="P3546" s="179"/>
      <c r="Q3546" s="179"/>
      <c r="R3546" s="31" cm="1">
        <f t="array" ref="R3546">_xlfn.IFS(Q3546=0,(O3546-P3546)/2,Q3546=1,O3546-P3546)</f>
        <v>0</v>
      </c>
      <c r="S3546" s="31" cm="1">
        <f t="array" ref="S3546">_xlfn.IFS(Q3546=0,P3546/2,Q3546=1,P3546)</f>
        <v>0</v>
      </c>
      <c r="T3546" s="31" t="str" cm="1">
        <f t="array" ref="T3546">_xlfn.IFS(M3546&lt;=Beräkningsförutsättningar!B$15,"2",M3546=Beräkningsförutsättningar!B$16,"4",M3546=Beräkningsförutsättningar!B$17,"4",M3546&gt;=Beräkningsförutsättningar!B$18,"6")</f>
        <v>2</v>
      </c>
      <c r="U3546" s="31">
        <f t="shared" si="110"/>
        <v>0</v>
      </c>
      <c r="V3546" s="31">
        <f t="shared" si="111"/>
        <v>0</v>
      </c>
    </row>
    <row r="3547" spans="1:22" x14ac:dyDescent="0.3">
      <c r="A3547" s="179"/>
      <c r="B3547" s="179"/>
      <c r="C3547" s="179"/>
      <c r="D3547" s="179"/>
      <c r="E3547" s="179"/>
      <c r="F3547" s="179"/>
      <c r="G3547" s="179"/>
      <c r="H3547" s="179"/>
      <c r="I3547" s="179"/>
      <c r="J3547" s="179"/>
      <c r="K3547" s="179"/>
      <c r="L3547" s="179"/>
      <c r="M3547" s="179"/>
      <c r="N3547" s="179"/>
      <c r="O3547" s="179"/>
      <c r="P3547" s="179"/>
      <c r="Q3547" s="179"/>
      <c r="R3547" s="31" cm="1">
        <f t="array" ref="R3547">_xlfn.IFS(Q3547=0,(O3547-P3547)/2,Q3547=1,O3547-P3547)</f>
        <v>0</v>
      </c>
      <c r="S3547" s="31" cm="1">
        <f t="array" ref="S3547">_xlfn.IFS(Q3547=0,P3547/2,Q3547=1,P3547)</f>
        <v>0</v>
      </c>
      <c r="T3547" s="31" t="str" cm="1">
        <f t="array" ref="T3547">_xlfn.IFS(M3547&lt;=Beräkningsförutsättningar!B$15,"2",M3547=Beräkningsförutsättningar!B$16,"4",M3547=Beräkningsförutsättningar!B$17,"4",M3547&gt;=Beräkningsförutsättningar!B$18,"6")</f>
        <v>2</v>
      </c>
      <c r="U3547" s="31">
        <f t="shared" si="110"/>
        <v>0</v>
      </c>
      <c r="V3547" s="31">
        <f t="shared" si="111"/>
        <v>0</v>
      </c>
    </row>
    <row r="3548" spans="1:22" x14ac:dyDescent="0.3">
      <c r="A3548" s="179"/>
      <c r="B3548" s="179"/>
      <c r="C3548" s="179"/>
      <c r="D3548" s="179"/>
      <c r="E3548" s="179"/>
      <c r="F3548" s="179"/>
      <c r="G3548" s="179"/>
      <c r="H3548" s="179"/>
      <c r="I3548" s="179"/>
      <c r="J3548" s="179"/>
      <c r="K3548" s="179"/>
      <c r="L3548" s="179"/>
      <c r="M3548" s="179"/>
      <c r="N3548" s="179"/>
      <c r="O3548" s="179"/>
      <c r="P3548" s="179"/>
      <c r="Q3548" s="179"/>
      <c r="R3548" s="31" cm="1">
        <f t="array" ref="R3548">_xlfn.IFS(Q3548=0,(O3548-P3548)/2,Q3548=1,O3548-P3548)</f>
        <v>0</v>
      </c>
      <c r="S3548" s="31" cm="1">
        <f t="array" ref="S3548">_xlfn.IFS(Q3548=0,P3548/2,Q3548=1,P3548)</f>
        <v>0</v>
      </c>
      <c r="T3548" s="31" t="str" cm="1">
        <f t="array" ref="T3548">_xlfn.IFS(M3548&lt;=Beräkningsförutsättningar!B$15,"2",M3548=Beräkningsförutsättningar!B$16,"4",M3548=Beräkningsförutsättningar!B$17,"4",M3548&gt;=Beräkningsförutsättningar!B$18,"6")</f>
        <v>2</v>
      </c>
      <c r="U3548" s="31">
        <f t="shared" si="110"/>
        <v>0</v>
      </c>
      <c r="V3548" s="31">
        <f t="shared" si="111"/>
        <v>0</v>
      </c>
    </row>
    <row r="3549" spans="1:22" x14ac:dyDescent="0.3">
      <c r="A3549" s="179"/>
      <c r="B3549" s="179"/>
      <c r="C3549" s="179"/>
      <c r="D3549" s="179"/>
      <c r="E3549" s="179"/>
      <c r="F3549" s="179"/>
      <c r="G3549" s="179"/>
      <c r="H3549" s="179"/>
      <c r="I3549" s="179"/>
      <c r="J3549" s="179"/>
      <c r="K3549" s="179"/>
      <c r="L3549" s="179"/>
      <c r="M3549" s="179"/>
      <c r="N3549" s="179"/>
      <c r="O3549" s="179"/>
      <c r="P3549" s="179"/>
      <c r="Q3549" s="179"/>
      <c r="R3549" s="31" cm="1">
        <f t="array" ref="R3549">_xlfn.IFS(Q3549=0,(O3549-P3549)/2,Q3549=1,O3549-P3549)</f>
        <v>0</v>
      </c>
      <c r="S3549" s="31" cm="1">
        <f t="array" ref="S3549">_xlfn.IFS(Q3549=0,P3549/2,Q3549=1,P3549)</f>
        <v>0</v>
      </c>
      <c r="T3549" s="31" t="str" cm="1">
        <f t="array" ref="T3549">_xlfn.IFS(M3549&lt;=Beräkningsförutsättningar!B$15,"2",M3549=Beräkningsförutsättningar!B$16,"4",M3549=Beräkningsförutsättningar!B$17,"4",M3549&gt;=Beräkningsförutsättningar!B$18,"6")</f>
        <v>2</v>
      </c>
      <c r="U3549" s="31">
        <f t="shared" si="110"/>
        <v>0</v>
      </c>
      <c r="V3549" s="31">
        <f t="shared" si="111"/>
        <v>0</v>
      </c>
    </row>
    <row r="3550" spans="1:22" x14ac:dyDescent="0.3">
      <c r="A3550" s="179"/>
      <c r="B3550" s="179"/>
      <c r="C3550" s="179"/>
      <c r="D3550" s="179"/>
      <c r="E3550" s="179"/>
      <c r="F3550" s="179"/>
      <c r="G3550" s="179"/>
      <c r="H3550" s="179"/>
      <c r="I3550" s="179"/>
      <c r="J3550" s="179"/>
      <c r="K3550" s="179"/>
      <c r="L3550" s="179"/>
      <c r="M3550" s="179"/>
      <c r="N3550" s="179"/>
      <c r="O3550" s="179"/>
      <c r="P3550" s="179"/>
      <c r="Q3550" s="179"/>
      <c r="R3550" s="31" cm="1">
        <f t="array" ref="R3550">_xlfn.IFS(Q3550=0,(O3550-P3550)/2,Q3550=1,O3550-P3550)</f>
        <v>0</v>
      </c>
      <c r="S3550" s="31" cm="1">
        <f t="array" ref="S3550">_xlfn.IFS(Q3550=0,P3550/2,Q3550=1,P3550)</f>
        <v>0</v>
      </c>
      <c r="T3550" s="31" t="str" cm="1">
        <f t="array" ref="T3550">_xlfn.IFS(M3550&lt;=Beräkningsförutsättningar!B$15,"2",M3550=Beräkningsförutsättningar!B$16,"4",M3550=Beräkningsförutsättningar!B$17,"4",M3550&gt;=Beräkningsförutsättningar!B$18,"6")</f>
        <v>2</v>
      </c>
      <c r="U3550" s="31">
        <f t="shared" si="110"/>
        <v>0</v>
      </c>
      <c r="V3550" s="31">
        <f t="shared" si="111"/>
        <v>0</v>
      </c>
    </row>
    <row r="3551" spans="1:22" x14ac:dyDescent="0.3">
      <c r="A3551" s="179"/>
      <c r="B3551" s="179"/>
      <c r="C3551" s="179"/>
      <c r="D3551" s="179"/>
      <c r="E3551" s="179"/>
      <c r="F3551" s="179"/>
      <c r="G3551" s="179"/>
      <c r="H3551" s="179"/>
      <c r="I3551" s="179"/>
      <c r="J3551" s="179"/>
      <c r="K3551" s="179"/>
      <c r="L3551" s="179"/>
      <c r="M3551" s="179"/>
      <c r="N3551" s="179"/>
      <c r="O3551" s="179"/>
      <c r="P3551" s="179"/>
      <c r="Q3551" s="179"/>
      <c r="R3551" s="31" cm="1">
        <f t="array" ref="R3551">_xlfn.IFS(Q3551=0,(O3551-P3551)/2,Q3551=1,O3551-P3551)</f>
        <v>0</v>
      </c>
      <c r="S3551" s="31" cm="1">
        <f t="array" ref="S3551">_xlfn.IFS(Q3551=0,P3551/2,Q3551=1,P3551)</f>
        <v>0</v>
      </c>
      <c r="T3551" s="31" t="str" cm="1">
        <f t="array" ref="T3551">_xlfn.IFS(M3551&lt;=Beräkningsförutsättningar!B$15,"2",M3551=Beräkningsförutsättningar!B$16,"4",M3551=Beräkningsförutsättningar!B$17,"4",M3551&gt;=Beräkningsförutsättningar!B$18,"6")</f>
        <v>2</v>
      </c>
      <c r="U3551" s="31">
        <f t="shared" si="110"/>
        <v>0</v>
      </c>
      <c r="V3551" s="31">
        <f t="shared" si="111"/>
        <v>0</v>
      </c>
    </row>
    <row r="3552" spans="1:22" x14ac:dyDescent="0.3">
      <c r="A3552" s="179"/>
      <c r="B3552" s="179"/>
      <c r="C3552" s="179"/>
      <c r="D3552" s="179"/>
      <c r="E3552" s="179"/>
      <c r="F3552" s="179"/>
      <c r="G3552" s="179"/>
      <c r="H3552" s="179"/>
      <c r="I3552" s="179"/>
      <c r="J3552" s="179"/>
      <c r="K3552" s="179"/>
      <c r="L3552" s="179"/>
      <c r="M3552" s="179"/>
      <c r="N3552" s="179"/>
      <c r="O3552" s="179"/>
      <c r="P3552" s="179"/>
      <c r="Q3552" s="179"/>
      <c r="R3552" s="31" cm="1">
        <f t="array" ref="R3552">_xlfn.IFS(Q3552=0,(O3552-P3552)/2,Q3552=1,O3552-P3552)</f>
        <v>0</v>
      </c>
      <c r="S3552" s="31" cm="1">
        <f t="array" ref="S3552">_xlfn.IFS(Q3552=0,P3552/2,Q3552=1,P3552)</f>
        <v>0</v>
      </c>
      <c r="T3552" s="31" t="str" cm="1">
        <f t="array" ref="T3552">_xlfn.IFS(M3552&lt;=Beräkningsförutsättningar!B$15,"2",M3552=Beräkningsförutsättningar!B$16,"4",M3552=Beräkningsförutsättningar!B$17,"4",M3552&gt;=Beräkningsförutsättningar!B$18,"6")</f>
        <v>2</v>
      </c>
      <c r="U3552" s="31">
        <f t="shared" si="110"/>
        <v>0</v>
      </c>
      <c r="V3552" s="31">
        <f t="shared" si="111"/>
        <v>0</v>
      </c>
    </row>
    <row r="3553" spans="1:22" x14ac:dyDescent="0.3">
      <c r="A3553" s="179"/>
      <c r="B3553" s="179"/>
      <c r="C3553" s="179"/>
      <c r="D3553" s="179"/>
      <c r="E3553" s="179"/>
      <c r="F3553" s="179"/>
      <c r="G3553" s="179"/>
      <c r="H3553" s="179"/>
      <c r="I3553" s="179"/>
      <c r="J3553" s="179"/>
      <c r="K3553" s="179"/>
      <c r="L3553" s="179"/>
      <c r="M3553" s="179"/>
      <c r="N3553" s="179"/>
      <c r="O3553" s="179"/>
      <c r="P3553" s="179"/>
      <c r="Q3553" s="179"/>
      <c r="R3553" s="31" cm="1">
        <f t="array" ref="R3553">_xlfn.IFS(Q3553=0,(O3553-P3553)/2,Q3553=1,O3553-P3553)</f>
        <v>0</v>
      </c>
      <c r="S3553" s="31" cm="1">
        <f t="array" ref="S3553">_xlfn.IFS(Q3553=0,P3553/2,Q3553=1,P3553)</f>
        <v>0</v>
      </c>
      <c r="T3553" s="31" t="str" cm="1">
        <f t="array" ref="T3553">_xlfn.IFS(M3553&lt;=Beräkningsförutsättningar!B$15,"2",M3553=Beräkningsförutsättningar!B$16,"4",M3553=Beräkningsförutsättningar!B$17,"4",M3553&gt;=Beräkningsförutsättningar!B$18,"6")</f>
        <v>2</v>
      </c>
      <c r="U3553" s="31">
        <f t="shared" si="110"/>
        <v>0</v>
      </c>
      <c r="V3553" s="31">
        <f t="shared" si="111"/>
        <v>0</v>
      </c>
    </row>
    <row r="3554" spans="1:22" x14ac:dyDescent="0.3">
      <c r="A3554" s="179"/>
      <c r="B3554" s="179"/>
      <c r="C3554" s="179"/>
      <c r="D3554" s="179"/>
      <c r="E3554" s="179"/>
      <c r="F3554" s="179"/>
      <c r="G3554" s="179"/>
      <c r="H3554" s="179"/>
      <c r="I3554" s="179"/>
      <c r="J3554" s="179"/>
      <c r="K3554" s="179"/>
      <c r="L3554" s="179"/>
      <c r="M3554" s="179"/>
      <c r="N3554" s="179"/>
      <c r="O3554" s="179"/>
      <c r="P3554" s="179"/>
      <c r="Q3554" s="179"/>
      <c r="R3554" s="31" cm="1">
        <f t="array" ref="R3554">_xlfn.IFS(Q3554=0,(O3554-P3554)/2,Q3554=1,O3554-P3554)</f>
        <v>0</v>
      </c>
      <c r="S3554" s="31" cm="1">
        <f t="array" ref="S3554">_xlfn.IFS(Q3554=0,P3554/2,Q3554=1,P3554)</f>
        <v>0</v>
      </c>
      <c r="T3554" s="31" t="str" cm="1">
        <f t="array" ref="T3554">_xlfn.IFS(M3554&lt;=Beräkningsförutsättningar!B$15,"2",M3554=Beräkningsförutsättningar!B$16,"4",M3554=Beräkningsförutsättningar!B$17,"4",M3554&gt;=Beräkningsförutsättningar!B$18,"6")</f>
        <v>2</v>
      </c>
      <c r="U3554" s="31">
        <f t="shared" si="110"/>
        <v>0</v>
      </c>
      <c r="V3554" s="31">
        <f t="shared" si="111"/>
        <v>0</v>
      </c>
    </row>
    <row r="3555" spans="1:22" x14ac:dyDescent="0.3">
      <c r="A3555" s="179"/>
      <c r="B3555" s="179"/>
      <c r="C3555" s="179"/>
      <c r="D3555" s="179"/>
      <c r="E3555" s="179"/>
      <c r="F3555" s="179"/>
      <c r="G3555" s="179"/>
      <c r="H3555" s="179"/>
      <c r="I3555" s="179"/>
      <c r="J3555" s="179"/>
      <c r="K3555" s="179"/>
      <c r="L3555" s="179"/>
      <c r="M3555" s="179"/>
      <c r="N3555" s="179"/>
      <c r="O3555" s="179"/>
      <c r="P3555" s="179"/>
      <c r="Q3555" s="179"/>
      <c r="R3555" s="31" cm="1">
        <f t="array" ref="R3555">_xlfn.IFS(Q3555=0,(O3555-P3555)/2,Q3555=1,O3555-P3555)</f>
        <v>0</v>
      </c>
      <c r="S3555" s="31" cm="1">
        <f t="array" ref="S3555">_xlfn.IFS(Q3555=0,P3555/2,Q3555=1,P3555)</f>
        <v>0</v>
      </c>
      <c r="T3555" s="31" t="str" cm="1">
        <f t="array" ref="T3555">_xlfn.IFS(M3555&lt;=Beräkningsförutsättningar!B$15,"2",M3555=Beräkningsförutsättningar!B$16,"4",M3555=Beräkningsförutsättningar!B$17,"4",M3555&gt;=Beräkningsförutsättningar!B$18,"6")</f>
        <v>2</v>
      </c>
      <c r="U3555" s="31">
        <f t="shared" si="110"/>
        <v>0</v>
      </c>
      <c r="V3555" s="31">
        <f t="shared" si="111"/>
        <v>0</v>
      </c>
    </row>
    <row r="3556" spans="1:22" x14ac:dyDescent="0.3">
      <c r="A3556" s="179"/>
      <c r="B3556" s="179"/>
      <c r="C3556" s="179"/>
      <c r="D3556" s="179"/>
      <c r="E3556" s="179"/>
      <c r="F3556" s="179"/>
      <c r="G3556" s="179"/>
      <c r="H3556" s="179"/>
      <c r="I3556" s="179"/>
      <c r="J3556" s="179"/>
      <c r="K3556" s="179"/>
      <c r="L3556" s="179"/>
      <c r="M3556" s="179"/>
      <c r="N3556" s="179"/>
      <c r="O3556" s="179"/>
      <c r="P3556" s="179"/>
      <c r="Q3556" s="179"/>
      <c r="R3556" s="31" cm="1">
        <f t="array" ref="R3556">_xlfn.IFS(Q3556=0,(O3556-P3556)/2,Q3556=1,O3556-P3556)</f>
        <v>0</v>
      </c>
      <c r="S3556" s="31" cm="1">
        <f t="array" ref="S3556">_xlfn.IFS(Q3556=0,P3556/2,Q3556=1,P3556)</f>
        <v>0</v>
      </c>
      <c r="T3556" s="31" t="str" cm="1">
        <f t="array" ref="T3556">_xlfn.IFS(M3556&lt;=Beräkningsförutsättningar!B$15,"2",M3556=Beräkningsförutsättningar!B$16,"4",M3556=Beräkningsförutsättningar!B$17,"4",M3556&gt;=Beräkningsförutsättningar!B$18,"6")</f>
        <v>2</v>
      </c>
      <c r="U3556" s="31">
        <f t="shared" si="110"/>
        <v>0</v>
      </c>
      <c r="V3556" s="31">
        <f t="shared" si="111"/>
        <v>0</v>
      </c>
    </row>
    <row r="3557" spans="1:22" x14ac:dyDescent="0.3">
      <c r="A3557" s="179"/>
      <c r="B3557" s="179"/>
      <c r="C3557" s="179"/>
      <c r="D3557" s="179"/>
      <c r="E3557" s="179"/>
      <c r="F3557" s="179"/>
      <c r="G3557" s="179"/>
      <c r="H3557" s="179"/>
      <c r="I3557" s="179"/>
      <c r="J3557" s="179"/>
      <c r="K3557" s="179"/>
      <c r="L3557" s="179"/>
      <c r="M3557" s="179"/>
      <c r="N3557" s="179"/>
      <c r="O3557" s="179"/>
      <c r="P3557" s="179"/>
      <c r="Q3557" s="179"/>
      <c r="R3557" s="31" cm="1">
        <f t="array" ref="R3557">_xlfn.IFS(Q3557=0,(O3557-P3557)/2,Q3557=1,O3557-P3557)</f>
        <v>0</v>
      </c>
      <c r="S3557" s="31" cm="1">
        <f t="array" ref="S3557">_xlfn.IFS(Q3557=0,P3557/2,Q3557=1,P3557)</f>
        <v>0</v>
      </c>
      <c r="T3557" s="31" t="str" cm="1">
        <f t="array" ref="T3557">_xlfn.IFS(M3557&lt;=Beräkningsförutsättningar!B$15,"2",M3557=Beräkningsförutsättningar!B$16,"4",M3557=Beräkningsförutsättningar!B$17,"4",M3557&gt;=Beräkningsförutsättningar!B$18,"6")</f>
        <v>2</v>
      </c>
      <c r="U3557" s="31">
        <f t="shared" si="110"/>
        <v>0</v>
      </c>
      <c r="V3557" s="31">
        <f t="shared" si="111"/>
        <v>0</v>
      </c>
    </row>
    <row r="3558" spans="1:22" x14ac:dyDescent="0.3">
      <c r="A3558" s="179"/>
      <c r="B3558" s="179"/>
      <c r="C3558" s="179"/>
      <c r="D3558" s="179"/>
      <c r="E3558" s="179"/>
      <c r="F3558" s="179"/>
      <c r="G3558" s="179"/>
      <c r="H3558" s="179"/>
      <c r="I3558" s="179"/>
      <c r="J3558" s="179"/>
      <c r="K3558" s="179"/>
      <c r="L3558" s="179"/>
      <c r="M3558" s="179"/>
      <c r="N3558" s="179"/>
      <c r="O3558" s="179"/>
      <c r="P3558" s="179"/>
      <c r="Q3558" s="179"/>
      <c r="R3558" s="31" cm="1">
        <f t="array" ref="R3558">_xlfn.IFS(Q3558=0,(O3558-P3558)/2,Q3558=1,O3558-P3558)</f>
        <v>0</v>
      </c>
      <c r="S3558" s="31" cm="1">
        <f t="array" ref="S3558">_xlfn.IFS(Q3558=0,P3558/2,Q3558=1,P3558)</f>
        <v>0</v>
      </c>
      <c r="T3558" s="31" t="str" cm="1">
        <f t="array" ref="T3558">_xlfn.IFS(M3558&lt;=Beräkningsförutsättningar!B$15,"2",M3558=Beräkningsförutsättningar!B$16,"4",M3558=Beräkningsförutsättningar!B$17,"4",M3558&gt;=Beräkningsförutsättningar!B$18,"6")</f>
        <v>2</v>
      </c>
      <c r="U3558" s="31">
        <f t="shared" si="110"/>
        <v>0</v>
      </c>
      <c r="V3558" s="31">
        <f t="shared" si="111"/>
        <v>0</v>
      </c>
    </row>
    <row r="3559" spans="1:22" x14ac:dyDescent="0.3">
      <c r="A3559" s="179"/>
      <c r="B3559" s="179"/>
      <c r="C3559" s="179"/>
      <c r="D3559" s="179"/>
      <c r="E3559" s="179"/>
      <c r="F3559" s="179"/>
      <c r="G3559" s="179"/>
      <c r="H3559" s="179"/>
      <c r="I3559" s="179"/>
      <c r="J3559" s="179"/>
      <c r="K3559" s="179"/>
      <c r="L3559" s="179"/>
      <c r="M3559" s="179"/>
      <c r="N3559" s="179"/>
      <c r="O3559" s="179"/>
      <c r="P3559" s="179"/>
      <c r="Q3559" s="179"/>
      <c r="R3559" s="31" cm="1">
        <f t="array" ref="R3559">_xlfn.IFS(Q3559=0,(O3559-P3559)/2,Q3559=1,O3559-P3559)</f>
        <v>0</v>
      </c>
      <c r="S3559" s="31" cm="1">
        <f t="array" ref="S3559">_xlfn.IFS(Q3559=0,P3559/2,Q3559=1,P3559)</f>
        <v>0</v>
      </c>
      <c r="T3559" s="31" t="str" cm="1">
        <f t="array" ref="T3559">_xlfn.IFS(M3559&lt;=Beräkningsförutsättningar!B$15,"2",M3559=Beräkningsförutsättningar!B$16,"4",M3559=Beräkningsförutsättningar!B$17,"4",M3559&gt;=Beräkningsförutsättningar!B$18,"6")</f>
        <v>2</v>
      </c>
      <c r="U3559" s="31">
        <f t="shared" si="110"/>
        <v>0</v>
      </c>
      <c r="V3559" s="31">
        <f t="shared" si="111"/>
        <v>0</v>
      </c>
    </row>
    <row r="3560" spans="1:22" x14ac:dyDescent="0.3">
      <c r="A3560" s="179"/>
      <c r="B3560" s="179"/>
      <c r="C3560" s="179"/>
      <c r="D3560" s="179"/>
      <c r="E3560" s="179"/>
      <c r="F3560" s="179"/>
      <c r="G3560" s="179"/>
      <c r="H3560" s="179"/>
      <c r="I3560" s="179"/>
      <c r="J3560" s="179"/>
      <c r="K3560" s="179"/>
      <c r="L3560" s="179"/>
      <c r="M3560" s="179"/>
      <c r="N3560" s="179"/>
      <c r="O3560" s="179"/>
      <c r="P3560" s="179"/>
      <c r="Q3560" s="179"/>
      <c r="R3560" s="31" cm="1">
        <f t="array" ref="R3560">_xlfn.IFS(Q3560=0,(O3560-P3560)/2,Q3560=1,O3560-P3560)</f>
        <v>0</v>
      </c>
      <c r="S3560" s="31" cm="1">
        <f t="array" ref="S3560">_xlfn.IFS(Q3560=0,P3560/2,Q3560=1,P3560)</f>
        <v>0</v>
      </c>
      <c r="T3560" s="31" t="str" cm="1">
        <f t="array" ref="T3560">_xlfn.IFS(M3560&lt;=Beräkningsförutsättningar!B$15,"2",M3560=Beräkningsförutsättningar!B$16,"4",M3560=Beräkningsförutsättningar!B$17,"4",M3560&gt;=Beräkningsförutsättningar!B$18,"6")</f>
        <v>2</v>
      </c>
      <c r="U3560" s="31">
        <f t="shared" si="110"/>
        <v>0</v>
      </c>
      <c r="V3560" s="31">
        <f t="shared" si="111"/>
        <v>0</v>
      </c>
    </row>
    <row r="3561" spans="1:22" x14ac:dyDescent="0.3">
      <c r="A3561" s="179"/>
      <c r="B3561" s="179"/>
      <c r="C3561" s="179"/>
      <c r="D3561" s="179"/>
      <c r="E3561" s="179"/>
      <c r="F3561" s="179"/>
      <c r="G3561" s="179"/>
      <c r="H3561" s="179"/>
      <c r="I3561" s="179"/>
      <c r="J3561" s="179"/>
      <c r="K3561" s="179"/>
      <c r="L3561" s="179"/>
      <c r="M3561" s="179"/>
      <c r="N3561" s="179"/>
      <c r="O3561" s="179"/>
      <c r="P3561" s="179"/>
      <c r="Q3561" s="179"/>
      <c r="R3561" s="31" cm="1">
        <f t="array" ref="R3561">_xlfn.IFS(Q3561=0,(O3561-P3561)/2,Q3561=1,O3561-P3561)</f>
        <v>0</v>
      </c>
      <c r="S3561" s="31" cm="1">
        <f t="array" ref="S3561">_xlfn.IFS(Q3561=0,P3561/2,Q3561=1,P3561)</f>
        <v>0</v>
      </c>
      <c r="T3561" s="31" t="str" cm="1">
        <f t="array" ref="T3561">_xlfn.IFS(M3561&lt;=Beräkningsförutsättningar!B$15,"2",M3561=Beräkningsförutsättningar!B$16,"4",M3561=Beräkningsförutsättningar!B$17,"4",M3561&gt;=Beräkningsförutsättningar!B$18,"6")</f>
        <v>2</v>
      </c>
      <c r="U3561" s="31">
        <f t="shared" si="110"/>
        <v>0</v>
      </c>
      <c r="V3561" s="31">
        <f t="shared" si="111"/>
        <v>0</v>
      </c>
    </row>
    <row r="3562" spans="1:22" x14ac:dyDescent="0.3">
      <c r="A3562" s="179"/>
      <c r="B3562" s="179"/>
      <c r="C3562" s="179"/>
      <c r="D3562" s="179"/>
      <c r="E3562" s="179"/>
      <c r="F3562" s="179"/>
      <c r="G3562" s="179"/>
      <c r="H3562" s="179"/>
      <c r="I3562" s="179"/>
      <c r="J3562" s="179"/>
      <c r="K3562" s="179"/>
      <c r="L3562" s="179"/>
      <c r="M3562" s="179"/>
      <c r="N3562" s="179"/>
      <c r="O3562" s="179"/>
      <c r="P3562" s="179"/>
      <c r="Q3562" s="179"/>
      <c r="R3562" s="31" cm="1">
        <f t="array" ref="R3562">_xlfn.IFS(Q3562=0,(O3562-P3562)/2,Q3562=1,O3562-P3562)</f>
        <v>0</v>
      </c>
      <c r="S3562" s="31" cm="1">
        <f t="array" ref="S3562">_xlfn.IFS(Q3562=0,P3562/2,Q3562=1,P3562)</f>
        <v>0</v>
      </c>
      <c r="T3562" s="31" t="str" cm="1">
        <f t="array" ref="T3562">_xlfn.IFS(M3562&lt;=Beräkningsförutsättningar!B$15,"2",M3562=Beräkningsförutsättningar!B$16,"4",M3562=Beräkningsförutsättningar!B$17,"4",M3562&gt;=Beräkningsförutsättningar!B$18,"6")</f>
        <v>2</v>
      </c>
      <c r="U3562" s="31">
        <f t="shared" si="110"/>
        <v>0</v>
      </c>
      <c r="V3562" s="31">
        <f t="shared" si="111"/>
        <v>0</v>
      </c>
    </row>
    <row r="3563" spans="1:22" x14ac:dyDescent="0.3">
      <c r="A3563" s="179"/>
      <c r="B3563" s="179"/>
      <c r="C3563" s="179"/>
      <c r="D3563" s="179"/>
      <c r="E3563" s="179"/>
      <c r="F3563" s="179"/>
      <c r="G3563" s="179"/>
      <c r="H3563" s="179"/>
      <c r="I3563" s="179"/>
      <c r="J3563" s="179"/>
      <c r="K3563" s="179"/>
      <c r="L3563" s="179"/>
      <c r="M3563" s="179"/>
      <c r="N3563" s="179"/>
      <c r="O3563" s="179"/>
      <c r="P3563" s="179"/>
      <c r="Q3563" s="179"/>
      <c r="R3563" s="31" cm="1">
        <f t="array" ref="R3563">_xlfn.IFS(Q3563=0,(O3563-P3563)/2,Q3563=1,O3563-P3563)</f>
        <v>0</v>
      </c>
      <c r="S3563" s="31" cm="1">
        <f t="array" ref="S3563">_xlfn.IFS(Q3563=0,P3563/2,Q3563=1,P3563)</f>
        <v>0</v>
      </c>
      <c r="T3563" s="31" t="str" cm="1">
        <f t="array" ref="T3563">_xlfn.IFS(M3563&lt;=Beräkningsförutsättningar!B$15,"2",M3563=Beräkningsförutsättningar!B$16,"4",M3563=Beräkningsförutsättningar!B$17,"4",M3563&gt;=Beräkningsförutsättningar!B$18,"6")</f>
        <v>2</v>
      </c>
      <c r="U3563" s="31">
        <f t="shared" si="110"/>
        <v>0</v>
      </c>
      <c r="V3563" s="31">
        <f t="shared" si="111"/>
        <v>0</v>
      </c>
    </row>
    <row r="3564" spans="1:22" x14ac:dyDescent="0.3">
      <c r="A3564" s="179"/>
      <c r="B3564" s="179"/>
      <c r="C3564" s="179"/>
      <c r="D3564" s="179"/>
      <c r="E3564" s="179"/>
      <c r="F3564" s="179"/>
      <c r="G3564" s="179"/>
      <c r="H3564" s="179"/>
      <c r="I3564" s="179"/>
      <c r="J3564" s="179"/>
      <c r="K3564" s="179"/>
      <c r="L3564" s="179"/>
      <c r="M3564" s="179"/>
      <c r="N3564" s="179"/>
      <c r="O3564" s="179"/>
      <c r="P3564" s="179"/>
      <c r="Q3564" s="179"/>
      <c r="R3564" s="31" cm="1">
        <f t="array" ref="R3564">_xlfn.IFS(Q3564=0,(O3564-P3564)/2,Q3564=1,O3564-P3564)</f>
        <v>0</v>
      </c>
      <c r="S3564" s="31" cm="1">
        <f t="array" ref="S3564">_xlfn.IFS(Q3564=0,P3564/2,Q3564=1,P3564)</f>
        <v>0</v>
      </c>
      <c r="T3564" s="31" t="str" cm="1">
        <f t="array" ref="T3564">_xlfn.IFS(M3564&lt;=Beräkningsförutsättningar!B$15,"2",M3564=Beräkningsförutsättningar!B$16,"4",M3564=Beräkningsförutsättningar!B$17,"4",M3564&gt;=Beräkningsförutsättningar!B$18,"6")</f>
        <v>2</v>
      </c>
      <c r="U3564" s="31">
        <f t="shared" si="110"/>
        <v>0</v>
      </c>
      <c r="V3564" s="31">
        <f t="shared" si="111"/>
        <v>0</v>
      </c>
    </row>
    <row r="3565" spans="1:22" x14ac:dyDescent="0.3">
      <c r="A3565" s="179"/>
      <c r="B3565" s="179"/>
      <c r="C3565" s="179"/>
      <c r="D3565" s="179"/>
      <c r="E3565" s="179"/>
      <c r="F3565" s="179"/>
      <c r="G3565" s="179"/>
      <c r="H3565" s="179"/>
      <c r="I3565" s="179"/>
      <c r="J3565" s="179"/>
      <c r="K3565" s="179"/>
      <c r="L3565" s="179"/>
      <c r="M3565" s="179"/>
      <c r="N3565" s="179"/>
      <c r="O3565" s="179"/>
      <c r="P3565" s="179"/>
      <c r="Q3565" s="179"/>
      <c r="R3565" s="31" cm="1">
        <f t="array" ref="R3565">_xlfn.IFS(Q3565=0,(O3565-P3565)/2,Q3565=1,O3565-P3565)</f>
        <v>0</v>
      </c>
      <c r="S3565" s="31" cm="1">
        <f t="array" ref="S3565">_xlfn.IFS(Q3565=0,P3565/2,Q3565=1,P3565)</f>
        <v>0</v>
      </c>
      <c r="T3565" s="31" t="str" cm="1">
        <f t="array" ref="T3565">_xlfn.IFS(M3565&lt;=Beräkningsförutsättningar!B$15,"2",M3565=Beräkningsförutsättningar!B$16,"4",M3565=Beräkningsförutsättningar!B$17,"4",M3565&gt;=Beräkningsförutsättningar!B$18,"6")</f>
        <v>2</v>
      </c>
      <c r="U3565" s="31">
        <f t="shared" si="110"/>
        <v>0</v>
      </c>
      <c r="V3565" s="31">
        <f t="shared" si="111"/>
        <v>0</v>
      </c>
    </row>
    <row r="3566" spans="1:22" x14ac:dyDescent="0.3">
      <c r="A3566" s="179"/>
      <c r="B3566" s="179"/>
      <c r="C3566" s="179"/>
      <c r="D3566" s="179"/>
      <c r="E3566" s="179"/>
      <c r="F3566" s="179"/>
      <c r="G3566" s="179"/>
      <c r="H3566" s="179"/>
      <c r="I3566" s="179"/>
      <c r="J3566" s="179"/>
      <c r="K3566" s="179"/>
      <c r="L3566" s="179"/>
      <c r="M3566" s="179"/>
      <c r="N3566" s="179"/>
      <c r="O3566" s="179"/>
      <c r="P3566" s="179"/>
      <c r="Q3566" s="179"/>
      <c r="R3566" s="31" cm="1">
        <f t="array" ref="R3566">_xlfn.IFS(Q3566=0,(O3566-P3566)/2,Q3566=1,O3566-P3566)</f>
        <v>0</v>
      </c>
      <c r="S3566" s="31" cm="1">
        <f t="array" ref="S3566">_xlfn.IFS(Q3566=0,P3566/2,Q3566=1,P3566)</f>
        <v>0</v>
      </c>
      <c r="T3566" s="31" t="str" cm="1">
        <f t="array" ref="T3566">_xlfn.IFS(M3566&lt;=Beräkningsförutsättningar!B$15,"2",M3566=Beräkningsförutsättningar!B$16,"4",M3566=Beräkningsförutsättningar!B$17,"4",M3566&gt;=Beräkningsförutsättningar!B$18,"6")</f>
        <v>2</v>
      </c>
      <c r="U3566" s="31">
        <f t="shared" si="110"/>
        <v>0</v>
      </c>
      <c r="V3566" s="31">
        <f t="shared" si="111"/>
        <v>0</v>
      </c>
    </row>
    <row r="3567" spans="1:22" x14ac:dyDescent="0.3">
      <c r="A3567" s="179"/>
      <c r="B3567" s="179"/>
      <c r="C3567" s="179"/>
      <c r="D3567" s="179"/>
      <c r="E3567" s="179"/>
      <c r="F3567" s="179"/>
      <c r="G3567" s="179"/>
      <c r="H3567" s="179"/>
      <c r="I3567" s="179"/>
      <c r="J3567" s="179"/>
      <c r="K3567" s="179"/>
      <c r="L3567" s="179"/>
      <c r="M3567" s="179"/>
      <c r="N3567" s="179"/>
      <c r="O3567" s="179"/>
      <c r="P3567" s="179"/>
      <c r="Q3567" s="179"/>
      <c r="R3567" s="31" cm="1">
        <f t="array" ref="R3567">_xlfn.IFS(Q3567=0,(O3567-P3567)/2,Q3567=1,O3567-P3567)</f>
        <v>0</v>
      </c>
      <c r="S3567" s="31" cm="1">
        <f t="array" ref="S3567">_xlfn.IFS(Q3567=0,P3567/2,Q3567=1,P3567)</f>
        <v>0</v>
      </c>
      <c r="T3567" s="31" t="str" cm="1">
        <f t="array" ref="T3567">_xlfn.IFS(M3567&lt;=Beräkningsförutsättningar!B$15,"2",M3567=Beräkningsförutsättningar!B$16,"4",M3567=Beräkningsförutsättningar!B$17,"4",M3567&gt;=Beräkningsförutsättningar!B$18,"6")</f>
        <v>2</v>
      </c>
      <c r="U3567" s="31">
        <f t="shared" si="110"/>
        <v>0</v>
      </c>
      <c r="V3567" s="31">
        <f t="shared" si="111"/>
        <v>0</v>
      </c>
    </row>
    <row r="3568" spans="1:22" x14ac:dyDescent="0.3">
      <c r="A3568" s="179"/>
      <c r="B3568" s="179"/>
      <c r="C3568" s="179"/>
      <c r="D3568" s="179"/>
      <c r="E3568" s="179"/>
      <c r="F3568" s="179"/>
      <c r="G3568" s="179"/>
      <c r="H3568" s="179"/>
      <c r="I3568" s="179"/>
      <c r="J3568" s="179"/>
      <c r="K3568" s="179"/>
      <c r="L3568" s="179"/>
      <c r="M3568" s="179"/>
      <c r="N3568" s="179"/>
      <c r="O3568" s="179"/>
      <c r="P3568" s="179"/>
      <c r="Q3568" s="179"/>
      <c r="R3568" s="31" cm="1">
        <f t="array" ref="R3568">_xlfn.IFS(Q3568=0,(O3568-P3568)/2,Q3568=1,O3568-P3568)</f>
        <v>0</v>
      </c>
      <c r="S3568" s="31" cm="1">
        <f t="array" ref="S3568">_xlfn.IFS(Q3568=0,P3568/2,Q3568=1,P3568)</f>
        <v>0</v>
      </c>
      <c r="T3568" s="31" t="str" cm="1">
        <f t="array" ref="T3568">_xlfn.IFS(M3568&lt;=Beräkningsförutsättningar!B$15,"2",M3568=Beräkningsförutsättningar!B$16,"4",M3568=Beräkningsförutsättningar!B$17,"4",M3568&gt;=Beräkningsförutsättningar!B$18,"6")</f>
        <v>2</v>
      </c>
      <c r="U3568" s="31">
        <f t="shared" si="110"/>
        <v>0</v>
      </c>
      <c r="V3568" s="31">
        <f t="shared" si="111"/>
        <v>0</v>
      </c>
    </row>
    <row r="3569" spans="1:22" x14ac:dyDescent="0.3">
      <c r="A3569" s="179"/>
      <c r="B3569" s="179"/>
      <c r="C3569" s="179"/>
      <c r="D3569" s="179"/>
      <c r="E3569" s="179"/>
      <c r="F3569" s="179"/>
      <c r="G3569" s="179"/>
      <c r="H3569" s="179"/>
      <c r="I3569" s="179"/>
      <c r="J3569" s="179"/>
      <c r="K3569" s="179"/>
      <c r="L3569" s="179"/>
      <c r="M3569" s="179"/>
      <c r="N3569" s="179"/>
      <c r="O3569" s="179"/>
      <c r="P3569" s="179"/>
      <c r="Q3569" s="179"/>
      <c r="R3569" s="31" cm="1">
        <f t="array" ref="R3569">_xlfn.IFS(Q3569=0,(O3569-P3569)/2,Q3569=1,O3569-P3569)</f>
        <v>0</v>
      </c>
      <c r="S3569" s="31" cm="1">
        <f t="array" ref="S3569">_xlfn.IFS(Q3569=0,P3569/2,Q3569=1,P3569)</f>
        <v>0</v>
      </c>
      <c r="T3569" s="31" t="str" cm="1">
        <f t="array" ref="T3569">_xlfn.IFS(M3569&lt;=Beräkningsförutsättningar!B$15,"2",M3569=Beräkningsförutsättningar!B$16,"4",M3569=Beräkningsförutsättningar!B$17,"4",M3569&gt;=Beräkningsförutsättningar!B$18,"6")</f>
        <v>2</v>
      </c>
      <c r="U3569" s="31">
        <f t="shared" si="110"/>
        <v>0</v>
      </c>
      <c r="V3569" s="31">
        <f t="shared" si="111"/>
        <v>0</v>
      </c>
    </row>
    <row r="3570" spans="1:22" x14ac:dyDescent="0.3">
      <c r="A3570" s="179"/>
      <c r="B3570" s="179"/>
      <c r="C3570" s="179"/>
      <c r="D3570" s="179"/>
      <c r="E3570" s="179"/>
      <c r="F3570" s="179"/>
      <c r="G3570" s="179"/>
      <c r="H3570" s="179"/>
      <c r="I3570" s="179"/>
      <c r="J3570" s="179"/>
      <c r="K3570" s="179"/>
      <c r="L3570" s="179"/>
      <c r="M3570" s="179"/>
      <c r="N3570" s="179"/>
      <c r="O3570" s="179"/>
      <c r="P3570" s="179"/>
      <c r="Q3570" s="179"/>
      <c r="R3570" s="31" cm="1">
        <f t="array" ref="R3570">_xlfn.IFS(Q3570=0,(O3570-P3570)/2,Q3570=1,O3570-P3570)</f>
        <v>0</v>
      </c>
      <c r="S3570" s="31" cm="1">
        <f t="array" ref="S3570">_xlfn.IFS(Q3570=0,P3570/2,Q3570=1,P3570)</f>
        <v>0</v>
      </c>
      <c r="T3570" s="31" t="str" cm="1">
        <f t="array" ref="T3570">_xlfn.IFS(M3570&lt;=Beräkningsförutsättningar!B$15,"2",M3570=Beräkningsförutsättningar!B$16,"4",M3570=Beräkningsförutsättningar!B$17,"4",M3570&gt;=Beräkningsförutsättningar!B$18,"6")</f>
        <v>2</v>
      </c>
      <c r="U3570" s="31">
        <f t="shared" si="110"/>
        <v>0</v>
      </c>
      <c r="V3570" s="31">
        <f t="shared" si="111"/>
        <v>0</v>
      </c>
    </row>
    <row r="3571" spans="1:22" x14ac:dyDescent="0.3">
      <c r="A3571" s="179"/>
      <c r="B3571" s="179"/>
      <c r="C3571" s="179"/>
      <c r="D3571" s="179"/>
      <c r="E3571" s="179"/>
      <c r="F3571" s="179"/>
      <c r="G3571" s="179"/>
      <c r="H3571" s="179"/>
      <c r="I3571" s="179"/>
      <c r="J3571" s="179"/>
      <c r="K3571" s="179"/>
      <c r="L3571" s="179"/>
      <c r="M3571" s="179"/>
      <c r="N3571" s="179"/>
      <c r="O3571" s="179"/>
      <c r="P3571" s="179"/>
      <c r="Q3571" s="179"/>
      <c r="R3571" s="31" cm="1">
        <f t="array" ref="R3571">_xlfn.IFS(Q3571=0,(O3571-P3571)/2,Q3571=1,O3571-P3571)</f>
        <v>0</v>
      </c>
      <c r="S3571" s="31" cm="1">
        <f t="array" ref="S3571">_xlfn.IFS(Q3571=0,P3571/2,Q3571=1,P3571)</f>
        <v>0</v>
      </c>
      <c r="T3571" s="31" t="str" cm="1">
        <f t="array" ref="T3571">_xlfn.IFS(M3571&lt;=Beräkningsförutsättningar!B$15,"2",M3571=Beräkningsförutsättningar!B$16,"4",M3571=Beräkningsförutsättningar!B$17,"4",M3571&gt;=Beräkningsförutsättningar!B$18,"6")</f>
        <v>2</v>
      </c>
      <c r="U3571" s="31">
        <f t="shared" si="110"/>
        <v>0</v>
      </c>
      <c r="V3571" s="31">
        <f t="shared" si="111"/>
        <v>0</v>
      </c>
    </row>
    <row r="3572" spans="1:22" x14ac:dyDescent="0.3">
      <c r="A3572" s="179"/>
      <c r="B3572" s="179"/>
      <c r="C3572" s="179"/>
      <c r="D3572" s="179"/>
      <c r="E3572" s="179"/>
      <c r="F3572" s="179"/>
      <c r="G3572" s="179"/>
      <c r="H3572" s="179"/>
      <c r="I3572" s="179"/>
      <c r="J3572" s="179"/>
      <c r="K3572" s="179"/>
      <c r="L3572" s="179"/>
      <c r="M3572" s="179"/>
      <c r="N3572" s="179"/>
      <c r="O3572" s="179"/>
      <c r="P3572" s="179"/>
      <c r="Q3572" s="179"/>
      <c r="R3572" s="31" cm="1">
        <f t="array" ref="R3572">_xlfn.IFS(Q3572=0,(O3572-P3572)/2,Q3572=1,O3572-P3572)</f>
        <v>0</v>
      </c>
      <c r="S3572" s="31" cm="1">
        <f t="array" ref="S3572">_xlfn.IFS(Q3572=0,P3572/2,Q3572=1,P3572)</f>
        <v>0</v>
      </c>
      <c r="T3572" s="31" t="str" cm="1">
        <f t="array" ref="T3572">_xlfn.IFS(M3572&lt;=Beräkningsförutsättningar!B$15,"2",M3572=Beräkningsförutsättningar!B$16,"4",M3572=Beräkningsförutsättningar!B$17,"4",M3572&gt;=Beräkningsförutsättningar!B$18,"6")</f>
        <v>2</v>
      </c>
      <c r="U3572" s="31">
        <f t="shared" si="110"/>
        <v>0</v>
      </c>
      <c r="V3572" s="31">
        <f t="shared" si="111"/>
        <v>0</v>
      </c>
    </row>
    <row r="3573" spans="1:22" x14ac:dyDescent="0.3">
      <c r="A3573" s="179"/>
      <c r="B3573" s="179"/>
      <c r="C3573" s="179"/>
      <c r="D3573" s="179"/>
      <c r="E3573" s="179"/>
      <c r="F3573" s="179"/>
      <c r="G3573" s="179"/>
      <c r="H3573" s="179"/>
      <c r="I3573" s="179"/>
      <c r="J3573" s="179"/>
      <c r="K3573" s="179"/>
      <c r="L3573" s="179"/>
      <c r="M3573" s="179"/>
      <c r="N3573" s="179"/>
      <c r="O3573" s="179"/>
      <c r="P3573" s="179"/>
      <c r="Q3573" s="179"/>
      <c r="R3573" s="31" cm="1">
        <f t="array" ref="R3573">_xlfn.IFS(Q3573=0,(O3573-P3573)/2,Q3573=1,O3573-P3573)</f>
        <v>0</v>
      </c>
      <c r="S3573" s="31" cm="1">
        <f t="array" ref="S3573">_xlfn.IFS(Q3573=0,P3573/2,Q3573=1,P3573)</f>
        <v>0</v>
      </c>
      <c r="T3573" s="31" t="str" cm="1">
        <f t="array" ref="T3573">_xlfn.IFS(M3573&lt;=Beräkningsförutsättningar!B$15,"2",M3573=Beräkningsförutsättningar!B$16,"4",M3573=Beräkningsförutsättningar!B$17,"4",M3573&gt;=Beräkningsförutsättningar!B$18,"6")</f>
        <v>2</v>
      </c>
      <c r="U3573" s="31">
        <f t="shared" si="110"/>
        <v>0</v>
      </c>
      <c r="V3573" s="31">
        <f t="shared" si="111"/>
        <v>0</v>
      </c>
    </row>
    <row r="3574" spans="1:22" x14ac:dyDescent="0.3">
      <c r="A3574" s="179"/>
      <c r="B3574" s="179"/>
      <c r="C3574" s="179"/>
      <c r="D3574" s="179"/>
      <c r="E3574" s="179"/>
      <c r="F3574" s="179"/>
      <c r="G3574" s="179"/>
      <c r="H3574" s="179"/>
      <c r="I3574" s="179"/>
      <c r="J3574" s="179"/>
      <c r="K3574" s="179"/>
      <c r="L3574" s="179"/>
      <c r="M3574" s="179"/>
      <c r="N3574" s="179"/>
      <c r="O3574" s="179"/>
      <c r="P3574" s="179"/>
      <c r="Q3574" s="179"/>
      <c r="R3574" s="31" cm="1">
        <f t="array" ref="R3574">_xlfn.IFS(Q3574=0,(O3574-P3574)/2,Q3574=1,O3574-P3574)</f>
        <v>0</v>
      </c>
      <c r="S3574" s="31" cm="1">
        <f t="array" ref="S3574">_xlfn.IFS(Q3574=0,P3574/2,Q3574=1,P3574)</f>
        <v>0</v>
      </c>
      <c r="T3574" s="31" t="str" cm="1">
        <f t="array" ref="T3574">_xlfn.IFS(M3574&lt;=Beräkningsförutsättningar!B$15,"2",M3574=Beräkningsförutsättningar!B$16,"4",M3574=Beräkningsförutsättningar!B$17,"4",M3574&gt;=Beräkningsförutsättningar!B$18,"6")</f>
        <v>2</v>
      </c>
      <c r="U3574" s="31">
        <f t="shared" si="110"/>
        <v>0</v>
      </c>
      <c r="V3574" s="31">
        <f t="shared" si="111"/>
        <v>0</v>
      </c>
    </row>
    <row r="3575" spans="1:22" x14ac:dyDescent="0.3">
      <c r="A3575" s="179"/>
      <c r="B3575" s="179"/>
      <c r="C3575" s="179"/>
      <c r="D3575" s="179"/>
      <c r="E3575" s="179"/>
      <c r="F3575" s="179"/>
      <c r="G3575" s="179"/>
      <c r="H3575" s="179"/>
      <c r="I3575" s="179"/>
      <c r="J3575" s="179"/>
      <c r="K3575" s="179"/>
      <c r="L3575" s="179"/>
      <c r="M3575" s="179"/>
      <c r="N3575" s="179"/>
      <c r="O3575" s="179"/>
      <c r="P3575" s="179"/>
      <c r="Q3575" s="179"/>
      <c r="R3575" s="31" cm="1">
        <f t="array" ref="R3575">_xlfn.IFS(Q3575=0,(O3575-P3575)/2,Q3575=1,O3575-P3575)</f>
        <v>0</v>
      </c>
      <c r="S3575" s="31" cm="1">
        <f t="array" ref="S3575">_xlfn.IFS(Q3575=0,P3575/2,Q3575=1,P3575)</f>
        <v>0</v>
      </c>
      <c r="T3575" s="31" t="str" cm="1">
        <f t="array" ref="T3575">_xlfn.IFS(M3575&lt;=Beräkningsförutsättningar!B$15,"2",M3575=Beräkningsförutsättningar!B$16,"4",M3575=Beräkningsförutsättningar!B$17,"4",M3575&gt;=Beräkningsförutsättningar!B$18,"6")</f>
        <v>2</v>
      </c>
      <c r="U3575" s="31">
        <f t="shared" si="110"/>
        <v>0</v>
      </c>
      <c r="V3575" s="31">
        <f t="shared" si="111"/>
        <v>0</v>
      </c>
    </row>
    <row r="3576" spans="1:22" x14ac:dyDescent="0.3">
      <c r="A3576" s="179"/>
      <c r="B3576" s="179"/>
      <c r="C3576" s="179"/>
      <c r="D3576" s="179"/>
      <c r="E3576" s="179"/>
      <c r="F3576" s="179"/>
      <c r="G3576" s="179"/>
      <c r="H3576" s="179"/>
      <c r="I3576" s="179"/>
      <c r="J3576" s="179"/>
      <c r="K3576" s="179"/>
      <c r="L3576" s="179"/>
      <c r="M3576" s="179"/>
      <c r="N3576" s="179"/>
      <c r="O3576" s="179"/>
      <c r="P3576" s="179"/>
      <c r="Q3576" s="179"/>
      <c r="R3576" s="31" cm="1">
        <f t="array" ref="R3576">_xlfn.IFS(Q3576=0,(O3576-P3576)/2,Q3576=1,O3576-P3576)</f>
        <v>0</v>
      </c>
      <c r="S3576" s="31" cm="1">
        <f t="array" ref="S3576">_xlfn.IFS(Q3576=0,P3576/2,Q3576=1,P3576)</f>
        <v>0</v>
      </c>
      <c r="T3576" s="31" t="str" cm="1">
        <f t="array" ref="T3576">_xlfn.IFS(M3576&lt;=Beräkningsförutsättningar!B$15,"2",M3576=Beräkningsförutsättningar!B$16,"4",M3576=Beräkningsförutsättningar!B$17,"4",M3576&gt;=Beräkningsförutsättningar!B$18,"6")</f>
        <v>2</v>
      </c>
      <c r="U3576" s="31">
        <f t="shared" si="110"/>
        <v>0</v>
      </c>
      <c r="V3576" s="31">
        <f t="shared" si="111"/>
        <v>0</v>
      </c>
    </row>
    <row r="3577" spans="1:22" x14ac:dyDescent="0.3">
      <c r="A3577" s="179"/>
      <c r="B3577" s="179"/>
      <c r="C3577" s="179"/>
      <c r="D3577" s="179"/>
      <c r="E3577" s="179"/>
      <c r="F3577" s="179"/>
      <c r="G3577" s="179"/>
      <c r="H3577" s="179"/>
      <c r="I3577" s="179"/>
      <c r="J3577" s="179"/>
      <c r="K3577" s="179"/>
      <c r="L3577" s="179"/>
      <c r="M3577" s="179"/>
      <c r="N3577" s="179"/>
      <c r="O3577" s="179"/>
      <c r="P3577" s="179"/>
      <c r="Q3577" s="179"/>
      <c r="R3577" s="31" cm="1">
        <f t="array" ref="R3577">_xlfn.IFS(Q3577=0,(O3577-P3577)/2,Q3577=1,O3577-P3577)</f>
        <v>0</v>
      </c>
      <c r="S3577" s="31" cm="1">
        <f t="array" ref="S3577">_xlfn.IFS(Q3577=0,P3577/2,Q3577=1,P3577)</f>
        <v>0</v>
      </c>
      <c r="T3577" s="31" t="str" cm="1">
        <f t="array" ref="T3577">_xlfn.IFS(M3577&lt;=Beräkningsförutsättningar!B$15,"2",M3577=Beräkningsförutsättningar!B$16,"4",M3577=Beräkningsförutsättningar!B$17,"4",M3577&gt;=Beräkningsförutsättningar!B$18,"6")</f>
        <v>2</v>
      </c>
      <c r="U3577" s="31">
        <f t="shared" si="110"/>
        <v>0</v>
      </c>
      <c r="V3577" s="31">
        <f t="shared" si="111"/>
        <v>0</v>
      </c>
    </row>
    <row r="3578" spans="1:22" x14ac:dyDescent="0.3">
      <c r="A3578" s="179"/>
      <c r="B3578" s="179"/>
      <c r="C3578" s="179"/>
      <c r="D3578" s="179"/>
      <c r="E3578" s="179"/>
      <c r="F3578" s="179"/>
      <c r="G3578" s="179"/>
      <c r="H3578" s="179"/>
      <c r="I3578" s="179"/>
      <c r="J3578" s="179"/>
      <c r="K3578" s="179"/>
      <c r="L3578" s="179"/>
      <c r="M3578" s="179"/>
      <c r="N3578" s="179"/>
      <c r="O3578" s="179"/>
      <c r="P3578" s="179"/>
      <c r="Q3578" s="179"/>
      <c r="R3578" s="31" cm="1">
        <f t="array" ref="R3578">_xlfn.IFS(Q3578=0,(O3578-P3578)/2,Q3578=1,O3578-P3578)</f>
        <v>0</v>
      </c>
      <c r="S3578" s="31" cm="1">
        <f t="array" ref="S3578">_xlfn.IFS(Q3578=0,P3578/2,Q3578=1,P3578)</f>
        <v>0</v>
      </c>
      <c r="T3578" s="31" t="str" cm="1">
        <f t="array" ref="T3578">_xlfn.IFS(M3578&lt;=Beräkningsförutsättningar!B$15,"2",M3578=Beräkningsförutsättningar!B$16,"4",M3578=Beräkningsförutsättningar!B$17,"4",M3578&gt;=Beräkningsförutsättningar!B$18,"6")</f>
        <v>2</v>
      </c>
      <c r="U3578" s="31">
        <f t="shared" si="110"/>
        <v>0</v>
      </c>
      <c r="V3578" s="31">
        <f t="shared" si="111"/>
        <v>0</v>
      </c>
    </row>
    <row r="3579" spans="1:22" x14ac:dyDescent="0.3">
      <c r="A3579" s="179"/>
      <c r="B3579" s="179"/>
      <c r="C3579" s="179"/>
      <c r="D3579" s="179"/>
      <c r="E3579" s="179"/>
      <c r="F3579" s="179"/>
      <c r="G3579" s="179"/>
      <c r="H3579" s="179"/>
      <c r="I3579" s="179"/>
      <c r="J3579" s="179"/>
      <c r="K3579" s="179"/>
      <c r="L3579" s="179"/>
      <c r="M3579" s="179"/>
      <c r="N3579" s="179"/>
      <c r="O3579" s="179"/>
      <c r="P3579" s="179"/>
      <c r="Q3579" s="179"/>
      <c r="R3579" s="31" cm="1">
        <f t="array" ref="R3579">_xlfn.IFS(Q3579=0,(O3579-P3579)/2,Q3579=1,O3579-P3579)</f>
        <v>0</v>
      </c>
      <c r="S3579" s="31" cm="1">
        <f t="array" ref="S3579">_xlfn.IFS(Q3579=0,P3579/2,Q3579=1,P3579)</f>
        <v>0</v>
      </c>
      <c r="T3579" s="31" t="str" cm="1">
        <f t="array" ref="T3579">_xlfn.IFS(M3579&lt;=Beräkningsförutsättningar!B$15,"2",M3579=Beräkningsförutsättningar!B$16,"4",M3579=Beräkningsförutsättningar!B$17,"4",M3579&gt;=Beräkningsförutsättningar!B$18,"6")</f>
        <v>2</v>
      </c>
      <c r="U3579" s="31">
        <f t="shared" si="110"/>
        <v>0</v>
      </c>
      <c r="V3579" s="31">
        <f t="shared" si="111"/>
        <v>0</v>
      </c>
    </row>
    <row r="3580" spans="1:22" x14ac:dyDescent="0.3">
      <c r="A3580" s="179"/>
      <c r="B3580" s="179"/>
      <c r="C3580" s="179"/>
      <c r="D3580" s="179"/>
      <c r="E3580" s="179"/>
      <c r="F3580" s="179"/>
      <c r="G3580" s="179"/>
      <c r="H3580" s="179"/>
      <c r="I3580" s="179"/>
      <c r="J3580" s="179"/>
      <c r="K3580" s="179"/>
      <c r="L3580" s="179"/>
      <c r="M3580" s="179"/>
      <c r="N3580" s="179"/>
      <c r="O3580" s="179"/>
      <c r="P3580" s="179"/>
      <c r="Q3580" s="179"/>
      <c r="R3580" s="31" cm="1">
        <f t="array" ref="R3580">_xlfn.IFS(Q3580=0,(O3580-P3580)/2,Q3580=1,O3580-P3580)</f>
        <v>0</v>
      </c>
      <c r="S3580" s="31" cm="1">
        <f t="array" ref="S3580">_xlfn.IFS(Q3580=0,P3580/2,Q3580=1,P3580)</f>
        <v>0</v>
      </c>
      <c r="T3580" s="31" t="str" cm="1">
        <f t="array" ref="T3580">_xlfn.IFS(M3580&lt;=Beräkningsförutsättningar!B$15,"2",M3580=Beräkningsförutsättningar!B$16,"4",M3580=Beräkningsförutsättningar!B$17,"4",M3580&gt;=Beräkningsförutsättningar!B$18,"6")</f>
        <v>2</v>
      </c>
      <c r="U3580" s="31">
        <f t="shared" si="110"/>
        <v>0</v>
      </c>
      <c r="V3580" s="31">
        <f t="shared" si="111"/>
        <v>0</v>
      </c>
    </row>
    <row r="3581" spans="1:22" x14ac:dyDescent="0.3">
      <c r="A3581" s="179"/>
      <c r="B3581" s="179"/>
      <c r="C3581" s="179"/>
      <c r="D3581" s="179"/>
      <c r="E3581" s="179"/>
      <c r="F3581" s="179"/>
      <c r="G3581" s="179"/>
      <c r="H3581" s="179"/>
      <c r="I3581" s="179"/>
      <c r="J3581" s="179"/>
      <c r="K3581" s="179"/>
      <c r="L3581" s="179"/>
      <c r="M3581" s="179"/>
      <c r="N3581" s="179"/>
      <c r="O3581" s="179"/>
      <c r="P3581" s="179"/>
      <c r="Q3581" s="179"/>
      <c r="R3581" s="31" cm="1">
        <f t="array" ref="R3581">_xlfn.IFS(Q3581=0,(O3581-P3581)/2,Q3581=1,O3581-P3581)</f>
        <v>0</v>
      </c>
      <c r="S3581" s="31" cm="1">
        <f t="array" ref="S3581">_xlfn.IFS(Q3581=0,P3581/2,Q3581=1,P3581)</f>
        <v>0</v>
      </c>
      <c r="T3581" s="31" t="str" cm="1">
        <f t="array" ref="T3581">_xlfn.IFS(M3581&lt;=Beräkningsförutsättningar!B$15,"2",M3581=Beräkningsförutsättningar!B$16,"4",M3581=Beräkningsförutsättningar!B$17,"4",M3581&gt;=Beräkningsförutsättningar!B$18,"6")</f>
        <v>2</v>
      </c>
      <c r="U3581" s="31">
        <f t="shared" si="110"/>
        <v>0</v>
      </c>
      <c r="V3581" s="31">
        <f t="shared" si="111"/>
        <v>0</v>
      </c>
    </row>
    <row r="3582" spans="1:22" x14ac:dyDescent="0.3">
      <c r="A3582" s="179"/>
      <c r="B3582" s="179"/>
      <c r="C3582" s="179"/>
      <c r="D3582" s="179"/>
      <c r="E3582" s="179"/>
      <c r="F3582" s="179"/>
      <c r="G3582" s="179"/>
      <c r="H3582" s="179"/>
      <c r="I3582" s="179"/>
      <c r="J3582" s="179"/>
      <c r="K3582" s="179"/>
      <c r="L3582" s="179"/>
      <c r="M3582" s="179"/>
      <c r="N3582" s="179"/>
      <c r="O3582" s="179"/>
      <c r="P3582" s="179"/>
      <c r="Q3582" s="179"/>
      <c r="R3582" s="31" cm="1">
        <f t="array" ref="R3582">_xlfn.IFS(Q3582=0,(O3582-P3582)/2,Q3582=1,O3582-P3582)</f>
        <v>0</v>
      </c>
      <c r="S3582" s="31" cm="1">
        <f t="array" ref="S3582">_xlfn.IFS(Q3582=0,P3582/2,Q3582=1,P3582)</f>
        <v>0</v>
      </c>
      <c r="T3582" s="31" t="str" cm="1">
        <f t="array" ref="T3582">_xlfn.IFS(M3582&lt;=Beräkningsförutsättningar!B$15,"2",M3582=Beräkningsförutsättningar!B$16,"4",M3582=Beräkningsförutsättningar!B$17,"4",M3582&gt;=Beräkningsförutsättningar!B$18,"6")</f>
        <v>2</v>
      </c>
      <c r="U3582" s="31">
        <f t="shared" si="110"/>
        <v>0</v>
      </c>
      <c r="V3582" s="31">
        <f t="shared" si="111"/>
        <v>0</v>
      </c>
    </row>
    <row r="3583" spans="1:22" x14ac:dyDescent="0.3">
      <c r="A3583" s="179"/>
      <c r="B3583" s="179"/>
      <c r="C3583" s="179"/>
      <c r="D3583" s="179"/>
      <c r="E3583" s="179"/>
      <c r="F3583" s="179"/>
      <c r="G3583" s="179"/>
      <c r="H3583" s="179"/>
      <c r="I3583" s="179"/>
      <c r="J3583" s="179"/>
      <c r="K3583" s="179"/>
      <c r="L3583" s="179"/>
      <c r="M3583" s="179"/>
      <c r="N3583" s="179"/>
      <c r="O3583" s="179"/>
      <c r="P3583" s="179"/>
      <c r="Q3583" s="179"/>
      <c r="R3583" s="31" cm="1">
        <f t="array" ref="R3583">_xlfn.IFS(Q3583=0,(O3583-P3583)/2,Q3583=1,O3583-P3583)</f>
        <v>0</v>
      </c>
      <c r="S3583" s="31" cm="1">
        <f t="array" ref="S3583">_xlfn.IFS(Q3583=0,P3583/2,Q3583=1,P3583)</f>
        <v>0</v>
      </c>
      <c r="T3583" s="31" t="str" cm="1">
        <f t="array" ref="T3583">_xlfn.IFS(M3583&lt;=Beräkningsförutsättningar!B$15,"2",M3583=Beräkningsförutsättningar!B$16,"4",M3583=Beräkningsförutsättningar!B$17,"4",M3583&gt;=Beräkningsförutsättningar!B$18,"6")</f>
        <v>2</v>
      </c>
      <c r="U3583" s="31">
        <f t="shared" si="110"/>
        <v>0</v>
      </c>
      <c r="V3583" s="31">
        <f t="shared" si="111"/>
        <v>0</v>
      </c>
    </row>
    <row r="3584" spans="1:22" x14ac:dyDescent="0.3">
      <c r="A3584" s="179"/>
      <c r="B3584" s="179"/>
      <c r="C3584" s="179"/>
      <c r="D3584" s="179"/>
      <c r="E3584" s="179"/>
      <c r="F3584" s="179"/>
      <c r="G3584" s="179"/>
      <c r="H3584" s="179"/>
      <c r="I3584" s="179"/>
      <c r="J3584" s="179"/>
      <c r="K3584" s="179"/>
      <c r="L3584" s="179"/>
      <c r="M3584" s="179"/>
      <c r="N3584" s="179"/>
      <c r="O3584" s="179"/>
      <c r="P3584" s="179"/>
      <c r="Q3584" s="179"/>
      <c r="R3584" s="31" cm="1">
        <f t="array" ref="R3584">_xlfn.IFS(Q3584=0,(O3584-P3584)/2,Q3584=1,O3584-P3584)</f>
        <v>0</v>
      </c>
      <c r="S3584" s="31" cm="1">
        <f t="array" ref="S3584">_xlfn.IFS(Q3584=0,P3584/2,Q3584=1,P3584)</f>
        <v>0</v>
      </c>
      <c r="T3584" s="31" t="str" cm="1">
        <f t="array" ref="T3584">_xlfn.IFS(M3584&lt;=Beräkningsförutsättningar!B$15,"2",M3584=Beräkningsförutsättningar!B$16,"4",M3584=Beräkningsförutsättningar!B$17,"4",M3584&gt;=Beräkningsförutsättningar!B$18,"6")</f>
        <v>2</v>
      </c>
      <c r="U3584" s="31">
        <f t="shared" si="110"/>
        <v>0</v>
      </c>
      <c r="V3584" s="31">
        <f t="shared" si="111"/>
        <v>0</v>
      </c>
    </row>
    <row r="3585" spans="1:22" x14ac:dyDescent="0.3">
      <c r="A3585" s="179"/>
      <c r="B3585" s="179"/>
      <c r="C3585" s="179"/>
      <c r="D3585" s="179"/>
      <c r="E3585" s="179"/>
      <c r="F3585" s="179"/>
      <c r="G3585" s="179"/>
      <c r="H3585" s="179"/>
      <c r="I3585" s="179"/>
      <c r="J3585" s="179"/>
      <c r="K3585" s="179"/>
      <c r="L3585" s="179"/>
      <c r="M3585" s="179"/>
      <c r="N3585" s="179"/>
      <c r="O3585" s="179"/>
      <c r="P3585" s="179"/>
      <c r="Q3585" s="179"/>
      <c r="R3585" s="31" cm="1">
        <f t="array" ref="R3585">_xlfn.IFS(Q3585=0,(O3585-P3585)/2,Q3585=1,O3585-P3585)</f>
        <v>0</v>
      </c>
      <c r="S3585" s="31" cm="1">
        <f t="array" ref="S3585">_xlfn.IFS(Q3585=0,P3585/2,Q3585=1,P3585)</f>
        <v>0</v>
      </c>
      <c r="T3585" s="31" t="str" cm="1">
        <f t="array" ref="T3585">_xlfn.IFS(M3585&lt;=Beräkningsförutsättningar!B$15,"2",M3585=Beräkningsförutsättningar!B$16,"4",M3585=Beräkningsförutsättningar!B$17,"4",M3585&gt;=Beräkningsförutsättningar!B$18,"6")</f>
        <v>2</v>
      </c>
      <c r="U3585" s="31">
        <f t="shared" si="110"/>
        <v>0</v>
      </c>
      <c r="V3585" s="31">
        <f t="shared" si="111"/>
        <v>0</v>
      </c>
    </row>
    <row r="3586" spans="1:22" x14ac:dyDescent="0.3">
      <c r="A3586" s="179"/>
      <c r="B3586" s="179"/>
      <c r="C3586" s="179"/>
      <c r="D3586" s="179"/>
      <c r="E3586" s="179"/>
      <c r="F3586" s="179"/>
      <c r="G3586" s="179"/>
      <c r="H3586" s="179"/>
      <c r="I3586" s="179"/>
      <c r="J3586" s="179"/>
      <c r="K3586" s="179"/>
      <c r="L3586" s="179"/>
      <c r="M3586" s="179"/>
      <c r="N3586" s="179"/>
      <c r="O3586" s="179"/>
      <c r="P3586" s="179"/>
      <c r="Q3586" s="179"/>
      <c r="R3586" s="31" cm="1">
        <f t="array" ref="R3586">_xlfn.IFS(Q3586=0,(O3586-P3586)/2,Q3586=1,O3586-P3586)</f>
        <v>0</v>
      </c>
      <c r="S3586" s="31" cm="1">
        <f t="array" ref="S3586">_xlfn.IFS(Q3586=0,P3586/2,Q3586=1,P3586)</f>
        <v>0</v>
      </c>
      <c r="T3586" s="31" t="str" cm="1">
        <f t="array" ref="T3586">_xlfn.IFS(M3586&lt;=Beräkningsförutsättningar!B$15,"2",M3586=Beräkningsförutsättningar!B$16,"4",M3586=Beräkningsförutsättningar!B$17,"4",M3586&gt;=Beräkningsförutsättningar!B$18,"6")</f>
        <v>2</v>
      </c>
      <c r="U3586" s="31">
        <f t="shared" si="110"/>
        <v>0</v>
      </c>
      <c r="V3586" s="31">
        <f t="shared" si="111"/>
        <v>0</v>
      </c>
    </row>
    <row r="3587" spans="1:22" x14ac:dyDescent="0.3">
      <c r="A3587" s="179"/>
      <c r="B3587" s="179"/>
      <c r="C3587" s="179"/>
      <c r="D3587" s="179"/>
      <c r="E3587" s="179"/>
      <c r="F3587" s="179"/>
      <c r="G3587" s="179"/>
      <c r="H3587" s="179"/>
      <c r="I3587" s="179"/>
      <c r="J3587" s="179"/>
      <c r="K3587" s="179"/>
      <c r="L3587" s="179"/>
      <c r="M3587" s="179"/>
      <c r="N3587" s="179"/>
      <c r="O3587" s="179"/>
      <c r="P3587" s="179"/>
      <c r="Q3587" s="179"/>
      <c r="R3587" s="31" cm="1">
        <f t="array" ref="R3587">_xlfn.IFS(Q3587=0,(O3587-P3587)/2,Q3587=1,O3587-P3587)</f>
        <v>0</v>
      </c>
      <c r="S3587" s="31" cm="1">
        <f t="array" ref="S3587">_xlfn.IFS(Q3587=0,P3587/2,Q3587=1,P3587)</f>
        <v>0</v>
      </c>
      <c r="T3587" s="31" t="str" cm="1">
        <f t="array" ref="T3587">_xlfn.IFS(M3587&lt;=Beräkningsförutsättningar!B$15,"2",M3587=Beräkningsförutsättningar!B$16,"4",M3587=Beräkningsförutsättningar!B$17,"4",M3587&gt;=Beräkningsförutsättningar!B$18,"6")</f>
        <v>2</v>
      </c>
      <c r="U3587" s="31">
        <f t="shared" si="110"/>
        <v>0</v>
      </c>
      <c r="V3587" s="31">
        <f t="shared" si="111"/>
        <v>0</v>
      </c>
    </row>
    <row r="3588" spans="1:22" x14ac:dyDescent="0.3">
      <c r="A3588" s="179"/>
      <c r="B3588" s="179"/>
      <c r="C3588" s="179"/>
      <c r="D3588" s="179"/>
      <c r="E3588" s="179"/>
      <c r="F3588" s="179"/>
      <c r="G3588" s="179"/>
      <c r="H3588" s="179"/>
      <c r="I3588" s="179"/>
      <c r="J3588" s="179"/>
      <c r="K3588" s="179"/>
      <c r="L3588" s="179"/>
      <c r="M3588" s="179"/>
      <c r="N3588" s="179"/>
      <c r="O3588" s="179"/>
      <c r="P3588" s="179"/>
      <c r="Q3588" s="179"/>
      <c r="R3588" s="31" cm="1">
        <f t="array" ref="R3588">_xlfn.IFS(Q3588=0,(O3588-P3588)/2,Q3588=1,O3588-P3588)</f>
        <v>0</v>
      </c>
      <c r="S3588" s="31" cm="1">
        <f t="array" ref="S3588">_xlfn.IFS(Q3588=0,P3588/2,Q3588=1,P3588)</f>
        <v>0</v>
      </c>
      <c r="T3588" s="31" t="str" cm="1">
        <f t="array" ref="T3588">_xlfn.IFS(M3588&lt;=Beräkningsförutsättningar!B$15,"2",M3588=Beräkningsförutsättningar!B$16,"4",M3588=Beräkningsförutsättningar!B$17,"4",M3588&gt;=Beräkningsförutsättningar!B$18,"6")</f>
        <v>2</v>
      </c>
      <c r="U3588" s="31">
        <f t="shared" si="110"/>
        <v>0</v>
      </c>
      <c r="V3588" s="31">
        <f t="shared" si="111"/>
        <v>0</v>
      </c>
    </row>
    <row r="3589" spans="1:22" x14ac:dyDescent="0.3">
      <c r="A3589" s="179"/>
      <c r="B3589" s="179"/>
      <c r="C3589" s="179"/>
      <c r="D3589" s="179"/>
      <c r="E3589" s="179"/>
      <c r="F3589" s="179"/>
      <c r="G3589" s="179"/>
      <c r="H3589" s="179"/>
      <c r="I3589" s="179"/>
      <c r="J3589" s="179"/>
      <c r="K3589" s="179"/>
      <c r="L3589" s="179"/>
      <c r="M3589" s="179"/>
      <c r="N3589" s="179"/>
      <c r="O3589" s="179"/>
      <c r="P3589" s="179"/>
      <c r="Q3589" s="179"/>
      <c r="R3589" s="31" cm="1">
        <f t="array" ref="R3589">_xlfn.IFS(Q3589=0,(O3589-P3589)/2,Q3589=1,O3589-P3589)</f>
        <v>0</v>
      </c>
      <c r="S3589" s="31" cm="1">
        <f t="array" ref="S3589">_xlfn.IFS(Q3589=0,P3589/2,Q3589=1,P3589)</f>
        <v>0</v>
      </c>
      <c r="T3589" s="31" t="str" cm="1">
        <f t="array" ref="T3589">_xlfn.IFS(M3589&lt;=Beräkningsförutsättningar!B$15,"2",M3589=Beräkningsförutsättningar!B$16,"4",M3589=Beräkningsförutsättningar!B$17,"4",M3589&gt;=Beräkningsförutsättningar!B$18,"6")</f>
        <v>2</v>
      </c>
      <c r="U3589" s="31">
        <f t="shared" si="110"/>
        <v>0</v>
      </c>
      <c r="V3589" s="31">
        <f t="shared" si="111"/>
        <v>0</v>
      </c>
    </row>
    <row r="3590" spans="1:22" x14ac:dyDescent="0.3">
      <c r="A3590" s="179"/>
      <c r="B3590" s="179"/>
      <c r="C3590" s="179"/>
      <c r="D3590" s="179"/>
      <c r="E3590" s="179"/>
      <c r="F3590" s="179"/>
      <c r="G3590" s="179"/>
      <c r="H3590" s="179"/>
      <c r="I3590" s="179"/>
      <c r="J3590" s="179"/>
      <c r="K3590" s="179"/>
      <c r="L3590" s="179"/>
      <c r="M3590" s="179"/>
      <c r="N3590" s="179"/>
      <c r="O3590" s="179"/>
      <c r="P3590" s="179"/>
      <c r="Q3590" s="179"/>
      <c r="R3590" s="31" cm="1">
        <f t="array" ref="R3590">_xlfn.IFS(Q3590=0,(O3590-P3590)/2,Q3590=1,O3590-P3590)</f>
        <v>0</v>
      </c>
      <c r="S3590" s="31" cm="1">
        <f t="array" ref="S3590">_xlfn.IFS(Q3590=0,P3590/2,Q3590=1,P3590)</f>
        <v>0</v>
      </c>
      <c r="T3590" s="31" t="str" cm="1">
        <f t="array" ref="T3590">_xlfn.IFS(M3590&lt;=Beräkningsförutsättningar!B$15,"2",M3590=Beräkningsförutsättningar!B$16,"4",M3590=Beräkningsförutsättningar!B$17,"4",M3590&gt;=Beräkningsförutsättningar!B$18,"6")</f>
        <v>2</v>
      </c>
      <c r="U3590" s="31">
        <f t="shared" si="110"/>
        <v>0</v>
      </c>
      <c r="V3590" s="31">
        <f t="shared" si="111"/>
        <v>0</v>
      </c>
    </row>
    <row r="3591" spans="1:22" x14ac:dyDescent="0.3">
      <c r="A3591" s="179"/>
      <c r="B3591" s="179"/>
      <c r="C3591" s="179"/>
      <c r="D3591" s="179"/>
      <c r="E3591" s="179"/>
      <c r="F3591" s="179"/>
      <c r="G3591" s="179"/>
      <c r="H3591" s="179"/>
      <c r="I3591" s="179"/>
      <c r="J3591" s="179"/>
      <c r="K3591" s="179"/>
      <c r="L3591" s="179"/>
      <c r="M3591" s="179"/>
      <c r="N3591" s="179"/>
      <c r="O3591" s="179"/>
      <c r="P3591" s="179"/>
      <c r="Q3591" s="179"/>
      <c r="R3591" s="31" cm="1">
        <f t="array" ref="R3591">_xlfn.IFS(Q3591=0,(O3591-P3591)/2,Q3591=1,O3591-P3591)</f>
        <v>0</v>
      </c>
      <c r="S3591" s="31" cm="1">
        <f t="array" ref="S3591">_xlfn.IFS(Q3591=0,P3591/2,Q3591=1,P3591)</f>
        <v>0</v>
      </c>
      <c r="T3591" s="31" t="str" cm="1">
        <f t="array" ref="T3591">_xlfn.IFS(M3591&lt;=Beräkningsförutsättningar!B$15,"2",M3591=Beräkningsförutsättningar!B$16,"4",M3591=Beräkningsförutsättningar!B$17,"4",M3591&gt;=Beräkningsförutsättningar!B$18,"6")</f>
        <v>2</v>
      </c>
      <c r="U3591" s="31">
        <f t="shared" ref="U3591:U3654" si="112">R3591*T3591</f>
        <v>0</v>
      </c>
      <c r="V3591" s="31">
        <f t="shared" ref="V3591:V3654" si="113">S3591*T3591</f>
        <v>0</v>
      </c>
    </row>
    <row r="3592" spans="1:22" x14ac:dyDescent="0.3">
      <c r="A3592" s="179"/>
      <c r="B3592" s="179"/>
      <c r="C3592" s="179"/>
      <c r="D3592" s="179"/>
      <c r="E3592" s="179"/>
      <c r="F3592" s="179"/>
      <c r="G3592" s="179"/>
      <c r="H3592" s="179"/>
      <c r="I3592" s="179"/>
      <c r="J3592" s="179"/>
      <c r="K3592" s="179"/>
      <c r="L3592" s="179"/>
      <c r="M3592" s="179"/>
      <c r="N3592" s="179"/>
      <c r="O3592" s="179"/>
      <c r="P3592" s="179"/>
      <c r="Q3592" s="179"/>
      <c r="R3592" s="31" cm="1">
        <f t="array" ref="R3592">_xlfn.IFS(Q3592=0,(O3592-P3592)/2,Q3592=1,O3592-P3592)</f>
        <v>0</v>
      </c>
      <c r="S3592" s="31" cm="1">
        <f t="array" ref="S3592">_xlfn.IFS(Q3592=0,P3592/2,Q3592=1,P3592)</f>
        <v>0</v>
      </c>
      <c r="T3592" s="31" t="str" cm="1">
        <f t="array" ref="T3592">_xlfn.IFS(M3592&lt;=Beräkningsförutsättningar!B$15,"2",M3592=Beräkningsförutsättningar!B$16,"4",M3592=Beräkningsförutsättningar!B$17,"4",M3592&gt;=Beräkningsförutsättningar!B$18,"6")</f>
        <v>2</v>
      </c>
      <c r="U3592" s="31">
        <f t="shared" si="112"/>
        <v>0</v>
      </c>
      <c r="V3592" s="31">
        <f t="shared" si="113"/>
        <v>0</v>
      </c>
    </row>
    <row r="3593" spans="1:22" x14ac:dyDescent="0.3">
      <c r="A3593" s="179"/>
      <c r="B3593" s="179"/>
      <c r="C3593" s="179"/>
      <c r="D3593" s="179"/>
      <c r="E3593" s="179"/>
      <c r="F3593" s="179"/>
      <c r="G3593" s="179"/>
      <c r="H3593" s="179"/>
      <c r="I3593" s="179"/>
      <c r="J3593" s="179"/>
      <c r="K3593" s="179"/>
      <c r="L3593" s="179"/>
      <c r="M3593" s="179"/>
      <c r="N3593" s="179"/>
      <c r="O3593" s="179"/>
      <c r="P3593" s="179"/>
      <c r="Q3593" s="179"/>
      <c r="R3593" s="31" cm="1">
        <f t="array" ref="R3593">_xlfn.IFS(Q3593=0,(O3593-P3593)/2,Q3593=1,O3593-P3593)</f>
        <v>0</v>
      </c>
      <c r="S3593" s="31" cm="1">
        <f t="array" ref="S3593">_xlfn.IFS(Q3593=0,P3593/2,Q3593=1,P3593)</f>
        <v>0</v>
      </c>
      <c r="T3593" s="31" t="str" cm="1">
        <f t="array" ref="T3593">_xlfn.IFS(M3593&lt;=Beräkningsförutsättningar!B$15,"2",M3593=Beräkningsförutsättningar!B$16,"4",M3593=Beräkningsförutsättningar!B$17,"4",M3593&gt;=Beräkningsförutsättningar!B$18,"6")</f>
        <v>2</v>
      </c>
      <c r="U3593" s="31">
        <f t="shared" si="112"/>
        <v>0</v>
      </c>
      <c r="V3593" s="31">
        <f t="shared" si="113"/>
        <v>0</v>
      </c>
    </row>
    <row r="3594" spans="1:22" x14ac:dyDescent="0.3">
      <c r="A3594" s="179"/>
      <c r="B3594" s="179"/>
      <c r="C3594" s="179"/>
      <c r="D3594" s="179"/>
      <c r="E3594" s="179"/>
      <c r="F3594" s="179"/>
      <c r="G3594" s="179"/>
      <c r="H3594" s="179"/>
      <c r="I3594" s="179"/>
      <c r="J3594" s="179"/>
      <c r="K3594" s="179"/>
      <c r="L3594" s="179"/>
      <c r="M3594" s="179"/>
      <c r="N3594" s="179"/>
      <c r="O3594" s="179"/>
      <c r="P3594" s="179"/>
      <c r="Q3594" s="179"/>
      <c r="R3594" s="31" cm="1">
        <f t="array" ref="R3594">_xlfn.IFS(Q3594=0,(O3594-P3594)/2,Q3594=1,O3594-P3594)</f>
        <v>0</v>
      </c>
      <c r="S3594" s="31" cm="1">
        <f t="array" ref="S3594">_xlfn.IFS(Q3594=0,P3594/2,Q3594=1,P3594)</f>
        <v>0</v>
      </c>
      <c r="T3594" s="31" t="str" cm="1">
        <f t="array" ref="T3594">_xlfn.IFS(M3594&lt;=Beräkningsförutsättningar!B$15,"2",M3594=Beräkningsförutsättningar!B$16,"4",M3594=Beräkningsförutsättningar!B$17,"4",M3594&gt;=Beräkningsförutsättningar!B$18,"6")</f>
        <v>2</v>
      </c>
      <c r="U3594" s="31">
        <f t="shared" si="112"/>
        <v>0</v>
      </c>
      <c r="V3594" s="31">
        <f t="shared" si="113"/>
        <v>0</v>
      </c>
    </row>
    <row r="3595" spans="1:22" x14ac:dyDescent="0.3">
      <c r="A3595" s="179"/>
      <c r="B3595" s="179"/>
      <c r="C3595" s="179"/>
      <c r="D3595" s="179"/>
      <c r="E3595" s="179"/>
      <c r="F3595" s="179"/>
      <c r="G3595" s="179"/>
      <c r="H3595" s="179"/>
      <c r="I3595" s="179"/>
      <c r="J3595" s="179"/>
      <c r="K3595" s="179"/>
      <c r="L3595" s="179"/>
      <c r="M3595" s="179"/>
      <c r="N3595" s="179"/>
      <c r="O3595" s="179"/>
      <c r="P3595" s="179"/>
      <c r="Q3595" s="179"/>
      <c r="R3595" s="31" cm="1">
        <f t="array" ref="R3595">_xlfn.IFS(Q3595=0,(O3595-P3595)/2,Q3595=1,O3595-P3595)</f>
        <v>0</v>
      </c>
      <c r="S3595" s="31" cm="1">
        <f t="array" ref="S3595">_xlfn.IFS(Q3595=0,P3595/2,Q3595=1,P3595)</f>
        <v>0</v>
      </c>
      <c r="T3595" s="31" t="str" cm="1">
        <f t="array" ref="T3595">_xlfn.IFS(M3595&lt;=Beräkningsförutsättningar!B$15,"2",M3595=Beräkningsförutsättningar!B$16,"4",M3595=Beräkningsförutsättningar!B$17,"4",M3595&gt;=Beräkningsförutsättningar!B$18,"6")</f>
        <v>2</v>
      </c>
      <c r="U3595" s="31">
        <f t="shared" si="112"/>
        <v>0</v>
      </c>
      <c r="V3595" s="31">
        <f t="shared" si="113"/>
        <v>0</v>
      </c>
    </row>
    <row r="3596" spans="1:22" x14ac:dyDescent="0.3">
      <c r="A3596" s="179"/>
      <c r="B3596" s="179"/>
      <c r="C3596" s="179"/>
      <c r="D3596" s="179"/>
      <c r="E3596" s="179"/>
      <c r="F3596" s="179"/>
      <c r="G3596" s="179"/>
      <c r="H3596" s="179"/>
      <c r="I3596" s="179"/>
      <c r="J3596" s="179"/>
      <c r="K3596" s="179"/>
      <c r="L3596" s="179"/>
      <c r="M3596" s="179"/>
      <c r="N3596" s="179"/>
      <c r="O3596" s="179"/>
      <c r="P3596" s="179"/>
      <c r="Q3596" s="179"/>
      <c r="R3596" s="31" cm="1">
        <f t="array" ref="R3596">_xlfn.IFS(Q3596=0,(O3596-P3596)/2,Q3596=1,O3596-P3596)</f>
        <v>0</v>
      </c>
      <c r="S3596" s="31" cm="1">
        <f t="array" ref="S3596">_xlfn.IFS(Q3596=0,P3596/2,Q3596=1,P3596)</f>
        <v>0</v>
      </c>
      <c r="T3596" s="31" t="str" cm="1">
        <f t="array" ref="T3596">_xlfn.IFS(M3596&lt;=Beräkningsförutsättningar!B$15,"2",M3596=Beräkningsförutsättningar!B$16,"4",M3596=Beräkningsförutsättningar!B$17,"4",M3596&gt;=Beräkningsförutsättningar!B$18,"6")</f>
        <v>2</v>
      </c>
      <c r="U3596" s="31">
        <f t="shared" si="112"/>
        <v>0</v>
      </c>
      <c r="V3596" s="31">
        <f t="shared" si="113"/>
        <v>0</v>
      </c>
    </row>
    <row r="3597" spans="1:22" x14ac:dyDescent="0.3">
      <c r="A3597" s="179"/>
      <c r="B3597" s="179"/>
      <c r="C3597" s="179"/>
      <c r="D3597" s="179"/>
      <c r="E3597" s="179"/>
      <c r="F3597" s="179"/>
      <c r="G3597" s="179"/>
      <c r="H3597" s="179"/>
      <c r="I3597" s="179"/>
      <c r="J3597" s="179"/>
      <c r="K3597" s="179"/>
      <c r="L3597" s="179"/>
      <c r="M3597" s="179"/>
      <c r="N3597" s="179"/>
      <c r="O3597" s="179"/>
      <c r="P3597" s="179"/>
      <c r="Q3597" s="179"/>
      <c r="R3597" s="31" cm="1">
        <f t="array" ref="R3597">_xlfn.IFS(Q3597=0,(O3597-P3597)/2,Q3597=1,O3597-P3597)</f>
        <v>0</v>
      </c>
      <c r="S3597" s="31" cm="1">
        <f t="array" ref="S3597">_xlfn.IFS(Q3597=0,P3597/2,Q3597=1,P3597)</f>
        <v>0</v>
      </c>
      <c r="T3597" s="31" t="str" cm="1">
        <f t="array" ref="T3597">_xlfn.IFS(M3597&lt;=Beräkningsförutsättningar!B$15,"2",M3597=Beräkningsförutsättningar!B$16,"4",M3597=Beräkningsförutsättningar!B$17,"4",M3597&gt;=Beräkningsförutsättningar!B$18,"6")</f>
        <v>2</v>
      </c>
      <c r="U3597" s="31">
        <f t="shared" si="112"/>
        <v>0</v>
      </c>
      <c r="V3597" s="31">
        <f t="shared" si="113"/>
        <v>0</v>
      </c>
    </row>
    <row r="3598" spans="1:22" x14ac:dyDescent="0.3">
      <c r="A3598" s="179"/>
      <c r="B3598" s="179"/>
      <c r="C3598" s="179"/>
      <c r="D3598" s="179"/>
      <c r="E3598" s="179"/>
      <c r="F3598" s="179"/>
      <c r="G3598" s="179"/>
      <c r="H3598" s="179"/>
      <c r="I3598" s="179"/>
      <c r="J3598" s="179"/>
      <c r="K3598" s="179"/>
      <c r="L3598" s="179"/>
      <c r="M3598" s="179"/>
      <c r="N3598" s="179"/>
      <c r="O3598" s="179"/>
      <c r="P3598" s="179"/>
      <c r="Q3598" s="179"/>
      <c r="R3598" s="31" cm="1">
        <f t="array" ref="R3598">_xlfn.IFS(Q3598=0,(O3598-P3598)/2,Q3598=1,O3598-P3598)</f>
        <v>0</v>
      </c>
      <c r="S3598" s="31" cm="1">
        <f t="array" ref="S3598">_xlfn.IFS(Q3598=0,P3598/2,Q3598=1,P3598)</f>
        <v>0</v>
      </c>
      <c r="T3598" s="31" t="str" cm="1">
        <f t="array" ref="T3598">_xlfn.IFS(M3598&lt;=Beräkningsförutsättningar!B$15,"2",M3598=Beräkningsförutsättningar!B$16,"4",M3598=Beräkningsförutsättningar!B$17,"4",M3598&gt;=Beräkningsförutsättningar!B$18,"6")</f>
        <v>2</v>
      </c>
      <c r="U3598" s="31">
        <f t="shared" si="112"/>
        <v>0</v>
      </c>
      <c r="V3598" s="31">
        <f t="shared" si="113"/>
        <v>0</v>
      </c>
    </row>
    <row r="3599" spans="1:22" x14ac:dyDescent="0.3">
      <c r="A3599" s="179"/>
      <c r="B3599" s="179"/>
      <c r="C3599" s="179"/>
      <c r="D3599" s="179"/>
      <c r="E3599" s="179"/>
      <c r="F3599" s="179"/>
      <c r="G3599" s="179"/>
      <c r="H3599" s="179"/>
      <c r="I3599" s="179"/>
      <c r="J3599" s="179"/>
      <c r="K3599" s="179"/>
      <c r="L3599" s="179"/>
      <c r="M3599" s="179"/>
      <c r="N3599" s="179"/>
      <c r="O3599" s="179"/>
      <c r="P3599" s="179"/>
      <c r="Q3599" s="179"/>
      <c r="R3599" s="31" cm="1">
        <f t="array" ref="R3599">_xlfn.IFS(Q3599=0,(O3599-P3599)/2,Q3599=1,O3599-P3599)</f>
        <v>0</v>
      </c>
      <c r="S3599" s="31" cm="1">
        <f t="array" ref="S3599">_xlfn.IFS(Q3599=0,P3599/2,Q3599=1,P3599)</f>
        <v>0</v>
      </c>
      <c r="T3599" s="31" t="str" cm="1">
        <f t="array" ref="T3599">_xlfn.IFS(M3599&lt;=Beräkningsförutsättningar!B$15,"2",M3599=Beräkningsförutsättningar!B$16,"4",M3599=Beräkningsförutsättningar!B$17,"4",M3599&gt;=Beräkningsförutsättningar!B$18,"6")</f>
        <v>2</v>
      </c>
      <c r="U3599" s="31">
        <f t="shared" si="112"/>
        <v>0</v>
      </c>
      <c r="V3599" s="31">
        <f t="shared" si="113"/>
        <v>0</v>
      </c>
    </row>
    <row r="3600" spans="1:22" x14ac:dyDescent="0.3">
      <c r="A3600" s="179"/>
      <c r="B3600" s="179"/>
      <c r="C3600" s="179"/>
      <c r="D3600" s="179"/>
      <c r="E3600" s="179"/>
      <c r="F3600" s="179"/>
      <c r="G3600" s="179"/>
      <c r="H3600" s="179"/>
      <c r="I3600" s="179"/>
      <c r="J3600" s="179"/>
      <c r="K3600" s="179"/>
      <c r="L3600" s="179"/>
      <c r="M3600" s="179"/>
      <c r="N3600" s="179"/>
      <c r="O3600" s="179"/>
      <c r="P3600" s="179"/>
      <c r="Q3600" s="179"/>
      <c r="R3600" s="31" cm="1">
        <f t="array" ref="R3600">_xlfn.IFS(Q3600=0,(O3600-P3600)/2,Q3600=1,O3600-P3600)</f>
        <v>0</v>
      </c>
      <c r="S3600" s="31" cm="1">
        <f t="array" ref="S3600">_xlfn.IFS(Q3600=0,P3600/2,Q3600=1,P3600)</f>
        <v>0</v>
      </c>
      <c r="T3600" s="31" t="str" cm="1">
        <f t="array" ref="T3600">_xlfn.IFS(M3600&lt;=Beräkningsförutsättningar!B$15,"2",M3600=Beräkningsförutsättningar!B$16,"4",M3600=Beräkningsförutsättningar!B$17,"4",M3600&gt;=Beräkningsförutsättningar!B$18,"6")</f>
        <v>2</v>
      </c>
      <c r="U3600" s="31">
        <f t="shared" si="112"/>
        <v>0</v>
      </c>
      <c r="V3600" s="31">
        <f t="shared" si="113"/>
        <v>0</v>
      </c>
    </row>
    <row r="3601" spans="1:22" x14ac:dyDescent="0.3">
      <c r="A3601" s="179"/>
      <c r="B3601" s="179"/>
      <c r="C3601" s="179"/>
      <c r="D3601" s="179"/>
      <c r="E3601" s="179"/>
      <c r="F3601" s="179"/>
      <c r="G3601" s="179"/>
      <c r="H3601" s="179"/>
      <c r="I3601" s="179"/>
      <c r="J3601" s="179"/>
      <c r="K3601" s="179"/>
      <c r="L3601" s="179"/>
      <c r="M3601" s="179"/>
      <c r="N3601" s="179"/>
      <c r="O3601" s="179"/>
      <c r="P3601" s="179"/>
      <c r="Q3601" s="179"/>
      <c r="R3601" s="31" cm="1">
        <f t="array" ref="R3601">_xlfn.IFS(Q3601=0,(O3601-P3601)/2,Q3601=1,O3601-P3601)</f>
        <v>0</v>
      </c>
      <c r="S3601" s="31" cm="1">
        <f t="array" ref="S3601">_xlfn.IFS(Q3601=0,P3601/2,Q3601=1,P3601)</f>
        <v>0</v>
      </c>
      <c r="T3601" s="31" t="str" cm="1">
        <f t="array" ref="T3601">_xlfn.IFS(M3601&lt;=Beräkningsförutsättningar!B$15,"2",M3601=Beräkningsförutsättningar!B$16,"4",M3601=Beräkningsförutsättningar!B$17,"4",M3601&gt;=Beräkningsförutsättningar!B$18,"6")</f>
        <v>2</v>
      </c>
      <c r="U3601" s="31">
        <f t="shared" si="112"/>
        <v>0</v>
      </c>
      <c r="V3601" s="31">
        <f t="shared" si="113"/>
        <v>0</v>
      </c>
    </row>
    <row r="3602" spans="1:22" x14ac:dyDescent="0.3">
      <c r="A3602" s="179"/>
      <c r="B3602" s="179"/>
      <c r="C3602" s="179"/>
      <c r="D3602" s="179"/>
      <c r="E3602" s="179"/>
      <c r="F3602" s="179"/>
      <c r="G3602" s="179"/>
      <c r="H3602" s="179"/>
      <c r="I3602" s="179"/>
      <c r="J3602" s="179"/>
      <c r="K3602" s="179"/>
      <c r="L3602" s="179"/>
      <c r="M3602" s="179"/>
      <c r="N3602" s="179"/>
      <c r="O3602" s="179"/>
      <c r="P3602" s="179"/>
      <c r="Q3602" s="179"/>
      <c r="R3602" s="31" cm="1">
        <f t="array" ref="R3602">_xlfn.IFS(Q3602=0,(O3602-P3602)/2,Q3602=1,O3602-P3602)</f>
        <v>0</v>
      </c>
      <c r="S3602" s="31" cm="1">
        <f t="array" ref="S3602">_xlfn.IFS(Q3602=0,P3602/2,Q3602=1,P3602)</f>
        <v>0</v>
      </c>
      <c r="T3602" s="31" t="str" cm="1">
        <f t="array" ref="T3602">_xlfn.IFS(M3602&lt;=Beräkningsförutsättningar!B$15,"2",M3602=Beräkningsförutsättningar!B$16,"4",M3602=Beräkningsförutsättningar!B$17,"4",M3602&gt;=Beräkningsförutsättningar!B$18,"6")</f>
        <v>2</v>
      </c>
      <c r="U3602" s="31">
        <f t="shared" si="112"/>
        <v>0</v>
      </c>
      <c r="V3602" s="31">
        <f t="shared" si="113"/>
        <v>0</v>
      </c>
    </row>
    <row r="3603" spans="1:22" x14ac:dyDescent="0.3">
      <c r="A3603" s="179"/>
      <c r="B3603" s="179"/>
      <c r="C3603" s="179"/>
      <c r="D3603" s="179"/>
      <c r="E3603" s="179"/>
      <c r="F3603" s="179"/>
      <c r="G3603" s="179"/>
      <c r="H3603" s="179"/>
      <c r="I3603" s="179"/>
      <c r="J3603" s="179"/>
      <c r="K3603" s="179"/>
      <c r="L3603" s="179"/>
      <c r="M3603" s="179"/>
      <c r="N3603" s="179"/>
      <c r="O3603" s="179"/>
      <c r="P3603" s="179"/>
      <c r="Q3603" s="179"/>
      <c r="R3603" s="31" cm="1">
        <f t="array" ref="R3603">_xlfn.IFS(Q3603=0,(O3603-P3603)/2,Q3603=1,O3603-P3603)</f>
        <v>0</v>
      </c>
      <c r="S3603" s="31" cm="1">
        <f t="array" ref="S3603">_xlfn.IFS(Q3603=0,P3603/2,Q3603=1,P3603)</f>
        <v>0</v>
      </c>
      <c r="T3603" s="31" t="str" cm="1">
        <f t="array" ref="T3603">_xlfn.IFS(M3603&lt;=Beräkningsförutsättningar!B$15,"2",M3603=Beräkningsförutsättningar!B$16,"4",M3603=Beräkningsförutsättningar!B$17,"4",M3603&gt;=Beräkningsförutsättningar!B$18,"6")</f>
        <v>2</v>
      </c>
      <c r="U3603" s="31">
        <f t="shared" si="112"/>
        <v>0</v>
      </c>
      <c r="V3603" s="31">
        <f t="shared" si="113"/>
        <v>0</v>
      </c>
    </row>
    <row r="3604" spans="1:22" x14ac:dyDescent="0.3">
      <c r="A3604" s="179"/>
      <c r="B3604" s="179"/>
      <c r="C3604" s="179"/>
      <c r="D3604" s="179"/>
      <c r="E3604" s="179"/>
      <c r="F3604" s="179"/>
      <c r="G3604" s="179"/>
      <c r="H3604" s="179"/>
      <c r="I3604" s="179"/>
      <c r="J3604" s="179"/>
      <c r="K3604" s="179"/>
      <c r="L3604" s="179"/>
      <c r="M3604" s="179"/>
      <c r="N3604" s="179"/>
      <c r="O3604" s="179"/>
      <c r="P3604" s="179"/>
      <c r="Q3604" s="179"/>
      <c r="R3604" s="31" cm="1">
        <f t="array" ref="R3604">_xlfn.IFS(Q3604=0,(O3604-P3604)/2,Q3604=1,O3604-P3604)</f>
        <v>0</v>
      </c>
      <c r="S3604" s="31" cm="1">
        <f t="array" ref="S3604">_xlfn.IFS(Q3604=0,P3604/2,Q3604=1,P3604)</f>
        <v>0</v>
      </c>
      <c r="T3604" s="31" t="str" cm="1">
        <f t="array" ref="T3604">_xlfn.IFS(M3604&lt;=Beräkningsförutsättningar!B$15,"2",M3604=Beräkningsförutsättningar!B$16,"4",M3604=Beräkningsförutsättningar!B$17,"4",M3604&gt;=Beräkningsförutsättningar!B$18,"6")</f>
        <v>2</v>
      </c>
      <c r="U3604" s="31">
        <f t="shared" si="112"/>
        <v>0</v>
      </c>
      <c r="V3604" s="31">
        <f t="shared" si="113"/>
        <v>0</v>
      </c>
    </row>
    <row r="3605" spans="1:22" x14ac:dyDescent="0.3">
      <c r="A3605" s="179"/>
      <c r="B3605" s="179"/>
      <c r="C3605" s="179"/>
      <c r="D3605" s="179"/>
      <c r="E3605" s="179"/>
      <c r="F3605" s="179"/>
      <c r="G3605" s="179"/>
      <c r="H3605" s="179"/>
      <c r="I3605" s="179"/>
      <c r="J3605" s="179"/>
      <c r="K3605" s="179"/>
      <c r="L3605" s="179"/>
      <c r="M3605" s="179"/>
      <c r="N3605" s="179"/>
      <c r="O3605" s="179"/>
      <c r="P3605" s="179"/>
      <c r="Q3605" s="179"/>
      <c r="R3605" s="31" cm="1">
        <f t="array" ref="R3605">_xlfn.IFS(Q3605=0,(O3605-P3605)/2,Q3605=1,O3605-P3605)</f>
        <v>0</v>
      </c>
      <c r="S3605" s="31" cm="1">
        <f t="array" ref="S3605">_xlfn.IFS(Q3605=0,P3605/2,Q3605=1,P3605)</f>
        <v>0</v>
      </c>
      <c r="T3605" s="31" t="str" cm="1">
        <f t="array" ref="T3605">_xlfn.IFS(M3605&lt;=Beräkningsförutsättningar!B$15,"2",M3605=Beräkningsförutsättningar!B$16,"4",M3605=Beräkningsförutsättningar!B$17,"4",M3605&gt;=Beräkningsförutsättningar!B$18,"6")</f>
        <v>2</v>
      </c>
      <c r="U3605" s="31">
        <f t="shared" si="112"/>
        <v>0</v>
      </c>
      <c r="V3605" s="31">
        <f t="shared" si="113"/>
        <v>0</v>
      </c>
    </row>
    <row r="3606" spans="1:22" x14ac:dyDescent="0.3">
      <c r="A3606" s="179"/>
      <c r="B3606" s="179"/>
      <c r="C3606" s="179"/>
      <c r="D3606" s="179"/>
      <c r="E3606" s="179"/>
      <c r="F3606" s="179"/>
      <c r="G3606" s="179"/>
      <c r="H3606" s="179"/>
      <c r="I3606" s="179"/>
      <c r="J3606" s="179"/>
      <c r="K3606" s="179"/>
      <c r="L3606" s="179"/>
      <c r="M3606" s="179"/>
      <c r="N3606" s="179"/>
      <c r="O3606" s="179"/>
      <c r="P3606" s="179"/>
      <c r="Q3606" s="179"/>
      <c r="R3606" s="31" cm="1">
        <f t="array" ref="R3606">_xlfn.IFS(Q3606=0,(O3606-P3606)/2,Q3606=1,O3606-P3606)</f>
        <v>0</v>
      </c>
      <c r="S3606" s="31" cm="1">
        <f t="array" ref="S3606">_xlfn.IFS(Q3606=0,P3606/2,Q3606=1,P3606)</f>
        <v>0</v>
      </c>
      <c r="T3606" s="31" t="str" cm="1">
        <f t="array" ref="T3606">_xlfn.IFS(M3606&lt;=Beräkningsförutsättningar!B$15,"2",M3606=Beräkningsförutsättningar!B$16,"4",M3606=Beräkningsförutsättningar!B$17,"4",M3606&gt;=Beräkningsförutsättningar!B$18,"6")</f>
        <v>2</v>
      </c>
      <c r="U3606" s="31">
        <f t="shared" si="112"/>
        <v>0</v>
      </c>
      <c r="V3606" s="31">
        <f t="shared" si="113"/>
        <v>0</v>
      </c>
    </row>
    <row r="3607" spans="1:22" x14ac:dyDescent="0.3">
      <c r="A3607" s="179"/>
      <c r="B3607" s="179"/>
      <c r="C3607" s="179"/>
      <c r="D3607" s="179"/>
      <c r="E3607" s="179"/>
      <c r="F3607" s="179"/>
      <c r="G3607" s="179"/>
      <c r="H3607" s="179"/>
      <c r="I3607" s="179"/>
      <c r="J3607" s="179"/>
      <c r="K3607" s="179"/>
      <c r="L3607" s="179"/>
      <c r="M3607" s="179"/>
      <c r="N3607" s="179"/>
      <c r="O3607" s="179"/>
      <c r="P3607" s="179"/>
      <c r="Q3607" s="179"/>
      <c r="R3607" s="31" cm="1">
        <f t="array" ref="R3607">_xlfn.IFS(Q3607=0,(O3607-P3607)/2,Q3607=1,O3607-P3607)</f>
        <v>0</v>
      </c>
      <c r="S3607" s="31" cm="1">
        <f t="array" ref="S3607">_xlfn.IFS(Q3607=0,P3607/2,Q3607=1,P3607)</f>
        <v>0</v>
      </c>
      <c r="T3607" s="31" t="str" cm="1">
        <f t="array" ref="T3607">_xlfn.IFS(M3607&lt;=Beräkningsförutsättningar!B$15,"2",M3607=Beräkningsförutsättningar!B$16,"4",M3607=Beräkningsförutsättningar!B$17,"4",M3607&gt;=Beräkningsförutsättningar!B$18,"6")</f>
        <v>2</v>
      </c>
      <c r="U3607" s="31">
        <f t="shared" si="112"/>
        <v>0</v>
      </c>
      <c r="V3607" s="31">
        <f t="shared" si="113"/>
        <v>0</v>
      </c>
    </row>
    <row r="3608" spans="1:22" x14ac:dyDescent="0.3">
      <c r="A3608" s="179"/>
      <c r="B3608" s="179"/>
      <c r="C3608" s="179"/>
      <c r="D3608" s="179"/>
      <c r="E3608" s="179"/>
      <c r="F3608" s="179"/>
      <c r="G3608" s="179"/>
      <c r="H3608" s="179"/>
      <c r="I3608" s="179"/>
      <c r="J3608" s="179"/>
      <c r="K3608" s="179"/>
      <c r="L3608" s="179"/>
      <c r="M3608" s="179"/>
      <c r="N3608" s="179"/>
      <c r="O3608" s="179"/>
      <c r="P3608" s="179"/>
      <c r="Q3608" s="179"/>
      <c r="R3608" s="31" cm="1">
        <f t="array" ref="R3608">_xlfn.IFS(Q3608=0,(O3608-P3608)/2,Q3608=1,O3608-P3608)</f>
        <v>0</v>
      </c>
      <c r="S3608" s="31" cm="1">
        <f t="array" ref="S3608">_xlfn.IFS(Q3608=0,P3608/2,Q3608=1,P3608)</f>
        <v>0</v>
      </c>
      <c r="T3608" s="31" t="str" cm="1">
        <f t="array" ref="T3608">_xlfn.IFS(M3608&lt;=Beräkningsförutsättningar!B$15,"2",M3608=Beräkningsförutsättningar!B$16,"4",M3608=Beräkningsförutsättningar!B$17,"4",M3608&gt;=Beräkningsförutsättningar!B$18,"6")</f>
        <v>2</v>
      </c>
      <c r="U3608" s="31">
        <f t="shared" si="112"/>
        <v>0</v>
      </c>
      <c r="V3608" s="31">
        <f t="shared" si="113"/>
        <v>0</v>
      </c>
    </row>
    <row r="3609" spans="1:22" x14ac:dyDescent="0.3">
      <c r="A3609" s="179"/>
      <c r="B3609" s="179"/>
      <c r="C3609" s="179"/>
      <c r="D3609" s="179"/>
      <c r="E3609" s="179"/>
      <c r="F3609" s="179"/>
      <c r="G3609" s="179"/>
      <c r="H3609" s="179"/>
      <c r="I3609" s="179"/>
      <c r="J3609" s="179"/>
      <c r="K3609" s="179"/>
      <c r="L3609" s="179"/>
      <c r="M3609" s="179"/>
      <c r="N3609" s="179"/>
      <c r="O3609" s="179"/>
      <c r="P3609" s="179"/>
      <c r="Q3609" s="179"/>
      <c r="R3609" s="31" cm="1">
        <f t="array" ref="R3609">_xlfn.IFS(Q3609=0,(O3609-P3609)/2,Q3609=1,O3609-P3609)</f>
        <v>0</v>
      </c>
      <c r="S3609" s="31" cm="1">
        <f t="array" ref="S3609">_xlfn.IFS(Q3609=0,P3609/2,Q3609=1,P3609)</f>
        <v>0</v>
      </c>
      <c r="T3609" s="31" t="str" cm="1">
        <f t="array" ref="T3609">_xlfn.IFS(M3609&lt;=Beräkningsförutsättningar!B$15,"2",M3609=Beräkningsförutsättningar!B$16,"4",M3609=Beräkningsförutsättningar!B$17,"4",M3609&gt;=Beräkningsförutsättningar!B$18,"6")</f>
        <v>2</v>
      </c>
      <c r="U3609" s="31">
        <f t="shared" si="112"/>
        <v>0</v>
      </c>
      <c r="V3609" s="31">
        <f t="shared" si="113"/>
        <v>0</v>
      </c>
    </row>
    <row r="3610" spans="1:22" x14ac:dyDescent="0.3">
      <c r="A3610" s="179"/>
      <c r="B3610" s="179"/>
      <c r="C3610" s="179"/>
      <c r="D3610" s="179"/>
      <c r="E3610" s="179"/>
      <c r="F3610" s="179"/>
      <c r="G3610" s="179"/>
      <c r="H3610" s="179"/>
      <c r="I3610" s="179"/>
      <c r="J3610" s="179"/>
      <c r="K3610" s="179"/>
      <c r="L3610" s="179"/>
      <c r="M3610" s="179"/>
      <c r="N3610" s="179"/>
      <c r="O3610" s="179"/>
      <c r="P3610" s="179"/>
      <c r="Q3610" s="179"/>
      <c r="R3610" s="31" cm="1">
        <f t="array" ref="R3610">_xlfn.IFS(Q3610=0,(O3610-P3610)/2,Q3610=1,O3610-P3610)</f>
        <v>0</v>
      </c>
      <c r="S3610" s="31" cm="1">
        <f t="array" ref="S3610">_xlfn.IFS(Q3610=0,P3610/2,Q3610=1,P3610)</f>
        <v>0</v>
      </c>
      <c r="T3610" s="31" t="str" cm="1">
        <f t="array" ref="T3610">_xlfn.IFS(M3610&lt;=Beräkningsförutsättningar!B$15,"2",M3610=Beräkningsförutsättningar!B$16,"4",M3610=Beräkningsförutsättningar!B$17,"4",M3610&gt;=Beräkningsförutsättningar!B$18,"6")</f>
        <v>2</v>
      </c>
      <c r="U3610" s="31">
        <f t="shared" si="112"/>
        <v>0</v>
      </c>
      <c r="V3610" s="31">
        <f t="shared" si="113"/>
        <v>0</v>
      </c>
    </row>
    <row r="3611" spans="1:22" x14ac:dyDescent="0.3">
      <c r="A3611" s="179"/>
      <c r="B3611" s="179"/>
      <c r="C3611" s="179"/>
      <c r="D3611" s="179"/>
      <c r="E3611" s="179"/>
      <c r="F3611" s="179"/>
      <c r="G3611" s="179"/>
      <c r="H3611" s="179"/>
      <c r="I3611" s="179"/>
      <c r="J3611" s="179"/>
      <c r="K3611" s="179"/>
      <c r="L3611" s="179"/>
      <c r="M3611" s="179"/>
      <c r="N3611" s="179"/>
      <c r="O3611" s="179"/>
      <c r="P3611" s="179"/>
      <c r="Q3611" s="179"/>
      <c r="R3611" s="31" cm="1">
        <f t="array" ref="R3611">_xlfn.IFS(Q3611=0,(O3611-P3611)/2,Q3611=1,O3611-P3611)</f>
        <v>0</v>
      </c>
      <c r="S3611" s="31" cm="1">
        <f t="array" ref="S3611">_xlfn.IFS(Q3611=0,P3611/2,Q3611=1,P3611)</f>
        <v>0</v>
      </c>
      <c r="T3611" s="31" t="str" cm="1">
        <f t="array" ref="T3611">_xlfn.IFS(M3611&lt;=Beräkningsförutsättningar!B$15,"2",M3611=Beräkningsförutsättningar!B$16,"4",M3611=Beräkningsförutsättningar!B$17,"4",M3611&gt;=Beräkningsförutsättningar!B$18,"6")</f>
        <v>2</v>
      </c>
      <c r="U3611" s="31">
        <f t="shared" si="112"/>
        <v>0</v>
      </c>
      <c r="V3611" s="31">
        <f t="shared" si="113"/>
        <v>0</v>
      </c>
    </row>
    <row r="3612" spans="1:22" x14ac:dyDescent="0.3">
      <c r="A3612" s="179"/>
      <c r="B3612" s="179"/>
      <c r="C3612" s="179"/>
      <c r="D3612" s="179"/>
      <c r="E3612" s="179"/>
      <c r="F3612" s="179"/>
      <c r="G3612" s="179"/>
      <c r="H3612" s="179"/>
      <c r="I3612" s="179"/>
      <c r="J3612" s="179"/>
      <c r="K3612" s="179"/>
      <c r="L3612" s="179"/>
      <c r="M3612" s="179"/>
      <c r="N3612" s="179"/>
      <c r="O3612" s="179"/>
      <c r="P3612" s="179"/>
      <c r="Q3612" s="179"/>
      <c r="R3612" s="31" cm="1">
        <f t="array" ref="R3612">_xlfn.IFS(Q3612=0,(O3612-P3612)/2,Q3612=1,O3612-P3612)</f>
        <v>0</v>
      </c>
      <c r="S3612" s="31" cm="1">
        <f t="array" ref="S3612">_xlfn.IFS(Q3612=0,P3612/2,Q3612=1,P3612)</f>
        <v>0</v>
      </c>
      <c r="T3612" s="31" t="str" cm="1">
        <f t="array" ref="T3612">_xlfn.IFS(M3612&lt;=Beräkningsförutsättningar!B$15,"2",M3612=Beräkningsförutsättningar!B$16,"4",M3612=Beräkningsförutsättningar!B$17,"4",M3612&gt;=Beräkningsförutsättningar!B$18,"6")</f>
        <v>2</v>
      </c>
      <c r="U3612" s="31">
        <f t="shared" si="112"/>
        <v>0</v>
      </c>
      <c r="V3612" s="31">
        <f t="shared" si="113"/>
        <v>0</v>
      </c>
    </row>
    <row r="3613" spans="1:22" x14ac:dyDescent="0.3">
      <c r="A3613" s="179"/>
      <c r="B3613" s="179"/>
      <c r="C3613" s="179"/>
      <c r="D3613" s="179"/>
      <c r="E3613" s="179"/>
      <c r="F3613" s="179"/>
      <c r="G3613" s="179"/>
      <c r="H3613" s="179"/>
      <c r="I3613" s="179"/>
      <c r="J3613" s="179"/>
      <c r="K3613" s="179"/>
      <c r="L3613" s="179"/>
      <c r="M3613" s="179"/>
      <c r="N3613" s="179"/>
      <c r="O3613" s="179"/>
      <c r="P3613" s="179"/>
      <c r="Q3613" s="179"/>
      <c r="R3613" s="31" cm="1">
        <f t="array" ref="R3613">_xlfn.IFS(Q3613=0,(O3613-P3613)/2,Q3613=1,O3613-P3613)</f>
        <v>0</v>
      </c>
      <c r="S3613" s="31" cm="1">
        <f t="array" ref="S3613">_xlfn.IFS(Q3613=0,P3613/2,Q3613=1,P3613)</f>
        <v>0</v>
      </c>
      <c r="T3613" s="31" t="str" cm="1">
        <f t="array" ref="T3613">_xlfn.IFS(M3613&lt;=Beräkningsförutsättningar!B$15,"2",M3613=Beräkningsförutsättningar!B$16,"4",M3613=Beräkningsförutsättningar!B$17,"4",M3613&gt;=Beräkningsförutsättningar!B$18,"6")</f>
        <v>2</v>
      </c>
      <c r="U3613" s="31">
        <f t="shared" si="112"/>
        <v>0</v>
      </c>
      <c r="V3613" s="31">
        <f t="shared" si="113"/>
        <v>0</v>
      </c>
    </row>
    <row r="3614" spans="1:22" x14ac:dyDescent="0.3">
      <c r="A3614" s="179"/>
      <c r="B3614" s="179"/>
      <c r="C3614" s="179"/>
      <c r="D3614" s="179"/>
      <c r="E3614" s="179"/>
      <c r="F3614" s="179"/>
      <c r="G3614" s="179"/>
      <c r="H3614" s="179"/>
      <c r="I3614" s="179"/>
      <c r="J3614" s="179"/>
      <c r="K3614" s="179"/>
      <c r="L3614" s="179"/>
      <c r="M3614" s="179"/>
      <c r="N3614" s="179"/>
      <c r="O3614" s="179"/>
      <c r="P3614" s="179"/>
      <c r="Q3614" s="179"/>
      <c r="R3614" s="31" cm="1">
        <f t="array" ref="R3614">_xlfn.IFS(Q3614=0,(O3614-P3614)/2,Q3614=1,O3614-P3614)</f>
        <v>0</v>
      </c>
      <c r="S3614" s="31" cm="1">
        <f t="array" ref="S3614">_xlfn.IFS(Q3614=0,P3614/2,Q3614=1,P3614)</f>
        <v>0</v>
      </c>
      <c r="T3614" s="31" t="str" cm="1">
        <f t="array" ref="T3614">_xlfn.IFS(M3614&lt;=Beräkningsförutsättningar!B$15,"2",M3614=Beräkningsförutsättningar!B$16,"4",M3614=Beräkningsförutsättningar!B$17,"4",M3614&gt;=Beräkningsförutsättningar!B$18,"6")</f>
        <v>2</v>
      </c>
      <c r="U3614" s="31">
        <f t="shared" si="112"/>
        <v>0</v>
      </c>
      <c r="V3614" s="31">
        <f t="shared" si="113"/>
        <v>0</v>
      </c>
    </row>
    <row r="3615" spans="1:22" x14ac:dyDescent="0.3">
      <c r="A3615" s="179"/>
      <c r="B3615" s="179"/>
      <c r="C3615" s="179"/>
      <c r="D3615" s="179"/>
      <c r="E3615" s="179"/>
      <c r="F3615" s="179"/>
      <c r="G3615" s="179"/>
      <c r="H3615" s="179"/>
      <c r="I3615" s="179"/>
      <c r="J3615" s="179"/>
      <c r="K3615" s="179"/>
      <c r="L3615" s="179"/>
      <c r="M3615" s="179"/>
      <c r="N3615" s="179"/>
      <c r="O3615" s="179"/>
      <c r="P3615" s="179"/>
      <c r="Q3615" s="179"/>
      <c r="R3615" s="31" cm="1">
        <f t="array" ref="R3615">_xlfn.IFS(Q3615=0,(O3615-P3615)/2,Q3615=1,O3615-P3615)</f>
        <v>0</v>
      </c>
      <c r="S3615" s="31" cm="1">
        <f t="array" ref="S3615">_xlfn.IFS(Q3615=0,P3615/2,Q3615=1,P3615)</f>
        <v>0</v>
      </c>
      <c r="T3615" s="31" t="str" cm="1">
        <f t="array" ref="T3615">_xlfn.IFS(M3615&lt;=Beräkningsförutsättningar!B$15,"2",M3615=Beräkningsförutsättningar!B$16,"4",M3615=Beräkningsförutsättningar!B$17,"4",M3615&gt;=Beräkningsförutsättningar!B$18,"6")</f>
        <v>2</v>
      </c>
      <c r="U3615" s="31">
        <f t="shared" si="112"/>
        <v>0</v>
      </c>
      <c r="V3615" s="31">
        <f t="shared" si="113"/>
        <v>0</v>
      </c>
    </row>
    <row r="3616" spans="1:22" x14ac:dyDescent="0.3">
      <c r="A3616" s="179"/>
      <c r="B3616" s="179"/>
      <c r="C3616" s="179"/>
      <c r="D3616" s="179"/>
      <c r="E3616" s="179"/>
      <c r="F3616" s="179"/>
      <c r="G3616" s="179"/>
      <c r="H3616" s="179"/>
      <c r="I3616" s="179"/>
      <c r="J3616" s="179"/>
      <c r="K3616" s="179"/>
      <c r="L3616" s="179"/>
      <c r="M3616" s="179"/>
      <c r="N3616" s="179"/>
      <c r="O3616" s="179"/>
      <c r="P3616" s="179"/>
      <c r="Q3616" s="179"/>
      <c r="R3616" s="31" cm="1">
        <f t="array" ref="R3616">_xlfn.IFS(Q3616=0,(O3616-P3616)/2,Q3616=1,O3616-P3616)</f>
        <v>0</v>
      </c>
      <c r="S3616" s="31" cm="1">
        <f t="array" ref="S3616">_xlfn.IFS(Q3616=0,P3616/2,Q3616=1,P3616)</f>
        <v>0</v>
      </c>
      <c r="T3616" s="31" t="str" cm="1">
        <f t="array" ref="T3616">_xlfn.IFS(M3616&lt;=Beräkningsförutsättningar!B$15,"2",M3616=Beräkningsförutsättningar!B$16,"4",M3616=Beräkningsförutsättningar!B$17,"4",M3616&gt;=Beräkningsförutsättningar!B$18,"6")</f>
        <v>2</v>
      </c>
      <c r="U3616" s="31">
        <f t="shared" si="112"/>
        <v>0</v>
      </c>
      <c r="V3616" s="31">
        <f t="shared" si="113"/>
        <v>0</v>
      </c>
    </row>
    <row r="3617" spans="1:22" x14ac:dyDescent="0.3">
      <c r="A3617" s="179"/>
      <c r="B3617" s="179"/>
      <c r="C3617" s="179"/>
      <c r="D3617" s="179"/>
      <c r="E3617" s="179"/>
      <c r="F3617" s="179"/>
      <c r="G3617" s="179"/>
      <c r="H3617" s="179"/>
      <c r="I3617" s="179"/>
      <c r="J3617" s="179"/>
      <c r="K3617" s="179"/>
      <c r="L3617" s="179"/>
      <c r="M3617" s="179"/>
      <c r="N3617" s="179"/>
      <c r="O3617" s="179"/>
      <c r="P3617" s="179"/>
      <c r="Q3617" s="179"/>
      <c r="R3617" s="31" cm="1">
        <f t="array" ref="R3617">_xlfn.IFS(Q3617=0,(O3617-P3617)/2,Q3617=1,O3617-P3617)</f>
        <v>0</v>
      </c>
      <c r="S3617" s="31" cm="1">
        <f t="array" ref="S3617">_xlfn.IFS(Q3617=0,P3617/2,Q3617=1,P3617)</f>
        <v>0</v>
      </c>
      <c r="T3617" s="31" t="str" cm="1">
        <f t="array" ref="T3617">_xlfn.IFS(M3617&lt;=Beräkningsförutsättningar!B$15,"2",M3617=Beräkningsförutsättningar!B$16,"4",M3617=Beräkningsförutsättningar!B$17,"4",M3617&gt;=Beräkningsförutsättningar!B$18,"6")</f>
        <v>2</v>
      </c>
      <c r="U3617" s="31">
        <f t="shared" si="112"/>
        <v>0</v>
      </c>
      <c r="V3617" s="31">
        <f t="shared" si="113"/>
        <v>0</v>
      </c>
    </row>
    <row r="3618" spans="1:22" x14ac:dyDescent="0.3">
      <c r="A3618" s="179"/>
      <c r="B3618" s="179"/>
      <c r="C3618" s="179"/>
      <c r="D3618" s="179"/>
      <c r="E3618" s="179"/>
      <c r="F3618" s="179"/>
      <c r="G3618" s="179"/>
      <c r="H3618" s="179"/>
      <c r="I3618" s="179"/>
      <c r="J3618" s="179"/>
      <c r="K3618" s="179"/>
      <c r="L3618" s="179"/>
      <c r="M3618" s="179"/>
      <c r="N3618" s="179"/>
      <c r="O3618" s="179"/>
      <c r="P3618" s="179"/>
      <c r="Q3618" s="179"/>
      <c r="R3618" s="31" cm="1">
        <f t="array" ref="R3618">_xlfn.IFS(Q3618=0,(O3618-P3618)/2,Q3618=1,O3618-P3618)</f>
        <v>0</v>
      </c>
      <c r="S3618" s="31" cm="1">
        <f t="array" ref="S3618">_xlfn.IFS(Q3618=0,P3618/2,Q3618=1,P3618)</f>
        <v>0</v>
      </c>
      <c r="T3618" s="31" t="str" cm="1">
        <f t="array" ref="T3618">_xlfn.IFS(M3618&lt;=Beräkningsförutsättningar!B$15,"2",M3618=Beräkningsförutsättningar!B$16,"4",M3618=Beräkningsförutsättningar!B$17,"4",M3618&gt;=Beräkningsförutsättningar!B$18,"6")</f>
        <v>2</v>
      </c>
      <c r="U3618" s="31">
        <f t="shared" si="112"/>
        <v>0</v>
      </c>
      <c r="V3618" s="31">
        <f t="shared" si="113"/>
        <v>0</v>
      </c>
    </row>
    <row r="3619" spans="1:22" x14ac:dyDescent="0.3">
      <c r="A3619" s="179"/>
      <c r="B3619" s="179"/>
      <c r="C3619" s="179"/>
      <c r="D3619" s="179"/>
      <c r="E3619" s="179"/>
      <c r="F3619" s="179"/>
      <c r="G3619" s="179"/>
      <c r="H3619" s="179"/>
      <c r="I3619" s="179"/>
      <c r="J3619" s="179"/>
      <c r="K3619" s="179"/>
      <c r="L3619" s="179"/>
      <c r="M3619" s="179"/>
      <c r="N3619" s="179"/>
      <c r="O3619" s="179"/>
      <c r="P3619" s="179"/>
      <c r="Q3619" s="179"/>
      <c r="R3619" s="31" cm="1">
        <f t="array" ref="R3619">_xlfn.IFS(Q3619=0,(O3619-P3619)/2,Q3619=1,O3619-P3619)</f>
        <v>0</v>
      </c>
      <c r="S3619" s="31" cm="1">
        <f t="array" ref="S3619">_xlfn.IFS(Q3619=0,P3619/2,Q3619=1,P3619)</f>
        <v>0</v>
      </c>
      <c r="T3619" s="31" t="str" cm="1">
        <f t="array" ref="T3619">_xlfn.IFS(M3619&lt;=Beräkningsförutsättningar!B$15,"2",M3619=Beräkningsförutsättningar!B$16,"4",M3619=Beräkningsförutsättningar!B$17,"4",M3619&gt;=Beräkningsförutsättningar!B$18,"6")</f>
        <v>2</v>
      </c>
      <c r="U3619" s="31">
        <f t="shared" si="112"/>
        <v>0</v>
      </c>
      <c r="V3619" s="31">
        <f t="shared" si="113"/>
        <v>0</v>
      </c>
    </row>
    <row r="3620" spans="1:22" x14ac:dyDescent="0.3">
      <c r="A3620" s="179"/>
      <c r="B3620" s="179"/>
      <c r="C3620" s="179"/>
      <c r="D3620" s="179"/>
      <c r="E3620" s="179"/>
      <c r="F3620" s="179"/>
      <c r="G3620" s="179"/>
      <c r="H3620" s="179"/>
      <c r="I3620" s="179"/>
      <c r="J3620" s="179"/>
      <c r="K3620" s="179"/>
      <c r="L3620" s="179"/>
      <c r="M3620" s="179"/>
      <c r="N3620" s="179"/>
      <c r="O3620" s="179"/>
      <c r="P3620" s="179"/>
      <c r="Q3620" s="179"/>
      <c r="R3620" s="31" cm="1">
        <f t="array" ref="R3620">_xlfn.IFS(Q3620=0,(O3620-P3620)/2,Q3620=1,O3620-P3620)</f>
        <v>0</v>
      </c>
      <c r="S3620" s="31" cm="1">
        <f t="array" ref="S3620">_xlfn.IFS(Q3620=0,P3620/2,Q3620=1,P3620)</f>
        <v>0</v>
      </c>
      <c r="T3620" s="31" t="str" cm="1">
        <f t="array" ref="T3620">_xlfn.IFS(M3620&lt;=Beräkningsförutsättningar!B$15,"2",M3620=Beräkningsförutsättningar!B$16,"4",M3620=Beräkningsförutsättningar!B$17,"4",M3620&gt;=Beräkningsförutsättningar!B$18,"6")</f>
        <v>2</v>
      </c>
      <c r="U3620" s="31">
        <f t="shared" si="112"/>
        <v>0</v>
      </c>
      <c r="V3620" s="31">
        <f t="shared" si="113"/>
        <v>0</v>
      </c>
    </row>
    <row r="3621" spans="1:22" x14ac:dyDescent="0.3">
      <c r="A3621" s="179"/>
      <c r="B3621" s="179"/>
      <c r="C3621" s="179"/>
      <c r="D3621" s="179"/>
      <c r="E3621" s="179"/>
      <c r="F3621" s="179"/>
      <c r="G3621" s="179"/>
      <c r="H3621" s="179"/>
      <c r="I3621" s="179"/>
      <c r="J3621" s="179"/>
      <c r="K3621" s="179"/>
      <c r="L3621" s="179"/>
      <c r="M3621" s="179"/>
      <c r="N3621" s="179"/>
      <c r="O3621" s="179"/>
      <c r="P3621" s="179"/>
      <c r="Q3621" s="179"/>
      <c r="R3621" s="31" cm="1">
        <f t="array" ref="R3621">_xlfn.IFS(Q3621=0,(O3621-P3621)/2,Q3621=1,O3621-P3621)</f>
        <v>0</v>
      </c>
      <c r="S3621" s="31" cm="1">
        <f t="array" ref="S3621">_xlfn.IFS(Q3621=0,P3621/2,Q3621=1,P3621)</f>
        <v>0</v>
      </c>
      <c r="T3621" s="31" t="str" cm="1">
        <f t="array" ref="T3621">_xlfn.IFS(M3621&lt;=Beräkningsförutsättningar!B$15,"2",M3621=Beräkningsförutsättningar!B$16,"4",M3621=Beräkningsförutsättningar!B$17,"4",M3621&gt;=Beräkningsförutsättningar!B$18,"6")</f>
        <v>2</v>
      </c>
      <c r="U3621" s="31">
        <f t="shared" si="112"/>
        <v>0</v>
      </c>
      <c r="V3621" s="31">
        <f t="shared" si="113"/>
        <v>0</v>
      </c>
    </row>
    <row r="3622" spans="1:22" x14ac:dyDescent="0.3">
      <c r="A3622" s="179"/>
      <c r="B3622" s="179"/>
      <c r="C3622" s="179"/>
      <c r="D3622" s="179"/>
      <c r="E3622" s="179"/>
      <c r="F3622" s="179"/>
      <c r="G3622" s="179"/>
      <c r="H3622" s="179"/>
      <c r="I3622" s="179"/>
      <c r="J3622" s="179"/>
      <c r="K3622" s="179"/>
      <c r="L3622" s="179"/>
      <c r="M3622" s="179"/>
      <c r="N3622" s="179"/>
      <c r="O3622" s="179"/>
      <c r="P3622" s="179"/>
      <c r="Q3622" s="179"/>
      <c r="R3622" s="31" cm="1">
        <f t="array" ref="R3622">_xlfn.IFS(Q3622=0,(O3622-P3622)/2,Q3622=1,O3622-P3622)</f>
        <v>0</v>
      </c>
      <c r="S3622" s="31" cm="1">
        <f t="array" ref="S3622">_xlfn.IFS(Q3622=0,P3622/2,Q3622=1,P3622)</f>
        <v>0</v>
      </c>
      <c r="T3622" s="31" t="str" cm="1">
        <f t="array" ref="T3622">_xlfn.IFS(M3622&lt;=Beräkningsförutsättningar!B$15,"2",M3622=Beräkningsförutsättningar!B$16,"4",M3622=Beräkningsförutsättningar!B$17,"4",M3622&gt;=Beräkningsförutsättningar!B$18,"6")</f>
        <v>2</v>
      </c>
      <c r="U3622" s="31">
        <f t="shared" si="112"/>
        <v>0</v>
      </c>
      <c r="V3622" s="31">
        <f t="shared" si="113"/>
        <v>0</v>
      </c>
    </row>
    <row r="3623" spans="1:22" x14ac:dyDescent="0.3">
      <c r="A3623" s="179"/>
      <c r="B3623" s="179"/>
      <c r="C3623" s="179"/>
      <c r="D3623" s="179"/>
      <c r="E3623" s="179"/>
      <c r="F3623" s="179"/>
      <c r="G3623" s="179"/>
      <c r="H3623" s="179"/>
      <c r="I3623" s="179"/>
      <c r="J3623" s="179"/>
      <c r="K3623" s="179"/>
      <c r="L3623" s="179"/>
      <c r="M3623" s="179"/>
      <c r="N3623" s="179"/>
      <c r="O3623" s="179"/>
      <c r="P3623" s="179"/>
      <c r="Q3623" s="179"/>
      <c r="R3623" s="31" cm="1">
        <f t="array" ref="R3623">_xlfn.IFS(Q3623=0,(O3623-P3623)/2,Q3623=1,O3623-P3623)</f>
        <v>0</v>
      </c>
      <c r="S3623" s="31" cm="1">
        <f t="array" ref="S3623">_xlfn.IFS(Q3623=0,P3623/2,Q3623=1,P3623)</f>
        <v>0</v>
      </c>
      <c r="T3623" s="31" t="str" cm="1">
        <f t="array" ref="T3623">_xlfn.IFS(M3623&lt;=Beräkningsförutsättningar!B$15,"2",M3623=Beräkningsförutsättningar!B$16,"4",M3623=Beräkningsförutsättningar!B$17,"4",M3623&gt;=Beräkningsförutsättningar!B$18,"6")</f>
        <v>2</v>
      </c>
      <c r="U3623" s="31">
        <f t="shared" si="112"/>
        <v>0</v>
      </c>
      <c r="V3623" s="31">
        <f t="shared" si="113"/>
        <v>0</v>
      </c>
    </row>
    <row r="3624" spans="1:22" x14ac:dyDescent="0.3">
      <c r="A3624" s="179"/>
      <c r="B3624" s="179"/>
      <c r="C3624" s="179"/>
      <c r="D3624" s="179"/>
      <c r="E3624" s="179"/>
      <c r="F3624" s="179"/>
      <c r="G3624" s="179"/>
      <c r="H3624" s="179"/>
      <c r="I3624" s="179"/>
      <c r="J3624" s="179"/>
      <c r="K3624" s="179"/>
      <c r="L3624" s="179"/>
      <c r="M3624" s="179"/>
      <c r="N3624" s="179"/>
      <c r="O3624" s="179"/>
      <c r="P3624" s="179"/>
      <c r="Q3624" s="179"/>
      <c r="R3624" s="31" cm="1">
        <f t="array" ref="R3624">_xlfn.IFS(Q3624=0,(O3624-P3624)/2,Q3624=1,O3624-P3624)</f>
        <v>0</v>
      </c>
      <c r="S3624" s="31" cm="1">
        <f t="array" ref="S3624">_xlfn.IFS(Q3624=0,P3624/2,Q3624=1,P3624)</f>
        <v>0</v>
      </c>
      <c r="T3624" s="31" t="str" cm="1">
        <f t="array" ref="T3624">_xlfn.IFS(M3624&lt;=Beräkningsförutsättningar!B$15,"2",M3624=Beräkningsförutsättningar!B$16,"4",M3624=Beräkningsförutsättningar!B$17,"4",M3624&gt;=Beräkningsförutsättningar!B$18,"6")</f>
        <v>2</v>
      </c>
      <c r="U3624" s="31">
        <f t="shared" si="112"/>
        <v>0</v>
      </c>
      <c r="V3624" s="31">
        <f t="shared" si="113"/>
        <v>0</v>
      </c>
    </row>
    <row r="3625" spans="1:22" x14ac:dyDescent="0.3">
      <c r="A3625" s="179"/>
      <c r="B3625" s="179"/>
      <c r="C3625" s="179"/>
      <c r="D3625" s="179"/>
      <c r="E3625" s="179"/>
      <c r="F3625" s="179"/>
      <c r="G3625" s="179"/>
      <c r="H3625" s="179"/>
      <c r="I3625" s="179"/>
      <c r="J3625" s="179"/>
      <c r="K3625" s="179"/>
      <c r="L3625" s="179"/>
      <c r="M3625" s="179"/>
      <c r="N3625" s="179"/>
      <c r="O3625" s="179"/>
      <c r="P3625" s="179"/>
      <c r="Q3625" s="179"/>
      <c r="R3625" s="31" cm="1">
        <f t="array" ref="R3625">_xlfn.IFS(Q3625=0,(O3625-P3625)/2,Q3625=1,O3625-P3625)</f>
        <v>0</v>
      </c>
      <c r="S3625" s="31" cm="1">
        <f t="array" ref="S3625">_xlfn.IFS(Q3625=0,P3625/2,Q3625=1,P3625)</f>
        <v>0</v>
      </c>
      <c r="T3625" s="31" t="str" cm="1">
        <f t="array" ref="T3625">_xlfn.IFS(M3625&lt;=Beräkningsförutsättningar!B$15,"2",M3625=Beräkningsförutsättningar!B$16,"4",M3625=Beräkningsförutsättningar!B$17,"4",M3625&gt;=Beräkningsförutsättningar!B$18,"6")</f>
        <v>2</v>
      </c>
      <c r="U3625" s="31">
        <f t="shared" si="112"/>
        <v>0</v>
      </c>
      <c r="V3625" s="31">
        <f t="shared" si="113"/>
        <v>0</v>
      </c>
    </row>
    <row r="3626" spans="1:22" x14ac:dyDescent="0.3">
      <c r="A3626" s="179"/>
      <c r="B3626" s="179"/>
      <c r="C3626" s="179"/>
      <c r="D3626" s="179"/>
      <c r="E3626" s="179"/>
      <c r="F3626" s="179"/>
      <c r="G3626" s="179"/>
      <c r="H3626" s="179"/>
      <c r="I3626" s="179"/>
      <c r="J3626" s="179"/>
      <c r="K3626" s="179"/>
      <c r="L3626" s="179"/>
      <c r="M3626" s="179"/>
      <c r="N3626" s="179"/>
      <c r="O3626" s="179"/>
      <c r="P3626" s="179"/>
      <c r="Q3626" s="179"/>
      <c r="R3626" s="31" cm="1">
        <f t="array" ref="R3626">_xlfn.IFS(Q3626=0,(O3626-P3626)/2,Q3626=1,O3626-P3626)</f>
        <v>0</v>
      </c>
      <c r="S3626" s="31" cm="1">
        <f t="array" ref="S3626">_xlfn.IFS(Q3626=0,P3626/2,Q3626=1,P3626)</f>
        <v>0</v>
      </c>
      <c r="T3626" s="31" t="str" cm="1">
        <f t="array" ref="T3626">_xlfn.IFS(M3626&lt;=Beräkningsförutsättningar!B$15,"2",M3626=Beräkningsförutsättningar!B$16,"4",M3626=Beräkningsförutsättningar!B$17,"4",M3626&gt;=Beräkningsförutsättningar!B$18,"6")</f>
        <v>2</v>
      </c>
      <c r="U3626" s="31">
        <f t="shared" si="112"/>
        <v>0</v>
      </c>
      <c r="V3626" s="31">
        <f t="shared" si="113"/>
        <v>0</v>
      </c>
    </row>
    <row r="3627" spans="1:22" x14ac:dyDescent="0.3">
      <c r="A3627" s="179"/>
      <c r="B3627" s="179"/>
      <c r="C3627" s="179"/>
      <c r="D3627" s="179"/>
      <c r="E3627" s="179"/>
      <c r="F3627" s="179"/>
      <c r="G3627" s="179"/>
      <c r="H3627" s="179"/>
      <c r="I3627" s="179"/>
      <c r="J3627" s="179"/>
      <c r="K3627" s="179"/>
      <c r="L3627" s="179"/>
      <c r="M3627" s="179"/>
      <c r="N3627" s="179"/>
      <c r="O3627" s="179"/>
      <c r="P3627" s="179"/>
      <c r="Q3627" s="179"/>
      <c r="R3627" s="31" cm="1">
        <f t="array" ref="R3627">_xlfn.IFS(Q3627=0,(O3627-P3627)/2,Q3627=1,O3627-P3627)</f>
        <v>0</v>
      </c>
      <c r="S3627" s="31" cm="1">
        <f t="array" ref="S3627">_xlfn.IFS(Q3627=0,P3627/2,Q3627=1,P3627)</f>
        <v>0</v>
      </c>
      <c r="T3627" s="31" t="str" cm="1">
        <f t="array" ref="T3627">_xlfn.IFS(M3627&lt;=Beräkningsförutsättningar!B$15,"2",M3627=Beräkningsförutsättningar!B$16,"4",M3627=Beräkningsförutsättningar!B$17,"4",M3627&gt;=Beräkningsförutsättningar!B$18,"6")</f>
        <v>2</v>
      </c>
      <c r="U3627" s="31">
        <f t="shared" si="112"/>
        <v>0</v>
      </c>
      <c r="V3627" s="31">
        <f t="shared" si="113"/>
        <v>0</v>
      </c>
    </row>
    <row r="3628" spans="1:22" x14ac:dyDescent="0.3">
      <c r="A3628" s="179"/>
      <c r="B3628" s="179"/>
      <c r="C3628" s="179"/>
      <c r="D3628" s="179"/>
      <c r="E3628" s="179"/>
      <c r="F3628" s="179"/>
      <c r="G3628" s="179"/>
      <c r="H3628" s="179"/>
      <c r="I3628" s="179"/>
      <c r="J3628" s="179"/>
      <c r="K3628" s="179"/>
      <c r="L3628" s="179"/>
      <c r="M3628" s="179"/>
      <c r="N3628" s="179"/>
      <c r="O3628" s="179"/>
      <c r="P3628" s="179"/>
      <c r="Q3628" s="179"/>
      <c r="R3628" s="31" cm="1">
        <f t="array" ref="R3628">_xlfn.IFS(Q3628=0,(O3628-P3628)/2,Q3628=1,O3628-P3628)</f>
        <v>0</v>
      </c>
      <c r="S3628" s="31" cm="1">
        <f t="array" ref="S3628">_xlfn.IFS(Q3628=0,P3628/2,Q3628=1,P3628)</f>
        <v>0</v>
      </c>
      <c r="T3628" s="31" t="str" cm="1">
        <f t="array" ref="T3628">_xlfn.IFS(M3628&lt;=Beräkningsförutsättningar!B$15,"2",M3628=Beräkningsförutsättningar!B$16,"4",M3628=Beräkningsförutsättningar!B$17,"4",M3628&gt;=Beräkningsförutsättningar!B$18,"6")</f>
        <v>2</v>
      </c>
      <c r="U3628" s="31">
        <f t="shared" si="112"/>
        <v>0</v>
      </c>
      <c r="V3628" s="31">
        <f t="shared" si="113"/>
        <v>0</v>
      </c>
    </row>
    <row r="3629" spans="1:22" x14ac:dyDescent="0.3">
      <c r="A3629" s="179"/>
      <c r="B3629" s="179"/>
      <c r="C3629" s="179"/>
      <c r="D3629" s="179"/>
      <c r="E3629" s="179"/>
      <c r="F3629" s="179"/>
      <c r="G3629" s="179"/>
      <c r="H3629" s="179"/>
      <c r="I3629" s="179"/>
      <c r="J3629" s="179"/>
      <c r="K3629" s="179"/>
      <c r="L3629" s="179"/>
      <c r="M3629" s="179"/>
      <c r="N3629" s="179"/>
      <c r="O3629" s="179"/>
      <c r="P3629" s="179"/>
      <c r="Q3629" s="179"/>
      <c r="R3629" s="31" cm="1">
        <f t="array" ref="R3629">_xlfn.IFS(Q3629=0,(O3629-P3629)/2,Q3629=1,O3629-P3629)</f>
        <v>0</v>
      </c>
      <c r="S3629" s="31" cm="1">
        <f t="array" ref="S3629">_xlfn.IFS(Q3629=0,P3629/2,Q3629=1,P3629)</f>
        <v>0</v>
      </c>
      <c r="T3629" s="31" t="str" cm="1">
        <f t="array" ref="T3629">_xlfn.IFS(M3629&lt;=Beräkningsförutsättningar!B$15,"2",M3629=Beräkningsförutsättningar!B$16,"4",M3629=Beräkningsförutsättningar!B$17,"4",M3629&gt;=Beräkningsförutsättningar!B$18,"6")</f>
        <v>2</v>
      </c>
      <c r="U3629" s="31">
        <f t="shared" si="112"/>
        <v>0</v>
      </c>
      <c r="V3629" s="31">
        <f t="shared" si="113"/>
        <v>0</v>
      </c>
    </row>
    <row r="3630" spans="1:22" x14ac:dyDescent="0.3">
      <c r="A3630" s="179"/>
      <c r="B3630" s="179"/>
      <c r="C3630" s="179"/>
      <c r="D3630" s="179"/>
      <c r="E3630" s="179"/>
      <c r="F3630" s="179"/>
      <c r="G3630" s="179"/>
      <c r="H3630" s="179"/>
      <c r="I3630" s="179"/>
      <c r="J3630" s="179"/>
      <c r="K3630" s="179"/>
      <c r="L3630" s="179"/>
      <c r="M3630" s="179"/>
      <c r="N3630" s="179"/>
      <c r="O3630" s="179"/>
      <c r="P3630" s="179"/>
      <c r="Q3630" s="179"/>
      <c r="R3630" s="31" cm="1">
        <f t="array" ref="R3630">_xlfn.IFS(Q3630=0,(O3630-P3630)/2,Q3630=1,O3630-P3630)</f>
        <v>0</v>
      </c>
      <c r="S3630" s="31" cm="1">
        <f t="array" ref="S3630">_xlfn.IFS(Q3630=0,P3630/2,Q3630=1,P3630)</f>
        <v>0</v>
      </c>
      <c r="T3630" s="31" t="str" cm="1">
        <f t="array" ref="T3630">_xlfn.IFS(M3630&lt;=Beräkningsförutsättningar!B$15,"2",M3630=Beräkningsförutsättningar!B$16,"4",M3630=Beräkningsförutsättningar!B$17,"4",M3630&gt;=Beräkningsförutsättningar!B$18,"6")</f>
        <v>2</v>
      </c>
      <c r="U3630" s="31">
        <f t="shared" si="112"/>
        <v>0</v>
      </c>
      <c r="V3630" s="31">
        <f t="shared" si="113"/>
        <v>0</v>
      </c>
    </row>
    <row r="3631" spans="1:22" x14ac:dyDescent="0.3">
      <c r="A3631" s="179"/>
      <c r="B3631" s="179"/>
      <c r="C3631" s="179"/>
      <c r="D3631" s="179"/>
      <c r="E3631" s="179"/>
      <c r="F3631" s="179"/>
      <c r="G3631" s="179"/>
      <c r="H3631" s="179"/>
      <c r="I3631" s="179"/>
      <c r="J3631" s="179"/>
      <c r="K3631" s="179"/>
      <c r="L3631" s="179"/>
      <c r="M3631" s="179"/>
      <c r="N3631" s="179"/>
      <c r="O3631" s="179"/>
      <c r="P3631" s="179"/>
      <c r="Q3631" s="179"/>
      <c r="R3631" s="31" cm="1">
        <f t="array" ref="R3631">_xlfn.IFS(Q3631=0,(O3631-P3631)/2,Q3631=1,O3631-P3631)</f>
        <v>0</v>
      </c>
      <c r="S3631" s="31" cm="1">
        <f t="array" ref="S3631">_xlfn.IFS(Q3631=0,P3631/2,Q3631=1,P3631)</f>
        <v>0</v>
      </c>
      <c r="T3631" s="31" t="str" cm="1">
        <f t="array" ref="T3631">_xlfn.IFS(M3631&lt;=Beräkningsförutsättningar!B$15,"2",M3631=Beräkningsförutsättningar!B$16,"4",M3631=Beräkningsförutsättningar!B$17,"4",M3631&gt;=Beräkningsförutsättningar!B$18,"6")</f>
        <v>2</v>
      </c>
      <c r="U3631" s="31">
        <f t="shared" si="112"/>
        <v>0</v>
      </c>
      <c r="V3631" s="31">
        <f t="shared" si="113"/>
        <v>0</v>
      </c>
    </row>
    <row r="3632" spans="1:22" x14ac:dyDescent="0.3">
      <c r="A3632" s="179"/>
      <c r="B3632" s="179"/>
      <c r="C3632" s="179"/>
      <c r="D3632" s="179"/>
      <c r="E3632" s="179"/>
      <c r="F3632" s="179"/>
      <c r="G3632" s="179"/>
      <c r="H3632" s="179"/>
      <c r="I3632" s="179"/>
      <c r="J3632" s="179"/>
      <c r="K3632" s="179"/>
      <c r="L3632" s="179"/>
      <c r="M3632" s="179"/>
      <c r="N3632" s="179"/>
      <c r="O3632" s="179"/>
      <c r="P3632" s="179"/>
      <c r="Q3632" s="179"/>
      <c r="R3632" s="31" cm="1">
        <f t="array" ref="R3632">_xlfn.IFS(Q3632=0,(O3632-P3632)/2,Q3632=1,O3632-P3632)</f>
        <v>0</v>
      </c>
      <c r="S3632" s="31" cm="1">
        <f t="array" ref="S3632">_xlfn.IFS(Q3632=0,P3632/2,Q3632=1,P3632)</f>
        <v>0</v>
      </c>
      <c r="T3632" s="31" t="str" cm="1">
        <f t="array" ref="T3632">_xlfn.IFS(M3632&lt;=Beräkningsförutsättningar!B$15,"2",M3632=Beräkningsförutsättningar!B$16,"4",M3632=Beräkningsförutsättningar!B$17,"4",M3632&gt;=Beräkningsförutsättningar!B$18,"6")</f>
        <v>2</v>
      </c>
      <c r="U3632" s="31">
        <f t="shared" si="112"/>
        <v>0</v>
      </c>
      <c r="V3632" s="31">
        <f t="shared" si="113"/>
        <v>0</v>
      </c>
    </row>
    <row r="3633" spans="1:22" x14ac:dyDescent="0.3">
      <c r="A3633" s="179"/>
      <c r="B3633" s="179"/>
      <c r="C3633" s="179"/>
      <c r="D3633" s="179"/>
      <c r="E3633" s="179"/>
      <c r="F3633" s="179"/>
      <c r="G3633" s="179"/>
      <c r="H3633" s="179"/>
      <c r="I3633" s="179"/>
      <c r="J3633" s="179"/>
      <c r="K3633" s="179"/>
      <c r="L3633" s="179"/>
      <c r="M3633" s="179"/>
      <c r="N3633" s="179"/>
      <c r="O3633" s="179"/>
      <c r="P3633" s="179"/>
      <c r="Q3633" s="179"/>
      <c r="R3633" s="31" cm="1">
        <f t="array" ref="R3633">_xlfn.IFS(Q3633=0,(O3633-P3633)/2,Q3633=1,O3633-P3633)</f>
        <v>0</v>
      </c>
      <c r="S3633" s="31" cm="1">
        <f t="array" ref="S3633">_xlfn.IFS(Q3633=0,P3633/2,Q3633=1,P3633)</f>
        <v>0</v>
      </c>
      <c r="T3633" s="31" t="str" cm="1">
        <f t="array" ref="T3633">_xlfn.IFS(M3633&lt;=Beräkningsförutsättningar!B$15,"2",M3633=Beräkningsförutsättningar!B$16,"4",M3633=Beräkningsförutsättningar!B$17,"4",M3633&gt;=Beräkningsförutsättningar!B$18,"6")</f>
        <v>2</v>
      </c>
      <c r="U3633" s="31">
        <f t="shared" si="112"/>
        <v>0</v>
      </c>
      <c r="V3633" s="31">
        <f t="shared" si="113"/>
        <v>0</v>
      </c>
    </row>
    <row r="3634" spans="1:22" x14ac:dyDescent="0.3">
      <c r="A3634" s="179"/>
      <c r="B3634" s="179"/>
      <c r="C3634" s="179"/>
      <c r="D3634" s="179"/>
      <c r="E3634" s="179"/>
      <c r="F3634" s="179"/>
      <c r="G3634" s="179"/>
      <c r="H3634" s="179"/>
      <c r="I3634" s="179"/>
      <c r="J3634" s="179"/>
      <c r="K3634" s="179"/>
      <c r="L3634" s="179"/>
      <c r="M3634" s="179"/>
      <c r="N3634" s="179"/>
      <c r="O3634" s="179"/>
      <c r="P3634" s="179"/>
      <c r="Q3634" s="179"/>
      <c r="R3634" s="31" cm="1">
        <f t="array" ref="R3634">_xlfn.IFS(Q3634=0,(O3634-P3634)/2,Q3634=1,O3634-P3634)</f>
        <v>0</v>
      </c>
      <c r="S3634" s="31" cm="1">
        <f t="array" ref="S3634">_xlfn.IFS(Q3634=0,P3634/2,Q3634=1,P3634)</f>
        <v>0</v>
      </c>
      <c r="T3634" s="31" t="str" cm="1">
        <f t="array" ref="T3634">_xlfn.IFS(M3634&lt;=Beräkningsförutsättningar!B$15,"2",M3634=Beräkningsförutsättningar!B$16,"4",M3634=Beräkningsförutsättningar!B$17,"4",M3634&gt;=Beräkningsförutsättningar!B$18,"6")</f>
        <v>2</v>
      </c>
      <c r="U3634" s="31">
        <f t="shared" si="112"/>
        <v>0</v>
      </c>
      <c r="V3634" s="31">
        <f t="shared" si="113"/>
        <v>0</v>
      </c>
    </row>
    <row r="3635" spans="1:22" x14ac:dyDescent="0.3">
      <c r="A3635" s="179"/>
      <c r="B3635" s="179"/>
      <c r="C3635" s="179"/>
      <c r="D3635" s="179"/>
      <c r="E3635" s="179"/>
      <c r="F3635" s="179"/>
      <c r="G3635" s="179"/>
      <c r="H3635" s="179"/>
      <c r="I3635" s="179"/>
      <c r="J3635" s="179"/>
      <c r="K3635" s="179"/>
      <c r="L3635" s="179"/>
      <c r="M3635" s="179"/>
      <c r="N3635" s="179"/>
      <c r="O3635" s="179"/>
      <c r="P3635" s="179"/>
      <c r="Q3635" s="179"/>
      <c r="R3635" s="31" cm="1">
        <f t="array" ref="R3635">_xlfn.IFS(Q3635=0,(O3635-P3635)/2,Q3635=1,O3635-P3635)</f>
        <v>0</v>
      </c>
      <c r="S3635" s="31" cm="1">
        <f t="array" ref="S3635">_xlfn.IFS(Q3635=0,P3635/2,Q3635=1,P3635)</f>
        <v>0</v>
      </c>
      <c r="T3635" s="31" t="str" cm="1">
        <f t="array" ref="T3635">_xlfn.IFS(M3635&lt;=Beräkningsförutsättningar!B$15,"2",M3635=Beräkningsförutsättningar!B$16,"4",M3635=Beräkningsförutsättningar!B$17,"4",M3635&gt;=Beräkningsförutsättningar!B$18,"6")</f>
        <v>2</v>
      </c>
      <c r="U3635" s="31">
        <f t="shared" si="112"/>
        <v>0</v>
      </c>
      <c r="V3635" s="31">
        <f t="shared" si="113"/>
        <v>0</v>
      </c>
    </row>
    <row r="3636" spans="1:22" x14ac:dyDescent="0.3">
      <c r="A3636" s="179"/>
      <c r="B3636" s="179"/>
      <c r="C3636" s="179"/>
      <c r="D3636" s="179"/>
      <c r="E3636" s="179"/>
      <c r="F3636" s="179"/>
      <c r="G3636" s="179"/>
      <c r="H3636" s="179"/>
      <c r="I3636" s="179"/>
      <c r="J3636" s="179"/>
      <c r="K3636" s="179"/>
      <c r="L3636" s="179"/>
      <c r="M3636" s="179"/>
      <c r="N3636" s="179"/>
      <c r="O3636" s="179"/>
      <c r="P3636" s="179"/>
      <c r="Q3636" s="179"/>
      <c r="R3636" s="31" cm="1">
        <f t="array" ref="R3636">_xlfn.IFS(Q3636=0,(O3636-P3636)/2,Q3636=1,O3636-P3636)</f>
        <v>0</v>
      </c>
      <c r="S3636" s="31" cm="1">
        <f t="array" ref="S3636">_xlfn.IFS(Q3636=0,P3636/2,Q3636=1,P3636)</f>
        <v>0</v>
      </c>
      <c r="T3636" s="31" t="str" cm="1">
        <f t="array" ref="T3636">_xlfn.IFS(M3636&lt;=Beräkningsförutsättningar!B$15,"2",M3636=Beräkningsförutsättningar!B$16,"4",M3636=Beräkningsförutsättningar!B$17,"4",M3636&gt;=Beräkningsförutsättningar!B$18,"6")</f>
        <v>2</v>
      </c>
      <c r="U3636" s="31">
        <f t="shared" si="112"/>
        <v>0</v>
      </c>
      <c r="V3636" s="31">
        <f t="shared" si="113"/>
        <v>0</v>
      </c>
    </row>
    <row r="3637" spans="1:22" x14ac:dyDescent="0.3">
      <c r="A3637" s="179"/>
      <c r="B3637" s="179"/>
      <c r="C3637" s="179"/>
      <c r="D3637" s="179"/>
      <c r="E3637" s="179"/>
      <c r="F3637" s="179"/>
      <c r="G3637" s="179"/>
      <c r="H3637" s="179"/>
      <c r="I3637" s="179"/>
      <c r="J3637" s="179"/>
      <c r="K3637" s="179"/>
      <c r="L3637" s="179"/>
      <c r="M3637" s="179"/>
      <c r="N3637" s="179"/>
      <c r="O3637" s="179"/>
      <c r="P3637" s="179"/>
      <c r="Q3637" s="179"/>
      <c r="R3637" s="31" cm="1">
        <f t="array" ref="R3637">_xlfn.IFS(Q3637=0,(O3637-P3637)/2,Q3637=1,O3637-P3637)</f>
        <v>0</v>
      </c>
      <c r="S3637" s="31" cm="1">
        <f t="array" ref="S3637">_xlfn.IFS(Q3637=0,P3637/2,Q3637=1,P3637)</f>
        <v>0</v>
      </c>
      <c r="T3637" s="31" t="str" cm="1">
        <f t="array" ref="T3637">_xlfn.IFS(M3637&lt;=Beräkningsförutsättningar!B$15,"2",M3637=Beräkningsförutsättningar!B$16,"4",M3637=Beräkningsförutsättningar!B$17,"4",M3637&gt;=Beräkningsförutsättningar!B$18,"6")</f>
        <v>2</v>
      </c>
      <c r="U3637" s="31">
        <f t="shared" si="112"/>
        <v>0</v>
      </c>
      <c r="V3637" s="31">
        <f t="shared" si="113"/>
        <v>0</v>
      </c>
    </row>
    <row r="3638" spans="1:22" x14ac:dyDescent="0.3">
      <c r="K3638" s="29"/>
      <c r="N3638" s="30"/>
      <c r="O3638" s="30"/>
      <c r="P3638" s="30"/>
      <c r="Q3638" s="30"/>
      <c r="R3638" s="31" cm="1">
        <f t="array" ref="R3638">_xlfn.IFS(Q3638=0,(O3638-P3638)/2,Q3638=1,O3638-P3638)</f>
        <v>0</v>
      </c>
      <c r="S3638" s="31" cm="1">
        <f t="array" ref="S3638">_xlfn.IFS(Q3638=0,P3638/2,Q3638=1,P3638)</f>
        <v>0</v>
      </c>
      <c r="T3638" s="31" t="str" cm="1">
        <f t="array" ref="T3638">_xlfn.IFS(M3638&lt;=Beräkningsförutsättningar!B$15,"2",M3638=Beräkningsförutsättningar!B$16,"4",M3638=Beräkningsförutsättningar!B$17,"4",M3638&gt;=Beräkningsförutsättningar!B$18,"6")</f>
        <v>2</v>
      </c>
      <c r="U3638" s="31">
        <f t="shared" si="112"/>
        <v>0</v>
      </c>
      <c r="V3638" s="31">
        <f t="shared" si="113"/>
        <v>0</v>
      </c>
    </row>
    <row r="3639" spans="1:22" x14ac:dyDescent="0.3">
      <c r="K3639" s="29"/>
      <c r="N3639" s="30"/>
      <c r="O3639" s="30"/>
      <c r="P3639" s="30"/>
      <c r="Q3639" s="30"/>
      <c r="R3639" s="31" cm="1">
        <f t="array" ref="R3639">_xlfn.IFS(Q3639=0,(O3639-P3639)/2,Q3639=1,O3639-P3639)</f>
        <v>0</v>
      </c>
      <c r="S3639" s="31" cm="1">
        <f t="array" ref="S3639">_xlfn.IFS(Q3639=0,P3639/2,Q3639=1,P3639)</f>
        <v>0</v>
      </c>
      <c r="T3639" s="31" t="str" cm="1">
        <f t="array" ref="T3639">_xlfn.IFS(M3639&lt;=Beräkningsförutsättningar!B$15,"2",M3639=Beräkningsförutsättningar!B$16,"4",M3639=Beräkningsförutsättningar!B$17,"4",M3639&gt;=Beräkningsförutsättningar!B$18,"6")</f>
        <v>2</v>
      </c>
      <c r="U3639" s="31">
        <f t="shared" si="112"/>
        <v>0</v>
      </c>
      <c r="V3639" s="31">
        <f t="shared" si="113"/>
        <v>0</v>
      </c>
    </row>
    <row r="3640" spans="1:22" x14ac:dyDescent="0.3">
      <c r="K3640" s="29"/>
      <c r="N3640" s="30"/>
      <c r="O3640" s="30"/>
      <c r="P3640" s="30"/>
      <c r="Q3640" s="30"/>
      <c r="R3640" s="31" cm="1">
        <f t="array" ref="R3640">_xlfn.IFS(Q3640=0,(O3640-P3640)/2,Q3640=1,O3640-P3640)</f>
        <v>0</v>
      </c>
      <c r="S3640" s="31" cm="1">
        <f t="array" ref="S3640">_xlfn.IFS(Q3640=0,P3640/2,Q3640=1,P3640)</f>
        <v>0</v>
      </c>
      <c r="T3640" s="31" t="str" cm="1">
        <f t="array" ref="T3640">_xlfn.IFS(M3640&lt;=Beräkningsförutsättningar!B$15,"2",M3640=Beräkningsförutsättningar!B$16,"4",M3640=Beräkningsförutsättningar!B$17,"4",M3640&gt;=Beräkningsförutsättningar!B$18,"6")</f>
        <v>2</v>
      </c>
      <c r="U3640" s="31">
        <f t="shared" si="112"/>
        <v>0</v>
      </c>
      <c r="V3640" s="31">
        <f t="shared" si="113"/>
        <v>0</v>
      </c>
    </row>
    <row r="3641" spans="1:22" x14ac:dyDescent="0.3">
      <c r="K3641" s="29"/>
      <c r="N3641" s="30"/>
      <c r="O3641" s="30"/>
      <c r="P3641" s="30"/>
      <c r="Q3641" s="30"/>
      <c r="R3641" s="31" cm="1">
        <f t="array" ref="R3641">_xlfn.IFS(Q3641=0,(O3641-P3641)/2,Q3641=1,O3641-P3641)</f>
        <v>0</v>
      </c>
      <c r="S3641" s="31" cm="1">
        <f t="array" ref="S3641">_xlfn.IFS(Q3641=0,P3641/2,Q3641=1,P3641)</f>
        <v>0</v>
      </c>
      <c r="T3641" s="31" t="str" cm="1">
        <f t="array" ref="T3641">_xlfn.IFS(M3641&lt;=Beräkningsförutsättningar!B$15,"2",M3641=Beräkningsförutsättningar!B$16,"4",M3641=Beräkningsförutsättningar!B$17,"4",M3641&gt;=Beräkningsförutsättningar!B$18,"6")</f>
        <v>2</v>
      </c>
      <c r="U3641" s="31">
        <f t="shared" si="112"/>
        <v>0</v>
      </c>
      <c r="V3641" s="31">
        <f t="shared" si="113"/>
        <v>0</v>
      </c>
    </row>
    <row r="3642" spans="1:22" x14ac:dyDescent="0.3">
      <c r="K3642" s="29"/>
      <c r="N3642" s="30"/>
      <c r="O3642" s="30"/>
      <c r="P3642" s="30"/>
      <c r="Q3642" s="30"/>
      <c r="R3642" s="31" cm="1">
        <f t="array" ref="R3642">_xlfn.IFS(Q3642=0,(O3642-P3642)/2,Q3642=1,O3642-P3642)</f>
        <v>0</v>
      </c>
      <c r="S3642" s="31" cm="1">
        <f t="array" ref="S3642">_xlfn.IFS(Q3642=0,P3642/2,Q3642=1,P3642)</f>
        <v>0</v>
      </c>
      <c r="T3642" s="31" t="str" cm="1">
        <f t="array" ref="T3642">_xlfn.IFS(M3642&lt;=Beräkningsförutsättningar!B$15,"2",M3642=Beräkningsförutsättningar!B$16,"4",M3642=Beräkningsförutsättningar!B$17,"4",M3642&gt;=Beräkningsförutsättningar!B$18,"6")</f>
        <v>2</v>
      </c>
      <c r="U3642" s="31">
        <f t="shared" si="112"/>
        <v>0</v>
      </c>
      <c r="V3642" s="31">
        <f t="shared" si="113"/>
        <v>0</v>
      </c>
    </row>
    <row r="3643" spans="1:22" x14ac:dyDescent="0.3">
      <c r="K3643" s="29"/>
      <c r="N3643" s="30"/>
      <c r="O3643" s="30"/>
      <c r="P3643" s="30"/>
      <c r="Q3643" s="30"/>
      <c r="R3643" s="31" cm="1">
        <f t="array" ref="R3643">_xlfn.IFS(Q3643=0,(O3643-P3643)/2,Q3643=1,O3643-P3643)</f>
        <v>0</v>
      </c>
      <c r="S3643" s="31" cm="1">
        <f t="array" ref="S3643">_xlfn.IFS(Q3643=0,P3643/2,Q3643=1,P3643)</f>
        <v>0</v>
      </c>
      <c r="T3643" s="31" t="str" cm="1">
        <f t="array" ref="T3643">_xlfn.IFS(M3643&lt;=Beräkningsförutsättningar!B$15,"2",M3643=Beräkningsförutsättningar!B$16,"4",M3643=Beräkningsförutsättningar!B$17,"4",M3643&gt;=Beräkningsförutsättningar!B$18,"6")</f>
        <v>2</v>
      </c>
      <c r="U3643" s="31">
        <f t="shared" si="112"/>
        <v>0</v>
      </c>
      <c r="V3643" s="31">
        <f t="shared" si="113"/>
        <v>0</v>
      </c>
    </row>
    <row r="3644" spans="1:22" x14ac:dyDescent="0.3">
      <c r="K3644" s="29"/>
      <c r="N3644" s="30"/>
      <c r="O3644" s="30"/>
      <c r="P3644" s="30"/>
      <c r="Q3644" s="30"/>
      <c r="R3644" s="31" cm="1">
        <f t="array" ref="R3644">_xlfn.IFS(Q3644=0,(O3644-P3644)/2,Q3644=1,O3644-P3644)</f>
        <v>0</v>
      </c>
      <c r="S3644" s="31" cm="1">
        <f t="array" ref="S3644">_xlfn.IFS(Q3644=0,P3644/2,Q3644=1,P3644)</f>
        <v>0</v>
      </c>
      <c r="T3644" s="31" t="str" cm="1">
        <f t="array" ref="T3644">_xlfn.IFS(M3644&lt;=Beräkningsförutsättningar!B$15,"2",M3644=Beräkningsförutsättningar!B$16,"4",M3644=Beräkningsförutsättningar!B$17,"4",M3644&gt;=Beräkningsförutsättningar!B$18,"6")</f>
        <v>2</v>
      </c>
      <c r="U3644" s="31">
        <f t="shared" si="112"/>
        <v>0</v>
      </c>
      <c r="V3644" s="31">
        <f t="shared" si="113"/>
        <v>0</v>
      </c>
    </row>
    <row r="3645" spans="1:22" x14ac:dyDescent="0.3">
      <c r="K3645" s="29"/>
      <c r="N3645" s="30"/>
      <c r="O3645" s="30"/>
      <c r="P3645" s="30"/>
      <c r="Q3645" s="30"/>
      <c r="R3645" s="31" cm="1">
        <f t="array" ref="R3645">_xlfn.IFS(Q3645=0,(O3645-P3645)/2,Q3645=1,O3645-P3645)</f>
        <v>0</v>
      </c>
      <c r="S3645" s="31" cm="1">
        <f t="array" ref="S3645">_xlfn.IFS(Q3645=0,P3645/2,Q3645=1,P3645)</f>
        <v>0</v>
      </c>
      <c r="T3645" s="31" t="str" cm="1">
        <f t="array" ref="T3645">_xlfn.IFS(M3645&lt;=Beräkningsförutsättningar!B$15,"2",M3645=Beräkningsförutsättningar!B$16,"4",M3645=Beräkningsförutsättningar!B$17,"4",M3645&gt;=Beräkningsförutsättningar!B$18,"6")</f>
        <v>2</v>
      </c>
      <c r="U3645" s="31">
        <f t="shared" si="112"/>
        <v>0</v>
      </c>
      <c r="V3645" s="31">
        <f t="shared" si="113"/>
        <v>0</v>
      </c>
    </row>
    <row r="3646" spans="1:22" x14ac:dyDescent="0.3">
      <c r="K3646" s="29"/>
      <c r="N3646" s="30"/>
      <c r="O3646" s="30"/>
      <c r="P3646" s="30"/>
      <c r="Q3646" s="30"/>
      <c r="R3646" s="31" cm="1">
        <f t="array" ref="R3646">_xlfn.IFS(Q3646=0,(O3646-P3646)/2,Q3646=1,O3646-P3646)</f>
        <v>0</v>
      </c>
      <c r="S3646" s="31" cm="1">
        <f t="array" ref="S3646">_xlfn.IFS(Q3646=0,P3646/2,Q3646=1,P3646)</f>
        <v>0</v>
      </c>
      <c r="T3646" s="31" t="str" cm="1">
        <f t="array" ref="T3646">_xlfn.IFS(M3646&lt;=Beräkningsförutsättningar!B$15,"2",M3646=Beräkningsförutsättningar!B$16,"4",M3646=Beräkningsförutsättningar!B$17,"4",M3646&gt;=Beräkningsförutsättningar!B$18,"6")</f>
        <v>2</v>
      </c>
      <c r="U3646" s="31">
        <f t="shared" si="112"/>
        <v>0</v>
      </c>
      <c r="V3646" s="31">
        <f t="shared" si="113"/>
        <v>0</v>
      </c>
    </row>
    <row r="3647" spans="1:22" x14ac:dyDescent="0.3">
      <c r="K3647" s="29"/>
      <c r="N3647" s="30"/>
      <c r="O3647" s="30"/>
      <c r="P3647" s="30"/>
      <c r="Q3647" s="30"/>
      <c r="R3647" s="31" cm="1">
        <f t="array" ref="R3647">_xlfn.IFS(Q3647=0,(O3647-P3647)/2,Q3647=1,O3647-P3647)</f>
        <v>0</v>
      </c>
      <c r="S3647" s="31" cm="1">
        <f t="array" ref="S3647">_xlfn.IFS(Q3647=0,P3647/2,Q3647=1,P3647)</f>
        <v>0</v>
      </c>
      <c r="T3647" s="31" t="str" cm="1">
        <f t="array" ref="T3647">_xlfn.IFS(M3647&lt;=Beräkningsförutsättningar!B$15,"2",M3647=Beräkningsförutsättningar!B$16,"4",M3647=Beräkningsförutsättningar!B$17,"4",M3647&gt;=Beräkningsförutsättningar!B$18,"6")</f>
        <v>2</v>
      </c>
      <c r="U3647" s="31">
        <f t="shared" si="112"/>
        <v>0</v>
      </c>
      <c r="V3647" s="31">
        <f t="shared" si="113"/>
        <v>0</v>
      </c>
    </row>
    <row r="3648" spans="1:22" x14ac:dyDescent="0.3">
      <c r="K3648" s="29"/>
      <c r="N3648" s="30"/>
      <c r="O3648" s="30"/>
      <c r="P3648" s="30"/>
      <c r="Q3648" s="30"/>
      <c r="R3648" s="31" cm="1">
        <f t="array" ref="R3648">_xlfn.IFS(Q3648=0,(O3648-P3648)/2,Q3648=1,O3648-P3648)</f>
        <v>0</v>
      </c>
      <c r="S3648" s="31" cm="1">
        <f t="array" ref="S3648">_xlfn.IFS(Q3648=0,P3648/2,Q3648=1,P3648)</f>
        <v>0</v>
      </c>
      <c r="T3648" s="31" t="str" cm="1">
        <f t="array" ref="T3648">_xlfn.IFS(M3648&lt;=Beräkningsförutsättningar!B$15,"2",M3648=Beräkningsförutsättningar!B$16,"4",M3648=Beräkningsförutsättningar!B$17,"4",M3648&gt;=Beräkningsförutsättningar!B$18,"6")</f>
        <v>2</v>
      </c>
      <c r="U3648" s="31">
        <f t="shared" si="112"/>
        <v>0</v>
      </c>
      <c r="V3648" s="31">
        <f t="shared" si="113"/>
        <v>0</v>
      </c>
    </row>
    <row r="3649" spans="11:22" x14ac:dyDescent="0.3">
      <c r="K3649" s="29"/>
      <c r="N3649" s="30"/>
      <c r="O3649" s="30"/>
      <c r="P3649" s="30"/>
      <c r="Q3649" s="30"/>
      <c r="R3649" s="31" cm="1">
        <f t="array" ref="R3649">_xlfn.IFS(Q3649=0,(O3649-P3649)/2,Q3649=1,O3649-P3649)</f>
        <v>0</v>
      </c>
      <c r="S3649" s="31" cm="1">
        <f t="array" ref="S3649">_xlfn.IFS(Q3649=0,P3649/2,Q3649=1,P3649)</f>
        <v>0</v>
      </c>
      <c r="T3649" s="31" t="str" cm="1">
        <f t="array" ref="T3649">_xlfn.IFS(M3649&lt;=Beräkningsförutsättningar!B$15,"2",M3649=Beräkningsförutsättningar!B$16,"4",M3649=Beräkningsförutsättningar!B$17,"4",M3649&gt;=Beräkningsförutsättningar!B$18,"6")</f>
        <v>2</v>
      </c>
      <c r="U3649" s="31">
        <f t="shared" si="112"/>
        <v>0</v>
      </c>
      <c r="V3649" s="31">
        <f t="shared" si="113"/>
        <v>0</v>
      </c>
    </row>
    <row r="3650" spans="11:22" x14ac:dyDescent="0.3">
      <c r="K3650" s="29"/>
      <c r="N3650" s="30"/>
      <c r="O3650" s="30"/>
      <c r="P3650" s="30"/>
      <c r="Q3650" s="30"/>
      <c r="R3650" s="31" cm="1">
        <f t="array" ref="R3650">_xlfn.IFS(Q3650=0,(O3650-P3650)/2,Q3650=1,O3650-P3650)</f>
        <v>0</v>
      </c>
      <c r="S3650" s="31" cm="1">
        <f t="array" ref="S3650">_xlfn.IFS(Q3650=0,P3650/2,Q3650=1,P3650)</f>
        <v>0</v>
      </c>
      <c r="T3650" s="31" t="str" cm="1">
        <f t="array" ref="T3650">_xlfn.IFS(M3650&lt;=Beräkningsförutsättningar!B$15,"2",M3650=Beräkningsförutsättningar!B$16,"4",M3650=Beräkningsförutsättningar!B$17,"4",M3650&gt;=Beräkningsförutsättningar!B$18,"6")</f>
        <v>2</v>
      </c>
      <c r="U3650" s="31">
        <f t="shared" si="112"/>
        <v>0</v>
      </c>
      <c r="V3650" s="31">
        <f t="shared" si="113"/>
        <v>0</v>
      </c>
    </row>
    <row r="3651" spans="11:22" x14ac:dyDescent="0.3">
      <c r="K3651" s="29"/>
      <c r="N3651" s="30"/>
      <c r="O3651" s="30"/>
      <c r="P3651" s="30"/>
      <c r="Q3651" s="30"/>
      <c r="R3651" s="31" cm="1">
        <f t="array" ref="R3651">_xlfn.IFS(Q3651=0,(O3651-P3651)/2,Q3651=1,O3651-P3651)</f>
        <v>0</v>
      </c>
      <c r="S3651" s="31" cm="1">
        <f t="array" ref="S3651">_xlfn.IFS(Q3651=0,P3651/2,Q3651=1,P3651)</f>
        <v>0</v>
      </c>
      <c r="T3651" s="31" t="str" cm="1">
        <f t="array" ref="T3651">_xlfn.IFS(M3651&lt;=Beräkningsförutsättningar!B$15,"2",M3651=Beräkningsförutsättningar!B$16,"4",M3651=Beräkningsförutsättningar!B$17,"4",M3651&gt;=Beräkningsförutsättningar!B$18,"6")</f>
        <v>2</v>
      </c>
      <c r="U3651" s="31">
        <f t="shared" si="112"/>
        <v>0</v>
      </c>
      <c r="V3651" s="31">
        <f t="shared" si="113"/>
        <v>0</v>
      </c>
    </row>
    <row r="3652" spans="11:22" x14ac:dyDescent="0.3">
      <c r="K3652" s="29"/>
      <c r="N3652" s="30"/>
      <c r="O3652" s="30"/>
      <c r="P3652" s="30"/>
      <c r="Q3652" s="30"/>
      <c r="R3652" s="31" cm="1">
        <f t="array" ref="R3652">_xlfn.IFS(Q3652=0,(O3652-P3652)/2,Q3652=1,O3652-P3652)</f>
        <v>0</v>
      </c>
      <c r="S3652" s="31" cm="1">
        <f t="array" ref="S3652">_xlfn.IFS(Q3652=0,P3652/2,Q3652=1,P3652)</f>
        <v>0</v>
      </c>
      <c r="T3652" s="31" t="str" cm="1">
        <f t="array" ref="T3652">_xlfn.IFS(M3652&lt;=Beräkningsförutsättningar!B$15,"2",M3652=Beräkningsförutsättningar!B$16,"4",M3652=Beräkningsförutsättningar!B$17,"4",M3652&gt;=Beräkningsförutsättningar!B$18,"6")</f>
        <v>2</v>
      </c>
      <c r="U3652" s="31">
        <f t="shared" si="112"/>
        <v>0</v>
      </c>
      <c r="V3652" s="31">
        <f t="shared" si="113"/>
        <v>0</v>
      </c>
    </row>
    <row r="3653" spans="11:22" x14ac:dyDescent="0.3">
      <c r="K3653" s="29"/>
      <c r="N3653" s="30"/>
      <c r="O3653" s="30"/>
      <c r="P3653" s="30"/>
      <c r="Q3653" s="30"/>
      <c r="R3653" s="31" cm="1">
        <f t="array" ref="R3653">_xlfn.IFS(Q3653=0,(O3653-P3653)/2,Q3653=1,O3653-P3653)</f>
        <v>0</v>
      </c>
      <c r="S3653" s="31" cm="1">
        <f t="array" ref="S3653">_xlfn.IFS(Q3653=0,P3653/2,Q3653=1,P3653)</f>
        <v>0</v>
      </c>
      <c r="T3653" s="31" t="str" cm="1">
        <f t="array" ref="T3653">_xlfn.IFS(M3653&lt;=Beräkningsförutsättningar!B$15,"2",M3653=Beräkningsförutsättningar!B$16,"4",M3653=Beräkningsförutsättningar!B$17,"4",M3653&gt;=Beräkningsförutsättningar!B$18,"6")</f>
        <v>2</v>
      </c>
      <c r="U3653" s="31">
        <f t="shared" si="112"/>
        <v>0</v>
      </c>
      <c r="V3653" s="31">
        <f t="shared" si="113"/>
        <v>0</v>
      </c>
    </row>
    <row r="3654" spans="11:22" x14ac:dyDescent="0.3">
      <c r="K3654" s="29"/>
      <c r="N3654" s="30"/>
      <c r="O3654" s="30"/>
      <c r="P3654" s="30"/>
      <c r="Q3654" s="30"/>
      <c r="R3654" s="31" cm="1">
        <f t="array" ref="R3654">_xlfn.IFS(Q3654=0,(O3654-P3654)/2,Q3654=1,O3654-P3654)</f>
        <v>0</v>
      </c>
      <c r="S3654" s="31" cm="1">
        <f t="array" ref="S3654">_xlfn.IFS(Q3654=0,P3654/2,Q3654=1,P3654)</f>
        <v>0</v>
      </c>
      <c r="T3654" s="31" t="str" cm="1">
        <f t="array" ref="T3654">_xlfn.IFS(M3654&lt;=Beräkningsförutsättningar!B$15,"2",M3654=Beräkningsförutsättningar!B$16,"4",M3654=Beräkningsförutsättningar!B$17,"4",M3654&gt;=Beräkningsförutsättningar!B$18,"6")</f>
        <v>2</v>
      </c>
      <c r="U3654" s="31">
        <f t="shared" si="112"/>
        <v>0</v>
      </c>
      <c r="V3654" s="31">
        <f t="shared" si="113"/>
        <v>0</v>
      </c>
    </row>
    <row r="3655" spans="11:22" x14ac:dyDescent="0.3">
      <c r="K3655" s="29"/>
      <c r="N3655" s="30"/>
      <c r="O3655" s="30"/>
      <c r="P3655" s="30"/>
      <c r="Q3655" s="30"/>
      <c r="R3655" s="31" cm="1">
        <f t="array" ref="R3655">_xlfn.IFS(Q3655=0,(O3655-P3655)/2,Q3655=1,O3655-P3655)</f>
        <v>0</v>
      </c>
      <c r="S3655" s="31" cm="1">
        <f t="array" ref="S3655">_xlfn.IFS(Q3655=0,P3655/2,Q3655=1,P3655)</f>
        <v>0</v>
      </c>
      <c r="T3655" s="31" t="str" cm="1">
        <f t="array" ref="T3655">_xlfn.IFS(M3655&lt;=Beräkningsförutsättningar!B$15,"2",M3655=Beräkningsförutsättningar!B$16,"4",M3655=Beräkningsförutsättningar!B$17,"4",M3655&gt;=Beräkningsförutsättningar!B$18,"6")</f>
        <v>2</v>
      </c>
      <c r="U3655" s="31">
        <f t="shared" ref="U3655:U3718" si="114">R3655*T3655</f>
        <v>0</v>
      </c>
      <c r="V3655" s="31">
        <f t="shared" ref="V3655:V3718" si="115">S3655*T3655</f>
        <v>0</v>
      </c>
    </row>
    <row r="3656" spans="11:22" x14ac:dyDescent="0.3">
      <c r="K3656" s="29"/>
      <c r="N3656" s="30"/>
      <c r="O3656" s="30"/>
      <c r="P3656" s="30"/>
      <c r="Q3656" s="30"/>
      <c r="R3656" s="31" cm="1">
        <f t="array" ref="R3656">_xlfn.IFS(Q3656=0,(O3656-P3656)/2,Q3656=1,O3656-P3656)</f>
        <v>0</v>
      </c>
      <c r="S3656" s="31" cm="1">
        <f t="array" ref="S3656">_xlfn.IFS(Q3656=0,P3656/2,Q3656=1,P3656)</f>
        <v>0</v>
      </c>
      <c r="T3656" s="31" t="str" cm="1">
        <f t="array" ref="T3656">_xlfn.IFS(M3656&lt;=Beräkningsförutsättningar!B$15,"2",M3656=Beräkningsförutsättningar!B$16,"4",M3656=Beräkningsförutsättningar!B$17,"4",M3656&gt;=Beräkningsförutsättningar!B$18,"6")</f>
        <v>2</v>
      </c>
      <c r="U3656" s="31">
        <f t="shared" si="114"/>
        <v>0</v>
      </c>
      <c r="V3656" s="31">
        <f t="shared" si="115"/>
        <v>0</v>
      </c>
    </row>
    <row r="3657" spans="11:22" x14ac:dyDescent="0.3">
      <c r="K3657" s="29"/>
      <c r="N3657" s="30"/>
      <c r="O3657" s="30"/>
      <c r="P3657" s="30"/>
      <c r="Q3657" s="30"/>
      <c r="R3657" s="31" cm="1">
        <f t="array" ref="R3657">_xlfn.IFS(Q3657=0,(O3657-P3657)/2,Q3657=1,O3657-P3657)</f>
        <v>0</v>
      </c>
      <c r="S3657" s="31" cm="1">
        <f t="array" ref="S3657">_xlfn.IFS(Q3657=0,P3657/2,Q3657=1,P3657)</f>
        <v>0</v>
      </c>
      <c r="T3657" s="31" t="str" cm="1">
        <f t="array" ref="T3657">_xlfn.IFS(M3657&lt;=Beräkningsförutsättningar!B$15,"2",M3657=Beräkningsförutsättningar!B$16,"4",M3657=Beräkningsförutsättningar!B$17,"4",M3657&gt;=Beräkningsförutsättningar!B$18,"6")</f>
        <v>2</v>
      </c>
      <c r="U3657" s="31">
        <f t="shared" si="114"/>
        <v>0</v>
      </c>
      <c r="V3657" s="31">
        <f t="shared" si="115"/>
        <v>0</v>
      </c>
    </row>
    <row r="3658" spans="11:22" x14ac:dyDescent="0.3">
      <c r="K3658" s="29"/>
      <c r="N3658" s="30"/>
      <c r="O3658" s="30"/>
      <c r="P3658" s="30"/>
      <c r="Q3658" s="30"/>
      <c r="R3658" s="31" cm="1">
        <f t="array" ref="R3658">_xlfn.IFS(Q3658=0,(O3658-P3658)/2,Q3658=1,O3658-P3658)</f>
        <v>0</v>
      </c>
      <c r="S3658" s="31" cm="1">
        <f t="array" ref="S3658">_xlfn.IFS(Q3658=0,P3658/2,Q3658=1,P3658)</f>
        <v>0</v>
      </c>
      <c r="T3658" s="31" t="str" cm="1">
        <f t="array" ref="T3658">_xlfn.IFS(M3658&lt;=Beräkningsförutsättningar!B$15,"2",M3658=Beräkningsförutsättningar!B$16,"4",M3658=Beräkningsförutsättningar!B$17,"4",M3658&gt;=Beräkningsförutsättningar!B$18,"6")</f>
        <v>2</v>
      </c>
      <c r="U3658" s="31">
        <f t="shared" si="114"/>
        <v>0</v>
      </c>
      <c r="V3658" s="31">
        <f t="shared" si="115"/>
        <v>0</v>
      </c>
    </row>
    <row r="3659" spans="11:22" x14ac:dyDescent="0.3">
      <c r="K3659" s="29"/>
      <c r="N3659" s="30"/>
      <c r="O3659" s="30"/>
      <c r="P3659" s="30"/>
      <c r="Q3659" s="30"/>
      <c r="R3659" s="31" cm="1">
        <f t="array" ref="R3659">_xlfn.IFS(Q3659=0,(O3659-P3659)/2,Q3659=1,O3659-P3659)</f>
        <v>0</v>
      </c>
      <c r="S3659" s="31" cm="1">
        <f t="array" ref="S3659">_xlfn.IFS(Q3659=0,P3659/2,Q3659=1,P3659)</f>
        <v>0</v>
      </c>
      <c r="T3659" s="31" t="str" cm="1">
        <f t="array" ref="T3659">_xlfn.IFS(M3659&lt;=Beräkningsförutsättningar!B$15,"2",M3659=Beräkningsförutsättningar!B$16,"4",M3659=Beräkningsförutsättningar!B$17,"4",M3659&gt;=Beräkningsförutsättningar!B$18,"6")</f>
        <v>2</v>
      </c>
      <c r="U3659" s="31">
        <f t="shared" si="114"/>
        <v>0</v>
      </c>
      <c r="V3659" s="31">
        <f t="shared" si="115"/>
        <v>0</v>
      </c>
    </row>
    <row r="3660" spans="11:22" x14ac:dyDescent="0.3">
      <c r="K3660" s="29"/>
      <c r="N3660" s="30"/>
      <c r="O3660" s="30"/>
      <c r="P3660" s="30"/>
      <c r="Q3660" s="30"/>
      <c r="R3660" s="31" cm="1">
        <f t="array" ref="R3660">_xlfn.IFS(Q3660=0,(O3660-P3660)/2,Q3660=1,O3660-P3660)</f>
        <v>0</v>
      </c>
      <c r="S3660" s="31" cm="1">
        <f t="array" ref="S3660">_xlfn.IFS(Q3660=0,P3660/2,Q3660=1,P3660)</f>
        <v>0</v>
      </c>
      <c r="T3660" s="31" t="str" cm="1">
        <f t="array" ref="T3660">_xlfn.IFS(M3660&lt;=Beräkningsförutsättningar!B$15,"2",M3660=Beräkningsförutsättningar!B$16,"4",M3660=Beräkningsförutsättningar!B$17,"4",M3660&gt;=Beräkningsförutsättningar!B$18,"6")</f>
        <v>2</v>
      </c>
      <c r="U3660" s="31">
        <f t="shared" si="114"/>
        <v>0</v>
      </c>
      <c r="V3660" s="31">
        <f t="shared" si="115"/>
        <v>0</v>
      </c>
    </row>
    <row r="3661" spans="11:22" x14ac:dyDescent="0.3">
      <c r="K3661" s="29"/>
      <c r="N3661" s="30"/>
      <c r="O3661" s="30"/>
      <c r="P3661" s="30"/>
      <c r="Q3661" s="30"/>
      <c r="R3661" s="31" cm="1">
        <f t="array" ref="R3661">_xlfn.IFS(Q3661=0,(O3661-P3661)/2,Q3661=1,O3661-P3661)</f>
        <v>0</v>
      </c>
      <c r="S3661" s="31" cm="1">
        <f t="array" ref="S3661">_xlfn.IFS(Q3661=0,P3661/2,Q3661=1,P3661)</f>
        <v>0</v>
      </c>
      <c r="T3661" s="31" t="str" cm="1">
        <f t="array" ref="T3661">_xlfn.IFS(M3661&lt;=Beräkningsförutsättningar!B$15,"2",M3661=Beräkningsförutsättningar!B$16,"4",M3661=Beräkningsförutsättningar!B$17,"4",M3661&gt;=Beräkningsförutsättningar!B$18,"6")</f>
        <v>2</v>
      </c>
      <c r="U3661" s="31">
        <f t="shared" si="114"/>
        <v>0</v>
      </c>
      <c r="V3661" s="31">
        <f t="shared" si="115"/>
        <v>0</v>
      </c>
    </row>
    <row r="3662" spans="11:22" x14ac:dyDescent="0.3">
      <c r="K3662" s="29"/>
      <c r="N3662" s="30"/>
      <c r="O3662" s="30"/>
      <c r="P3662" s="30"/>
      <c r="Q3662" s="30"/>
      <c r="R3662" s="31" cm="1">
        <f t="array" ref="R3662">_xlfn.IFS(Q3662=0,(O3662-P3662)/2,Q3662=1,O3662-P3662)</f>
        <v>0</v>
      </c>
      <c r="S3662" s="31" cm="1">
        <f t="array" ref="S3662">_xlfn.IFS(Q3662=0,P3662/2,Q3662=1,P3662)</f>
        <v>0</v>
      </c>
      <c r="T3662" s="31" t="str" cm="1">
        <f t="array" ref="T3662">_xlfn.IFS(M3662&lt;=Beräkningsförutsättningar!B$15,"2",M3662=Beräkningsförutsättningar!B$16,"4",M3662=Beräkningsförutsättningar!B$17,"4",M3662&gt;=Beräkningsförutsättningar!B$18,"6")</f>
        <v>2</v>
      </c>
      <c r="U3662" s="31">
        <f t="shared" si="114"/>
        <v>0</v>
      </c>
      <c r="V3662" s="31">
        <f t="shared" si="115"/>
        <v>0</v>
      </c>
    </row>
    <row r="3663" spans="11:22" x14ac:dyDescent="0.3">
      <c r="K3663" s="29"/>
      <c r="N3663" s="30"/>
      <c r="O3663" s="30"/>
      <c r="P3663" s="30"/>
      <c r="Q3663" s="30"/>
      <c r="R3663" s="31" cm="1">
        <f t="array" ref="R3663">_xlfn.IFS(Q3663=0,(O3663-P3663)/2,Q3663=1,O3663-P3663)</f>
        <v>0</v>
      </c>
      <c r="S3663" s="31" cm="1">
        <f t="array" ref="S3663">_xlfn.IFS(Q3663=0,P3663/2,Q3663=1,P3663)</f>
        <v>0</v>
      </c>
      <c r="T3663" s="31" t="str" cm="1">
        <f t="array" ref="T3663">_xlfn.IFS(M3663&lt;=Beräkningsförutsättningar!B$15,"2",M3663=Beräkningsförutsättningar!B$16,"4",M3663=Beräkningsförutsättningar!B$17,"4",M3663&gt;=Beräkningsförutsättningar!B$18,"6")</f>
        <v>2</v>
      </c>
      <c r="U3663" s="31">
        <f t="shared" si="114"/>
        <v>0</v>
      </c>
      <c r="V3663" s="31">
        <f t="shared" si="115"/>
        <v>0</v>
      </c>
    </row>
    <row r="3664" spans="11:22" x14ac:dyDescent="0.3">
      <c r="K3664" s="29"/>
      <c r="N3664" s="30"/>
      <c r="O3664" s="30"/>
      <c r="P3664" s="30"/>
      <c r="Q3664" s="30"/>
      <c r="R3664" s="31" cm="1">
        <f t="array" ref="R3664">_xlfn.IFS(Q3664=0,(O3664-P3664)/2,Q3664=1,O3664-P3664)</f>
        <v>0</v>
      </c>
      <c r="S3664" s="31" cm="1">
        <f t="array" ref="S3664">_xlfn.IFS(Q3664=0,P3664/2,Q3664=1,P3664)</f>
        <v>0</v>
      </c>
      <c r="T3664" s="31" t="str" cm="1">
        <f t="array" ref="T3664">_xlfn.IFS(M3664&lt;=Beräkningsförutsättningar!B$15,"2",M3664=Beräkningsförutsättningar!B$16,"4",M3664=Beräkningsförutsättningar!B$17,"4",M3664&gt;=Beräkningsförutsättningar!B$18,"6")</f>
        <v>2</v>
      </c>
      <c r="U3664" s="31">
        <f t="shared" si="114"/>
        <v>0</v>
      </c>
      <c r="V3664" s="31">
        <f t="shared" si="115"/>
        <v>0</v>
      </c>
    </row>
    <row r="3665" spans="11:22" x14ac:dyDescent="0.3">
      <c r="K3665" s="29"/>
      <c r="N3665" s="30"/>
      <c r="O3665" s="30"/>
      <c r="P3665" s="30"/>
      <c r="Q3665" s="30"/>
      <c r="R3665" s="31" cm="1">
        <f t="array" ref="R3665">_xlfn.IFS(Q3665=0,(O3665-P3665)/2,Q3665=1,O3665-P3665)</f>
        <v>0</v>
      </c>
      <c r="S3665" s="31" cm="1">
        <f t="array" ref="S3665">_xlfn.IFS(Q3665=0,P3665/2,Q3665=1,P3665)</f>
        <v>0</v>
      </c>
      <c r="T3665" s="31" t="str" cm="1">
        <f t="array" ref="T3665">_xlfn.IFS(M3665&lt;=Beräkningsförutsättningar!B$15,"2",M3665=Beräkningsförutsättningar!B$16,"4",M3665=Beräkningsförutsättningar!B$17,"4",M3665&gt;=Beräkningsförutsättningar!B$18,"6")</f>
        <v>2</v>
      </c>
      <c r="U3665" s="31">
        <f t="shared" si="114"/>
        <v>0</v>
      </c>
      <c r="V3665" s="31">
        <f t="shared" si="115"/>
        <v>0</v>
      </c>
    </row>
    <row r="3666" spans="11:22" x14ac:dyDescent="0.3">
      <c r="K3666" s="29"/>
      <c r="N3666" s="30"/>
      <c r="O3666" s="30"/>
      <c r="P3666" s="30"/>
      <c r="Q3666" s="30"/>
      <c r="R3666" s="31" cm="1">
        <f t="array" ref="R3666">_xlfn.IFS(Q3666=0,(O3666-P3666)/2,Q3666=1,O3666-P3666)</f>
        <v>0</v>
      </c>
      <c r="S3666" s="31" cm="1">
        <f t="array" ref="S3666">_xlfn.IFS(Q3666=0,P3666/2,Q3666=1,P3666)</f>
        <v>0</v>
      </c>
      <c r="T3666" s="31" t="str" cm="1">
        <f t="array" ref="T3666">_xlfn.IFS(M3666&lt;=Beräkningsförutsättningar!B$15,"2",M3666=Beräkningsförutsättningar!B$16,"4",M3666=Beräkningsförutsättningar!B$17,"4",M3666&gt;=Beräkningsförutsättningar!B$18,"6")</f>
        <v>2</v>
      </c>
      <c r="U3666" s="31">
        <f t="shared" si="114"/>
        <v>0</v>
      </c>
      <c r="V3666" s="31">
        <f t="shared" si="115"/>
        <v>0</v>
      </c>
    </row>
    <row r="3667" spans="11:22" x14ac:dyDescent="0.3">
      <c r="K3667" s="29"/>
      <c r="N3667" s="30"/>
      <c r="O3667" s="30"/>
      <c r="P3667" s="30"/>
      <c r="Q3667" s="30"/>
      <c r="R3667" s="31" cm="1">
        <f t="array" ref="R3667">_xlfn.IFS(Q3667=0,(O3667-P3667)/2,Q3667=1,O3667-P3667)</f>
        <v>0</v>
      </c>
      <c r="S3667" s="31" cm="1">
        <f t="array" ref="S3667">_xlfn.IFS(Q3667=0,P3667/2,Q3667=1,P3667)</f>
        <v>0</v>
      </c>
      <c r="T3667" s="31" t="str" cm="1">
        <f t="array" ref="T3667">_xlfn.IFS(M3667&lt;=Beräkningsförutsättningar!B$15,"2",M3667=Beräkningsförutsättningar!B$16,"4",M3667=Beräkningsförutsättningar!B$17,"4",M3667&gt;=Beräkningsförutsättningar!B$18,"6")</f>
        <v>2</v>
      </c>
      <c r="U3667" s="31">
        <f t="shared" si="114"/>
        <v>0</v>
      </c>
      <c r="V3667" s="31">
        <f t="shared" si="115"/>
        <v>0</v>
      </c>
    </row>
    <row r="3668" spans="11:22" x14ac:dyDescent="0.3">
      <c r="K3668" s="29"/>
      <c r="N3668" s="30"/>
      <c r="O3668" s="30"/>
      <c r="P3668" s="30"/>
      <c r="Q3668" s="30"/>
      <c r="R3668" s="31" cm="1">
        <f t="array" ref="R3668">_xlfn.IFS(Q3668=0,(O3668-P3668)/2,Q3668=1,O3668-P3668)</f>
        <v>0</v>
      </c>
      <c r="S3668" s="31" cm="1">
        <f t="array" ref="S3668">_xlfn.IFS(Q3668=0,P3668/2,Q3668=1,P3668)</f>
        <v>0</v>
      </c>
      <c r="T3668" s="31" t="str" cm="1">
        <f t="array" ref="T3668">_xlfn.IFS(M3668&lt;=Beräkningsförutsättningar!B$15,"2",M3668=Beräkningsförutsättningar!B$16,"4",M3668=Beräkningsförutsättningar!B$17,"4",M3668&gt;=Beräkningsförutsättningar!B$18,"6")</f>
        <v>2</v>
      </c>
      <c r="U3668" s="31">
        <f t="shared" si="114"/>
        <v>0</v>
      </c>
      <c r="V3668" s="31">
        <f t="shared" si="115"/>
        <v>0</v>
      </c>
    </row>
    <row r="3669" spans="11:22" x14ac:dyDescent="0.3">
      <c r="K3669" s="29"/>
      <c r="N3669" s="30"/>
      <c r="O3669" s="30"/>
      <c r="P3669" s="30"/>
      <c r="Q3669" s="30"/>
      <c r="R3669" s="31" cm="1">
        <f t="array" ref="R3669">_xlfn.IFS(Q3669=0,(O3669-P3669)/2,Q3669=1,O3669-P3669)</f>
        <v>0</v>
      </c>
      <c r="S3669" s="31" cm="1">
        <f t="array" ref="S3669">_xlfn.IFS(Q3669=0,P3669/2,Q3669=1,P3669)</f>
        <v>0</v>
      </c>
      <c r="T3669" s="31" t="str" cm="1">
        <f t="array" ref="T3669">_xlfn.IFS(M3669&lt;=Beräkningsförutsättningar!B$15,"2",M3669=Beräkningsförutsättningar!B$16,"4",M3669=Beräkningsförutsättningar!B$17,"4",M3669&gt;=Beräkningsförutsättningar!B$18,"6")</f>
        <v>2</v>
      </c>
      <c r="U3669" s="31">
        <f t="shared" si="114"/>
        <v>0</v>
      </c>
      <c r="V3669" s="31">
        <f t="shared" si="115"/>
        <v>0</v>
      </c>
    </row>
    <row r="3670" spans="11:22" x14ac:dyDescent="0.3">
      <c r="K3670" s="29"/>
      <c r="N3670" s="30"/>
      <c r="O3670" s="30"/>
      <c r="P3670" s="30"/>
      <c r="Q3670" s="30"/>
      <c r="R3670" s="31" cm="1">
        <f t="array" ref="R3670">_xlfn.IFS(Q3670=0,(O3670-P3670)/2,Q3670=1,O3670-P3670)</f>
        <v>0</v>
      </c>
      <c r="S3670" s="31" cm="1">
        <f t="array" ref="S3670">_xlfn.IFS(Q3670=0,P3670/2,Q3670=1,P3670)</f>
        <v>0</v>
      </c>
      <c r="T3670" s="31" t="str" cm="1">
        <f t="array" ref="T3670">_xlfn.IFS(M3670&lt;=Beräkningsförutsättningar!B$15,"2",M3670=Beräkningsförutsättningar!B$16,"4",M3670=Beräkningsförutsättningar!B$17,"4",M3670&gt;=Beräkningsförutsättningar!B$18,"6")</f>
        <v>2</v>
      </c>
      <c r="U3670" s="31">
        <f t="shared" si="114"/>
        <v>0</v>
      </c>
      <c r="V3670" s="31">
        <f t="shared" si="115"/>
        <v>0</v>
      </c>
    </row>
    <row r="3671" spans="11:22" x14ac:dyDescent="0.3">
      <c r="K3671" s="29"/>
      <c r="N3671" s="30"/>
      <c r="O3671" s="30"/>
      <c r="P3671" s="30"/>
      <c r="Q3671" s="30"/>
      <c r="R3671" s="31" cm="1">
        <f t="array" ref="R3671">_xlfn.IFS(Q3671=0,(O3671-P3671)/2,Q3671=1,O3671-P3671)</f>
        <v>0</v>
      </c>
      <c r="S3671" s="31" cm="1">
        <f t="array" ref="S3671">_xlfn.IFS(Q3671=0,P3671/2,Q3671=1,P3671)</f>
        <v>0</v>
      </c>
      <c r="T3671" s="31" t="str" cm="1">
        <f t="array" ref="T3671">_xlfn.IFS(M3671&lt;=Beräkningsförutsättningar!B$15,"2",M3671=Beräkningsförutsättningar!B$16,"4",M3671=Beräkningsförutsättningar!B$17,"4",M3671&gt;=Beräkningsförutsättningar!B$18,"6")</f>
        <v>2</v>
      </c>
      <c r="U3671" s="31">
        <f t="shared" si="114"/>
        <v>0</v>
      </c>
      <c r="V3671" s="31">
        <f t="shared" si="115"/>
        <v>0</v>
      </c>
    </row>
    <row r="3672" spans="11:22" x14ac:dyDescent="0.3">
      <c r="K3672" s="29"/>
      <c r="N3672" s="30"/>
      <c r="O3672" s="30"/>
      <c r="P3672" s="30"/>
      <c r="Q3672" s="30"/>
      <c r="R3672" s="31" cm="1">
        <f t="array" ref="R3672">_xlfn.IFS(Q3672=0,(O3672-P3672)/2,Q3672=1,O3672-P3672)</f>
        <v>0</v>
      </c>
      <c r="S3672" s="31" cm="1">
        <f t="array" ref="S3672">_xlfn.IFS(Q3672=0,P3672/2,Q3672=1,P3672)</f>
        <v>0</v>
      </c>
      <c r="T3672" s="31" t="str" cm="1">
        <f t="array" ref="T3672">_xlfn.IFS(M3672&lt;=Beräkningsförutsättningar!B$15,"2",M3672=Beräkningsförutsättningar!B$16,"4",M3672=Beräkningsförutsättningar!B$17,"4",M3672&gt;=Beräkningsförutsättningar!B$18,"6")</f>
        <v>2</v>
      </c>
      <c r="U3672" s="31">
        <f t="shared" si="114"/>
        <v>0</v>
      </c>
      <c r="V3672" s="31">
        <f t="shared" si="115"/>
        <v>0</v>
      </c>
    </row>
    <row r="3673" spans="11:22" x14ac:dyDescent="0.3">
      <c r="K3673" s="29"/>
      <c r="N3673" s="30"/>
      <c r="O3673" s="30"/>
      <c r="P3673" s="30"/>
      <c r="Q3673" s="30"/>
      <c r="R3673" s="31" cm="1">
        <f t="array" ref="R3673">_xlfn.IFS(Q3673=0,(O3673-P3673)/2,Q3673=1,O3673-P3673)</f>
        <v>0</v>
      </c>
      <c r="S3673" s="31" cm="1">
        <f t="array" ref="S3673">_xlfn.IFS(Q3673=0,P3673/2,Q3673=1,P3673)</f>
        <v>0</v>
      </c>
      <c r="T3673" s="31" t="str" cm="1">
        <f t="array" ref="T3673">_xlfn.IFS(M3673&lt;=Beräkningsförutsättningar!B$15,"2",M3673=Beräkningsförutsättningar!B$16,"4",M3673=Beräkningsförutsättningar!B$17,"4",M3673&gt;=Beräkningsförutsättningar!B$18,"6")</f>
        <v>2</v>
      </c>
      <c r="U3673" s="31">
        <f t="shared" si="114"/>
        <v>0</v>
      </c>
      <c r="V3673" s="31">
        <f t="shared" si="115"/>
        <v>0</v>
      </c>
    </row>
    <row r="3674" spans="11:22" x14ac:dyDescent="0.3">
      <c r="K3674" s="29"/>
      <c r="N3674" s="30"/>
      <c r="O3674" s="30"/>
      <c r="P3674" s="30"/>
      <c r="Q3674" s="30"/>
      <c r="R3674" s="31" cm="1">
        <f t="array" ref="R3674">_xlfn.IFS(Q3674=0,(O3674-P3674)/2,Q3674=1,O3674-P3674)</f>
        <v>0</v>
      </c>
      <c r="S3674" s="31" cm="1">
        <f t="array" ref="S3674">_xlfn.IFS(Q3674=0,P3674/2,Q3674=1,P3674)</f>
        <v>0</v>
      </c>
      <c r="T3674" s="31" t="str" cm="1">
        <f t="array" ref="T3674">_xlfn.IFS(M3674&lt;=Beräkningsförutsättningar!B$15,"2",M3674=Beräkningsförutsättningar!B$16,"4",M3674=Beräkningsförutsättningar!B$17,"4",M3674&gt;=Beräkningsförutsättningar!B$18,"6")</f>
        <v>2</v>
      </c>
      <c r="U3674" s="31">
        <f t="shared" si="114"/>
        <v>0</v>
      </c>
      <c r="V3674" s="31">
        <f t="shared" si="115"/>
        <v>0</v>
      </c>
    </row>
    <row r="3675" spans="11:22" x14ac:dyDescent="0.3">
      <c r="K3675" s="29"/>
      <c r="N3675" s="30"/>
      <c r="O3675" s="30"/>
      <c r="P3675" s="30"/>
      <c r="Q3675" s="30"/>
      <c r="R3675" s="31" cm="1">
        <f t="array" ref="R3675">_xlfn.IFS(Q3675=0,(O3675-P3675)/2,Q3675=1,O3675-P3675)</f>
        <v>0</v>
      </c>
      <c r="S3675" s="31" cm="1">
        <f t="array" ref="S3675">_xlfn.IFS(Q3675=0,P3675/2,Q3675=1,P3675)</f>
        <v>0</v>
      </c>
      <c r="T3675" s="31" t="str" cm="1">
        <f t="array" ref="T3675">_xlfn.IFS(M3675&lt;=Beräkningsförutsättningar!B$15,"2",M3675=Beräkningsförutsättningar!B$16,"4",M3675=Beräkningsförutsättningar!B$17,"4",M3675&gt;=Beräkningsförutsättningar!B$18,"6")</f>
        <v>2</v>
      </c>
      <c r="U3675" s="31">
        <f t="shared" si="114"/>
        <v>0</v>
      </c>
      <c r="V3675" s="31">
        <f t="shared" si="115"/>
        <v>0</v>
      </c>
    </row>
    <row r="3676" spans="11:22" x14ac:dyDescent="0.3">
      <c r="K3676" s="29"/>
      <c r="N3676" s="30"/>
      <c r="O3676" s="30"/>
      <c r="P3676" s="30"/>
      <c r="Q3676" s="30"/>
      <c r="R3676" s="31" cm="1">
        <f t="array" ref="R3676">_xlfn.IFS(Q3676=0,(O3676-P3676)/2,Q3676=1,O3676-P3676)</f>
        <v>0</v>
      </c>
      <c r="S3676" s="31" cm="1">
        <f t="array" ref="S3676">_xlfn.IFS(Q3676=0,P3676/2,Q3676=1,P3676)</f>
        <v>0</v>
      </c>
      <c r="T3676" s="31" t="str" cm="1">
        <f t="array" ref="T3676">_xlfn.IFS(M3676&lt;=Beräkningsförutsättningar!B$15,"2",M3676=Beräkningsförutsättningar!B$16,"4",M3676=Beräkningsförutsättningar!B$17,"4",M3676&gt;=Beräkningsförutsättningar!B$18,"6")</f>
        <v>2</v>
      </c>
      <c r="U3676" s="31">
        <f t="shared" si="114"/>
        <v>0</v>
      </c>
      <c r="V3676" s="31">
        <f t="shared" si="115"/>
        <v>0</v>
      </c>
    </row>
    <row r="3677" spans="11:22" x14ac:dyDescent="0.3">
      <c r="K3677" s="29"/>
      <c r="N3677" s="30"/>
      <c r="O3677" s="30"/>
      <c r="P3677" s="30"/>
      <c r="Q3677" s="30"/>
      <c r="R3677" s="31" cm="1">
        <f t="array" ref="R3677">_xlfn.IFS(Q3677=0,(O3677-P3677)/2,Q3677=1,O3677-P3677)</f>
        <v>0</v>
      </c>
      <c r="S3677" s="31" cm="1">
        <f t="array" ref="S3677">_xlfn.IFS(Q3677=0,P3677/2,Q3677=1,P3677)</f>
        <v>0</v>
      </c>
      <c r="T3677" s="31" t="str" cm="1">
        <f t="array" ref="T3677">_xlfn.IFS(M3677&lt;=Beräkningsförutsättningar!B$15,"2",M3677=Beräkningsförutsättningar!B$16,"4",M3677=Beräkningsförutsättningar!B$17,"4",M3677&gt;=Beräkningsförutsättningar!B$18,"6")</f>
        <v>2</v>
      </c>
      <c r="U3677" s="31">
        <f t="shared" si="114"/>
        <v>0</v>
      </c>
      <c r="V3677" s="31">
        <f t="shared" si="115"/>
        <v>0</v>
      </c>
    </row>
    <row r="3678" spans="11:22" x14ac:dyDescent="0.3">
      <c r="K3678" s="29"/>
      <c r="N3678" s="30"/>
      <c r="O3678" s="30"/>
      <c r="P3678" s="30"/>
      <c r="Q3678" s="30"/>
      <c r="R3678" s="31" cm="1">
        <f t="array" ref="R3678">_xlfn.IFS(Q3678=0,(O3678-P3678)/2,Q3678=1,O3678-P3678)</f>
        <v>0</v>
      </c>
      <c r="S3678" s="31" cm="1">
        <f t="array" ref="S3678">_xlfn.IFS(Q3678=0,P3678/2,Q3678=1,P3678)</f>
        <v>0</v>
      </c>
      <c r="T3678" s="31" t="str" cm="1">
        <f t="array" ref="T3678">_xlfn.IFS(M3678&lt;=Beräkningsförutsättningar!B$15,"2",M3678=Beräkningsförutsättningar!B$16,"4",M3678=Beräkningsförutsättningar!B$17,"4",M3678&gt;=Beräkningsförutsättningar!B$18,"6")</f>
        <v>2</v>
      </c>
      <c r="U3678" s="31">
        <f t="shared" si="114"/>
        <v>0</v>
      </c>
      <c r="V3678" s="31">
        <f t="shared" si="115"/>
        <v>0</v>
      </c>
    </row>
    <row r="3679" spans="11:22" x14ac:dyDescent="0.3">
      <c r="K3679" s="29"/>
      <c r="N3679" s="30"/>
      <c r="O3679" s="30"/>
      <c r="P3679" s="30"/>
      <c r="Q3679" s="30"/>
      <c r="R3679" s="31" cm="1">
        <f t="array" ref="R3679">_xlfn.IFS(Q3679=0,(O3679-P3679)/2,Q3679=1,O3679-P3679)</f>
        <v>0</v>
      </c>
      <c r="S3679" s="31" cm="1">
        <f t="array" ref="S3679">_xlfn.IFS(Q3679=0,P3679/2,Q3679=1,P3679)</f>
        <v>0</v>
      </c>
      <c r="T3679" s="31" t="str" cm="1">
        <f t="array" ref="T3679">_xlfn.IFS(M3679&lt;=Beräkningsförutsättningar!B$15,"2",M3679=Beräkningsförutsättningar!B$16,"4",M3679=Beräkningsförutsättningar!B$17,"4",M3679&gt;=Beräkningsförutsättningar!B$18,"6")</f>
        <v>2</v>
      </c>
      <c r="U3679" s="31">
        <f t="shared" si="114"/>
        <v>0</v>
      </c>
      <c r="V3679" s="31">
        <f t="shared" si="115"/>
        <v>0</v>
      </c>
    </row>
    <row r="3680" spans="11:22" x14ac:dyDescent="0.3">
      <c r="K3680" s="29"/>
      <c r="N3680" s="30"/>
      <c r="O3680" s="30"/>
      <c r="P3680" s="30"/>
      <c r="Q3680" s="30"/>
      <c r="R3680" s="31" cm="1">
        <f t="array" ref="R3680">_xlfn.IFS(Q3680=0,(O3680-P3680)/2,Q3680=1,O3680-P3680)</f>
        <v>0</v>
      </c>
      <c r="S3680" s="31" cm="1">
        <f t="array" ref="S3680">_xlfn.IFS(Q3680=0,P3680/2,Q3680=1,P3680)</f>
        <v>0</v>
      </c>
      <c r="T3680" s="31" t="str" cm="1">
        <f t="array" ref="T3680">_xlfn.IFS(M3680&lt;=Beräkningsförutsättningar!B$15,"2",M3680=Beräkningsförutsättningar!B$16,"4",M3680=Beräkningsförutsättningar!B$17,"4",M3680&gt;=Beräkningsförutsättningar!B$18,"6")</f>
        <v>2</v>
      </c>
      <c r="U3680" s="31">
        <f t="shared" si="114"/>
        <v>0</v>
      </c>
      <c r="V3680" s="31">
        <f t="shared" si="115"/>
        <v>0</v>
      </c>
    </row>
    <row r="3681" spans="11:22" x14ac:dyDescent="0.3">
      <c r="K3681" s="29"/>
      <c r="N3681" s="30"/>
      <c r="O3681" s="30"/>
      <c r="P3681" s="30"/>
      <c r="Q3681" s="30"/>
      <c r="R3681" s="31" cm="1">
        <f t="array" ref="R3681">_xlfn.IFS(Q3681=0,(O3681-P3681)/2,Q3681=1,O3681-P3681)</f>
        <v>0</v>
      </c>
      <c r="S3681" s="31" cm="1">
        <f t="array" ref="S3681">_xlfn.IFS(Q3681=0,P3681/2,Q3681=1,P3681)</f>
        <v>0</v>
      </c>
      <c r="T3681" s="31" t="str" cm="1">
        <f t="array" ref="T3681">_xlfn.IFS(M3681&lt;=Beräkningsförutsättningar!B$15,"2",M3681=Beräkningsförutsättningar!B$16,"4",M3681=Beräkningsförutsättningar!B$17,"4",M3681&gt;=Beräkningsförutsättningar!B$18,"6")</f>
        <v>2</v>
      </c>
      <c r="U3681" s="31">
        <f t="shared" si="114"/>
        <v>0</v>
      </c>
      <c r="V3681" s="31">
        <f t="shared" si="115"/>
        <v>0</v>
      </c>
    </row>
    <row r="3682" spans="11:22" x14ac:dyDescent="0.3">
      <c r="K3682" s="29"/>
      <c r="N3682" s="30"/>
      <c r="O3682" s="30"/>
      <c r="P3682" s="30"/>
      <c r="Q3682" s="30"/>
      <c r="R3682" s="31" cm="1">
        <f t="array" ref="R3682">_xlfn.IFS(Q3682=0,(O3682-P3682)/2,Q3682=1,O3682-P3682)</f>
        <v>0</v>
      </c>
      <c r="S3682" s="31" cm="1">
        <f t="array" ref="S3682">_xlfn.IFS(Q3682=0,P3682/2,Q3682=1,P3682)</f>
        <v>0</v>
      </c>
      <c r="T3682" s="31" t="str" cm="1">
        <f t="array" ref="T3682">_xlfn.IFS(M3682&lt;=Beräkningsförutsättningar!B$15,"2",M3682=Beräkningsförutsättningar!B$16,"4",M3682=Beräkningsförutsättningar!B$17,"4",M3682&gt;=Beräkningsförutsättningar!B$18,"6")</f>
        <v>2</v>
      </c>
      <c r="U3682" s="31">
        <f t="shared" si="114"/>
        <v>0</v>
      </c>
      <c r="V3682" s="31">
        <f t="shared" si="115"/>
        <v>0</v>
      </c>
    </row>
    <row r="3683" spans="11:22" x14ac:dyDescent="0.3">
      <c r="K3683" s="29"/>
      <c r="N3683" s="30"/>
      <c r="O3683" s="30"/>
      <c r="P3683" s="30"/>
      <c r="Q3683" s="30"/>
      <c r="R3683" s="31" cm="1">
        <f t="array" ref="R3683">_xlfn.IFS(Q3683=0,(O3683-P3683)/2,Q3683=1,O3683-P3683)</f>
        <v>0</v>
      </c>
      <c r="S3683" s="31" cm="1">
        <f t="array" ref="S3683">_xlfn.IFS(Q3683=0,P3683/2,Q3683=1,P3683)</f>
        <v>0</v>
      </c>
      <c r="T3683" s="31" t="str" cm="1">
        <f t="array" ref="T3683">_xlfn.IFS(M3683&lt;=Beräkningsförutsättningar!B$15,"2",M3683=Beräkningsförutsättningar!B$16,"4",M3683=Beräkningsförutsättningar!B$17,"4",M3683&gt;=Beräkningsförutsättningar!B$18,"6")</f>
        <v>2</v>
      </c>
      <c r="U3683" s="31">
        <f t="shared" si="114"/>
        <v>0</v>
      </c>
      <c r="V3683" s="31">
        <f t="shared" si="115"/>
        <v>0</v>
      </c>
    </row>
    <row r="3684" spans="11:22" x14ac:dyDescent="0.3">
      <c r="K3684" s="29"/>
      <c r="N3684" s="30"/>
      <c r="O3684" s="30"/>
      <c r="P3684" s="30"/>
      <c r="Q3684" s="30"/>
      <c r="R3684" s="31" cm="1">
        <f t="array" ref="R3684">_xlfn.IFS(Q3684=0,(O3684-P3684)/2,Q3684=1,O3684-P3684)</f>
        <v>0</v>
      </c>
      <c r="S3684" s="31" cm="1">
        <f t="array" ref="S3684">_xlfn.IFS(Q3684=0,P3684/2,Q3684=1,P3684)</f>
        <v>0</v>
      </c>
      <c r="T3684" s="31" t="str" cm="1">
        <f t="array" ref="T3684">_xlfn.IFS(M3684&lt;=Beräkningsförutsättningar!B$15,"2",M3684=Beräkningsförutsättningar!B$16,"4",M3684=Beräkningsförutsättningar!B$17,"4",M3684&gt;=Beräkningsförutsättningar!B$18,"6")</f>
        <v>2</v>
      </c>
      <c r="U3684" s="31">
        <f t="shared" si="114"/>
        <v>0</v>
      </c>
      <c r="V3684" s="31">
        <f t="shared" si="115"/>
        <v>0</v>
      </c>
    </row>
    <row r="3685" spans="11:22" x14ac:dyDescent="0.3">
      <c r="K3685" s="29"/>
      <c r="N3685" s="30"/>
      <c r="O3685" s="30"/>
      <c r="P3685" s="30"/>
      <c r="Q3685" s="30"/>
      <c r="R3685" s="31" cm="1">
        <f t="array" ref="R3685">_xlfn.IFS(Q3685=0,(O3685-P3685)/2,Q3685=1,O3685-P3685)</f>
        <v>0</v>
      </c>
      <c r="S3685" s="31" cm="1">
        <f t="array" ref="S3685">_xlfn.IFS(Q3685=0,P3685/2,Q3685=1,P3685)</f>
        <v>0</v>
      </c>
      <c r="T3685" s="31" t="str" cm="1">
        <f t="array" ref="T3685">_xlfn.IFS(M3685&lt;=Beräkningsförutsättningar!B$15,"2",M3685=Beräkningsförutsättningar!B$16,"4",M3685=Beräkningsförutsättningar!B$17,"4",M3685&gt;=Beräkningsförutsättningar!B$18,"6")</f>
        <v>2</v>
      </c>
      <c r="U3685" s="31">
        <f t="shared" si="114"/>
        <v>0</v>
      </c>
      <c r="V3685" s="31">
        <f t="shared" si="115"/>
        <v>0</v>
      </c>
    </row>
    <row r="3686" spans="11:22" x14ac:dyDescent="0.3">
      <c r="K3686" s="29"/>
      <c r="N3686" s="30"/>
      <c r="O3686" s="30"/>
      <c r="P3686" s="30"/>
      <c r="Q3686" s="30"/>
      <c r="R3686" s="31" cm="1">
        <f t="array" ref="R3686">_xlfn.IFS(Q3686=0,(O3686-P3686)/2,Q3686=1,O3686-P3686)</f>
        <v>0</v>
      </c>
      <c r="S3686" s="31" cm="1">
        <f t="array" ref="S3686">_xlfn.IFS(Q3686=0,P3686/2,Q3686=1,P3686)</f>
        <v>0</v>
      </c>
      <c r="T3686" s="31" t="str" cm="1">
        <f t="array" ref="T3686">_xlfn.IFS(M3686&lt;=Beräkningsförutsättningar!B$15,"2",M3686=Beräkningsförutsättningar!B$16,"4",M3686=Beräkningsförutsättningar!B$17,"4",M3686&gt;=Beräkningsförutsättningar!B$18,"6")</f>
        <v>2</v>
      </c>
      <c r="U3686" s="31">
        <f t="shared" si="114"/>
        <v>0</v>
      </c>
      <c r="V3686" s="31">
        <f t="shared" si="115"/>
        <v>0</v>
      </c>
    </row>
    <row r="3687" spans="11:22" x14ac:dyDescent="0.3">
      <c r="K3687" s="29"/>
      <c r="N3687" s="30"/>
      <c r="O3687" s="30"/>
      <c r="P3687" s="30"/>
      <c r="Q3687" s="30"/>
      <c r="R3687" s="31" cm="1">
        <f t="array" ref="R3687">_xlfn.IFS(Q3687=0,(O3687-P3687)/2,Q3687=1,O3687-P3687)</f>
        <v>0</v>
      </c>
      <c r="S3687" s="31" cm="1">
        <f t="array" ref="S3687">_xlfn.IFS(Q3687=0,P3687/2,Q3687=1,P3687)</f>
        <v>0</v>
      </c>
      <c r="T3687" s="31" t="str" cm="1">
        <f t="array" ref="T3687">_xlfn.IFS(M3687&lt;=Beräkningsförutsättningar!B$15,"2",M3687=Beräkningsförutsättningar!B$16,"4",M3687=Beräkningsförutsättningar!B$17,"4",M3687&gt;=Beräkningsförutsättningar!B$18,"6")</f>
        <v>2</v>
      </c>
      <c r="U3687" s="31">
        <f t="shared" si="114"/>
        <v>0</v>
      </c>
      <c r="V3687" s="31">
        <f t="shared" si="115"/>
        <v>0</v>
      </c>
    </row>
    <row r="3688" spans="11:22" x14ac:dyDescent="0.3">
      <c r="K3688" s="29"/>
      <c r="N3688" s="30"/>
      <c r="O3688" s="30"/>
      <c r="P3688" s="30"/>
      <c r="Q3688" s="30"/>
      <c r="R3688" s="31" cm="1">
        <f t="array" ref="R3688">_xlfn.IFS(Q3688=0,(O3688-P3688)/2,Q3688=1,O3688-P3688)</f>
        <v>0</v>
      </c>
      <c r="S3688" s="31" cm="1">
        <f t="array" ref="S3688">_xlfn.IFS(Q3688=0,P3688/2,Q3688=1,P3688)</f>
        <v>0</v>
      </c>
      <c r="T3688" s="31" t="str" cm="1">
        <f t="array" ref="T3688">_xlfn.IFS(M3688&lt;=Beräkningsförutsättningar!B$15,"2",M3688=Beräkningsförutsättningar!B$16,"4",M3688=Beräkningsförutsättningar!B$17,"4",M3688&gt;=Beräkningsförutsättningar!B$18,"6")</f>
        <v>2</v>
      </c>
      <c r="U3688" s="31">
        <f t="shared" si="114"/>
        <v>0</v>
      </c>
      <c r="V3688" s="31">
        <f t="shared" si="115"/>
        <v>0</v>
      </c>
    </row>
    <row r="3689" spans="11:22" x14ac:dyDescent="0.3">
      <c r="K3689" s="29"/>
      <c r="N3689" s="30"/>
      <c r="O3689" s="30"/>
      <c r="P3689" s="30"/>
      <c r="Q3689" s="30"/>
      <c r="R3689" s="31" cm="1">
        <f t="array" ref="R3689">_xlfn.IFS(Q3689=0,(O3689-P3689)/2,Q3689=1,O3689-P3689)</f>
        <v>0</v>
      </c>
      <c r="S3689" s="31" cm="1">
        <f t="array" ref="S3689">_xlfn.IFS(Q3689=0,P3689/2,Q3689=1,P3689)</f>
        <v>0</v>
      </c>
      <c r="T3689" s="31" t="str" cm="1">
        <f t="array" ref="T3689">_xlfn.IFS(M3689&lt;=Beräkningsförutsättningar!B$15,"2",M3689=Beräkningsförutsättningar!B$16,"4",M3689=Beräkningsförutsättningar!B$17,"4",M3689&gt;=Beräkningsförutsättningar!B$18,"6")</f>
        <v>2</v>
      </c>
      <c r="U3689" s="31">
        <f t="shared" si="114"/>
        <v>0</v>
      </c>
      <c r="V3689" s="31">
        <f t="shared" si="115"/>
        <v>0</v>
      </c>
    </row>
    <row r="3690" spans="11:22" x14ac:dyDescent="0.3">
      <c r="K3690" s="29"/>
      <c r="N3690" s="30"/>
      <c r="O3690" s="30"/>
      <c r="P3690" s="30"/>
      <c r="Q3690" s="30"/>
      <c r="R3690" s="31" cm="1">
        <f t="array" ref="R3690">_xlfn.IFS(Q3690=0,(O3690-P3690)/2,Q3690=1,O3690-P3690)</f>
        <v>0</v>
      </c>
      <c r="S3690" s="31" cm="1">
        <f t="array" ref="S3690">_xlfn.IFS(Q3690=0,P3690/2,Q3690=1,P3690)</f>
        <v>0</v>
      </c>
      <c r="T3690" s="31" t="str" cm="1">
        <f t="array" ref="T3690">_xlfn.IFS(M3690&lt;=Beräkningsförutsättningar!B$15,"2",M3690=Beräkningsförutsättningar!B$16,"4",M3690=Beräkningsförutsättningar!B$17,"4",M3690&gt;=Beräkningsförutsättningar!B$18,"6")</f>
        <v>2</v>
      </c>
      <c r="U3690" s="31">
        <f t="shared" si="114"/>
        <v>0</v>
      </c>
      <c r="V3690" s="31">
        <f t="shared" si="115"/>
        <v>0</v>
      </c>
    </row>
    <row r="3691" spans="11:22" x14ac:dyDescent="0.3">
      <c r="K3691" s="29"/>
      <c r="N3691" s="30"/>
      <c r="O3691" s="30"/>
      <c r="P3691" s="30"/>
      <c r="Q3691" s="30"/>
      <c r="R3691" s="31" cm="1">
        <f t="array" ref="R3691">_xlfn.IFS(Q3691=0,(O3691-P3691)/2,Q3691=1,O3691-P3691)</f>
        <v>0</v>
      </c>
      <c r="S3691" s="31" cm="1">
        <f t="array" ref="S3691">_xlfn.IFS(Q3691=0,P3691/2,Q3691=1,P3691)</f>
        <v>0</v>
      </c>
      <c r="T3691" s="31" t="str" cm="1">
        <f t="array" ref="T3691">_xlfn.IFS(M3691&lt;=Beräkningsförutsättningar!B$15,"2",M3691=Beräkningsförutsättningar!B$16,"4",M3691=Beräkningsförutsättningar!B$17,"4",M3691&gt;=Beräkningsförutsättningar!B$18,"6")</f>
        <v>2</v>
      </c>
      <c r="U3691" s="31">
        <f t="shared" si="114"/>
        <v>0</v>
      </c>
      <c r="V3691" s="31">
        <f t="shared" si="115"/>
        <v>0</v>
      </c>
    </row>
    <row r="3692" spans="11:22" x14ac:dyDescent="0.3">
      <c r="K3692" s="29"/>
      <c r="N3692" s="30"/>
      <c r="O3692" s="30"/>
      <c r="P3692" s="30"/>
      <c r="Q3692" s="30"/>
      <c r="R3692" s="31" cm="1">
        <f t="array" ref="R3692">_xlfn.IFS(Q3692=0,(O3692-P3692)/2,Q3692=1,O3692-P3692)</f>
        <v>0</v>
      </c>
      <c r="S3692" s="31" cm="1">
        <f t="array" ref="S3692">_xlfn.IFS(Q3692=0,P3692/2,Q3692=1,P3692)</f>
        <v>0</v>
      </c>
      <c r="T3692" s="31" t="str" cm="1">
        <f t="array" ref="T3692">_xlfn.IFS(M3692&lt;=Beräkningsförutsättningar!B$15,"2",M3692=Beräkningsförutsättningar!B$16,"4",M3692=Beräkningsförutsättningar!B$17,"4",M3692&gt;=Beräkningsförutsättningar!B$18,"6")</f>
        <v>2</v>
      </c>
      <c r="U3692" s="31">
        <f t="shared" si="114"/>
        <v>0</v>
      </c>
      <c r="V3692" s="31">
        <f t="shared" si="115"/>
        <v>0</v>
      </c>
    </row>
    <row r="3693" spans="11:22" x14ac:dyDescent="0.3">
      <c r="K3693" s="29"/>
      <c r="N3693" s="30"/>
      <c r="O3693" s="30"/>
      <c r="P3693" s="30"/>
      <c r="Q3693" s="30"/>
      <c r="R3693" s="31" cm="1">
        <f t="array" ref="R3693">_xlfn.IFS(Q3693=0,(O3693-P3693)/2,Q3693=1,O3693-P3693)</f>
        <v>0</v>
      </c>
      <c r="S3693" s="31" cm="1">
        <f t="array" ref="S3693">_xlfn.IFS(Q3693=0,P3693/2,Q3693=1,P3693)</f>
        <v>0</v>
      </c>
      <c r="T3693" s="31" t="str" cm="1">
        <f t="array" ref="T3693">_xlfn.IFS(M3693&lt;=Beräkningsförutsättningar!B$15,"2",M3693=Beräkningsförutsättningar!B$16,"4",M3693=Beräkningsförutsättningar!B$17,"4",M3693&gt;=Beräkningsförutsättningar!B$18,"6")</f>
        <v>2</v>
      </c>
      <c r="U3693" s="31">
        <f t="shared" si="114"/>
        <v>0</v>
      </c>
      <c r="V3693" s="31">
        <f t="shared" si="115"/>
        <v>0</v>
      </c>
    </row>
    <row r="3694" spans="11:22" x14ac:dyDescent="0.3">
      <c r="K3694" s="29"/>
      <c r="N3694" s="30"/>
      <c r="O3694" s="30"/>
      <c r="P3694" s="30"/>
      <c r="Q3694" s="30"/>
      <c r="R3694" s="31" cm="1">
        <f t="array" ref="R3694">_xlfn.IFS(Q3694=0,(O3694-P3694)/2,Q3694=1,O3694-P3694)</f>
        <v>0</v>
      </c>
      <c r="S3694" s="31" cm="1">
        <f t="array" ref="S3694">_xlfn.IFS(Q3694=0,P3694/2,Q3694=1,P3694)</f>
        <v>0</v>
      </c>
      <c r="T3694" s="31" t="str" cm="1">
        <f t="array" ref="T3694">_xlfn.IFS(M3694&lt;=Beräkningsförutsättningar!B$15,"2",M3694=Beräkningsförutsättningar!B$16,"4",M3694=Beräkningsförutsättningar!B$17,"4",M3694&gt;=Beräkningsförutsättningar!B$18,"6")</f>
        <v>2</v>
      </c>
      <c r="U3694" s="31">
        <f t="shared" si="114"/>
        <v>0</v>
      </c>
      <c r="V3694" s="31">
        <f t="shared" si="115"/>
        <v>0</v>
      </c>
    </row>
    <row r="3695" spans="11:22" x14ac:dyDescent="0.3">
      <c r="K3695" s="29"/>
      <c r="N3695" s="30"/>
      <c r="O3695" s="30"/>
      <c r="P3695" s="30"/>
      <c r="Q3695" s="30"/>
      <c r="R3695" s="31" cm="1">
        <f t="array" ref="R3695">_xlfn.IFS(Q3695=0,(O3695-P3695)/2,Q3695=1,O3695-P3695)</f>
        <v>0</v>
      </c>
      <c r="S3695" s="31" cm="1">
        <f t="array" ref="S3695">_xlfn.IFS(Q3695=0,P3695/2,Q3695=1,P3695)</f>
        <v>0</v>
      </c>
      <c r="T3695" s="31" t="str" cm="1">
        <f t="array" ref="T3695">_xlfn.IFS(M3695&lt;=Beräkningsförutsättningar!B$15,"2",M3695=Beräkningsförutsättningar!B$16,"4",M3695=Beräkningsförutsättningar!B$17,"4",M3695&gt;=Beräkningsförutsättningar!B$18,"6")</f>
        <v>2</v>
      </c>
      <c r="U3695" s="31">
        <f t="shared" si="114"/>
        <v>0</v>
      </c>
      <c r="V3695" s="31">
        <f t="shared" si="115"/>
        <v>0</v>
      </c>
    </row>
    <row r="3696" spans="11:22" x14ac:dyDescent="0.3">
      <c r="K3696" s="29"/>
      <c r="N3696" s="30"/>
      <c r="O3696" s="30"/>
      <c r="P3696" s="30"/>
      <c r="Q3696" s="30"/>
      <c r="R3696" s="31" cm="1">
        <f t="array" ref="R3696">_xlfn.IFS(Q3696=0,(O3696-P3696)/2,Q3696=1,O3696-P3696)</f>
        <v>0</v>
      </c>
      <c r="S3696" s="31" cm="1">
        <f t="array" ref="S3696">_xlfn.IFS(Q3696=0,P3696/2,Q3696=1,P3696)</f>
        <v>0</v>
      </c>
      <c r="T3696" s="31" t="str" cm="1">
        <f t="array" ref="T3696">_xlfn.IFS(M3696&lt;=Beräkningsförutsättningar!B$15,"2",M3696=Beräkningsförutsättningar!B$16,"4",M3696=Beräkningsförutsättningar!B$17,"4",M3696&gt;=Beräkningsförutsättningar!B$18,"6")</f>
        <v>2</v>
      </c>
      <c r="U3696" s="31">
        <f t="shared" si="114"/>
        <v>0</v>
      </c>
      <c r="V3696" s="31">
        <f t="shared" si="115"/>
        <v>0</v>
      </c>
    </row>
    <row r="3697" spans="11:22" x14ac:dyDescent="0.3">
      <c r="K3697" s="29"/>
      <c r="N3697" s="30"/>
      <c r="O3697" s="30"/>
      <c r="P3697" s="30"/>
      <c r="Q3697" s="30"/>
      <c r="R3697" s="31" cm="1">
        <f t="array" ref="R3697">_xlfn.IFS(Q3697=0,(O3697-P3697)/2,Q3697=1,O3697-P3697)</f>
        <v>0</v>
      </c>
      <c r="S3697" s="31" cm="1">
        <f t="array" ref="S3697">_xlfn.IFS(Q3697=0,P3697/2,Q3697=1,P3697)</f>
        <v>0</v>
      </c>
      <c r="T3697" s="31" t="str" cm="1">
        <f t="array" ref="T3697">_xlfn.IFS(M3697&lt;=Beräkningsförutsättningar!B$15,"2",M3697=Beräkningsförutsättningar!B$16,"4",M3697=Beräkningsförutsättningar!B$17,"4",M3697&gt;=Beräkningsförutsättningar!B$18,"6")</f>
        <v>2</v>
      </c>
      <c r="U3697" s="31">
        <f t="shared" si="114"/>
        <v>0</v>
      </c>
      <c r="V3697" s="31">
        <f t="shared" si="115"/>
        <v>0</v>
      </c>
    </row>
    <row r="3698" spans="11:22" x14ac:dyDescent="0.3">
      <c r="K3698" s="29"/>
      <c r="N3698" s="30"/>
      <c r="O3698" s="30"/>
      <c r="P3698" s="30"/>
      <c r="Q3698" s="30"/>
      <c r="R3698" s="31" cm="1">
        <f t="array" ref="R3698">_xlfn.IFS(Q3698=0,(O3698-P3698)/2,Q3698=1,O3698-P3698)</f>
        <v>0</v>
      </c>
      <c r="S3698" s="31" cm="1">
        <f t="array" ref="S3698">_xlfn.IFS(Q3698=0,P3698/2,Q3698=1,P3698)</f>
        <v>0</v>
      </c>
      <c r="T3698" s="31" t="str" cm="1">
        <f t="array" ref="T3698">_xlfn.IFS(M3698&lt;=Beräkningsförutsättningar!B$15,"2",M3698=Beräkningsförutsättningar!B$16,"4",M3698=Beräkningsförutsättningar!B$17,"4",M3698&gt;=Beräkningsförutsättningar!B$18,"6")</f>
        <v>2</v>
      </c>
      <c r="U3698" s="31">
        <f t="shared" si="114"/>
        <v>0</v>
      </c>
      <c r="V3698" s="31">
        <f t="shared" si="115"/>
        <v>0</v>
      </c>
    </row>
    <row r="3699" spans="11:22" x14ac:dyDescent="0.3">
      <c r="K3699" s="29"/>
      <c r="N3699" s="30"/>
      <c r="O3699" s="30"/>
      <c r="P3699" s="30"/>
      <c r="Q3699" s="30"/>
      <c r="R3699" s="31" cm="1">
        <f t="array" ref="R3699">_xlfn.IFS(Q3699=0,(O3699-P3699)/2,Q3699=1,O3699-P3699)</f>
        <v>0</v>
      </c>
      <c r="S3699" s="31" cm="1">
        <f t="array" ref="S3699">_xlfn.IFS(Q3699=0,P3699/2,Q3699=1,P3699)</f>
        <v>0</v>
      </c>
      <c r="T3699" s="31" t="str" cm="1">
        <f t="array" ref="T3699">_xlfn.IFS(M3699&lt;=Beräkningsförutsättningar!B$15,"2",M3699=Beräkningsförutsättningar!B$16,"4",M3699=Beräkningsförutsättningar!B$17,"4",M3699&gt;=Beräkningsförutsättningar!B$18,"6")</f>
        <v>2</v>
      </c>
      <c r="U3699" s="31">
        <f t="shared" si="114"/>
        <v>0</v>
      </c>
      <c r="V3699" s="31">
        <f t="shared" si="115"/>
        <v>0</v>
      </c>
    </row>
    <row r="3700" spans="11:22" x14ac:dyDescent="0.3">
      <c r="K3700" s="29"/>
      <c r="N3700" s="30"/>
      <c r="O3700" s="30"/>
      <c r="P3700" s="30"/>
      <c r="Q3700" s="30"/>
      <c r="R3700" s="31" cm="1">
        <f t="array" ref="R3700">_xlfn.IFS(Q3700=0,(O3700-P3700)/2,Q3700=1,O3700-P3700)</f>
        <v>0</v>
      </c>
      <c r="S3700" s="31" cm="1">
        <f t="array" ref="S3700">_xlfn.IFS(Q3700=0,P3700/2,Q3700=1,P3700)</f>
        <v>0</v>
      </c>
      <c r="T3700" s="31" t="str" cm="1">
        <f t="array" ref="T3700">_xlfn.IFS(M3700&lt;=Beräkningsförutsättningar!B$15,"2",M3700=Beräkningsförutsättningar!B$16,"4",M3700=Beräkningsförutsättningar!B$17,"4",M3700&gt;=Beräkningsförutsättningar!B$18,"6")</f>
        <v>2</v>
      </c>
      <c r="U3700" s="31">
        <f t="shared" si="114"/>
        <v>0</v>
      </c>
      <c r="V3700" s="31">
        <f t="shared" si="115"/>
        <v>0</v>
      </c>
    </row>
    <row r="3701" spans="11:22" x14ac:dyDescent="0.3">
      <c r="K3701" s="29"/>
      <c r="N3701" s="30"/>
      <c r="O3701" s="30"/>
      <c r="P3701" s="30"/>
      <c r="Q3701" s="30"/>
      <c r="R3701" s="31" cm="1">
        <f t="array" ref="R3701">_xlfn.IFS(Q3701=0,(O3701-P3701)/2,Q3701=1,O3701-P3701)</f>
        <v>0</v>
      </c>
      <c r="S3701" s="31" cm="1">
        <f t="array" ref="S3701">_xlfn.IFS(Q3701=0,P3701/2,Q3701=1,P3701)</f>
        <v>0</v>
      </c>
      <c r="T3701" s="31" t="str" cm="1">
        <f t="array" ref="T3701">_xlfn.IFS(M3701&lt;=Beräkningsförutsättningar!B$15,"2",M3701=Beräkningsförutsättningar!B$16,"4",M3701=Beräkningsförutsättningar!B$17,"4",M3701&gt;=Beräkningsförutsättningar!B$18,"6")</f>
        <v>2</v>
      </c>
      <c r="U3701" s="31">
        <f t="shared" si="114"/>
        <v>0</v>
      </c>
      <c r="V3701" s="31">
        <f t="shared" si="115"/>
        <v>0</v>
      </c>
    </row>
    <row r="3702" spans="11:22" x14ac:dyDescent="0.3">
      <c r="K3702" s="29"/>
      <c r="N3702" s="30"/>
      <c r="O3702" s="30"/>
      <c r="P3702" s="30"/>
      <c r="Q3702" s="30"/>
      <c r="R3702" s="31" cm="1">
        <f t="array" ref="R3702">_xlfn.IFS(Q3702=0,(O3702-P3702)/2,Q3702=1,O3702-P3702)</f>
        <v>0</v>
      </c>
      <c r="S3702" s="31" cm="1">
        <f t="array" ref="S3702">_xlfn.IFS(Q3702=0,P3702/2,Q3702=1,P3702)</f>
        <v>0</v>
      </c>
      <c r="T3702" s="31" t="str" cm="1">
        <f t="array" ref="T3702">_xlfn.IFS(M3702&lt;=Beräkningsförutsättningar!B$15,"2",M3702=Beräkningsförutsättningar!B$16,"4",M3702=Beräkningsförutsättningar!B$17,"4",M3702&gt;=Beräkningsförutsättningar!B$18,"6")</f>
        <v>2</v>
      </c>
      <c r="U3702" s="31">
        <f t="shared" si="114"/>
        <v>0</v>
      </c>
      <c r="V3702" s="31">
        <f t="shared" si="115"/>
        <v>0</v>
      </c>
    </row>
    <row r="3703" spans="11:22" x14ac:dyDescent="0.3">
      <c r="K3703" s="29"/>
      <c r="N3703" s="30"/>
      <c r="O3703" s="30"/>
      <c r="P3703" s="30"/>
      <c r="Q3703" s="30"/>
      <c r="R3703" s="31" cm="1">
        <f t="array" ref="R3703">_xlfn.IFS(Q3703=0,(O3703-P3703)/2,Q3703=1,O3703-P3703)</f>
        <v>0</v>
      </c>
      <c r="S3703" s="31" cm="1">
        <f t="array" ref="S3703">_xlfn.IFS(Q3703=0,P3703/2,Q3703=1,P3703)</f>
        <v>0</v>
      </c>
      <c r="T3703" s="31" t="str" cm="1">
        <f t="array" ref="T3703">_xlfn.IFS(M3703&lt;=Beräkningsförutsättningar!B$15,"2",M3703=Beräkningsförutsättningar!B$16,"4",M3703=Beräkningsförutsättningar!B$17,"4",M3703&gt;=Beräkningsförutsättningar!B$18,"6")</f>
        <v>2</v>
      </c>
      <c r="U3703" s="31">
        <f t="shared" si="114"/>
        <v>0</v>
      </c>
      <c r="V3703" s="31">
        <f t="shared" si="115"/>
        <v>0</v>
      </c>
    </row>
    <row r="3704" spans="11:22" x14ac:dyDescent="0.3">
      <c r="K3704" s="29"/>
      <c r="N3704" s="30"/>
      <c r="O3704" s="30"/>
      <c r="P3704" s="30"/>
      <c r="Q3704" s="30"/>
      <c r="R3704" s="31" cm="1">
        <f t="array" ref="R3704">_xlfn.IFS(Q3704=0,(O3704-P3704)/2,Q3704=1,O3704-P3704)</f>
        <v>0</v>
      </c>
      <c r="S3704" s="31" cm="1">
        <f t="array" ref="S3704">_xlfn.IFS(Q3704=0,P3704/2,Q3704=1,P3704)</f>
        <v>0</v>
      </c>
      <c r="T3704" s="31" t="str" cm="1">
        <f t="array" ref="T3704">_xlfn.IFS(M3704&lt;=Beräkningsförutsättningar!B$15,"2",M3704=Beräkningsförutsättningar!B$16,"4",M3704=Beräkningsförutsättningar!B$17,"4",M3704&gt;=Beräkningsförutsättningar!B$18,"6")</f>
        <v>2</v>
      </c>
      <c r="U3704" s="31">
        <f t="shared" si="114"/>
        <v>0</v>
      </c>
      <c r="V3704" s="31">
        <f t="shared" si="115"/>
        <v>0</v>
      </c>
    </row>
    <row r="3705" spans="11:22" x14ac:dyDescent="0.3">
      <c r="K3705" s="29"/>
      <c r="N3705" s="30"/>
      <c r="O3705" s="30"/>
      <c r="P3705" s="30"/>
      <c r="Q3705" s="30"/>
      <c r="R3705" s="31" cm="1">
        <f t="array" ref="R3705">_xlfn.IFS(Q3705=0,(O3705-P3705)/2,Q3705=1,O3705-P3705)</f>
        <v>0</v>
      </c>
      <c r="S3705" s="31" cm="1">
        <f t="array" ref="S3705">_xlfn.IFS(Q3705=0,P3705/2,Q3705=1,P3705)</f>
        <v>0</v>
      </c>
      <c r="T3705" s="31" t="str" cm="1">
        <f t="array" ref="T3705">_xlfn.IFS(M3705&lt;=Beräkningsförutsättningar!B$15,"2",M3705=Beräkningsförutsättningar!B$16,"4",M3705=Beräkningsförutsättningar!B$17,"4",M3705&gt;=Beräkningsförutsättningar!B$18,"6")</f>
        <v>2</v>
      </c>
      <c r="U3705" s="31">
        <f t="shared" si="114"/>
        <v>0</v>
      </c>
      <c r="V3705" s="31">
        <f t="shared" si="115"/>
        <v>0</v>
      </c>
    </row>
    <row r="3706" spans="11:22" x14ac:dyDescent="0.3">
      <c r="K3706" s="29"/>
      <c r="N3706" s="30"/>
      <c r="O3706" s="30"/>
      <c r="P3706" s="30"/>
      <c r="Q3706" s="30"/>
      <c r="R3706" s="31" cm="1">
        <f t="array" ref="R3706">_xlfn.IFS(Q3706=0,(O3706-P3706)/2,Q3706=1,O3706-P3706)</f>
        <v>0</v>
      </c>
      <c r="S3706" s="31" cm="1">
        <f t="array" ref="S3706">_xlfn.IFS(Q3706=0,P3706/2,Q3706=1,P3706)</f>
        <v>0</v>
      </c>
      <c r="T3706" s="31" t="str" cm="1">
        <f t="array" ref="T3706">_xlfn.IFS(M3706&lt;=Beräkningsförutsättningar!B$15,"2",M3706=Beräkningsförutsättningar!B$16,"4",M3706=Beräkningsförutsättningar!B$17,"4",M3706&gt;=Beräkningsförutsättningar!B$18,"6")</f>
        <v>2</v>
      </c>
      <c r="U3706" s="31">
        <f t="shared" si="114"/>
        <v>0</v>
      </c>
      <c r="V3706" s="31">
        <f t="shared" si="115"/>
        <v>0</v>
      </c>
    </row>
    <row r="3707" spans="11:22" x14ac:dyDescent="0.3">
      <c r="K3707" s="29"/>
      <c r="N3707" s="30"/>
      <c r="O3707" s="30"/>
      <c r="P3707" s="30"/>
      <c r="Q3707" s="30"/>
      <c r="R3707" s="31" cm="1">
        <f t="array" ref="R3707">_xlfn.IFS(Q3707=0,(O3707-P3707)/2,Q3707=1,O3707-P3707)</f>
        <v>0</v>
      </c>
      <c r="S3707" s="31" cm="1">
        <f t="array" ref="S3707">_xlfn.IFS(Q3707=0,P3707/2,Q3707=1,P3707)</f>
        <v>0</v>
      </c>
      <c r="T3707" s="31" t="str" cm="1">
        <f t="array" ref="T3707">_xlfn.IFS(M3707&lt;=Beräkningsförutsättningar!B$15,"2",M3707=Beräkningsförutsättningar!B$16,"4",M3707=Beräkningsförutsättningar!B$17,"4",M3707&gt;=Beräkningsförutsättningar!B$18,"6")</f>
        <v>2</v>
      </c>
      <c r="U3707" s="31">
        <f t="shared" si="114"/>
        <v>0</v>
      </c>
      <c r="V3707" s="31">
        <f t="shared" si="115"/>
        <v>0</v>
      </c>
    </row>
    <row r="3708" spans="11:22" x14ac:dyDescent="0.3">
      <c r="K3708" s="29"/>
      <c r="N3708" s="30"/>
      <c r="O3708" s="30"/>
      <c r="P3708" s="30"/>
      <c r="Q3708" s="30"/>
      <c r="R3708" s="31" cm="1">
        <f t="array" ref="R3708">_xlfn.IFS(Q3708=0,(O3708-P3708)/2,Q3708=1,O3708-P3708)</f>
        <v>0</v>
      </c>
      <c r="S3708" s="31" cm="1">
        <f t="array" ref="S3708">_xlfn.IFS(Q3708=0,P3708/2,Q3708=1,P3708)</f>
        <v>0</v>
      </c>
      <c r="T3708" s="31" t="str" cm="1">
        <f t="array" ref="T3708">_xlfn.IFS(M3708&lt;=Beräkningsförutsättningar!B$15,"2",M3708=Beräkningsförutsättningar!B$16,"4",M3708=Beräkningsförutsättningar!B$17,"4",M3708&gt;=Beräkningsförutsättningar!B$18,"6")</f>
        <v>2</v>
      </c>
      <c r="U3708" s="31">
        <f t="shared" si="114"/>
        <v>0</v>
      </c>
      <c r="V3708" s="31">
        <f t="shared" si="115"/>
        <v>0</v>
      </c>
    </row>
    <row r="3709" spans="11:22" x14ac:dyDescent="0.3">
      <c r="K3709" s="29"/>
      <c r="N3709" s="30"/>
      <c r="O3709" s="30"/>
      <c r="P3709" s="30"/>
      <c r="Q3709" s="30"/>
      <c r="R3709" s="31" cm="1">
        <f t="array" ref="R3709">_xlfn.IFS(Q3709=0,(O3709-P3709)/2,Q3709=1,O3709-P3709)</f>
        <v>0</v>
      </c>
      <c r="S3709" s="31" cm="1">
        <f t="array" ref="S3709">_xlfn.IFS(Q3709=0,P3709/2,Q3709=1,P3709)</f>
        <v>0</v>
      </c>
      <c r="T3709" s="31" t="str" cm="1">
        <f t="array" ref="T3709">_xlfn.IFS(M3709&lt;=Beräkningsförutsättningar!B$15,"2",M3709=Beräkningsförutsättningar!B$16,"4",M3709=Beräkningsförutsättningar!B$17,"4",M3709&gt;=Beräkningsförutsättningar!B$18,"6")</f>
        <v>2</v>
      </c>
      <c r="U3709" s="31">
        <f t="shared" si="114"/>
        <v>0</v>
      </c>
      <c r="V3709" s="31">
        <f t="shared" si="115"/>
        <v>0</v>
      </c>
    </row>
    <row r="3710" spans="11:22" x14ac:dyDescent="0.3">
      <c r="K3710" s="29"/>
      <c r="N3710" s="30"/>
      <c r="O3710" s="30"/>
      <c r="P3710" s="30"/>
      <c r="Q3710" s="30"/>
      <c r="R3710" s="31" cm="1">
        <f t="array" ref="R3710">_xlfn.IFS(Q3710=0,(O3710-P3710)/2,Q3710=1,O3710-P3710)</f>
        <v>0</v>
      </c>
      <c r="S3710" s="31" cm="1">
        <f t="array" ref="S3710">_xlfn.IFS(Q3710=0,P3710/2,Q3710=1,P3710)</f>
        <v>0</v>
      </c>
      <c r="T3710" s="31" t="str" cm="1">
        <f t="array" ref="T3710">_xlfn.IFS(M3710&lt;=Beräkningsförutsättningar!B$15,"2",M3710=Beräkningsförutsättningar!B$16,"4",M3710=Beräkningsförutsättningar!B$17,"4",M3710&gt;=Beräkningsförutsättningar!B$18,"6")</f>
        <v>2</v>
      </c>
      <c r="U3710" s="31">
        <f t="shared" si="114"/>
        <v>0</v>
      </c>
      <c r="V3710" s="31">
        <f t="shared" si="115"/>
        <v>0</v>
      </c>
    </row>
    <row r="3711" spans="11:22" x14ac:dyDescent="0.3">
      <c r="K3711" s="29"/>
      <c r="N3711" s="30"/>
      <c r="O3711" s="30"/>
      <c r="P3711" s="30"/>
      <c r="Q3711" s="30"/>
      <c r="R3711" s="31" cm="1">
        <f t="array" ref="R3711">_xlfn.IFS(Q3711=0,(O3711-P3711)/2,Q3711=1,O3711-P3711)</f>
        <v>0</v>
      </c>
      <c r="S3711" s="31" cm="1">
        <f t="array" ref="S3711">_xlfn.IFS(Q3711=0,P3711/2,Q3711=1,P3711)</f>
        <v>0</v>
      </c>
      <c r="T3711" s="31" t="str" cm="1">
        <f t="array" ref="T3711">_xlfn.IFS(M3711&lt;=Beräkningsförutsättningar!B$15,"2",M3711=Beräkningsförutsättningar!B$16,"4",M3711=Beräkningsförutsättningar!B$17,"4",M3711&gt;=Beräkningsförutsättningar!B$18,"6")</f>
        <v>2</v>
      </c>
      <c r="U3711" s="31">
        <f t="shared" si="114"/>
        <v>0</v>
      </c>
      <c r="V3711" s="31">
        <f t="shared" si="115"/>
        <v>0</v>
      </c>
    </row>
    <row r="3712" spans="11:22" x14ac:dyDescent="0.3">
      <c r="K3712" s="29"/>
      <c r="N3712" s="30"/>
      <c r="O3712" s="30"/>
      <c r="P3712" s="30"/>
      <c r="Q3712" s="30"/>
      <c r="R3712" s="31" cm="1">
        <f t="array" ref="R3712">_xlfn.IFS(Q3712=0,(O3712-P3712)/2,Q3712=1,O3712-P3712)</f>
        <v>0</v>
      </c>
      <c r="S3712" s="31" cm="1">
        <f t="array" ref="S3712">_xlfn.IFS(Q3712=0,P3712/2,Q3712=1,P3712)</f>
        <v>0</v>
      </c>
      <c r="T3712" s="31" t="str" cm="1">
        <f t="array" ref="T3712">_xlfn.IFS(M3712&lt;=Beräkningsförutsättningar!B$15,"2",M3712=Beräkningsförutsättningar!B$16,"4",M3712=Beräkningsförutsättningar!B$17,"4",M3712&gt;=Beräkningsförutsättningar!B$18,"6")</f>
        <v>2</v>
      </c>
      <c r="U3712" s="31">
        <f t="shared" si="114"/>
        <v>0</v>
      </c>
      <c r="V3712" s="31">
        <f t="shared" si="115"/>
        <v>0</v>
      </c>
    </row>
    <row r="3713" spans="11:22" x14ac:dyDescent="0.3">
      <c r="K3713" s="29"/>
      <c r="N3713" s="30"/>
      <c r="O3713" s="30"/>
      <c r="P3713" s="30"/>
      <c r="Q3713" s="30"/>
      <c r="R3713" s="31" cm="1">
        <f t="array" ref="R3713">_xlfn.IFS(Q3713=0,(O3713-P3713)/2,Q3713=1,O3713-P3713)</f>
        <v>0</v>
      </c>
      <c r="S3713" s="31" cm="1">
        <f t="array" ref="S3713">_xlfn.IFS(Q3713=0,P3713/2,Q3713=1,P3713)</f>
        <v>0</v>
      </c>
      <c r="T3713" s="31" t="str" cm="1">
        <f t="array" ref="T3713">_xlfn.IFS(M3713&lt;=Beräkningsförutsättningar!B$15,"2",M3713=Beräkningsförutsättningar!B$16,"4",M3713=Beräkningsförutsättningar!B$17,"4",M3713&gt;=Beräkningsförutsättningar!B$18,"6")</f>
        <v>2</v>
      </c>
      <c r="U3713" s="31">
        <f t="shared" si="114"/>
        <v>0</v>
      </c>
      <c r="V3713" s="31">
        <f t="shared" si="115"/>
        <v>0</v>
      </c>
    </row>
    <row r="3714" spans="11:22" x14ac:dyDescent="0.3">
      <c r="K3714" s="29"/>
      <c r="N3714" s="30"/>
      <c r="O3714" s="30"/>
      <c r="P3714" s="30"/>
      <c r="Q3714" s="30"/>
      <c r="R3714" s="31" cm="1">
        <f t="array" ref="R3714">_xlfn.IFS(Q3714=0,(O3714-P3714)/2,Q3714=1,O3714-P3714)</f>
        <v>0</v>
      </c>
      <c r="S3714" s="31" cm="1">
        <f t="array" ref="S3714">_xlfn.IFS(Q3714=0,P3714/2,Q3714=1,P3714)</f>
        <v>0</v>
      </c>
      <c r="T3714" s="31" t="str" cm="1">
        <f t="array" ref="T3714">_xlfn.IFS(M3714&lt;=Beräkningsförutsättningar!B$15,"2",M3714=Beräkningsförutsättningar!B$16,"4",M3714=Beräkningsförutsättningar!B$17,"4",M3714&gt;=Beräkningsförutsättningar!B$18,"6")</f>
        <v>2</v>
      </c>
      <c r="U3714" s="31">
        <f t="shared" si="114"/>
        <v>0</v>
      </c>
      <c r="V3714" s="31">
        <f t="shared" si="115"/>
        <v>0</v>
      </c>
    </row>
    <row r="3715" spans="11:22" x14ac:dyDescent="0.3">
      <c r="K3715" s="29"/>
      <c r="N3715" s="30"/>
      <c r="O3715" s="30"/>
      <c r="P3715" s="30"/>
      <c r="Q3715" s="30"/>
      <c r="R3715" s="31" cm="1">
        <f t="array" ref="R3715">_xlfn.IFS(Q3715=0,(O3715-P3715)/2,Q3715=1,O3715-P3715)</f>
        <v>0</v>
      </c>
      <c r="S3715" s="31" cm="1">
        <f t="array" ref="S3715">_xlfn.IFS(Q3715=0,P3715/2,Q3715=1,P3715)</f>
        <v>0</v>
      </c>
      <c r="T3715" s="31" t="str" cm="1">
        <f t="array" ref="T3715">_xlfn.IFS(M3715&lt;=Beräkningsförutsättningar!B$15,"2",M3715=Beräkningsförutsättningar!B$16,"4",M3715=Beräkningsförutsättningar!B$17,"4",M3715&gt;=Beräkningsförutsättningar!B$18,"6")</f>
        <v>2</v>
      </c>
      <c r="U3715" s="31">
        <f t="shared" si="114"/>
        <v>0</v>
      </c>
      <c r="V3715" s="31">
        <f t="shared" si="115"/>
        <v>0</v>
      </c>
    </row>
    <row r="3716" spans="11:22" x14ac:dyDescent="0.3">
      <c r="K3716" s="29"/>
      <c r="N3716" s="30"/>
      <c r="O3716" s="30"/>
      <c r="P3716" s="30"/>
      <c r="Q3716" s="30"/>
      <c r="R3716" s="31" cm="1">
        <f t="array" ref="R3716">_xlfn.IFS(Q3716=0,(O3716-P3716)/2,Q3716=1,O3716-P3716)</f>
        <v>0</v>
      </c>
      <c r="S3716" s="31" cm="1">
        <f t="array" ref="S3716">_xlfn.IFS(Q3716=0,P3716/2,Q3716=1,P3716)</f>
        <v>0</v>
      </c>
      <c r="T3716" s="31" t="str" cm="1">
        <f t="array" ref="T3716">_xlfn.IFS(M3716&lt;=Beräkningsförutsättningar!B$15,"2",M3716=Beräkningsförutsättningar!B$16,"4",M3716=Beräkningsförutsättningar!B$17,"4",M3716&gt;=Beräkningsförutsättningar!B$18,"6")</f>
        <v>2</v>
      </c>
      <c r="U3716" s="31">
        <f t="shared" si="114"/>
        <v>0</v>
      </c>
      <c r="V3716" s="31">
        <f t="shared" si="115"/>
        <v>0</v>
      </c>
    </row>
    <row r="3717" spans="11:22" x14ac:dyDescent="0.3">
      <c r="K3717" s="29"/>
      <c r="N3717" s="30"/>
      <c r="O3717" s="30"/>
      <c r="P3717" s="30"/>
      <c r="Q3717" s="30"/>
      <c r="R3717" s="31" cm="1">
        <f t="array" ref="R3717">_xlfn.IFS(Q3717=0,(O3717-P3717)/2,Q3717=1,O3717-P3717)</f>
        <v>0</v>
      </c>
      <c r="S3717" s="31" cm="1">
        <f t="array" ref="S3717">_xlfn.IFS(Q3717=0,P3717/2,Q3717=1,P3717)</f>
        <v>0</v>
      </c>
      <c r="T3717" s="31" t="str" cm="1">
        <f t="array" ref="T3717">_xlfn.IFS(M3717&lt;=Beräkningsförutsättningar!B$15,"2",M3717=Beräkningsförutsättningar!B$16,"4",M3717=Beräkningsförutsättningar!B$17,"4",M3717&gt;=Beräkningsförutsättningar!B$18,"6")</f>
        <v>2</v>
      </c>
      <c r="U3717" s="31">
        <f t="shared" si="114"/>
        <v>0</v>
      </c>
      <c r="V3717" s="31">
        <f t="shared" si="115"/>
        <v>0</v>
      </c>
    </row>
    <row r="3718" spans="11:22" x14ac:dyDescent="0.3">
      <c r="K3718" s="29"/>
      <c r="N3718" s="30"/>
      <c r="O3718" s="30"/>
      <c r="P3718" s="30"/>
      <c r="Q3718" s="30"/>
      <c r="R3718" s="31" cm="1">
        <f t="array" ref="R3718">_xlfn.IFS(Q3718=0,(O3718-P3718)/2,Q3718=1,O3718-P3718)</f>
        <v>0</v>
      </c>
      <c r="S3718" s="31" cm="1">
        <f t="array" ref="S3718">_xlfn.IFS(Q3718=0,P3718/2,Q3718=1,P3718)</f>
        <v>0</v>
      </c>
      <c r="T3718" s="31" t="str" cm="1">
        <f t="array" ref="T3718">_xlfn.IFS(M3718&lt;=Beräkningsförutsättningar!B$15,"2",M3718=Beräkningsförutsättningar!B$16,"4",M3718=Beräkningsförutsättningar!B$17,"4",M3718&gt;=Beräkningsförutsättningar!B$18,"6")</f>
        <v>2</v>
      </c>
      <c r="U3718" s="31">
        <f t="shared" si="114"/>
        <v>0</v>
      </c>
      <c r="V3718" s="31">
        <f t="shared" si="115"/>
        <v>0</v>
      </c>
    </row>
    <row r="3719" spans="11:22" x14ac:dyDescent="0.3">
      <c r="K3719" s="29"/>
      <c r="N3719" s="30"/>
      <c r="O3719" s="30"/>
      <c r="P3719" s="30"/>
      <c r="Q3719" s="30"/>
      <c r="R3719" s="31" cm="1">
        <f t="array" ref="R3719">_xlfn.IFS(Q3719=0,(O3719-P3719)/2,Q3719=1,O3719-P3719)</f>
        <v>0</v>
      </c>
      <c r="S3719" s="31" cm="1">
        <f t="array" ref="S3719">_xlfn.IFS(Q3719=0,P3719/2,Q3719=1,P3719)</f>
        <v>0</v>
      </c>
      <c r="T3719" s="31" t="str" cm="1">
        <f t="array" ref="T3719">_xlfn.IFS(M3719&lt;=Beräkningsförutsättningar!B$15,"2",M3719=Beräkningsförutsättningar!B$16,"4",M3719=Beräkningsförutsättningar!B$17,"4",M3719&gt;=Beräkningsförutsättningar!B$18,"6")</f>
        <v>2</v>
      </c>
      <c r="U3719" s="31">
        <f t="shared" ref="U3719:U3782" si="116">R3719*T3719</f>
        <v>0</v>
      </c>
      <c r="V3719" s="31">
        <f t="shared" ref="V3719:V3782" si="117">S3719*T3719</f>
        <v>0</v>
      </c>
    </row>
    <row r="3720" spans="11:22" x14ac:dyDescent="0.3">
      <c r="K3720" s="29"/>
      <c r="N3720" s="30"/>
      <c r="O3720" s="30"/>
      <c r="P3720" s="30"/>
      <c r="Q3720" s="30"/>
      <c r="R3720" s="31" cm="1">
        <f t="array" ref="R3720">_xlfn.IFS(Q3720=0,(O3720-P3720)/2,Q3720=1,O3720-P3720)</f>
        <v>0</v>
      </c>
      <c r="S3720" s="31" cm="1">
        <f t="array" ref="S3720">_xlfn.IFS(Q3720=0,P3720/2,Q3720=1,P3720)</f>
        <v>0</v>
      </c>
      <c r="T3720" s="31" t="str" cm="1">
        <f t="array" ref="T3720">_xlfn.IFS(M3720&lt;=Beräkningsförutsättningar!B$15,"2",M3720=Beräkningsförutsättningar!B$16,"4",M3720=Beräkningsförutsättningar!B$17,"4",M3720&gt;=Beräkningsförutsättningar!B$18,"6")</f>
        <v>2</v>
      </c>
      <c r="U3720" s="31">
        <f t="shared" si="116"/>
        <v>0</v>
      </c>
      <c r="V3720" s="31">
        <f t="shared" si="117"/>
        <v>0</v>
      </c>
    </row>
    <row r="3721" spans="11:22" x14ac:dyDescent="0.3">
      <c r="K3721" s="29"/>
      <c r="N3721" s="30"/>
      <c r="O3721" s="30"/>
      <c r="P3721" s="30"/>
      <c r="Q3721" s="30"/>
      <c r="R3721" s="31" cm="1">
        <f t="array" ref="R3721">_xlfn.IFS(Q3721=0,(O3721-P3721)/2,Q3721=1,O3721-P3721)</f>
        <v>0</v>
      </c>
      <c r="S3721" s="31" cm="1">
        <f t="array" ref="S3721">_xlfn.IFS(Q3721=0,P3721/2,Q3721=1,P3721)</f>
        <v>0</v>
      </c>
      <c r="T3721" s="31" t="str" cm="1">
        <f t="array" ref="T3721">_xlfn.IFS(M3721&lt;=Beräkningsförutsättningar!B$15,"2",M3721=Beräkningsförutsättningar!B$16,"4",M3721=Beräkningsförutsättningar!B$17,"4",M3721&gt;=Beräkningsförutsättningar!B$18,"6")</f>
        <v>2</v>
      </c>
      <c r="U3721" s="31">
        <f t="shared" si="116"/>
        <v>0</v>
      </c>
      <c r="V3721" s="31">
        <f t="shared" si="117"/>
        <v>0</v>
      </c>
    </row>
    <row r="3722" spans="11:22" x14ac:dyDescent="0.3">
      <c r="K3722" s="29"/>
      <c r="N3722" s="30"/>
      <c r="O3722" s="30"/>
      <c r="P3722" s="30"/>
      <c r="Q3722" s="30"/>
      <c r="R3722" s="31" cm="1">
        <f t="array" ref="R3722">_xlfn.IFS(Q3722=0,(O3722-P3722)/2,Q3722=1,O3722-P3722)</f>
        <v>0</v>
      </c>
      <c r="S3722" s="31" cm="1">
        <f t="array" ref="S3722">_xlfn.IFS(Q3722=0,P3722/2,Q3722=1,P3722)</f>
        <v>0</v>
      </c>
      <c r="T3722" s="31" t="str" cm="1">
        <f t="array" ref="T3722">_xlfn.IFS(M3722&lt;=Beräkningsförutsättningar!B$15,"2",M3722=Beräkningsförutsättningar!B$16,"4",M3722=Beräkningsförutsättningar!B$17,"4",M3722&gt;=Beräkningsförutsättningar!B$18,"6")</f>
        <v>2</v>
      </c>
      <c r="U3722" s="31">
        <f t="shared" si="116"/>
        <v>0</v>
      </c>
      <c r="V3722" s="31">
        <f t="shared" si="117"/>
        <v>0</v>
      </c>
    </row>
    <row r="3723" spans="11:22" x14ac:dyDescent="0.3">
      <c r="K3723" s="29"/>
      <c r="N3723" s="30"/>
      <c r="O3723" s="30"/>
      <c r="P3723" s="30"/>
      <c r="Q3723" s="30"/>
      <c r="R3723" s="31" cm="1">
        <f t="array" ref="R3723">_xlfn.IFS(Q3723=0,(O3723-P3723)/2,Q3723=1,O3723-P3723)</f>
        <v>0</v>
      </c>
      <c r="S3723" s="31" cm="1">
        <f t="array" ref="S3723">_xlfn.IFS(Q3723=0,P3723/2,Q3723=1,P3723)</f>
        <v>0</v>
      </c>
      <c r="T3723" s="31" t="str" cm="1">
        <f t="array" ref="T3723">_xlfn.IFS(M3723&lt;=Beräkningsförutsättningar!B$15,"2",M3723=Beräkningsförutsättningar!B$16,"4",M3723=Beräkningsförutsättningar!B$17,"4",M3723&gt;=Beräkningsförutsättningar!B$18,"6")</f>
        <v>2</v>
      </c>
      <c r="U3723" s="31">
        <f t="shared" si="116"/>
        <v>0</v>
      </c>
      <c r="V3723" s="31">
        <f t="shared" si="117"/>
        <v>0</v>
      </c>
    </row>
    <row r="3724" spans="11:22" x14ac:dyDescent="0.3">
      <c r="K3724" s="29"/>
      <c r="N3724" s="30"/>
      <c r="O3724" s="30"/>
      <c r="P3724" s="30"/>
      <c r="Q3724" s="30"/>
      <c r="R3724" s="31" cm="1">
        <f t="array" ref="R3724">_xlfn.IFS(Q3724=0,(O3724-P3724)/2,Q3724=1,O3724-P3724)</f>
        <v>0</v>
      </c>
      <c r="S3724" s="31" cm="1">
        <f t="array" ref="S3724">_xlfn.IFS(Q3724=0,P3724/2,Q3724=1,P3724)</f>
        <v>0</v>
      </c>
      <c r="T3724" s="31" t="str" cm="1">
        <f t="array" ref="T3724">_xlfn.IFS(M3724&lt;=Beräkningsförutsättningar!B$15,"2",M3724=Beräkningsförutsättningar!B$16,"4",M3724=Beräkningsförutsättningar!B$17,"4",M3724&gt;=Beräkningsförutsättningar!B$18,"6")</f>
        <v>2</v>
      </c>
      <c r="U3724" s="31">
        <f t="shared" si="116"/>
        <v>0</v>
      </c>
      <c r="V3724" s="31">
        <f t="shared" si="117"/>
        <v>0</v>
      </c>
    </row>
    <row r="3725" spans="11:22" x14ac:dyDescent="0.3">
      <c r="K3725" s="29"/>
      <c r="N3725" s="30"/>
      <c r="O3725" s="30"/>
      <c r="P3725" s="30"/>
      <c r="Q3725" s="30"/>
      <c r="R3725" s="31" cm="1">
        <f t="array" ref="R3725">_xlfn.IFS(Q3725=0,(O3725-P3725)/2,Q3725=1,O3725-P3725)</f>
        <v>0</v>
      </c>
      <c r="S3725" s="31" cm="1">
        <f t="array" ref="S3725">_xlfn.IFS(Q3725=0,P3725/2,Q3725=1,P3725)</f>
        <v>0</v>
      </c>
      <c r="T3725" s="31" t="str" cm="1">
        <f t="array" ref="T3725">_xlfn.IFS(M3725&lt;=Beräkningsförutsättningar!B$15,"2",M3725=Beräkningsförutsättningar!B$16,"4",M3725=Beräkningsförutsättningar!B$17,"4",M3725&gt;=Beräkningsförutsättningar!B$18,"6")</f>
        <v>2</v>
      </c>
      <c r="U3725" s="31">
        <f t="shared" si="116"/>
        <v>0</v>
      </c>
      <c r="V3725" s="31">
        <f t="shared" si="117"/>
        <v>0</v>
      </c>
    </row>
    <row r="3726" spans="11:22" x14ac:dyDescent="0.3">
      <c r="K3726" s="29"/>
      <c r="N3726" s="30"/>
      <c r="O3726" s="30"/>
      <c r="P3726" s="30"/>
      <c r="Q3726" s="30"/>
      <c r="R3726" s="31" cm="1">
        <f t="array" ref="R3726">_xlfn.IFS(Q3726=0,(O3726-P3726)/2,Q3726=1,O3726-P3726)</f>
        <v>0</v>
      </c>
      <c r="S3726" s="31" cm="1">
        <f t="array" ref="S3726">_xlfn.IFS(Q3726=0,P3726/2,Q3726=1,P3726)</f>
        <v>0</v>
      </c>
      <c r="T3726" s="31" t="str" cm="1">
        <f t="array" ref="T3726">_xlfn.IFS(M3726&lt;=Beräkningsförutsättningar!B$15,"2",M3726=Beräkningsförutsättningar!B$16,"4",M3726=Beräkningsförutsättningar!B$17,"4",M3726&gt;=Beräkningsförutsättningar!B$18,"6")</f>
        <v>2</v>
      </c>
      <c r="U3726" s="31">
        <f t="shared" si="116"/>
        <v>0</v>
      </c>
      <c r="V3726" s="31">
        <f t="shared" si="117"/>
        <v>0</v>
      </c>
    </row>
    <row r="3727" spans="11:22" x14ac:dyDescent="0.3">
      <c r="K3727" s="29"/>
      <c r="N3727" s="30"/>
      <c r="O3727" s="30"/>
      <c r="P3727" s="30"/>
      <c r="Q3727" s="30"/>
      <c r="R3727" s="31" cm="1">
        <f t="array" ref="R3727">_xlfn.IFS(Q3727=0,(O3727-P3727)/2,Q3727=1,O3727-P3727)</f>
        <v>0</v>
      </c>
      <c r="S3727" s="31" cm="1">
        <f t="array" ref="S3727">_xlfn.IFS(Q3727=0,P3727/2,Q3727=1,P3727)</f>
        <v>0</v>
      </c>
      <c r="T3727" s="31" t="str" cm="1">
        <f t="array" ref="T3727">_xlfn.IFS(M3727&lt;=Beräkningsförutsättningar!B$15,"2",M3727=Beräkningsförutsättningar!B$16,"4",M3727=Beräkningsförutsättningar!B$17,"4",M3727&gt;=Beräkningsförutsättningar!B$18,"6")</f>
        <v>2</v>
      </c>
      <c r="U3727" s="31">
        <f t="shared" si="116"/>
        <v>0</v>
      </c>
      <c r="V3727" s="31">
        <f t="shared" si="117"/>
        <v>0</v>
      </c>
    </row>
    <row r="3728" spans="11:22" x14ac:dyDescent="0.3">
      <c r="K3728" s="29"/>
      <c r="N3728" s="30"/>
      <c r="O3728" s="30"/>
      <c r="P3728" s="30"/>
      <c r="Q3728" s="30"/>
      <c r="R3728" s="31" cm="1">
        <f t="array" ref="R3728">_xlfn.IFS(Q3728=0,(O3728-P3728)/2,Q3728=1,O3728-P3728)</f>
        <v>0</v>
      </c>
      <c r="S3728" s="31" cm="1">
        <f t="array" ref="S3728">_xlfn.IFS(Q3728=0,P3728/2,Q3728=1,P3728)</f>
        <v>0</v>
      </c>
      <c r="T3728" s="31" t="str" cm="1">
        <f t="array" ref="T3728">_xlfn.IFS(M3728&lt;=Beräkningsförutsättningar!B$15,"2",M3728=Beräkningsförutsättningar!B$16,"4",M3728=Beräkningsförutsättningar!B$17,"4",M3728&gt;=Beräkningsförutsättningar!B$18,"6")</f>
        <v>2</v>
      </c>
      <c r="U3728" s="31">
        <f t="shared" si="116"/>
        <v>0</v>
      </c>
      <c r="V3728" s="31">
        <f t="shared" si="117"/>
        <v>0</v>
      </c>
    </row>
    <row r="3729" spans="11:22" x14ac:dyDescent="0.3">
      <c r="K3729" s="29"/>
      <c r="N3729" s="30"/>
      <c r="O3729" s="30"/>
      <c r="P3729" s="30"/>
      <c r="Q3729" s="30"/>
      <c r="R3729" s="31" cm="1">
        <f t="array" ref="R3729">_xlfn.IFS(Q3729=0,(O3729-P3729)/2,Q3729=1,O3729-P3729)</f>
        <v>0</v>
      </c>
      <c r="S3729" s="31" cm="1">
        <f t="array" ref="S3729">_xlfn.IFS(Q3729=0,P3729/2,Q3729=1,P3729)</f>
        <v>0</v>
      </c>
      <c r="T3729" s="31" t="str" cm="1">
        <f t="array" ref="T3729">_xlfn.IFS(M3729&lt;=Beräkningsförutsättningar!B$15,"2",M3729=Beräkningsförutsättningar!B$16,"4",M3729=Beräkningsförutsättningar!B$17,"4",M3729&gt;=Beräkningsförutsättningar!B$18,"6")</f>
        <v>2</v>
      </c>
      <c r="U3729" s="31">
        <f t="shared" si="116"/>
        <v>0</v>
      </c>
      <c r="V3729" s="31">
        <f t="shared" si="117"/>
        <v>0</v>
      </c>
    </row>
    <row r="3730" spans="11:22" x14ac:dyDescent="0.3">
      <c r="K3730" s="29"/>
      <c r="N3730" s="30"/>
      <c r="O3730" s="30"/>
      <c r="P3730" s="30"/>
      <c r="Q3730" s="30"/>
      <c r="R3730" s="31" cm="1">
        <f t="array" ref="R3730">_xlfn.IFS(Q3730=0,(O3730-P3730)/2,Q3730=1,O3730-P3730)</f>
        <v>0</v>
      </c>
      <c r="S3730" s="31" cm="1">
        <f t="array" ref="S3730">_xlfn.IFS(Q3730=0,P3730/2,Q3730=1,P3730)</f>
        <v>0</v>
      </c>
      <c r="T3730" s="31" t="str" cm="1">
        <f t="array" ref="T3730">_xlfn.IFS(M3730&lt;=Beräkningsförutsättningar!B$15,"2",M3730=Beräkningsförutsättningar!B$16,"4",M3730=Beräkningsförutsättningar!B$17,"4",M3730&gt;=Beräkningsförutsättningar!B$18,"6")</f>
        <v>2</v>
      </c>
      <c r="U3730" s="31">
        <f t="shared" si="116"/>
        <v>0</v>
      </c>
      <c r="V3730" s="31">
        <f t="shared" si="117"/>
        <v>0</v>
      </c>
    </row>
    <row r="3731" spans="11:22" x14ac:dyDescent="0.3">
      <c r="K3731" s="29"/>
      <c r="N3731" s="30"/>
      <c r="O3731" s="30"/>
      <c r="P3731" s="30"/>
      <c r="Q3731" s="30"/>
      <c r="R3731" s="31" cm="1">
        <f t="array" ref="R3731">_xlfn.IFS(Q3731=0,(O3731-P3731)/2,Q3731=1,O3731-P3731)</f>
        <v>0</v>
      </c>
      <c r="S3731" s="31" cm="1">
        <f t="array" ref="S3731">_xlfn.IFS(Q3731=0,P3731/2,Q3731=1,P3731)</f>
        <v>0</v>
      </c>
      <c r="T3731" s="31" t="str" cm="1">
        <f t="array" ref="T3731">_xlfn.IFS(M3731&lt;=Beräkningsförutsättningar!B$15,"2",M3731=Beräkningsförutsättningar!B$16,"4",M3731=Beräkningsförutsättningar!B$17,"4",M3731&gt;=Beräkningsförutsättningar!B$18,"6")</f>
        <v>2</v>
      </c>
      <c r="U3731" s="31">
        <f t="shared" si="116"/>
        <v>0</v>
      </c>
      <c r="V3731" s="31">
        <f t="shared" si="117"/>
        <v>0</v>
      </c>
    </row>
    <row r="3732" spans="11:22" x14ac:dyDescent="0.3">
      <c r="K3732" s="29"/>
      <c r="N3732" s="30"/>
      <c r="O3732" s="30"/>
      <c r="P3732" s="30"/>
      <c r="Q3732" s="30"/>
      <c r="R3732" s="31" cm="1">
        <f t="array" ref="R3732">_xlfn.IFS(Q3732=0,(O3732-P3732)/2,Q3732=1,O3732-P3732)</f>
        <v>0</v>
      </c>
      <c r="S3732" s="31" cm="1">
        <f t="array" ref="S3732">_xlfn.IFS(Q3732=0,P3732/2,Q3732=1,P3732)</f>
        <v>0</v>
      </c>
      <c r="T3732" s="31" t="str" cm="1">
        <f t="array" ref="T3732">_xlfn.IFS(M3732&lt;=Beräkningsförutsättningar!B$15,"2",M3732=Beräkningsförutsättningar!B$16,"4",M3732=Beräkningsförutsättningar!B$17,"4",M3732&gt;=Beräkningsförutsättningar!B$18,"6")</f>
        <v>2</v>
      </c>
      <c r="U3732" s="31">
        <f t="shared" si="116"/>
        <v>0</v>
      </c>
      <c r="V3732" s="31">
        <f t="shared" si="117"/>
        <v>0</v>
      </c>
    </row>
    <row r="3733" spans="11:22" x14ac:dyDescent="0.3">
      <c r="K3733" s="29"/>
      <c r="N3733" s="30"/>
      <c r="O3733" s="30"/>
      <c r="P3733" s="30"/>
      <c r="Q3733" s="30"/>
      <c r="R3733" s="31" cm="1">
        <f t="array" ref="R3733">_xlfn.IFS(Q3733=0,(O3733-P3733)/2,Q3733=1,O3733-P3733)</f>
        <v>0</v>
      </c>
      <c r="S3733" s="31" cm="1">
        <f t="array" ref="S3733">_xlfn.IFS(Q3733=0,P3733/2,Q3733=1,P3733)</f>
        <v>0</v>
      </c>
      <c r="T3733" s="31" t="str" cm="1">
        <f t="array" ref="T3733">_xlfn.IFS(M3733&lt;=Beräkningsförutsättningar!B$15,"2",M3733=Beräkningsförutsättningar!B$16,"4",M3733=Beräkningsförutsättningar!B$17,"4",M3733&gt;=Beräkningsförutsättningar!B$18,"6")</f>
        <v>2</v>
      </c>
      <c r="U3733" s="31">
        <f t="shared" si="116"/>
        <v>0</v>
      </c>
      <c r="V3733" s="31">
        <f t="shared" si="117"/>
        <v>0</v>
      </c>
    </row>
    <row r="3734" spans="11:22" x14ac:dyDescent="0.3">
      <c r="K3734" s="29"/>
      <c r="N3734" s="30"/>
      <c r="O3734" s="30"/>
      <c r="P3734" s="30"/>
      <c r="Q3734" s="30"/>
      <c r="R3734" s="31" cm="1">
        <f t="array" ref="R3734">_xlfn.IFS(Q3734=0,(O3734-P3734)/2,Q3734=1,O3734-P3734)</f>
        <v>0</v>
      </c>
      <c r="S3734" s="31" cm="1">
        <f t="array" ref="S3734">_xlfn.IFS(Q3734=0,P3734/2,Q3734=1,P3734)</f>
        <v>0</v>
      </c>
      <c r="T3734" s="31" t="str" cm="1">
        <f t="array" ref="T3734">_xlfn.IFS(M3734&lt;=Beräkningsförutsättningar!B$15,"2",M3734=Beräkningsförutsättningar!B$16,"4",M3734=Beräkningsförutsättningar!B$17,"4",M3734&gt;=Beräkningsförutsättningar!B$18,"6")</f>
        <v>2</v>
      </c>
      <c r="U3734" s="31">
        <f t="shared" si="116"/>
        <v>0</v>
      </c>
      <c r="V3734" s="31">
        <f t="shared" si="117"/>
        <v>0</v>
      </c>
    </row>
    <row r="3735" spans="11:22" x14ac:dyDescent="0.3">
      <c r="K3735" s="29"/>
      <c r="N3735" s="30"/>
      <c r="O3735" s="30"/>
      <c r="P3735" s="30"/>
      <c r="Q3735" s="30"/>
      <c r="R3735" s="31" cm="1">
        <f t="array" ref="R3735">_xlfn.IFS(Q3735=0,(O3735-P3735)/2,Q3735=1,O3735-P3735)</f>
        <v>0</v>
      </c>
      <c r="S3735" s="31" cm="1">
        <f t="array" ref="S3735">_xlfn.IFS(Q3735=0,P3735/2,Q3735=1,P3735)</f>
        <v>0</v>
      </c>
      <c r="T3735" s="31" t="str" cm="1">
        <f t="array" ref="T3735">_xlfn.IFS(M3735&lt;=Beräkningsförutsättningar!B$15,"2",M3735=Beräkningsförutsättningar!B$16,"4",M3735=Beräkningsförutsättningar!B$17,"4",M3735&gt;=Beräkningsförutsättningar!B$18,"6")</f>
        <v>2</v>
      </c>
      <c r="U3735" s="31">
        <f t="shared" si="116"/>
        <v>0</v>
      </c>
      <c r="V3735" s="31">
        <f t="shared" si="117"/>
        <v>0</v>
      </c>
    </row>
    <row r="3736" spans="11:22" x14ac:dyDescent="0.3">
      <c r="K3736" s="29"/>
      <c r="N3736" s="30"/>
      <c r="O3736" s="30"/>
      <c r="P3736" s="30"/>
      <c r="Q3736" s="30"/>
      <c r="R3736" s="31" cm="1">
        <f t="array" ref="R3736">_xlfn.IFS(Q3736=0,(O3736-P3736)/2,Q3736=1,O3736-P3736)</f>
        <v>0</v>
      </c>
      <c r="S3736" s="31" cm="1">
        <f t="array" ref="S3736">_xlfn.IFS(Q3736=0,P3736/2,Q3736=1,P3736)</f>
        <v>0</v>
      </c>
      <c r="T3736" s="31" t="str" cm="1">
        <f t="array" ref="T3736">_xlfn.IFS(M3736&lt;=Beräkningsförutsättningar!B$15,"2",M3736=Beräkningsförutsättningar!B$16,"4",M3736=Beräkningsförutsättningar!B$17,"4",M3736&gt;=Beräkningsförutsättningar!B$18,"6")</f>
        <v>2</v>
      </c>
      <c r="U3736" s="31">
        <f t="shared" si="116"/>
        <v>0</v>
      </c>
      <c r="V3736" s="31">
        <f t="shared" si="117"/>
        <v>0</v>
      </c>
    </row>
    <row r="3737" spans="11:22" x14ac:dyDescent="0.3">
      <c r="K3737" s="29"/>
      <c r="N3737" s="30"/>
      <c r="O3737" s="30"/>
      <c r="P3737" s="30"/>
      <c r="Q3737" s="30"/>
      <c r="R3737" s="31" cm="1">
        <f t="array" ref="R3737">_xlfn.IFS(Q3737=0,(O3737-P3737)/2,Q3737=1,O3737-P3737)</f>
        <v>0</v>
      </c>
      <c r="S3737" s="31" cm="1">
        <f t="array" ref="S3737">_xlfn.IFS(Q3737=0,P3737/2,Q3737=1,P3737)</f>
        <v>0</v>
      </c>
      <c r="T3737" s="31" t="str" cm="1">
        <f t="array" ref="T3737">_xlfn.IFS(M3737&lt;=Beräkningsförutsättningar!B$15,"2",M3737=Beräkningsförutsättningar!B$16,"4",M3737=Beräkningsförutsättningar!B$17,"4",M3737&gt;=Beräkningsförutsättningar!B$18,"6")</f>
        <v>2</v>
      </c>
      <c r="U3737" s="31">
        <f t="shared" si="116"/>
        <v>0</v>
      </c>
      <c r="V3737" s="31">
        <f t="shared" si="117"/>
        <v>0</v>
      </c>
    </row>
    <row r="3738" spans="11:22" x14ac:dyDescent="0.3">
      <c r="K3738" s="29"/>
      <c r="N3738" s="30"/>
      <c r="O3738" s="30"/>
      <c r="P3738" s="30"/>
      <c r="Q3738" s="30"/>
      <c r="R3738" s="31" cm="1">
        <f t="array" ref="R3738">_xlfn.IFS(Q3738=0,(O3738-P3738)/2,Q3738=1,O3738-P3738)</f>
        <v>0</v>
      </c>
      <c r="S3738" s="31" cm="1">
        <f t="array" ref="S3738">_xlfn.IFS(Q3738=0,P3738/2,Q3738=1,P3738)</f>
        <v>0</v>
      </c>
      <c r="T3738" s="31" t="str" cm="1">
        <f t="array" ref="T3738">_xlfn.IFS(M3738&lt;=Beräkningsförutsättningar!B$15,"2",M3738=Beräkningsförutsättningar!B$16,"4",M3738=Beräkningsförutsättningar!B$17,"4",M3738&gt;=Beräkningsförutsättningar!B$18,"6")</f>
        <v>2</v>
      </c>
      <c r="U3738" s="31">
        <f t="shared" si="116"/>
        <v>0</v>
      </c>
      <c r="V3738" s="31">
        <f t="shared" si="117"/>
        <v>0</v>
      </c>
    </row>
    <row r="3739" spans="11:22" x14ac:dyDescent="0.3">
      <c r="K3739" s="29"/>
      <c r="N3739" s="30"/>
      <c r="O3739" s="30"/>
      <c r="P3739" s="30"/>
      <c r="Q3739" s="30"/>
      <c r="R3739" s="31" cm="1">
        <f t="array" ref="R3739">_xlfn.IFS(Q3739=0,(O3739-P3739)/2,Q3739=1,O3739-P3739)</f>
        <v>0</v>
      </c>
      <c r="S3739" s="31" cm="1">
        <f t="array" ref="S3739">_xlfn.IFS(Q3739=0,P3739/2,Q3739=1,P3739)</f>
        <v>0</v>
      </c>
      <c r="T3739" s="31" t="str" cm="1">
        <f t="array" ref="T3739">_xlfn.IFS(M3739&lt;=Beräkningsförutsättningar!B$15,"2",M3739=Beräkningsförutsättningar!B$16,"4",M3739=Beräkningsförutsättningar!B$17,"4",M3739&gt;=Beräkningsförutsättningar!B$18,"6")</f>
        <v>2</v>
      </c>
      <c r="U3739" s="31">
        <f t="shared" si="116"/>
        <v>0</v>
      </c>
      <c r="V3739" s="31">
        <f t="shared" si="117"/>
        <v>0</v>
      </c>
    </row>
    <row r="3740" spans="11:22" x14ac:dyDescent="0.3">
      <c r="K3740" s="29"/>
      <c r="N3740" s="30"/>
      <c r="O3740" s="30"/>
      <c r="P3740" s="30"/>
      <c r="Q3740" s="30"/>
      <c r="R3740" s="31" cm="1">
        <f t="array" ref="R3740">_xlfn.IFS(Q3740=0,(O3740-P3740)/2,Q3740=1,O3740-P3740)</f>
        <v>0</v>
      </c>
      <c r="S3740" s="31" cm="1">
        <f t="array" ref="S3740">_xlfn.IFS(Q3740=0,P3740/2,Q3740=1,P3740)</f>
        <v>0</v>
      </c>
      <c r="T3740" s="31" t="str" cm="1">
        <f t="array" ref="T3740">_xlfn.IFS(M3740&lt;=Beräkningsförutsättningar!B$15,"2",M3740=Beräkningsförutsättningar!B$16,"4",M3740=Beräkningsförutsättningar!B$17,"4",M3740&gt;=Beräkningsförutsättningar!B$18,"6")</f>
        <v>2</v>
      </c>
      <c r="U3740" s="31">
        <f t="shared" si="116"/>
        <v>0</v>
      </c>
      <c r="V3740" s="31">
        <f t="shared" si="117"/>
        <v>0</v>
      </c>
    </row>
    <row r="3741" spans="11:22" x14ac:dyDescent="0.3">
      <c r="K3741" s="29"/>
      <c r="N3741" s="30"/>
      <c r="O3741" s="30"/>
      <c r="P3741" s="30"/>
      <c r="Q3741" s="30"/>
      <c r="R3741" s="31" cm="1">
        <f t="array" ref="R3741">_xlfn.IFS(Q3741=0,(O3741-P3741)/2,Q3741=1,O3741-P3741)</f>
        <v>0</v>
      </c>
      <c r="S3741" s="31" cm="1">
        <f t="array" ref="S3741">_xlfn.IFS(Q3741=0,P3741/2,Q3741=1,P3741)</f>
        <v>0</v>
      </c>
      <c r="T3741" s="31" t="str" cm="1">
        <f t="array" ref="T3741">_xlfn.IFS(M3741&lt;=Beräkningsförutsättningar!B$15,"2",M3741=Beräkningsförutsättningar!B$16,"4",M3741=Beräkningsförutsättningar!B$17,"4",M3741&gt;=Beräkningsförutsättningar!B$18,"6")</f>
        <v>2</v>
      </c>
      <c r="U3741" s="31">
        <f t="shared" si="116"/>
        <v>0</v>
      </c>
      <c r="V3741" s="31">
        <f t="shared" si="117"/>
        <v>0</v>
      </c>
    </row>
    <row r="3742" spans="11:22" x14ac:dyDescent="0.3">
      <c r="K3742" s="29"/>
      <c r="N3742" s="30"/>
      <c r="O3742" s="30"/>
      <c r="P3742" s="30"/>
      <c r="Q3742" s="30"/>
      <c r="R3742" s="31" cm="1">
        <f t="array" ref="R3742">_xlfn.IFS(Q3742=0,(O3742-P3742)/2,Q3742=1,O3742-P3742)</f>
        <v>0</v>
      </c>
      <c r="S3742" s="31" cm="1">
        <f t="array" ref="S3742">_xlfn.IFS(Q3742=0,P3742/2,Q3742=1,P3742)</f>
        <v>0</v>
      </c>
      <c r="T3742" s="31" t="str" cm="1">
        <f t="array" ref="T3742">_xlfn.IFS(M3742&lt;=Beräkningsförutsättningar!B$15,"2",M3742=Beräkningsförutsättningar!B$16,"4",M3742=Beräkningsförutsättningar!B$17,"4",M3742&gt;=Beräkningsförutsättningar!B$18,"6")</f>
        <v>2</v>
      </c>
      <c r="U3742" s="31">
        <f t="shared" si="116"/>
        <v>0</v>
      </c>
      <c r="V3742" s="31">
        <f t="shared" si="117"/>
        <v>0</v>
      </c>
    </row>
    <row r="3743" spans="11:22" x14ac:dyDescent="0.3">
      <c r="K3743" s="29"/>
      <c r="N3743" s="30"/>
      <c r="O3743" s="30"/>
      <c r="P3743" s="30"/>
      <c r="Q3743" s="30"/>
      <c r="R3743" s="31" cm="1">
        <f t="array" ref="R3743">_xlfn.IFS(Q3743=0,(O3743-P3743)/2,Q3743=1,O3743-P3743)</f>
        <v>0</v>
      </c>
      <c r="S3743" s="31" cm="1">
        <f t="array" ref="S3743">_xlfn.IFS(Q3743=0,P3743/2,Q3743=1,P3743)</f>
        <v>0</v>
      </c>
      <c r="T3743" s="31" t="str" cm="1">
        <f t="array" ref="T3743">_xlfn.IFS(M3743&lt;=Beräkningsförutsättningar!B$15,"2",M3743=Beräkningsförutsättningar!B$16,"4",M3743=Beräkningsförutsättningar!B$17,"4",M3743&gt;=Beräkningsförutsättningar!B$18,"6")</f>
        <v>2</v>
      </c>
      <c r="U3743" s="31">
        <f t="shared" si="116"/>
        <v>0</v>
      </c>
      <c r="V3743" s="31">
        <f t="shared" si="117"/>
        <v>0</v>
      </c>
    </row>
    <row r="3744" spans="11:22" x14ac:dyDescent="0.3">
      <c r="K3744" s="29"/>
      <c r="N3744" s="30"/>
      <c r="O3744" s="30"/>
      <c r="P3744" s="30"/>
      <c r="Q3744" s="30"/>
      <c r="R3744" s="31" cm="1">
        <f t="array" ref="R3744">_xlfn.IFS(Q3744=0,(O3744-P3744)/2,Q3744=1,O3744-P3744)</f>
        <v>0</v>
      </c>
      <c r="S3744" s="31" cm="1">
        <f t="array" ref="S3744">_xlfn.IFS(Q3744=0,P3744/2,Q3744=1,P3744)</f>
        <v>0</v>
      </c>
      <c r="T3744" s="31" t="str" cm="1">
        <f t="array" ref="T3744">_xlfn.IFS(M3744&lt;=Beräkningsförutsättningar!B$15,"2",M3744=Beräkningsförutsättningar!B$16,"4",M3744=Beräkningsförutsättningar!B$17,"4",M3744&gt;=Beräkningsförutsättningar!B$18,"6")</f>
        <v>2</v>
      </c>
      <c r="U3744" s="31">
        <f t="shared" si="116"/>
        <v>0</v>
      </c>
      <c r="V3744" s="31">
        <f t="shared" si="117"/>
        <v>0</v>
      </c>
    </row>
    <row r="3745" spans="11:22" x14ac:dyDescent="0.3">
      <c r="K3745" s="29"/>
      <c r="N3745" s="30"/>
      <c r="O3745" s="30"/>
      <c r="P3745" s="30"/>
      <c r="Q3745" s="30"/>
      <c r="R3745" s="31" cm="1">
        <f t="array" ref="R3745">_xlfn.IFS(Q3745=0,(O3745-P3745)/2,Q3745=1,O3745-P3745)</f>
        <v>0</v>
      </c>
      <c r="S3745" s="31" cm="1">
        <f t="array" ref="S3745">_xlfn.IFS(Q3745=0,P3745/2,Q3745=1,P3745)</f>
        <v>0</v>
      </c>
      <c r="T3745" s="31" t="str" cm="1">
        <f t="array" ref="T3745">_xlfn.IFS(M3745&lt;=Beräkningsförutsättningar!B$15,"2",M3745=Beräkningsförutsättningar!B$16,"4",M3745=Beräkningsförutsättningar!B$17,"4",M3745&gt;=Beräkningsförutsättningar!B$18,"6")</f>
        <v>2</v>
      </c>
      <c r="U3745" s="31">
        <f t="shared" si="116"/>
        <v>0</v>
      </c>
      <c r="V3745" s="31">
        <f t="shared" si="117"/>
        <v>0</v>
      </c>
    </row>
    <row r="3746" spans="11:22" x14ac:dyDescent="0.3">
      <c r="K3746" s="29"/>
      <c r="N3746" s="30"/>
      <c r="O3746" s="30"/>
      <c r="P3746" s="30"/>
      <c r="Q3746" s="30"/>
      <c r="R3746" s="31" cm="1">
        <f t="array" ref="R3746">_xlfn.IFS(Q3746=0,(O3746-P3746)/2,Q3746=1,O3746-P3746)</f>
        <v>0</v>
      </c>
      <c r="S3746" s="31" cm="1">
        <f t="array" ref="S3746">_xlfn.IFS(Q3746=0,P3746/2,Q3746=1,P3746)</f>
        <v>0</v>
      </c>
      <c r="T3746" s="31" t="str" cm="1">
        <f t="array" ref="T3746">_xlfn.IFS(M3746&lt;=Beräkningsförutsättningar!B$15,"2",M3746=Beräkningsförutsättningar!B$16,"4",M3746=Beräkningsförutsättningar!B$17,"4",M3746&gt;=Beräkningsförutsättningar!B$18,"6")</f>
        <v>2</v>
      </c>
      <c r="U3746" s="31">
        <f t="shared" si="116"/>
        <v>0</v>
      </c>
      <c r="V3746" s="31">
        <f t="shared" si="117"/>
        <v>0</v>
      </c>
    </row>
    <row r="3747" spans="11:22" x14ac:dyDescent="0.3">
      <c r="K3747" s="29"/>
      <c r="N3747" s="30"/>
      <c r="O3747" s="30"/>
      <c r="P3747" s="30"/>
      <c r="Q3747" s="30"/>
      <c r="R3747" s="31" cm="1">
        <f t="array" ref="R3747">_xlfn.IFS(Q3747=0,(O3747-P3747)/2,Q3747=1,O3747-P3747)</f>
        <v>0</v>
      </c>
      <c r="S3747" s="31" cm="1">
        <f t="array" ref="S3747">_xlfn.IFS(Q3747=0,P3747/2,Q3747=1,P3747)</f>
        <v>0</v>
      </c>
      <c r="T3747" s="31" t="str" cm="1">
        <f t="array" ref="T3747">_xlfn.IFS(M3747&lt;=Beräkningsförutsättningar!B$15,"2",M3747=Beräkningsförutsättningar!B$16,"4",M3747=Beräkningsförutsättningar!B$17,"4",M3747&gt;=Beräkningsförutsättningar!B$18,"6")</f>
        <v>2</v>
      </c>
      <c r="U3747" s="31">
        <f t="shared" si="116"/>
        <v>0</v>
      </c>
      <c r="V3747" s="31">
        <f t="shared" si="117"/>
        <v>0</v>
      </c>
    </row>
    <row r="3748" spans="11:22" x14ac:dyDescent="0.3">
      <c r="K3748" s="29"/>
      <c r="N3748" s="30"/>
      <c r="O3748" s="30"/>
      <c r="P3748" s="30"/>
      <c r="Q3748" s="30"/>
      <c r="R3748" s="31" cm="1">
        <f t="array" ref="R3748">_xlfn.IFS(Q3748=0,(O3748-P3748)/2,Q3748=1,O3748-P3748)</f>
        <v>0</v>
      </c>
      <c r="S3748" s="31" cm="1">
        <f t="array" ref="S3748">_xlfn.IFS(Q3748=0,P3748/2,Q3748=1,P3748)</f>
        <v>0</v>
      </c>
      <c r="T3748" s="31" t="str" cm="1">
        <f t="array" ref="T3748">_xlfn.IFS(M3748&lt;=Beräkningsförutsättningar!B$15,"2",M3748=Beräkningsförutsättningar!B$16,"4",M3748=Beräkningsförutsättningar!B$17,"4",M3748&gt;=Beräkningsförutsättningar!B$18,"6")</f>
        <v>2</v>
      </c>
      <c r="U3748" s="31">
        <f t="shared" si="116"/>
        <v>0</v>
      </c>
      <c r="V3748" s="31">
        <f t="shared" si="117"/>
        <v>0</v>
      </c>
    </row>
    <row r="3749" spans="11:22" x14ac:dyDescent="0.3">
      <c r="K3749" s="29"/>
      <c r="N3749" s="30"/>
      <c r="O3749" s="30"/>
      <c r="P3749" s="30"/>
      <c r="Q3749" s="30"/>
      <c r="R3749" s="31" cm="1">
        <f t="array" ref="R3749">_xlfn.IFS(Q3749=0,(O3749-P3749)/2,Q3749=1,O3749-P3749)</f>
        <v>0</v>
      </c>
      <c r="S3749" s="31" cm="1">
        <f t="array" ref="S3749">_xlfn.IFS(Q3749=0,P3749/2,Q3749=1,P3749)</f>
        <v>0</v>
      </c>
      <c r="T3749" s="31" t="str" cm="1">
        <f t="array" ref="T3749">_xlfn.IFS(M3749&lt;=Beräkningsförutsättningar!B$15,"2",M3749=Beräkningsförutsättningar!B$16,"4",M3749=Beräkningsförutsättningar!B$17,"4",M3749&gt;=Beräkningsförutsättningar!B$18,"6")</f>
        <v>2</v>
      </c>
      <c r="U3749" s="31">
        <f t="shared" si="116"/>
        <v>0</v>
      </c>
      <c r="V3749" s="31">
        <f t="shared" si="117"/>
        <v>0</v>
      </c>
    </row>
    <row r="3750" spans="11:22" x14ac:dyDescent="0.3">
      <c r="K3750" s="29"/>
      <c r="N3750" s="30"/>
      <c r="O3750" s="30"/>
      <c r="P3750" s="30"/>
      <c r="Q3750" s="30"/>
      <c r="R3750" s="31" cm="1">
        <f t="array" ref="R3750">_xlfn.IFS(Q3750=0,(O3750-P3750)/2,Q3750=1,O3750-P3750)</f>
        <v>0</v>
      </c>
      <c r="S3750" s="31" cm="1">
        <f t="array" ref="S3750">_xlfn.IFS(Q3750=0,P3750/2,Q3750=1,P3750)</f>
        <v>0</v>
      </c>
      <c r="T3750" s="31" t="str" cm="1">
        <f t="array" ref="T3750">_xlfn.IFS(M3750&lt;=Beräkningsförutsättningar!B$15,"2",M3750=Beräkningsförutsättningar!B$16,"4",M3750=Beräkningsförutsättningar!B$17,"4",M3750&gt;=Beräkningsförutsättningar!B$18,"6")</f>
        <v>2</v>
      </c>
      <c r="U3750" s="31">
        <f t="shared" si="116"/>
        <v>0</v>
      </c>
      <c r="V3750" s="31">
        <f t="shared" si="117"/>
        <v>0</v>
      </c>
    </row>
    <row r="3751" spans="11:22" x14ac:dyDescent="0.3">
      <c r="K3751" s="29"/>
      <c r="N3751" s="30"/>
      <c r="O3751" s="30"/>
      <c r="P3751" s="30"/>
      <c r="Q3751" s="30"/>
      <c r="R3751" s="31" cm="1">
        <f t="array" ref="R3751">_xlfn.IFS(Q3751=0,(O3751-P3751)/2,Q3751=1,O3751-P3751)</f>
        <v>0</v>
      </c>
      <c r="S3751" s="31" cm="1">
        <f t="array" ref="S3751">_xlfn.IFS(Q3751=0,P3751/2,Q3751=1,P3751)</f>
        <v>0</v>
      </c>
      <c r="T3751" s="31" t="str" cm="1">
        <f t="array" ref="T3751">_xlfn.IFS(M3751&lt;=Beräkningsförutsättningar!B$15,"2",M3751=Beräkningsförutsättningar!B$16,"4",M3751=Beräkningsförutsättningar!B$17,"4",M3751&gt;=Beräkningsförutsättningar!B$18,"6")</f>
        <v>2</v>
      </c>
      <c r="U3751" s="31">
        <f t="shared" si="116"/>
        <v>0</v>
      </c>
      <c r="V3751" s="31">
        <f t="shared" si="117"/>
        <v>0</v>
      </c>
    </row>
    <row r="3752" spans="11:22" x14ac:dyDescent="0.3">
      <c r="K3752" s="29"/>
      <c r="N3752" s="30"/>
      <c r="O3752" s="30"/>
      <c r="P3752" s="30"/>
      <c r="Q3752" s="30"/>
      <c r="R3752" s="31" cm="1">
        <f t="array" ref="R3752">_xlfn.IFS(Q3752=0,(O3752-P3752)/2,Q3752=1,O3752-P3752)</f>
        <v>0</v>
      </c>
      <c r="S3752" s="31" cm="1">
        <f t="array" ref="S3752">_xlfn.IFS(Q3752=0,P3752/2,Q3752=1,P3752)</f>
        <v>0</v>
      </c>
      <c r="T3752" s="31" t="str" cm="1">
        <f t="array" ref="T3752">_xlfn.IFS(M3752&lt;=Beräkningsförutsättningar!B$15,"2",M3752=Beräkningsförutsättningar!B$16,"4",M3752=Beräkningsförutsättningar!B$17,"4",M3752&gt;=Beräkningsförutsättningar!B$18,"6")</f>
        <v>2</v>
      </c>
      <c r="U3752" s="31">
        <f t="shared" si="116"/>
        <v>0</v>
      </c>
      <c r="V3752" s="31">
        <f t="shared" si="117"/>
        <v>0</v>
      </c>
    </row>
    <row r="3753" spans="11:22" x14ac:dyDescent="0.3">
      <c r="K3753" s="29"/>
      <c r="N3753" s="30"/>
      <c r="O3753" s="30"/>
      <c r="P3753" s="30"/>
      <c r="Q3753" s="30"/>
      <c r="R3753" s="31" cm="1">
        <f t="array" ref="R3753">_xlfn.IFS(Q3753=0,(O3753-P3753)/2,Q3753=1,O3753-P3753)</f>
        <v>0</v>
      </c>
      <c r="S3753" s="31" cm="1">
        <f t="array" ref="S3753">_xlfn.IFS(Q3753=0,P3753/2,Q3753=1,P3753)</f>
        <v>0</v>
      </c>
      <c r="T3753" s="31" t="str" cm="1">
        <f t="array" ref="T3753">_xlfn.IFS(M3753&lt;=Beräkningsförutsättningar!B$15,"2",M3753=Beräkningsförutsättningar!B$16,"4",M3753=Beräkningsförutsättningar!B$17,"4",M3753&gt;=Beräkningsförutsättningar!B$18,"6")</f>
        <v>2</v>
      </c>
      <c r="U3753" s="31">
        <f t="shared" si="116"/>
        <v>0</v>
      </c>
      <c r="V3753" s="31">
        <f t="shared" si="117"/>
        <v>0</v>
      </c>
    </row>
    <row r="3754" spans="11:22" x14ac:dyDescent="0.3">
      <c r="K3754" s="29"/>
      <c r="N3754" s="30"/>
      <c r="O3754" s="30"/>
      <c r="P3754" s="30"/>
      <c r="Q3754" s="30"/>
      <c r="R3754" s="31" cm="1">
        <f t="array" ref="R3754">_xlfn.IFS(Q3754=0,(O3754-P3754)/2,Q3754=1,O3754-P3754)</f>
        <v>0</v>
      </c>
      <c r="S3754" s="31" cm="1">
        <f t="array" ref="S3754">_xlfn.IFS(Q3754=0,P3754/2,Q3754=1,P3754)</f>
        <v>0</v>
      </c>
      <c r="T3754" s="31" t="str" cm="1">
        <f t="array" ref="T3754">_xlfn.IFS(M3754&lt;=Beräkningsförutsättningar!B$15,"2",M3754=Beräkningsförutsättningar!B$16,"4",M3754=Beräkningsförutsättningar!B$17,"4",M3754&gt;=Beräkningsförutsättningar!B$18,"6")</f>
        <v>2</v>
      </c>
      <c r="U3754" s="31">
        <f t="shared" si="116"/>
        <v>0</v>
      </c>
      <c r="V3754" s="31">
        <f t="shared" si="117"/>
        <v>0</v>
      </c>
    </row>
    <row r="3755" spans="11:22" x14ac:dyDescent="0.3">
      <c r="K3755" s="29"/>
      <c r="N3755" s="30"/>
      <c r="O3755" s="30"/>
      <c r="P3755" s="30"/>
      <c r="Q3755" s="30"/>
      <c r="R3755" s="31" cm="1">
        <f t="array" ref="R3755">_xlfn.IFS(Q3755=0,(O3755-P3755)/2,Q3755=1,O3755-P3755)</f>
        <v>0</v>
      </c>
      <c r="S3755" s="31" cm="1">
        <f t="array" ref="S3755">_xlfn.IFS(Q3755=0,P3755/2,Q3755=1,P3755)</f>
        <v>0</v>
      </c>
      <c r="T3755" s="31" t="str" cm="1">
        <f t="array" ref="T3755">_xlfn.IFS(M3755&lt;=Beräkningsförutsättningar!B$15,"2",M3755=Beräkningsförutsättningar!B$16,"4",M3755=Beräkningsförutsättningar!B$17,"4",M3755&gt;=Beräkningsförutsättningar!B$18,"6")</f>
        <v>2</v>
      </c>
      <c r="U3755" s="31">
        <f t="shared" si="116"/>
        <v>0</v>
      </c>
      <c r="V3755" s="31">
        <f t="shared" si="117"/>
        <v>0</v>
      </c>
    </row>
    <row r="3756" spans="11:22" x14ac:dyDescent="0.3">
      <c r="K3756" s="29"/>
      <c r="N3756" s="30"/>
      <c r="O3756" s="30"/>
      <c r="P3756" s="30"/>
      <c r="Q3756" s="30"/>
      <c r="R3756" s="31" cm="1">
        <f t="array" ref="R3756">_xlfn.IFS(Q3756=0,(O3756-P3756)/2,Q3756=1,O3756-P3756)</f>
        <v>0</v>
      </c>
      <c r="S3756" s="31" cm="1">
        <f t="array" ref="S3756">_xlfn.IFS(Q3756=0,P3756/2,Q3756=1,P3756)</f>
        <v>0</v>
      </c>
      <c r="T3756" s="31" t="str" cm="1">
        <f t="array" ref="T3756">_xlfn.IFS(M3756&lt;=Beräkningsförutsättningar!B$15,"2",M3756=Beräkningsförutsättningar!B$16,"4",M3756=Beräkningsförutsättningar!B$17,"4",M3756&gt;=Beräkningsförutsättningar!B$18,"6")</f>
        <v>2</v>
      </c>
      <c r="U3756" s="31">
        <f t="shared" si="116"/>
        <v>0</v>
      </c>
      <c r="V3756" s="31">
        <f t="shared" si="117"/>
        <v>0</v>
      </c>
    </row>
    <row r="3757" spans="11:22" x14ac:dyDescent="0.3">
      <c r="K3757" s="29"/>
      <c r="N3757" s="30"/>
      <c r="O3757" s="30"/>
      <c r="P3757" s="30"/>
      <c r="Q3757" s="30"/>
      <c r="R3757" s="31" cm="1">
        <f t="array" ref="R3757">_xlfn.IFS(Q3757=0,(O3757-P3757)/2,Q3757=1,O3757-P3757)</f>
        <v>0</v>
      </c>
      <c r="S3757" s="31" cm="1">
        <f t="array" ref="S3757">_xlfn.IFS(Q3757=0,P3757/2,Q3757=1,P3757)</f>
        <v>0</v>
      </c>
      <c r="T3757" s="31" t="str" cm="1">
        <f t="array" ref="T3757">_xlfn.IFS(M3757&lt;=Beräkningsförutsättningar!B$15,"2",M3757=Beräkningsförutsättningar!B$16,"4",M3757=Beräkningsförutsättningar!B$17,"4",M3757&gt;=Beräkningsförutsättningar!B$18,"6")</f>
        <v>2</v>
      </c>
      <c r="U3757" s="31">
        <f t="shared" si="116"/>
        <v>0</v>
      </c>
      <c r="V3757" s="31">
        <f t="shared" si="117"/>
        <v>0</v>
      </c>
    </row>
    <row r="3758" spans="11:22" x14ac:dyDescent="0.3">
      <c r="K3758" s="29"/>
      <c r="N3758" s="30"/>
      <c r="O3758" s="30"/>
      <c r="P3758" s="30"/>
      <c r="Q3758" s="30"/>
      <c r="R3758" s="31" cm="1">
        <f t="array" ref="R3758">_xlfn.IFS(Q3758=0,(O3758-P3758)/2,Q3758=1,O3758-P3758)</f>
        <v>0</v>
      </c>
      <c r="S3758" s="31" cm="1">
        <f t="array" ref="S3758">_xlfn.IFS(Q3758=0,P3758/2,Q3758=1,P3758)</f>
        <v>0</v>
      </c>
      <c r="T3758" s="31" t="str" cm="1">
        <f t="array" ref="T3758">_xlfn.IFS(M3758&lt;=Beräkningsförutsättningar!B$15,"2",M3758=Beräkningsförutsättningar!B$16,"4",M3758=Beräkningsförutsättningar!B$17,"4",M3758&gt;=Beräkningsförutsättningar!B$18,"6")</f>
        <v>2</v>
      </c>
      <c r="U3758" s="31">
        <f t="shared" si="116"/>
        <v>0</v>
      </c>
      <c r="V3758" s="31">
        <f t="shared" si="117"/>
        <v>0</v>
      </c>
    </row>
    <row r="3759" spans="11:22" x14ac:dyDescent="0.3">
      <c r="K3759" s="29"/>
      <c r="N3759" s="30"/>
      <c r="O3759" s="30"/>
      <c r="P3759" s="30"/>
      <c r="Q3759" s="30"/>
      <c r="R3759" s="31" cm="1">
        <f t="array" ref="R3759">_xlfn.IFS(Q3759=0,(O3759-P3759)/2,Q3759=1,O3759-P3759)</f>
        <v>0</v>
      </c>
      <c r="S3759" s="31" cm="1">
        <f t="array" ref="S3759">_xlfn.IFS(Q3759=0,P3759/2,Q3759=1,P3759)</f>
        <v>0</v>
      </c>
      <c r="T3759" s="31" t="str" cm="1">
        <f t="array" ref="T3759">_xlfn.IFS(M3759&lt;=Beräkningsförutsättningar!B$15,"2",M3759=Beräkningsförutsättningar!B$16,"4",M3759=Beräkningsförutsättningar!B$17,"4",M3759&gt;=Beräkningsförutsättningar!B$18,"6")</f>
        <v>2</v>
      </c>
      <c r="U3759" s="31">
        <f t="shared" si="116"/>
        <v>0</v>
      </c>
      <c r="V3759" s="31">
        <f t="shared" si="117"/>
        <v>0</v>
      </c>
    </row>
    <row r="3760" spans="11:22" x14ac:dyDescent="0.3">
      <c r="K3760" s="29"/>
      <c r="N3760" s="30"/>
      <c r="O3760" s="30"/>
      <c r="P3760" s="30"/>
      <c r="Q3760" s="30"/>
      <c r="R3760" s="31" cm="1">
        <f t="array" ref="R3760">_xlfn.IFS(Q3760=0,(O3760-P3760)/2,Q3760=1,O3760-P3760)</f>
        <v>0</v>
      </c>
      <c r="S3760" s="31" cm="1">
        <f t="array" ref="S3760">_xlfn.IFS(Q3760=0,P3760/2,Q3760=1,P3760)</f>
        <v>0</v>
      </c>
      <c r="T3760" s="31" t="str" cm="1">
        <f t="array" ref="T3760">_xlfn.IFS(M3760&lt;=Beräkningsförutsättningar!B$15,"2",M3760=Beräkningsförutsättningar!B$16,"4",M3760=Beräkningsförutsättningar!B$17,"4",M3760&gt;=Beräkningsförutsättningar!B$18,"6")</f>
        <v>2</v>
      </c>
      <c r="U3760" s="31">
        <f t="shared" si="116"/>
        <v>0</v>
      </c>
      <c r="V3760" s="31">
        <f t="shared" si="117"/>
        <v>0</v>
      </c>
    </row>
    <row r="3761" spans="11:22" x14ac:dyDescent="0.3">
      <c r="K3761" s="29"/>
      <c r="N3761" s="30"/>
      <c r="O3761" s="30"/>
      <c r="P3761" s="30"/>
      <c r="Q3761" s="30"/>
      <c r="R3761" s="31" cm="1">
        <f t="array" ref="R3761">_xlfn.IFS(Q3761=0,(O3761-P3761)/2,Q3761=1,O3761-P3761)</f>
        <v>0</v>
      </c>
      <c r="S3761" s="31" cm="1">
        <f t="array" ref="S3761">_xlfn.IFS(Q3761=0,P3761/2,Q3761=1,P3761)</f>
        <v>0</v>
      </c>
      <c r="T3761" s="31" t="str" cm="1">
        <f t="array" ref="T3761">_xlfn.IFS(M3761&lt;=Beräkningsförutsättningar!B$15,"2",M3761=Beräkningsförutsättningar!B$16,"4",M3761=Beräkningsförutsättningar!B$17,"4",M3761&gt;=Beräkningsförutsättningar!B$18,"6")</f>
        <v>2</v>
      </c>
      <c r="U3761" s="31">
        <f t="shared" si="116"/>
        <v>0</v>
      </c>
      <c r="V3761" s="31">
        <f t="shared" si="117"/>
        <v>0</v>
      </c>
    </row>
    <row r="3762" spans="11:22" x14ac:dyDescent="0.3">
      <c r="K3762" s="29"/>
      <c r="N3762" s="30"/>
      <c r="O3762" s="30"/>
      <c r="P3762" s="30"/>
      <c r="Q3762" s="30"/>
      <c r="R3762" s="31" cm="1">
        <f t="array" ref="R3762">_xlfn.IFS(Q3762=0,(O3762-P3762)/2,Q3762=1,O3762-P3762)</f>
        <v>0</v>
      </c>
      <c r="S3762" s="31" cm="1">
        <f t="array" ref="S3762">_xlfn.IFS(Q3762=0,P3762/2,Q3762=1,P3762)</f>
        <v>0</v>
      </c>
      <c r="T3762" s="31" t="str" cm="1">
        <f t="array" ref="T3762">_xlfn.IFS(M3762&lt;=Beräkningsförutsättningar!B$15,"2",M3762=Beräkningsförutsättningar!B$16,"4",M3762=Beräkningsförutsättningar!B$17,"4",M3762&gt;=Beräkningsförutsättningar!B$18,"6")</f>
        <v>2</v>
      </c>
      <c r="U3762" s="31">
        <f t="shared" si="116"/>
        <v>0</v>
      </c>
      <c r="V3762" s="31">
        <f t="shared" si="117"/>
        <v>0</v>
      </c>
    </row>
    <row r="3763" spans="11:22" x14ac:dyDescent="0.3">
      <c r="K3763" s="29"/>
      <c r="N3763" s="30"/>
      <c r="O3763" s="30"/>
      <c r="P3763" s="30"/>
      <c r="Q3763" s="30"/>
      <c r="R3763" s="31" cm="1">
        <f t="array" ref="R3763">_xlfn.IFS(Q3763=0,(O3763-P3763)/2,Q3763=1,O3763-P3763)</f>
        <v>0</v>
      </c>
      <c r="S3763" s="31" cm="1">
        <f t="array" ref="S3763">_xlfn.IFS(Q3763=0,P3763/2,Q3763=1,P3763)</f>
        <v>0</v>
      </c>
      <c r="T3763" s="31" t="str" cm="1">
        <f t="array" ref="T3763">_xlfn.IFS(M3763&lt;=Beräkningsförutsättningar!B$15,"2",M3763=Beräkningsförutsättningar!B$16,"4",M3763=Beräkningsförutsättningar!B$17,"4",M3763&gt;=Beräkningsförutsättningar!B$18,"6")</f>
        <v>2</v>
      </c>
      <c r="U3763" s="31">
        <f t="shared" si="116"/>
        <v>0</v>
      </c>
      <c r="V3763" s="31">
        <f t="shared" si="117"/>
        <v>0</v>
      </c>
    </row>
    <row r="3764" spans="11:22" x14ac:dyDescent="0.3">
      <c r="K3764" s="29"/>
      <c r="N3764" s="30"/>
      <c r="O3764" s="30"/>
      <c r="P3764" s="30"/>
      <c r="Q3764" s="30"/>
      <c r="R3764" s="31" cm="1">
        <f t="array" ref="R3764">_xlfn.IFS(Q3764=0,(O3764-P3764)/2,Q3764=1,O3764-P3764)</f>
        <v>0</v>
      </c>
      <c r="S3764" s="31" cm="1">
        <f t="array" ref="S3764">_xlfn.IFS(Q3764=0,P3764/2,Q3764=1,P3764)</f>
        <v>0</v>
      </c>
      <c r="T3764" s="31" t="str" cm="1">
        <f t="array" ref="T3764">_xlfn.IFS(M3764&lt;=Beräkningsförutsättningar!B$15,"2",M3764=Beräkningsförutsättningar!B$16,"4",M3764=Beräkningsförutsättningar!B$17,"4",M3764&gt;=Beräkningsförutsättningar!B$18,"6")</f>
        <v>2</v>
      </c>
      <c r="U3764" s="31">
        <f t="shared" si="116"/>
        <v>0</v>
      </c>
      <c r="V3764" s="31">
        <f t="shared" si="117"/>
        <v>0</v>
      </c>
    </row>
    <row r="3765" spans="11:22" x14ac:dyDescent="0.3">
      <c r="K3765" s="29"/>
      <c r="N3765" s="30"/>
      <c r="O3765" s="30"/>
      <c r="P3765" s="30"/>
      <c r="Q3765" s="30"/>
      <c r="R3765" s="31" cm="1">
        <f t="array" ref="R3765">_xlfn.IFS(Q3765=0,(O3765-P3765)/2,Q3765=1,O3765-P3765)</f>
        <v>0</v>
      </c>
      <c r="S3765" s="31" cm="1">
        <f t="array" ref="S3765">_xlfn.IFS(Q3765=0,P3765/2,Q3765=1,P3765)</f>
        <v>0</v>
      </c>
      <c r="T3765" s="31" t="str" cm="1">
        <f t="array" ref="T3765">_xlfn.IFS(M3765&lt;=Beräkningsförutsättningar!B$15,"2",M3765=Beräkningsförutsättningar!B$16,"4",M3765=Beräkningsförutsättningar!B$17,"4",M3765&gt;=Beräkningsförutsättningar!B$18,"6")</f>
        <v>2</v>
      </c>
      <c r="U3765" s="31">
        <f t="shared" si="116"/>
        <v>0</v>
      </c>
      <c r="V3765" s="31">
        <f t="shared" si="117"/>
        <v>0</v>
      </c>
    </row>
    <row r="3766" spans="11:22" x14ac:dyDescent="0.3">
      <c r="K3766" s="29"/>
      <c r="N3766" s="30"/>
      <c r="O3766" s="30"/>
      <c r="P3766" s="30"/>
      <c r="Q3766" s="30"/>
      <c r="R3766" s="31" cm="1">
        <f t="array" ref="R3766">_xlfn.IFS(Q3766=0,(O3766-P3766)/2,Q3766=1,O3766-P3766)</f>
        <v>0</v>
      </c>
      <c r="S3766" s="31" cm="1">
        <f t="array" ref="S3766">_xlfn.IFS(Q3766=0,P3766/2,Q3766=1,P3766)</f>
        <v>0</v>
      </c>
      <c r="T3766" s="31" t="str" cm="1">
        <f t="array" ref="T3766">_xlfn.IFS(M3766&lt;=Beräkningsförutsättningar!B$15,"2",M3766=Beräkningsförutsättningar!B$16,"4",M3766=Beräkningsförutsättningar!B$17,"4",M3766&gt;=Beräkningsförutsättningar!B$18,"6")</f>
        <v>2</v>
      </c>
      <c r="U3766" s="31">
        <f t="shared" si="116"/>
        <v>0</v>
      </c>
      <c r="V3766" s="31">
        <f t="shared" si="117"/>
        <v>0</v>
      </c>
    </row>
    <row r="3767" spans="11:22" x14ac:dyDescent="0.3">
      <c r="K3767" s="29"/>
      <c r="N3767" s="30"/>
      <c r="O3767" s="30"/>
      <c r="P3767" s="30"/>
      <c r="Q3767" s="30"/>
      <c r="R3767" s="31" cm="1">
        <f t="array" ref="R3767">_xlfn.IFS(Q3767=0,(O3767-P3767)/2,Q3767=1,O3767-P3767)</f>
        <v>0</v>
      </c>
      <c r="S3767" s="31" cm="1">
        <f t="array" ref="S3767">_xlfn.IFS(Q3767=0,P3767/2,Q3767=1,P3767)</f>
        <v>0</v>
      </c>
      <c r="T3767" s="31" t="str" cm="1">
        <f t="array" ref="T3767">_xlfn.IFS(M3767&lt;=Beräkningsförutsättningar!B$15,"2",M3767=Beräkningsförutsättningar!B$16,"4",M3767=Beräkningsförutsättningar!B$17,"4",M3767&gt;=Beräkningsförutsättningar!B$18,"6")</f>
        <v>2</v>
      </c>
      <c r="U3767" s="31">
        <f t="shared" si="116"/>
        <v>0</v>
      </c>
      <c r="V3767" s="31">
        <f t="shared" si="117"/>
        <v>0</v>
      </c>
    </row>
    <row r="3768" spans="11:22" x14ac:dyDescent="0.3">
      <c r="K3768" s="29"/>
      <c r="N3768" s="30"/>
      <c r="O3768" s="30"/>
      <c r="P3768" s="30"/>
      <c r="Q3768" s="30"/>
      <c r="R3768" s="31" cm="1">
        <f t="array" ref="R3768">_xlfn.IFS(Q3768=0,(O3768-P3768)/2,Q3768=1,O3768-P3768)</f>
        <v>0</v>
      </c>
      <c r="S3768" s="31" cm="1">
        <f t="array" ref="S3768">_xlfn.IFS(Q3768=0,P3768/2,Q3768=1,P3768)</f>
        <v>0</v>
      </c>
      <c r="T3768" s="31" t="str" cm="1">
        <f t="array" ref="T3768">_xlfn.IFS(M3768&lt;=Beräkningsförutsättningar!B$15,"2",M3768=Beräkningsförutsättningar!B$16,"4",M3768=Beräkningsförutsättningar!B$17,"4",M3768&gt;=Beräkningsförutsättningar!B$18,"6")</f>
        <v>2</v>
      </c>
      <c r="U3768" s="31">
        <f t="shared" si="116"/>
        <v>0</v>
      </c>
      <c r="V3768" s="31">
        <f t="shared" si="117"/>
        <v>0</v>
      </c>
    </row>
    <row r="3769" spans="11:22" x14ac:dyDescent="0.3">
      <c r="K3769" s="29"/>
      <c r="N3769" s="30"/>
      <c r="O3769" s="30"/>
      <c r="P3769" s="30"/>
      <c r="Q3769" s="30"/>
      <c r="R3769" s="31" cm="1">
        <f t="array" ref="R3769">_xlfn.IFS(Q3769=0,(O3769-P3769)/2,Q3769=1,O3769-P3769)</f>
        <v>0</v>
      </c>
      <c r="S3769" s="31" cm="1">
        <f t="array" ref="S3769">_xlfn.IFS(Q3769=0,P3769/2,Q3769=1,P3769)</f>
        <v>0</v>
      </c>
      <c r="T3769" s="31" t="str" cm="1">
        <f t="array" ref="T3769">_xlfn.IFS(M3769&lt;=Beräkningsförutsättningar!B$15,"2",M3769=Beräkningsförutsättningar!B$16,"4",M3769=Beräkningsförutsättningar!B$17,"4",M3769&gt;=Beräkningsförutsättningar!B$18,"6")</f>
        <v>2</v>
      </c>
      <c r="U3769" s="31">
        <f t="shared" si="116"/>
        <v>0</v>
      </c>
      <c r="V3769" s="31">
        <f t="shared" si="117"/>
        <v>0</v>
      </c>
    </row>
    <row r="3770" spans="11:22" x14ac:dyDescent="0.3">
      <c r="K3770" s="29"/>
      <c r="N3770" s="30"/>
      <c r="O3770" s="30"/>
      <c r="P3770" s="30"/>
      <c r="Q3770" s="30"/>
      <c r="R3770" s="31" cm="1">
        <f t="array" ref="R3770">_xlfn.IFS(Q3770=0,(O3770-P3770)/2,Q3770=1,O3770-P3770)</f>
        <v>0</v>
      </c>
      <c r="S3770" s="31" cm="1">
        <f t="array" ref="S3770">_xlfn.IFS(Q3770=0,P3770/2,Q3770=1,P3770)</f>
        <v>0</v>
      </c>
      <c r="T3770" s="31" t="str" cm="1">
        <f t="array" ref="T3770">_xlfn.IFS(M3770&lt;=Beräkningsförutsättningar!B$15,"2",M3770=Beräkningsförutsättningar!B$16,"4",M3770=Beräkningsförutsättningar!B$17,"4",M3770&gt;=Beräkningsförutsättningar!B$18,"6")</f>
        <v>2</v>
      </c>
      <c r="U3770" s="31">
        <f t="shared" si="116"/>
        <v>0</v>
      </c>
      <c r="V3770" s="31">
        <f t="shared" si="117"/>
        <v>0</v>
      </c>
    </row>
    <row r="3771" spans="11:22" x14ac:dyDescent="0.3">
      <c r="K3771" s="29"/>
      <c r="N3771" s="30"/>
      <c r="O3771" s="30"/>
      <c r="P3771" s="30"/>
      <c r="Q3771" s="30"/>
      <c r="R3771" s="31" cm="1">
        <f t="array" ref="R3771">_xlfn.IFS(Q3771=0,(O3771-P3771)/2,Q3771=1,O3771-P3771)</f>
        <v>0</v>
      </c>
      <c r="S3771" s="31" cm="1">
        <f t="array" ref="S3771">_xlfn.IFS(Q3771=0,P3771/2,Q3771=1,P3771)</f>
        <v>0</v>
      </c>
      <c r="T3771" s="31" t="str" cm="1">
        <f t="array" ref="T3771">_xlfn.IFS(M3771&lt;=Beräkningsförutsättningar!B$15,"2",M3771=Beräkningsförutsättningar!B$16,"4",M3771=Beräkningsförutsättningar!B$17,"4",M3771&gt;=Beräkningsförutsättningar!B$18,"6")</f>
        <v>2</v>
      </c>
      <c r="U3771" s="31">
        <f t="shared" si="116"/>
        <v>0</v>
      </c>
      <c r="V3771" s="31">
        <f t="shared" si="117"/>
        <v>0</v>
      </c>
    </row>
    <row r="3772" spans="11:22" x14ac:dyDescent="0.3">
      <c r="K3772" s="29"/>
      <c r="N3772" s="30"/>
      <c r="O3772" s="30"/>
      <c r="P3772" s="30"/>
      <c r="Q3772" s="30"/>
      <c r="R3772" s="31" cm="1">
        <f t="array" ref="R3772">_xlfn.IFS(Q3772=0,(O3772-P3772)/2,Q3772=1,O3772-P3772)</f>
        <v>0</v>
      </c>
      <c r="S3772" s="31" cm="1">
        <f t="array" ref="S3772">_xlfn.IFS(Q3772=0,P3772/2,Q3772=1,P3772)</f>
        <v>0</v>
      </c>
      <c r="T3772" s="31" t="str" cm="1">
        <f t="array" ref="T3772">_xlfn.IFS(M3772&lt;=Beräkningsförutsättningar!B$15,"2",M3772=Beräkningsförutsättningar!B$16,"4",M3772=Beräkningsförutsättningar!B$17,"4",M3772&gt;=Beräkningsförutsättningar!B$18,"6")</f>
        <v>2</v>
      </c>
      <c r="U3772" s="31">
        <f t="shared" si="116"/>
        <v>0</v>
      </c>
      <c r="V3772" s="31">
        <f t="shared" si="117"/>
        <v>0</v>
      </c>
    </row>
    <row r="3773" spans="11:22" x14ac:dyDescent="0.3">
      <c r="K3773" s="29"/>
      <c r="N3773" s="30"/>
      <c r="O3773" s="30"/>
      <c r="P3773" s="30"/>
      <c r="Q3773" s="30"/>
      <c r="R3773" s="31" cm="1">
        <f t="array" ref="R3773">_xlfn.IFS(Q3773=0,(O3773-P3773)/2,Q3773=1,O3773-P3773)</f>
        <v>0</v>
      </c>
      <c r="S3773" s="31" cm="1">
        <f t="array" ref="S3773">_xlfn.IFS(Q3773=0,P3773/2,Q3773=1,P3773)</f>
        <v>0</v>
      </c>
      <c r="T3773" s="31" t="str" cm="1">
        <f t="array" ref="T3773">_xlfn.IFS(M3773&lt;=Beräkningsförutsättningar!B$15,"2",M3773=Beräkningsförutsättningar!B$16,"4",M3773=Beräkningsförutsättningar!B$17,"4",M3773&gt;=Beräkningsförutsättningar!B$18,"6")</f>
        <v>2</v>
      </c>
      <c r="U3773" s="31">
        <f t="shared" si="116"/>
        <v>0</v>
      </c>
      <c r="V3773" s="31">
        <f t="shared" si="117"/>
        <v>0</v>
      </c>
    </row>
    <row r="3774" spans="11:22" x14ac:dyDescent="0.3">
      <c r="K3774" s="29"/>
      <c r="N3774" s="30"/>
      <c r="O3774" s="30"/>
      <c r="P3774" s="30"/>
      <c r="Q3774" s="30"/>
      <c r="R3774" s="31" cm="1">
        <f t="array" ref="R3774">_xlfn.IFS(Q3774=0,(O3774-P3774)/2,Q3774=1,O3774-P3774)</f>
        <v>0</v>
      </c>
      <c r="S3774" s="31" cm="1">
        <f t="array" ref="S3774">_xlfn.IFS(Q3774=0,P3774/2,Q3774=1,P3774)</f>
        <v>0</v>
      </c>
      <c r="T3774" s="31" t="str" cm="1">
        <f t="array" ref="T3774">_xlfn.IFS(M3774&lt;=Beräkningsförutsättningar!B$15,"2",M3774=Beräkningsförutsättningar!B$16,"4",M3774=Beräkningsförutsättningar!B$17,"4",M3774&gt;=Beräkningsförutsättningar!B$18,"6")</f>
        <v>2</v>
      </c>
      <c r="U3774" s="31">
        <f t="shared" si="116"/>
        <v>0</v>
      </c>
      <c r="V3774" s="31">
        <f t="shared" si="117"/>
        <v>0</v>
      </c>
    </row>
    <row r="3775" spans="11:22" x14ac:dyDescent="0.3">
      <c r="K3775" s="29"/>
      <c r="N3775" s="30"/>
      <c r="O3775" s="30"/>
      <c r="P3775" s="30"/>
      <c r="Q3775" s="30"/>
      <c r="R3775" s="31" cm="1">
        <f t="array" ref="R3775">_xlfn.IFS(Q3775=0,(O3775-P3775)/2,Q3775=1,O3775-P3775)</f>
        <v>0</v>
      </c>
      <c r="S3775" s="31" cm="1">
        <f t="array" ref="S3775">_xlfn.IFS(Q3775=0,P3775/2,Q3775=1,P3775)</f>
        <v>0</v>
      </c>
      <c r="T3775" s="31" t="str" cm="1">
        <f t="array" ref="T3775">_xlfn.IFS(M3775&lt;=Beräkningsförutsättningar!B$15,"2",M3775=Beräkningsförutsättningar!B$16,"4",M3775=Beräkningsförutsättningar!B$17,"4",M3775&gt;=Beräkningsförutsättningar!B$18,"6")</f>
        <v>2</v>
      </c>
      <c r="U3775" s="31">
        <f t="shared" si="116"/>
        <v>0</v>
      </c>
      <c r="V3775" s="31">
        <f t="shared" si="117"/>
        <v>0</v>
      </c>
    </row>
    <row r="3776" spans="11:22" x14ac:dyDescent="0.3">
      <c r="K3776" s="29"/>
      <c r="N3776" s="30"/>
      <c r="O3776" s="30"/>
      <c r="P3776" s="30"/>
      <c r="Q3776" s="30"/>
      <c r="R3776" s="31" cm="1">
        <f t="array" ref="R3776">_xlfn.IFS(Q3776=0,(O3776-P3776)/2,Q3776=1,O3776-P3776)</f>
        <v>0</v>
      </c>
      <c r="S3776" s="31" cm="1">
        <f t="array" ref="S3776">_xlfn.IFS(Q3776=0,P3776/2,Q3776=1,P3776)</f>
        <v>0</v>
      </c>
      <c r="T3776" s="31" t="str" cm="1">
        <f t="array" ref="T3776">_xlfn.IFS(M3776&lt;=Beräkningsförutsättningar!B$15,"2",M3776=Beräkningsförutsättningar!B$16,"4",M3776=Beräkningsförutsättningar!B$17,"4",M3776&gt;=Beräkningsförutsättningar!B$18,"6")</f>
        <v>2</v>
      </c>
      <c r="U3776" s="31">
        <f t="shared" si="116"/>
        <v>0</v>
      </c>
      <c r="V3776" s="31">
        <f t="shared" si="117"/>
        <v>0</v>
      </c>
    </row>
    <row r="3777" spans="11:22" x14ac:dyDescent="0.3">
      <c r="K3777" s="29"/>
      <c r="N3777" s="30"/>
      <c r="O3777" s="30"/>
      <c r="P3777" s="30"/>
      <c r="Q3777" s="30"/>
      <c r="R3777" s="31" cm="1">
        <f t="array" ref="R3777">_xlfn.IFS(Q3777=0,(O3777-P3777)/2,Q3777=1,O3777-P3777)</f>
        <v>0</v>
      </c>
      <c r="S3777" s="31" cm="1">
        <f t="array" ref="S3777">_xlfn.IFS(Q3777=0,P3777/2,Q3777=1,P3777)</f>
        <v>0</v>
      </c>
      <c r="T3777" s="31" t="str" cm="1">
        <f t="array" ref="T3777">_xlfn.IFS(M3777&lt;=Beräkningsförutsättningar!B$15,"2",M3777=Beräkningsförutsättningar!B$16,"4",M3777=Beräkningsförutsättningar!B$17,"4",M3777&gt;=Beräkningsförutsättningar!B$18,"6")</f>
        <v>2</v>
      </c>
      <c r="U3777" s="31">
        <f t="shared" si="116"/>
        <v>0</v>
      </c>
      <c r="V3777" s="31">
        <f t="shared" si="117"/>
        <v>0</v>
      </c>
    </row>
    <row r="3778" spans="11:22" x14ac:dyDescent="0.3">
      <c r="K3778" s="29"/>
      <c r="N3778" s="30"/>
      <c r="O3778" s="30"/>
      <c r="P3778" s="30"/>
      <c r="Q3778" s="30"/>
      <c r="R3778" s="31" cm="1">
        <f t="array" ref="R3778">_xlfn.IFS(Q3778=0,(O3778-P3778)/2,Q3778=1,O3778-P3778)</f>
        <v>0</v>
      </c>
      <c r="S3778" s="31" cm="1">
        <f t="array" ref="S3778">_xlfn.IFS(Q3778=0,P3778/2,Q3778=1,P3778)</f>
        <v>0</v>
      </c>
      <c r="T3778" s="31" t="str" cm="1">
        <f t="array" ref="T3778">_xlfn.IFS(M3778&lt;=Beräkningsförutsättningar!B$15,"2",M3778=Beräkningsförutsättningar!B$16,"4",M3778=Beräkningsförutsättningar!B$17,"4",M3778&gt;=Beräkningsförutsättningar!B$18,"6")</f>
        <v>2</v>
      </c>
      <c r="U3778" s="31">
        <f t="shared" si="116"/>
        <v>0</v>
      </c>
      <c r="V3778" s="31">
        <f t="shared" si="117"/>
        <v>0</v>
      </c>
    </row>
    <row r="3779" spans="11:22" x14ac:dyDescent="0.3">
      <c r="K3779" s="29"/>
      <c r="N3779" s="30"/>
      <c r="O3779" s="30"/>
      <c r="P3779" s="30"/>
      <c r="Q3779" s="30"/>
      <c r="R3779" s="31" cm="1">
        <f t="array" ref="R3779">_xlfn.IFS(Q3779=0,(O3779-P3779)/2,Q3779=1,O3779-P3779)</f>
        <v>0</v>
      </c>
      <c r="S3779" s="31" cm="1">
        <f t="array" ref="S3779">_xlfn.IFS(Q3779=0,P3779/2,Q3779=1,P3779)</f>
        <v>0</v>
      </c>
      <c r="T3779" s="31" t="str" cm="1">
        <f t="array" ref="T3779">_xlfn.IFS(M3779&lt;=Beräkningsförutsättningar!B$15,"2",M3779=Beräkningsförutsättningar!B$16,"4",M3779=Beräkningsförutsättningar!B$17,"4",M3779&gt;=Beräkningsförutsättningar!B$18,"6")</f>
        <v>2</v>
      </c>
      <c r="U3779" s="31">
        <f t="shared" si="116"/>
        <v>0</v>
      </c>
      <c r="V3779" s="31">
        <f t="shared" si="117"/>
        <v>0</v>
      </c>
    </row>
    <row r="3780" spans="11:22" x14ac:dyDescent="0.3">
      <c r="K3780" s="29"/>
      <c r="N3780" s="30"/>
      <c r="O3780" s="30"/>
      <c r="P3780" s="30"/>
      <c r="Q3780" s="30"/>
      <c r="R3780" s="31" cm="1">
        <f t="array" ref="R3780">_xlfn.IFS(Q3780=0,(O3780-P3780)/2,Q3780=1,O3780-P3780)</f>
        <v>0</v>
      </c>
      <c r="S3780" s="31" cm="1">
        <f t="array" ref="S3780">_xlfn.IFS(Q3780=0,P3780/2,Q3780=1,P3780)</f>
        <v>0</v>
      </c>
      <c r="T3780" s="31" t="str" cm="1">
        <f t="array" ref="T3780">_xlfn.IFS(M3780&lt;=Beräkningsförutsättningar!B$15,"2",M3780=Beräkningsförutsättningar!B$16,"4",M3780=Beräkningsförutsättningar!B$17,"4",M3780&gt;=Beräkningsförutsättningar!B$18,"6")</f>
        <v>2</v>
      </c>
      <c r="U3780" s="31">
        <f t="shared" si="116"/>
        <v>0</v>
      </c>
      <c r="V3780" s="31">
        <f t="shared" si="117"/>
        <v>0</v>
      </c>
    </row>
    <row r="3781" spans="11:22" x14ac:dyDescent="0.3">
      <c r="K3781" s="29"/>
      <c r="N3781" s="30"/>
      <c r="O3781" s="30"/>
      <c r="P3781" s="30"/>
      <c r="Q3781" s="30"/>
      <c r="R3781" s="31" cm="1">
        <f t="array" ref="R3781">_xlfn.IFS(Q3781=0,(O3781-P3781)/2,Q3781=1,O3781-P3781)</f>
        <v>0</v>
      </c>
      <c r="S3781" s="31" cm="1">
        <f t="array" ref="S3781">_xlfn.IFS(Q3781=0,P3781/2,Q3781=1,P3781)</f>
        <v>0</v>
      </c>
      <c r="T3781" s="31" t="str" cm="1">
        <f t="array" ref="T3781">_xlfn.IFS(M3781&lt;=Beräkningsförutsättningar!B$15,"2",M3781=Beräkningsförutsättningar!B$16,"4",M3781=Beräkningsförutsättningar!B$17,"4",M3781&gt;=Beräkningsförutsättningar!B$18,"6")</f>
        <v>2</v>
      </c>
      <c r="U3781" s="31">
        <f t="shared" si="116"/>
        <v>0</v>
      </c>
      <c r="V3781" s="31">
        <f t="shared" si="117"/>
        <v>0</v>
      </c>
    </row>
    <row r="3782" spans="11:22" x14ac:dyDescent="0.3">
      <c r="K3782" s="29"/>
      <c r="N3782" s="30"/>
      <c r="O3782" s="30"/>
      <c r="P3782" s="30"/>
      <c r="Q3782" s="30"/>
      <c r="R3782" s="31" cm="1">
        <f t="array" ref="R3782">_xlfn.IFS(Q3782=0,(O3782-P3782)/2,Q3782=1,O3782-P3782)</f>
        <v>0</v>
      </c>
      <c r="S3782" s="31" cm="1">
        <f t="array" ref="S3782">_xlfn.IFS(Q3782=0,P3782/2,Q3782=1,P3782)</f>
        <v>0</v>
      </c>
      <c r="T3782" s="31" t="str" cm="1">
        <f t="array" ref="T3782">_xlfn.IFS(M3782&lt;=Beräkningsförutsättningar!B$15,"2",M3782=Beräkningsförutsättningar!B$16,"4",M3782=Beräkningsförutsättningar!B$17,"4",M3782&gt;=Beräkningsförutsättningar!B$18,"6")</f>
        <v>2</v>
      </c>
      <c r="U3782" s="31">
        <f t="shared" si="116"/>
        <v>0</v>
      </c>
      <c r="V3782" s="31">
        <f t="shared" si="117"/>
        <v>0</v>
      </c>
    </row>
    <row r="3783" spans="11:22" x14ac:dyDescent="0.3">
      <c r="K3783" s="29"/>
      <c r="N3783" s="30"/>
      <c r="O3783" s="30"/>
      <c r="P3783" s="30"/>
      <c r="Q3783" s="30"/>
      <c r="R3783" s="31" cm="1">
        <f t="array" ref="R3783">_xlfn.IFS(Q3783=0,(O3783-P3783)/2,Q3783=1,O3783-P3783)</f>
        <v>0</v>
      </c>
      <c r="S3783" s="31" cm="1">
        <f t="array" ref="S3783">_xlfn.IFS(Q3783=0,P3783/2,Q3783=1,P3783)</f>
        <v>0</v>
      </c>
      <c r="T3783" s="31" t="str" cm="1">
        <f t="array" ref="T3783">_xlfn.IFS(M3783&lt;=Beräkningsförutsättningar!B$15,"2",M3783=Beräkningsförutsättningar!B$16,"4",M3783=Beräkningsförutsättningar!B$17,"4",M3783&gt;=Beräkningsförutsättningar!B$18,"6")</f>
        <v>2</v>
      </c>
      <c r="U3783" s="31">
        <f t="shared" ref="U3783:U3846" si="118">R3783*T3783</f>
        <v>0</v>
      </c>
      <c r="V3783" s="31">
        <f t="shared" ref="V3783:V3846" si="119">S3783*T3783</f>
        <v>0</v>
      </c>
    </row>
    <row r="3784" spans="11:22" x14ac:dyDescent="0.3">
      <c r="K3784" s="29"/>
      <c r="N3784" s="30"/>
      <c r="O3784" s="30"/>
      <c r="P3784" s="30"/>
      <c r="Q3784" s="30"/>
      <c r="R3784" s="31" cm="1">
        <f t="array" ref="R3784">_xlfn.IFS(Q3784=0,(O3784-P3784)/2,Q3784=1,O3784-P3784)</f>
        <v>0</v>
      </c>
      <c r="S3784" s="31" cm="1">
        <f t="array" ref="S3784">_xlfn.IFS(Q3784=0,P3784/2,Q3784=1,P3784)</f>
        <v>0</v>
      </c>
      <c r="T3784" s="31" t="str" cm="1">
        <f t="array" ref="T3784">_xlfn.IFS(M3784&lt;=Beräkningsförutsättningar!B$15,"2",M3784=Beräkningsförutsättningar!B$16,"4",M3784=Beräkningsförutsättningar!B$17,"4",M3784&gt;=Beräkningsförutsättningar!B$18,"6")</f>
        <v>2</v>
      </c>
      <c r="U3784" s="31">
        <f t="shared" si="118"/>
        <v>0</v>
      </c>
      <c r="V3784" s="31">
        <f t="shared" si="119"/>
        <v>0</v>
      </c>
    </row>
    <row r="3785" spans="11:22" x14ac:dyDescent="0.3">
      <c r="K3785" s="29"/>
      <c r="N3785" s="30"/>
      <c r="O3785" s="30"/>
      <c r="P3785" s="30"/>
      <c r="Q3785" s="30"/>
      <c r="R3785" s="31" cm="1">
        <f t="array" ref="R3785">_xlfn.IFS(Q3785=0,(O3785-P3785)/2,Q3785=1,O3785-P3785)</f>
        <v>0</v>
      </c>
      <c r="S3785" s="31" cm="1">
        <f t="array" ref="S3785">_xlfn.IFS(Q3785=0,P3785/2,Q3785=1,P3785)</f>
        <v>0</v>
      </c>
      <c r="T3785" s="31" t="str" cm="1">
        <f t="array" ref="T3785">_xlfn.IFS(M3785&lt;=Beräkningsförutsättningar!B$15,"2",M3785=Beräkningsförutsättningar!B$16,"4",M3785=Beräkningsförutsättningar!B$17,"4",M3785&gt;=Beräkningsförutsättningar!B$18,"6")</f>
        <v>2</v>
      </c>
      <c r="U3785" s="31">
        <f t="shared" si="118"/>
        <v>0</v>
      </c>
      <c r="V3785" s="31">
        <f t="shared" si="119"/>
        <v>0</v>
      </c>
    </row>
    <row r="3786" spans="11:22" x14ac:dyDescent="0.3">
      <c r="K3786" s="29"/>
      <c r="N3786" s="30"/>
      <c r="O3786" s="30"/>
      <c r="P3786" s="30"/>
      <c r="Q3786" s="30"/>
      <c r="R3786" s="31" cm="1">
        <f t="array" ref="R3786">_xlfn.IFS(Q3786=0,(O3786-P3786)/2,Q3786=1,O3786-P3786)</f>
        <v>0</v>
      </c>
      <c r="S3786" s="31" cm="1">
        <f t="array" ref="S3786">_xlfn.IFS(Q3786=0,P3786/2,Q3786=1,P3786)</f>
        <v>0</v>
      </c>
      <c r="T3786" s="31" t="str" cm="1">
        <f t="array" ref="T3786">_xlfn.IFS(M3786&lt;=Beräkningsförutsättningar!B$15,"2",M3786=Beräkningsförutsättningar!B$16,"4",M3786=Beräkningsförutsättningar!B$17,"4",M3786&gt;=Beräkningsförutsättningar!B$18,"6")</f>
        <v>2</v>
      </c>
      <c r="U3786" s="31">
        <f t="shared" si="118"/>
        <v>0</v>
      </c>
      <c r="V3786" s="31">
        <f t="shared" si="119"/>
        <v>0</v>
      </c>
    </row>
    <row r="3787" spans="11:22" x14ac:dyDescent="0.3">
      <c r="K3787" s="29"/>
      <c r="N3787" s="30"/>
      <c r="O3787" s="30"/>
      <c r="P3787" s="30"/>
      <c r="Q3787" s="30"/>
      <c r="R3787" s="31" cm="1">
        <f t="array" ref="R3787">_xlfn.IFS(Q3787=0,(O3787-P3787)/2,Q3787=1,O3787-P3787)</f>
        <v>0</v>
      </c>
      <c r="S3787" s="31" cm="1">
        <f t="array" ref="S3787">_xlfn.IFS(Q3787=0,P3787/2,Q3787=1,P3787)</f>
        <v>0</v>
      </c>
      <c r="T3787" s="31" t="str" cm="1">
        <f t="array" ref="T3787">_xlfn.IFS(M3787&lt;=Beräkningsförutsättningar!B$15,"2",M3787=Beräkningsförutsättningar!B$16,"4",M3787=Beräkningsförutsättningar!B$17,"4",M3787&gt;=Beräkningsförutsättningar!B$18,"6")</f>
        <v>2</v>
      </c>
      <c r="U3787" s="31">
        <f t="shared" si="118"/>
        <v>0</v>
      </c>
      <c r="V3787" s="31">
        <f t="shared" si="119"/>
        <v>0</v>
      </c>
    </row>
    <row r="3788" spans="11:22" x14ac:dyDescent="0.3">
      <c r="K3788" s="29"/>
      <c r="N3788" s="30"/>
      <c r="O3788" s="30"/>
      <c r="P3788" s="30"/>
      <c r="Q3788" s="30"/>
      <c r="R3788" s="31" cm="1">
        <f t="array" ref="R3788">_xlfn.IFS(Q3788=0,(O3788-P3788)/2,Q3788=1,O3788-P3788)</f>
        <v>0</v>
      </c>
      <c r="S3788" s="31" cm="1">
        <f t="array" ref="S3788">_xlfn.IFS(Q3788=0,P3788/2,Q3788=1,P3788)</f>
        <v>0</v>
      </c>
      <c r="T3788" s="31" t="str" cm="1">
        <f t="array" ref="T3788">_xlfn.IFS(M3788&lt;=Beräkningsförutsättningar!B$15,"2",M3788=Beräkningsförutsättningar!B$16,"4",M3788=Beräkningsförutsättningar!B$17,"4",M3788&gt;=Beräkningsförutsättningar!B$18,"6")</f>
        <v>2</v>
      </c>
      <c r="U3788" s="31">
        <f t="shared" si="118"/>
        <v>0</v>
      </c>
      <c r="V3788" s="31">
        <f t="shared" si="119"/>
        <v>0</v>
      </c>
    </row>
    <row r="3789" spans="11:22" x14ac:dyDescent="0.3">
      <c r="K3789" s="29"/>
      <c r="N3789" s="30"/>
      <c r="O3789" s="30"/>
      <c r="P3789" s="30"/>
      <c r="Q3789" s="30"/>
      <c r="R3789" s="31" cm="1">
        <f t="array" ref="R3789">_xlfn.IFS(Q3789=0,(O3789-P3789)/2,Q3789=1,O3789-P3789)</f>
        <v>0</v>
      </c>
      <c r="S3789" s="31" cm="1">
        <f t="array" ref="S3789">_xlfn.IFS(Q3789=0,P3789/2,Q3789=1,P3789)</f>
        <v>0</v>
      </c>
      <c r="T3789" s="31" t="str" cm="1">
        <f t="array" ref="T3789">_xlfn.IFS(M3789&lt;=Beräkningsförutsättningar!B$15,"2",M3789=Beräkningsförutsättningar!B$16,"4",M3789=Beräkningsförutsättningar!B$17,"4",M3789&gt;=Beräkningsförutsättningar!B$18,"6")</f>
        <v>2</v>
      </c>
      <c r="U3789" s="31">
        <f t="shared" si="118"/>
        <v>0</v>
      </c>
      <c r="V3789" s="31">
        <f t="shared" si="119"/>
        <v>0</v>
      </c>
    </row>
    <row r="3790" spans="11:22" x14ac:dyDescent="0.3">
      <c r="K3790" s="29"/>
      <c r="N3790" s="30"/>
      <c r="O3790" s="30"/>
      <c r="P3790" s="30"/>
      <c r="Q3790" s="30"/>
      <c r="R3790" s="31" cm="1">
        <f t="array" ref="R3790">_xlfn.IFS(Q3790=0,(O3790-P3790)/2,Q3790=1,O3790-P3790)</f>
        <v>0</v>
      </c>
      <c r="S3790" s="31" cm="1">
        <f t="array" ref="S3790">_xlfn.IFS(Q3790=0,P3790/2,Q3790=1,P3790)</f>
        <v>0</v>
      </c>
      <c r="T3790" s="31" t="str" cm="1">
        <f t="array" ref="T3790">_xlfn.IFS(M3790&lt;=Beräkningsförutsättningar!B$15,"2",M3790=Beräkningsförutsättningar!B$16,"4",M3790=Beräkningsförutsättningar!B$17,"4",M3790&gt;=Beräkningsförutsättningar!B$18,"6")</f>
        <v>2</v>
      </c>
      <c r="U3790" s="31">
        <f t="shared" si="118"/>
        <v>0</v>
      </c>
      <c r="V3790" s="31">
        <f t="shared" si="119"/>
        <v>0</v>
      </c>
    </row>
    <row r="3791" spans="11:22" x14ac:dyDescent="0.3">
      <c r="K3791" s="29"/>
      <c r="N3791" s="30"/>
      <c r="O3791" s="30"/>
      <c r="P3791" s="30"/>
      <c r="Q3791" s="30"/>
      <c r="R3791" s="31" cm="1">
        <f t="array" ref="R3791">_xlfn.IFS(Q3791=0,(O3791-P3791)/2,Q3791=1,O3791-P3791)</f>
        <v>0</v>
      </c>
      <c r="S3791" s="31" cm="1">
        <f t="array" ref="S3791">_xlfn.IFS(Q3791=0,P3791/2,Q3791=1,P3791)</f>
        <v>0</v>
      </c>
      <c r="T3791" s="31" t="str" cm="1">
        <f t="array" ref="T3791">_xlfn.IFS(M3791&lt;=Beräkningsförutsättningar!B$15,"2",M3791=Beräkningsförutsättningar!B$16,"4",M3791=Beräkningsförutsättningar!B$17,"4",M3791&gt;=Beräkningsförutsättningar!B$18,"6")</f>
        <v>2</v>
      </c>
      <c r="U3791" s="31">
        <f t="shared" si="118"/>
        <v>0</v>
      </c>
      <c r="V3791" s="31">
        <f t="shared" si="119"/>
        <v>0</v>
      </c>
    </row>
    <row r="3792" spans="11:22" x14ac:dyDescent="0.3">
      <c r="K3792" s="29"/>
      <c r="N3792" s="30"/>
      <c r="O3792" s="30"/>
      <c r="P3792" s="30"/>
      <c r="Q3792" s="30"/>
      <c r="R3792" s="31" cm="1">
        <f t="array" ref="R3792">_xlfn.IFS(Q3792=0,(O3792-P3792)/2,Q3792=1,O3792-P3792)</f>
        <v>0</v>
      </c>
      <c r="S3792" s="31" cm="1">
        <f t="array" ref="S3792">_xlfn.IFS(Q3792=0,P3792/2,Q3792=1,P3792)</f>
        <v>0</v>
      </c>
      <c r="T3792" s="31" t="str" cm="1">
        <f t="array" ref="T3792">_xlfn.IFS(M3792&lt;=Beräkningsförutsättningar!B$15,"2",M3792=Beräkningsförutsättningar!B$16,"4",M3792=Beräkningsförutsättningar!B$17,"4",M3792&gt;=Beräkningsförutsättningar!B$18,"6")</f>
        <v>2</v>
      </c>
      <c r="U3792" s="31">
        <f t="shared" si="118"/>
        <v>0</v>
      </c>
      <c r="V3792" s="31">
        <f t="shared" si="119"/>
        <v>0</v>
      </c>
    </row>
    <row r="3793" spans="11:22" x14ac:dyDescent="0.3">
      <c r="K3793" s="29"/>
      <c r="N3793" s="30"/>
      <c r="O3793" s="30"/>
      <c r="P3793" s="30"/>
      <c r="Q3793" s="30"/>
      <c r="R3793" s="31" cm="1">
        <f t="array" ref="R3793">_xlfn.IFS(Q3793=0,(O3793-P3793)/2,Q3793=1,O3793-P3793)</f>
        <v>0</v>
      </c>
      <c r="S3793" s="31" cm="1">
        <f t="array" ref="S3793">_xlfn.IFS(Q3793=0,P3793/2,Q3793=1,P3793)</f>
        <v>0</v>
      </c>
      <c r="T3793" s="31" t="str" cm="1">
        <f t="array" ref="T3793">_xlfn.IFS(M3793&lt;=Beräkningsförutsättningar!B$15,"2",M3793=Beräkningsförutsättningar!B$16,"4",M3793=Beräkningsförutsättningar!B$17,"4",M3793&gt;=Beräkningsförutsättningar!B$18,"6")</f>
        <v>2</v>
      </c>
      <c r="U3793" s="31">
        <f t="shared" si="118"/>
        <v>0</v>
      </c>
      <c r="V3793" s="31">
        <f t="shared" si="119"/>
        <v>0</v>
      </c>
    </row>
    <row r="3794" spans="11:22" x14ac:dyDescent="0.3">
      <c r="K3794" s="29"/>
      <c r="N3794" s="30"/>
      <c r="O3794" s="30"/>
      <c r="P3794" s="30"/>
      <c r="Q3794" s="30"/>
      <c r="R3794" s="31" cm="1">
        <f t="array" ref="R3794">_xlfn.IFS(Q3794=0,(O3794-P3794)/2,Q3794=1,O3794-P3794)</f>
        <v>0</v>
      </c>
      <c r="S3794" s="31" cm="1">
        <f t="array" ref="S3794">_xlfn.IFS(Q3794=0,P3794/2,Q3794=1,P3794)</f>
        <v>0</v>
      </c>
      <c r="T3794" s="31" t="str" cm="1">
        <f t="array" ref="T3794">_xlfn.IFS(M3794&lt;=Beräkningsförutsättningar!B$15,"2",M3794=Beräkningsförutsättningar!B$16,"4",M3794=Beräkningsförutsättningar!B$17,"4",M3794&gt;=Beräkningsförutsättningar!B$18,"6")</f>
        <v>2</v>
      </c>
      <c r="U3794" s="31">
        <f t="shared" si="118"/>
        <v>0</v>
      </c>
      <c r="V3794" s="31">
        <f t="shared" si="119"/>
        <v>0</v>
      </c>
    </row>
    <row r="3795" spans="11:22" x14ac:dyDescent="0.3">
      <c r="K3795" s="29"/>
      <c r="N3795" s="30"/>
      <c r="O3795" s="30"/>
      <c r="P3795" s="30"/>
      <c r="Q3795" s="30"/>
      <c r="R3795" s="31" cm="1">
        <f t="array" ref="R3795">_xlfn.IFS(Q3795=0,(O3795-P3795)/2,Q3795=1,O3795-P3795)</f>
        <v>0</v>
      </c>
      <c r="S3795" s="31" cm="1">
        <f t="array" ref="S3795">_xlfn.IFS(Q3795=0,P3795/2,Q3795=1,P3795)</f>
        <v>0</v>
      </c>
      <c r="T3795" s="31" t="str" cm="1">
        <f t="array" ref="T3795">_xlfn.IFS(M3795&lt;=Beräkningsförutsättningar!B$15,"2",M3795=Beräkningsförutsättningar!B$16,"4",M3795=Beräkningsförutsättningar!B$17,"4",M3795&gt;=Beräkningsförutsättningar!B$18,"6")</f>
        <v>2</v>
      </c>
      <c r="U3795" s="31">
        <f t="shared" si="118"/>
        <v>0</v>
      </c>
      <c r="V3795" s="31">
        <f t="shared" si="119"/>
        <v>0</v>
      </c>
    </row>
    <row r="3796" spans="11:22" x14ac:dyDescent="0.3">
      <c r="K3796" s="29"/>
      <c r="N3796" s="30"/>
      <c r="O3796" s="30"/>
      <c r="P3796" s="30"/>
      <c r="Q3796" s="30"/>
      <c r="R3796" s="31" cm="1">
        <f t="array" ref="R3796">_xlfn.IFS(Q3796=0,(O3796-P3796)/2,Q3796=1,O3796-P3796)</f>
        <v>0</v>
      </c>
      <c r="S3796" s="31" cm="1">
        <f t="array" ref="S3796">_xlfn.IFS(Q3796=0,P3796/2,Q3796=1,P3796)</f>
        <v>0</v>
      </c>
      <c r="T3796" s="31" t="str" cm="1">
        <f t="array" ref="T3796">_xlfn.IFS(M3796&lt;=Beräkningsförutsättningar!B$15,"2",M3796=Beräkningsförutsättningar!B$16,"4",M3796=Beräkningsförutsättningar!B$17,"4",M3796&gt;=Beräkningsförutsättningar!B$18,"6")</f>
        <v>2</v>
      </c>
      <c r="U3796" s="31">
        <f t="shared" si="118"/>
        <v>0</v>
      </c>
      <c r="V3796" s="31">
        <f t="shared" si="119"/>
        <v>0</v>
      </c>
    </row>
    <row r="3797" spans="11:22" x14ac:dyDescent="0.3">
      <c r="K3797" s="29"/>
      <c r="N3797" s="30"/>
      <c r="O3797" s="30"/>
      <c r="P3797" s="30"/>
      <c r="Q3797" s="30"/>
      <c r="R3797" s="31" cm="1">
        <f t="array" ref="R3797">_xlfn.IFS(Q3797=0,(O3797-P3797)/2,Q3797=1,O3797-P3797)</f>
        <v>0</v>
      </c>
      <c r="S3797" s="31" cm="1">
        <f t="array" ref="S3797">_xlfn.IFS(Q3797=0,P3797/2,Q3797=1,P3797)</f>
        <v>0</v>
      </c>
      <c r="T3797" s="31" t="str" cm="1">
        <f t="array" ref="T3797">_xlfn.IFS(M3797&lt;=Beräkningsförutsättningar!B$15,"2",M3797=Beräkningsförutsättningar!B$16,"4",M3797=Beräkningsförutsättningar!B$17,"4",M3797&gt;=Beräkningsförutsättningar!B$18,"6")</f>
        <v>2</v>
      </c>
      <c r="U3797" s="31">
        <f t="shared" si="118"/>
        <v>0</v>
      </c>
      <c r="V3797" s="31">
        <f t="shared" si="119"/>
        <v>0</v>
      </c>
    </row>
    <row r="3798" spans="11:22" x14ac:dyDescent="0.3">
      <c r="K3798" s="29"/>
      <c r="N3798" s="30"/>
      <c r="O3798" s="30"/>
      <c r="P3798" s="30"/>
      <c r="Q3798" s="30"/>
      <c r="R3798" s="31" cm="1">
        <f t="array" ref="R3798">_xlfn.IFS(Q3798=0,(O3798-P3798)/2,Q3798=1,O3798-P3798)</f>
        <v>0</v>
      </c>
      <c r="S3798" s="31" cm="1">
        <f t="array" ref="S3798">_xlfn.IFS(Q3798=0,P3798/2,Q3798=1,P3798)</f>
        <v>0</v>
      </c>
      <c r="T3798" s="31" t="str" cm="1">
        <f t="array" ref="T3798">_xlfn.IFS(M3798&lt;=Beräkningsförutsättningar!B$15,"2",M3798=Beräkningsförutsättningar!B$16,"4",M3798=Beräkningsförutsättningar!B$17,"4",M3798&gt;=Beräkningsförutsättningar!B$18,"6")</f>
        <v>2</v>
      </c>
      <c r="U3798" s="31">
        <f t="shared" si="118"/>
        <v>0</v>
      </c>
      <c r="V3798" s="31">
        <f t="shared" si="119"/>
        <v>0</v>
      </c>
    </row>
    <row r="3799" spans="11:22" x14ac:dyDescent="0.3">
      <c r="K3799" s="29"/>
      <c r="N3799" s="30"/>
      <c r="O3799" s="30"/>
      <c r="P3799" s="30"/>
      <c r="Q3799" s="30"/>
      <c r="R3799" s="31" cm="1">
        <f t="array" ref="R3799">_xlfn.IFS(Q3799=0,(O3799-P3799)/2,Q3799=1,O3799-P3799)</f>
        <v>0</v>
      </c>
      <c r="S3799" s="31" cm="1">
        <f t="array" ref="S3799">_xlfn.IFS(Q3799=0,P3799/2,Q3799=1,P3799)</f>
        <v>0</v>
      </c>
      <c r="T3799" s="31" t="str" cm="1">
        <f t="array" ref="T3799">_xlfn.IFS(M3799&lt;=Beräkningsförutsättningar!B$15,"2",M3799=Beräkningsförutsättningar!B$16,"4",M3799=Beräkningsförutsättningar!B$17,"4",M3799&gt;=Beräkningsförutsättningar!B$18,"6")</f>
        <v>2</v>
      </c>
      <c r="U3799" s="31">
        <f t="shared" si="118"/>
        <v>0</v>
      </c>
      <c r="V3799" s="31">
        <f t="shared" si="119"/>
        <v>0</v>
      </c>
    </row>
    <row r="3800" spans="11:22" x14ac:dyDescent="0.3">
      <c r="K3800" s="29"/>
      <c r="N3800" s="30"/>
      <c r="O3800" s="30"/>
      <c r="P3800" s="30"/>
      <c r="Q3800" s="30"/>
      <c r="R3800" s="31" cm="1">
        <f t="array" ref="R3800">_xlfn.IFS(Q3800=0,(O3800-P3800)/2,Q3800=1,O3800-P3800)</f>
        <v>0</v>
      </c>
      <c r="S3800" s="31" cm="1">
        <f t="array" ref="S3800">_xlfn.IFS(Q3800=0,P3800/2,Q3800=1,P3800)</f>
        <v>0</v>
      </c>
      <c r="T3800" s="31" t="str" cm="1">
        <f t="array" ref="T3800">_xlfn.IFS(M3800&lt;=Beräkningsförutsättningar!B$15,"2",M3800=Beräkningsförutsättningar!B$16,"4",M3800=Beräkningsförutsättningar!B$17,"4",M3800&gt;=Beräkningsförutsättningar!B$18,"6")</f>
        <v>2</v>
      </c>
      <c r="U3800" s="31">
        <f t="shared" si="118"/>
        <v>0</v>
      </c>
      <c r="V3800" s="31">
        <f t="shared" si="119"/>
        <v>0</v>
      </c>
    </row>
    <row r="3801" spans="11:22" x14ac:dyDescent="0.3">
      <c r="K3801" s="29"/>
      <c r="N3801" s="30"/>
      <c r="O3801" s="30"/>
      <c r="P3801" s="30"/>
      <c r="Q3801" s="30"/>
      <c r="R3801" s="31" cm="1">
        <f t="array" ref="R3801">_xlfn.IFS(Q3801=0,(O3801-P3801)/2,Q3801=1,O3801-P3801)</f>
        <v>0</v>
      </c>
      <c r="S3801" s="31" cm="1">
        <f t="array" ref="S3801">_xlfn.IFS(Q3801=0,P3801/2,Q3801=1,P3801)</f>
        <v>0</v>
      </c>
      <c r="T3801" s="31" t="str" cm="1">
        <f t="array" ref="T3801">_xlfn.IFS(M3801&lt;=Beräkningsförutsättningar!B$15,"2",M3801=Beräkningsförutsättningar!B$16,"4",M3801=Beräkningsförutsättningar!B$17,"4",M3801&gt;=Beräkningsförutsättningar!B$18,"6")</f>
        <v>2</v>
      </c>
      <c r="U3801" s="31">
        <f t="shared" si="118"/>
        <v>0</v>
      </c>
      <c r="V3801" s="31">
        <f t="shared" si="119"/>
        <v>0</v>
      </c>
    </row>
    <row r="3802" spans="11:22" x14ac:dyDescent="0.3">
      <c r="K3802" s="29"/>
      <c r="N3802" s="30"/>
      <c r="O3802" s="30"/>
      <c r="P3802" s="30"/>
      <c r="Q3802" s="30"/>
      <c r="R3802" s="31" cm="1">
        <f t="array" ref="R3802">_xlfn.IFS(Q3802=0,(O3802-P3802)/2,Q3802=1,O3802-P3802)</f>
        <v>0</v>
      </c>
      <c r="S3802" s="31" cm="1">
        <f t="array" ref="S3802">_xlfn.IFS(Q3802=0,P3802/2,Q3802=1,P3802)</f>
        <v>0</v>
      </c>
      <c r="T3802" s="31" t="str" cm="1">
        <f t="array" ref="T3802">_xlfn.IFS(M3802&lt;=Beräkningsförutsättningar!B$15,"2",M3802=Beräkningsförutsättningar!B$16,"4",M3802=Beräkningsförutsättningar!B$17,"4",M3802&gt;=Beräkningsförutsättningar!B$18,"6")</f>
        <v>2</v>
      </c>
      <c r="U3802" s="31">
        <f t="shared" si="118"/>
        <v>0</v>
      </c>
      <c r="V3802" s="31">
        <f t="shared" si="119"/>
        <v>0</v>
      </c>
    </row>
    <row r="3803" spans="11:22" x14ac:dyDescent="0.3">
      <c r="K3803" s="29"/>
      <c r="N3803" s="30"/>
      <c r="O3803" s="30"/>
      <c r="P3803" s="30"/>
      <c r="Q3803" s="30"/>
      <c r="R3803" s="31" cm="1">
        <f t="array" ref="R3803">_xlfn.IFS(Q3803=0,(O3803-P3803)/2,Q3803=1,O3803-P3803)</f>
        <v>0</v>
      </c>
      <c r="S3803" s="31" cm="1">
        <f t="array" ref="S3803">_xlfn.IFS(Q3803=0,P3803/2,Q3803=1,P3803)</f>
        <v>0</v>
      </c>
      <c r="T3803" s="31" t="str" cm="1">
        <f t="array" ref="T3803">_xlfn.IFS(M3803&lt;=Beräkningsförutsättningar!B$15,"2",M3803=Beräkningsförutsättningar!B$16,"4",M3803=Beräkningsförutsättningar!B$17,"4",M3803&gt;=Beräkningsförutsättningar!B$18,"6")</f>
        <v>2</v>
      </c>
      <c r="U3803" s="31">
        <f t="shared" si="118"/>
        <v>0</v>
      </c>
      <c r="V3803" s="31">
        <f t="shared" si="119"/>
        <v>0</v>
      </c>
    </row>
    <row r="3804" spans="11:22" x14ac:dyDescent="0.3">
      <c r="K3804" s="29"/>
      <c r="N3804" s="30"/>
      <c r="O3804" s="30"/>
      <c r="P3804" s="30"/>
      <c r="Q3804" s="30"/>
      <c r="R3804" s="31" cm="1">
        <f t="array" ref="R3804">_xlfn.IFS(Q3804=0,(O3804-P3804)/2,Q3804=1,O3804-P3804)</f>
        <v>0</v>
      </c>
      <c r="S3804" s="31" cm="1">
        <f t="array" ref="S3804">_xlfn.IFS(Q3804=0,P3804/2,Q3804=1,P3804)</f>
        <v>0</v>
      </c>
      <c r="T3804" s="31" t="str" cm="1">
        <f t="array" ref="T3804">_xlfn.IFS(M3804&lt;=Beräkningsförutsättningar!B$15,"2",M3804=Beräkningsförutsättningar!B$16,"4",M3804=Beräkningsförutsättningar!B$17,"4",M3804&gt;=Beräkningsförutsättningar!B$18,"6")</f>
        <v>2</v>
      </c>
      <c r="U3804" s="31">
        <f t="shared" si="118"/>
        <v>0</v>
      </c>
      <c r="V3804" s="31">
        <f t="shared" si="119"/>
        <v>0</v>
      </c>
    </row>
    <row r="3805" spans="11:22" x14ac:dyDescent="0.3">
      <c r="K3805" s="29"/>
      <c r="N3805" s="30"/>
      <c r="O3805" s="30"/>
      <c r="P3805" s="30"/>
      <c r="Q3805" s="30"/>
      <c r="R3805" s="31" cm="1">
        <f t="array" ref="R3805">_xlfn.IFS(Q3805=0,(O3805-P3805)/2,Q3805=1,O3805-P3805)</f>
        <v>0</v>
      </c>
      <c r="S3805" s="31" cm="1">
        <f t="array" ref="S3805">_xlfn.IFS(Q3805=0,P3805/2,Q3805=1,P3805)</f>
        <v>0</v>
      </c>
      <c r="T3805" s="31" t="str" cm="1">
        <f t="array" ref="T3805">_xlfn.IFS(M3805&lt;=Beräkningsförutsättningar!B$15,"2",M3805=Beräkningsförutsättningar!B$16,"4",M3805=Beräkningsförutsättningar!B$17,"4",M3805&gt;=Beräkningsförutsättningar!B$18,"6")</f>
        <v>2</v>
      </c>
      <c r="U3805" s="31">
        <f t="shared" si="118"/>
        <v>0</v>
      </c>
      <c r="V3805" s="31">
        <f t="shared" si="119"/>
        <v>0</v>
      </c>
    </row>
    <row r="3806" spans="11:22" x14ac:dyDescent="0.3">
      <c r="K3806" s="29"/>
      <c r="N3806" s="30"/>
      <c r="O3806" s="30"/>
      <c r="P3806" s="30"/>
      <c r="Q3806" s="30"/>
      <c r="R3806" s="31" cm="1">
        <f t="array" ref="R3806">_xlfn.IFS(Q3806=0,(O3806-P3806)/2,Q3806=1,O3806-P3806)</f>
        <v>0</v>
      </c>
      <c r="S3806" s="31" cm="1">
        <f t="array" ref="S3806">_xlfn.IFS(Q3806=0,P3806/2,Q3806=1,P3806)</f>
        <v>0</v>
      </c>
      <c r="T3806" s="31" t="str" cm="1">
        <f t="array" ref="T3806">_xlfn.IFS(M3806&lt;=Beräkningsförutsättningar!B$15,"2",M3806=Beräkningsförutsättningar!B$16,"4",M3806=Beräkningsförutsättningar!B$17,"4",M3806&gt;=Beräkningsförutsättningar!B$18,"6")</f>
        <v>2</v>
      </c>
      <c r="U3806" s="31">
        <f t="shared" si="118"/>
        <v>0</v>
      </c>
      <c r="V3806" s="31">
        <f t="shared" si="119"/>
        <v>0</v>
      </c>
    </row>
    <row r="3807" spans="11:22" x14ac:dyDescent="0.3">
      <c r="K3807" s="29"/>
      <c r="N3807" s="30"/>
      <c r="O3807" s="30"/>
      <c r="P3807" s="30"/>
      <c r="Q3807" s="30"/>
      <c r="R3807" s="31" cm="1">
        <f t="array" ref="R3807">_xlfn.IFS(Q3807=0,(O3807-P3807)/2,Q3807=1,O3807-P3807)</f>
        <v>0</v>
      </c>
      <c r="S3807" s="31" cm="1">
        <f t="array" ref="S3807">_xlfn.IFS(Q3807=0,P3807/2,Q3807=1,P3807)</f>
        <v>0</v>
      </c>
      <c r="T3807" s="31" t="str" cm="1">
        <f t="array" ref="T3807">_xlfn.IFS(M3807&lt;=Beräkningsförutsättningar!B$15,"2",M3807=Beräkningsförutsättningar!B$16,"4",M3807=Beräkningsförutsättningar!B$17,"4",M3807&gt;=Beräkningsförutsättningar!B$18,"6")</f>
        <v>2</v>
      </c>
      <c r="U3807" s="31">
        <f t="shared" si="118"/>
        <v>0</v>
      </c>
      <c r="V3807" s="31">
        <f t="shared" si="119"/>
        <v>0</v>
      </c>
    </row>
    <row r="3808" spans="11:22" x14ac:dyDescent="0.3">
      <c r="K3808" s="29"/>
      <c r="N3808" s="30"/>
      <c r="O3808" s="30"/>
      <c r="P3808" s="30"/>
      <c r="Q3808" s="30"/>
      <c r="R3808" s="31" cm="1">
        <f t="array" ref="R3808">_xlfn.IFS(Q3808=0,(O3808-P3808)/2,Q3808=1,O3808-P3808)</f>
        <v>0</v>
      </c>
      <c r="S3808" s="31" cm="1">
        <f t="array" ref="S3808">_xlfn.IFS(Q3808=0,P3808/2,Q3808=1,P3808)</f>
        <v>0</v>
      </c>
      <c r="T3808" s="31" t="str" cm="1">
        <f t="array" ref="T3808">_xlfn.IFS(M3808&lt;=Beräkningsförutsättningar!B$15,"2",M3808=Beräkningsförutsättningar!B$16,"4",M3808=Beräkningsförutsättningar!B$17,"4",M3808&gt;=Beräkningsförutsättningar!B$18,"6")</f>
        <v>2</v>
      </c>
      <c r="U3808" s="31">
        <f t="shared" si="118"/>
        <v>0</v>
      </c>
      <c r="V3808" s="31">
        <f t="shared" si="119"/>
        <v>0</v>
      </c>
    </row>
    <row r="3809" spans="11:22" x14ac:dyDescent="0.3">
      <c r="K3809" s="29"/>
      <c r="N3809" s="30"/>
      <c r="O3809" s="30"/>
      <c r="P3809" s="30"/>
      <c r="Q3809" s="30"/>
      <c r="R3809" s="31" cm="1">
        <f t="array" ref="R3809">_xlfn.IFS(Q3809=0,(O3809-P3809)/2,Q3809=1,O3809-P3809)</f>
        <v>0</v>
      </c>
      <c r="S3809" s="31" cm="1">
        <f t="array" ref="S3809">_xlfn.IFS(Q3809=0,P3809/2,Q3809=1,P3809)</f>
        <v>0</v>
      </c>
      <c r="T3809" s="31" t="str" cm="1">
        <f t="array" ref="T3809">_xlfn.IFS(M3809&lt;=Beräkningsförutsättningar!B$15,"2",M3809=Beräkningsförutsättningar!B$16,"4",M3809=Beräkningsförutsättningar!B$17,"4",M3809&gt;=Beräkningsförutsättningar!B$18,"6")</f>
        <v>2</v>
      </c>
      <c r="U3809" s="31">
        <f t="shared" si="118"/>
        <v>0</v>
      </c>
      <c r="V3809" s="31">
        <f t="shared" si="119"/>
        <v>0</v>
      </c>
    </row>
    <row r="3810" spans="11:22" x14ac:dyDescent="0.3">
      <c r="K3810" s="29"/>
      <c r="N3810" s="30"/>
      <c r="O3810" s="30"/>
      <c r="P3810" s="30"/>
      <c r="Q3810" s="30"/>
      <c r="R3810" s="31" cm="1">
        <f t="array" ref="R3810">_xlfn.IFS(Q3810=0,(O3810-P3810)/2,Q3810=1,O3810-P3810)</f>
        <v>0</v>
      </c>
      <c r="S3810" s="31" cm="1">
        <f t="array" ref="S3810">_xlfn.IFS(Q3810=0,P3810/2,Q3810=1,P3810)</f>
        <v>0</v>
      </c>
      <c r="T3810" s="31" t="str" cm="1">
        <f t="array" ref="T3810">_xlfn.IFS(M3810&lt;=Beräkningsförutsättningar!B$15,"2",M3810=Beräkningsförutsättningar!B$16,"4",M3810=Beräkningsförutsättningar!B$17,"4",M3810&gt;=Beräkningsförutsättningar!B$18,"6")</f>
        <v>2</v>
      </c>
      <c r="U3810" s="31">
        <f t="shared" si="118"/>
        <v>0</v>
      </c>
      <c r="V3810" s="31">
        <f t="shared" si="119"/>
        <v>0</v>
      </c>
    </row>
    <row r="3811" spans="11:22" x14ac:dyDescent="0.3">
      <c r="K3811" s="29"/>
      <c r="N3811" s="30"/>
      <c r="O3811" s="30"/>
      <c r="P3811" s="30"/>
      <c r="Q3811" s="30"/>
      <c r="R3811" s="31" cm="1">
        <f t="array" ref="R3811">_xlfn.IFS(Q3811=0,(O3811-P3811)/2,Q3811=1,O3811-P3811)</f>
        <v>0</v>
      </c>
      <c r="S3811" s="31" cm="1">
        <f t="array" ref="S3811">_xlfn.IFS(Q3811=0,P3811/2,Q3811=1,P3811)</f>
        <v>0</v>
      </c>
      <c r="T3811" s="31" t="str" cm="1">
        <f t="array" ref="T3811">_xlfn.IFS(M3811&lt;=Beräkningsförutsättningar!B$15,"2",M3811=Beräkningsförutsättningar!B$16,"4",M3811=Beräkningsförutsättningar!B$17,"4",M3811&gt;=Beräkningsförutsättningar!B$18,"6")</f>
        <v>2</v>
      </c>
      <c r="U3811" s="31">
        <f t="shared" si="118"/>
        <v>0</v>
      </c>
      <c r="V3811" s="31">
        <f t="shared" si="119"/>
        <v>0</v>
      </c>
    </row>
    <row r="3812" spans="11:22" x14ac:dyDescent="0.3">
      <c r="K3812" s="29"/>
      <c r="N3812" s="30"/>
      <c r="O3812" s="30"/>
      <c r="P3812" s="30"/>
      <c r="Q3812" s="30"/>
      <c r="R3812" s="31" cm="1">
        <f t="array" ref="R3812">_xlfn.IFS(Q3812=0,(O3812-P3812)/2,Q3812=1,O3812-P3812)</f>
        <v>0</v>
      </c>
      <c r="S3812" s="31" cm="1">
        <f t="array" ref="S3812">_xlfn.IFS(Q3812=0,P3812/2,Q3812=1,P3812)</f>
        <v>0</v>
      </c>
      <c r="T3812" s="31" t="str" cm="1">
        <f t="array" ref="T3812">_xlfn.IFS(M3812&lt;=Beräkningsförutsättningar!B$15,"2",M3812=Beräkningsförutsättningar!B$16,"4",M3812=Beräkningsförutsättningar!B$17,"4",M3812&gt;=Beräkningsförutsättningar!B$18,"6")</f>
        <v>2</v>
      </c>
      <c r="U3812" s="31">
        <f t="shared" si="118"/>
        <v>0</v>
      </c>
      <c r="V3812" s="31">
        <f t="shared" si="119"/>
        <v>0</v>
      </c>
    </row>
    <row r="3813" spans="11:22" x14ac:dyDescent="0.3">
      <c r="K3813" s="29"/>
      <c r="N3813" s="30"/>
      <c r="O3813" s="30"/>
      <c r="P3813" s="30"/>
      <c r="Q3813" s="30"/>
      <c r="R3813" s="31" cm="1">
        <f t="array" ref="R3813">_xlfn.IFS(Q3813=0,(O3813-P3813)/2,Q3813=1,O3813-P3813)</f>
        <v>0</v>
      </c>
      <c r="S3813" s="31" cm="1">
        <f t="array" ref="S3813">_xlfn.IFS(Q3813=0,P3813/2,Q3813=1,P3813)</f>
        <v>0</v>
      </c>
      <c r="T3813" s="31" t="str" cm="1">
        <f t="array" ref="T3813">_xlfn.IFS(M3813&lt;=Beräkningsförutsättningar!B$15,"2",M3813=Beräkningsförutsättningar!B$16,"4",M3813=Beräkningsförutsättningar!B$17,"4",M3813&gt;=Beräkningsförutsättningar!B$18,"6")</f>
        <v>2</v>
      </c>
      <c r="U3813" s="31">
        <f t="shared" si="118"/>
        <v>0</v>
      </c>
      <c r="V3813" s="31">
        <f t="shared" si="119"/>
        <v>0</v>
      </c>
    </row>
    <row r="3814" spans="11:22" x14ac:dyDescent="0.3">
      <c r="K3814" s="29"/>
      <c r="N3814" s="30"/>
      <c r="O3814" s="30"/>
      <c r="P3814" s="30"/>
      <c r="Q3814" s="30"/>
      <c r="R3814" s="31" cm="1">
        <f t="array" ref="R3814">_xlfn.IFS(Q3814=0,(O3814-P3814)/2,Q3814=1,O3814-P3814)</f>
        <v>0</v>
      </c>
      <c r="S3814" s="31" cm="1">
        <f t="array" ref="S3814">_xlfn.IFS(Q3814=0,P3814/2,Q3814=1,P3814)</f>
        <v>0</v>
      </c>
      <c r="T3814" s="31" t="str" cm="1">
        <f t="array" ref="T3814">_xlfn.IFS(M3814&lt;=Beräkningsförutsättningar!B$15,"2",M3814=Beräkningsförutsättningar!B$16,"4",M3814=Beräkningsförutsättningar!B$17,"4",M3814&gt;=Beräkningsförutsättningar!B$18,"6")</f>
        <v>2</v>
      </c>
      <c r="U3814" s="31">
        <f t="shared" si="118"/>
        <v>0</v>
      </c>
      <c r="V3814" s="31">
        <f t="shared" si="119"/>
        <v>0</v>
      </c>
    </row>
    <row r="3815" spans="11:22" x14ac:dyDescent="0.3">
      <c r="K3815" s="29"/>
      <c r="N3815" s="30"/>
      <c r="O3815" s="30"/>
      <c r="P3815" s="30"/>
      <c r="Q3815" s="30"/>
      <c r="R3815" s="31" cm="1">
        <f t="array" ref="R3815">_xlfn.IFS(Q3815=0,(O3815-P3815)/2,Q3815=1,O3815-P3815)</f>
        <v>0</v>
      </c>
      <c r="S3815" s="31" cm="1">
        <f t="array" ref="S3815">_xlfn.IFS(Q3815=0,P3815/2,Q3815=1,P3815)</f>
        <v>0</v>
      </c>
      <c r="T3815" s="31" t="str" cm="1">
        <f t="array" ref="T3815">_xlfn.IFS(M3815&lt;=Beräkningsförutsättningar!B$15,"2",M3815=Beräkningsförutsättningar!B$16,"4",M3815=Beräkningsförutsättningar!B$17,"4",M3815&gt;=Beräkningsförutsättningar!B$18,"6")</f>
        <v>2</v>
      </c>
      <c r="U3815" s="31">
        <f t="shared" si="118"/>
        <v>0</v>
      </c>
      <c r="V3815" s="31">
        <f t="shared" si="119"/>
        <v>0</v>
      </c>
    </row>
    <row r="3816" spans="11:22" x14ac:dyDescent="0.3">
      <c r="K3816" s="29"/>
      <c r="N3816" s="30"/>
      <c r="O3816" s="30"/>
      <c r="P3816" s="30"/>
      <c r="Q3816" s="30"/>
      <c r="R3816" s="31" cm="1">
        <f t="array" ref="R3816">_xlfn.IFS(Q3816=0,(O3816-P3816)/2,Q3816=1,O3816-P3816)</f>
        <v>0</v>
      </c>
      <c r="S3816" s="31" cm="1">
        <f t="array" ref="S3816">_xlfn.IFS(Q3816=0,P3816/2,Q3816=1,P3816)</f>
        <v>0</v>
      </c>
      <c r="T3816" s="31" t="str" cm="1">
        <f t="array" ref="T3816">_xlfn.IFS(M3816&lt;=Beräkningsförutsättningar!B$15,"2",M3816=Beräkningsförutsättningar!B$16,"4",M3816=Beräkningsförutsättningar!B$17,"4",M3816&gt;=Beräkningsförutsättningar!B$18,"6")</f>
        <v>2</v>
      </c>
      <c r="U3816" s="31">
        <f t="shared" si="118"/>
        <v>0</v>
      </c>
      <c r="V3816" s="31">
        <f t="shared" si="119"/>
        <v>0</v>
      </c>
    </row>
    <row r="3817" spans="11:22" x14ac:dyDescent="0.3">
      <c r="K3817" s="29"/>
      <c r="N3817" s="30"/>
      <c r="O3817" s="30"/>
      <c r="P3817" s="30"/>
      <c r="Q3817" s="30"/>
      <c r="R3817" s="31" cm="1">
        <f t="array" ref="R3817">_xlfn.IFS(Q3817=0,(O3817-P3817)/2,Q3817=1,O3817-P3817)</f>
        <v>0</v>
      </c>
      <c r="S3817" s="31" cm="1">
        <f t="array" ref="S3817">_xlfn.IFS(Q3817=0,P3817/2,Q3817=1,P3817)</f>
        <v>0</v>
      </c>
      <c r="T3817" s="31" t="str" cm="1">
        <f t="array" ref="T3817">_xlfn.IFS(M3817&lt;=Beräkningsförutsättningar!B$15,"2",M3817=Beräkningsförutsättningar!B$16,"4",M3817=Beräkningsförutsättningar!B$17,"4",M3817&gt;=Beräkningsförutsättningar!B$18,"6")</f>
        <v>2</v>
      </c>
      <c r="U3817" s="31">
        <f t="shared" si="118"/>
        <v>0</v>
      </c>
      <c r="V3817" s="31">
        <f t="shared" si="119"/>
        <v>0</v>
      </c>
    </row>
    <row r="3818" spans="11:22" x14ac:dyDescent="0.3">
      <c r="K3818" s="29"/>
      <c r="N3818" s="30"/>
      <c r="O3818" s="30"/>
      <c r="P3818" s="30"/>
      <c r="Q3818" s="30"/>
      <c r="R3818" s="31" cm="1">
        <f t="array" ref="R3818">_xlfn.IFS(Q3818=0,(O3818-P3818)/2,Q3818=1,O3818-P3818)</f>
        <v>0</v>
      </c>
      <c r="S3818" s="31" cm="1">
        <f t="array" ref="S3818">_xlfn.IFS(Q3818=0,P3818/2,Q3818=1,P3818)</f>
        <v>0</v>
      </c>
      <c r="T3818" s="31" t="str" cm="1">
        <f t="array" ref="T3818">_xlfn.IFS(M3818&lt;=Beräkningsförutsättningar!B$15,"2",M3818=Beräkningsförutsättningar!B$16,"4",M3818=Beräkningsförutsättningar!B$17,"4",M3818&gt;=Beräkningsförutsättningar!B$18,"6")</f>
        <v>2</v>
      </c>
      <c r="U3818" s="31">
        <f t="shared" si="118"/>
        <v>0</v>
      </c>
      <c r="V3818" s="31">
        <f t="shared" si="119"/>
        <v>0</v>
      </c>
    </row>
    <row r="3819" spans="11:22" x14ac:dyDescent="0.3">
      <c r="K3819" s="29"/>
      <c r="N3819" s="30"/>
      <c r="O3819" s="30"/>
      <c r="P3819" s="30"/>
      <c r="Q3819" s="30"/>
      <c r="R3819" s="31" cm="1">
        <f t="array" ref="R3819">_xlfn.IFS(Q3819=0,(O3819-P3819)/2,Q3819=1,O3819-P3819)</f>
        <v>0</v>
      </c>
      <c r="S3819" s="31" cm="1">
        <f t="array" ref="S3819">_xlfn.IFS(Q3819=0,P3819/2,Q3819=1,P3819)</f>
        <v>0</v>
      </c>
      <c r="T3819" s="31" t="str" cm="1">
        <f t="array" ref="T3819">_xlfn.IFS(M3819&lt;=Beräkningsförutsättningar!B$15,"2",M3819=Beräkningsförutsättningar!B$16,"4",M3819=Beräkningsförutsättningar!B$17,"4",M3819&gt;=Beräkningsförutsättningar!B$18,"6")</f>
        <v>2</v>
      </c>
      <c r="U3819" s="31">
        <f t="shared" si="118"/>
        <v>0</v>
      </c>
      <c r="V3819" s="31">
        <f t="shared" si="119"/>
        <v>0</v>
      </c>
    </row>
    <row r="3820" spans="11:22" x14ac:dyDescent="0.3">
      <c r="K3820" s="29"/>
      <c r="N3820" s="30"/>
      <c r="O3820" s="30"/>
      <c r="P3820" s="30"/>
      <c r="Q3820" s="30"/>
      <c r="R3820" s="31" cm="1">
        <f t="array" ref="R3820">_xlfn.IFS(Q3820=0,(O3820-P3820)/2,Q3820=1,O3820-P3820)</f>
        <v>0</v>
      </c>
      <c r="S3820" s="31" cm="1">
        <f t="array" ref="S3820">_xlfn.IFS(Q3820=0,P3820/2,Q3820=1,P3820)</f>
        <v>0</v>
      </c>
      <c r="T3820" s="31" t="str" cm="1">
        <f t="array" ref="T3820">_xlfn.IFS(M3820&lt;=Beräkningsförutsättningar!B$15,"2",M3820=Beräkningsförutsättningar!B$16,"4",M3820=Beräkningsförutsättningar!B$17,"4",M3820&gt;=Beräkningsförutsättningar!B$18,"6")</f>
        <v>2</v>
      </c>
      <c r="U3820" s="31">
        <f t="shared" si="118"/>
        <v>0</v>
      </c>
      <c r="V3820" s="31">
        <f t="shared" si="119"/>
        <v>0</v>
      </c>
    </row>
    <row r="3821" spans="11:22" x14ac:dyDescent="0.3">
      <c r="K3821" s="29"/>
      <c r="N3821" s="30"/>
      <c r="O3821" s="30"/>
      <c r="P3821" s="30"/>
      <c r="Q3821" s="30"/>
      <c r="R3821" s="31" cm="1">
        <f t="array" ref="R3821">_xlfn.IFS(Q3821=0,(O3821-P3821)/2,Q3821=1,O3821-P3821)</f>
        <v>0</v>
      </c>
      <c r="S3821" s="31" cm="1">
        <f t="array" ref="S3821">_xlfn.IFS(Q3821=0,P3821/2,Q3821=1,P3821)</f>
        <v>0</v>
      </c>
      <c r="T3821" s="31" t="str" cm="1">
        <f t="array" ref="T3821">_xlfn.IFS(M3821&lt;=Beräkningsförutsättningar!B$15,"2",M3821=Beräkningsförutsättningar!B$16,"4",M3821=Beräkningsförutsättningar!B$17,"4",M3821&gt;=Beräkningsförutsättningar!B$18,"6")</f>
        <v>2</v>
      </c>
      <c r="U3821" s="31">
        <f t="shared" si="118"/>
        <v>0</v>
      </c>
      <c r="V3821" s="31">
        <f t="shared" si="119"/>
        <v>0</v>
      </c>
    </row>
    <row r="3822" spans="11:22" x14ac:dyDescent="0.3">
      <c r="K3822" s="29"/>
      <c r="N3822" s="30"/>
      <c r="O3822" s="30"/>
      <c r="P3822" s="30"/>
      <c r="Q3822" s="30"/>
      <c r="R3822" s="31" cm="1">
        <f t="array" ref="R3822">_xlfn.IFS(Q3822=0,(O3822-P3822)/2,Q3822=1,O3822-P3822)</f>
        <v>0</v>
      </c>
      <c r="S3822" s="31" cm="1">
        <f t="array" ref="S3822">_xlfn.IFS(Q3822=0,P3822/2,Q3822=1,P3822)</f>
        <v>0</v>
      </c>
      <c r="T3822" s="31" t="str" cm="1">
        <f t="array" ref="T3822">_xlfn.IFS(M3822&lt;=Beräkningsförutsättningar!B$15,"2",M3822=Beräkningsförutsättningar!B$16,"4",M3822=Beräkningsförutsättningar!B$17,"4",M3822&gt;=Beräkningsförutsättningar!B$18,"6")</f>
        <v>2</v>
      </c>
      <c r="U3822" s="31">
        <f t="shared" si="118"/>
        <v>0</v>
      </c>
      <c r="V3822" s="31">
        <f t="shared" si="119"/>
        <v>0</v>
      </c>
    </row>
    <row r="3823" spans="11:22" x14ac:dyDescent="0.3">
      <c r="K3823" s="29"/>
      <c r="N3823" s="30"/>
      <c r="O3823" s="30"/>
      <c r="P3823" s="30"/>
      <c r="Q3823" s="30"/>
      <c r="R3823" s="31" cm="1">
        <f t="array" ref="R3823">_xlfn.IFS(Q3823=0,(O3823-P3823)/2,Q3823=1,O3823-P3823)</f>
        <v>0</v>
      </c>
      <c r="S3823" s="31" cm="1">
        <f t="array" ref="S3823">_xlfn.IFS(Q3823=0,P3823/2,Q3823=1,P3823)</f>
        <v>0</v>
      </c>
      <c r="T3823" s="31" t="str" cm="1">
        <f t="array" ref="T3823">_xlfn.IFS(M3823&lt;=Beräkningsförutsättningar!B$15,"2",M3823=Beräkningsförutsättningar!B$16,"4",M3823=Beräkningsförutsättningar!B$17,"4",M3823&gt;=Beräkningsförutsättningar!B$18,"6")</f>
        <v>2</v>
      </c>
      <c r="U3823" s="31">
        <f t="shared" si="118"/>
        <v>0</v>
      </c>
      <c r="V3823" s="31">
        <f t="shared" si="119"/>
        <v>0</v>
      </c>
    </row>
    <row r="3824" spans="11:22" x14ac:dyDescent="0.3">
      <c r="K3824" s="29"/>
      <c r="N3824" s="30"/>
      <c r="O3824" s="30"/>
      <c r="P3824" s="30"/>
      <c r="Q3824" s="30"/>
      <c r="R3824" s="31" cm="1">
        <f t="array" ref="R3824">_xlfn.IFS(Q3824=0,(O3824-P3824)/2,Q3824=1,O3824-P3824)</f>
        <v>0</v>
      </c>
      <c r="S3824" s="31" cm="1">
        <f t="array" ref="S3824">_xlfn.IFS(Q3824=0,P3824/2,Q3824=1,P3824)</f>
        <v>0</v>
      </c>
      <c r="T3824" s="31" t="str" cm="1">
        <f t="array" ref="T3824">_xlfn.IFS(M3824&lt;=Beräkningsförutsättningar!B$15,"2",M3824=Beräkningsförutsättningar!B$16,"4",M3824=Beräkningsförutsättningar!B$17,"4",M3824&gt;=Beräkningsförutsättningar!B$18,"6")</f>
        <v>2</v>
      </c>
      <c r="U3824" s="31">
        <f t="shared" si="118"/>
        <v>0</v>
      </c>
      <c r="V3824" s="31">
        <f t="shared" si="119"/>
        <v>0</v>
      </c>
    </row>
    <row r="3825" spans="11:22" x14ac:dyDescent="0.3">
      <c r="K3825" s="29"/>
      <c r="N3825" s="30"/>
      <c r="O3825" s="30"/>
      <c r="P3825" s="30"/>
      <c r="Q3825" s="30"/>
      <c r="R3825" s="31" cm="1">
        <f t="array" ref="R3825">_xlfn.IFS(Q3825=0,(O3825-P3825)/2,Q3825=1,O3825-P3825)</f>
        <v>0</v>
      </c>
      <c r="S3825" s="31" cm="1">
        <f t="array" ref="S3825">_xlfn.IFS(Q3825=0,P3825/2,Q3825=1,P3825)</f>
        <v>0</v>
      </c>
      <c r="T3825" s="31" t="str" cm="1">
        <f t="array" ref="T3825">_xlfn.IFS(M3825&lt;=Beräkningsförutsättningar!B$15,"2",M3825=Beräkningsförutsättningar!B$16,"4",M3825=Beräkningsförutsättningar!B$17,"4",M3825&gt;=Beräkningsförutsättningar!B$18,"6")</f>
        <v>2</v>
      </c>
      <c r="U3825" s="31">
        <f t="shared" si="118"/>
        <v>0</v>
      </c>
      <c r="V3825" s="31">
        <f t="shared" si="119"/>
        <v>0</v>
      </c>
    </row>
    <row r="3826" spans="11:22" x14ac:dyDescent="0.3">
      <c r="K3826" s="29"/>
      <c r="N3826" s="30"/>
      <c r="O3826" s="30"/>
      <c r="P3826" s="30"/>
      <c r="Q3826" s="30"/>
      <c r="R3826" s="31" cm="1">
        <f t="array" ref="R3826">_xlfn.IFS(Q3826=0,(O3826-P3826)/2,Q3826=1,O3826-P3826)</f>
        <v>0</v>
      </c>
      <c r="S3826" s="31" cm="1">
        <f t="array" ref="S3826">_xlfn.IFS(Q3826=0,P3826/2,Q3826=1,P3826)</f>
        <v>0</v>
      </c>
      <c r="T3826" s="31" t="str" cm="1">
        <f t="array" ref="T3826">_xlfn.IFS(M3826&lt;=Beräkningsförutsättningar!B$15,"2",M3826=Beräkningsförutsättningar!B$16,"4",M3826=Beräkningsförutsättningar!B$17,"4",M3826&gt;=Beräkningsförutsättningar!B$18,"6")</f>
        <v>2</v>
      </c>
      <c r="U3826" s="31">
        <f t="shared" si="118"/>
        <v>0</v>
      </c>
      <c r="V3826" s="31">
        <f t="shared" si="119"/>
        <v>0</v>
      </c>
    </row>
    <row r="3827" spans="11:22" x14ac:dyDescent="0.3">
      <c r="K3827" s="29"/>
      <c r="N3827" s="30"/>
      <c r="O3827" s="30"/>
      <c r="P3827" s="30"/>
      <c r="Q3827" s="30"/>
      <c r="R3827" s="31" cm="1">
        <f t="array" ref="R3827">_xlfn.IFS(Q3827=0,(O3827-P3827)/2,Q3827=1,O3827-P3827)</f>
        <v>0</v>
      </c>
      <c r="S3827" s="31" cm="1">
        <f t="array" ref="S3827">_xlfn.IFS(Q3827=0,P3827/2,Q3827=1,P3827)</f>
        <v>0</v>
      </c>
      <c r="T3827" s="31" t="str" cm="1">
        <f t="array" ref="T3827">_xlfn.IFS(M3827&lt;=Beräkningsförutsättningar!B$15,"2",M3827=Beräkningsförutsättningar!B$16,"4",M3827=Beräkningsförutsättningar!B$17,"4",M3827&gt;=Beräkningsförutsättningar!B$18,"6")</f>
        <v>2</v>
      </c>
      <c r="U3827" s="31">
        <f t="shared" si="118"/>
        <v>0</v>
      </c>
      <c r="V3827" s="31">
        <f t="shared" si="119"/>
        <v>0</v>
      </c>
    </row>
    <row r="3828" spans="11:22" x14ac:dyDescent="0.3">
      <c r="K3828" s="29"/>
      <c r="N3828" s="30"/>
      <c r="O3828" s="30"/>
      <c r="P3828" s="30"/>
      <c r="Q3828" s="30"/>
      <c r="R3828" s="31" cm="1">
        <f t="array" ref="R3828">_xlfn.IFS(Q3828=0,(O3828-P3828)/2,Q3828=1,O3828-P3828)</f>
        <v>0</v>
      </c>
      <c r="S3828" s="31" cm="1">
        <f t="array" ref="S3828">_xlfn.IFS(Q3828=0,P3828/2,Q3828=1,P3828)</f>
        <v>0</v>
      </c>
      <c r="T3828" s="31" t="str" cm="1">
        <f t="array" ref="T3828">_xlfn.IFS(M3828&lt;=Beräkningsförutsättningar!B$15,"2",M3828=Beräkningsförutsättningar!B$16,"4",M3828=Beräkningsförutsättningar!B$17,"4",M3828&gt;=Beräkningsförutsättningar!B$18,"6")</f>
        <v>2</v>
      </c>
      <c r="U3828" s="31">
        <f t="shared" si="118"/>
        <v>0</v>
      </c>
      <c r="V3828" s="31">
        <f t="shared" si="119"/>
        <v>0</v>
      </c>
    </row>
    <row r="3829" spans="11:22" x14ac:dyDescent="0.3">
      <c r="K3829" s="29"/>
      <c r="N3829" s="30"/>
      <c r="O3829" s="30"/>
      <c r="P3829" s="30"/>
      <c r="Q3829" s="30"/>
      <c r="R3829" s="31" cm="1">
        <f t="array" ref="R3829">_xlfn.IFS(Q3829=0,(O3829-P3829)/2,Q3829=1,O3829-P3829)</f>
        <v>0</v>
      </c>
      <c r="S3829" s="31" cm="1">
        <f t="array" ref="S3829">_xlfn.IFS(Q3829=0,P3829/2,Q3829=1,P3829)</f>
        <v>0</v>
      </c>
      <c r="T3829" s="31" t="str" cm="1">
        <f t="array" ref="T3829">_xlfn.IFS(M3829&lt;=Beräkningsförutsättningar!B$15,"2",M3829=Beräkningsförutsättningar!B$16,"4",M3829=Beräkningsförutsättningar!B$17,"4",M3829&gt;=Beräkningsförutsättningar!B$18,"6")</f>
        <v>2</v>
      </c>
      <c r="U3829" s="31">
        <f t="shared" si="118"/>
        <v>0</v>
      </c>
      <c r="V3829" s="31">
        <f t="shared" si="119"/>
        <v>0</v>
      </c>
    </row>
    <row r="3830" spans="11:22" x14ac:dyDescent="0.3">
      <c r="K3830" s="29"/>
      <c r="N3830" s="30"/>
      <c r="O3830" s="30"/>
      <c r="P3830" s="30"/>
      <c r="Q3830" s="30"/>
      <c r="R3830" s="31" cm="1">
        <f t="array" ref="R3830">_xlfn.IFS(Q3830=0,(O3830-P3830)/2,Q3830=1,O3830-P3830)</f>
        <v>0</v>
      </c>
      <c r="S3830" s="31" cm="1">
        <f t="array" ref="S3830">_xlfn.IFS(Q3830=0,P3830/2,Q3830=1,P3830)</f>
        <v>0</v>
      </c>
      <c r="T3830" s="31" t="str" cm="1">
        <f t="array" ref="T3830">_xlfn.IFS(M3830&lt;=Beräkningsförutsättningar!B$15,"2",M3830=Beräkningsförutsättningar!B$16,"4",M3830=Beräkningsförutsättningar!B$17,"4",M3830&gt;=Beräkningsförutsättningar!B$18,"6")</f>
        <v>2</v>
      </c>
      <c r="U3830" s="31">
        <f t="shared" si="118"/>
        <v>0</v>
      </c>
      <c r="V3830" s="31">
        <f t="shared" si="119"/>
        <v>0</v>
      </c>
    </row>
    <row r="3831" spans="11:22" x14ac:dyDescent="0.3">
      <c r="K3831" s="29"/>
      <c r="N3831" s="30"/>
      <c r="O3831" s="30"/>
      <c r="P3831" s="30"/>
      <c r="Q3831" s="30"/>
      <c r="R3831" s="31" cm="1">
        <f t="array" ref="R3831">_xlfn.IFS(Q3831=0,(O3831-P3831)/2,Q3831=1,O3831-P3831)</f>
        <v>0</v>
      </c>
      <c r="S3831" s="31" cm="1">
        <f t="array" ref="S3831">_xlfn.IFS(Q3831=0,P3831/2,Q3831=1,P3831)</f>
        <v>0</v>
      </c>
      <c r="T3831" s="31" t="str" cm="1">
        <f t="array" ref="T3831">_xlfn.IFS(M3831&lt;=Beräkningsförutsättningar!B$15,"2",M3831=Beräkningsförutsättningar!B$16,"4",M3831=Beräkningsförutsättningar!B$17,"4",M3831&gt;=Beräkningsförutsättningar!B$18,"6")</f>
        <v>2</v>
      </c>
      <c r="U3831" s="31">
        <f t="shared" si="118"/>
        <v>0</v>
      </c>
      <c r="V3831" s="31">
        <f t="shared" si="119"/>
        <v>0</v>
      </c>
    </row>
    <row r="3832" spans="11:22" x14ac:dyDescent="0.3">
      <c r="K3832" s="29"/>
      <c r="N3832" s="30"/>
      <c r="O3832" s="30"/>
      <c r="P3832" s="30"/>
      <c r="Q3832" s="30"/>
      <c r="R3832" s="31" cm="1">
        <f t="array" ref="R3832">_xlfn.IFS(Q3832=0,(O3832-P3832)/2,Q3832=1,O3832-P3832)</f>
        <v>0</v>
      </c>
      <c r="S3832" s="31" cm="1">
        <f t="array" ref="S3832">_xlfn.IFS(Q3832=0,P3832/2,Q3832=1,P3832)</f>
        <v>0</v>
      </c>
      <c r="T3832" s="31" t="str" cm="1">
        <f t="array" ref="T3832">_xlfn.IFS(M3832&lt;=Beräkningsförutsättningar!B$15,"2",M3832=Beräkningsförutsättningar!B$16,"4",M3832=Beräkningsförutsättningar!B$17,"4",M3832&gt;=Beräkningsförutsättningar!B$18,"6")</f>
        <v>2</v>
      </c>
      <c r="U3832" s="31">
        <f t="shared" si="118"/>
        <v>0</v>
      </c>
      <c r="V3832" s="31">
        <f t="shared" si="119"/>
        <v>0</v>
      </c>
    </row>
    <row r="3833" spans="11:22" x14ac:dyDescent="0.3">
      <c r="K3833" s="29"/>
      <c r="N3833" s="30"/>
      <c r="O3833" s="30"/>
      <c r="P3833" s="30"/>
      <c r="Q3833" s="30"/>
      <c r="R3833" s="31" cm="1">
        <f t="array" ref="R3833">_xlfn.IFS(Q3833=0,(O3833-P3833)/2,Q3833=1,O3833-P3833)</f>
        <v>0</v>
      </c>
      <c r="S3833" s="31" cm="1">
        <f t="array" ref="S3833">_xlfn.IFS(Q3833=0,P3833/2,Q3833=1,P3833)</f>
        <v>0</v>
      </c>
      <c r="T3833" s="31" t="str" cm="1">
        <f t="array" ref="T3833">_xlfn.IFS(M3833&lt;=Beräkningsförutsättningar!B$15,"2",M3833=Beräkningsförutsättningar!B$16,"4",M3833=Beräkningsförutsättningar!B$17,"4",M3833&gt;=Beräkningsförutsättningar!B$18,"6")</f>
        <v>2</v>
      </c>
      <c r="U3833" s="31">
        <f t="shared" si="118"/>
        <v>0</v>
      </c>
      <c r="V3833" s="31">
        <f t="shared" si="119"/>
        <v>0</v>
      </c>
    </row>
    <row r="3834" spans="11:22" x14ac:dyDescent="0.3">
      <c r="K3834" s="29"/>
      <c r="N3834" s="30"/>
      <c r="O3834" s="30"/>
      <c r="P3834" s="30"/>
      <c r="Q3834" s="30"/>
      <c r="R3834" s="31" cm="1">
        <f t="array" ref="R3834">_xlfn.IFS(Q3834=0,(O3834-P3834)/2,Q3834=1,O3834-P3834)</f>
        <v>0</v>
      </c>
      <c r="S3834" s="31" cm="1">
        <f t="array" ref="S3834">_xlfn.IFS(Q3834=0,P3834/2,Q3834=1,P3834)</f>
        <v>0</v>
      </c>
      <c r="T3834" s="31" t="str" cm="1">
        <f t="array" ref="T3834">_xlfn.IFS(M3834&lt;=Beräkningsförutsättningar!B$15,"2",M3834=Beräkningsförutsättningar!B$16,"4",M3834=Beräkningsförutsättningar!B$17,"4",M3834&gt;=Beräkningsförutsättningar!B$18,"6")</f>
        <v>2</v>
      </c>
      <c r="U3834" s="31">
        <f t="shared" si="118"/>
        <v>0</v>
      </c>
      <c r="V3834" s="31">
        <f t="shared" si="119"/>
        <v>0</v>
      </c>
    </row>
    <row r="3835" spans="11:22" x14ac:dyDescent="0.3">
      <c r="K3835" s="29"/>
      <c r="N3835" s="30"/>
      <c r="O3835" s="30"/>
      <c r="P3835" s="30"/>
      <c r="Q3835" s="30"/>
      <c r="R3835" s="31" cm="1">
        <f t="array" ref="R3835">_xlfn.IFS(Q3835=0,(O3835-P3835)/2,Q3835=1,O3835-P3835)</f>
        <v>0</v>
      </c>
      <c r="S3835" s="31" cm="1">
        <f t="array" ref="S3835">_xlfn.IFS(Q3835=0,P3835/2,Q3835=1,P3835)</f>
        <v>0</v>
      </c>
      <c r="T3835" s="31" t="str" cm="1">
        <f t="array" ref="T3835">_xlfn.IFS(M3835&lt;=Beräkningsförutsättningar!B$15,"2",M3835=Beräkningsförutsättningar!B$16,"4",M3835=Beräkningsförutsättningar!B$17,"4",M3835&gt;=Beräkningsförutsättningar!B$18,"6")</f>
        <v>2</v>
      </c>
      <c r="U3835" s="31">
        <f t="shared" si="118"/>
        <v>0</v>
      </c>
      <c r="V3835" s="31">
        <f t="shared" si="119"/>
        <v>0</v>
      </c>
    </row>
    <row r="3836" spans="11:22" x14ac:dyDescent="0.3">
      <c r="K3836" s="29"/>
      <c r="N3836" s="30"/>
      <c r="O3836" s="30"/>
      <c r="P3836" s="30"/>
      <c r="Q3836" s="30"/>
      <c r="R3836" s="31" cm="1">
        <f t="array" ref="R3836">_xlfn.IFS(Q3836=0,(O3836-P3836)/2,Q3836=1,O3836-P3836)</f>
        <v>0</v>
      </c>
      <c r="S3836" s="31" cm="1">
        <f t="array" ref="S3836">_xlfn.IFS(Q3836=0,P3836/2,Q3836=1,P3836)</f>
        <v>0</v>
      </c>
      <c r="T3836" s="31" t="str" cm="1">
        <f t="array" ref="T3836">_xlfn.IFS(M3836&lt;=Beräkningsförutsättningar!B$15,"2",M3836=Beräkningsförutsättningar!B$16,"4",M3836=Beräkningsförutsättningar!B$17,"4",M3836&gt;=Beräkningsförutsättningar!B$18,"6")</f>
        <v>2</v>
      </c>
      <c r="U3836" s="31">
        <f t="shared" si="118"/>
        <v>0</v>
      </c>
      <c r="V3836" s="31">
        <f t="shared" si="119"/>
        <v>0</v>
      </c>
    </row>
    <row r="3837" spans="11:22" x14ac:dyDescent="0.3">
      <c r="K3837" s="29"/>
      <c r="N3837" s="30"/>
      <c r="O3837" s="30"/>
      <c r="P3837" s="30"/>
      <c r="Q3837" s="30"/>
      <c r="R3837" s="31" cm="1">
        <f t="array" ref="R3837">_xlfn.IFS(Q3837=0,(O3837-P3837)/2,Q3837=1,O3837-P3837)</f>
        <v>0</v>
      </c>
      <c r="S3837" s="31" cm="1">
        <f t="array" ref="S3837">_xlfn.IFS(Q3837=0,P3837/2,Q3837=1,P3837)</f>
        <v>0</v>
      </c>
      <c r="T3837" s="31" t="str" cm="1">
        <f t="array" ref="T3837">_xlfn.IFS(M3837&lt;=Beräkningsförutsättningar!B$15,"2",M3837=Beräkningsförutsättningar!B$16,"4",M3837=Beräkningsförutsättningar!B$17,"4",M3837&gt;=Beräkningsförutsättningar!B$18,"6")</f>
        <v>2</v>
      </c>
      <c r="U3837" s="31">
        <f t="shared" si="118"/>
        <v>0</v>
      </c>
      <c r="V3837" s="31">
        <f t="shared" si="119"/>
        <v>0</v>
      </c>
    </row>
    <row r="3838" spans="11:22" x14ac:dyDescent="0.3">
      <c r="K3838" s="29"/>
      <c r="N3838" s="30"/>
      <c r="O3838" s="30"/>
      <c r="P3838" s="30"/>
      <c r="Q3838" s="30"/>
      <c r="R3838" s="31" cm="1">
        <f t="array" ref="R3838">_xlfn.IFS(Q3838=0,(O3838-P3838)/2,Q3838=1,O3838-P3838)</f>
        <v>0</v>
      </c>
      <c r="S3838" s="31" cm="1">
        <f t="array" ref="S3838">_xlfn.IFS(Q3838=0,P3838/2,Q3838=1,P3838)</f>
        <v>0</v>
      </c>
      <c r="T3838" s="31" t="str" cm="1">
        <f t="array" ref="T3838">_xlfn.IFS(M3838&lt;=Beräkningsförutsättningar!B$15,"2",M3838=Beräkningsförutsättningar!B$16,"4",M3838=Beräkningsförutsättningar!B$17,"4",M3838&gt;=Beräkningsförutsättningar!B$18,"6")</f>
        <v>2</v>
      </c>
      <c r="U3838" s="31">
        <f t="shared" si="118"/>
        <v>0</v>
      </c>
      <c r="V3838" s="31">
        <f t="shared" si="119"/>
        <v>0</v>
      </c>
    </row>
    <row r="3839" spans="11:22" x14ac:dyDescent="0.3">
      <c r="K3839" s="29"/>
      <c r="N3839" s="30"/>
      <c r="O3839" s="30"/>
      <c r="P3839" s="30"/>
      <c r="Q3839" s="30"/>
      <c r="R3839" s="31" cm="1">
        <f t="array" ref="R3839">_xlfn.IFS(Q3839=0,(O3839-P3839)/2,Q3839=1,O3839-P3839)</f>
        <v>0</v>
      </c>
      <c r="S3839" s="31" cm="1">
        <f t="array" ref="S3839">_xlfn.IFS(Q3839=0,P3839/2,Q3839=1,P3839)</f>
        <v>0</v>
      </c>
      <c r="T3839" s="31" t="str" cm="1">
        <f t="array" ref="T3839">_xlfn.IFS(M3839&lt;=Beräkningsförutsättningar!B$15,"2",M3839=Beräkningsförutsättningar!B$16,"4",M3839=Beräkningsförutsättningar!B$17,"4",M3839&gt;=Beräkningsförutsättningar!B$18,"6")</f>
        <v>2</v>
      </c>
      <c r="U3839" s="31">
        <f t="shared" si="118"/>
        <v>0</v>
      </c>
      <c r="V3839" s="31">
        <f t="shared" si="119"/>
        <v>0</v>
      </c>
    </row>
    <row r="3840" spans="11:22" x14ac:dyDescent="0.3">
      <c r="K3840" s="29"/>
      <c r="N3840" s="30"/>
      <c r="O3840" s="30"/>
      <c r="P3840" s="30"/>
      <c r="Q3840" s="30"/>
      <c r="R3840" s="31" cm="1">
        <f t="array" ref="R3840">_xlfn.IFS(Q3840=0,(O3840-P3840)/2,Q3840=1,O3840-P3840)</f>
        <v>0</v>
      </c>
      <c r="S3840" s="31" cm="1">
        <f t="array" ref="S3840">_xlfn.IFS(Q3840=0,P3840/2,Q3840=1,P3840)</f>
        <v>0</v>
      </c>
      <c r="T3840" s="31" t="str" cm="1">
        <f t="array" ref="T3840">_xlfn.IFS(M3840&lt;=Beräkningsförutsättningar!B$15,"2",M3840=Beräkningsförutsättningar!B$16,"4",M3840=Beräkningsförutsättningar!B$17,"4",M3840&gt;=Beräkningsförutsättningar!B$18,"6")</f>
        <v>2</v>
      </c>
      <c r="U3840" s="31">
        <f t="shared" si="118"/>
        <v>0</v>
      </c>
      <c r="V3840" s="31">
        <f t="shared" si="119"/>
        <v>0</v>
      </c>
    </row>
    <row r="3841" spans="11:22" x14ac:dyDescent="0.3">
      <c r="K3841" s="29"/>
      <c r="N3841" s="30"/>
      <c r="O3841" s="30"/>
      <c r="P3841" s="30"/>
      <c r="Q3841" s="30"/>
      <c r="R3841" s="31" cm="1">
        <f t="array" ref="R3841">_xlfn.IFS(Q3841=0,(O3841-P3841)/2,Q3841=1,O3841-P3841)</f>
        <v>0</v>
      </c>
      <c r="S3841" s="31" cm="1">
        <f t="array" ref="S3841">_xlfn.IFS(Q3841=0,P3841/2,Q3841=1,P3841)</f>
        <v>0</v>
      </c>
      <c r="T3841" s="31" t="str" cm="1">
        <f t="array" ref="T3841">_xlfn.IFS(M3841&lt;=Beräkningsförutsättningar!B$15,"2",M3841=Beräkningsförutsättningar!B$16,"4",M3841=Beräkningsförutsättningar!B$17,"4",M3841&gt;=Beräkningsförutsättningar!B$18,"6")</f>
        <v>2</v>
      </c>
      <c r="U3841" s="31">
        <f t="shared" si="118"/>
        <v>0</v>
      </c>
      <c r="V3841" s="31">
        <f t="shared" si="119"/>
        <v>0</v>
      </c>
    </row>
    <row r="3842" spans="11:22" x14ac:dyDescent="0.3">
      <c r="K3842" s="29"/>
      <c r="N3842" s="30"/>
      <c r="O3842" s="30"/>
      <c r="P3842" s="30"/>
      <c r="Q3842" s="30"/>
      <c r="R3842" s="31" cm="1">
        <f t="array" ref="R3842">_xlfn.IFS(Q3842=0,(O3842-P3842)/2,Q3842=1,O3842-P3842)</f>
        <v>0</v>
      </c>
      <c r="S3842" s="31" cm="1">
        <f t="array" ref="S3842">_xlfn.IFS(Q3842=0,P3842/2,Q3842=1,P3842)</f>
        <v>0</v>
      </c>
      <c r="T3842" s="31" t="str" cm="1">
        <f t="array" ref="T3842">_xlfn.IFS(M3842&lt;=Beräkningsförutsättningar!B$15,"2",M3842=Beräkningsförutsättningar!B$16,"4",M3842=Beräkningsförutsättningar!B$17,"4",M3842&gt;=Beräkningsförutsättningar!B$18,"6")</f>
        <v>2</v>
      </c>
      <c r="U3842" s="31">
        <f t="shared" si="118"/>
        <v>0</v>
      </c>
      <c r="V3842" s="31">
        <f t="shared" si="119"/>
        <v>0</v>
      </c>
    </row>
    <row r="3843" spans="11:22" x14ac:dyDescent="0.3">
      <c r="K3843" s="29"/>
      <c r="N3843" s="30"/>
      <c r="O3843" s="30"/>
      <c r="P3843" s="30"/>
      <c r="Q3843" s="30"/>
      <c r="R3843" s="31" cm="1">
        <f t="array" ref="R3843">_xlfn.IFS(Q3843=0,(O3843-P3843)/2,Q3843=1,O3843-P3843)</f>
        <v>0</v>
      </c>
      <c r="S3843" s="31" cm="1">
        <f t="array" ref="S3843">_xlfn.IFS(Q3843=0,P3843/2,Q3843=1,P3843)</f>
        <v>0</v>
      </c>
      <c r="T3843" s="31" t="str" cm="1">
        <f t="array" ref="T3843">_xlfn.IFS(M3843&lt;=Beräkningsförutsättningar!B$15,"2",M3843=Beräkningsförutsättningar!B$16,"4",M3843=Beräkningsförutsättningar!B$17,"4",M3843&gt;=Beräkningsförutsättningar!B$18,"6")</f>
        <v>2</v>
      </c>
      <c r="U3843" s="31">
        <f t="shared" si="118"/>
        <v>0</v>
      </c>
      <c r="V3843" s="31">
        <f t="shared" si="119"/>
        <v>0</v>
      </c>
    </row>
    <row r="3844" spans="11:22" x14ac:dyDescent="0.3">
      <c r="K3844" s="29"/>
      <c r="N3844" s="30"/>
      <c r="O3844" s="30"/>
      <c r="P3844" s="30"/>
      <c r="Q3844" s="30"/>
      <c r="R3844" s="31" cm="1">
        <f t="array" ref="R3844">_xlfn.IFS(Q3844=0,(O3844-P3844)/2,Q3844=1,O3844-P3844)</f>
        <v>0</v>
      </c>
      <c r="S3844" s="31" cm="1">
        <f t="array" ref="S3844">_xlfn.IFS(Q3844=0,P3844/2,Q3844=1,P3844)</f>
        <v>0</v>
      </c>
      <c r="T3844" s="31" t="str" cm="1">
        <f t="array" ref="T3844">_xlfn.IFS(M3844&lt;=Beräkningsförutsättningar!B$15,"2",M3844=Beräkningsförutsättningar!B$16,"4",M3844=Beräkningsförutsättningar!B$17,"4",M3844&gt;=Beräkningsförutsättningar!B$18,"6")</f>
        <v>2</v>
      </c>
      <c r="U3844" s="31">
        <f t="shared" si="118"/>
        <v>0</v>
      </c>
      <c r="V3844" s="31">
        <f t="shared" si="119"/>
        <v>0</v>
      </c>
    </row>
    <row r="3845" spans="11:22" x14ac:dyDescent="0.3">
      <c r="K3845" s="29"/>
      <c r="N3845" s="30"/>
      <c r="O3845" s="30"/>
      <c r="P3845" s="30"/>
      <c r="Q3845" s="30"/>
      <c r="R3845" s="31" cm="1">
        <f t="array" ref="R3845">_xlfn.IFS(Q3845=0,(O3845-P3845)/2,Q3845=1,O3845-P3845)</f>
        <v>0</v>
      </c>
      <c r="S3845" s="31" cm="1">
        <f t="array" ref="S3845">_xlfn.IFS(Q3845=0,P3845/2,Q3845=1,P3845)</f>
        <v>0</v>
      </c>
      <c r="T3845" s="31" t="str" cm="1">
        <f t="array" ref="T3845">_xlfn.IFS(M3845&lt;=Beräkningsförutsättningar!B$15,"2",M3845=Beräkningsförutsättningar!B$16,"4",M3845=Beräkningsförutsättningar!B$17,"4",M3845&gt;=Beräkningsförutsättningar!B$18,"6")</f>
        <v>2</v>
      </c>
      <c r="U3845" s="31">
        <f t="shared" si="118"/>
        <v>0</v>
      </c>
      <c r="V3845" s="31">
        <f t="shared" si="119"/>
        <v>0</v>
      </c>
    </row>
    <row r="3846" spans="11:22" x14ac:dyDescent="0.3">
      <c r="K3846" s="29"/>
      <c r="N3846" s="30"/>
      <c r="O3846" s="30"/>
      <c r="P3846" s="30"/>
      <c r="Q3846" s="30"/>
      <c r="R3846" s="31" cm="1">
        <f t="array" ref="R3846">_xlfn.IFS(Q3846=0,(O3846-P3846)/2,Q3846=1,O3846-P3846)</f>
        <v>0</v>
      </c>
      <c r="S3846" s="31" cm="1">
        <f t="array" ref="S3846">_xlfn.IFS(Q3846=0,P3846/2,Q3846=1,P3846)</f>
        <v>0</v>
      </c>
      <c r="T3846" s="31" t="str" cm="1">
        <f t="array" ref="T3846">_xlfn.IFS(M3846&lt;=Beräkningsförutsättningar!B$15,"2",M3846=Beräkningsförutsättningar!B$16,"4",M3846=Beräkningsförutsättningar!B$17,"4",M3846&gt;=Beräkningsförutsättningar!B$18,"6")</f>
        <v>2</v>
      </c>
      <c r="U3846" s="31">
        <f t="shared" si="118"/>
        <v>0</v>
      </c>
      <c r="V3846" s="31">
        <f t="shared" si="119"/>
        <v>0</v>
      </c>
    </row>
    <row r="3847" spans="11:22" x14ac:dyDescent="0.3">
      <c r="K3847" s="29"/>
      <c r="N3847" s="30"/>
      <c r="O3847" s="30"/>
      <c r="P3847" s="30"/>
      <c r="Q3847" s="30"/>
      <c r="R3847" s="31" cm="1">
        <f t="array" ref="R3847">_xlfn.IFS(Q3847=0,(O3847-P3847)/2,Q3847=1,O3847-P3847)</f>
        <v>0</v>
      </c>
      <c r="S3847" s="31" cm="1">
        <f t="array" ref="S3847">_xlfn.IFS(Q3847=0,P3847/2,Q3847=1,P3847)</f>
        <v>0</v>
      </c>
      <c r="T3847" s="31" t="str" cm="1">
        <f t="array" ref="T3847">_xlfn.IFS(M3847&lt;=Beräkningsförutsättningar!B$15,"2",M3847=Beräkningsförutsättningar!B$16,"4",M3847=Beräkningsförutsättningar!B$17,"4",M3847&gt;=Beräkningsförutsättningar!B$18,"6")</f>
        <v>2</v>
      </c>
      <c r="U3847" s="31">
        <f t="shared" ref="U3847:U3910" si="120">R3847*T3847</f>
        <v>0</v>
      </c>
      <c r="V3847" s="31">
        <f t="shared" ref="V3847:V3910" si="121">S3847*T3847</f>
        <v>0</v>
      </c>
    </row>
    <row r="3848" spans="11:22" x14ac:dyDescent="0.3">
      <c r="K3848" s="29"/>
      <c r="N3848" s="30"/>
      <c r="O3848" s="30"/>
      <c r="P3848" s="30"/>
      <c r="Q3848" s="30"/>
      <c r="R3848" s="31" cm="1">
        <f t="array" ref="R3848">_xlfn.IFS(Q3848=0,(O3848-P3848)/2,Q3848=1,O3848-P3848)</f>
        <v>0</v>
      </c>
      <c r="S3848" s="31" cm="1">
        <f t="array" ref="S3848">_xlfn.IFS(Q3848=0,P3848/2,Q3848=1,P3848)</f>
        <v>0</v>
      </c>
      <c r="T3848" s="31" t="str" cm="1">
        <f t="array" ref="T3848">_xlfn.IFS(M3848&lt;=Beräkningsförutsättningar!B$15,"2",M3848=Beräkningsförutsättningar!B$16,"4",M3848=Beräkningsförutsättningar!B$17,"4",M3848&gt;=Beräkningsförutsättningar!B$18,"6")</f>
        <v>2</v>
      </c>
      <c r="U3848" s="31">
        <f t="shared" si="120"/>
        <v>0</v>
      </c>
      <c r="V3848" s="31">
        <f t="shared" si="121"/>
        <v>0</v>
      </c>
    </row>
    <row r="3849" spans="11:22" x14ac:dyDescent="0.3">
      <c r="K3849" s="29"/>
      <c r="N3849" s="30"/>
      <c r="O3849" s="30"/>
      <c r="P3849" s="30"/>
      <c r="Q3849" s="30"/>
      <c r="R3849" s="31" cm="1">
        <f t="array" ref="R3849">_xlfn.IFS(Q3849=0,(O3849-P3849)/2,Q3849=1,O3849-P3849)</f>
        <v>0</v>
      </c>
      <c r="S3849" s="31" cm="1">
        <f t="array" ref="S3849">_xlfn.IFS(Q3849=0,P3849/2,Q3849=1,P3849)</f>
        <v>0</v>
      </c>
      <c r="T3849" s="31" t="str" cm="1">
        <f t="array" ref="T3849">_xlfn.IFS(M3849&lt;=Beräkningsförutsättningar!B$15,"2",M3849=Beräkningsförutsättningar!B$16,"4",M3849=Beräkningsförutsättningar!B$17,"4",M3849&gt;=Beräkningsförutsättningar!B$18,"6")</f>
        <v>2</v>
      </c>
      <c r="U3849" s="31">
        <f t="shared" si="120"/>
        <v>0</v>
      </c>
      <c r="V3849" s="31">
        <f t="shared" si="121"/>
        <v>0</v>
      </c>
    </row>
    <row r="3850" spans="11:22" x14ac:dyDescent="0.3">
      <c r="K3850" s="29"/>
      <c r="N3850" s="30"/>
      <c r="O3850" s="30"/>
      <c r="P3850" s="30"/>
      <c r="Q3850" s="30"/>
      <c r="R3850" s="31" cm="1">
        <f t="array" ref="R3850">_xlfn.IFS(Q3850=0,(O3850-P3850)/2,Q3850=1,O3850-P3850)</f>
        <v>0</v>
      </c>
      <c r="S3850" s="31" cm="1">
        <f t="array" ref="S3850">_xlfn.IFS(Q3850=0,P3850/2,Q3850=1,P3850)</f>
        <v>0</v>
      </c>
      <c r="T3850" s="31" t="str" cm="1">
        <f t="array" ref="T3850">_xlfn.IFS(M3850&lt;=Beräkningsförutsättningar!B$15,"2",M3850=Beräkningsförutsättningar!B$16,"4",M3850=Beräkningsförutsättningar!B$17,"4",M3850&gt;=Beräkningsförutsättningar!B$18,"6")</f>
        <v>2</v>
      </c>
      <c r="U3850" s="31">
        <f t="shared" si="120"/>
        <v>0</v>
      </c>
      <c r="V3850" s="31">
        <f t="shared" si="121"/>
        <v>0</v>
      </c>
    </row>
    <row r="3851" spans="11:22" x14ac:dyDescent="0.3">
      <c r="K3851" s="29"/>
      <c r="N3851" s="30"/>
      <c r="O3851" s="30"/>
      <c r="P3851" s="30"/>
      <c r="Q3851" s="30"/>
      <c r="R3851" s="31" cm="1">
        <f t="array" ref="R3851">_xlfn.IFS(Q3851=0,(O3851-P3851)/2,Q3851=1,O3851-P3851)</f>
        <v>0</v>
      </c>
      <c r="S3851" s="31" cm="1">
        <f t="array" ref="S3851">_xlfn.IFS(Q3851=0,P3851/2,Q3851=1,P3851)</f>
        <v>0</v>
      </c>
      <c r="T3851" s="31" t="str" cm="1">
        <f t="array" ref="T3851">_xlfn.IFS(M3851&lt;=Beräkningsförutsättningar!B$15,"2",M3851=Beräkningsförutsättningar!B$16,"4",M3851=Beräkningsförutsättningar!B$17,"4",M3851&gt;=Beräkningsförutsättningar!B$18,"6")</f>
        <v>2</v>
      </c>
      <c r="U3851" s="31">
        <f t="shared" si="120"/>
        <v>0</v>
      </c>
      <c r="V3851" s="31">
        <f t="shared" si="121"/>
        <v>0</v>
      </c>
    </row>
    <row r="3852" spans="11:22" x14ac:dyDescent="0.3">
      <c r="K3852" s="29"/>
      <c r="N3852" s="30"/>
      <c r="O3852" s="30"/>
      <c r="P3852" s="30"/>
      <c r="Q3852" s="30"/>
      <c r="R3852" s="31" cm="1">
        <f t="array" ref="R3852">_xlfn.IFS(Q3852=0,(O3852-P3852)/2,Q3852=1,O3852-P3852)</f>
        <v>0</v>
      </c>
      <c r="S3852" s="31" cm="1">
        <f t="array" ref="S3852">_xlfn.IFS(Q3852=0,P3852/2,Q3852=1,P3852)</f>
        <v>0</v>
      </c>
      <c r="T3852" s="31" t="str" cm="1">
        <f t="array" ref="T3852">_xlfn.IFS(M3852&lt;=Beräkningsförutsättningar!B$15,"2",M3852=Beräkningsförutsättningar!B$16,"4",M3852=Beräkningsförutsättningar!B$17,"4",M3852&gt;=Beräkningsförutsättningar!B$18,"6")</f>
        <v>2</v>
      </c>
      <c r="U3852" s="31">
        <f t="shared" si="120"/>
        <v>0</v>
      </c>
      <c r="V3852" s="31">
        <f t="shared" si="121"/>
        <v>0</v>
      </c>
    </row>
    <row r="3853" spans="11:22" x14ac:dyDescent="0.3">
      <c r="K3853" s="29"/>
      <c r="N3853" s="30"/>
      <c r="O3853" s="30"/>
      <c r="P3853" s="30"/>
      <c r="Q3853" s="30"/>
      <c r="R3853" s="31" cm="1">
        <f t="array" ref="R3853">_xlfn.IFS(Q3853=0,(O3853-P3853)/2,Q3853=1,O3853-P3853)</f>
        <v>0</v>
      </c>
      <c r="S3853" s="31" cm="1">
        <f t="array" ref="S3853">_xlfn.IFS(Q3853=0,P3853/2,Q3853=1,P3853)</f>
        <v>0</v>
      </c>
      <c r="T3853" s="31" t="str" cm="1">
        <f t="array" ref="T3853">_xlfn.IFS(M3853&lt;=Beräkningsförutsättningar!B$15,"2",M3853=Beräkningsförutsättningar!B$16,"4",M3853=Beräkningsförutsättningar!B$17,"4",M3853&gt;=Beräkningsförutsättningar!B$18,"6")</f>
        <v>2</v>
      </c>
      <c r="U3853" s="31">
        <f t="shared" si="120"/>
        <v>0</v>
      </c>
      <c r="V3853" s="31">
        <f t="shared" si="121"/>
        <v>0</v>
      </c>
    </row>
    <row r="3854" spans="11:22" x14ac:dyDescent="0.3">
      <c r="K3854" s="29"/>
      <c r="N3854" s="30"/>
      <c r="O3854" s="30"/>
      <c r="P3854" s="30"/>
      <c r="Q3854" s="30"/>
      <c r="R3854" s="31" cm="1">
        <f t="array" ref="R3854">_xlfn.IFS(Q3854=0,(O3854-P3854)/2,Q3854=1,O3854-P3854)</f>
        <v>0</v>
      </c>
      <c r="S3854" s="31" cm="1">
        <f t="array" ref="S3854">_xlfn.IFS(Q3854=0,P3854/2,Q3854=1,P3854)</f>
        <v>0</v>
      </c>
      <c r="T3854" s="31" t="str" cm="1">
        <f t="array" ref="T3854">_xlfn.IFS(M3854&lt;=Beräkningsförutsättningar!B$15,"2",M3854=Beräkningsförutsättningar!B$16,"4",M3854=Beräkningsförutsättningar!B$17,"4",M3854&gt;=Beräkningsförutsättningar!B$18,"6")</f>
        <v>2</v>
      </c>
      <c r="U3854" s="31">
        <f t="shared" si="120"/>
        <v>0</v>
      </c>
      <c r="V3854" s="31">
        <f t="shared" si="121"/>
        <v>0</v>
      </c>
    </row>
    <row r="3855" spans="11:22" x14ac:dyDescent="0.3">
      <c r="K3855" s="29"/>
      <c r="N3855" s="30"/>
      <c r="O3855" s="30"/>
      <c r="P3855" s="30"/>
      <c r="Q3855" s="30"/>
      <c r="R3855" s="31" cm="1">
        <f t="array" ref="R3855">_xlfn.IFS(Q3855=0,(O3855-P3855)/2,Q3855=1,O3855-P3855)</f>
        <v>0</v>
      </c>
      <c r="S3855" s="31" cm="1">
        <f t="array" ref="S3855">_xlfn.IFS(Q3855=0,P3855/2,Q3855=1,P3855)</f>
        <v>0</v>
      </c>
      <c r="T3855" s="31" t="str" cm="1">
        <f t="array" ref="T3855">_xlfn.IFS(M3855&lt;=Beräkningsförutsättningar!B$15,"2",M3855=Beräkningsförutsättningar!B$16,"4",M3855=Beräkningsförutsättningar!B$17,"4",M3855&gt;=Beräkningsförutsättningar!B$18,"6")</f>
        <v>2</v>
      </c>
      <c r="U3855" s="31">
        <f t="shared" si="120"/>
        <v>0</v>
      </c>
      <c r="V3855" s="31">
        <f t="shared" si="121"/>
        <v>0</v>
      </c>
    </row>
    <row r="3856" spans="11:22" x14ac:dyDescent="0.3">
      <c r="K3856" s="29"/>
      <c r="N3856" s="30"/>
      <c r="O3856" s="30"/>
      <c r="P3856" s="30"/>
      <c r="Q3856" s="30"/>
      <c r="R3856" s="31" cm="1">
        <f t="array" ref="R3856">_xlfn.IFS(Q3856=0,(O3856-P3856)/2,Q3856=1,O3856-P3856)</f>
        <v>0</v>
      </c>
      <c r="S3856" s="31" cm="1">
        <f t="array" ref="S3856">_xlfn.IFS(Q3856=0,P3856/2,Q3856=1,P3856)</f>
        <v>0</v>
      </c>
      <c r="T3856" s="31" t="str" cm="1">
        <f t="array" ref="T3856">_xlfn.IFS(M3856&lt;=Beräkningsförutsättningar!B$15,"2",M3856=Beräkningsförutsättningar!B$16,"4",M3856=Beräkningsförutsättningar!B$17,"4",M3856&gt;=Beräkningsförutsättningar!B$18,"6")</f>
        <v>2</v>
      </c>
      <c r="U3856" s="31">
        <f t="shared" si="120"/>
        <v>0</v>
      </c>
      <c r="V3856" s="31">
        <f t="shared" si="121"/>
        <v>0</v>
      </c>
    </row>
    <row r="3857" spans="11:22" x14ac:dyDescent="0.3">
      <c r="K3857" s="29"/>
      <c r="N3857" s="30"/>
      <c r="O3857" s="30"/>
      <c r="P3857" s="30"/>
      <c r="Q3857" s="30"/>
      <c r="R3857" s="31" cm="1">
        <f t="array" ref="R3857">_xlfn.IFS(Q3857=0,(O3857-P3857)/2,Q3857=1,O3857-P3857)</f>
        <v>0</v>
      </c>
      <c r="S3857" s="31" cm="1">
        <f t="array" ref="S3857">_xlfn.IFS(Q3857=0,P3857/2,Q3857=1,P3857)</f>
        <v>0</v>
      </c>
      <c r="T3857" s="31" t="str" cm="1">
        <f t="array" ref="T3857">_xlfn.IFS(M3857&lt;=Beräkningsförutsättningar!B$15,"2",M3857=Beräkningsförutsättningar!B$16,"4",M3857=Beräkningsförutsättningar!B$17,"4",M3857&gt;=Beräkningsförutsättningar!B$18,"6")</f>
        <v>2</v>
      </c>
      <c r="U3857" s="31">
        <f t="shared" si="120"/>
        <v>0</v>
      </c>
      <c r="V3857" s="31">
        <f t="shared" si="121"/>
        <v>0</v>
      </c>
    </row>
    <row r="3858" spans="11:22" x14ac:dyDescent="0.3">
      <c r="K3858" s="29"/>
      <c r="N3858" s="30"/>
      <c r="O3858" s="30"/>
      <c r="P3858" s="30"/>
      <c r="Q3858" s="30"/>
      <c r="R3858" s="31" cm="1">
        <f t="array" ref="R3858">_xlfn.IFS(Q3858=0,(O3858-P3858)/2,Q3858=1,O3858-P3858)</f>
        <v>0</v>
      </c>
      <c r="S3858" s="31" cm="1">
        <f t="array" ref="S3858">_xlfn.IFS(Q3858=0,P3858/2,Q3858=1,P3858)</f>
        <v>0</v>
      </c>
      <c r="T3858" s="31" t="str" cm="1">
        <f t="array" ref="T3858">_xlfn.IFS(M3858&lt;=Beräkningsförutsättningar!B$15,"2",M3858=Beräkningsförutsättningar!B$16,"4",M3858=Beräkningsförutsättningar!B$17,"4",M3858&gt;=Beräkningsförutsättningar!B$18,"6")</f>
        <v>2</v>
      </c>
      <c r="U3858" s="31">
        <f t="shared" si="120"/>
        <v>0</v>
      </c>
      <c r="V3858" s="31">
        <f t="shared" si="121"/>
        <v>0</v>
      </c>
    </row>
    <row r="3859" spans="11:22" x14ac:dyDescent="0.3">
      <c r="K3859" s="29"/>
      <c r="N3859" s="30"/>
      <c r="O3859" s="30"/>
      <c r="P3859" s="30"/>
      <c r="Q3859" s="30"/>
      <c r="R3859" s="31" cm="1">
        <f t="array" ref="R3859">_xlfn.IFS(Q3859=0,(O3859-P3859)/2,Q3859=1,O3859-P3859)</f>
        <v>0</v>
      </c>
      <c r="S3859" s="31" cm="1">
        <f t="array" ref="S3859">_xlfn.IFS(Q3859=0,P3859/2,Q3859=1,P3859)</f>
        <v>0</v>
      </c>
      <c r="T3859" s="31" t="str" cm="1">
        <f t="array" ref="T3859">_xlfn.IFS(M3859&lt;=Beräkningsförutsättningar!B$15,"2",M3859=Beräkningsförutsättningar!B$16,"4",M3859=Beräkningsförutsättningar!B$17,"4",M3859&gt;=Beräkningsförutsättningar!B$18,"6")</f>
        <v>2</v>
      </c>
      <c r="U3859" s="31">
        <f t="shared" si="120"/>
        <v>0</v>
      </c>
      <c r="V3859" s="31">
        <f t="shared" si="121"/>
        <v>0</v>
      </c>
    </row>
    <row r="3860" spans="11:22" x14ac:dyDescent="0.3">
      <c r="K3860" s="29"/>
      <c r="N3860" s="30"/>
      <c r="O3860" s="30"/>
      <c r="P3860" s="30"/>
      <c r="Q3860" s="30"/>
      <c r="R3860" s="31" cm="1">
        <f t="array" ref="R3860">_xlfn.IFS(Q3860=0,(O3860-P3860)/2,Q3860=1,O3860-P3860)</f>
        <v>0</v>
      </c>
      <c r="S3860" s="31" cm="1">
        <f t="array" ref="S3860">_xlfn.IFS(Q3860=0,P3860/2,Q3860=1,P3860)</f>
        <v>0</v>
      </c>
      <c r="T3860" s="31" t="str" cm="1">
        <f t="array" ref="T3860">_xlfn.IFS(M3860&lt;=Beräkningsförutsättningar!B$15,"2",M3860=Beräkningsförutsättningar!B$16,"4",M3860=Beräkningsförutsättningar!B$17,"4",M3860&gt;=Beräkningsförutsättningar!B$18,"6")</f>
        <v>2</v>
      </c>
      <c r="U3860" s="31">
        <f t="shared" si="120"/>
        <v>0</v>
      </c>
      <c r="V3860" s="31">
        <f t="shared" si="121"/>
        <v>0</v>
      </c>
    </row>
    <row r="3861" spans="11:22" x14ac:dyDescent="0.3">
      <c r="K3861" s="29"/>
      <c r="N3861" s="30"/>
      <c r="O3861" s="30"/>
      <c r="P3861" s="30"/>
      <c r="Q3861" s="30"/>
      <c r="R3861" s="31" cm="1">
        <f t="array" ref="R3861">_xlfn.IFS(Q3861=0,(O3861-P3861)/2,Q3861=1,O3861-P3861)</f>
        <v>0</v>
      </c>
      <c r="S3861" s="31" cm="1">
        <f t="array" ref="S3861">_xlfn.IFS(Q3861=0,P3861/2,Q3861=1,P3861)</f>
        <v>0</v>
      </c>
      <c r="T3861" s="31" t="str" cm="1">
        <f t="array" ref="T3861">_xlfn.IFS(M3861&lt;=Beräkningsförutsättningar!B$15,"2",M3861=Beräkningsförutsättningar!B$16,"4",M3861=Beräkningsförutsättningar!B$17,"4",M3861&gt;=Beräkningsförutsättningar!B$18,"6")</f>
        <v>2</v>
      </c>
      <c r="U3861" s="31">
        <f t="shared" si="120"/>
        <v>0</v>
      </c>
      <c r="V3861" s="31">
        <f t="shared" si="121"/>
        <v>0</v>
      </c>
    </row>
    <row r="3862" spans="11:22" x14ac:dyDescent="0.3">
      <c r="K3862" s="29"/>
      <c r="N3862" s="30"/>
      <c r="O3862" s="30"/>
      <c r="P3862" s="30"/>
      <c r="Q3862" s="30"/>
      <c r="R3862" s="31" cm="1">
        <f t="array" ref="R3862">_xlfn.IFS(Q3862=0,(O3862-P3862)/2,Q3862=1,O3862-P3862)</f>
        <v>0</v>
      </c>
      <c r="S3862" s="31" cm="1">
        <f t="array" ref="S3862">_xlfn.IFS(Q3862=0,P3862/2,Q3862=1,P3862)</f>
        <v>0</v>
      </c>
      <c r="T3862" s="31" t="str" cm="1">
        <f t="array" ref="T3862">_xlfn.IFS(M3862&lt;=Beräkningsförutsättningar!B$15,"2",M3862=Beräkningsförutsättningar!B$16,"4",M3862=Beräkningsförutsättningar!B$17,"4",M3862&gt;=Beräkningsförutsättningar!B$18,"6")</f>
        <v>2</v>
      </c>
      <c r="U3862" s="31">
        <f t="shared" si="120"/>
        <v>0</v>
      </c>
      <c r="V3862" s="31">
        <f t="shared" si="121"/>
        <v>0</v>
      </c>
    </row>
    <row r="3863" spans="11:22" x14ac:dyDescent="0.3">
      <c r="K3863" s="29"/>
      <c r="N3863" s="30"/>
      <c r="O3863" s="30"/>
      <c r="P3863" s="30"/>
      <c r="Q3863" s="30"/>
      <c r="R3863" s="31" cm="1">
        <f t="array" ref="R3863">_xlfn.IFS(Q3863=0,(O3863-P3863)/2,Q3863=1,O3863-P3863)</f>
        <v>0</v>
      </c>
      <c r="S3863" s="31" cm="1">
        <f t="array" ref="S3863">_xlfn.IFS(Q3863=0,P3863/2,Q3863=1,P3863)</f>
        <v>0</v>
      </c>
      <c r="T3863" s="31" t="str" cm="1">
        <f t="array" ref="T3863">_xlfn.IFS(M3863&lt;=Beräkningsförutsättningar!B$15,"2",M3863=Beräkningsförutsättningar!B$16,"4",M3863=Beräkningsförutsättningar!B$17,"4",M3863&gt;=Beräkningsförutsättningar!B$18,"6")</f>
        <v>2</v>
      </c>
      <c r="U3863" s="31">
        <f t="shared" si="120"/>
        <v>0</v>
      </c>
      <c r="V3863" s="31">
        <f t="shared" si="121"/>
        <v>0</v>
      </c>
    </row>
    <row r="3864" spans="11:22" x14ac:dyDescent="0.3">
      <c r="K3864" s="29"/>
      <c r="N3864" s="30"/>
      <c r="O3864" s="30"/>
      <c r="P3864" s="30"/>
      <c r="Q3864" s="30"/>
      <c r="R3864" s="31" cm="1">
        <f t="array" ref="R3864">_xlfn.IFS(Q3864=0,(O3864-P3864)/2,Q3864=1,O3864-P3864)</f>
        <v>0</v>
      </c>
      <c r="S3864" s="31" cm="1">
        <f t="array" ref="S3864">_xlfn.IFS(Q3864=0,P3864/2,Q3864=1,P3864)</f>
        <v>0</v>
      </c>
      <c r="T3864" s="31" t="str" cm="1">
        <f t="array" ref="T3864">_xlfn.IFS(M3864&lt;=Beräkningsförutsättningar!B$15,"2",M3864=Beräkningsförutsättningar!B$16,"4",M3864=Beräkningsförutsättningar!B$17,"4",M3864&gt;=Beräkningsförutsättningar!B$18,"6")</f>
        <v>2</v>
      </c>
      <c r="U3864" s="31">
        <f t="shared" si="120"/>
        <v>0</v>
      </c>
      <c r="V3864" s="31">
        <f t="shared" si="121"/>
        <v>0</v>
      </c>
    </row>
    <row r="3865" spans="11:22" x14ac:dyDescent="0.3">
      <c r="K3865" s="29"/>
      <c r="N3865" s="30"/>
      <c r="O3865" s="30"/>
      <c r="P3865" s="30"/>
      <c r="Q3865" s="30"/>
      <c r="R3865" s="31" cm="1">
        <f t="array" ref="R3865">_xlfn.IFS(Q3865=0,(O3865-P3865)/2,Q3865=1,O3865-P3865)</f>
        <v>0</v>
      </c>
      <c r="S3865" s="31" cm="1">
        <f t="array" ref="S3865">_xlfn.IFS(Q3865=0,P3865/2,Q3865=1,P3865)</f>
        <v>0</v>
      </c>
      <c r="T3865" s="31" t="str" cm="1">
        <f t="array" ref="T3865">_xlfn.IFS(M3865&lt;=Beräkningsförutsättningar!B$15,"2",M3865=Beräkningsförutsättningar!B$16,"4",M3865=Beräkningsförutsättningar!B$17,"4",M3865&gt;=Beräkningsförutsättningar!B$18,"6")</f>
        <v>2</v>
      </c>
      <c r="U3865" s="31">
        <f t="shared" si="120"/>
        <v>0</v>
      </c>
      <c r="V3865" s="31">
        <f t="shared" si="121"/>
        <v>0</v>
      </c>
    </row>
    <row r="3866" spans="11:22" x14ac:dyDescent="0.3">
      <c r="K3866" s="29"/>
      <c r="N3866" s="30"/>
      <c r="O3866" s="30"/>
      <c r="P3866" s="30"/>
      <c r="Q3866" s="30"/>
      <c r="R3866" s="31" cm="1">
        <f t="array" ref="R3866">_xlfn.IFS(Q3866=0,(O3866-P3866)/2,Q3866=1,O3866-P3866)</f>
        <v>0</v>
      </c>
      <c r="S3866" s="31" cm="1">
        <f t="array" ref="S3866">_xlfn.IFS(Q3866=0,P3866/2,Q3866=1,P3866)</f>
        <v>0</v>
      </c>
      <c r="T3866" s="31" t="str" cm="1">
        <f t="array" ref="T3866">_xlfn.IFS(M3866&lt;=Beräkningsförutsättningar!B$15,"2",M3866=Beräkningsförutsättningar!B$16,"4",M3866=Beräkningsförutsättningar!B$17,"4",M3866&gt;=Beräkningsförutsättningar!B$18,"6")</f>
        <v>2</v>
      </c>
      <c r="U3866" s="31">
        <f t="shared" si="120"/>
        <v>0</v>
      </c>
      <c r="V3866" s="31">
        <f t="shared" si="121"/>
        <v>0</v>
      </c>
    </row>
    <row r="3867" spans="11:22" x14ac:dyDescent="0.3">
      <c r="K3867" s="29"/>
      <c r="N3867" s="30"/>
      <c r="O3867" s="30"/>
      <c r="P3867" s="30"/>
      <c r="Q3867" s="30"/>
      <c r="R3867" s="31" cm="1">
        <f t="array" ref="R3867">_xlfn.IFS(Q3867=0,(O3867-P3867)/2,Q3867=1,O3867-P3867)</f>
        <v>0</v>
      </c>
      <c r="S3867" s="31" cm="1">
        <f t="array" ref="S3867">_xlfn.IFS(Q3867=0,P3867/2,Q3867=1,P3867)</f>
        <v>0</v>
      </c>
      <c r="T3867" s="31" t="str" cm="1">
        <f t="array" ref="T3867">_xlfn.IFS(M3867&lt;=Beräkningsförutsättningar!B$15,"2",M3867=Beräkningsförutsättningar!B$16,"4",M3867=Beräkningsförutsättningar!B$17,"4",M3867&gt;=Beräkningsförutsättningar!B$18,"6")</f>
        <v>2</v>
      </c>
      <c r="U3867" s="31">
        <f t="shared" si="120"/>
        <v>0</v>
      </c>
      <c r="V3867" s="31">
        <f t="shared" si="121"/>
        <v>0</v>
      </c>
    </row>
    <row r="3868" spans="11:22" x14ac:dyDescent="0.3">
      <c r="K3868" s="29"/>
      <c r="N3868" s="30"/>
      <c r="O3868" s="30"/>
      <c r="P3868" s="30"/>
      <c r="Q3868" s="30"/>
      <c r="R3868" s="31" cm="1">
        <f t="array" ref="R3868">_xlfn.IFS(Q3868=0,(O3868-P3868)/2,Q3868=1,O3868-P3868)</f>
        <v>0</v>
      </c>
      <c r="S3868" s="31" cm="1">
        <f t="array" ref="S3868">_xlfn.IFS(Q3868=0,P3868/2,Q3868=1,P3868)</f>
        <v>0</v>
      </c>
      <c r="T3868" s="31" t="str" cm="1">
        <f t="array" ref="T3868">_xlfn.IFS(M3868&lt;=Beräkningsförutsättningar!B$15,"2",M3868=Beräkningsförutsättningar!B$16,"4",M3868=Beräkningsförutsättningar!B$17,"4",M3868&gt;=Beräkningsförutsättningar!B$18,"6")</f>
        <v>2</v>
      </c>
      <c r="U3868" s="31">
        <f t="shared" si="120"/>
        <v>0</v>
      </c>
      <c r="V3868" s="31">
        <f t="shared" si="121"/>
        <v>0</v>
      </c>
    </row>
    <row r="3869" spans="11:22" x14ac:dyDescent="0.3">
      <c r="K3869" s="29"/>
      <c r="N3869" s="30"/>
      <c r="O3869" s="30"/>
      <c r="P3869" s="30"/>
      <c r="Q3869" s="30"/>
      <c r="R3869" s="31" cm="1">
        <f t="array" ref="R3869">_xlfn.IFS(Q3869=0,(O3869-P3869)/2,Q3869=1,O3869-P3869)</f>
        <v>0</v>
      </c>
      <c r="S3869" s="31" cm="1">
        <f t="array" ref="S3869">_xlfn.IFS(Q3869=0,P3869/2,Q3869=1,P3869)</f>
        <v>0</v>
      </c>
      <c r="T3869" s="31" t="str" cm="1">
        <f t="array" ref="T3869">_xlfn.IFS(M3869&lt;=Beräkningsförutsättningar!B$15,"2",M3869=Beräkningsförutsättningar!B$16,"4",M3869=Beräkningsförutsättningar!B$17,"4",M3869&gt;=Beräkningsförutsättningar!B$18,"6")</f>
        <v>2</v>
      </c>
      <c r="U3869" s="31">
        <f t="shared" si="120"/>
        <v>0</v>
      </c>
      <c r="V3869" s="31">
        <f t="shared" si="121"/>
        <v>0</v>
      </c>
    </row>
    <row r="3870" spans="11:22" x14ac:dyDescent="0.3">
      <c r="K3870" s="29"/>
      <c r="N3870" s="30"/>
      <c r="O3870" s="30"/>
      <c r="P3870" s="30"/>
      <c r="Q3870" s="30"/>
      <c r="R3870" s="31" cm="1">
        <f t="array" ref="R3870">_xlfn.IFS(Q3870=0,(O3870-P3870)/2,Q3870=1,O3870-P3870)</f>
        <v>0</v>
      </c>
      <c r="S3870" s="31" cm="1">
        <f t="array" ref="S3870">_xlfn.IFS(Q3870=0,P3870/2,Q3870=1,P3870)</f>
        <v>0</v>
      </c>
      <c r="T3870" s="31" t="str" cm="1">
        <f t="array" ref="T3870">_xlfn.IFS(M3870&lt;=Beräkningsförutsättningar!B$15,"2",M3870=Beräkningsförutsättningar!B$16,"4",M3870=Beräkningsförutsättningar!B$17,"4",M3870&gt;=Beräkningsförutsättningar!B$18,"6")</f>
        <v>2</v>
      </c>
      <c r="U3870" s="31">
        <f t="shared" si="120"/>
        <v>0</v>
      </c>
      <c r="V3870" s="31">
        <f t="shared" si="121"/>
        <v>0</v>
      </c>
    </row>
    <row r="3871" spans="11:22" x14ac:dyDescent="0.3">
      <c r="K3871" s="29"/>
      <c r="N3871" s="30"/>
      <c r="O3871" s="30"/>
      <c r="P3871" s="30"/>
      <c r="Q3871" s="30"/>
      <c r="R3871" s="31" cm="1">
        <f t="array" ref="R3871">_xlfn.IFS(Q3871=0,(O3871-P3871)/2,Q3871=1,O3871-P3871)</f>
        <v>0</v>
      </c>
      <c r="S3871" s="31" cm="1">
        <f t="array" ref="S3871">_xlfn.IFS(Q3871=0,P3871/2,Q3871=1,P3871)</f>
        <v>0</v>
      </c>
      <c r="T3871" s="31" t="str" cm="1">
        <f t="array" ref="T3871">_xlfn.IFS(M3871&lt;=Beräkningsförutsättningar!B$15,"2",M3871=Beräkningsförutsättningar!B$16,"4",M3871=Beräkningsförutsättningar!B$17,"4",M3871&gt;=Beräkningsförutsättningar!B$18,"6")</f>
        <v>2</v>
      </c>
      <c r="U3871" s="31">
        <f t="shared" si="120"/>
        <v>0</v>
      </c>
      <c r="V3871" s="31">
        <f t="shared" si="121"/>
        <v>0</v>
      </c>
    </row>
    <row r="3872" spans="11:22" x14ac:dyDescent="0.3">
      <c r="K3872" s="29"/>
      <c r="N3872" s="30"/>
      <c r="O3872" s="30"/>
      <c r="P3872" s="30"/>
      <c r="Q3872" s="30"/>
      <c r="R3872" s="31" cm="1">
        <f t="array" ref="R3872">_xlfn.IFS(Q3872=0,(O3872-P3872)/2,Q3872=1,O3872-P3872)</f>
        <v>0</v>
      </c>
      <c r="S3872" s="31" cm="1">
        <f t="array" ref="S3872">_xlfn.IFS(Q3872=0,P3872/2,Q3872=1,P3872)</f>
        <v>0</v>
      </c>
      <c r="T3872" s="31" t="str" cm="1">
        <f t="array" ref="T3872">_xlfn.IFS(M3872&lt;=Beräkningsförutsättningar!B$15,"2",M3872=Beräkningsförutsättningar!B$16,"4",M3872=Beräkningsförutsättningar!B$17,"4",M3872&gt;=Beräkningsförutsättningar!B$18,"6")</f>
        <v>2</v>
      </c>
      <c r="U3872" s="31">
        <f t="shared" si="120"/>
        <v>0</v>
      </c>
      <c r="V3872" s="31">
        <f t="shared" si="121"/>
        <v>0</v>
      </c>
    </row>
    <row r="3873" spans="11:22" x14ac:dyDescent="0.3">
      <c r="K3873" s="29"/>
      <c r="N3873" s="30"/>
      <c r="O3873" s="30"/>
      <c r="P3873" s="30"/>
      <c r="Q3873" s="30"/>
      <c r="R3873" s="31" cm="1">
        <f t="array" ref="R3873">_xlfn.IFS(Q3873=0,(O3873-P3873)/2,Q3873=1,O3873-P3873)</f>
        <v>0</v>
      </c>
      <c r="S3873" s="31" cm="1">
        <f t="array" ref="S3873">_xlfn.IFS(Q3873=0,P3873/2,Q3873=1,P3873)</f>
        <v>0</v>
      </c>
      <c r="T3873" s="31" t="str" cm="1">
        <f t="array" ref="T3873">_xlfn.IFS(M3873&lt;=Beräkningsförutsättningar!B$15,"2",M3873=Beräkningsförutsättningar!B$16,"4",M3873=Beräkningsförutsättningar!B$17,"4",M3873&gt;=Beräkningsförutsättningar!B$18,"6")</f>
        <v>2</v>
      </c>
      <c r="U3873" s="31">
        <f t="shared" si="120"/>
        <v>0</v>
      </c>
      <c r="V3873" s="31">
        <f t="shared" si="121"/>
        <v>0</v>
      </c>
    </row>
    <row r="3874" spans="11:22" x14ac:dyDescent="0.3">
      <c r="K3874" s="29"/>
      <c r="N3874" s="30"/>
      <c r="O3874" s="30"/>
      <c r="P3874" s="30"/>
      <c r="Q3874" s="30"/>
      <c r="R3874" s="31" cm="1">
        <f t="array" ref="R3874">_xlfn.IFS(Q3874=0,(O3874-P3874)/2,Q3874=1,O3874-P3874)</f>
        <v>0</v>
      </c>
      <c r="S3874" s="31" cm="1">
        <f t="array" ref="S3874">_xlfn.IFS(Q3874=0,P3874/2,Q3874=1,P3874)</f>
        <v>0</v>
      </c>
      <c r="T3874" s="31" t="str" cm="1">
        <f t="array" ref="T3874">_xlfn.IFS(M3874&lt;=Beräkningsförutsättningar!B$15,"2",M3874=Beräkningsförutsättningar!B$16,"4",M3874=Beräkningsförutsättningar!B$17,"4",M3874&gt;=Beräkningsförutsättningar!B$18,"6")</f>
        <v>2</v>
      </c>
      <c r="U3874" s="31">
        <f t="shared" si="120"/>
        <v>0</v>
      </c>
      <c r="V3874" s="31">
        <f t="shared" si="121"/>
        <v>0</v>
      </c>
    </row>
    <row r="3875" spans="11:22" x14ac:dyDescent="0.3">
      <c r="K3875" s="29"/>
      <c r="N3875" s="30"/>
      <c r="O3875" s="30"/>
      <c r="P3875" s="30"/>
      <c r="Q3875" s="30"/>
      <c r="R3875" s="31" cm="1">
        <f t="array" ref="R3875">_xlfn.IFS(Q3875=0,(O3875-P3875)/2,Q3875=1,O3875-P3875)</f>
        <v>0</v>
      </c>
      <c r="S3875" s="31" cm="1">
        <f t="array" ref="S3875">_xlfn.IFS(Q3875=0,P3875/2,Q3875=1,P3875)</f>
        <v>0</v>
      </c>
      <c r="T3875" s="31" t="str" cm="1">
        <f t="array" ref="T3875">_xlfn.IFS(M3875&lt;=Beräkningsförutsättningar!B$15,"2",M3875=Beräkningsförutsättningar!B$16,"4",M3875=Beräkningsförutsättningar!B$17,"4",M3875&gt;=Beräkningsförutsättningar!B$18,"6")</f>
        <v>2</v>
      </c>
      <c r="U3875" s="31">
        <f t="shared" si="120"/>
        <v>0</v>
      </c>
      <c r="V3875" s="31">
        <f t="shared" si="121"/>
        <v>0</v>
      </c>
    </row>
    <row r="3876" spans="11:22" x14ac:dyDescent="0.3">
      <c r="K3876" s="29"/>
      <c r="N3876" s="30"/>
      <c r="O3876" s="30"/>
      <c r="P3876" s="30"/>
      <c r="Q3876" s="30"/>
      <c r="R3876" s="31" cm="1">
        <f t="array" ref="R3876">_xlfn.IFS(Q3876=0,(O3876-P3876)/2,Q3876=1,O3876-P3876)</f>
        <v>0</v>
      </c>
      <c r="S3876" s="31" cm="1">
        <f t="array" ref="S3876">_xlfn.IFS(Q3876=0,P3876/2,Q3876=1,P3876)</f>
        <v>0</v>
      </c>
      <c r="T3876" s="31" t="str" cm="1">
        <f t="array" ref="T3876">_xlfn.IFS(M3876&lt;=Beräkningsförutsättningar!B$15,"2",M3876=Beräkningsförutsättningar!B$16,"4",M3876=Beräkningsförutsättningar!B$17,"4",M3876&gt;=Beräkningsförutsättningar!B$18,"6")</f>
        <v>2</v>
      </c>
      <c r="U3876" s="31">
        <f t="shared" si="120"/>
        <v>0</v>
      </c>
      <c r="V3876" s="31">
        <f t="shared" si="121"/>
        <v>0</v>
      </c>
    </row>
    <row r="3877" spans="11:22" x14ac:dyDescent="0.3">
      <c r="K3877" s="29"/>
      <c r="N3877" s="30"/>
      <c r="O3877" s="30"/>
      <c r="P3877" s="30"/>
      <c r="Q3877" s="30"/>
      <c r="R3877" s="31" cm="1">
        <f t="array" ref="R3877">_xlfn.IFS(Q3877=0,(O3877-P3877)/2,Q3877=1,O3877-P3877)</f>
        <v>0</v>
      </c>
      <c r="S3877" s="31" cm="1">
        <f t="array" ref="S3877">_xlfn.IFS(Q3877=0,P3877/2,Q3877=1,P3877)</f>
        <v>0</v>
      </c>
      <c r="T3877" s="31" t="str" cm="1">
        <f t="array" ref="T3877">_xlfn.IFS(M3877&lt;=Beräkningsförutsättningar!B$15,"2",M3877=Beräkningsförutsättningar!B$16,"4",M3877=Beräkningsförutsättningar!B$17,"4",M3877&gt;=Beräkningsförutsättningar!B$18,"6")</f>
        <v>2</v>
      </c>
      <c r="U3877" s="31">
        <f t="shared" si="120"/>
        <v>0</v>
      </c>
      <c r="V3877" s="31">
        <f t="shared" si="121"/>
        <v>0</v>
      </c>
    </row>
    <row r="3878" spans="11:22" x14ac:dyDescent="0.3">
      <c r="K3878" s="29"/>
      <c r="N3878" s="30"/>
      <c r="O3878" s="30"/>
      <c r="P3878" s="30"/>
      <c r="Q3878" s="30"/>
      <c r="R3878" s="31" cm="1">
        <f t="array" ref="R3878">_xlfn.IFS(Q3878=0,(O3878-P3878)/2,Q3878=1,O3878-P3878)</f>
        <v>0</v>
      </c>
      <c r="S3878" s="31" cm="1">
        <f t="array" ref="S3878">_xlfn.IFS(Q3878=0,P3878/2,Q3878=1,P3878)</f>
        <v>0</v>
      </c>
      <c r="T3878" s="31" t="str" cm="1">
        <f t="array" ref="T3878">_xlfn.IFS(M3878&lt;=Beräkningsförutsättningar!B$15,"2",M3878=Beräkningsförutsättningar!B$16,"4",M3878=Beräkningsförutsättningar!B$17,"4",M3878&gt;=Beräkningsförutsättningar!B$18,"6")</f>
        <v>2</v>
      </c>
      <c r="U3878" s="31">
        <f t="shared" si="120"/>
        <v>0</v>
      </c>
      <c r="V3878" s="31">
        <f t="shared" si="121"/>
        <v>0</v>
      </c>
    </row>
    <row r="3879" spans="11:22" x14ac:dyDescent="0.3">
      <c r="K3879" s="29"/>
      <c r="N3879" s="30"/>
      <c r="O3879" s="30"/>
      <c r="P3879" s="30"/>
      <c r="Q3879" s="30"/>
      <c r="R3879" s="31" cm="1">
        <f t="array" ref="R3879">_xlfn.IFS(Q3879=0,(O3879-P3879)/2,Q3879=1,O3879-P3879)</f>
        <v>0</v>
      </c>
      <c r="S3879" s="31" cm="1">
        <f t="array" ref="S3879">_xlfn.IFS(Q3879=0,P3879/2,Q3879=1,P3879)</f>
        <v>0</v>
      </c>
      <c r="T3879" s="31" t="str" cm="1">
        <f t="array" ref="T3879">_xlfn.IFS(M3879&lt;=Beräkningsförutsättningar!B$15,"2",M3879=Beräkningsförutsättningar!B$16,"4",M3879=Beräkningsförutsättningar!B$17,"4",M3879&gt;=Beräkningsförutsättningar!B$18,"6")</f>
        <v>2</v>
      </c>
      <c r="U3879" s="31">
        <f t="shared" si="120"/>
        <v>0</v>
      </c>
      <c r="V3879" s="31">
        <f t="shared" si="121"/>
        <v>0</v>
      </c>
    </row>
    <row r="3880" spans="11:22" x14ac:dyDescent="0.3">
      <c r="K3880" s="29"/>
      <c r="N3880" s="30"/>
      <c r="O3880" s="30"/>
      <c r="P3880" s="30"/>
      <c r="Q3880" s="30"/>
      <c r="R3880" s="31" cm="1">
        <f t="array" ref="R3880">_xlfn.IFS(Q3880=0,(O3880-P3880)/2,Q3880=1,O3880-P3880)</f>
        <v>0</v>
      </c>
      <c r="S3880" s="31" cm="1">
        <f t="array" ref="S3880">_xlfn.IFS(Q3880=0,P3880/2,Q3880=1,P3880)</f>
        <v>0</v>
      </c>
      <c r="T3880" s="31" t="str" cm="1">
        <f t="array" ref="T3880">_xlfn.IFS(M3880&lt;=Beräkningsförutsättningar!B$15,"2",M3880=Beräkningsförutsättningar!B$16,"4",M3880=Beräkningsförutsättningar!B$17,"4",M3880&gt;=Beräkningsförutsättningar!B$18,"6")</f>
        <v>2</v>
      </c>
      <c r="U3880" s="31">
        <f t="shared" si="120"/>
        <v>0</v>
      </c>
      <c r="V3880" s="31">
        <f t="shared" si="121"/>
        <v>0</v>
      </c>
    </row>
    <row r="3881" spans="11:22" x14ac:dyDescent="0.3">
      <c r="K3881" s="29"/>
      <c r="N3881" s="30"/>
      <c r="O3881" s="30"/>
      <c r="P3881" s="30"/>
      <c r="Q3881" s="30"/>
      <c r="R3881" s="31" cm="1">
        <f t="array" ref="R3881">_xlfn.IFS(Q3881=0,(O3881-P3881)/2,Q3881=1,O3881-P3881)</f>
        <v>0</v>
      </c>
      <c r="S3881" s="31" cm="1">
        <f t="array" ref="S3881">_xlfn.IFS(Q3881=0,P3881/2,Q3881=1,P3881)</f>
        <v>0</v>
      </c>
      <c r="T3881" s="31" t="str" cm="1">
        <f t="array" ref="T3881">_xlfn.IFS(M3881&lt;=Beräkningsförutsättningar!B$15,"2",M3881=Beräkningsförutsättningar!B$16,"4",M3881=Beräkningsförutsättningar!B$17,"4",M3881&gt;=Beräkningsförutsättningar!B$18,"6")</f>
        <v>2</v>
      </c>
      <c r="U3881" s="31">
        <f t="shared" si="120"/>
        <v>0</v>
      </c>
      <c r="V3881" s="31">
        <f t="shared" si="121"/>
        <v>0</v>
      </c>
    </row>
    <row r="3882" spans="11:22" x14ac:dyDescent="0.3">
      <c r="K3882" s="29"/>
      <c r="N3882" s="30"/>
      <c r="O3882" s="30"/>
      <c r="P3882" s="30"/>
      <c r="Q3882" s="30"/>
      <c r="R3882" s="31" cm="1">
        <f t="array" ref="R3882">_xlfn.IFS(Q3882=0,(O3882-P3882)/2,Q3882=1,O3882-P3882)</f>
        <v>0</v>
      </c>
      <c r="S3882" s="31" cm="1">
        <f t="array" ref="S3882">_xlfn.IFS(Q3882=0,P3882/2,Q3882=1,P3882)</f>
        <v>0</v>
      </c>
      <c r="T3882" s="31" t="str" cm="1">
        <f t="array" ref="T3882">_xlfn.IFS(M3882&lt;=Beräkningsförutsättningar!B$15,"2",M3882=Beräkningsförutsättningar!B$16,"4",M3882=Beräkningsförutsättningar!B$17,"4",M3882&gt;=Beräkningsförutsättningar!B$18,"6")</f>
        <v>2</v>
      </c>
      <c r="U3882" s="31">
        <f t="shared" si="120"/>
        <v>0</v>
      </c>
      <c r="V3882" s="31">
        <f t="shared" si="121"/>
        <v>0</v>
      </c>
    </row>
    <row r="3883" spans="11:22" x14ac:dyDescent="0.3">
      <c r="K3883" s="29"/>
      <c r="N3883" s="30"/>
      <c r="O3883" s="30"/>
      <c r="P3883" s="30"/>
      <c r="Q3883" s="30"/>
      <c r="R3883" s="31" cm="1">
        <f t="array" ref="R3883">_xlfn.IFS(Q3883=0,(O3883-P3883)/2,Q3883=1,O3883-P3883)</f>
        <v>0</v>
      </c>
      <c r="S3883" s="31" cm="1">
        <f t="array" ref="S3883">_xlfn.IFS(Q3883=0,P3883/2,Q3883=1,P3883)</f>
        <v>0</v>
      </c>
      <c r="T3883" s="31" t="str" cm="1">
        <f t="array" ref="T3883">_xlfn.IFS(M3883&lt;=Beräkningsförutsättningar!B$15,"2",M3883=Beräkningsförutsättningar!B$16,"4",M3883=Beräkningsförutsättningar!B$17,"4",M3883&gt;=Beräkningsförutsättningar!B$18,"6")</f>
        <v>2</v>
      </c>
      <c r="U3883" s="31">
        <f t="shared" si="120"/>
        <v>0</v>
      </c>
      <c r="V3883" s="31">
        <f t="shared" si="121"/>
        <v>0</v>
      </c>
    </row>
    <row r="3884" spans="11:22" x14ac:dyDescent="0.3">
      <c r="K3884" s="29"/>
      <c r="N3884" s="30"/>
      <c r="O3884" s="30"/>
      <c r="P3884" s="30"/>
      <c r="Q3884" s="30"/>
      <c r="R3884" s="31" cm="1">
        <f t="array" ref="R3884">_xlfn.IFS(Q3884=0,(O3884-P3884)/2,Q3884=1,O3884-P3884)</f>
        <v>0</v>
      </c>
      <c r="S3884" s="31" cm="1">
        <f t="array" ref="S3884">_xlfn.IFS(Q3884=0,P3884/2,Q3884=1,P3884)</f>
        <v>0</v>
      </c>
      <c r="T3884" s="31" t="str" cm="1">
        <f t="array" ref="T3884">_xlfn.IFS(M3884&lt;=Beräkningsförutsättningar!B$15,"2",M3884=Beräkningsförutsättningar!B$16,"4",M3884=Beräkningsförutsättningar!B$17,"4",M3884&gt;=Beräkningsförutsättningar!B$18,"6")</f>
        <v>2</v>
      </c>
      <c r="U3884" s="31">
        <f t="shared" si="120"/>
        <v>0</v>
      </c>
      <c r="V3884" s="31">
        <f t="shared" si="121"/>
        <v>0</v>
      </c>
    </row>
    <row r="3885" spans="11:22" x14ac:dyDescent="0.3">
      <c r="K3885" s="29"/>
      <c r="N3885" s="30"/>
      <c r="O3885" s="30"/>
      <c r="P3885" s="30"/>
      <c r="Q3885" s="30"/>
      <c r="R3885" s="31" cm="1">
        <f t="array" ref="R3885">_xlfn.IFS(Q3885=0,(O3885-P3885)/2,Q3885=1,O3885-P3885)</f>
        <v>0</v>
      </c>
      <c r="S3885" s="31" cm="1">
        <f t="array" ref="S3885">_xlfn.IFS(Q3885=0,P3885/2,Q3885=1,P3885)</f>
        <v>0</v>
      </c>
      <c r="T3885" s="31" t="str" cm="1">
        <f t="array" ref="T3885">_xlfn.IFS(M3885&lt;=Beräkningsförutsättningar!B$15,"2",M3885=Beräkningsförutsättningar!B$16,"4",M3885=Beräkningsförutsättningar!B$17,"4",M3885&gt;=Beräkningsförutsättningar!B$18,"6")</f>
        <v>2</v>
      </c>
      <c r="U3885" s="31">
        <f t="shared" si="120"/>
        <v>0</v>
      </c>
      <c r="V3885" s="31">
        <f t="shared" si="121"/>
        <v>0</v>
      </c>
    </row>
    <row r="3886" spans="11:22" x14ac:dyDescent="0.3">
      <c r="K3886" s="29"/>
      <c r="N3886" s="30"/>
      <c r="O3886" s="30"/>
      <c r="P3886" s="30"/>
      <c r="Q3886" s="30"/>
      <c r="R3886" s="31" cm="1">
        <f t="array" ref="R3886">_xlfn.IFS(Q3886=0,(O3886-P3886)/2,Q3886=1,O3886-P3886)</f>
        <v>0</v>
      </c>
      <c r="S3886" s="31" cm="1">
        <f t="array" ref="S3886">_xlfn.IFS(Q3886=0,P3886/2,Q3886=1,P3886)</f>
        <v>0</v>
      </c>
      <c r="T3886" s="31" t="str" cm="1">
        <f t="array" ref="T3886">_xlfn.IFS(M3886&lt;=Beräkningsförutsättningar!B$15,"2",M3886=Beräkningsförutsättningar!B$16,"4",M3886=Beräkningsförutsättningar!B$17,"4",M3886&gt;=Beräkningsförutsättningar!B$18,"6")</f>
        <v>2</v>
      </c>
      <c r="U3886" s="31">
        <f t="shared" si="120"/>
        <v>0</v>
      </c>
      <c r="V3886" s="31">
        <f t="shared" si="121"/>
        <v>0</v>
      </c>
    </row>
    <row r="3887" spans="11:22" x14ac:dyDescent="0.3">
      <c r="K3887" s="29"/>
      <c r="N3887" s="30"/>
      <c r="O3887" s="30"/>
      <c r="P3887" s="30"/>
      <c r="Q3887" s="30"/>
      <c r="R3887" s="31" cm="1">
        <f t="array" ref="R3887">_xlfn.IFS(Q3887=0,(O3887-P3887)/2,Q3887=1,O3887-P3887)</f>
        <v>0</v>
      </c>
      <c r="S3887" s="31" cm="1">
        <f t="array" ref="S3887">_xlfn.IFS(Q3887=0,P3887/2,Q3887=1,P3887)</f>
        <v>0</v>
      </c>
      <c r="T3887" s="31" t="str" cm="1">
        <f t="array" ref="T3887">_xlfn.IFS(M3887&lt;=Beräkningsförutsättningar!B$15,"2",M3887=Beräkningsförutsättningar!B$16,"4",M3887=Beräkningsförutsättningar!B$17,"4",M3887&gt;=Beräkningsförutsättningar!B$18,"6")</f>
        <v>2</v>
      </c>
      <c r="U3887" s="31">
        <f t="shared" si="120"/>
        <v>0</v>
      </c>
      <c r="V3887" s="31">
        <f t="shared" si="121"/>
        <v>0</v>
      </c>
    </row>
    <row r="3888" spans="11:22" x14ac:dyDescent="0.3">
      <c r="K3888" s="29"/>
      <c r="N3888" s="30"/>
      <c r="O3888" s="30"/>
      <c r="P3888" s="30"/>
      <c r="Q3888" s="30"/>
      <c r="R3888" s="31" cm="1">
        <f t="array" ref="R3888">_xlfn.IFS(Q3888=0,(O3888-P3888)/2,Q3888=1,O3888-P3888)</f>
        <v>0</v>
      </c>
      <c r="S3888" s="31" cm="1">
        <f t="array" ref="S3888">_xlfn.IFS(Q3888=0,P3888/2,Q3888=1,P3888)</f>
        <v>0</v>
      </c>
      <c r="T3888" s="31" t="str" cm="1">
        <f t="array" ref="T3888">_xlfn.IFS(M3888&lt;=Beräkningsförutsättningar!B$15,"2",M3888=Beräkningsförutsättningar!B$16,"4",M3888=Beräkningsförutsättningar!B$17,"4",M3888&gt;=Beräkningsförutsättningar!B$18,"6")</f>
        <v>2</v>
      </c>
      <c r="U3888" s="31">
        <f t="shared" si="120"/>
        <v>0</v>
      </c>
      <c r="V3888" s="31">
        <f t="shared" si="121"/>
        <v>0</v>
      </c>
    </row>
    <row r="3889" spans="11:22" x14ac:dyDescent="0.3">
      <c r="K3889" s="29"/>
      <c r="N3889" s="30"/>
      <c r="O3889" s="30"/>
      <c r="P3889" s="30"/>
      <c r="Q3889" s="30"/>
      <c r="R3889" s="31" cm="1">
        <f t="array" ref="R3889">_xlfn.IFS(Q3889=0,(O3889-P3889)/2,Q3889=1,O3889-P3889)</f>
        <v>0</v>
      </c>
      <c r="S3889" s="31" cm="1">
        <f t="array" ref="S3889">_xlfn.IFS(Q3889=0,P3889/2,Q3889=1,P3889)</f>
        <v>0</v>
      </c>
      <c r="T3889" s="31" t="str" cm="1">
        <f t="array" ref="T3889">_xlfn.IFS(M3889&lt;=Beräkningsförutsättningar!B$15,"2",M3889=Beräkningsförutsättningar!B$16,"4",M3889=Beräkningsförutsättningar!B$17,"4",M3889&gt;=Beräkningsförutsättningar!B$18,"6")</f>
        <v>2</v>
      </c>
      <c r="U3889" s="31">
        <f t="shared" si="120"/>
        <v>0</v>
      </c>
      <c r="V3889" s="31">
        <f t="shared" si="121"/>
        <v>0</v>
      </c>
    </row>
    <row r="3890" spans="11:22" x14ac:dyDescent="0.3">
      <c r="K3890" s="29"/>
      <c r="N3890" s="30"/>
      <c r="O3890" s="30"/>
      <c r="P3890" s="30"/>
      <c r="Q3890" s="30"/>
      <c r="R3890" s="31" cm="1">
        <f t="array" ref="R3890">_xlfn.IFS(Q3890=0,(O3890-P3890)/2,Q3890=1,O3890-P3890)</f>
        <v>0</v>
      </c>
      <c r="S3890" s="31" cm="1">
        <f t="array" ref="S3890">_xlfn.IFS(Q3890=0,P3890/2,Q3890=1,P3890)</f>
        <v>0</v>
      </c>
      <c r="T3890" s="31" t="str" cm="1">
        <f t="array" ref="T3890">_xlfn.IFS(M3890&lt;=Beräkningsförutsättningar!B$15,"2",M3890=Beräkningsförutsättningar!B$16,"4",M3890=Beräkningsförutsättningar!B$17,"4",M3890&gt;=Beräkningsförutsättningar!B$18,"6")</f>
        <v>2</v>
      </c>
      <c r="U3890" s="31">
        <f t="shared" si="120"/>
        <v>0</v>
      </c>
      <c r="V3890" s="31">
        <f t="shared" si="121"/>
        <v>0</v>
      </c>
    </row>
    <row r="3891" spans="11:22" x14ac:dyDescent="0.3">
      <c r="K3891" s="29"/>
      <c r="N3891" s="30"/>
      <c r="O3891" s="30"/>
      <c r="P3891" s="30"/>
      <c r="Q3891" s="30"/>
      <c r="R3891" s="31" cm="1">
        <f t="array" ref="R3891">_xlfn.IFS(Q3891=0,(O3891-P3891)/2,Q3891=1,O3891-P3891)</f>
        <v>0</v>
      </c>
      <c r="S3891" s="31" cm="1">
        <f t="array" ref="S3891">_xlfn.IFS(Q3891=0,P3891/2,Q3891=1,P3891)</f>
        <v>0</v>
      </c>
      <c r="T3891" s="31" t="str" cm="1">
        <f t="array" ref="T3891">_xlfn.IFS(M3891&lt;=Beräkningsförutsättningar!B$15,"2",M3891=Beräkningsförutsättningar!B$16,"4",M3891=Beräkningsförutsättningar!B$17,"4",M3891&gt;=Beräkningsförutsättningar!B$18,"6")</f>
        <v>2</v>
      </c>
      <c r="U3891" s="31">
        <f t="shared" si="120"/>
        <v>0</v>
      </c>
      <c r="V3891" s="31">
        <f t="shared" si="121"/>
        <v>0</v>
      </c>
    </row>
    <row r="3892" spans="11:22" x14ac:dyDescent="0.3">
      <c r="K3892" s="29"/>
      <c r="N3892" s="30"/>
      <c r="O3892" s="30"/>
      <c r="P3892" s="30"/>
      <c r="Q3892" s="30"/>
      <c r="R3892" s="31" cm="1">
        <f t="array" ref="R3892">_xlfn.IFS(Q3892=0,(O3892-P3892)/2,Q3892=1,O3892-P3892)</f>
        <v>0</v>
      </c>
      <c r="S3892" s="31" cm="1">
        <f t="array" ref="S3892">_xlfn.IFS(Q3892=0,P3892/2,Q3892=1,P3892)</f>
        <v>0</v>
      </c>
      <c r="T3892" s="31" t="str" cm="1">
        <f t="array" ref="T3892">_xlfn.IFS(M3892&lt;=Beräkningsförutsättningar!B$15,"2",M3892=Beräkningsförutsättningar!B$16,"4",M3892=Beräkningsförutsättningar!B$17,"4",M3892&gt;=Beräkningsförutsättningar!B$18,"6")</f>
        <v>2</v>
      </c>
      <c r="U3892" s="31">
        <f t="shared" si="120"/>
        <v>0</v>
      </c>
      <c r="V3892" s="31">
        <f t="shared" si="121"/>
        <v>0</v>
      </c>
    </row>
    <row r="3893" spans="11:22" x14ac:dyDescent="0.3">
      <c r="K3893" s="29"/>
      <c r="N3893" s="30"/>
      <c r="O3893" s="30"/>
      <c r="P3893" s="30"/>
      <c r="Q3893" s="30"/>
      <c r="R3893" s="31" cm="1">
        <f t="array" ref="R3893">_xlfn.IFS(Q3893=0,(O3893-P3893)/2,Q3893=1,O3893-P3893)</f>
        <v>0</v>
      </c>
      <c r="S3893" s="31" cm="1">
        <f t="array" ref="S3893">_xlfn.IFS(Q3893=0,P3893/2,Q3893=1,P3893)</f>
        <v>0</v>
      </c>
      <c r="T3893" s="31" t="str" cm="1">
        <f t="array" ref="T3893">_xlfn.IFS(M3893&lt;=Beräkningsförutsättningar!B$15,"2",M3893=Beräkningsförutsättningar!B$16,"4",M3893=Beräkningsförutsättningar!B$17,"4",M3893&gt;=Beräkningsförutsättningar!B$18,"6")</f>
        <v>2</v>
      </c>
      <c r="U3893" s="31">
        <f t="shared" si="120"/>
        <v>0</v>
      </c>
      <c r="V3893" s="31">
        <f t="shared" si="121"/>
        <v>0</v>
      </c>
    </row>
    <row r="3894" spans="11:22" x14ac:dyDescent="0.3">
      <c r="K3894" s="29"/>
      <c r="N3894" s="30"/>
      <c r="O3894" s="30"/>
      <c r="P3894" s="30"/>
      <c r="Q3894" s="30"/>
      <c r="R3894" s="31" cm="1">
        <f t="array" ref="R3894">_xlfn.IFS(Q3894=0,(O3894-P3894)/2,Q3894=1,O3894-P3894)</f>
        <v>0</v>
      </c>
      <c r="S3894" s="31" cm="1">
        <f t="array" ref="S3894">_xlfn.IFS(Q3894=0,P3894/2,Q3894=1,P3894)</f>
        <v>0</v>
      </c>
      <c r="T3894" s="31" t="str" cm="1">
        <f t="array" ref="T3894">_xlfn.IFS(M3894&lt;=Beräkningsförutsättningar!B$15,"2",M3894=Beräkningsförutsättningar!B$16,"4",M3894=Beräkningsförutsättningar!B$17,"4",M3894&gt;=Beräkningsförutsättningar!B$18,"6")</f>
        <v>2</v>
      </c>
      <c r="U3894" s="31">
        <f t="shared" si="120"/>
        <v>0</v>
      </c>
      <c r="V3894" s="31">
        <f t="shared" si="121"/>
        <v>0</v>
      </c>
    </row>
    <row r="3895" spans="11:22" x14ac:dyDescent="0.3">
      <c r="K3895" s="29"/>
      <c r="N3895" s="30"/>
      <c r="O3895" s="30"/>
      <c r="P3895" s="30"/>
      <c r="Q3895" s="30"/>
      <c r="R3895" s="31" cm="1">
        <f t="array" ref="R3895">_xlfn.IFS(Q3895=0,(O3895-P3895)/2,Q3895=1,O3895-P3895)</f>
        <v>0</v>
      </c>
      <c r="S3895" s="31" cm="1">
        <f t="array" ref="S3895">_xlfn.IFS(Q3895=0,P3895/2,Q3895=1,P3895)</f>
        <v>0</v>
      </c>
      <c r="T3895" s="31" t="str" cm="1">
        <f t="array" ref="T3895">_xlfn.IFS(M3895&lt;=Beräkningsförutsättningar!B$15,"2",M3895=Beräkningsförutsättningar!B$16,"4",M3895=Beräkningsförutsättningar!B$17,"4",M3895&gt;=Beräkningsförutsättningar!B$18,"6")</f>
        <v>2</v>
      </c>
      <c r="U3895" s="31">
        <f t="shared" si="120"/>
        <v>0</v>
      </c>
      <c r="V3895" s="31">
        <f t="shared" si="121"/>
        <v>0</v>
      </c>
    </row>
    <row r="3896" spans="11:22" x14ac:dyDescent="0.3">
      <c r="K3896" s="29"/>
      <c r="N3896" s="30"/>
      <c r="O3896" s="30"/>
      <c r="P3896" s="30"/>
      <c r="Q3896" s="30"/>
      <c r="R3896" s="31" cm="1">
        <f t="array" ref="R3896">_xlfn.IFS(Q3896=0,(O3896-P3896)/2,Q3896=1,O3896-P3896)</f>
        <v>0</v>
      </c>
      <c r="S3896" s="31" cm="1">
        <f t="array" ref="S3896">_xlfn.IFS(Q3896=0,P3896/2,Q3896=1,P3896)</f>
        <v>0</v>
      </c>
      <c r="T3896" s="31" t="str" cm="1">
        <f t="array" ref="T3896">_xlfn.IFS(M3896&lt;=Beräkningsförutsättningar!B$15,"2",M3896=Beräkningsförutsättningar!B$16,"4",M3896=Beräkningsförutsättningar!B$17,"4",M3896&gt;=Beräkningsförutsättningar!B$18,"6")</f>
        <v>2</v>
      </c>
      <c r="U3896" s="31">
        <f t="shared" si="120"/>
        <v>0</v>
      </c>
      <c r="V3896" s="31">
        <f t="shared" si="121"/>
        <v>0</v>
      </c>
    </row>
    <row r="3897" spans="11:22" x14ac:dyDescent="0.3">
      <c r="K3897" s="29"/>
      <c r="N3897" s="30"/>
      <c r="O3897" s="30"/>
      <c r="P3897" s="30"/>
      <c r="Q3897" s="30"/>
      <c r="R3897" s="31" cm="1">
        <f t="array" ref="R3897">_xlfn.IFS(Q3897=0,(O3897-P3897)/2,Q3897=1,O3897-P3897)</f>
        <v>0</v>
      </c>
      <c r="S3897" s="31" cm="1">
        <f t="array" ref="S3897">_xlfn.IFS(Q3897=0,P3897/2,Q3897=1,P3897)</f>
        <v>0</v>
      </c>
      <c r="T3897" s="31" t="str" cm="1">
        <f t="array" ref="T3897">_xlfn.IFS(M3897&lt;=Beräkningsförutsättningar!B$15,"2",M3897=Beräkningsförutsättningar!B$16,"4",M3897=Beräkningsförutsättningar!B$17,"4",M3897&gt;=Beräkningsförutsättningar!B$18,"6")</f>
        <v>2</v>
      </c>
      <c r="U3897" s="31">
        <f t="shared" si="120"/>
        <v>0</v>
      </c>
      <c r="V3897" s="31">
        <f t="shared" si="121"/>
        <v>0</v>
      </c>
    </row>
    <row r="3898" spans="11:22" x14ac:dyDescent="0.3">
      <c r="K3898" s="29"/>
      <c r="N3898" s="30"/>
      <c r="O3898" s="30"/>
      <c r="P3898" s="30"/>
      <c r="Q3898" s="30"/>
      <c r="R3898" s="31" cm="1">
        <f t="array" ref="R3898">_xlfn.IFS(Q3898=0,(O3898-P3898)/2,Q3898=1,O3898-P3898)</f>
        <v>0</v>
      </c>
      <c r="S3898" s="31" cm="1">
        <f t="array" ref="S3898">_xlfn.IFS(Q3898=0,P3898/2,Q3898=1,P3898)</f>
        <v>0</v>
      </c>
      <c r="T3898" s="31" t="str" cm="1">
        <f t="array" ref="T3898">_xlfn.IFS(M3898&lt;=Beräkningsförutsättningar!B$15,"2",M3898=Beräkningsförutsättningar!B$16,"4",M3898=Beräkningsförutsättningar!B$17,"4",M3898&gt;=Beräkningsförutsättningar!B$18,"6")</f>
        <v>2</v>
      </c>
      <c r="U3898" s="31">
        <f t="shared" si="120"/>
        <v>0</v>
      </c>
      <c r="V3898" s="31">
        <f t="shared" si="121"/>
        <v>0</v>
      </c>
    </row>
    <row r="3899" spans="11:22" x14ac:dyDescent="0.3">
      <c r="K3899" s="29"/>
      <c r="N3899" s="30"/>
      <c r="O3899" s="30"/>
      <c r="P3899" s="30"/>
      <c r="Q3899" s="30"/>
      <c r="R3899" s="31" cm="1">
        <f t="array" ref="R3899">_xlfn.IFS(Q3899=0,(O3899-P3899)/2,Q3899=1,O3899-P3899)</f>
        <v>0</v>
      </c>
      <c r="S3899" s="31" cm="1">
        <f t="array" ref="S3899">_xlfn.IFS(Q3899=0,P3899/2,Q3899=1,P3899)</f>
        <v>0</v>
      </c>
      <c r="T3899" s="31" t="str" cm="1">
        <f t="array" ref="T3899">_xlfn.IFS(M3899&lt;=Beräkningsförutsättningar!B$15,"2",M3899=Beräkningsförutsättningar!B$16,"4",M3899=Beräkningsförutsättningar!B$17,"4",M3899&gt;=Beräkningsförutsättningar!B$18,"6")</f>
        <v>2</v>
      </c>
      <c r="U3899" s="31">
        <f t="shared" si="120"/>
        <v>0</v>
      </c>
      <c r="V3899" s="31">
        <f t="shared" si="121"/>
        <v>0</v>
      </c>
    </row>
    <row r="3900" spans="11:22" x14ac:dyDescent="0.3">
      <c r="K3900" s="29"/>
      <c r="N3900" s="30"/>
      <c r="O3900" s="30"/>
      <c r="P3900" s="30"/>
      <c r="Q3900" s="30"/>
      <c r="R3900" s="31" cm="1">
        <f t="array" ref="R3900">_xlfn.IFS(Q3900=0,(O3900-P3900)/2,Q3900=1,O3900-P3900)</f>
        <v>0</v>
      </c>
      <c r="S3900" s="31" cm="1">
        <f t="array" ref="S3900">_xlfn.IFS(Q3900=0,P3900/2,Q3900=1,P3900)</f>
        <v>0</v>
      </c>
      <c r="T3900" s="31" t="str" cm="1">
        <f t="array" ref="T3900">_xlfn.IFS(M3900&lt;=Beräkningsförutsättningar!B$15,"2",M3900=Beräkningsförutsättningar!B$16,"4",M3900=Beräkningsförutsättningar!B$17,"4",M3900&gt;=Beräkningsförutsättningar!B$18,"6")</f>
        <v>2</v>
      </c>
      <c r="U3900" s="31">
        <f t="shared" si="120"/>
        <v>0</v>
      </c>
      <c r="V3900" s="31">
        <f t="shared" si="121"/>
        <v>0</v>
      </c>
    </row>
    <row r="3901" spans="11:22" x14ac:dyDescent="0.3">
      <c r="K3901" s="29"/>
      <c r="N3901" s="30"/>
      <c r="O3901" s="30"/>
      <c r="P3901" s="30"/>
      <c r="Q3901" s="30"/>
      <c r="R3901" s="31" cm="1">
        <f t="array" ref="R3901">_xlfn.IFS(Q3901=0,(O3901-P3901)/2,Q3901=1,O3901-P3901)</f>
        <v>0</v>
      </c>
      <c r="S3901" s="31" cm="1">
        <f t="array" ref="S3901">_xlfn.IFS(Q3901=0,P3901/2,Q3901=1,P3901)</f>
        <v>0</v>
      </c>
      <c r="T3901" s="31" t="str" cm="1">
        <f t="array" ref="T3901">_xlfn.IFS(M3901&lt;=Beräkningsförutsättningar!B$15,"2",M3901=Beräkningsförutsättningar!B$16,"4",M3901=Beräkningsförutsättningar!B$17,"4",M3901&gt;=Beräkningsförutsättningar!B$18,"6")</f>
        <v>2</v>
      </c>
      <c r="U3901" s="31">
        <f t="shared" si="120"/>
        <v>0</v>
      </c>
      <c r="V3901" s="31">
        <f t="shared" si="121"/>
        <v>0</v>
      </c>
    </row>
    <row r="3902" spans="11:22" x14ac:dyDescent="0.3">
      <c r="K3902" s="29"/>
      <c r="N3902" s="30"/>
      <c r="O3902" s="30"/>
      <c r="P3902" s="30"/>
      <c r="Q3902" s="30"/>
      <c r="R3902" s="31" cm="1">
        <f t="array" ref="R3902">_xlfn.IFS(Q3902=0,(O3902-P3902)/2,Q3902=1,O3902-P3902)</f>
        <v>0</v>
      </c>
      <c r="S3902" s="31" cm="1">
        <f t="array" ref="S3902">_xlfn.IFS(Q3902=0,P3902/2,Q3902=1,P3902)</f>
        <v>0</v>
      </c>
      <c r="T3902" s="31" t="str" cm="1">
        <f t="array" ref="T3902">_xlfn.IFS(M3902&lt;=Beräkningsförutsättningar!B$15,"2",M3902=Beräkningsförutsättningar!B$16,"4",M3902=Beräkningsförutsättningar!B$17,"4",M3902&gt;=Beräkningsförutsättningar!B$18,"6")</f>
        <v>2</v>
      </c>
      <c r="U3902" s="31">
        <f t="shared" si="120"/>
        <v>0</v>
      </c>
      <c r="V3902" s="31">
        <f t="shared" si="121"/>
        <v>0</v>
      </c>
    </row>
    <row r="3903" spans="11:22" x14ac:dyDescent="0.3">
      <c r="K3903" s="29"/>
      <c r="N3903" s="30"/>
      <c r="O3903" s="30"/>
      <c r="P3903" s="30"/>
      <c r="Q3903" s="30"/>
      <c r="R3903" s="31" cm="1">
        <f t="array" ref="R3903">_xlfn.IFS(Q3903=0,(O3903-P3903)/2,Q3903=1,O3903-P3903)</f>
        <v>0</v>
      </c>
      <c r="S3903" s="31" cm="1">
        <f t="array" ref="S3903">_xlfn.IFS(Q3903=0,P3903/2,Q3903=1,P3903)</f>
        <v>0</v>
      </c>
      <c r="T3903" s="31" t="str" cm="1">
        <f t="array" ref="T3903">_xlfn.IFS(M3903&lt;=Beräkningsförutsättningar!B$15,"2",M3903=Beräkningsförutsättningar!B$16,"4",M3903=Beräkningsförutsättningar!B$17,"4",M3903&gt;=Beräkningsförutsättningar!B$18,"6")</f>
        <v>2</v>
      </c>
      <c r="U3903" s="31">
        <f t="shared" si="120"/>
        <v>0</v>
      </c>
      <c r="V3903" s="31">
        <f t="shared" si="121"/>
        <v>0</v>
      </c>
    </row>
    <row r="3904" spans="11:22" x14ac:dyDescent="0.3">
      <c r="K3904" s="29"/>
      <c r="N3904" s="30"/>
      <c r="O3904" s="30"/>
      <c r="P3904" s="30"/>
      <c r="Q3904" s="30"/>
      <c r="R3904" s="31" cm="1">
        <f t="array" ref="R3904">_xlfn.IFS(Q3904=0,(O3904-P3904)/2,Q3904=1,O3904-P3904)</f>
        <v>0</v>
      </c>
      <c r="S3904" s="31" cm="1">
        <f t="array" ref="S3904">_xlfn.IFS(Q3904=0,P3904/2,Q3904=1,P3904)</f>
        <v>0</v>
      </c>
      <c r="T3904" s="31" t="str" cm="1">
        <f t="array" ref="T3904">_xlfn.IFS(M3904&lt;=Beräkningsförutsättningar!B$15,"2",M3904=Beräkningsförutsättningar!B$16,"4",M3904=Beräkningsförutsättningar!B$17,"4",M3904&gt;=Beräkningsförutsättningar!B$18,"6")</f>
        <v>2</v>
      </c>
      <c r="U3904" s="31">
        <f t="shared" si="120"/>
        <v>0</v>
      </c>
      <c r="V3904" s="31">
        <f t="shared" si="121"/>
        <v>0</v>
      </c>
    </row>
    <row r="3905" spans="11:22" x14ac:dyDescent="0.3">
      <c r="K3905" s="29"/>
      <c r="N3905" s="30"/>
      <c r="O3905" s="30"/>
      <c r="P3905" s="30"/>
      <c r="Q3905" s="30"/>
      <c r="R3905" s="31" cm="1">
        <f t="array" ref="R3905">_xlfn.IFS(Q3905=0,(O3905-P3905)/2,Q3905=1,O3905-P3905)</f>
        <v>0</v>
      </c>
      <c r="S3905" s="31" cm="1">
        <f t="array" ref="S3905">_xlfn.IFS(Q3905=0,P3905/2,Q3905=1,P3905)</f>
        <v>0</v>
      </c>
      <c r="T3905" s="31" t="str" cm="1">
        <f t="array" ref="T3905">_xlfn.IFS(M3905&lt;=Beräkningsförutsättningar!B$15,"2",M3905=Beräkningsförutsättningar!B$16,"4",M3905=Beräkningsförutsättningar!B$17,"4",M3905&gt;=Beräkningsförutsättningar!B$18,"6")</f>
        <v>2</v>
      </c>
      <c r="U3905" s="31">
        <f t="shared" si="120"/>
        <v>0</v>
      </c>
      <c r="V3905" s="31">
        <f t="shared" si="121"/>
        <v>0</v>
      </c>
    </row>
    <row r="3906" spans="11:22" x14ac:dyDescent="0.3">
      <c r="K3906" s="29"/>
      <c r="N3906" s="30"/>
      <c r="O3906" s="30"/>
      <c r="P3906" s="30"/>
      <c r="Q3906" s="30"/>
      <c r="R3906" s="31" cm="1">
        <f t="array" ref="R3906">_xlfn.IFS(Q3906=0,(O3906-P3906)/2,Q3906=1,O3906-P3906)</f>
        <v>0</v>
      </c>
      <c r="S3906" s="31" cm="1">
        <f t="array" ref="S3906">_xlfn.IFS(Q3906=0,P3906/2,Q3906=1,P3906)</f>
        <v>0</v>
      </c>
      <c r="T3906" s="31" t="str" cm="1">
        <f t="array" ref="T3906">_xlfn.IFS(M3906&lt;=Beräkningsförutsättningar!B$15,"2",M3906=Beräkningsförutsättningar!B$16,"4",M3906=Beräkningsförutsättningar!B$17,"4",M3906&gt;=Beräkningsförutsättningar!B$18,"6")</f>
        <v>2</v>
      </c>
      <c r="U3906" s="31">
        <f t="shared" si="120"/>
        <v>0</v>
      </c>
      <c r="V3906" s="31">
        <f t="shared" si="121"/>
        <v>0</v>
      </c>
    </row>
    <row r="3907" spans="11:22" x14ac:dyDescent="0.3">
      <c r="K3907" s="29"/>
      <c r="N3907" s="30"/>
      <c r="O3907" s="30"/>
      <c r="P3907" s="30"/>
      <c r="Q3907" s="30"/>
      <c r="R3907" s="31" cm="1">
        <f t="array" ref="R3907">_xlfn.IFS(Q3907=0,(O3907-P3907)/2,Q3907=1,O3907-P3907)</f>
        <v>0</v>
      </c>
      <c r="S3907" s="31" cm="1">
        <f t="array" ref="S3907">_xlfn.IFS(Q3907=0,P3907/2,Q3907=1,P3907)</f>
        <v>0</v>
      </c>
      <c r="T3907" s="31" t="str" cm="1">
        <f t="array" ref="T3907">_xlfn.IFS(M3907&lt;=Beräkningsförutsättningar!B$15,"2",M3907=Beräkningsförutsättningar!B$16,"4",M3907=Beräkningsförutsättningar!B$17,"4",M3907&gt;=Beräkningsförutsättningar!B$18,"6")</f>
        <v>2</v>
      </c>
      <c r="U3907" s="31">
        <f t="shared" si="120"/>
        <v>0</v>
      </c>
      <c r="V3907" s="31">
        <f t="shared" si="121"/>
        <v>0</v>
      </c>
    </row>
    <row r="3908" spans="11:22" x14ac:dyDescent="0.3">
      <c r="K3908" s="29"/>
      <c r="N3908" s="30"/>
      <c r="O3908" s="30"/>
      <c r="P3908" s="30"/>
      <c r="Q3908" s="30"/>
      <c r="R3908" s="31" cm="1">
        <f t="array" ref="R3908">_xlfn.IFS(Q3908=0,(O3908-P3908)/2,Q3908=1,O3908-P3908)</f>
        <v>0</v>
      </c>
      <c r="S3908" s="31" cm="1">
        <f t="array" ref="S3908">_xlfn.IFS(Q3908=0,P3908/2,Q3908=1,P3908)</f>
        <v>0</v>
      </c>
      <c r="T3908" s="31" t="str" cm="1">
        <f t="array" ref="T3908">_xlfn.IFS(M3908&lt;=Beräkningsförutsättningar!B$15,"2",M3908=Beräkningsförutsättningar!B$16,"4",M3908=Beräkningsförutsättningar!B$17,"4",M3908&gt;=Beräkningsförutsättningar!B$18,"6")</f>
        <v>2</v>
      </c>
      <c r="U3908" s="31">
        <f t="shared" si="120"/>
        <v>0</v>
      </c>
      <c r="V3908" s="31">
        <f t="shared" si="121"/>
        <v>0</v>
      </c>
    </row>
    <row r="3909" spans="11:22" x14ac:dyDescent="0.3">
      <c r="K3909" s="29"/>
      <c r="N3909" s="30"/>
      <c r="O3909" s="30"/>
      <c r="P3909" s="30"/>
      <c r="Q3909" s="30"/>
      <c r="R3909" s="31" cm="1">
        <f t="array" ref="R3909">_xlfn.IFS(Q3909=0,(O3909-P3909)/2,Q3909=1,O3909-P3909)</f>
        <v>0</v>
      </c>
      <c r="S3909" s="31" cm="1">
        <f t="array" ref="S3909">_xlfn.IFS(Q3909=0,P3909/2,Q3909=1,P3909)</f>
        <v>0</v>
      </c>
      <c r="T3909" s="31" t="str" cm="1">
        <f t="array" ref="T3909">_xlfn.IFS(M3909&lt;=Beräkningsförutsättningar!B$15,"2",M3909=Beräkningsförutsättningar!B$16,"4",M3909=Beräkningsförutsättningar!B$17,"4",M3909&gt;=Beräkningsförutsättningar!B$18,"6")</f>
        <v>2</v>
      </c>
      <c r="U3909" s="31">
        <f t="shared" si="120"/>
        <v>0</v>
      </c>
      <c r="V3909" s="31">
        <f t="shared" si="121"/>
        <v>0</v>
      </c>
    </row>
    <row r="3910" spans="11:22" x14ac:dyDescent="0.3">
      <c r="K3910" s="29"/>
      <c r="N3910" s="30"/>
      <c r="O3910" s="30"/>
      <c r="P3910" s="30"/>
      <c r="Q3910" s="30"/>
      <c r="R3910" s="31" cm="1">
        <f t="array" ref="R3910">_xlfn.IFS(Q3910=0,(O3910-P3910)/2,Q3910=1,O3910-P3910)</f>
        <v>0</v>
      </c>
      <c r="S3910" s="31" cm="1">
        <f t="array" ref="S3910">_xlfn.IFS(Q3910=0,P3910/2,Q3910=1,P3910)</f>
        <v>0</v>
      </c>
      <c r="T3910" s="31" t="str" cm="1">
        <f t="array" ref="T3910">_xlfn.IFS(M3910&lt;=Beräkningsförutsättningar!B$15,"2",M3910=Beräkningsförutsättningar!B$16,"4",M3910=Beräkningsförutsättningar!B$17,"4",M3910&gt;=Beräkningsförutsättningar!B$18,"6")</f>
        <v>2</v>
      </c>
      <c r="U3910" s="31">
        <f t="shared" si="120"/>
        <v>0</v>
      </c>
      <c r="V3910" s="31">
        <f t="shared" si="121"/>
        <v>0</v>
      </c>
    </row>
    <row r="3911" spans="11:22" x14ac:dyDescent="0.3">
      <c r="K3911" s="29"/>
      <c r="N3911" s="30"/>
      <c r="O3911" s="30"/>
      <c r="P3911" s="30"/>
      <c r="Q3911" s="30"/>
      <c r="R3911" s="31" cm="1">
        <f t="array" ref="R3911">_xlfn.IFS(Q3911=0,(O3911-P3911)/2,Q3911=1,O3911-P3911)</f>
        <v>0</v>
      </c>
      <c r="S3911" s="31" cm="1">
        <f t="array" ref="S3911">_xlfn.IFS(Q3911=0,P3911/2,Q3911=1,P3911)</f>
        <v>0</v>
      </c>
      <c r="T3911" s="31" t="str" cm="1">
        <f t="array" ref="T3911">_xlfn.IFS(M3911&lt;=Beräkningsförutsättningar!B$15,"2",M3911=Beräkningsförutsättningar!B$16,"4",M3911=Beräkningsförutsättningar!B$17,"4",M3911&gt;=Beräkningsförutsättningar!B$18,"6")</f>
        <v>2</v>
      </c>
      <c r="U3911" s="31">
        <f t="shared" ref="U3911:U3974" si="122">R3911*T3911</f>
        <v>0</v>
      </c>
      <c r="V3911" s="31">
        <f t="shared" ref="V3911:V3974" si="123">S3911*T3911</f>
        <v>0</v>
      </c>
    </row>
    <row r="3912" spans="11:22" x14ac:dyDescent="0.3">
      <c r="K3912" s="29"/>
      <c r="N3912" s="30"/>
      <c r="O3912" s="30"/>
      <c r="P3912" s="30"/>
      <c r="Q3912" s="30"/>
      <c r="R3912" s="31" cm="1">
        <f t="array" ref="R3912">_xlfn.IFS(Q3912=0,(O3912-P3912)/2,Q3912=1,O3912-P3912)</f>
        <v>0</v>
      </c>
      <c r="S3912" s="31" cm="1">
        <f t="array" ref="S3912">_xlfn.IFS(Q3912=0,P3912/2,Q3912=1,P3912)</f>
        <v>0</v>
      </c>
      <c r="T3912" s="31" t="str" cm="1">
        <f t="array" ref="T3912">_xlfn.IFS(M3912&lt;=Beräkningsförutsättningar!B$15,"2",M3912=Beräkningsförutsättningar!B$16,"4",M3912=Beräkningsförutsättningar!B$17,"4",M3912&gt;=Beräkningsförutsättningar!B$18,"6")</f>
        <v>2</v>
      </c>
      <c r="U3912" s="31">
        <f t="shared" si="122"/>
        <v>0</v>
      </c>
      <c r="V3912" s="31">
        <f t="shared" si="123"/>
        <v>0</v>
      </c>
    </row>
    <row r="3913" spans="11:22" x14ac:dyDescent="0.3">
      <c r="K3913" s="29"/>
      <c r="N3913" s="30"/>
      <c r="O3913" s="30"/>
      <c r="P3913" s="30"/>
      <c r="Q3913" s="30"/>
      <c r="R3913" s="31" cm="1">
        <f t="array" ref="R3913">_xlfn.IFS(Q3913=0,(O3913-P3913)/2,Q3913=1,O3913-P3913)</f>
        <v>0</v>
      </c>
      <c r="S3913" s="31" cm="1">
        <f t="array" ref="S3913">_xlfn.IFS(Q3913=0,P3913/2,Q3913=1,P3913)</f>
        <v>0</v>
      </c>
      <c r="T3913" s="31" t="str" cm="1">
        <f t="array" ref="T3913">_xlfn.IFS(M3913&lt;=Beräkningsförutsättningar!B$15,"2",M3913=Beräkningsförutsättningar!B$16,"4",M3913=Beräkningsförutsättningar!B$17,"4",M3913&gt;=Beräkningsförutsättningar!B$18,"6")</f>
        <v>2</v>
      </c>
      <c r="U3913" s="31">
        <f t="shared" si="122"/>
        <v>0</v>
      </c>
      <c r="V3913" s="31">
        <f t="shared" si="123"/>
        <v>0</v>
      </c>
    </row>
    <row r="3914" spans="11:22" x14ac:dyDescent="0.3">
      <c r="K3914" s="29"/>
      <c r="N3914" s="30"/>
      <c r="O3914" s="30"/>
      <c r="P3914" s="30"/>
      <c r="Q3914" s="30"/>
      <c r="R3914" s="31" cm="1">
        <f t="array" ref="R3914">_xlfn.IFS(Q3914=0,(O3914-P3914)/2,Q3914=1,O3914-P3914)</f>
        <v>0</v>
      </c>
      <c r="S3914" s="31" cm="1">
        <f t="array" ref="S3914">_xlfn.IFS(Q3914=0,P3914/2,Q3914=1,P3914)</f>
        <v>0</v>
      </c>
      <c r="T3914" s="31" t="str" cm="1">
        <f t="array" ref="T3914">_xlfn.IFS(M3914&lt;=Beräkningsförutsättningar!B$15,"2",M3914=Beräkningsförutsättningar!B$16,"4",M3914=Beräkningsförutsättningar!B$17,"4",M3914&gt;=Beräkningsförutsättningar!B$18,"6")</f>
        <v>2</v>
      </c>
      <c r="U3914" s="31">
        <f t="shared" si="122"/>
        <v>0</v>
      </c>
      <c r="V3914" s="31">
        <f t="shared" si="123"/>
        <v>0</v>
      </c>
    </row>
    <row r="3915" spans="11:22" x14ac:dyDescent="0.3">
      <c r="K3915" s="29"/>
      <c r="N3915" s="30"/>
      <c r="O3915" s="30"/>
      <c r="P3915" s="30"/>
      <c r="Q3915" s="30"/>
      <c r="R3915" s="31" cm="1">
        <f t="array" ref="R3915">_xlfn.IFS(Q3915=0,(O3915-P3915)/2,Q3915=1,O3915-P3915)</f>
        <v>0</v>
      </c>
      <c r="S3915" s="31" cm="1">
        <f t="array" ref="S3915">_xlfn.IFS(Q3915=0,P3915/2,Q3915=1,P3915)</f>
        <v>0</v>
      </c>
      <c r="T3915" s="31" t="str" cm="1">
        <f t="array" ref="T3915">_xlfn.IFS(M3915&lt;=Beräkningsförutsättningar!B$15,"2",M3915=Beräkningsförutsättningar!B$16,"4",M3915=Beräkningsförutsättningar!B$17,"4",M3915&gt;=Beräkningsförutsättningar!B$18,"6")</f>
        <v>2</v>
      </c>
      <c r="U3915" s="31">
        <f t="shared" si="122"/>
        <v>0</v>
      </c>
      <c r="V3915" s="31">
        <f t="shared" si="123"/>
        <v>0</v>
      </c>
    </row>
    <row r="3916" spans="11:22" x14ac:dyDescent="0.3">
      <c r="K3916" s="29"/>
      <c r="N3916" s="30"/>
      <c r="O3916" s="30"/>
      <c r="P3916" s="30"/>
      <c r="Q3916" s="30"/>
      <c r="R3916" s="31" cm="1">
        <f t="array" ref="R3916">_xlfn.IFS(Q3916=0,(O3916-P3916)/2,Q3916=1,O3916-P3916)</f>
        <v>0</v>
      </c>
      <c r="S3916" s="31" cm="1">
        <f t="array" ref="S3916">_xlfn.IFS(Q3916=0,P3916/2,Q3916=1,P3916)</f>
        <v>0</v>
      </c>
      <c r="T3916" s="31" t="str" cm="1">
        <f t="array" ref="T3916">_xlfn.IFS(M3916&lt;=Beräkningsförutsättningar!B$15,"2",M3916=Beräkningsförutsättningar!B$16,"4",M3916=Beräkningsförutsättningar!B$17,"4",M3916&gt;=Beräkningsförutsättningar!B$18,"6")</f>
        <v>2</v>
      </c>
      <c r="U3916" s="31">
        <f t="shared" si="122"/>
        <v>0</v>
      </c>
      <c r="V3916" s="31">
        <f t="shared" si="123"/>
        <v>0</v>
      </c>
    </row>
    <row r="3917" spans="11:22" x14ac:dyDescent="0.3">
      <c r="K3917" s="29"/>
      <c r="N3917" s="30"/>
      <c r="O3917" s="30"/>
      <c r="P3917" s="30"/>
      <c r="Q3917" s="30"/>
      <c r="R3917" s="31" cm="1">
        <f t="array" ref="R3917">_xlfn.IFS(Q3917=0,(O3917-P3917)/2,Q3917=1,O3917-P3917)</f>
        <v>0</v>
      </c>
      <c r="S3917" s="31" cm="1">
        <f t="array" ref="S3917">_xlfn.IFS(Q3917=0,P3917/2,Q3917=1,P3917)</f>
        <v>0</v>
      </c>
      <c r="T3917" s="31" t="str" cm="1">
        <f t="array" ref="T3917">_xlfn.IFS(M3917&lt;=Beräkningsförutsättningar!B$15,"2",M3917=Beräkningsförutsättningar!B$16,"4",M3917=Beräkningsförutsättningar!B$17,"4",M3917&gt;=Beräkningsförutsättningar!B$18,"6")</f>
        <v>2</v>
      </c>
      <c r="U3917" s="31">
        <f t="shared" si="122"/>
        <v>0</v>
      </c>
      <c r="V3917" s="31">
        <f t="shared" si="123"/>
        <v>0</v>
      </c>
    </row>
    <row r="3918" spans="11:22" x14ac:dyDescent="0.3">
      <c r="K3918" s="29"/>
      <c r="N3918" s="30"/>
      <c r="O3918" s="30"/>
      <c r="P3918" s="30"/>
      <c r="Q3918" s="30"/>
      <c r="R3918" s="31" cm="1">
        <f t="array" ref="R3918">_xlfn.IFS(Q3918=0,(O3918-P3918)/2,Q3918=1,O3918-P3918)</f>
        <v>0</v>
      </c>
      <c r="S3918" s="31" cm="1">
        <f t="array" ref="S3918">_xlfn.IFS(Q3918=0,P3918/2,Q3918=1,P3918)</f>
        <v>0</v>
      </c>
      <c r="T3918" s="31" t="str" cm="1">
        <f t="array" ref="T3918">_xlfn.IFS(M3918&lt;=Beräkningsförutsättningar!B$15,"2",M3918=Beräkningsförutsättningar!B$16,"4",M3918=Beräkningsförutsättningar!B$17,"4",M3918&gt;=Beräkningsförutsättningar!B$18,"6")</f>
        <v>2</v>
      </c>
      <c r="U3918" s="31">
        <f t="shared" si="122"/>
        <v>0</v>
      </c>
      <c r="V3918" s="31">
        <f t="shared" si="123"/>
        <v>0</v>
      </c>
    </row>
    <row r="3919" spans="11:22" x14ac:dyDescent="0.3">
      <c r="K3919" s="29"/>
      <c r="N3919" s="30"/>
      <c r="O3919" s="30"/>
      <c r="P3919" s="30"/>
      <c r="Q3919" s="30"/>
      <c r="R3919" s="31" cm="1">
        <f t="array" ref="R3919">_xlfn.IFS(Q3919=0,(O3919-P3919)/2,Q3919=1,O3919-P3919)</f>
        <v>0</v>
      </c>
      <c r="S3919" s="31" cm="1">
        <f t="array" ref="S3919">_xlfn.IFS(Q3919=0,P3919/2,Q3919=1,P3919)</f>
        <v>0</v>
      </c>
      <c r="T3919" s="31" t="str" cm="1">
        <f t="array" ref="T3919">_xlfn.IFS(M3919&lt;=Beräkningsförutsättningar!B$15,"2",M3919=Beräkningsförutsättningar!B$16,"4",M3919=Beräkningsförutsättningar!B$17,"4",M3919&gt;=Beräkningsförutsättningar!B$18,"6")</f>
        <v>2</v>
      </c>
      <c r="U3919" s="31">
        <f t="shared" si="122"/>
        <v>0</v>
      </c>
      <c r="V3919" s="31">
        <f t="shared" si="123"/>
        <v>0</v>
      </c>
    </row>
    <row r="3920" spans="11:22" x14ac:dyDescent="0.3">
      <c r="K3920" s="29"/>
      <c r="N3920" s="30"/>
      <c r="O3920" s="30"/>
      <c r="P3920" s="30"/>
      <c r="Q3920" s="30"/>
      <c r="R3920" s="31" cm="1">
        <f t="array" ref="R3920">_xlfn.IFS(Q3920=0,(O3920-P3920)/2,Q3920=1,O3920-P3920)</f>
        <v>0</v>
      </c>
      <c r="S3920" s="31" cm="1">
        <f t="array" ref="S3920">_xlfn.IFS(Q3920=0,P3920/2,Q3920=1,P3920)</f>
        <v>0</v>
      </c>
      <c r="T3920" s="31" t="str" cm="1">
        <f t="array" ref="T3920">_xlfn.IFS(M3920&lt;=Beräkningsförutsättningar!B$15,"2",M3920=Beräkningsförutsättningar!B$16,"4",M3920=Beräkningsförutsättningar!B$17,"4",M3920&gt;=Beräkningsförutsättningar!B$18,"6")</f>
        <v>2</v>
      </c>
      <c r="U3920" s="31">
        <f t="shared" si="122"/>
        <v>0</v>
      </c>
      <c r="V3920" s="31">
        <f t="shared" si="123"/>
        <v>0</v>
      </c>
    </row>
    <row r="3921" spans="11:22" x14ac:dyDescent="0.3">
      <c r="K3921" s="29"/>
      <c r="N3921" s="30"/>
      <c r="O3921" s="30"/>
      <c r="P3921" s="30"/>
      <c r="Q3921" s="30"/>
      <c r="R3921" s="31" cm="1">
        <f t="array" ref="R3921">_xlfn.IFS(Q3921=0,(O3921-P3921)/2,Q3921=1,O3921-P3921)</f>
        <v>0</v>
      </c>
      <c r="S3921" s="31" cm="1">
        <f t="array" ref="S3921">_xlfn.IFS(Q3921=0,P3921/2,Q3921=1,P3921)</f>
        <v>0</v>
      </c>
      <c r="T3921" s="31" t="str" cm="1">
        <f t="array" ref="T3921">_xlfn.IFS(M3921&lt;=Beräkningsförutsättningar!B$15,"2",M3921=Beräkningsförutsättningar!B$16,"4",M3921=Beräkningsförutsättningar!B$17,"4",M3921&gt;=Beräkningsförutsättningar!B$18,"6")</f>
        <v>2</v>
      </c>
      <c r="U3921" s="31">
        <f t="shared" si="122"/>
        <v>0</v>
      </c>
      <c r="V3921" s="31">
        <f t="shared" si="123"/>
        <v>0</v>
      </c>
    </row>
    <row r="3922" spans="11:22" x14ac:dyDescent="0.3">
      <c r="K3922" s="29"/>
      <c r="N3922" s="30"/>
      <c r="O3922" s="30"/>
      <c r="P3922" s="30"/>
      <c r="Q3922" s="30"/>
      <c r="R3922" s="31" cm="1">
        <f t="array" ref="R3922">_xlfn.IFS(Q3922=0,(O3922-P3922)/2,Q3922=1,O3922-P3922)</f>
        <v>0</v>
      </c>
      <c r="S3922" s="31" cm="1">
        <f t="array" ref="S3922">_xlfn.IFS(Q3922=0,P3922/2,Q3922=1,P3922)</f>
        <v>0</v>
      </c>
      <c r="T3922" s="31" t="str" cm="1">
        <f t="array" ref="T3922">_xlfn.IFS(M3922&lt;=Beräkningsförutsättningar!B$15,"2",M3922=Beräkningsförutsättningar!B$16,"4",M3922=Beräkningsförutsättningar!B$17,"4",M3922&gt;=Beräkningsförutsättningar!B$18,"6")</f>
        <v>2</v>
      </c>
      <c r="U3922" s="31">
        <f t="shared" si="122"/>
        <v>0</v>
      </c>
      <c r="V3922" s="31">
        <f t="shared" si="123"/>
        <v>0</v>
      </c>
    </row>
    <row r="3923" spans="11:22" x14ac:dyDescent="0.3">
      <c r="K3923" s="29"/>
      <c r="N3923" s="30"/>
      <c r="O3923" s="30"/>
      <c r="P3923" s="30"/>
      <c r="Q3923" s="30"/>
      <c r="R3923" s="31" cm="1">
        <f t="array" ref="R3923">_xlfn.IFS(Q3923=0,(O3923-P3923)/2,Q3923=1,O3923-P3923)</f>
        <v>0</v>
      </c>
      <c r="S3923" s="31" cm="1">
        <f t="array" ref="S3923">_xlfn.IFS(Q3923=0,P3923/2,Q3923=1,P3923)</f>
        <v>0</v>
      </c>
      <c r="T3923" s="31" t="str" cm="1">
        <f t="array" ref="T3923">_xlfn.IFS(M3923&lt;=Beräkningsförutsättningar!B$15,"2",M3923=Beräkningsförutsättningar!B$16,"4",M3923=Beräkningsförutsättningar!B$17,"4",M3923&gt;=Beräkningsförutsättningar!B$18,"6")</f>
        <v>2</v>
      </c>
      <c r="U3923" s="31">
        <f t="shared" si="122"/>
        <v>0</v>
      </c>
      <c r="V3923" s="31">
        <f t="shared" si="123"/>
        <v>0</v>
      </c>
    </row>
    <row r="3924" spans="11:22" x14ac:dyDescent="0.3">
      <c r="K3924" s="29"/>
      <c r="N3924" s="30"/>
      <c r="O3924" s="30"/>
      <c r="P3924" s="30"/>
      <c r="Q3924" s="30"/>
      <c r="R3924" s="31" cm="1">
        <f t="array" ref="R3924">_xlfn.IFS(Q3924=0,(O3924-P3924)/2,Q3924=1,O3924-P3924)</f>
        <v>0</v>
      </c>
      <c r="S3924" s="31" cm="1">
        <f t="array" ref="S3924">_xlfn.IFS(Q3924=0,P3924/2,Q3924=1,P3924)</f>
        <v>0</v>
      </c>
      <c r="T3924" s="31" t="str" cm="1">
        <f t="array" ref="T3924">_xlfn.IFS(M3924&lt;=Beräkningsförutsättningar!B$15,"2",M3924=Beräkningsförutsättningar!B$16,"4",M3924=Beräkningsförutsättningar!B$17,"4",M3924&gt;=Beräkningsförutsättningar!B$18,"6")</f>
        <v>2</v>
      </c>
      <c r="U3924" s="31">
        <f t="shared" si="122"/>
        <v>0</v>
      </c>
      <c r="V3924" s="31">
        <f t="shared" si="123"/>
        <v>0</v>
      </c>
    </row>
    <row r="3925" spans="11:22" x14ac:dyDescent="0.3">
      <c r="K3925" s="29"/>
      <c r="N3925" s="30"/>
      <c r="O3925" s="30"/>
      <c r="P3925" s="30"/>
      <c r="Q3925" s="30"/>
      <c r="R3925" s="31" cm="1">
        <f t="array" ref="R3925">_xlfn.IFS(Q3925=0,(O3925-P3925)/2,Q3925=1,O3925-P3925)</f>
        <v>0</v>
      </c>
      <c r="S3925" s="31" cm="1">
        <f t="array" ref="S3925">_xlfn.IFS(Q3925=0,P3925/2,Q3925=1,P3925)</f>
        <v>0</v>
      </c>
      <c r="T3925" s="31" t="str" cm="1">
        <f t="array" ref="T3925">_xlfn.IFS(M3925&lt;=Beräkningsförutsättningar!B$15,"2",M3925=Beräkningsförutsättningar!B$16,"4",M3925=Beräkningsförutsättningar!B$17,"4",M3925&gt;=Beräkningsförutsättningar!B$18,"6")</f>
        <v>2</v>
      </c>
      <c r="U3925" s="31">
        <f t="shared" si="122"/>
        <v>0</v>
      </c>
      <c r="V3925" s="31">
        <f t="shared" si="123"/>
        <v>0</v>
      </c>
    </row>
    <row r="3926" spans="11:22" x14ac:dyDescent="0.3">
      <c r="K3926" s="29"/>
      <c r="N3926" s="30"/>
      <c r="O3926" s="30"/>
      <c r="P3926" s="30"/>
      <c r="Q3926" s="30"/>
      <c r="R3926" s="31" cm="1">
        <f t="array" ref="R3926">_xlfn.IFS(Q3926=0,(O3926-P3926)/2,Q3926=1,O3926-P3926)</f>
        <v>0</v>
      </c>
      <c r="S3926" s="31" cm="1">
        <f t="array" ref="S3926">_xlfn.IFS(Q3926=0,P3926/2,Q3926=1,P3926)</f>
        <v>0</v>
      </c>
      <c r="T3926" s="31" t="str" cm="1">
        <f t="array" ref="T3926">_xlfn.IFS(M3926&lt;=Beräkningsförutsättningar!B$15,"2",M3926=Beräkningsförutsättningar!B$16,"4",M3926=Beräkningsförutsättningar!B$17,"4",M3926&gt;=Beräkningsförutsättningar!B$18,"6")</f>
        <v>2</v>
      </c>
      <c r="U3926" s="31">
        <f t="shared" si="122"/>
        <v>0</v>
      </c>
      <c r="V3926" s="31">
        <f t="shared" si="123"/>
        <v>0</v>
      </c>
    </row>
    <row r="3927" spans="11:22" x14ac:dyDescent="0.3">
      <c r="K3927" s="29"/>
      <c r="N3927" s="30"/>
      <c r="O3927" s="30"/>
      <c r="P3927" s="30"/>
      <c r="Q3927" s="30"/>
      <c r="R3927" s="31" cm="1">
        <f t="array" ref="R3927">_xlfn.IFS(Q3927=0,(O3927-P3927)/2,Q3927=1,O3927-P3927)</f>
        <v>0</v>
      </c>
      <c r="S3927" s="31" cm="1">
        <f t="array" ref="S3927">_xlfn.IFS(Q3927=0,P3927/2,Q3927=1,P3927)</f>
        <v>0</v>
      </c>
      <c r="T3927" s="31" t="str" cm="1">
        <f t="array" ref="T3927">_xlfn.IFS(M3927&lt;=Beräkningsförutsättningar!B$15,"2",M3927=Beräkningsförutsättningar!B$16,"4",M3927=Beräkningsförutsättningar!B$17,"4",M3927&gt;=Beräkningsförutsättningar!B$18,"6")</f>
        <v>2</v>
      </c>
      <c r="U3927" s="31">
        <f t="shared" si="122"/>
        <v>0</v>
      </c>
      <c r="V3927" s="31">
        <f t="shared" si="123"/>
        <v>0</v>
      </c>
    </row>
    <row r="3928" spans="11:22" x14ac:dyDescent="0.3">
      <c r="K3928" s="29"/>
      <c r="N3928" s="30"/>
      <c r="O3928" s="30"/>
      <c r="P3928" s="30"/>
      <c r="Q3928" s="30"/>
      <c r="R3928" s="31" cm="1">
        <f t="array" ref="R3928">_xlfn.IFS(Q3928=0,(O3928-P3928)/2,Q3928=1,O3928-P3928)</f>
        <v>0</v>
      </c>
      <c r="S3928" s="31" cm="1">
        <f t="array" ref="S3928">_xlfn.IFS(Q3928=0,P3928/2,Q3928=1,P3928)</f>
        <v>0</v>
      </c>
      <c r="T3928" s="31" t="str" cm="1">
        <f t="array" ref="T3928">_xlfn.IFS(M3928&lt;=Beräkningsförutsättningar!B$15,"2",M3928=Beräkningsförutsättningar!B$16,"4",M3928=Beräkningsförutsättningar!B$17,"4",M3928&gt;=Beräkningsförutsättningar!B$18,"6")</f>
        <v>2</v>
      </c>
      <c r="U3928" s="31">
        <f t="shared" si="122"/>
        <v>0</v>
      </c>
      <c r="V3928" s="31">
        <f t="shared" si="123"/>
        <v>0</v>
      </c>
    </row>
    <row r="3929" spans="11:22" x14ac:dyDescent="0.3">
      <c r="K3929" s="29"/>
      <c r="N3929" s="30"/>
      <c r="O3929" s="30"/>
      <c r="P3929" s="30"/>
      <c r="Q3929" s="30"/>
      <c r="R3929" s="31" cm="1">
        <f t="array" ref="R3929">_xlfn.IFS(Q3929=0,(O3929-P3929)/2,Q3929=1,O3929-P3929)</f>
        <v>0</v>
      </c>
      <c r="S3929" s="31" cm="1">
        <f t="array" ref="S3929">_xlfn.IFS(Q3929=0,P3929/2,Q3929=1,P3929)</f>
        <v>0</v>
      </c>
      <c r="T3929" s="31" t="str" cm="1">
        <f t="array" ref="T3929">_xlfn.IFS(M3929&lt;=Beräkningsförutsättningar!B$15,"2",M3929=Beräkningsförutsättningar!B$16,"4",M3929=Beräkningsförutsättningar!B$17,"4",M3929&gt;=Beräkningsförutsättningar!B$18,"6")</f>
        <v>2</v>
      </c>
      <c r="U3929" s="31">
        <f t="shared" si="122"/>
        <v>0</v>
      </c>
      <c r="V3929" s="31">
        <f t="shared" si="123"/>
        <v>0</v>
      </c>
    </row>
    <row r="3930" spans="11:22" x14ac:dyDescent="0.3">
      <c r="K3930" s="29"/>
      <c r="N3930" s="30"/>
      <c r="O3930" s="30"/>
      <c r="P3930" s="30"/>
      <c r="Q3930" s="30"/>
      <c r="R3930" s="31" cm="1">
        <f t="array" ref="R3930">_xlfn.IFS(Q3930=0,(O3930-P3930)/2,Q3930=1,O3930-P3930)</f>
        <v>0</v>
      </c>
      <c r="S3930" s="31" cm="1">
        <f t="array" ref="S3930">_xlfn.IFS(Q3930=0,P3930/2,Q3930=1,P3930)</f>
        <v>0</v>
      </c>
      <c r="T3930" s="31" t="str" cm="1">
        <f t="array" ref="T3930">_xlfn.IFS(M3930&lt;=Beräkningsförutsättningar!B$15,"2",M3930=Beräkningsförutsättningar!B$16,"4",M3930=Beräkningsförutsättningar!B$17,"4",M3930&gt;=Beräkningsförutsättningar!B$18,"6")</f>
        <v>2</v>
      </c>
      <c r="U3930" s="31">
        <f t="shared" si="122"/>
        <v>0</v>
      </c>
      <c r="V3930" s="31">
        <f t="shared" si="123"/>
        <v>0</v>
      </c>
    </row>
    <row r="3931" spans="11:22" x14ac:dyDescent="0.3">
      <c r="K3931" s="29"/>
      <c r="N3931" s="30"/>
      <c r="O3931" s="30"/>
      <c r="P3931" s="30"/>
      <c r="Q3931" s="30"/>
      <c r="R3931" s="31" cm="1">
        <f t="array" ref="R3931">_xlfn.IFS(Q3931=0,(O3931-P3931)/2,Q3931=1,O3931-P3931)</f>
        <v>0</v>
      </c>
      <c r="S3931" s="31" cm="1">
        <f t="array" ref="S3931">_xlfn.IFS(Q3931=0,P3931/2,Q3931=1,P3931)</f>
        <v>0</v>
      </c>
      <c r="T3931" s="31" t="str" cm="1">
        <f t="array" ref="T3931">_xlfn.IFS(M3931&lt;=Beräkningsförutsättningar!B$15,"2",M3931=Beräkningsförutsättningar!B$16,"4",M3931=Beräkningsförutsättningar!B$17,"4",M3931&gt;=Beräkningsförutsättningar!B$18,"6")</f>
        <v>2</v>
      </c>
      <c r="U3931" s="31">
        <f t="shared" si="122"/>
        <v>0</v>
      </c>
      <c r="V3931" s="31">
        <f t="shared" si="123"/>
        <v>0</v>
      </c>
    </row>
    <row r="3932" spans="11:22" x14ac:dyDescent="0.3">
      <c r="K3932" s="29"/>
      <c r="N3932" s="30"/>
      <c r="O3932" s="30"/>
      <c r="P3932" s="30"/>
      <c r="Q3932" s="30"/>
      <c r="R3932" s="31" cm="1">
        <f t="array" ref="R3932">_xlfn.IFS(Q3932=0,(O3932-P3932)/2,Q3932=1,O3932-P3932)</f>
        <v>0</v>
      </c>
      <c r="S3932" s="31" cm="1">
        <f t="array" ref="S3932">_xlfn.IFS(Q3932=0,P3932/2,Q3932=1,P3932)</f>
        <v>0</v>
      </c>
      <c r="T3932" s="31" t="str" cm="1">
        <f t="array" ref="T3932">_xlfn.IFS(M3932&lt;=Beräkningsförutsättningar!B$15,"2",M3932=Beräkningsförutsättningar!B$16,"4",M3932=Beräkningsförutsättningar!B$17,"4",M3932&gt;=Beräkningsförutsättningar!B$18,"6")</f>
        <v>2</v>
      </c>
      <c r="U3932" s="31">
        <f t="shared" si="122"/>
        <v>0</v>
      </c>
      <c r="V3932" s="31">
        <f t="shared" si="123"/>
        <v>0</v>
      </c>
    </row>
    <row r="3933" spans="11:22" x14ac:dyDescent="0.3">
      <c r="K3933" s="29"/>
      <c r="N3933" s="30"/>
      <c r="O3933" s="30"/>
      <c r="P3933" s="30"/>
      <c r="Q3933" s="30"/>
      <c r="R3933" s="31" cm="1">
        <f t="array" ref="R3933">_xlfn.IFS(Q3933=0,(O3933-P3933)/2,Q3933=1,O3933-P3933)</f>
        <v>0</v>
      </c>
      <c r="S3933" s="31" cm="1">
        <f t="array" ref="S3933">_xlfn.IFS(Q3933=0,P3933/2,Q3933=1,P3933)</f>
        <v>0</v>
      </c>
      <c r="T3933" s="31" t="str" cm="1">
        <f t="array" ref="T3933">_xlfn.IFS(M3933&lt;=Beräkningsförutsättningar!B$15,"2",M3933=Beräkningsförutsättningar!B$16,"4",M3933=Beräkningsförutsättningar!B$17,"4",M3933&gt;=Beräkningsförutsättningar!B$18,"6")</f>
        <v>2</v>
      </c>
      <c r="U3933" s="31">
        <f t="shared" si="122"/>
        <v>0</v>
      </c>
      <c r="V3933" s="31">
        <f t="shared" si="123"/>
        <v>0</v>
      </c>
    </row>
    <row r="3934" spans="11:22" x14ac:dyDescent="0.3">
      <c r="K3934" s="29"/>
      <c r="N3934" s="30"/>
      <c r="O3934" s="30"/>
      <c r="P3934" s="30"/>
      <c r="Q3934" s="30"/>
      <c r="R3934" s="31" cm="1">
        <f t="array" ref="R3934">_xlfn.IFS(Q3934=0,(O3934-P3934)/2,Q3934=1,O3934-P3934)</f>
        <v>0</v>
      </c>
      <c r="S3934" s="31" cm="1">
        <f t="array" ref="S3934">_xlfn.IFS(Q3934=0,P3934/2,Q3934=1,P3934)</f>
        <v>0</v>
      </c>
      <c r="T3934" s="31" t="str" cm="1">
        <f t="array" ref="T3934">_xlfn.IFS(M3934&lt;=Beräkningsförutsättningar!B$15,"2",M3934=Beräkningsförutsättningar!B$16,"4",M3934=Beräkningsförutsättningar!B$17,"4",M3934&gt;=Beräkningsförutsättningar!B$18,"6")</f>
        <v>2</v>
      </c>
      <c r="U3934" s="31">
        <f t="shared" si="122"/>
        <v>0</v>
      </c>
      <c r="V3934" s="31">
        <f t="shared" si="123"/>
        <v>0</v>
      </c>
    </row>
    <row r="3935" spans="11:22" x14ac:dyDescent="0.3">
      <c r="K3935" s="29"/>
      <c r="N3935" s="30"/>
      <c r="O3935" s="30"/>
      <c r="P3935" s="30"/>
      <c r="Q3935" s="30"/>
      <c r="R3935" s="31" cm="1">
        <f t="array" ref="R3935">_xlfn.IFS(Q3935=0,(O3935-P3935)/2,Q3935=1,O3935-P3935)</f>
        <v>0</v>
      </c>
      <c r="S3935" s="31" cm="1">
        <f t="array" ref="S3935">_xlfn.IFS(Q3935=0,P3935/2,Q3935=1,P3935)</f>
        <v>0</v>
      </c>
      <c r="T3935" s="31" t="str" cm="1">
        <f t="array" ref="T3935">_xlfn.IFS(M3935&lt;=Beräkningsförutsättningar!B$15,"2",M3935=Beräkningsförutsättningar!B$16,"4",M3935=Beräkningsförutsättningar!B$17,"4",M3935&gt;=Beräkningsförutsättningar!B$18,"6")</f>
        <v>2</v>
      </c>
      <c r="U3935" s="31">
        <f t="shared" si="122"/>
        <v>0</v>
      </c>
      <c r="V3935" s="31">
        <f t="shared" si="123"/>
        <v>0</v>
      </c>
    </row>
    <row r="3936" spans="11:22" x14ac:dyDescent="0.3">
      <c r="K3936" s="29"/>
      <c r="N3936" s="30"/>
      <c r="O3936" s="30"/>
      <c r="P3936" s="30"/>
      <c r="Q3936" s="30"/>
      <c r="R3936" s="31" cm="1">
        <f t="array" ref="R3936">_xlfn.IFS(Q3936=0,(O3936-P3936)/2,Q3936=1,O3936-P3936)</f>
        <v>0</v>
      </c>
      <c r="S3936" s="31" cm="1">
        <f t="array" ref="S3936">_xlfn.IFS(Q3936=0,P3936/2,Q3936=1,P3936)</f>
        <v>0</v>
      </c>
      <c r="T3936" s="31" t="str" cm="1">
        <f t="array" ref="T3936">_xlfn.IFS(M3936&lt;=Beräkningsförutsättningar!B$15,"2",M3936=Beräkningsförutsättningar!B$16,"4",M3936=Beräkningsförutsättningar!B$17,"4",M3936&gt;=Beräkningsförutsättningar!B$18,"6")</f>
        <v>2</v>
      </c>
      <c r="U3936" s="31">
        <f t="shared" si="122"/>
        <v>0</v>
      </c>
      <c r="V3936" s="31">
        <f t="shared" si="123"/>
        <v>0</v>
      </c>
    </row>
    <row r="3937" spans="11:22" x14ac:dyDescent="0.3">
      <c r="K3937" s="29"/>
      <c r="N3937" s="30"/>
      <c r="O3937" s="30"/>
      <c r="P3937" s="30"/>
      <c r="Q3937" s="30"/>
      <c r="R3937" s="31" cm="1">
        <f t="array" ref="R3937">_xlfn.IFS(Q3937=0,(O3937-P3937)/2,Q3937=1,O3937-P3937)</f>
        <v>0</v>
      </c>
      <c r="S3937" s="31" cm="1">
        <f t="array" ref="S3937">_xlfn.IFS(Q3937=0,P3937/2,Q3937=1,P3937)</f>
        <v>0</v>
      </c>
      <c r="T3937" s="31" t="str" cm="1">
        <f t="array" ref="T3937">_xlfn.IFS(M3937&lt;=Beräkningsförutsättningar!B$15,"2",M3937=Beräkningsförutsättningar!B$16,"4",M3937=Beräkningsförutsättningar!B$17,"4",M3937&gt;=Beräkningsförutsättningar!B$18,"6")</f>
        <v>2</v>
      </c>
      <c r="U3937" s="31">
        <f t="shared" si="122"/>
        <v>0</v>
      </c>
      <c r="V3937" s="31">
        <f t="shared" si="123"/>
        <v>0</v>
      </c>
    </row>
    <row r="3938" spans="11:22" x14ac:dyDescent="0.3">
      <c r="K3938" s="29"/>
      <c r="N3938" s="30"/>
      <c r="O3938" s="30"/>
      <c r="P3938" s="30"/>
      <c r="Q3938" s="30"/>
      <c r="R3938" s="31" cm="1">
        <f t="array" ref="R3938">_xlfn.IFS(Q3938=0,(O3938-P3938)/2,Q3938=1,O3938-P3938)</f>
        <v>0</v>
      </c>
      <c r="S3938" s="31" cm="1">
        <f t="array" ref="S3938">_xlfn.IFS(Q3938=0,P3938/2,Q3938=1,P3938)</f>
        <v>0</v>
      </c>
      <c r="T3938" s="31" t="str" cm="1">
        <f t="array" ref="T3938">_xlfn.IFS(M3938&lt;=Beräkningsförutsättningar!B$15,"2",M3938=Beräkningsförutsättningar!B$16,"4",M3938=Beräkningsförutsättningar!B$17,"4",M3938&gt;=Beräkningsförutsättningar!B$18,"6")</f>
        <v>2</v>
      </c>
      <c r="U3938" s="31">
        <f t="shared" si="122"/>
        <v>0</v>
      </c>
      <c r="V3938" s="31">
        <f t="shared" si="123"/>
        <v>0</v>
      </c>
    </row>
    <row r="3939" spans="11:22" x14ac:dyDescent="0.3">
      <c r="K3939" s="29"/>
      <c r="N3939" s="30"/>
      <c r="O3939" s="30"/>
      <c r="P3939" s="30"/>
      <c r="Q3939" s="30"/>
      <c r="R3939" s="31" cm="1">
        <f t="array" ref="R3939">_xlfn.IFS(Q3939=0,(O3939-P3939)/2,Q3939=1,O3939-P3939)</f>
        <v>0</v>
      </c>
      <c r="S3939" s="31" cm="1">
        <f t="array" ref="S3939">_xlfn.IFS(Q3939=0,P3939/2,Q3939=1,P3939)</f>
        <v>0</v>
      </c>
      <c r="T3939" s="31" t="str" cm="1">
        <f t="array" ref="T3939">_xlfn.IFS(M3939&lt;=Beräkningsförutsättningar!B$15,"2",M3939=Beräkningsförutsättningar!B$16,"4",M3939=Beräkningsförutsättningar!B$17,"4",M3939&gt;=Beräkningsförutsättningar!B$18,"6")</f>
        <v>2</v>
      </c>
      <c r="U3939" s="31">
        <f t="shared" si="122"/>
        <v>0</v>
      </c>
      <c r="V3939" s="31">
        <f t="shared" si="123"/>
        <v>0</v>
      </c>
    </row>
    <row r="3940" spans="11:22" x14ac:dyDescent="0.3">
      <c r="K3940" s="29"/>
      <c r="N3940" s="30"/>
      <c r="O3940" s="30"/>
      <c r="P3940" s="30"/>
      <c r="Q3940" s="30"/>
      <c r="R3940" s="31" cm="1">
        <f t="array" ref="R3940">_xlfn.IFS(Q3940=0,(O3940-P3940)/2,Q3940=1,O3940-P3940)</f>
        <v>0</v>
      </c>
      <c r="S3940" s="31" cm="1">
        <f t="array" ref="S3940">_xlfn.IFS(Q3940=0,P3940/2,Q3940=1,P3940)</f>
        <v>0</v>
      </c>
      <c r="T3940" s="31" t="str" cm="1">
        <f t="array" ref="T3940">_xlfn.IFS(M3940&lt;=Beräkningsförutsättningar!B$15,"2",M3940=Beräkningsförutsättningar!B$16,"4",M3940=Beräkningsförutsättningar!B$17,"4",M3940&gt;=Beräkningsförutsättningar!B$18,"6")</f>
        <v>2</v>
      </c>
      <c r="U3940" s="31">
        <f t="shared" si="122"/>
        <v>0</v>
      </c>
      <c r="V3940" s="31">
        <f t="shared" si="123"/>
        <v>0</v>
      </c>
    </row>
    <row r="3941" spans="11:22" x14ac:dyDescent="0.3">
      <c r="K3941" s="29"/>
      <c r="N3941" s="30"/>
      <c r="O3941" s="30"/>
      <c r="P3941" s="30"/>
      <c r="Q3941" s="30"/>
      <c r="R3941" s="31" cm="1">
        <f t="array" ref="R3941">_xlfn.IFS(Q3941=0,(O3941-P3941)/2,Q3941=1,O3941-P3941)</f>
        <v>0</v>
      </c>
      <c r="S3941" s="31" cm="1">
        <f t="array" ref="S3941">_xlfn.IFS(Q3941=0,P3941/2,Q3941=1,P3941)</f>
        <v>0</v>
      </c>
      <c r="T3941" s="31" t="str" cm="1">
        <f t="array" ref="T3941">_xlfn.IFS(M3941&lt;=Beräkningsförutsättningar!B$15,"2",M3941=Beräkningsförutsättningar!B$16,"4",M3941=Beräkningsförutsättningar!B$17,"4",M3941&gt;=Beräkningsförutsättningar!B$18,"6")</f>
        <v>2</v>
      </c>
      <c r="U3941" s="31">
        <f t="shared" si="122"/>
        <v>0</v>
      </c>
      <c r="V3941" s="31">
        <f t="shared" si="123"/>
        <v>0</v>
      </c>
    </row>
    <row r="3942" spans="11:22" x14ac:dyDescent="0.3">
      <c r="K3942" s="29"/>
      <c r="N3942" s="30"/>
      <c r="O3942" s="30"/>
      <c r="P3942" s="30"/>
      <c r="Q3942" s="30"/>
      <c r="R3942" s="31" cm="1">
        <f t="array" ref="R3942">_xlfn.IFS(Q3942=0,(O3942-P3942)/2,Q3942=1,O3942-P3942)</f>
        <v>0</v>
      </c>
      <c r="S3942" s="31" cm="1">
        <f t="array" ref="S3942">_xlfn.IFS(Q3942=0,P3942/2,Q3942=1,P3942)</f>
        <v>0</v>
      </c>
      <c r="T3942" s="31" t="str" cm="1">
        <f t="array" ref="T3942">_xlfn.IFS(M3942&lt;=Beräkningsförutsättningar!B$15,"2",M3942=Beräkningsförutsättningar!B$16,"4",M3942=Beräkningsförutsättningar!B$17,"4",M3942&gt;=Beräkningsförutsättningar!B$18,"6")</f>
        <v>2</v>
      </c>
      <c r="U3942" s="31">
        <f t="shared" si="122"/>
        <v>0</v>
      </c>
      <c r="V3942" s="31">
        <f t="shared" si="123"/>
        <v>0</v>
      </c>
    </row>
    <row r="3943" spans="11:22" x14ac:dyDescent="0.3">
      <c r="K3943" s="29"/>
      <c r="N3943" s="30"/>
      <c r="O3943" s="30"/>
      <c r="P3943" s="30"/>
      <c r="Q3943" s="30"/>
      <c r="R3943" s="31" cm="1">
        <f t="array" ref="R3943">_xlfn.IFS(Q3943=0,(O3943-P3943)/2,Q3943=1,O3943-P3943)</f>
        <v>0</v>
      </c>
      <c r="S3943" s="31" cm="1">
        <f t="array" ref="S3943">_xlfn.IFS(Q3943=0,P3943/2,Q3943=1,P3943)</f>
        <v>0</v>
      </c>
      <c r="T3943" s="31" t="str" cm="1">
        <f t="array" ref="T3943">_xlfn.IFS(M3943&lt;=Beräkningsförutsättningar!B$15,"2",M3943=Beräkningsförutsättningar!B$16,"4",M3943=Beräkningsförutsättningar!B$17,"4",M3943&gt;=Beräkningsförutsättningar!B$18,"6")</f>
        <v>2</v>
      </c>
      <c r="U3943" s="31">
        <f t="shared" si="122"/>
        <v>0</v>
      </c>
      <c r="V3943" s="31">
        <f t="shared" si="123"/>
        <v>0</v>
      </c>
    </row>
    <row r="3944" spans="11:22" x14ac:dyDescent="0.3">
      <c r="K3944" s="29"/>
      <c r="N3944" s="30"/>
      <c r="O3944" s="30"/>
      <c r="P3944" s="30"/>
      <c r="Q3944" s="30"/>
      <c r="R3944" s="31" cm="1">
        <f t="array" ref="R3944">_xlfn.IFS(Q3944=0,(O3944-P3944)/2,Q3944=1,O3944-P3944)</f>
        <v>0</v>
      </c>
      <c r="S3944" s="31" cm="1">
        <f t="array" ref="S3944">_xlfn.IFS(Q3944=0,P3944/2,Q3944=1,P3944)</f>
        <v>0</v>
      </c>
      <c r="T3944" s="31" t="str" cm="1">
        <f t="array" ref="T3944">_xlfn.IFS(M3944&lt;=Beräkningsförutsättningar!B$15,"2",M3944=Beräkningsförutsättningar!B$16,"4",M3944=Beräkningsförutsättningar!B$17,"4",M3944&gt;=Beräkningsförutsättningar!B$18,"6")</f>
        <v>2</v>
      </c>
      <c r="U3944" s="31">
        <f t="shared" si="122"/>
        <v>0</v>
      </c>
      <c r="V3944" s="31">
        <f t="shared" si="123"/>
        <v>0</v>
      </c>
    </row>
    <row r="3945" spans="11:22" x14ac:dyDescent="0.3">
      <c r="K3945" s="29"/>
      <c r="N3945" s="30"/>
      <c r="O3945" s="30"/>
      <c r="P3945" s="30"/>
      <c r="Q3945" s="30"/>
      <c r="R3945" s="31" cm="1">
        <f t="array" ref="R3945">_xlfn.IFS(Q3945=0,(O3945-P3945)/2,Q3945=1,O3945-P3945)</f>
        <v>0</v>
      </c>
      <c r="S3945" s="31" cm="1">
        <f t="array" ref="S3945">_xlfn.IFS(Q3945=0,P3945/2,Q3945=1,P3945)</f>
        <v>0</v>
      </c>
      <c r="T3945" s="31" t="str" cm="1">
        <f t="array" ref="T3945">_xlfn.IFS(M3945&lt;=Beräkningsförutsättningar!B$15,"2",M3945=Beräkningsförutsättningar!B$16,"4",M3945=Beräkningsförutsättningar!B$17,"4",M3945&gt;=Beräkningsförutsättningar!B$18,"6")</f>
        <v>2</v>
      </c>
      <c r="U3945" s="31">
        <f t="shared" si="122"/>
        <v>0</v>
      </c>
      <c r="V3945" s="31">
        <f t="shared" si="123"/>
        <v>0</v>
      </c>
    </row>
    <row r="3946" spans="11:22" x14ac:dyDescent="0.3">
      <c r="K3946" s="29"/>
      <c r="N3946" s="30"/>
      <c r="O3946" s="30"/>
      <c r="P3946" s="30"/>
      <c r="Q3946" s="30"/>
      <c r="R3946" s="31" cm="1">
        <f t="array" ref="R3946">_xlfn.IFS(Q3946=0,(O3946-P3946)/2,Q3946=1,O3946-P3946)</f>
        <v>0</v>
      </c>
      <c r="S3946" s="31" cm="1">
        <f t="array" ref="S3946">_xlfn.IFS(Q3946=0,P3946/2,Q3946=1,P3946)</f>
        <v>0</v>
      </c>
      <c r="T3946" s="31" t="str" cm="1">
        <f t="array" ref="T3946">_xlfn.IFS(M3946&lt;=Beräkningsförutsättningar!B$15,"2",M3946=Beräkningsförutsättningar!B$16,"4",M3946=Beräkningsförutsättningar!B$17,"4",M3946&gt;=Beräkningsförutsättningar!B$18,"6")</f>
        <v>2</v>
      </c>
      <c r="U3946" s="31">
        <f t="shared" si="122"/>
        <v>0</v>
      </c>
      <c r="V3946" s="31">
        <f t="shared" si="123"/>
        <v>0</v>
      </c>
    </row>
    <row r="3947" spans="11:22" x14ac:dyDescent="0.3">
      <c r="K3947" s="29"/>
      <c r="N3947" s="30"/>
      <c r="O3947" s="30"/>
      <c r="P3947" s="30"/>
      <c r="Q3947" s="30"/>
      <c r="R3947" s="31" cm="1">
        <f t="array" ref="R3947">_xlfn.IFS(Q3947=0,(O3947-P3947)/2,Q3947=1,O3947-P3947)</f>
        <v>0</v>
      </c>
      <c r="S3947" s="31" cm="1">
        <f t="array" ref="S3947">_xlfn.IFS(Q3947=0,P3947/2,Q3947=1,P3947)</f>
        <v>0</v>
      </c>
      <c r="T3947" s="31" t="str" cm="1">
        <f t="array" ref="T3947">_xlfn.IFS(M3947&lt;=Beräkningsförutsättningar!B$15,"2",M3947=Beräkningsförutsättningar!B$16,"4",M3947=Beräkningsförutsättningar!B$17,"4",M3947&gt;=Beräkningsförutsättningar!B$18,"6")</f>
        <v>2</v>
      </c>
      <c r="U3947" s="31">
        <f t="shared" si="122"/>
        <v>0</v>
      </c>
      <c r="V3947" s="31">
        <f t="shared" si="123"/>
        <v>0</v>
      </c>
    </row>
    <row r="3948" spans="11:22" x14ac:dyDescent="0.3">
      <c r="K3948" s="29"/>
      <c r="N3948" s="30"/>
      <c r="O3948" s="30"/>
      <c r="P3948" s="30"/>
      <c r="Q3948" s="30"/>
      <c r="R3948" s="31" cm="1">
        <f t="array" ref="R3948">_xlfn.IFS(Q3948=0,(O3948-P3948)/2,Q3948=1,O3948-P3948)</f>
        <v>0</v>
      </c>
      <c r="S3948" s="31" cm="1">
        <f t="array" ref="S3948">_xlfn.IFS(Q3948=0,P3948/2,Q3948=1,P3948)</f>
        <v>0</v>
      </c>
      <c r="T3948" s="31" t="str" cm="1">
        <f t="array" ref="T3948">_xlfn.IFS(M3948&lt;=Beräkningsförutsättningar!B$15,"2",M3948=Beräkningsförutsättningar!B$16,"4",M3948=Beräkningsförutsättningar!B$17,"4",M3948&gt;=Beräkningsförutsättningar!B$18,"6")</f>
        <v>2</v>
      </c>
      <c r="U3948" s="31">
        <f t="shared" si="122"/>
        <v>0</v>
      </c>
      <c r="V3948" s="31">
        <f t="shared" si="123"/>
        <v>0</v>
      </c>
    </row>
    <row r="3949" spans="11:22" x14ac:dyDescent="0.3">
      <c r="K3949" s="29"/>
      <c r="N3949" s="30"/>
      <c r="O3949" s="30"/>
      <c r="P3949" s="30"/>
      <c r="Q3949" s="30"/>
      <c r="R3949" s="31" cm="1">
        <f t="array" ref="R3949">_xlfn.IFS(Q3949=0,(O3949-P3949)/2,Q3949=1,O3949-P3949)</f>
        <v>0</v>
      </c>
      <c r="S3949" s="31" cm="1">
        <f t="array" ref="S3949">_xlfn.IFS(Q3949=0,P3949/2,Q3949=1,P3949)</f>
        <v>0</v>
      </c>
      <c r="T3949" s="31" t="str" cm="1">
        <f t="array" ref="T3949">_xlfn.IFS(M3949&lt;=Beräkningsförutsättningar!B$15,"2",M3949=Beräkningsförutsättningar!B$16,"4",M3949=Beräkningsförutsättningar!B$17,"4",M3949&gt;=Beräkningsförutsättningar!B$18,"6")</f>
        <v>2</v>
      </c>
      <c r="U3949" s="31">
        <f t="shared" si="122"/>
        <v>0</v>
      </c>
      <c r="V3949" s="31">
        <f t="shared" si="123"/>
        <v>0</v>
      </c>
    </row>
    <row r="3950" spans="11:22" x14ac:dyDescent="0.3">
      <c r="K3950" s="29"/>
      <c r="N3950" s="30"/>
      <c r="O3950" s="30"/>
      <c r="P3950" s="30"/>
      <c r="Q3950" s="30"/>
      <c r="R3950" s="31" cm="1">
        <f t="array" ref="R3950">_xlfn.IFS(Q3950=0,(O3950-P3950)/2,Q3950=1,O3950-P3950)</f>
        <v>0</v>
      </c>
      <c r="S3950" s="31" cm="1">
        <f t="array" ref="S3950">_xlfn.IFS(Q3950=0,P3950/2,Q3950=1,P3950)</f>
        <v>0</v>
      </c>
      <c r="T3950" s="31" t="str" cm="1">
        <f t="array" ref="T3950">_xlfn.IFS(M3950&lt;=Beräkningsförutsättningar!B$15,"2",M3950=Beräkningsförutsättningar!B$16,"4",M3950=Beräkningsförutsättningar!B$17,"4",M3950&gt;=Beräkningsförutsättningar!B$18,"6")</f>
        <v>2</v>
      </c>
      <c r="U3950" s="31">
        <f t="shared" si="122"/>
        <v>0</v>
      </c>
      <c r="V3950" s="31">
        <f t="shared" si="123"/>
        <v>0</v>
      </c>
    </row>
    <row r="3951" spans="11:22" x14ac:dyDescent="0.3">
      <c r="K3951" s="29"/>
      <c r="N3951" s="30"/>
      <c r="O3951" s="30"/>
      <c r="P3951" s="30"/>
      <c r="Q3951" s="30"/>
      <c r="R3951" s="31" cm="1">
        <f t="array" ref="R3951">_xlfn.IFS(Q3951=0,(O3951-P3951)/2,Q3951=1,O3951-P3951)</f>
        <v>0</v>
      </c>
      <c r="S3951" s="31" cm="1">
        <f t="array" ref="S3951">_xlfn.IFS(Q3951=0,P3951/2,Q3951=1,P3951)</f>
        <v>0</v>
      </c>
      <c r="T3951" s="31" t="str" cm="1">
        <f t="array" ref="T3951">_xlfn.IFS(M3951&lt;=Beräkningsförutsättningar!B$15,"2",M3951=Beräkningsförutsättningar!B$16,"4",M3951=Beräkningsförutsättningar!B$17,"4",M3951&gt;=Beräkningsförutsättningar!B$18,"6")</f>
        <v>2</v>
      </c>
      <c r="U3951" s="31">
        <f t="shared" si="122"/>
        <v>0</v>
      </c>
      <c r="V3951" s="31">
        <f t="shared" si="123"/>
        <v>0</v>
      </c>
    </row>
    <row r="3952" spans="11:22" x14ac:dyDescent="0.3">
      <c r="K3952" s="29"/>
      <c r="N3952" s="30"/>
      <c r="O3952" s="30"/>
      <c r="P3952" s="30"/>
      <c r="Q3952" s="30"/>
      <c r="R3952" s="31" cm="1">
        <f t="array" ref="R3952">_xlfn.IFS(Q3952=0,(O3952-P3952)/2,Q3952=1,O3952-P3952)</f>
        <v>0</v>
      </c>
      <c r="S3952" s="31" cm="1">
        <f t="array" ref="S3952">_xlfn.IFS(Q3952=0,P3952/2,Q3952=1,P3952)</f>
        <v>0</v>
      </c>
      <c r="T3952" s="31" t="str" cm="1">
        <f t="array" ref="T3952">_xlfn.IFS(M3952&lt;=Beräkningsförutsättningar!B$15,"2",M3952=Beräkningsförutsättningar!B$16,"4",M3952=Beräkningsförutsättningar!B$17,"4",M3952&gt;=Beräkningsförutsättningar!B$18,"6")</f>
        <v>2</v>
      </c>
      <c r="U3952" s="31">
        <f t="shared" si="122"/>
        <v>0</v>
      </c>
      <c r="V3952" s="31">
        <f t="shared" si="123"/>
        <v>0</v>
      </c>
    </row>
    <row r="3953" spans="11:22" x14ac:dyDescent="0.3">
      <c r="K3953" s="29"/>
      <c r="N3953" s="30"/>
      <c r="O3953" s="30"/>
      <c r="P3953" s="30"/>
      <c r="Q3953" s="30"/>
      <c r="R3953" s="31" cm="1">
        <f t="array" ref="R3953">_xlfn.IFS(Q3953=0,(O3953-P3953)/2,Q3953=1,O3953-P3953)</f>
        <v>0</v>
      </c>
      <c r="S3953" s="31" cm="1">
        <f t="array" ref="S3953">_xlfn.IFS(Q3953=0,P3953/2,Q3953=1,P3953)</f>
        <v>0</v>
      </c>
      <c r="T3953" s="31" t="str" cm="1">
        <f t="array" ref="T3953">_xlfn.IFS(M3953&lt;=Beräkningsförutsättningar!B$15,"2",M3953=Beräkningsförutsättningar!B$16,"4",M3953=Beräkningsförutsättningar!B$17,"4",M3953&gt;=Beräkningsförutsättningar!B$18,"6")</f>
        <v>2</v>
      </c>
      <c r="U3953" s="31">
        <f t="shared" si="122"/>
        <v>0</v>
      </c>
      <c r="V3953" s="31">
        <f t="shared" si="123"/>
        <v>0</v>
      </c>
    </row>
    <row r="3954" spans="11:22" x14ac:dyDescent="0.3">
      <c r="K3954" s="29"/>
      <c r="N3954" s="30"/>
      <c r="O3954" s="30"/>
      <c r="P3954" s="30"/>
      <c r="Q3954" s="30"/>
      <c r="R3954" s="31" cm="1">
        <f t="array" ref="R3954">_xlfn.IFS(Q3954=0,(O3954-P3954)/2,Q3954=1,O3954-P3954)</f>
        <v>0</v>
      </c>
      <c r="S3954" s="31" cm="1">
        <f t="array" ref="S3954">_xlfn.IFS(Q3954=0,P3954/2,Q3954=1,P3954)</f>
        <v>0</v>
      </c>
      <c r="T3954" s="31" t="str" cm="1">
        <f t="array" ref="T3954">_xlfn.IFS(M3954&lt;=Beräkningsförutsättningar!B$15,"2",M3954=Beräkningsförutsättningar!B$16,"4",M3954=Beräkningsförutsättningar!B$17,"4",M3954&gt;=Beräkningsförutsättningar!B$18,"6")</f>
        <v>2</v>
      </c>
      <c r="U3954" s="31">
        <f t="shared" si="122"/>
        <v>0</v>
      </c>
      <c r="V3954" s="31">
        <f t="shared" si="123"/>
        <v>0</v>
      </c>
    </row>
    <row r="3955" spans="11:22" x14ac:dyDescent="0.3">
      <c r="K3955" s="29"/>
      <c r="N3955" s="30"/>
      <c r="O3955" s="30"/>
      <c r="P3955" s="30"/>
      <c r="Q3955" s="30"/>
      <c r="R3955" s="31" cm="1">
        <f t="array" ref="R3955">_xlfn.IFS(Q3955=0,(O3955-P3955)/2,Q3955=1,O3955-P3955)</f>
        <v>0</v>
      </c>
      <c r="S3955" s="31" cm="1">
        <f t="array" ref="S3955">_xlfn.IFS(Q3955=0,P3955/2,Q3955=1,P3955)</f>
        <v>0</v>
      </c>
      <c r="T3955" s="31" t="str" cm="1">
        <f t="array" ref="T3955">_xlfn.IFS(M3955&lt;=Beräkningsförutsättningar!B$15,"2",M3955=Beräkningsförutsättningar!B$16,"4",M3955=Beräkningsförutsättningar!B$17,"4",M3955&gt;=Beräkningsförutsättningar!B$18,"6")</f>
        <v>2</v>
      </c>
      <c r="U3955" s="31">
        <f t="shared" si="122"/>
        <v>0</v>
      </c>
      <c r="V3955" s="31">
        <f t="shared" si="123"/>
        <v>0</v>
      </c>
    </row>
    <row r="3956" spans="11:22" x14ac:dyDescent="0.3">
      <c r="K3956" s="29"/>
      <c r="N3956" s="30"/>
      <c r="O3956" s="30"/>
      <c r="P3956" s="30"/>
      <c r="Q3956" s="30"/>
      <c r="R3956" s="31" cm="1">
        <f t="array" ref="R3956">_xlfn.IFS(Q3956=0,(O3956-P3956)/2,Q3956=1,O3956-P3956)</f>
        <v>0</v>
      </c>
      <c r="S3956" s="31" cm="1">
        <f t="array" ref="S3956">_xlfn.IFS(Q3956=0,P3956/2,Q3956=1,P3956)</f>
        <v>0</v>
      </c>
      <c r="T3956" s="31" t="str" cm="1">
        <f t="array" ref="T3956">_xlfn.IFS(M3956&lt;=Beräkningsförutsättningar!B$15,"2",M3956=Beräkningsförutsättningar!B$16,"4",M3956=Beräkningsförutsättningar!B$17,"4",M3956&gt;=Beräkningsförutsättningar!B$18,"6")</f>
        <v>2</v>
      </c>
      <c r="U3956" s="31">
        <f t="shared" si="122"/>
        <v>0</v>
      </c>
      <c r="V3956" s="31">
        <f t="shared" si="123"/>
        <v>0</v>
      </c>
    </row>
    <row r="3957" spans="11:22" x14ac:dyDescent="0.3">
      <c r="K3957" s="29"/>
      <c r="N3957" s="30"/>
      <c r="O3957" s="30"/>
      <c r="P3957" s="30"/>
      <c r="Q3957" s="30"/>
      <c r="R3957" s="31" cm="1">
        <f t="array" ref="R3957">_xlfn.IFS(Q3957=0,(O3957-P3957)/2,Q3957=1,O3957-P3957)</f>
        <v>0</v>
      </c>
      <c r="S3957" s="31" cm="1">
        <f t="array" ref="S3957">_xlfn.IFS(Q3957=0,P3957/2,Q3957=1,P3957)</f>
        <v>0</v>
      </c>
      <c r="T3957" s="31" t="str" cm="1">
        <f t="array" ref="T3957">_xlfn.IFS(M3957&lt;=Beräkningsförutsättningar!B$15,"2",M3957=Beräkningsförutsättningar!B$16,"4",M3957=Beräkningsförutsättningar!B$17,"4",M3957&gt;=Beräkningsförutsättningar!B$18,"6")</f>
        <v>2</v>
      </c>
      <c r="U3957" s="31">
        <f t="shared" si="122"/>
        <v>0</v>
      </c>
      <c r="V3957" s="31">
        <f t="shared" si="123"/>
        <v>0</v>
      </c>
    </row>
    <row r="3958" spans="11:22" x14ac:dyDescent="0.3">
      <c r="K3958" s="29"/>
      <c r="N3958" s="30"/>
      <c r="O3958" s="30"/>
      <c r="P3958" s="30"/>
      <c r="Q3958" s="30"/>
      <c r="R3958" s="31" cm="1">
        <f t="array" ref="R3958">_xlfn.IFS(Q3958=0,(O3958-P3958)/2,Q3958=1,O3958-P3958)</f>
        <v>0</v>
      </c>
      <c r="S3958" s="31" cm="1">
        <f t="array" ref="S3958">_xlfn.IFS(Q3958=0,P3958/2,Q3958=1,P3958)</f>
        <v>0</v>
      </c>
      <c r="T3958" s="31" t="str" cm="1">
        <f t="array" ref="T3958">_xlfn.IFS(M3958&lt;=Beräkningsförutsättningar!B$15,"2",M3958=Beräkningsförutsättningar!B$16,"4",M3958=Beräkningsförutsättningar!B$17,"4",M3958&gt;=Beräkningsförutsättningar!B$18,"6")</f>
        <v>2</v>
      </c>
      <c r="U3958" s="31">
        <f t="shared" si="122"/>
        <v>0</v>
      </c>
      <c r="V3958" s="31">
        <f t="shared" si="123"/>
        <v>0</v>
      </c>
    </row>
    <row r="3959" spans="11:22" x14ac:dyDescent="0.3">
      <c r="K3959" s="29"/>
      <c r="N3959" s="30"/>
      <c r="O3959" s="30"/>
      <c r="P3959" s="30"/>
      <c r="Q3959" s="30"/>
      <c r="R3959" s="31" cm="1">
        <f t="array" ref="R3959">_xlfn.IFS(Q3959=0,(O3959-P3959)/2,Q3959=1,O3959-P3959)</f>
        <v>0</v>
      </c>
      <c r="S3959" s="31" cm="1">
        <f t="array" ref="S3959">_xlfn.IFS(Q3959=0,P3959/2,Q3959=1,P3959)</f>
        <v>0</v>
      </c>
      <c r="T3959" s="31" t="str" cm="1">
        <f t="array" ref="T3959">_xlfn.IFS(M3959&lt;=Beräkningsförutsättningar!B$15,"2",M3959=Beräkningsförutsättningar!B$16,"4",M3959=Beräkningsförutsättningar!B$17,"4",M3959&gt;=Beräkningsförutsättningar!B$18,"6")</f>
        <v>2</v>
      </c>
      <c r="U3959" s="31">
        <f t="shared" si="122"/>
        <v>0</v>
      </c>
      <c r="V3959" s="31">
        <f t="shared" si="123"/>
        <v>0</v>
      </c>
    </row>
    <row r="3960" spans="11:22" x14ac:dyDescent="0.3">
      <c r="K3960" s="29"/>
      <c r="N3960" s="30"/>
      <c r="O3960" s="30"/>
      <c r="P3960" s="30"/>
      <c r="Q3960" s="30"/>
      <c r="R3960" s="31" cm="1">
        <f t="array" ref="R3960">_xlfn.IFS(Q3960=0,(O3960-P3960)/2,Q3960=1,O3960-P3960)</f>
        <v>0</v>
      </c>
      <c r="S3960" s="31" cm="1">
        <f t="array" ref="S3960">_xlfn.IFS(Q3960=0,P3960/2,Q3960=1,P3960)</f>
        <v>0</v>
      </c>
      <c r="T3960" s="31" t="str" cm="1">
        <f t="array" ref="T3960">_xlfn.IFS(M3960&lt;=Beräkningsförutsättningar!B$15,"2",M3960=Beräkningsförutsättningar!B$16,"4",M3960=Beräkningsförutsättningar!B$17,"4",M3960&gt;=Beräkningsförutsättningar!B$18,"6")</f>
        <v>2</v>
      </c>
      <c r="U3960" s="31">
        <f t="shared" si="122"/>
        <v>0</v>
      </c>
      <c r="V3960" s="31">
        <f t="shared" si="123"/>
        <v>0</v>
      </c>
    </row>
    <row r="3961" spans="11:22" x14ac:dyDescent="0.3">
      <c r="K3961" s="29"/>
      <c r="N3961" s="30"/>
      <c r="O3961" s="30"/>
      <c r="P3961" s="30"/>
      <c r="Q3961" s="30"/>
      <c r="R3961" s="31" cm="1">
        <f t="array" ref="R3961">_xlfn.IFS(Q3961=0,(O3961-P3961)/2,Q3961=1,O3961-P3961)</f>
        <v>0</v>
      </c>
      <c r="S3961" s="31" cm="1">
        <f t="array" ref="S3961">_xlfn.IFS(Q3961=0,P3961/2,Q3961=1,P3961)</f>
        <v>0</v>
      </c>
      <c r="T3961" s="31" t="str" cm="1">
        <f t="array" ref="T3961">_xlfn.IFS(M3961&lt;=Beräkningsförutsättningar!B$15,"2",M3961=Beräkningsförutsättningar!B$16,"4",M3961=Beräkningsförutsättningar!B$17,"4",M3961&gt;=Beräkningsförutsättningar!B$18,"6")</f>
        <v>2</v>
      </c>
      <c r="U3961" s="31">
        <f t="shared" si="122"/>
        <v>0</v>
      </c>
      <c r="V3961" s="31">
        <f t="shared" si="123"/>
        <v>0</v>
      </c>
    </row>
    <row r="3962" spans="11:22" x14ac:dyDescent="0.3">
      <c r="K3962" s="29"/>
      <c r="N3962" s="30"/>
      <c r="O3962" s="30"/>
      <c r="P3962" s="30"/>
      <c r="Q3962" s="30"/>
      <c r="R3962" s="31" cm="1">
        <f t="array" ref="R3962">_xlfn.IFS(Q3962=0,(O3962-P3962)/2,Q3962=1,O3962-P3962)</f>
        <v>0</v>
      </c>
      <c r="S3962" s="31" cm="1">
        <f t="array" ref="S3962">_xlfn.IFS(Q3962=0,P3962/2,Q3962=1,P3962)</f>
        <v>0</v>
      </c>
      <c r="T3962" s="31" t="str" cm="1">
        <f t="array" ref="T3962">_xlfn.IFS(M3962&lt;=Beräkningsförutsättningar!B$15,"2",M3962=Beräkningsförutsättningar!B$16,"4",M3962=Beräkningsförutsättningar!B$17,"4",M3962&gt;=Beräkningsförutsättningar!B$18,"6")</f>
        <v>2</v>
      </c>
      <c r="U3962" s="31">
        <f t="shared" si="122"/>
        <v>0</v>
      </c>
      <c r="V3962" s="31">
        <f t="shared" si="123"/>
        <v>0</v>
      </c>
    </row>
    <row r="3963" spans="11:22" x14ac:dyDescent="0.3">
      <c r="K3963" s="29"/>
      <c r="N3963" s="30"/>
      <c r="O3963" s="30"/>
      <c r="P3963" s="30"/>
      <c r="Q3963" s="30"/>
      <c r="R3963" s="31" cm="1">
        <f t="array" ref="R3963">_xlfn.IFS(Q3963=0,(O3963-P3963)/2,Q3963=1,O3963-P3963)</f>
        <v>0</v>
      </c>
      <c r="S3963" s="31" cm="1">
        <f t="array" ref="S3963">_xlfn.IFS(Q3963=0,P3963/2,Q3963=1,P3963)</f>
        <v>0</v>
      </c>
      <c r="T3963" s="31" t="str" cm="1">
        <f t="array" ref="T3963">_xlfn.IFS(M3963&lt;=Beräkningsförutsättningar!B$15,"2",M3963=Beräkningsförutsättningar!B$16,"4",M3963=Beräkningsförutsättningar!B$17,"4",M3963&gt;=Beräkningsförutsättningar!B$18,"6")</f>
        <v>2</v>
      </c>
      <c r="U3963" s="31">
        <f t="shared" si="122"/>
        <v>0</v>
      </c>
      <c r="V3963" s="31">
        <f t="shared" si="123"/>
        <v>0</v>
      </c>
    </row>
    <row r="3964" spans="11:22" x14ac:dyDescent="0.3">
      <c r="K3964" s="29"/>
      <c r="N3964" s="30"/>
      <c r="O3964" s="30"/>
      <c r="P3964" s="30"/>
      <c r="Q3964" s="30"/>
      <c r="R3964" s="31" cm="1">
        <f t="array" ref="R3964">_xlfn.IFS(Q3964=0,(O3964-P3964)/2,Q3964=1,O3964-P3964)</f>
        <v>0</v>
      </c>
      <c r="S3964" s="31" cm="1">
        <f t="array" ref="S3964">_xlfn.IFS(Q3964=0,P3964/2,Q3964=1,P3964)</f>
        <v>0</v>
      </c>
      <c r="T3964" s="31" t="str" cm="1">
        <f t="array" ref="T3964">_xlfn.IFS(M3964&lt;=Beräkningsförutsättningar!B$15,"2",M3964=Beräkningsförutsättningar!B$16,"4",M3964=Beräkningsförutsättningar!B$17,"4",M3964&gt;=Beräkningsförutsättningar!B$18,"6")</f>
        <v>2</v>
      </c>
      <c r="U3964" s="31">
        <f t="shared" si="122"/>
        <v>0</v>
      </c>
      <c r="V3964" s="31">
        <f t="shared" si="123"/>
        <v>0</v>
      </c>
    </row>
    <row r="3965" spans="11:22" x14ac:dyDescent="0.3">
      <c r="K3965" s="29"/>
      <c r="N3965" s="30"/>
      <c r="O3965" s="30"/>
      <c r="P3965" s="30"/>
      <c r="Q3965" s="30"/>
      <c r="R3965" s="31" cm="1">
        <f t="array" ref="R3965">_xlfn.IFS(Q3965=0,(O3965-P3965)/2,Q3965=1,O3965-P3965)</f>
        <v>0</v>
      </c>
      <c r="S3965" s="31" cm="1">
        <f t="array" ref="S3965">_xlfn.IFS(Q3965=0,P3965/2,Q3965=1,P3965)</f>
        <v>0</v>
      </c>
      <c r="T3965" s="31" t="str" cm="1">
        <f t="array" ref="T3965">_xlfn.IFS(M3965&lt;=Beräkningsförutsättningar!B$15,"2",M3965=Beräkningsförutsättningar!B$16,"4",M3965=Beräkningsförutsättningar!B$17,"4",M3965&gt;=Beräkningsförutsättningar!B$18,"6")</f>
        <v>2</v>
      </c>
      <c r="U3965" s="31">
        <f t="shared" si="122"/>
        <v>0</v>
      </c>
      <c r="V3965" s="31">
        <f t="shared" si="123"/>
        <v>0</v>
      </c>
    </row>
    <row r="3966" spans="11:22" x14ac:dyDescent="0.3">
      <c r="K3966" s="29"/>
      <c r="N3966" s="30"/>
      <c r="O3966" s="30"/>
      <c r="P3966" s="30"/>
      <c r="Q3966" s="30"/>
      <c r="R3966" s="31" cm="1">
        <f t="array" ref="R3966">_xlfn.IFS(Q3966=0,(O3966-P3966)/2,Q3966=1,O3966-P3966)</f>
        <v>0</v>
      </c>
      <c r="S3966" s="31" cm="1">
        <f t="array" ref="S3966">_xlfn.IFS(Q3966=0,P3966/2,Q3966=1,P3966)</f>
        <v>0</v>
      </c>
      <c r="T3966" s="31" t="str" cm="1">
        <f t="array" ref="T3966">_xlfn.IFS(M3966&lt;=Beräkningsförutsättningar!B$15,"2",M3966=Beräkningsförutsättningar!B$16,"4",M3966=Beräkningsförutsättningar!B$17,"4",M3966&gt;=Beräkningsförutsättningar!B$18,"6")</f>
        <v>2</v>
      </c>
      <c r="U3966" s="31">
        <f t="shared" si="122"/>
        <v>0</v>
      </c>
      <c r="V3966" s="31">
        <f t="shared" si="123"/>
        <v>0</v>
      </c>
    </row>
    <row r="3967" spans="11:22" x14ac:dyDescent="0.3">
      <c r="K3967" s="29"/>
      <c r="N3967" s="30"/>
      <c r="O3967" s="30"/>
      <c r="P3967" s="30"/>
      <c r="Q3967" s="30"/>
      <c r="R3967" s="31" cm="1">
        <f t="array" ref="R3967">_xlfn.IFS(Q3967=0,(O3967-P3967)/2,Q3967=1,O3967-P3967)</f>
        <v>0</v>
      </c>
      <c r="S3967" s="31" cm="1">
        <f t="array" ref="S3967">_xlfn.IFS(Q3967=0,P3967/2,Q3967=1,P3967)</f>
        <v>0</v>
      </c>
      <c r="T3967" s="31" t="str" cm="1">
        <f t="array" ref="T3967">_xlfn.IFS(M3967&lt;=Beräkningsförutsättningar!B$15,"2",M3967=Beräkningsförutsättningar!B$16,"4",M3967=Beräkningsförutsättningar!B$17,"4",M3967&gt;=Beräkningsförutsättningar!B$18,"6")</f>
        <v>2</v>
      </c>
      <c r="U3967" s="31">
        <f t="shared" si="122"/>
        <v>0</v>
      </c>
      <c r="V3967" s="31">
        <f t="shared" si="123"/>
        <v>0</v>
      </c>
    </row>
    <row r="3968" spans="11:22" x14ac:dyDescent="0.3">
      <c r="K3968" s="29"/>
      <c r="N3968" s="30"/>
      <c r="O3968" s="30"/>
      <c r="P3968" s="30"/>
      <c r="Q3968" s="30"/>
      <c r="R3968" s="31" cm="1">
        <f t="array" ref="R3968">_xlfn.IFS(Q3968=0,(O3968-P3968)/2,Q3968=1,O3968-P3968)</f>
        <v>0</v>
      </c>
      <c r="S3968" s="31" cm="1">
        <f t="array" ref="S3968">_xlfn.IFS(Q3968=0,P3968/2,Q3968=1,P3968)</f>
        <v>0</v>
      </c>
      <c r="T3968" s="31" t="str" cm="1">
        <f t="array" ref="T3968">_xlfn.IFS(M3968&lt;=Beräkningsförutsättningar!B$15,"2",M3968=Beräkningsförutsättningar!B$16,"4",M3968=Beräkningsförutsättningar!B$17,"4",M3968&gt;=Beräkningsförutsättningar!B$18,"6")</f>
        <v>2</v>
      </c>
      <c r="U3968" s="31">
        <f t="shared" si="122"/>
        <v>0</v>
      </c>
      <c r="V3968" s="31">
        <f t="shared" si="123"/>
        <v>0</v>
      </c>
    </row>
    <row r="3969" spans="11:22" x14ac:dyDescent="0.3">
      <c r="K3969" s="29"/>
      <c r="N3969" s="30"/>
      <c r="O3969" s="30"/>
      <c r="P3969" s="30"/>
      <c r="Q3969" s="30"/>
      <c r="R3969" s="31" cm="1">
        <f t="array" ref="R3969">_xlfn.IFS(Q3969=0,(O3969-P3969)/2,Q3969=1,O3969-P3969)</f>
        <v>0</v>
      </c>
      <c r="S3969" s="31" cm="1">
        <f t="array" ref="S3969">_xlfn.IFS(Q3969=0,P3969/2,Q3969=1,P3969)</f>
        <v>0</v>
      </c>
      <c r="T3969" s="31" t="str" cm="1">
        <f t="array" ref="T3969">_xlfn.IFS(M3969&lt;=Beräkningsförutsättningar!B$15,"2",M3969=Beräkningsförutsättningar!B$16,"4",M3969=Beräkningsförutsättningar!B$17,"4",M3969&gt;=Beräkningsförutsättningar!B$18,"6")</f>
        <v>2</v>
      </c>
      <c r="U3969" s="31">
        <f t="shared" si="122"/>
        <v>0</v>
      </c>
      <c r="V3969" s="31">
        <f t="shared" si="123"/>
        <v>0</v>
      </c>
    </row>
    <row r="3970" spans="11:22" x14ac:dyDescent="0.3">
      <c r="K3970" s="29"/>
      <c r="N3970" s="30"/>
      <c r="O3970" s="30"/>
      <c r="P3970" s="30"/>
      <c r="Q3970" s="30"/>
      <c r="R3970" s="31" cm="1">
        <f t="array" ref="R3970">_xlfn.IFS(Q3970=0,(O3970-P3970)/2,Q3970=1,O3970-P3970)</f>
        <v>0</v>
      </c>
      <c r="S3970" s="31" cm="1">
        <f t="array" ref="S3970">_xlfn.IFS(Q3970=0,P3970/2,Q3970=1,P3970)</f>
        <v>0</v>
      </c>
      <c r="T3970" s="31" t="str" cm="1">
        <f t="array" ref="T3970">_xlfn.IFS(M3970&lt;=Beräkningsförutsättningar!B$15,"2",M3970=Beräkningsförutsättningar!B$16,"4",M3970=Beräkningsförutsättningar!B$17,"4",M3970&gt;=Beräkningsförutsättningar!B$18,"6")</f>
        <v>2</v>
      </c>
      <c r="U3970" s="31">
        <f t="shared" si="122"/>
        <v>0</v>
      </c>
      <c r="V3970" s="31">
        <f t="shared" si="123"/>
        <v>0</v>
      </c>
    </row>
    <row r="3971" spans="11:22" x14ac:dyDescent="0.3">
      <c r="K3971" s="29"/>
      <c r="N3971" s="30"/>
      <c r="O3971" s="30"/>
      <c r="P3971" s="30"/>
      <c r="Q3971" s="30"/>
      <c r="R3971" s="31" cm="1">
        <f t="array" ref="R3971">_xlfn.IFS(Q3971=0,(O3971-P3971)/2,Q3971=1,O3971-P3971)</f>
        <v>0</v>
      </c>
      <c r="S3971" s="31" cm="1">
        <f t="array" ref="S3971">_xlfn.IFS(Q3971=0,P3971/2,Q3971=1,P3971)</f>
        <v>0</v>
      </c>
      <c r="T3971" s="31" t="str" cm="1">
        <f t="array" ref="T3971">_xlfn.IFS(M3971&lt;=Beräkningsförutsättningar!B$15,"2",M3971=Beräkningsförutsättningar!B$16,"4",M3971=Beräkningsförutsättningar!B$17,"4",M3971&gt;=Beräkningsförutsättningar!B$18,"6")</f>
        <v>2</v>
      </c>
      <c r="U3971" s="31">
        <f t="shared" si="122"/>
        <v>0</v>
      </c>
      <c r="V3971" s="31">
        <f t="shared" si="123"/>
        <v>0</v>
      </c>
    </row>
    <row r="3972" spans="11:22" x14ac:dyDescent="0.3">
      <c r="K3972" s="29"/>
      <c r="N3972" s="30"/>
      <c r="O3972" s="30"/>
      <c r="P3972" s="30"/>
      <c r="Q3972" s="30"/>
      <c r="R3972" s="31" cm="1">
        <f t="array" ref="R3972">_xlfn.IFS(Q3972=0,(O3972-P3972)/2,Q3972=1,O3972-P3972)</f>
        <v>0</v>
      </c>
      <c r="S3972" s="31" cm="1">
        <f t="array" ref="S3972">_xlfn.IFS(Q3972=0,P3972/2,Q3972=1,P3972)</f>
        <v>0</v>
      </c>
      <c r="T3972" s="31" t="str" cm="1">
        <f t="array" ref="T3972">_xlfn.IFS(M3972&lt;=Beräkningsförutsättningar!B$15,"2",M3972=Beräkningsförutsättningar!B$16,"4",M3972=Beräkningsförutsättningar!B$17,"4",M3972&gt;=Beräkningsförutsättningar!B$18,"6")</f>
        <v>2</v>
      </c>
      <c r="U3972" s="31">
        <f t="shared" si="122"/>
        <v>0</v>
      </c>
      <c r="V3972" s="31">
        <f t="shared" si="123"/>
        <v>0</v>
      </c>
    </row>
    <row r="3973" spans="11:22" x14ac:dyDescent="0.3">
      <c r="K3973" s="29"/>
      <c r="N3973" s="30"/>
      <c r="O3973" s="30"/>
      <c r="P3973" s="30"/>
      <c r="Q3973" s="30"/>
      <c r="R3973" s="31" cm="1">
        <f t="array" ref="R3973">_xlfn.IFS(Q3973=0,(O3973-P3973)/2,Q3973=1,O3973-P3973)</f>
        <v>0</v>
      </c>
      <c r="S3973" s="31" cm="1">
        <f t="array" ref="S3973">_xlfn.IFS(Q3973=0,P3973/2,Q3973=1,P3973)</f>
        <v>0</v>
      </c>
      <c r="T3973" s="31" t="str" cm="1">
        <f t="array" ref="T3973">_xlfn.IFS(M3973&lt;=Beräkningsförutsättningar!B$15,"2",M3973=Beräkningsförutsättningar!B$16,"4",M3973=Beräkningsförutsättningar!B$17,"4",M3973&gt;=Beräkningsförutsättningar!B$18,"6")</f>
        <v>2</v>
      </c>
      <c r="U3973" s="31">
        <f t="shared" si="122"/>
        <v>0</v>
      </c>
      <c r="V3973" s="31">
        <f t="shared" si="123"/>
        <v>0</v>
      </c>
    </row>
    <row r="3974" spans="11:22" x14ac:dyDescent="0.3">
      <c r="K3974" s="29"/>
      <c r="N3974" s="30"/>
      <c r="O3974" s="30"/>
      <c r="P3974" s="30"/>
      <c r="Q3974" s="30"/>
      <c r="R3974" s="31" cm="1">
        <f t="array" ref="R3974">_xlfn.IFS(Q3974=0,(O3974-P3974)/2,Q3974=1,O3974-P3974)</f>
        <v>0</v>
      </c>
      <c r="S3974" s="31" cm="1">
        <f t="array" ref="S3974">_xlfn.IFS(Q3974=0,P3974/2,Q3974=1,P3974)</f>
        <v>0</v>
      </c>
      <c r="T3974" s="31" t="str" cm="1">
        <f t="array" ref="T3974">_xlfn.IFS(M3974&lt;=Beräkningsförutsättningar!B$15,"2",M3974=Beräkningsförutsättningar!B$16,"4",M3974=Beräkningsförutsättningar!B$17,"4",M3974&gt;=Beräkningsförutsättningar!B$18,"6")</f>
        <v>2</v>
      </c>
      <c r="U3974" s="31">
        <f t="shared" si="122"/>
        <v>0</v>
      </c>
      <c r="V3974" s="31">
        <f t="shared" si="123"/>
        <v>0</v>
      </c>
    </row>
    <row r="3975" spans="11:22" x14ac:dyDescent="0.3">
      <c r="K3975" s="29"/>
      <c r="N3975" s="30"/>
      <c r="O3975" s="30"/>
      <c r="P3975" s="30"/>
      <c r="Q3975" s="30"/>
      <c r="R3975" s="31" cm="1">
        <f t="array" ref="R3975">_xlfn.IFS(Q3975=0,(O3975-P3975)/2,Q3975=1,O3975-P3975)</f>
        <v>0</v>
      </c>
      <c r="S3975" s="31" cm="1">
        <f t="array" ref="S3975">_xlfn.IFS(Q3975=0,P3975/2,Q3975=1,P3975)</f>
        <v>0</v>
      </c>
      <c r="T3975" s="31" t="str" cm="1">
        <f t="array" ref="T3975">_xlfn.IFS(M3975&lt;=Beräkningsförutsättningar!B$15,"2",M3975=Beräkningsförutsättningar!B$16,"4",M3975=Beräkningsförutsättningar!B$17,"4",M3975&gt;=Beräkningsförutsättningar!B$18,"6")</f>
        <v>2</v>
      </c>
      <c r="U3975" s="31">
        <f t="shared" ref="U3975:U4038" si="124">R3975*T3975</f>
        <v>0</v>
      </c>
      <c r="V3975" s="31">
        <f t="shared" ref="V3975:V4038" si="125">S3975*T3975</f>
        <v>0</v>
      </c>
    </row>
    <row r="3976" spans="11:22" x14ac:dyDescent="0.3">
      <c r="K3976" s="29"/>
      <c r="N3976" s="30"/>
      <c r="O3976" s="30"/>
      <c r="P3976" s="30"/>
      <c r="Q3976" s="30"/>
      <c r="R3976" s="31" cm="1">
        <f t="array" ref="R3976">_xlfn.IFS(Q3976=0,(O3976-P3976)/2,Q3976=1,O3976-P3976)</f>
        <v>0</v>
      </c>
      <c r="S3976" s="31" cm="1">
        <f t="array" ref="S3976">_xlfn.IFS(Q3976=0,P3976/2,Q3976=1,P3976)</f>
        <v>0</v>
      </c>
      <c r="T3976" s="31" t="str" cm="1">
        <f t="array" ref="T3976">_xlfn.IFS(M3976&lt;=Beräkningsförutsättningar!B$15,"2",M3976=Beräkningsförutsättningar!B$16,"4",M3976=Beräkningsförutsättningar!B$17,"4",M3976&gt;=Beräkningsförutsättningar!B$18,"6")</f>
        <v>2</v>
      </c>
      <c r="U3976" s="31">
        <f t="shared" si="124"/>
        <v>0</v>
      </c>
      <c r="V3976" s="31">
        <f t="shared" si="125"/>
        <v>0</v>
      </c>
    </row>
    <row r="3977" spans="11:22" x14ac:dyDescent="0.3">
      <c r="K3977" s="29"/>
      <c r="N3977" s="30"/>
      <c r="O3977" s="30"/>
      <c r="P3977" s="30"/>
      <c r="Q3977" s="30"/>
      <c r="R3977" s="31" cm="1">
        <f t="array" ref="R3977">_xlfn.IFS(Q3977=0,(O3977-P3977)/2,Q3977=1,O3977-P3977)</f>
        <v>0</v>
      </c>
      <c r="S3977" s="31" cm="1">
        <f t="array" ref="S3977">_xlfn.IFS(Q3977=0,P3977/2,Q3977=1,P3977)</f>
        <v>0</v>
      </c>
      <c r="T3977" s="31" t="str" cm="1">
        <f t="array" ref="T3977">_xlfn.IFS(M3977&lt;=Beräkningsförutsättningar!B$15,"2",M3977=Beräkningsförutsättningar!B$16,"4",M3977=Beräkningsförutsättningar!B$17,"4",M3977&gt;=Beräkningsförutsättningar!B$18,"6")</f>
        <v>2</v>
      </c>
      <c r="U3977" s="31">
        <f t="shared" si="124"/>
        <v>0</v>
      </c>
      <c r="V3977" s="31">
        <f t="shared" si="125"/>
        <v>0</v>
      </c>
    </row>
    <row r="3978" spans="11:22" x14ac:dyDescent="0.3">
      <c r="K3978" s="29"/>
      <c r="N3978" s="30"/>
      <c r="O3978" s="30"/>
      <c r="P3978" s="30"/>
      <c r="Q3978" s="30"/>
      <c r="R3978" s="31" cm="1">
        <f t="array" ref="R3978">_xlfn.IFS(Q3978=0,(O3978-P3978)/2,Q3978=1,O3978-P3978)</f>
        <v>0</v>
      </c>
      <c r="S3978" s="31" cm="1">
        <f t="array" ref="S3978">_xlfn.IFS(Q3978=0,P3978/2,Q3978=1,P3978)</f>
        <v>0</v>
      </c>
      <c r="T3978" s="31" t="str" cm="1">
        <f t="array" ref="T3978">_xlfn.IFS(M3978&lt;=Beräkningsförutsättningar!B$15,"2",M3978=Beräkningsförutsättningar!B$16,"4",M3978=Beräkningsförutsättningar!B$17,"4",M3978&gt;=Beräkningsförutsättningar!B$18,"6")</f>
        <v>2</v>
      </c>
      <c r="U3978" s="31">
        <f t="shared" si="124"/>
        <v>0</v>
      </c>
      <c r="V3978" s="31">
        <f t="shared" si="125"/>
        <v>0</v>
      </c>
    </row>
    <row r="3979" spans="11:22" x14ac:dyDescent="0.3">
      <c r="K3979" s="29"/>
      <c r="N3979" s="30"/>
      <c r="O3979" s="30"/>
      <c r="P3979" s="30"/>
      <c r="Q3979" s="30"/>
      <c r="R3979" s="31" cm="1">
        <f t="array" ref="R3979">_xlfn.IFS(Q3979=0,(O3979-P3979)/2,Q3979=1,O3979-P3979)</f>
        <v>0</v>
      </c>
      <c r="S3979" s="31" cm="1">
        <f t="array" ref="S3979">_xlfn.IFS(Q3979=0,P3979/2,Q3979=1,P3979)</f>
        <v>0</v>
      </c>
      <c r="T3979" s="31" t="str" cm="1">
        <f t="array" ref="T3979">_xlfn.IFS(M3979&lt;=Beräkningsförutsättningar!B$15,"2",M3979=Beräkningsförutsättningar!B$16,"4",M3979=Beräkningsförutsättningar!B$17,"4",M3979&gt;=Beräkningsförutsättningar!B$18,"6")</f>
        <v>2</v>
      </c>
      <c r="U3979" s="31">
        <f t="shared" si="124"/>
        <v>0</v>
      </c>
      <c r="V3979" s="31">
        <f t="shared" si="125"/>
        <v>0</v>
      </c>
    </row>
    <row r="3980" spans="11:22" x14ac:dyDescent="0.3">
      <c r="K3980" s="29"/>
      <c r="N3980" s="30"/>
      <c r="O3980" s="30"/>
      <c r="P3980" s="30"/>
      <c r="Q3980" s="30"/>
      <c r="R3980" s="31" cm="1">
        <f t="array" ref="R3980">_xlfn.IFS(Q3980=0,(O3980-P3980)/2,Q3980=1,O3980-P3980)</f>
        <v>0</v>
      </c>
      <c r="S3980" s="31" cm="1">
        <f t="array" ref="S3980">_xlfn.IFS(Q3980=0,P3980/2,Q3980=1,P3980)</f>
        <v>0</v>
      </c>
      <c r="T3980" s="31" t="str" cm="1">
        <f t="array" ref="T3980">_xlfn.IFS(M3980&lt;=Beräkningsförutsättningar!B$15,"2",M3980=Beräkningsförutsättningar!B$16,"4",M3980=Beräkningsförutsättningar!B$17,"4",M3980&gt;=Beräkningsförutsättningar!B$18,"6")</f>
        <v>2</v>
      </c>
      <c r="U3980" s="31">
        <f t="shared" si="124"/>
        <v>0</v>
      </c>
      <c r="V3980" s="31">
        <f t="shared" si="125"/>
        <v>0</v>
      </c>
    </row>
    <row r="3981" spans="11:22" x14ac:dyDescent="0.3">
      <c r="K3981" s="29"/>
      <c r="N3981" s="30"/>
      <c r="O3981" s="30"/>
      <c r="P3981" s="30"/>
      <c r="Q3981" s="30"/>
      <c r="R3981" s="31" cm="1">
        <f t="array" ref="R3981">_xlfn.IFS(Q3981=0,(O3981-P3981)/2,Q3981=1,O3981-P3981)</f>
        <v>0</v>
      </c>
      <c r="S3981" s="31" cm="1">
        <f t="array" ref="S3981">_xlfn.IFS(Q3981=0,P3981/2,Q3981=1,P3981)</f>
        <v>0</v>
      </c>
      <c r="T3981" s="31" t="str" cm="1">
        <f t="array" ref="T3981">_xlfn.IFS(M3981&lt;=Beräkningsförutsättningar!B$15,"2",M3981=Beräkningsförutsättningar!B$16,"4",M3981=Beräkningsförutsättningar!B$17,"4",M3981&gt;=Beräkningsförutsättningar!B$18,"6")</f>
        <v>2</v>
      </c>
      <c r="U3981" s="31">
        <f t="shared" si="124"/>
        <v>0</v>
      </c>
      <c r="V3981" s="31">
        <f t="shared" si="125"/>
        <v>0</v>
      </c>
    </row>
    <row r="3982" spans="11:22" x14ac:dyDescent="0.3">
      <c r="K3982" s="29"/>
      <c r="N3982" s="30"/>
      <c r="O3982" s="30"/>
      <c r="P3982" s="30"/>
      <c r="Q3982" s="30"/>
      <c r="R3982" s="31" cm="1">
        <f t="array" ref="R3982">_xlfn.IFS(Q3982=0,(O3982-P3982)/2,Q3982=1,O3982-P3982)</f>
        <v>0</v>
      </c>
      <c r="S3982" s="31" cm="1">
        <f t="array" ref="S3982">_xlfn.IFS(Q3982=0,P3982/2,Q3982=1,P3982)</f>
        <v>0</v>
      </c>
      <c r="T3982" s="31" t="str" cm="1">
        <f t="array" ref="T3982">_xlfn.IFS(M3982&lt;=Beräkningsförutsättningar!B$15,"2",M3982=Beräkningsförutsättningar!B$16,"4",M3982=Beräkningsförutsättningar!B$17,"4",M3982&gt;=Beräkningsförutsättningar!B$18,"6")</f>
        <v>2</v>
      </c>
      <c r="U3982" s="31">
        <f t="shared" si="124"/>
        <v>0</v>
      </c>
      <c r="V3982" s="31">
        <f t="shared" si="125"/>
        <v>0</v>
      </c>
    </row>
    <row r="3983" spans="11:22" x14ac:dyDescent="0.3">
      <c r="K3983" s="29"/>
      <c r="N3983" s="30"/>
      <c r="O3983" s="30"/>
      <c r="P3983" s="30"/>
      <c r="Q3983" s="30"/>
      <c r="R3983" s="31" cm="1">
        <f t="array" ref="R3983">_xlfn.IFS(Q3983=0,(O3983-P3983)/2,Q3983=1,O3983-P3983)</f>
        <v>0</v>
      </c>
      <c r="S3983" s="31" cm="1">
        <f t="array" ref="S3983">_xlfn.IFS(Q3983=0,P3983/2,Q3983=1,P3983)</f>
        <v>0</v>
      </c>
      <c r="T3983" s="31" t="str" cm="1">
        <f t="array" ref="T3983">_xlfn.IFS(M3983&lt;=Beräkningsförutsättningar!B$15,"2",M3983=Beräkningsförutsättningar!B$16,"4",M3983=Beräkningsförutsättningar!B$17,"4",M3983&gt;=Beräkningsförutsättningar!B$18,"6")</f>
        <v>2</v>
      </c>
      <c r="U3983" s="31">
        <f t="shared" si="124"/>
        <v>0</v>
      </c>
      <c r="V3983" s="31">
        <f t="shared" si="125"/>
        <v>0</v>
      </c>
    </row>
    <row r="3984" spans="11:22" x14ac:dyDescent="0.3">
      <c r="K3984" s="29"/>
      <c r="N3984" s="30"/>
      <c r="O3984" s="30"/>
      <c r="P3984" s="30"/>
      <c r="Q3984" s="30"/>
      <c r="R3984" s="31" cm="1">
        <f t="array" ref="R3984">_xlfn.IFS(Q3984=0,(O3984-P3984)/2,Q3984=1,O3984-P3984)</f>
        <v>0</v>
      </c>
      <c r="S3984" s="31" cm="1">
        <f t="array" ref="S3984">_xlfn.IFS(Q3984=0,P3984/2,Q3984=1,P3984)</f>
        <v>0</v>
      </c>
      <c r="T3984" s="31" t="str" cm="1">
        <f t="array" ref="T3984">_xlfn.IFS(M3984&lt;=Beräkningsförutsättningar!B$15,"2",M3984=Beräkningsförutsättningar!B$16,"4",M3984=Beräkningsförutsättningar!B$17,"4",M3984&gt;=Beräkningsförutsättningar!B$18,"6")</f>
        <v>2</v>
      </c>
      <c r="U3984" s="31">
        <f t="shared" si="124"/>
        <v>0</v>
      </c>
      <c r="V3984" s="31">
        <f t="shared" si="125"/>
        <v>0</v>
      </c>
    </row>
    <row r="3985" spans="11:22" x14ac:dyDescent="0.3">
      <c r="K3985" s="29"/>
      <c r="N3985" s="30"/>
      <c r="O3985" s="30"/>
      <c r="P3985" s="30"/>
      <c r="Q3985" s="30"/>
      <c r="R3985" s="31" cm="1">
        <f t="array" ref="R3985">_xlfn.IFS(Q3985=0,(O3985-P3985)/2,Q3985=1,O3985-P3985)</f>
        <v>0</v>
      </c>
      <c r="S3985" s="31" cm="1">
        <f t="array" ref="S3985">_xlfn.IFS(Q3985=0,P3985/2,Q3985=1,P3985)</f>
        <v>0</v>
      </c>
      <c r="T3985" s="31" t="str" cm="1">
        <f t="array" ref="T3985">_xlfn.IFS(M3985&lt;=Beräkningsförutsättningar!B$15,"2",M3985=Beräkningsförutsättningar!B$16,"4",M3985=Beräkningsförutsättningar!B$17,"4",M3985&gt;=Beräkningsförutsättningar!B$18,"6")</f>
        <v>2</v>
      </c>
      <c r="U3985" s="31">
        <f t="shared" si="124"/>
        <v>0</v>
      </c>
      <c r="V3985" s="31">
        <f t="shared" si="125"/>
        <v>0</v>
      </c>
    </row>
    <row r="3986" spans="11:22" x14ac:dyDescent="0.3">
      <c r="K3986" s="29"/>
      <c r="N3986" s="30"/>
      <c r="O3986" s="30"/>
      <c r="P3986" s="30"/>
      <c r="Q3986" s="30"/>
      <c r="R3986" s="31" cm="1">
        <f t="array" ref="R3986">_xlfn.IFS(Q3986=0,(O3986-P3986)/2,Q3986=1,O3986-P3986)</f>
        <v>0</v>
      </c>
      <c r="S3986" s="31" cm="1">
        <f t="array" ref="S3986">_xlfn.IFS(Q3986=0,P3986/2,Q3986=1,P3986)</f>
        <v>0</v>
      </c>
      <c r="T3986" s="31" t="str" cm="1">
        <f t="array" ref="T3986">_xlfn.IFS(M3986&lt;=Beräkningsförutsättningar!B$15,"2",M3986=Beräkningsförutsättningar!B$16,"4",M3986=Beräkningsförutsättningar!B$17,"4",M3986&gt;=Beräkningsförutsättningar!B$18,"6")</f>
        <v>2</v>
      </c>
      <c r="U3986" s="31">
        <f t="shared" si="124"/>
        <v>0</v>
      </c>
      <c r="V3986" s="31">
        <f t="shared" si="125"/>
        <v>0</v>
      </c>
    </row>
    <row r="3987" spans="11:22" x14ac:dyDescent="0.3">
      <c r="K3987" s="29"/>
      <c r="N3987" s="30"/>
      <c r="O3987" s="30"/>
      <c r="P3987" s="30"/>
      <c r="Q3987" s="30"/>
      <c r="R3987" s="31" cm="1">
        <f t="array" ref="R3987">_xlfn.IFS(Q3987=0,(O3987-P3987)/2,Q3987=1,O3987-P3987)</f>
        <v>0</v>
      </c>
      <c r="S3987" s="31" cm="1">
        <f t="array" ref="S3987">_xlfn.IFS(Q3987=0,P3987/2,Q3987=1,P3987)</f>
        <v>0</v>
      </c>
      <c r="T3987" s="31" t="str" cm="1">
        <f t="array" ref="T3987">_xlfn.IFS(M3987&lt;=Beräkningsförutsättningar!B$15,"2",M3987=Beräkningsförutsättningar!B$16,"4",M3987=Beräkningsförutsättningar!B$17,"4",M3987&gt;=Beräkningsförutsättningar!B$18,"6")</f>
        <v>2</v>
      </c>
      <c r="U3987" s="31">
        <f t="shared" si="124"/>
        <v>0</v>
      </c>
      <c r="V3987" s="31">
        <f t="shared" si="125"/>
        <v>0</v>
      </c>
    </row>
    <row r="3988" spans="11:22" x14ac:dyDescent="0.3">
      <c r="K3988" s="29"/>
      <c r="N3988" s="30"/>
      <c r="O3988" s="30"/>
      <c r="P3988" s="30"/>
      <c r="Q3988" s="30"/>
      <c r="R3988" s="31" cm="1">
        <f t="array" ref="R3988">_xlfn.IFS(Q3988=0,(O3988-P3988)/2,Q3988=1,O3988-P3988)</f>
        <v>0</v>
      </c>
      <c r="S3988" s="31" cm="1">
        <f t="array" ref="S3988">_xlfn.IFS(Q3988=0,P3988/2,Q3988=1,P3988)</f>
        <v>0</v>
      </c>
      <c r="T3988" s="31" t="str" cm="1">
        <f t="array" ref="T3988">_xlfn.IFS(M3988&lt;=Beräkningsförutsättningar!B$15,"2",M3988=Beräkningsförutsättningar!B$16,"4",M3988=Beräkningsförutsättningar!B$17,"4",M3988&gt;=Beräkningsförutsättningar!B$18,"6")</f>
        <v>2</v>
      </c>
      <c r="U3988" s="31">
        <f t="shared" si="124"/>
        <v>0</v>
      </c>
      <c r="V3988" s="31">
        <f t="shared" si="125"/>
        <v>0</v>
      </c>
    </row>
    <row r="3989" spans="11:22" x14ac:dyDescent="0.3">
      <c r="K3989" s="29"/>
      <c r="N3989" s="30"/>
      <c r="O3989" s="30"/>
      <c r="P3989" s="30"/>
      <c r="Q3989" s="30"/>
      <c r="R3989" s="31" cm="1">
        <f t="array" ref="R3989">_xlfn.IFS(Q3989=0,(O3989-P3989)/2,Q3989=1,O3989-P3989)</f>
        <v>0</v>
      </c>
      <c r="S3989" s="31" cm="1">
        <f t="array" ref="S3989">_xlfn.IFS(Q3989=0,P3989/2,Q3989=1,P3989)</f>
        <v>0</v>
      </c>
      <c r="T3989" s="31" t="str" cm="1">
        <f t="array" ref="T3989">_xlfn.IFS(M3989&lt;=Beräkningsförutsättningar!B$15,"2",M3989=Beräkningsförutsättningar!B$16,"4",M3989=Beräkningsförutsättningar!B$17,"4",M3989&gt;=Beräkningsförutsättningar!B$18,"6")</f>
        <v>2</v>
      </c>
      <c r="U3989" s="31">
        <f t="shared" si="124"/>
        <v>0</v>
      </c>
      <c r="V3989" s="31">
        <f t="shared" si="125"/>
        <v>0</v>
      </c>
    </row>
    <row r="3990" spans="11:22" x14ac:dyDescent="0.3">
      <c r="K3990" s="29"/>
      <c r="N3990" s="30"/>
      <c r="O3990" s="30"/>
      <c r="P3990" s="30"/>
      <c r="Q3990" s="30"/>
      <c r="R3990" s="31" cm="1">
        <f t="array" ref="R3990">_xlfn.IFS(Q3990=0,(O3990-P3990)/2,Q3990=1,O3990-P3990)</f>
        <v>0</v>
      </c>
      <c r="S3990" s="31" cm="1">
        <f t="array" ref="S3990">_xlfn.IFS(Q3990=0,P3990/2,Q3990=1,P3990)</f>
        <v>0</v>
      </c>
      <c r="T3990" s="31" t="str" cm="1">
        <f t="array" ref="T3990">_xlfn.IFS(M3990&lt;=Beräkningsförutsättningar!B$15,"2",M3990=Beräkningsförutsättningar!B$16,"4",M3990=Beräkningsförutsättningar!B$17,"4",M3990&gt;=Beräkningsförutsättningar!B$18,"6")</f>
        <v>2</v>
      </c>
      <c r="U3990" s="31">
        <f t="shared" si="124"/>
        <v>0</v>
      </c>
      <c r="V3990" s="31">
        <f t="shared" si="125"/>
        <v>0</v>
      </c>
    </row>
    <row r="3991" spans="11:22" x14ac:dyDescent="0.3">
      <c r="K3991" s="29"/>
      <c r="N3991" s="30"/>
      <c r="O3991" s="30"/>
      <c r="P3991" s="30"/>
      <c r="Q3991" s="30"/>
      <c r="R3991" s="31" cm="1">
        <f t="array" ref="R3991">_xlfn.IFS(Q3991=0,(O3991-P3991)/2,Q3991=1,O3991-P3991)</f>
        <v>0</v>
      </c>
      <c r="S3991" s="31" cm="1">
        <f t="array" ref="S3991">_xlfn.IFS(Q3991=0,P3991/2,Q3991=1,P3991)</f>
        <v>0</v>
      </c>
      <c r="T3991" s="31" t="str" cm="1">
        <f t="array" ref="T3991">_xlfn.IFS(M3991&lt;=Beräkningsförutsättningar!B$15,"2",M3991=Beräkningsförutsättningar!B$16,"4",M3991=Beräkningsförutsättningar!B$17,"4",M3991&gt;=Beräkningsförutsättningar!B$18,"6")</f>
        <v>2</v>
      </c>
      <c r="U3991" s="31">
        <f t="shared" si="124"/>
        <v>0</v>
      </c>
      <c r="V3991" s="31">
        <f t="shared" si="125"/>
        <v>0</v>
      </c>
    </row>
    <row r="3992" spans="11:22" x14ac:dyDescent="0.3">
      <c r="K3992" s="29"/>
      <c r="N3992" s="30"/>
      <c r="O3992" s="30"/>
      <c r="P3992" s="30"/>
      <c r="Q3992" s="30"/>
      <c r="R3992" s="31" cm="1">
        <f t="array" ref="R3992">_xlfn.IFS(Q3992=0,(O3992-P3992)/2,Q3992=1,O3992-P3992)</f>
        <v>0</v>
      </c>
      <c r="S3992" s="31" cm="1">
        <f t="array" ref="S3992">_xlfn.IFS(Q3992=0,P3992/2,Q3992=1,P3992)</f>
        <v>0</v>
      </c>
      <c r="T3992" s="31" t="str" cm="1">
        <f t="array" ref="T3992">_xlfn.IFS(M3992&lt;=Beräkningsförutsättningar!B$15,"2",M3992=Beräkningsförutsättningar!B$16,"4",M3992=Beräkningsförutsättningar!B$17,"4",M3992&gt;=Beräkningsförutsättningar!B$18,"6")</f>
        <v>2</v>
      </c>
      <c r="U3992" s="31">
        <f t="shared" si="124"/>
        <v>0</v>
      </c>
      <c r="V3992" s="31">
        <f t="shared" si="125"/>
        <v>0</v>
      </c>
    </row>
    <row r="3993" spans="11:22" x14ac:dyDescent="0.3">
      <c r="K3993" s="29"/>
      <c r="N3993" s="30"/>
      <c r="O3993" s="30"/>
      <c r="P3993" s="30"/>
      <c r="Q3993" s="30"/>
      <c r="R3993" s="31" cm="1">
        <f t="array" ref="R3993">_xlfn.IFS(Q3993=0,(O3993-P3993)/2,Q3993=1,O3993-P3993)</f>
        <v>0</v>
      </c>
      <c r="S3993" s="31" cm="1">
        <f t="array" ref="S3993">_xlfn.IFS(Q3993=0,P3993/2,Q3993=1,P3993)</f>
        <v>0</v>
      </c>
      <c r="T3993" s="31" t="str" cm="1">
        <f t="array" ref="T3993">_xlfn.IFS(M3993&lt;=Beräkningsförutsättningar!B$15,"2",M3993=Beräkningsförutsättningar!B$16,"4",M3993=Beräkningsförutsättningar!B$17,"4",M3993&gt;=Beräkningsförutsättningar!B$18,"6")</f>
        <v>2</v>
      </c>
      <c r="U3993" s="31">
        <f t="shared" si="124"/>
        <v>0</v>
      </c>
      <c r="V3993" s="31">
        <f t="shared" si="125"/>
        <v>0</v>
      </c>
    </row>
    <row r="3994" spans="11:22" x14ac:dyDescent="0.3">
      <c r="K3994" s="29"/>
      <c r="N3994" s="30"/>
      <c r="O3994" s="30"/>
      <c r="P3994" s="30"/>
      <c r="Q3994" s="30"/>
      <c r="R3994" s="31" cm="1">
        <f t="array" ref="R3994">_xlfn.IFS(Q3994=0,(O3994-P3994)/2,Q3994=1,O3994-P3994)</f>
        <v>0</v>
      </c>
      <c r="S3994" s="31" cm="1">
        <f t="array" ref="S3994">_xlfn.IFS(Q3994=0,P3994/2,Q3994=1,P3994)</f>
        <v>0</v>
      </c>
      <c r="T3994" s="31" t="str" cm="1">
        <f t="array" ref="T3994">_xlfn.IFS(M3994&lt;=Beräkningsförutsättningar!B$15,"2",M3994=Beräkningsförutsättningar!B$16,"4",M3994=Beräkningsförutsättningar!B$17,"4",M3994&gt;=Beräkningsförutsättningar!B$18,"6")</f>
        <v>2</v>
      </c>
      <c r="U3994" s="31">
        <f t="shared" si="124"/>
        <v>0</v>
      </c>
      <c r="V3994" s="31">
        <f t="shared" si="125"/>
        <v>0</v>
      </c>
    </row>
    <row r="3995" spans="11:22" x14ac:dyDescent="0.3">
      <c r="K3995" s="29"/>
      <c r="N3995" s="30"/>
      <c r="O3995" s="30"/>
      <c r="P3995" s="30"/>
      <c r="Q3995" s="30"/>
      <c r="R3995" s="31" cm="1">
        <f t="array" ref="R3995">_xlfn.IFS(Q3995=0,(O3995-P3995)/2,Q3995=1,O3995-P3995)</f>
        <v>0</v>
      </c>
      <c r="S3995" s="31" cm="1">
        <f t="array" ref="S3995">_xlfn.IFS(Q3995=0,P3995/2,Q3995=1,P3995)</f>
        <v>0</v>
      </c>
      <c r="T3995" s="31" t="str" cm="1">
        <f t="array" ref="T3995">_xlfn.IFS(M3995&lt;=Beräkningsförutsättningar!B$15,"2",M3995=Beräkningsförutsättningar!B$16,"4",M3995=Beräkningsförutsättningar!B$17,"4",M3995&gt;=Beräkningsförutsättningar!B$18,"6")</f>
        <v>2</v>
      </c>
      <c r="U3995" s="31">
        <f t="shared" si="124"/>
        <v>0</v>
      </c>
      <c r="V3995" s="31">
        <f t="shared" si="125"/>
        <v>0</v>
      </c>
    </row>
    <row r="3996" spans="11:22" x14ac:dyDescent="0.3">
      <c r="K3996" s="29"/>
      <c r="N3996" s="30"/>
      <c r="O3996" s="30"/>
      <c r="P3996" s="30"/>
      <c r="Q3996" s="30"/>
      <c r="R3996" s="31" cm="1">
        <f t="array" ref="R3996">_xlfn.IFS(Q3996=0,(O3996-P3996)/2,Q3996=1,O3996-P3996)</f>
        <v>0</v>
      </c>
      <c r="S3996" s="31" cm="1">
        <f t="array" ref="S3996">_xlfn.IFS(Q3996=0,P3996/2,Q3996=1,P3996)</f>
        <v>0</v>
      </c>
      <c r="T3996" s="31" t="str" cm="1">
        <f t="array" ref="T3996">_xlfn.IFS(M3996&lt;=Beräkningsförutsättningar!B$15,"2",M3996=Beräkningsförutsättningar!B$16,"4",M3996=Beräkningsförutsättningar!B$17,"4",M3996&gt;=Beräkningsförutsättningar!B$18,"6")</f>
        <v>2</v>
      </c>
      <c r="U3996" s="31">
        <f t="shared" si="124"/>
        <v>0</v>
      </c>
      <c r="V3996" s="31">
        <f t="shared" si="125"/>
        <v>0</v>
      </c>
    </row>
    <row r="3997" spans="11:22" x14ac:dyDescent="0.3">
      <c r="K3997" s="29"/>
      <c r="N3997" s="30"/>
      <c r="O3997" s="30"/>
      <c r="P3997" s="30"/>
      <c r="Q3997" s="30"/>
      <c r="R3997" s="31" cm="1">
        <f t="array" ref="R3997">_xlfn.IFS(Q3997=0,(O3997-P3997)/2,Q3997=1,O3997-P3997)</f>
        <v>0</v>
      </c>
      <c r="S3997" s="31" cm="1">
        <f t="array" ref="S3997">_xlfn.IFS(Q3997=0,P3997/2,Q3997=1,P3997)</f>
        <v>0</v>
      </c>
      <c r="T3997" s="31" t="str" cm="1">
        <f t="array" ref="T3997">_xlfn.IFS(M3997&lt;=Beräkningsförutsättningar!B$15,"2",M3997=Beräkningsförutsättningar!B$16,"4",M3997=Beräkningsförutsättningar!B$17,"4",M3997&gt;=Beräkningsförutsättningar!B$18,"6")</f>
        <v>2</v>
      </c>
      <c r="U3997" s="31">
        <f t="shared" si="124"/>
        <v>0</v>
      </c>
      <c r="V3997" s="31">
        <f t="shared" si="125"/>
        <v>0</v>
      </c>
    </row>
    <row r="3998" spans="11:22" x14ac:dyDescent="0.3">
      <c r="K3998" s="29"/>
      <c r="N3998" s="30"/>
      <c r="O3998" s="30"/>
      <c r="P3998" s="30"/>
      <c r="Q3998" s="30"/>
      <c r="R3998" s="31" cm="1">
        <f t="array" ref="R3998">_xlfn.IFS(Q3998=0,(O3998-P3998)/2,Q3998=1,O3998-P3998)</f>
        <v>0</v>
      </c>
      <c r="S3998" s="31" cm="1">
        <f t="array" ref="S3998">_xlfn.IFS(Q3998=0,P3998/2,Q3998=1,P3998)</f>
        <v>0</v>
      </c>
      <c r="T3998" s="31" t="str" cm="1">
        <f t="array" ref="T3998">_xlfn.IFS(M3998&lt;=Beräkningsförutsättningar!B$15,"2",M3998=Beräkningsförutsättningar!B$16,"4",M3998=Beräkningsförutsättningar!B$17,"4",M3998&gt;=Beräkningsförutsättningar!B$18,"6")</f>
        <v>2</v>
      </c>
      <c r="U3998" s="31">
        <f t="shared" si="124"/>
        <v>0</v>
      </c>
      <c r="V3998" s="31">
        <f t="shared" si="125"/>
        <v>0</v>
      </c>
    </row>
    <row r="3999" spans="11:22" x14ac:dyDescent="0.3">
      <c r="K3999" s="29"/>
      <c r="N3999" s="30"/>
      <c r="O3999" s="30"/>
      <c r="P3999" s="30"/>
      <c r="Q3999" s="30"/>
      <c r="R3999" s="31" cm="1">
        <f t="array" ref="R3999">_xlfn.IFS(Q3999=0,(O3999-P3999)/2,Q3999=1,O3999-P3999)</f>
        <v>0</v>
      </c>
      <c r="S3999" s="31" cm="1">
        <f t="array" ref="S3999">_xlfn.IFS(Q3999=0,P3999/2,Q3999=1,P3999)</f>
        <v>0</v>
      </c>
      <c r="T3999" s="31" t="str" cm="1">
        <f t="array" ref="T3999">_xlfn.IFS(M3999&lt;=Beräkningsförutsättningar!B$15,"2",M3999=Beräkningsförutsättningar!B$16,"4",M3999=Beräkningsförutsättningar!B$17,"4",M3999&gt;=Beräkningsförutsättningar!B$18,"6")</f>
        <v>2</v>
      </c>
      <c r="U3999" s="31">
        <f t="shared" si="124"/>
        <v>0</v>
      </c>
      <c r="V3999" s="31">
        <f t="shared" si="125"/>
        <v>0</v>
      </c>
    </row>
    <row r="4000" spans="11:22" x14ac:dyDescent="0.3">
      <c r="K4000" s="29"/>
      <c r="N4000" s="30"/>
      <c r="O4000" s="30"/>
      <c r="P4000" s="30"/>
      <c r="Q4000" s="30"/>
      <c r="R4000" s="31" cm="1">
        <f t="array" ref="R4000">_xlfn.IFS(Q4000=0,(O4000-P4000)/2,Q4000=1,O4000-P4000)</f>
        <v>0</v>
      </c>
      <c r="S4000" s="31" cm="1">
        <f t="array" ref="S4000">_xlfn.IFS(Q4000=0,P4000/2,Q4000=1,P4000)</f>
        <v>0</v>
      </c>
      <c r="T4000" s="31" t="str" cm="1">
        <f t="array" ref="T4000">_xlfn.IFS(M4000&lt;=Beräkningsförutsättningar!B$15,"2",M4000=Beräkningsförutsättningar!B$16,"4",M4000=Beräkningsförutsättningar!B$17,"4",M4000&gt;=Beräkningsförutsättningar!B$18,"6")</f>
        <v>2</v>
      </c>
      <c r="U4000" s="31">
        <f t="shared" si="124"/>
        <v>0</v>
      </c>
      <c r="V4000" s="31">
        <f t="shared" si="125"/>
        <v>0</v>
      </c>
    </row>
    <row r="4001" spans="11:22" x14ac:dyDescent="0.3">
      <c r="K4001" s="29"/>
      <c r="N4001" s="30"/>
      <c r="O4001" s="30"/>
      <c r="P4001" s="30"/>
      <c r="Q4001" s="30"/>
      <c r="R4001" s="31" cm="1">
        <f t="array" ref="R4001">_xlfn.IFS(Q4001=0,(O4001-P4001)/2,Q4001=1,O4001-P4001)</f>
        <v>0</v>
      </c>
      <c r="S4001" s="31" cm="1">
        <f t="array" ref="S4001">_xlfn.IFS(Q4001=0,P4001/2,Q4001=1,P4001)</f>
        <v>0</v>
      </c>
      <c r="T4001" s="31" t="str" cm="1">
        <f t="array" ref="T4001">_xlfn.IFS(M4001&lt;=Beräkningsförutsättningar!B$15,"2",M4001=Beräkningsförutsättningar!B$16,"4",M4001=Beräkningsförutsättningar!B$17,"4",M4001&gt;=Beräkningsförutsättningar!B$18,"6")</f>
        <v>2</v>
      </c>
      <c r="U4001" s="31">
        <f t="shared" si="124"/>
        <v>0</v>
      </c>
      <c r="V4001" s="31">
        <f t="shared" si="125"/>
        <v>0</v>
      </c>
    </row>
    <row r="4002" spans="11:22" x14ac:dyDescent="0.3">
      <c r="K4002" s="29"/>
      <c r="N4002" s="30"/>
      <c r="O4002" s="30"/>
      <c r="P4002" s="30"/>
      <c r="Q4002" s="30"/>
      <c r="R4002" s="31" cm="1">
        <f t="array" ref="R4002">_xlfn.IFS(Q4002=0,(O4002-P4002)/2,Q4002=1,O4002-P4002)</f>
        <v>0</v>
      </c>
      <c r="S4002" s="31" cm="1">
        <f t="array" ref="S4002">_xlfn.IFS(Q4002=0,P4002/2,Q4002=1,P4002)</f>
        <v>0</v>
      </c>
      <c r="T4002" s="31" t="str" cm="1">
        <f t="array" ref="T4002">_xlfn.IFS(M4002&lt;=Beräkningsförutsättningar!B$15,"2",M4002=Beräkningsförutsättningar!B$16,"4",M4002=Beräkningsförutsättningar!B$17,"4",M4002&gt;=Beräkningsförutsättningar!B$18,"6")</f>
        <v>2</v>
      </c>
      <c r="U4002" s="31">
        <f t="shared" si="124"/>
        <v>0</v>
      </c>
      <c r="V4002" s="31">
        <f t="shared" si="125"/>
        <v>0</v>
      </c>
    </row>
    <row r="4003" spans="11:22" x14ac:dyDescent="0.3">
      <c r="K4003" s="29"/>
      <c r="N4003" s="30"/>
      <c r="O4003" s="30"/>
      <c r="P4003" s="30"/>
      <c r="Q4003" s="30"/>
      <c r="R4003" s="31" cm="1">
        <f t="array" ref="R4003">_xlfn.IFS(Q4003=0,(O4003-P4003)/2,Q4003=1,O4003-P4003)</f>
        <v>0</v>
      </c>
      <c r="S4003" s="31" cm="1">
        <f t="array" ref="S4003">_xlfn.IFS(Q4003=0,P4003/2,Q4003=1,P4003)</f>
        <v>0</v>
      </c>
      <c r="T4003" s="31" t="str" cm="1">
        <f t="array" ref="T4003">_xlfn.IFS(M4003&lt;=Beräkningsförutsättningar!B$15,"2",M4003=Beräkningsförutsättningar!B$16,"4",M4003=Beräkningsförutsättningar!B$17,"4",M4003&gt;=Beräkningsförutsättningar!B$18,"6")</f>
        <v>2</v>
      </c>
      <c r="U4003" s="31">
        <f t="shared" si="124"/>
        <v>0</v>
      </c>
      <c r="V4003" s="31">
        <f t="shared" si="125"/>
        <v>0</v>
      </c>
    </row>
    <row r="4004" spans="11:22" x14ac:dyDescent="0.3">
      <c r="K4004" s="29"/>
      <c r="N4004" s="30"/>
      <c r="O4004" s="30"/>
      <c r="P4004" s="30"/>
      <c r="Q4004" s="30"/>
      <c r="R4004" s="31" cm="1">
        <f t="array" ref="R4004">_xlfn.IFS(Q4004=0,(O4004-P4004)/2,Q4004=1,O4004-P4004)</f>
        <v>0</v>
      </c>
      <c r="S4004" s="31" cm="1">
        <f t="array" ref="S4004">_xlfn.IFS(Q4004=0,P4004/2,Q4004=1,P4004)</f>
        <v>0</v>
      </c>
      <c r="T4004" s="31" t="str" cm="1">
        <f t="array" ref="T4004">_xlfn.IFS(M4004&lt;=Beräkningsförutsättningar!B$15,"2",M4004=Beräkningsförutsättningar!B$16,"4",M4004=Beräkningsförutsättningar!B$17,"4",M4004&gt;=Beräkningsförutsättningar!B$18,"6")</f>
        <v>2</v>
      </c>
      <c r="U4004" s="31">
        <f t="shared" si="124"/>
        <v>0</v>
      </c>
      <c r="V4004" s="31">
        <f t="shared" si="125"/>
        <v>0</v>
      </c>
    </row>
    <row r="4005" spans="11:22" x14ac:dyDescent="0.3">
      <c r="K4005" s="29"/>
      <c r="N4005" s="30"/>
      <c r="O4005" s="30"/>
      <c r="P4005" s="30"/>
      <c r="Q4005" s="30"/>
      <c r="R4005" s="31" cm="1">
        <f t="array" ref="R4005">_xlfn.IFS(Q4005=0,(O4005-P4005)/2,Q4005=1,O4005-P4005)</f>
        <v>0</v>
      </c>
      <c r="S4005" s="31" cm="1">
        <f t="array" ref="S4005">_xlfn.IFS(Q4005=0,P4005/2,Q4005=1,P4005)</f>
        <v>0</v>
      </c>
      <c r="T4005" s="31" t="str" cm="1">
        <f t="array" ref="T4005">_xlfn.IFS(M4005&lt;=Beräkningsförutsättningar!B$15,"2",M4005=Beräkningsförutsättningar!B$16,"4",M4005=Beräkningsförutsättningar!B$17,"4",M4005&gt;=Beräkningsförutsättningar!B$18,"6")</f>
        <v>2</v>
      </c>
      <c r="U4005" s="31">
        <f t="shared" si="124"/>
        <v>0</v>
      </c>
      <c r="V4005" s="31">
        <f t="shared" si="125"/>
        <v>0</v>
      </c>
    </row>
    <row r="4006" spans="11:22" x14ac:dyDescent="0.3">
      <c r="K4006" s="29"/>
      <c r="N4006" s="30"/>
      <c r="O4006" s="30"/>
      <c r="P4006" s="30"/>
      <c r="Q4006" s="30"/>
      <c r="R4006" s="31" cm="1">
        <f t="array" ref="R4006">_xlfn.IFS(Q4006=0,(O4006-P4006)/2,Q4006=1,O4006-P4006)</f>
        <v>0</v>
      </c>
      <c r="S4006" s="31" cm="1">
        <f t="array" ref="S4006">_xlfn.IFS(Q4006=0,P4006/2,Q4006=1,P4006)</f>
        <v>0</v>
      </c>
      <c r="T4006" s="31" t="str" cm="1">
        <f t="array" ref="T4006">_xlfn.IFS(M4006&lt;=Beräkningsförutsättningar!B$15,"2",M4006=Beräkningsförutsättningar!B$16,"4",M4006=Beräkningsförutsättningar!B$17,"4",M4006&gt;=Beräkningsförutsättningar!B$18,"6")</f>
        <v>2</v>
      </c>
      <c r="U4006" s="31">
        <f t="shared" si="124"/>
        <v>0</v>
      </c>
      <c r="V4006" s="31">
        <f t="shared" si="125"/>
        <v>0</v>
      </c>
    </row>
    <row r="4007" spans="11:22" x14ac:dyDescent="0.3">
      <c r="K4007" s="29"/>
      <c r="N4007" s="30"/>
      <c r="O4007" s="30"/>
      <c r="P4007" s="30"/>
      <c r="Q4007" s="30"/>
      <c r="R4007" s="31" cm="1">
        <f t="array" ref="R4007">_xlfn.IFS(Q4007=0,(O4007-P4007)/2,Q4007=1,O4007-P4007)</f>
        <v>0</v>
      </c>
      <c r="S4007" s="31" cm="1">
        <f t="array" ref="S4007">_xlfn.IFS(Q4007=0,P4007/2,Q4007=1,P4007)</f>
        <v>0</v>
      </c>
      <c r="T4007" s="31" t="str" cm="1">
        <f t="array" ref="T4007">_xlfn.IFS(M4007&lt;=Beräkningsförutsättningar!B$15,"2",M4007=Beräkningsförutsättningar!B$16,"4",M4007=Beräkningsförutsättningar!B$17,"4",M4007&gt;=Beräkningsförutsättningar!B$18,"6")</f>
        <v>2</v>
      </c>
      <c r="U4007" s="31">
        <f t="shared" si="124"/>
        <v>0</v>
      </c>
      <c r="V4007" s="31">
        <f t="shared" si="125"/>
        <v>0</v>
      </c>
    </row>
    <row r="4008" spans="11:22" x14ac:dyDescent="0.3">
      <c r="K4008" s="29"/>
      <c r="N4008" s="30"/>
      <c r="O4008" s="30"/>
      <c r="P4008" s="30"/>
      <c r="Q4008" s="30"/>
      <c r="R4008" s="31" cm="1">
        <f t="array" ref="R4008">_xlfn.IFS(Q4008=0,(O4008-P4008)/2,Q4008=1,O4008-P4008)</f>
        <v>0</v>
      </c>
      <c r="S4008" s="31" cm="1">
        <f t="array" ref="S4008">_xlfn.IFS(Q4008=0,P4008/2,Q4008=1,P4008)</f>
        <v>0</v>
      </c>
      <c r="T4008" s="31" t="str" cm="1">
        <f t="array" ref="T4008">_xlfn.IFS(M4008&lt;=Beräkningsförutsättningar!B$15,"2",M4008=Beräkningsförutsättningar!B$16,"4",M4008=Beräkningsförutsättningar!B$17,"4",M4008&gt;=Beräkningsförutsättningar!B$18,"6")</f>
        <v>2</v>
      </c>
      <c r="U4008" s="31">
        <f t="shared" si="124"/>
        <v>0</v>
      </c>
      <c r="V4008" s="31">
        <f t="shared" si="125"/>
        <v>0</v>
      </c>
    </row>
    <row r="4009" spans="11:22" x14ac:dyDescent="0.3">
      <c r="K4009" s="29"/>
      <c r="N4009" s="30"/>
      <c r="O4009" s="30"/>
      <c r="P4009" s="30"/>
      <c r="Q4009" s="30"/>
      <c r="R4009" s="31" cm="1">
        <f t="array" ref="R4009">_xlfn.IFS(Q4009=0,(O4009-P4009)/2,Q4009=1,O4009-P4009)</f>
        <v>0</v>
      </c>
      <c r="S4009" s="31" cm="1">
        <f t="array" ref="S4009">_xlfn.IFS(Q4009=0,P4009/2,Q4009=1,P4009)</f>
        <v>0</v>
      </c>
      <c r="T4009" s="31" t="str" cm="1">
        <f t="array" ref="T4009">_xlfn.IFS(M4009&lt;=Beräkningsförutsättningar!B$15,"2",M4009=Beräkningsförutsättningar!B$16,"4",M4009=Beräkningsförutsättningar!B$17,"4",M4009&gt;=Beräkningsförutsättningar!B$18,"6")</f>
        <v>2</v>
      </c>
      <c r="U4009" s="31">
        <f t="shared" si="124"/>
        <v>0</v>
      </c>
      <c r="V4009" s="31">
        <f t="shared" si="125"/>
        <v>0</v>
      </c>
    </row>
    <row r="4010" spans="11:22" x14ac:dyDescent="0.3">
      <c r="K4010" s="29"/>
      <c r="N4010" s="30"/>
      <c r="O4010" s="30"/>
      <c r="P4010" s="30"/>
      <c r="Q4010" s="30"/>
      <c r="R4010" s="31" cm="1">
        <f t="array" ref="R4010">_xlfn.IFS(Q4010=0,(O4010-P4010)/2,Q4010=1,O4010-P4010)</f>
        <v>0</v>
      </c>
      <c r="S4010" s="31" cm="1">
        <f t="array" ref="S4010">_xlfn.IFS(Q4010=0,P4010/2,Q4010=1,P4010)</f>
        <v>0</v>
      </c>
      <c r="T4010" s="31" t="str" cm="1">
        <f t="array" ref="T4010">_xlfn.IFS(M4010&lt;=Beräkningsförutsättningar!B$15,"2",M4010=Beräkningsförutsättningar!B$16,"4",M4010=Beräkningsförutsättningar!B$17,"4",M4010&gt;=Beräkningsförutsättningar!B$18,"6")</f>
        <v>2</v>
      </c>
      <c r="U4010" s="31">
        <f t="shared" si="124"/>
        <v>0</v>
      </c>
      <c r="V4010" s="31">
        <f t="shared" si="125"/>
        <v>0</v>
      </c>
    </row>
    <row r="4011" spans="11:22" x14ac:dyDescent="0.3">
      <c r="K4011" s="29"/>
      <c r="N4011" s="30"/>
      <c r="O4011" s="30"/>
      <c r="P4011" s="30"/>
      <c r="Q4011" s="30"/>
      <c r="R4011" s="31" cm="1">
        <f t="array" ref="R4011">_xlfn.IFS(Q4011=0,(O4011-P4011)/2,Q4011=1,O4011-P4011)</f>
        <v>0</v>
      </c>
      <c r="S4011" s="31" cm="1">
        <f t="array" ref="S4011">_xlfn.IFS(Q4011=0,P4011/2,Q4011=1,P4011)</f>
        <v>0</v>
      </c>
      <c r="T4011" s="31" t="str" cm="1">
        <f t="array" ref="T4011">_xlfn.IFS(M4011&lt;=Beräkningsförutsättningar!B$15,"2",M4011=Beräkningsförutsättningar!B$16,"4",M4011=Beräkningsförutsättningar!B$17,"4",M4011&gt;=Beräkningsförutsättningar!B$18,"6")</f>
        <v>2</v>
      </c>
      <c r="U4011" s="31">
        <f t="shared" si="124"/>
        <v>0</v>
      </c>
      <c r="V4011" s="31">
        <f t="shared" si="125"/>
        <v>0</v>
      </c>
    </row>
    <row r="4012" spans="11:22" x14ac:dyDescent="0.3">
      <c r="K4012" s="29"/>
      <c r="N4012" s="30"/>
      <c r="O4012" s="30"/>
      <c r="P4012" s="30"/>
      <c r="Q4012" s="30"/>
      <c r="R4012" s="31" cm="1">
        <f t="array" ref="R4012">_xlfn.IFS(Q4012=0,(O4012-P4012)/2,Q4012=1,O4012-P4012)</f>
        <v>0</v>
      </c>
      <c r="S4012" s="31" cm="1">
        <f t="array" ref="S4012">_xlfn.IFS(Q4012=0,P4012/2,Q4012=1,P4012)</f>
        <v>0</v>
      </c>
      <c r="T4012" s="31" t="str" cm="1">
        <f t="array" ref="T4012">_xlfn.IFS(M4012&lt;=Beräkningsförutsättningar!B$15,"2",M4012=Beräkningsförutsättningar!B$16,"4",M4012=Beräkningsförutsättningar!B$17,"4",M4012&gt;=Beräkningsförutsättningar!B$18,"6")</f>
        <v>2</v>
      </c>
      <c r="U4012" s="31">
        <f t="shared" si="124"/>
        <v>0</v>
      </c>
      <c r="V4012" s="31">
        <f t="shared" si="125"/>
        <v>0</v>
      </c>
    </row>
    <row r="4013" spans="11:22" x14ac:dyDescent="0.3">
      <c r="K4013" s="29"/>
      <c r="N4013" s="30"/>
      <c r="O4013" s="30"/>
      <c r="P4013" s="30"/>
      <c r="Q4013" s="30"/>
      <c r="R4013" s="31" cm="1">
        <f t="array" ref="R4013">_xlfn.IFS(Q4013=0,(O4013-P4013)/2,Q4013=1,O4013-P4013)</f>
        <v>0</v>
      </c>
      <c r="S4013" s="31" cm="1">
        <f t="array" ref="S4013">_xlfn.IFS(Q4013=0,P4013/2,Q4013=1,P4013)</f>
        <v>0</v>
      </c>
      <c r="T4013" s="31" t="str" cm="1">
        <f t="array" ref="T4013">_xlfn.IFS(M4013&lt;=Beräkningsförutsättningar!B$15,"2",M4013=Beräkningsförutsättningar!B$16,"4",M4013=Beräkningsförutsättningar!B$17,"4",M4013&gt;=Beräkningsförutsättningar!B$18,"6")</f>
        <v>2</v>
      </c>
      <c r="U4013" s="31">
        <f t="shared" si="124"/>
        <v>0</v>
      </c>
      <c r="V4013" s="31">
        <f t="shared" si="125"/>
        <v>0</v>
      </c>
    </row>
    <row r="4014" spans="11:22" x14ac:dyDescent="0.3">
      <c r="K4014" s="29"/>
      <c r="N4014" s="30"/>
      <c r="O4014" s="30"/>
      <c r="P4014" s="30"/>
      <c r="Q4014" s="30"/>
      <c r="R4014" s="31" cm="1">
        <f t="array" ref="R4014">_xlfn.IFS(Q4014=0,(O4014-P4014)/2,Q4014=1,O4014-P4014)</f>
        <v>0</v>
      </c>
      <c r="S4014" s="31" cm="1">
        <f t="array" ref="S4014">_xlfn.IFS(Q4014=0,P4014/2,Q4014=1,P4014)</f>
        <v>0</v>
      </c>
      <c r="T4014" s="31" t="str" cm="1">
        <f t="array" ref="T4014">_xlfn.IFS(M4014&lt;=Beräkningsförutsättningar!B$15,"2",M4014=Beräkningsförutsättningar!B$16,"4",M4014=Beräkningsförutsättningar!B$17,"4",M4014&gt;=Beräkningsförutsättningar!B$18,"6")</f>
        <v>2</v>
      </c>
      <c r="U4014" s="31">
        <f t="shared" si="124"/>
        <v>0</v>
      </c>
      <c r="V4014" s="31">
        <f t="shared" si="125"/>
        <v>0</v>
      </c>
    </row>
    <row r="4015" spans="11:22" x14ac:dyDescent="0.3">
      <c r="K4015" s="29"/>
      <c r="N4015" s="30"/>
      <c r="O4015" s="30"/>
      <c r="P4015" s="30"/>
      <c r="Q4015" s="30"/>
      <c r="R4015" s="31" cm="1">
        <f t="array" ref="R4015">_xlfn.IFS(Q4015=0,(O4015-P4015)/2,Q4015=1,O4015-P4015)</f>
        <v>0</v>
      </c>
      <c r="S4015" s="31" cm="1">
        <f t="array" ref="S4015">_xlfn.IFS(Q4015=0,P4015/2,Q4015=1,P4015)</f>
        <v>0</v>
      </c>
      <c r="T4015" s="31" t="str" cm="1">
        <f t="array" ref="T4015">_xlfn.IFS(M4015&lt;=Beräkningsförutsättningar!B$15,"2",M4015=Beräkningsförutsättningar!B$16,"4",M4015=Beräkningsförutsättningar!B$17,"4",M4015&gt;=Beräkningsförutsättningar!B$18,"6")</f>
        <v>2</v>
      </c>
      <c r="U4015" s="31">
        <f t="shared" si="124"/>
        <v>0</v>
      </c>
      <c r="V4015" s="31">
        <f t="shared" si="125"/>
        <v>0</v>
      </c>
    </row>
    <row r="4016" spans="11:22" x14ac:dyDescent="0.3">
      <c r="K4016" s="29"/>
      <c r="N4016" s="30"/>
      <c r="O4016" s="30"/>
      <c r="P4016" s="30"/>
      <c r="Q4016" s="30"/>
      <c r="R4016" s="31" cm="1">
        <f t="array" ref="R4016">_xlfn.IFS(Q4016=0,(O4016-P4016)/2,Q4016=1,O4016-P4016)</f>
        <v>0</v>
      </c>
      <c r="S4016" s="31" cm="1">
        <f t="array" ref="S4016">_xlfn.IFS(Q4016=0,P4016/2,Q4016=1,P4016)</f>
        <v>0</v>
      </c>
      <c r="T4016" s="31" t="str" cm="1">
        <f t="array" ref="T4016">_xlfn.IFS(M4016&lt;=Beräkningsförutsättningar!B$15,"2",M4016=Beräkningsförutsättningar!B$16,"4",M4016=Beräkningsförutsättningar!B$17,"4",M4016&gt;=Beräkningsförutsättningar!B$18,"6")</f>
        <v>2</v>
      </c>
      <c r="U4016" s="31">
        <f t="shared" si="124"/>
        <v>0</v>
      </c>
      <c r="V4016" s="31">
        <f t="shared" si="125"/>
        <v>0</v>
      </c>
    </row>
    <row r="4017" spans="11:22" x14ac:dyDescent="0.3">
      <c r="K4017" s="29"/>
      <c r="N4017" s="30"/>
      <c r="O4017" s="30"/>
      <c r="P4017" s="30"/>
      <c r="Q4017" s="30"/>
      <c r="R4017" s="31" cm="1">
        <f t="array" ref="R4017">_xlfn.IFS(Q4017=0,(O4017-P4017)/2,Q4017=1,O4017-P4017)</f>
        <v>0</v>
      </c>
      <c r="S4017" s="31" cm="1">
        <f t="array" ref="S4017">_xlfn.IFS(Q4017=0,P4017/2,Q4017=1,P4017)</f>
        <v>0</v>
      </c>
      <c r="T4017" s="31" t="str" cm="1">
        <f t="array" ref="T4017">_xlfn.IFS(M4017&lt;=Beräkningsförutsättningar!B$15,"2",M4017=Beräkningsförutsättningar!B$16,"4",M4017=Beräkningsförutsättningar!B$17,"4",M4017&gt;=Beräkningsförutsättningar!B$18,"6")</f>
        <v>2</v>
      </c>
      <c r="U4017" s="31">
        <f t="shared" si="124"/>
        <v>0</v>
      </c>
      <c r="V4017" s="31">
        <f t="shared" si="125"/>
        <v>0</v>
      </c>
    </row>
    <row r="4018" spans="11:22" x14ac:dyDescent="0.3">
      <c r="K4018" s="29"/>
      <c r="N4018" s="30"/>
      <c r="O4018" s="30"/>
      <c r="P4018" s="30"/>
      <c r="Q4018" s="30"/>
      <c r="R4018" s="31" cm="1">
        <f t="array" ref="R4018">_xlfn.IFS(Q4018=0,(O4018-P4018)/2,Q4018=1,O4018-P4018)</f>
        <v>0</v>
      </c>
      <c r="S4018" s="31" cm="1">
        <f t="array" ref="S4018">_xlfn.IFS(Q4018=0,P4018/2,Q4018=1,P4018)</f>
        <v>0</v>
      </c>
      <c r="T4018" s="31" t="str" cm="1">
        <f t="array" ref="T4018">_xlfn.IFS(M4018&lt;=Beräkningsförutsättningar!B$15,"2",M4018=Beräkningsförutsättningar!B$16,"4",M4018=Beräkningsförutsättningar!B$17,"4",M4018&gt;=Beräkningsförutsättningar!B$18,"6")</f>
        <v>2</v>
      </c>
      <c r="U4018" s="31">
        <f t="shared" si="124"/>
        <v>0</v>
      </c>
      <c r="V4018" s="31">
        <f t="shared" si="125"/>
        <v>0</v>
      </c>
    </row>
    <row r="4019" spans="11:22" x14ac:dyDescent="0.3">
      <c r="K4019" s="29"/>
      <c r="N4019" s="30"/>
      <c r="O4019" s="30"/>
      <c r="P4019" s="30"/>
      <c r="Q4019" s="30"/>
      <c r="R4019" s="31" cm="1">
        <f t="array" ref="R4019">_xlfn.IFS(Q4019=0,(O4019-P4019)/2,Q4019=1,O4019-P4019)</f>
        <v>0</v>
      </c>
      <c r="S4019" s="31" cm="1">
        <f t="array" ref="S4019">_xlfn.IFS(Q4019=0,P4019/2,Q4019=1,P4019)</f>
        <v>0</v>
      </c>
      <c r="T4019" s="31" t="str" cm="1">
        <f t="array" ref="T4019">_xlfn.IFS(M4019&lt;=Beräkningsförutsättningar!B$15,"2",M4019=Beräkningsförutsättningar!B$16,"4",M4019=Beräkningsförutsättningar!B$17,"4",M4019&gt;=Beräkningsförutsättningar!B$18,"6")</f>
        <v>2</v>
      </c>
      <c r="U4019" s="31">
        <f t="shared" si="124"/>
        <v>0</v>
      </c>
      <c r="V4019" s="31">
        <f t="shared" si="125"/>
        <v>0</v>
      </c>
    </row>
    <row r="4020" spans="11:22" x14ac:dyDescent="0.3">
      <c r="K4020" s="29"/>
      <c r="N4020" s="30"/>
      <c r="O4020" s="30"/>
      <c r="P4020" s="30"/>
      <c r="Q4020" s="30"/>
      <c r="R4020" s="31" cm="1">
        <f t="array" ref="R4020">_xlfn.IFS(Q4020=0,(O4020-P4020)/2,Q4020=1,O4020-P4020)</f>
        <v>0</v>
      </c>
      <c r="S4020" s="31" cm="1">
        <f t="array" ref="S4020">_xlfn.IFS(Q4020=0,P4020/2,Q4020=1,P4020)</f>
        <v>0</v>
      </c>
      <c r="T4020" s="31" t="str" cm="1">
        <f t="array" ref="T4020">_xlfn.IFS(M4020&lt;=Beräkningsförutsättningar!B$15,"2",M4020=Beräkningsförutsättningar!B$16,"4",M4020=Beräkningsförutsättningar!B$17,"4",M4020&gt;=Beräkningsförutsättningar!B$18,"6")</f>
        <v>2</v>
      </c>
      <c r="U4020" s="31">
        <f t="shared" si="124"/>
        <v>0</v>
      </c>
      <c r="V4020" s="31">
        <f t="shared" si="125"/>
        <v>0</v>
      </c>
    </row>
    <row r="4021" spans="11:22" x14ac:dyDescent="0.3">
      <c r="K4021" s="29"/>
      <c r="N4021" s="30"/>
      <c r="O4021" s="30"/>
      <c r="P4021" s="30"/>
      <c r="Q4021" s="30"/>
      <c r="R4021" s="31" cm="1">
        <f t="array" ref="R4021">_xlfn.IFS(Q4021=0,(O4021-P4021)/2,Q4021=1,O4021-P4021)</f>
        <v>0</v>
      </c>
      <c r="S4021" s="31" cm="1">
        <f t="array" ref="S4021">_xlfn.IFS(Q4021=0,P4021/2,Q4021=1,P4021)</f>
        <v>0</v>
      </c>
      <c r="T4021" s="31" t="str" cm="1">
        <f t="array" ref="T4021">_xlfn.IFS(M4021&lt;=Beräkningsförutsättningar!B$15,"2",M4021=Beräkningsförutsättningar!B$16,"4",M4021=Beräkningsförutsättningar!B$17,"4",M4021&gt;=Beräkningsförutsättningar!B$18,"6")</f>
        <v>2</v>
      </c>
      <c r="U4021" s="31">
        <f t="shared" si="124"/>
        <v>0</v>
      </c>
      <c r="V4021" s="31">
        <f t="shared" si="125"/>
        <v>0</v>
      </c>
    </row>
    <row r="4022" spans="11:22" x14ac:dyDescent="0.3">
      <c r="K4022" s="29"/>
      <c r="N4022" s="30"/>
      <c r="O4022" s="30"/>
      <c r="P4022" s="30"/>
      <c r="Q4022" s="30"/>
      <c r="R4022" s="31" cm="1">
        <f t="array" ref="R4022">_xlfn.IFS(Q4022=0,(O4022-P4022)/2,Q4022=1,O4022-P4022)</f>
        <v>0</v>
      </c>
      <c r="S4022" s="31" cm="1">
        <f t="array" ref="S4022">_xlfn.IFS(Q4022=0,P4022/2,Q4022=1,P4022)</f>
        <v>0</v>
      </c>
      <c r="T4022" s="31" t="str" cm="1">
        <f t="array" ref="T4022">_xlfn.IFS(M4022&lt;=Beräkningsförutsättningar!B$15,"2",M4022=Beräkningsförutsättningar!B$16,"4",M4022=Beräkningsförutsättningar!B$17,"4",M4022&gt;=Beräkningsförutsättningar!B$18,"6")</f>
        <v>2</v>
      </c>
      <c r="U4022" s="31">
        <f t="shared" si="124"/>
        <v>0</v>
      </c>
      <c r="V4022" s="31">
        <f t="shared" si="125"/>
        <v>0</v>
      </c>
    </row>
    <row r="4023" spans="11:22" x14ac:dyDescent="0.3">
      <c r="K4023" s="29"/>
      <c r="N4023" s="30"/>
      <c r="O4023" s="30"/>
      <c r="P4023" s="30"/>
      <c r="Q4023" s="30"/>
      <c r="R4023" s="31" cm="1">
        <f t="array" ref="R4023">_xlfn.IFS(Q4023=0,(O4023-P4023)/2,Q4023=1,O4023-P4023)</f>
        <v>0</v>
      </c>
      <c r="S4023" s="31" cm="1">
        <f t="array" ref="S4023">_xlfn.IFS(Q4023=0,P4023/2,Q4023=1,P4023)</f>
        <v>0</v>
      </c>
      <c r="T4023" s="31" t="str" cm="1">
        <f t="array" ref="T4023">_xlfn.IFS(M4023&lt;=Beräkningsförutsättningar!B$15,"2",M4023=Beräkningsförutsättningar!B$16,"4",M4023=Beräkningsförutsättningar!B$17,"4",M4023&gt;=Beräkningsförutsättningar!B$18,"6")</f>
        <v>2</v>
      </c>
      <c r="U4023" s="31">
        <f t="shared" si="124"/>
        <v>0</v>
      </c>
      <c r="V4023" s="31">
        <f t="shared" si="125"/>
        <v>0</v>
      </c>
    </row>
    <row r="4024" spans="11:22" x14ac:dyDescent="0.3">
      <c r="K4024" s="29"/>
      <c r="N4024" s="30"/>
      <c r="O4024" s="30"/>
      <c r="P4024" s="30"/>
      <c r="Q4024" s="30"/>
      <c r="R4024" s="31" cm="1">
        <f t="array" ref="R4024">_xlfn.IFS(Q4024=0,(O4024-P4024)/2,Q4024=1,O4024-P4024)</f>
        <v>0</v>
      </c>
      <c r="S4024" s="31" cm="1">
        <f t="array" ref="S4024">_xlfn.IFS(Q4024=0,P4024/2,Q4024=1,P4024)</f>
        <v>0</v>
      </c>
      <c r="T4024" s="31" t="str" cm="1">
        <f t="array" ref="T4024">_xlfn.IFS(M4024&lt;=Beräkningsförutsättningar!B$15,"2",M4024=Beräkningsförutsättningar!B$16,"4",M4024=Beräkningsförutsättningar!B$17,"4",M4024&gt;=Beräkningsförutsättningar!B$18,"6")</f>
        <v>2</v>
      </c>
      <c r="U4024" s="31">
        <f t="shared" si="124"/>
        <v>0</v>
      </c>
      <c r="V4024" s="31">
        <f t="shared" si="125"/>
        <v>0</v>
      </c>
    </row>
    <row r="4025" spans="11:22" x14ac:dyDescent="0.3">
      <c r="K4025" s="29"/>
      <c r="N4025" s="30"/>
      <c r="O4025" s="30"/>
      <c r="P4025" s="30"/>
      <c r="Q4025" s="30"/>
      <c r="R4025" s="31" cm="1">
        <f t="array" ref="R4025">_xlfn.IFS(Q4025=0,(O4025-P4025)/2,Q4025=1,O4025-P4025)</f>
        <v>0</v>
      </c>
      <c r="S4025" s="31" cm="1">
        <f t="array" ref="S4025">_xlfn.IFS(Q4025=0,P4025/2,Q4025=1,P4025)</f>
        <v>0</v>
      </c>
      <c r="T4025" s="31" t="str" cm="1">
        <f t="array" ref="T4025">_xlfn.IFS(M4025&lt;=Beräkningsförutsättningar!B$15,"2",M4025=Beräkningsförutsättningar!B$16,"4",M4025=Beräkningsförutsättningar!B$17,"4",M4025&gt;=Beräkningsförutsättningar!B$18,"6")</f>
        <v>2</v>
      </c>
      <c r="U4025" s="31">
        <f t="shared" si="124"/>
        <v>0</v>
      </c>
      <c r="V4025" s="31">
        <f t="shared" si="125"/>
        <v>0</v>
      </c>
    </row>
    <row r="4026" spans="11:22" x14ac:dyDescent="0.3">
      <c r="K4026" s="29"/>
      <c r="N4026" s="30"/>
      <c r="O4026" s="30"/>
      <c r="P4026" s="30"/>
      <c r="Q4026" s="30"/>
      <c r="R4026" s="31" cm="1">
        <f t="array" ref="R4026">_xlfn.IFS(Q4026=0,(O4026-P4026)/2,Q4026=1,O4026-P4026)</f>
        <v>0</v>
      </c>
      <c r="S4026" s="31" cm="1">
        <f t="array" ref="S4026">_xlfn.IFS(Q4026=0,P4026/2,Q4026=1,P4026)</f>
        <v>0</v>
      </c>
      <c r="T4026" s="31" t="str" cm="1">
        <f t="array" ref="T4026">_xlfn.IFS(M4026&lt;=Beräkningsförutsättningar!B$15,"2",M4026=Beräkningsförutsättningar!B$16,"4",M4026=Beräkningsförutsättningar!B$17,"4",M4026&gt;=Beräkningsförutsättningar!B$18,"6")</f>
        <v>2</v>
      </c>
      <c r="U4026" s="31">
        <f t="shared" si="124"/>
        <v>0</v>
      </c>
      <c r="V4026" s="31">
        <f t="shared" si="125"/>
        <v>0</v>
      </c>
    </row>
    <row r="4027" spans="11:22" x14ac:dyDescent="0.3">
      <c r="K4027" s="29"/>
      <c r="N4027" s="30"/>
      <c r="O4027" s="30"/>
      <c r="P4027" s="30"/>
      <c r="Q4027" s="30"/>
      <c r="R4027" s="31" cm="1">
        <f t="array" ref="R4027">_xlfn.IFS(Q4027=0,(O4027-P4027)/2,Q4027=1,O4027-P4027)</f>
        <v>0</v>
      </c>
      <c r="S4027" s="31" cm="1">
        <f t="array" ref="S4027">_xlfn.IFS(Q4027=0,P4027/2,Q4027=1,P4027)</f>
        <v>0</v>
      </c>
      <c r="T4027" s="31" t="str" cm="1">
        <f t="array" ref="T4027">_xlfn.IFS(M4027&lt;=Beräkningsförutsättningar!B$15,"2",M4027=Beräkningsförutsättningar!B$16,"4",M4027=Beräkningsförutsättningar!B$17,"4",M4027&gt;=Beräkningsförutsättningar!B$18,"6")</f>
        <v>2</v>
      </c>
      <c r="U4027" s="31">
        <f t="shared" si="124"/>
        <v>0</v>
      </c>
      <c r="V4027" s="31">
        <f t="shared" si="125"/>
        <v>0</v>
      </c>
    </row>
    <row r="4028" spans="11:22" x14ac:dyDescent="0.3">
      <c r="K4028" s="29"/>
      <c r="N4028" s="30"/>
      <c r="O4028" s="30"/>
      <c r="P4028" s="30"/>
      <c r="Q4028" s="30"/>
      <c r="R4028" s="31" cm="1">
        <f t="array" ref="R4028">_xlfn.IFS(Q4028=0,(O4028-P4028)/2,Q4028=1,O4028-P4028)</f>
        <v>0</v>
      </c>
      <c r="S4028" s="31" cm="1">
        <f t="array" ref="S4028">_xlfn.IFS(Q4028=0,P4028/2,Q4028=1,P4028)</f>
        <v>0</v>
      </c>
      <c r="T4028" s="31" t="str" cm="1">
        <f t="array" ref="T4028">_xlfn.IFS(M4028&lt;=Beräkningsförutsättningar!B$15,"2",M4028=Beräkningsförutsättningar!B$16,"4",M4028=Beräkningsförutsättningar!B$17,"4",M4028&gt;=Beräkningsförutsättningar!B$18,"6")</f>
        <v>2</v>
      </c>
      <c r="U4028" s="31">
        <f t="shared" si="124"/>
        <v>0</v>
      </c>
      <c r="V4028" s="31">
        <f t="shared" si="125"/>
        <v>0</v>
      </c>
    </row>
    <row r="4029" spans="11:22" x14ac:dyDescent="0.3">
      <c r="K4029" s="29"/>
      <c r="N4029" s="30"/>
      <c r="O4029" s="30"/>
      <c r="P4029" s="30"/>
      <c r="Q4029" s="30"/>
      <c r="R4029" s="31" cm="1">
        <f t="array" ref="R4029">_xlfn.IFS(Q4029=0,(O4029-P4029)/2,Q4029=1,O4029-P4029)</f>
        <v>0</v>
      </c>
      <c r="S4029" s="31" cm="1">
        <f t="array" ref="S4029">_xlfn.IFS(Q4029=0,P4029/2,Q4029=1,P4029)</f>
        <v>0</v>
      </c>
      <c r="T4029" s="31" t="str" cm="1">
        <f t="array" ref="T4029">_xlfn.IFS(M4029&lt;=Beräkningsförutsättningar!B$15,"2",M4029=Beräkningsförutsättningar!B$16,"4",M4029=Beräkningsförutsättningar!B$17,"4",M4029&gt;=Beräkningsförutsättningar!B$18,"6")</f>
        <v>2</v>
      </c>
      <c r="U4029" s="31">
        <f t="shared" si="124"/>
        <v>0</v>
      </c>
      <c r="V4029" s="31">
        <f t="shared" si="125"/>
        <v>0</v>
      </c>
    </row>
    <row r="4030" spans="11:22" x14ac:dyDescent="0.3">
      <c r="K4030" s="29"/>
      <c r="N4030" s="30"/>
      <c r="O4030" s="30"/>
      <c r="P4030" s="30"/>
      <c r="Q4030" s="30"/>
      <c r="R4030" s="31" cm="1">
        <f t="array" ref="R4030">_xlfn.IFS(Q4030=0,(O4030-P4030)/2,Q4030=1,O4030-P4030)</f>
        <v>0</v>
      </c>
      <c r="S4030" s="31" cm="1">
        <f t="array" ref="S4030">_xlfn.IFS(Q4030=0,P4030/2,Q4030=1,P4030)</f>
        <v>0</v>
      </c>
      <c r="T4030" s="31" t="str" cm="1">
        <f t="array" ref="T4030">_xlfn.IFS(M4030&lt;=Beräkningsförutsättningar!B$15,"2",M4030=Beräkningsförutsättningar!B$16,"4",M4030=Beräkningsförutsättningar!B$17,"4",M4030&gt;=Beräkningsförutsättningar!B$18,"6")</f>
        <v>2</v>
      </c>
      <c r="U4030" s="31">
        <f t="shared" si="124"/>
        <v>0</v>
      </c>
      <c r="V4030" s="31">
        <f t="shared" si="125"/>
        <v>0</v>
      </c>
    </row>
    <row r="4031" spans="11:22" x14ac:dyDescent="0.3">
      <c r="K4031" s="29"/>
      <c r="N4031" s="30"/>
      <c r="O4031" s="30"/>
      <c r="P4031" s="30"/>
      <c r="Q4031" s="30"/>
      <c r="R4031" s="31" cm="1">
        <f t="array" ref="R4031">_xlfn.IFS(Q4031=0,(O4031-P4031)/2,Q4031=1,O4031-P4031)</f>
        <v>0</v>
      </c>
      <c r="S4031" s="31" cm="1">
        <f t="array" ref="S4031">_xlfn.IFS(Q4031=0,P4031/2,Q4031=1,P4031)</f>
        <v>0</v>
      </c>
      <c r="T4031" s="31" t="str" cm="1">
        <f t="array" ref="T4031">_xlfn.IFS(M4031&lt;=Beräkningsförutsättningar!B$15,"2",M4031=Beräkningsförutsättningar!B$16,"4",M4031=Beräkningsförutsättningar!B$17,"4",M4031&gt;=Beräkningsförutsättningar!B$18,"6")</f>
        <v>2</v>
      </c>
      <c r="U4031" s="31">
        <f t="shared" si="124"/>
        <v>0</v>
      </c>
      <c r="V4031" s="31">
        <f t="shared" si="125"/>
        <v>0</v>
      </c>
    </row>
    <row r="4032" spans="11:22" x14ac:dyDescent="0.3">
      <c r="K4032" s="29"/>
      <c r="N4032" s="30"/>
      <c r="O4032" s="30"/>
      <c r="P4032" s="30"/>
      <c r="Q4032" s="30"/>
      <c r="R4032" s="31" cm="1">
        <f t="array" ref="R4032">_xlfn.IFS(Q4032=0,(O4032-P4032)/2,Q4032=1,O4032-P4032)</f>
        <v>0</v>
      </c>
      <c r="S4032" s="31" cm="1">
        <f t="array" ref="S4032">_xlfn.IFS(Q4032=0,P4032/2,Q4032=1,P4032)</f>
        <v>0</v>
      </c>
      <c r="T4032" s="31" t="str" cm="1">
        <f t="array" ref="T4032">_xlfn.IFS(M4032&lt;=Beräkningsförutsättningar!B$15,"2",M4032=Beräkningsförutsättningar!B$16,"4",M4032=Beräkningsförutsättningar!B$17,"4",M4032&gt;=Beräkningsförutsättningar!B$18,"6")</f>
        <v>2</v>
      </c>
      <c r="U4032" s="31">
        <f t="shared" si="124"/>
        <v>0</v>
      </c>
      <c r="V4032" s="31">
        <f t="shared" si="125"/>
        <v>0</v>
      </c>
    </row>
    <row r="4033" spans="11:22" x14ac:dyDescent="0.3">
      <c r="K4033" s="29"/>
      <c r="N4033" s="30"/>
      <c r="O4033" s="30"/>
      <c r="P4033" s="30"/>
      <c r="Q4033" s="30"/>
      <c r="R4033" s="31" cm="1">
        <f t="array" ref="R4033">_xlfn.IFS(Q4033=0,(O4033-P4033)/2,Q4033=1,O4033-P4033)</f>
        <v>0</v>
      </c>
      <c r="S4033" s="31" cm="1">
        <f t="array" ref="S4033">_xlfn.IFS(Q4033=0,P4033/2,Q4033=1,P4033)</f>
        <v>0</v>
      </c>
      <c r="T4033" s="31" t="str" cm="1">
        <f t="array" ref="T4033">_xlfn.IFS(M4033&lt;=Beräkningsförutsättningar!B$15,"2",M4033=Beräkningsförutsättningar!B$16,"4",M4033=Beräkningsförutsättningar!B$17,"4",M4033&gt;=Beräkningsförutsättningar!B$18,"6")</f>
        <v>2</v>
      </c>
      <c r="U4033" s="31">
        <f t="shared" si="124"/>
        <v>0</v>
      </c>
      <c r="V4033" s="31">
        <f t="shared" si="125"/>
        <v>0</v>
      </c>
    </row>
    <row r="4034" spans="11:22" x14ac:dyDescent="0.3">
      <c r="K4034" s="29"/>
      <c r="N4034" s="30"/>
      <c r="O4034" s="30"/>
      <c r="P4034" s="30"/>
      <c r="Q4034" s="30"/>
      <c r="R4034" s="31" cm="1">
        <f t="array" ref="R4034">_xlfn.IFS(Q4034=0,(O4034-P4034)/2,Q4034=1,O4034-P4034)</f>
        <v>0</v>
      </c>
      <c r="S4034" s="31" cm="1">
        <f t="array" ref="S4034">_xlfn.IFS(Q4034=0,P4034/2,Q4034=1,P4034)</f>
        <v>0</v>
      </c>
      <c r="T4034" s="31" t="str" cm="1">
        <f t="array" ref="T4034">_xlfn.IFS(M4034&lt;=Beräkningsförutsättningar!B$15,"2",M4034=Beräkningsförutsättningar!B$16,"4",M4034=Beräkningsförutsättningar!B$17,"4",M4034&gt;=Beräkningsförutsättningar!B$18,"6")</f>
        <v>2</v>
      </c>
      <c r="U4034" s="31">
        <f t="shared" si="124"/>
        <v>0</v>
      </c>
      <c r="V4034" s="31">
        <f t="shared" si="125"/>
        <v>0</v>
      </c>
    </row>
    <row r="4035" spans="11:22" x14ac:dyDescent="0.3">
      <c r="K4035" s="29"/>
      <c r="N4035" s="30"/>
      <c r="O4035" s="30"/>
      <c r="P4035" s="30"/>
      <c r="Q4035" s="30"/>
      <c r="R4035" s="31" cm="1">
        <f t="array" ref="R4035">_xlfn.IFS(Q4035=0,(O4035-P4035)/2,Q4035=1,O4035-P4035)</f>
        <v>0</v>
      </c>
      <c r="S4035" s="31" cm="1">
        <f t="array" ref="S4035">_xlfn.IFS(Q4035=0,P4035/2,Q4035=1,P4035)</f>
        <v>0</v>
      </c>
      <c r="T4035" s="31" t="str" cm="1">
        <f t="array" ref="T4035">_xlfn.IFS(M4035&lt;=Beräkningsförutsättningar!B$15,"2",M4035=Beräkningsförutsättningar!B$16,"4",M4035=Beräkningsförutsättningar!B$17,"4",M4035&gt;=Beräkningsförutsättningar!B$18,"6")</f>
        <v>2</v>
      </c>
      <c r="U4035" s="31">
        <f t="shared" si="124"/>
        <v>0</v>
      </c>
      <c r="V4035" s="31">
        <f t="shared" si="125"/>
        <v>0</v>
      </c>
    </row>
    <row r="4036" spans="11:22" x14ac:dyDescent="0.3">
      <c r="K4036" s="29"/>
      <c r="N4036" s="30"/>
      <c r="O4036" s="30"/>
      <c r="P4036" s="30"/>
      <c r="Q4036" s="30"/>
      <c r="R4036" s="31" cm="1">
        <f t="array" ref="R4036">_xlfn.IFS(Q4036=0,(O4036-P4036)/2,Q4036=1,O4036-P4036)</f>
        <v>0</v>
      </c>
      <c r="S4036" s="31" cm="1">
        <f t="array" ref="S4036">_xlfn.IFS(Q4036=0,P4036/2,Q4036=1,P4036)</f>
        <v>0</v>
      </c>
      <c r="T4036" s="31" t="str" cm="1">
        <f t="array" ref="T4036">_xlfn.IFS(M4036&lt;=Beräkningsförutsättningar!B$15,"2",M4036=Beräkningsförutsättningar!B$16,"4",M4036=Beräkningsförutsättningar!B$17,"4",M4036&gt;=Beräkningsförutsättningar!B$18,"6")</f>
        <v>2</v>
      </c>
      <c r="U4036" s="31">
        <f t="shared" si="124"/>
        <v>0</v>
      </c>
      <c r="V4036" s="31">
        <f t="shared" si="125"/>
        <v>0</v>
      </c>
    </row>
    <row r="4037" spans="11:22" x14ac:dyDescent="0.3">
      <c r="K4037" s="29"/>
      <c r="N4037" s="30"/>
      <c r="O4037" s="30"/>
      <c r="P4037" s="30"/>
      <c r="Q4037" s="30"/>
      <c r="R4037" s="31" cm="1">
        <f t="array" ref="R4037">_xlfn.IFS(Q4037=0,(O4037-P4037)/2,Q4037=1,O4037-P4037)</f>
        <v>0</v>
      </c>
      <c r="S4037" s="31" cm="1">
        <f t="array" ref="S4037">_xlfn.IFS(Q4037=0,P4037/2,Q4037=1,P4037)</f>
        <v>0</v>
      </c>
      <c r="T4037" s="31" t="str" cm="1">
        <f t="array" ref="T4037">_xlfn.IFS(M4037&lt;=Beräkningsförutsättningar!B$15,"2",M4037=Beräkningsförutsättningar!B$16,"4",M4037=Beräkningsförutsättningar!B$17,"4",M4037&gt;=Beräkningsförutsättningar!B$18,"6")</f>
        <v>2</v>
      </c>
      <c r="U4037" s="31">
        <f t="shared" si="124"/>
        <v>0</v>
      </c>
      <c r="V4037" s="31">
        <f t="shared" si="125"/>
        <v>0</v>
      </c>
    </row>
    <row r="4038" spans="11:22" x14ac:dyDescent="0.3">
      <c r="K4038" s="29"/>
      <c r="N4038" s="30"/>
      <c r="O4038" s="30"/>
      <c r="P4038" s="30"/>
      <c r="Q4038" s="30"/>
      <c r="R4038" s="31" cm="1">
        <f t="array" ref="R4038">_xlfn.IFS(Q4038=0,(O4038-P4038)/2,Q4038=1,O4038-P4038)</f>
        <v>0</v>
      </c>
      <c r="S4038" s="31" cm="1">
        <f t="array" ref="S4038">_xlfn.IFS(Q4038=0,P4038/2,Q4038=1,P4038)</f>
        <v>0</v>
      </c>
      <c r="T4038" s="31" t="str" cm="1">
        <f t="array" ref="T4038">_xlfn.IFS(M4038&lt;=Beräkningsförutsättningar!B$15,"2",M4038=Beräkningsförutsättningar!B$16,"4",M4038=Beräkningsförutsättningar!B$17,"4",M4038&gt;=Beräkningsförutsättningar!B$18,"6")</f>
        <v>2</v>
      </c>
      <c r="U4038" s="31">
        <f t="shared" si="124"/>
        <v>0</v>
      </c>
      <c r="V4038" s="31">
        <f t="shared" si="125"/>
        <v>0</v>
      </c>
    </row>
    <row r="4039" spans="11:22" x14ac:dyDescent="0.3">
      <c r="K4039" s="29"/>
      <c r="N4039" s="30"/>
      <c r="O4039" s="30"/>
      <c r="P4039" s="30"/>
      <c r="Q4039" s="30"/>
      <c r="R4039" s="31" cm="1">
        <f t="array" ref="R4039">_xlfn.IFS(Q4039=0,(O4039-P4039)/2,Q4039=1,O4039-P4039)</f>
        <v>0</v>
      </c>
      <c r="S4039" s="31" cm="1">
        <f t="array" ref="S4039">_xlfn.IFS(Q4039=0,P4039/2,Q4039=1,P4039)</f>
        <v>0</v>
      </c>
      <c r="T4039" s="31" t="str" cm="1">
        <f t="array" ref="T4039">_xlfn.IFS(M4039&lt;=Beräkningsförutsättningar!B$15,"2",M4039=Beräkningsförutsättningar!B$16,"4",M4039=Beräkningsförutsättningar!B$17,"4",M4039&gt;=Beräkningsförutsättningar!B$18,"6")</f>
        <v>2</v>
      </c>
      <c r="U4039" s="31">
        <f t="shared" ref="U4039:U4102" si="126">R4039*T4039</f>
        <v>0</v>
      </c>
      <c r="V4039" s="31">
        <f t="shared" ref="V4039:V4102" si="127">S4039*T4039</f>
        <v>0</v>
      </c>
    </row>
    <row r="4040" spans="11:22" x14ac:dyDescent="0.3">
      <c r="K4040" s="29"/>
      <c r="N4040" s="30"/>
      <c r="O4040" s="30"/>
      <c r="P4040" s="30"/>
      <c r="Q4040" s="30"/>
      <c r="R4040" s="31" cm="1">
        <f t="array" ref="R4040">_xlfn.IFS(Q4040=0,(O4040-P4040)/2,Q4040=1,O4040-P4040)</f>
        <v>0</v>
      </c>
      <c r="S4040" s="31" cm="1">
        <f t="array" ref="S4040">_xlfn.IFS(Q4040=0,P4040/2,Q4040=1,P4040)</f>
        <v>0</v>
      </c>
      <c r="T4040" s="31" t="str" cm="1">
        <f t="array" ref="T4040">_xlfn.IFS(M4040&lt;=Beräkningsförutsättningar!B$15,"2",M4040=Beräkningsförutsättningar!B$16,"4",M4040=Beräkningsförutsättningar!B$17,"4",M4040&gt;=Beräkningsförutsättningar!B$18,"6")</f>
        <v>2</v>
      </c>
      <c r="U4040" s="31">
        <f t="shared" si="126"/>
        <v>0</v>
      </c>
      <c r="V4040" s="31">
        <f t="shared" si="127"/>
        <v>0</v>
      </c>
    </row>
    <row r="4041" spans="11:22" x14ac:dyDescent="0.3">
      <c r="K4041" s="29"/>
      <c r="N4041" s="30"/>
      <c r="O4041" s="30"/>
      <c r="P4041" s="30"/>
      <c r="Q4041" s="30"/>
      <c r="R4041" s="31" cm="1">
        <f t="array" ref="R4041">_xlfn.IFS(Q4041=0,(O4041-P4041)/2,Q4041=1,O4041-P4041)</f>
        <v>0</v>
      </c>
      <c r="S4041" s="31" cm="1">
        <f t="array" ref="S4041">_xlfn.IFS(Q4041=0,P4041/2,Q4041=1,P4041)</f>
        <v>0</v>
      </c>
      <c r="T4041" s="31" t="str" cm="1">
        <f t="array" ref="T4041">_xlfn.IFS(M4041&lt;=Beräkningsförutsättningar!B$15,"2",M4041=Beräkningsförutsättningar!B$16,"4",M4041=Beräkningsförutsättningar!B$17,"4",M4041&gt;=Beräkningsförutsättningar!B$18,"6")</f>
        <v>2</v>
      </c>
      <c r="U4041" s="31">
        <f t="shared" si="126"/>
        <v>0</v>
      </c>
      <c r="V4041" s="31">
        <f t="shared" si="127"/>
        <v>0</v>
      </c>
    </row>
    <row r="4042" spans="11:22" x14ac:dyDescent="0.3">
      <c r="K4042" s="29"/>
      <c r="N4042" s="30"/>
      <c r="O4042" s="30"/>
      <c r="P4042" s="30"/>
      <c r="Q4042" s="30"/>
      <c r="R4042" s="31" cm="1">
        <f t="array" ref="R4042">_xlfn.IFS(Q4042=0,(O4042-P4042)/2,Q4042=1,O4042-P4042)</f>
        <v>0</v>
      </c>
      <c r="S4042" s="31" cm="1">
        <f t="array" ref="S4042">_xlfn.IFS(Q4042=0,P4042/2,Q4042=1,P4042)</f>
        <v>0</v>
      </c>
      <c r="T4042" s="31" t="str" cm="1">
        <f t="array" ref="T4042">_xlfn.IFS(M4042&lt;=Beräkningsförutsättningar!B$15,"2",M4042=Beräkningsförutsättningar!B$16,"4",M4042=Beräkningsförutsättningar!B$17,"4",M4042&gt;=Beräkningsförutsättningar!B$18,"6")</f>
        <v>2</v>
      </c>
      <c r="U4042" s="31">
        <f t="shared" si="126"/>
        <v>0</v>
      </c>
      <c r="V4042" s="31">
        <f t="shared" si="127"/>
        <v>0</v>
      </c>
    </row>
    <row r="4043" spans="11:22" x14ac:dyDescent="0.3">
      <c r="K4043" s="29"/>
      <c r="N4043" s="30"/>
      <c r="O4043" s="30"/>
      <c r="P4043" s="30"/>
      <c r="Q4043" s="30"/>
      <c r="R4043" s="31" cm="1">
        <f t="array" ref="R4043">_xlfn.IFS(Q4043=0,(O4043-P4043)/2,Q4043=1,O4043-P4043)</f>
        <v>0</v>
      </c>
      <c r="S4043" s="31" cm="1">
        <f t="array" ref="S4043">_xlfn.IFS(Q4043=0,P4043/2,Q4043=1,P4043)</f>
        <v>0</v>
      </c>
      <c r="T4043" s="31" t="str" cm="1">
        <f t="array" ref="T4043">_xlfn.IFS(M4043&lt;=Beräkningsförutsättningar!B$15,"2",M4043=Beräkningsförutsättningar!B$16,"4",M4043=Beräkningsförutsättningar!B$17,"4",M4043&gt;=Beräkningsförutsättningar!B$18,"6")</f>
        <v>2</v>
      </c>
      <c r="U4043" s="31">
        <f t="shared" si="126"/>
        <v>0</v>
      </c>
      <c r="V4043" s="31">
        <f t="shared" si="127"/>
        <v>0</v>
      </c>
    </row>
    <row r="4044" spans="11:22" x14ac:dyDescent="0.3">
      <c r="K4044" s="29"/>
      <c r="N4044" s="30"/>
      <c r="O4044" s="30"/>
      <c r="P4044" s="30"/>
      <c r="Q4044" s="30"/>
      <c r="R4044" s="31" cm="1">
        <f t="array" ref="R4044">_xlfn.IFS(Q4044=0,(O4044-P4044)/2,Q4044=1,O4044-P4044)</f>
        <v>0</v>
      </c>
      <c r="S4044" s="31" cm="1">
        <f t="array" ref="S4044">_xlfn.IFS(Q4044=0,P4044/2,Q4044=1,P4044)</f>
        <v>0</v>
      </c>
      <c r="T4044" s="31" t="str" cm="1">
        <f t="array" ref="T4044">_xlfn.IFS(M4044&lt;=Beräkningsförutsättningar!B$15,"2",M4044=Beräkningsförutsättningar!B$16,"4",M4044=Beräkningsförutsättningar!B$17,"4",M4044&gt;=Beräkningsförutsättningar!B$18,"6")</f>
        <v>2</v>
      </c>
      <c r="U4044" s="31">
        <f t="shared" si="126"/>
        <v>0</v>
      </c>
      <c r="V4044" s="31">
        <f t="shared" si="127"/>
        <v>0</v>
      </c>
    </row>
    <row r="4045" spans="11:22" x14ac:dyDescent="0.3">
      <c r="K4045" s="29"/>
      <c r="N4045" s="30"/>
      <c r="O4045" s="30"/>
      <c r="P4045" s="30"/>
      <c r="Q4045" s="30"/>
      <c r="R4045" s="31" cm="1">
        <f t="array" ref="R4045">_xlfn.IFS(Q4045=0,(O4045-P4045)/2,Q4045=1,O4045-P4045)</f>
        <v>0</v>
      </c>
      <c r="S4045" s="31" cm="1">
        <f t="array" ref="S4045">_xlfn.IFS(Q4045=0,P4045/2,Q4045=1,P4045)</f>
        <v>0</v>
      </c>
      <c r="T4045" s="31" t="str" cm="1">
        <f t="array" ref="T4045">_xlfn.IFS(M4045&lt;=Beräkningsförutsättningar!B$15,"2",M4045=Beräkningsförutsättningar!B$16,"4",M4045=Beräkningsförutsättningar!B$17,"4",M4045&gt;=Beräkningsförutsättningar!B$18,"6")</f>
        <v>2</v>
      </c>
      <c r="U4045" s="31">
        <f t="shared" si="126"/>
        <v>0</v>
      </c>
      <c r="V4045" s="31">
        <f t="shared" si="127"/>
        <v>0</v>
      </c>
    </row>
    <row r="4046" spans="11:22" x14ac:dyDescent="0.3">
      <c r="K4046" s="29"/>
      <c r="N4046" s="30"/>
      <c r="O4046" s="30"/>
      <c r="P4046" s="30"/>
      <c r="Q4046" s="30"/>
      <c r="R4046" s="31" cm="1">
        <f t="array" ref="R4046">_xlfn.IFS(Q4046=0,(O4046-P4046)/2,Q4046=1,O4046-P4046)</f>
        <v>0</v>
      </c>
      <c r="S4046" s="31" cm="1">
        <f t="array" ref="S4046">_xlfn.IFS(Q4046=0,P4046/2,Q4046=1,P4046)</f>
        <v>0</v>
      </c>
      <c r="T4046" s="31" t="str" cm="1">
        <f t="array" ref="T4046">_xlfn.IFS(M4046&lt;=Beräkningsförutsättningar!B$15,"2",M4046=Beräkningsförutsättningar!B$16,"4",M4046=Beräkningsförutsättningar!B$17,"4",M4046&gt;=Beräkningsförutsättningar!B$18,"6")</f>
        <v>2</v>
      </c>
      <c r="U4046" s="31">
        <f t="shared" si="126"/>
        <v>0</v>
      </c>
      <c r="V4046" s="31">
        <f t="shared" si="127"/>
        <v>0</v>
      </c>
    </row>
    <row r="4047" spans="11:22" x14ac:dyDescent="0.3">
      <c r="K4047" s="29"/>
      <c r="N4047" s="30"/>
      <c r="O4047" s="30"/>
      <c r="P4047" s="30"/>
      <c r="Q4047" s="30"/>
      <c r="R4047" s="31" cm="1">
        <f t="array" ref="R4047">_xlfn.IFS(Q4047=0,(O4047-P4047)/2,Q4047=1,O4047-P4047)</f>
        <v>0</v>
      </c>
      <c r="S4047" s="31" cm="1">
        <f t="array" ref="S4047">_xlfn.IFS(Q4047=0,P4047/2,Q4047=1,P4047)</f>
        <v>0</v>
      </c>
      <c r="T4047" s="31" t="str" cm="1">
        <f t="array" ref="T4047">_xlfn.IFS(M4047&lt;=Beräkningsförutsättningar!B$15,"2",M4047=Beräkningsförutsättningar!B$16,"4",M4047=Beräkningsförutsättningar!B$17,"4",M4047&gt;=Beräkningsförutsättningar!B$18,"6")</f>
        <v>2</v>
      </c>
      <c r="U4047" s="31">
        <f t="shared" si="126"/>
        <v>0</v>
      </c>
      <c r="V4047" s="31">
        <f t="shared" si="127"/>
        <v>0</v>
      </c>
    </row>
    <row r="4048" spans="11:22" x14ac:dyDescent="0.3">
      <c r="K4048" s="29"/>
      <c r="N4048" s="30"/>
      <c r="O4048" s="30"/>
      <c r="P4048" s="30"/>
      <c r="Q4048" s="30"/>
      <c r="R4048" s="31" cm="1">
        <f t="array" ref="R4048">_xlfn.IFS(Q4048=0,(O4048-P4048)/2,Q4048=1,O4048-P4048)</f>
        <v>0</v>
      </c>
      <c r="S4048" s="31" cm="1">
        <f t="array" ref="S4048">_xlfn.IFS(Q4048=0,P4048/2,Q4048=1,P4048)</f>
        <v>0</v>
      </c>
      <c r="T4048" s="31" t="str" cm="1">
        <f t="array" ref="T4048">_xlfn.IFS(M4048&lt;=Beräkningsförutsättningar!B$15,"2",M4048=Beräkningsförutsättningar!B$16,"4",M4048=Beräkningsförutsättningar!B$17,"4",M4048&gt;=Beräkningsförutsättningar!B$18,"6")</f>
        <v>2</v>
      </c>
      <c r="U4048" s="31">
        <f t="shared" si="126"/>
        <v>0</v>
      </c>
      <c r="V4048" s="31">
        <f t="shared" si="127"/>
        <v>0</v>
      </c>
    </row>
    <row r="4049" spans="11:22" x14ac:dyDescent="0.3">
      <c r="K4049" s="29"/>
      <c r="N4049" s="30"/>
      <c r="O4049" s="30"/>
      <c r="P4049" s="30"/>
      <c r="Q4049" s="30"/>
      <c r="R4049" s="31" cm="1">
        <f t="array" ref="R4049">_xlfn.IFS(Q4049=0,(O4049-P4049)/2,Q4049=1,O4049-P4049)</f>
        <v>0</v>
      </c>
      <c r="S4049" s="31" cm="1">
        <f t="array" ref="S4049">_xlfn.IFS(Q4049=0,P4049/2,Q4049=1,P4049)</f>
        <v>0</v>
      </c>
      <c r="T4049" s="31" t="str" cm="1">
        <f t="array" ref="T4049">_xlfn.IFS(M4049&lt;=Beräkningsförutsättningar!B$15,"2",M4049=Beräkningsförutsättningar!B$16,"4",M4049=Beräkningsförutsättningar!B$17,"4",M4049&gt;=Beräkningsförutsättningar!B$18,"6")</f>
        <v>2</v>
      </c>
      <c r="U4049" s="31">
        <f t="shared" si="126"/>
        <v>0</v>
      </c>
      <c r="V4049" s="31">
        <f t="shared" si="127"/>
        <v>0</v>
      </c>
    </row>
    <row r="4050" spans="11:22" x14ac:dyDescent="0.3">
      <c r="K4050" s="29"/>
      <c r="N4050" s="30"/>
      <c r="O4050" s="30"/>
      <c r="P4050" s="30"/>
      <c r="Q4050" s="30"/>
      <c r="R4050" s="31" cm="1">
        <f t="array" ref="R4050">_xlfn.IFS(Q4050=0,(O4050-P4050)/2,Q4050=1,O4050-P4050)</f>
        <v>0</v>
      </c>
      <c r="S4050" s="31" cm="1">
        <f t="array" ref="S4050">_xlfn.IFS(Q4050=0,P4050/2,Q4050=1,P4050)</f>
        <v>0</v>
      </c>
      <c r="T4050" s="31" t="str" cm="1">
        <f t="array" ref="T4050">_xlfn.IFS(M4050&lt;=Beräkningsförutsättningar!B$15,"2",M4050=Beräkningsförutsättningar!B$16,"4",M4050=Beräkningsförutsättningar!B$17,"4",M4050&gt;=Beräkningsförutsättningar!B$18,"6")</f>
        <v>2</v>
      </c>
      <c r="U4050" s="31">
        <f t="shared" si="126"/>
        <v>0</v>
      </c>
      <c r="V4050" s="31">
        <f t="shared" si="127"/>
        <v>0</v>
      </c>
    </row>
    <row r="4051" spans="11:22" x14ac:dyDescent="0.3">
      <c r="K4051" s="29"/>
      <c r="N4051" s="30"/>
      <c r="O4051" s="30"/>
      <c r="P4051" s="30"/>
      <c r="Q4051" s="30"/>
      <c r="R4051" s="31" cm="1">
        <f t="array" ref="R4051">_xlfn.IFS(Q4051=0,(O4051-P4051)/2,Q4051=1,O4051-P4051)</f>
        <v>0</v>
      </c>
      <c r="S4051" s="31" cm="1">
        <f t="array" ref="S4051">_xlfn.IFS(Q4051=0,P4051/2,Q4051=1,P4051)</f>
        <v>0</v>
      </c>
      <c r="T4051" s="31" t="str" cm="1">
        <f t="array" ref="T4051">_xlfn.IFS(M4051&lt;=Beräkningsförutsättningar!B$15,"2",M4051=Beräkningsförutsättningar!B$16,"4",M4051=Beräkningsförutsättningar!B$17,"4",M4051&gt;=Beräkningsförutsättningar!B$18,"6")</f>
        <v>2</v>
      </c>
      <c r="U4051" s="31">
        <f t="shared" si="126"/>
        <v>0</v>
      </c>
      <c r="V4051" s="31">
        <f t="shared" si="127"/>
        <v>0</v>
      </c>
    </row>
    <row r="4052" spans="11:22" x14ac:dyDescent="0.3">
      <c r="K4052" s="29"/>
      <c r="N4052" s="30"/>
      <c r="O4052" s="30"/>
      <c r="P4052" s="30"/>
      <c r="Q4052" s="30"/>
      <c r="R4052" s="31" cm="1">
        <f t="array" ref="R4052">_xlfn.IFS(Q4052=0,(O4052-P4052)/2,Q4052=1,O4052-P4052)</f>
        <v>0</v>
      </c>
      <c r="S4052" s="31" cm="1">
        <f t="array" ref="S4052">_xlfn.IFS(Q4052=0,P4052/2,Q4052=1,P4052)</f>
        <v>0</v>
      </c>
      <c r="T4052" s="31" t="str" cm="1">
        <f t="array" ref="T4052">_xlfn.IFS(M4052&lt;=Beräkningsförutsättningar!B$15,"2",M4052=Beräkningsförutsättningar!B$16,"4",M4052=Beräkningsförutsättningar!B$17,"4",M4052&gt;=Beräkningsförutsättningar!B$18,"6")</f>
        <v>2</v>
      </c>
      <c r="U4052" s="31">
        <f t="shared" si="126"/>
        <v>0</v>
      </c>
      <c r="V4052" s="31">
        <f t="shared" si="127"/>
        <v>0</v>
      </c>
    </row>
    <row r="4053" spans="11:22" x14ac:dyDescent="0.3">
      <c r="K4053" s="29"/>
      <c r="N4053" s="30"/>
      <c r="O4053" s="30"/>
      <c r="P4053" s="30"/>
      <c r="Q4053" s="30"/>
      <c r="R4053" s="31" cm="1">
        <f t="array" ref="R4053">_xlfn.IFS(Q4053=0,(O4053-P4053)/2,Q4053=1,O4053-P4053)</f>
        <v>0</v>
      </c>
      <c r="S4053" s="31" cm="1">
        <f t="array" ref="S4053">_xlfn.IFS(Q4053=0,P4053/2,Q4053=1,P4053)</f>
        <v>0</v>
      </c>
      <c r="T4053" s="31" t="str" cm="1">
        <f t="array" ref="T4053">_xlfn.IFS(M4053&lt;=Beräkningsförutsättningar!B$15,"2",M4053=Beräkningsförutsättningar!B$16,"4",M4053=Beräkningsförutsättningar!B$17,"4",M4053&gt;=Beräkningsförutsättningar!B$18,"6")</f>
        <v>2</v>
      </c>
      <c r="U4053" s="31">
        <f t="shared" si="126"/>
        <v>0</v>
      </c>
      <c r="V4053" s="31">
        <f t="shared" si="127"/>
        <v>0</v>
      </c>
    </row>
    <row r="4054" spans="11:22" x14ac:dyDescent="0.3">
      <c r="K4054" s="29"/>
      <c r="N4054" s="30"/>
      <c r="O4054" s="30"/>
      <c r="P4054" s="30"/>
      <c r="Q4054" s="30"/>
      <c r="R4054" s="31" cm="1">
        <f t="array" ref="R4054">_xlfn.IFS(Q4054=0,(O4054-P4054)/2,Q4054=1,O4054-P4054)</f>
        <v>0</v>
      </c>
      <c r="S4054" s="31" cm="1">
        <f t="array" ref="S4054">_xlfn.IFS(Q4054=0,P4054/2,Q4054=1,P4054)</f>
        <v>0</v>
      </c>
      <c r="T4054" s="31" t="str" cm="1">
        <f t="array" ref="T4054">_xlfn.IFS(M4054&lt;=Beräkningsförutsättningar!B$15,"2",M4054=Beräkningsförutsättningar!B$16,"4",M4054=Beräkningsförutsättningar!B$17,"4",M4054&gt;=Beräkningsförutsättningar!B$18,"6")</f>
        <v>2</v>
      </c>
      <c r="U4054" s="31">
        <f t="shared" si="126"/>
        <v>0</v>
      </c>
      <c r="V4054" s="31">
        <f t="shared" si="127"/>
        <v>0</v>
      </c>
    </row>
    <row r="4055" spans="11:22" x14ac:dyDescent="0.3">
      <c r="K4055" s="29"/>
      <c r="N4055" s="30"/>
      <c r="O4055" s="30"/>
      <c r="P4055" s="30"/>
      <c r="Q4055" s="30"/>
      <c r="R4055" s="31" cm="1">
        <f t="array" ref="R4055">_xlfn.IFS(Q4055=0,(O4055-P4055)/2,Q4055=1,O4055-P4055)</f>
        <v>0</v>
      </c>
      <c r="S4055" s="31" cm="1">
        <f t="array" ref="S4055">_xlfn.IFS(Q4055=0,P4055/2,Q4055=1,P4055)</f>
        <v>0</v>
      </c>
      <c r="T4055" s="31" t="str" cm="1">
        <f t="array" ref="T4055">_xlfn.IFS(M4055&lt;=Beräkningsförutsättningar!B$15,"2",M4055=Beräkningsförutsättningar!B$16,"4",M4055=Beräkningsförutsättningar!B$17,"4",M4055&gt;=Beräkningsförutsättningar!B$18,"6")</f>
        <v>2</v>
      </c>
      <c r="U4055" s="31">
        <f t="shared" si="126"/>
        <v>0</v>
      </c>
      <c r="V4055" s="31">
        <f t="shared" si="127"/>
        <v>0</v>
      </c>
    </row>
    <row r="4056" spans="11:22" x14ac:dyDescent="0.3">
      <c r="K4056" s="29"/>
      <c r="N4056" s="30"/>
      <c r="O4056" s="30"/>
      <c r="P4056" s="30"/>
      <c r="Q4056" s="30"/>
      <c r="R4056" s="31" cm="1">
        <f t="array" ref="R4056">_xlfn.IFS(Q4056=0,(O4056-P4056)/2,Q4056=1,O4056-P4056)</f>
        <v>0</v>
      </c>
      <c r="S4056" s="31" cm="1">
        <f t="array" ref="S4056">_xlfn.IFS(Q4056=0,P4056/2,Q4056=1,P4056)</f>
        <v>0</v>
      </c>
      <c r="T4056" s="31" t="str" cm="1">
        <f t="array" ref="T4056">_xlfn.IFS(M4056&lt;=Beräkningsförutsättningar!B$15,"2",M4056=Beräkningsförutsättningar!B$16,"4",M4056=Beräkningsförutsättningar!B$17,"4",M4056&gt;=Beräkningsförutsättningar!B$18,"6")</f>
        <v>2</v>
      </c>
      <c r="U4056" s="31">
        <f t="shared" si="126"/>
        <v>0</v>
      </c>
      <c r="V4056" s="31">
        <f t="shared" si="127"/>
        <v>0</v>
      </c>
    </row>
    <row r="4057" spans="11:22" x14ac:dyDescent="0.3">
      <c r="K4057" s="29"/>
      <c r="N4057" s="30"/>
      <c r="O4057" s="30"/>
      <c r="P4057" s="30"/>
      <c r="Q4057" s="30"/>
      <c r="R4057" s="31" cm="1">
        <f t="array" ref="R4057">_xlfn.IFS(Q4057=0,(O4057-P4057)/2,Q4057=1,O4057-P4057)</f>
        <v>0</v>
      </c>
      <c r="S4057" s="31" cm="1">
        <f t="array" ref="S4057">_xlfn.IFS(Q4057=0,P4057/2,Q4057=1,P4057)</f>
        <v>0</v>
      </c>
      <c r="T4057" s="31" t="str" cm="1">
        <f t="array" ref="T4057">_xlfn.IFS(M4057&lt;=Beräkningsförutsättningar!B$15,"2",M4057=Beräkningsförutsättningar!B$16,"4",M4057=Beräkningsförutsättningar!B$17,"4",M4057&gt;=Beräkningsförutsättningar!B$18,"6")</f>
        <v>2</v>
      </c>
      <c r="U4057" s="31">
        <f t="shared" si="126"/>
        <v>0</v>
      </c>
      <c r="V4057" s="31">
        <f t="shared" si="127"/>
        <v>0</v>
      </c>
    </row>
    <row r="4058" spans="11:22" x14ac:dyDescent="0.3">
      <c r="K4058" s="29"/>
      <c r="N4058" s="30"/>
      <c r="O4058" s="30"/>
      <c r="P4058" s="30"/>
      <c r="Q4058" s="30"/>
      <c r="R4058" s="31" cm="1">
        <f t="array" ref="R4058">_xlfn.IFS(Q4058=0,(O4058-P4058)/2,Q4058=1,O4058-P4058)</f>
        <v>0</v>
      </c>
      <c r="S4058" s="31" cm="1">
        <f t="array" ref="S4058">_xlfn.IFS(Q4058=0,P4058/2,Q4058=1,P4058)</f>
        <v>0</v>
      </c>
      <c r="T4058" s="31" t="str" cm="1">
        <f t="array" ref="T4058">_xlfn.IFS(M4058&lt;=Beräkningsförutsättningar!B$15,"2",M4058=Beräkningsförutsättningar!B$16,"4",M4058=Beräkningsförutsättningar!B$17,"4",M4058&gt;=Beräkningsförutsättningar!B$18,"6")</f>
        <v>2</v>
      </c>
      <c r="U4058" s="31">
        <f t="shared" si="126"/>
        <v>0</v>
      </c>
      <c r="V4058" s="31">
        <f t="shared" si="127"/>
        <v>0</v>
      </c>
    </row>
    <row r="4059" spans="11:22" x14ac:dyDescent="0.3">
      <c r="K4059" s="29"/>
      <c r="N4059" s="30"/>
      <c r="O4059" s="30"/>
      <c r="P4059" s="30"/>
      <c r="Q4059" s="30"/>
      <c r="R4059" s="31" cm="1">
        <f t="array" ref="R4059">_xlfn.IFS(Q4059=0,(O4059-P4059)/2,Q4059=1,O4059-P4059)</f>
        <v>0</v>
      </c>
      <c r="S4059" s="31" cm="1">
        <f t="array" ref="S4059">_xlfn.IFS(Q4059=0,P4059/2,Q4059=1,P4059)</f>
        <v>0</v>
      </c>
      <c r="T4059" s="31" t="str" cm="1">
        <f t="array" ref="T4059">_xlfn.IFS(M4059&lt;=Beräkningsförutsättningar!B$15,"2",M4059=Beräkningsförutsättningar!B$16,"4",M4059=Beräkningsförutsättningar!B$17,"4",M4059&gt;=Beräkningsförutsättningar!B$18,"6")</f>
        <v>2</v>
      </c>
      <c r="U4059" s="31">
        <f t="shared" si="126"/>
        <v>0</v>
      </c>
      <c r="V4059" s="31">
        <f t="shared" si="127"/>
        <v>0</v>
      </c>
    </row>
    <row r="4060" spans="11:22" x14ac:dyDescent="0.3">
      <c r="K4060" s="29"/>
      <c r="N4060" s="30"/>
      <c r="O4060" s="30"/>
      <c r="P4060" s="30"/>
      <c r="Q4060" s="30"/>
      <c r="R4060" s="31" cm="1">
        <f t="array" ref="R4060">_xlfn.IFS(Q4060=0,(O4060-P4060)/2,Q4060=1,O4060-P4060)</f>
        <v>0</v>
      </c>
      <c r="S4060" s="31" cm="1">
        <f t="array" ref="S4060">_xlfn.IFS(Q4060=0,P4060/2,Q4060=1,P4060)</f>
        <v>0</v>
      </c>
      <c r="T4060" s="31" t="str" cm="1">
        <f t="array" ref="T4060">_xlfn.IFS(M4060&lt;=Beräkningsförutsättningar!B$15,"2",M4060=Beräkningsförutsättningar!B$16,"4",M4060=Beräkningsförutsättningar!B$17,"4",M4060&gt;=Beräkningsförutsättningar!B$18,"6")</f>
        <v>2</v>
      </c>
      <c r="U4060" s="31">
        <f t="shared" si="126"/>
        <v>0</v>
      </c>
      <c r="V4060" s="31">
        <f t="shared" si="127"/>
        <v>0</v>
      </c>
    </row>
    <row r="4061" spans="11:22" x14ac:dyDescent="0.3">
      <c r="K4061" s="29"/>
      <c r="N4061" s="30"/>
      <c r="O4061" s="30"/>
      <c r="P4061" s="30"/>
      <c r="Q4061" s="30"/>
      <c r="R4061" s="31" cm="1">
        <f t="array" ref="R4061">_xlfn.IFS(Q4061=0,(O4061-P4061)/2,Q4061=1,O4061-P4061)</f>
        <v>0</v>
      </c>
      <c r="S4061" s="31" cm="1">
        <f t="array" ref="S4061">_xlfn.IFS(Q4061=0,P4061/2,Q4061=1,P4061)</f>
        <v>0</v>
      </c>
      <c r="T4061" s="31" t="str" cm="1">
        <f t="array" ref="T4061">_xlfn.IFS(M4061&lt;=Beräkningsförutsättningar!B$15,"2",M4061=Beräkningsförutsättningar!B$16,"4",M4061=Beräkningsförutsättningar!B$17,"4",M4061&gt;=Beräkningsförutsättningar!B$18,"6")</f>
        <v>2</v>
      </c>
      <c r="U4061" s="31">
        <f t="shared" si="126"/>
        <v>0</v>
      </c>
      <c r="V4061" s="31">
        <f t="shared" si="127"/>
        <v>0</v>
      </c>
    </row>
    <row r="4062" spans="11:22" x14ac:dyDescent="0.3">
      <c r="K4062" s="29"/>
      <c r="N4062" s="30"/>
      <c r="O4062" s="30"/>
      <c r="P4062" s="30"/>
      <c r="Q4062" s="30"/>
      <c r="R4062" s="31" cm="1">
        <f t="array" ref="R4062">_xlfn.IFS(Q4062=0,(O4062-P4062)/2,Q4062=1,O4062-P4062)</f>
        <v>0</v>
      </c>
      <c r="S4062" s="31" cm="1">
        <f t="array" ref="S4062">_xlfn.IFS(Q4062=0,P4062/2,Q4062=1,P4062)</f>
        <v>0</v>
      </c>
      <c r="T4062" s="31" t="str" cm="1">
        <f t="array" ref="T4062">_xlfn.IFS(M4062&lt;=Beräkningsförutsättningar!B$15,"2",M4062=Beräkningsförutsättningar!B$16,"4",M4062=Beräkningsförutsättningar!B$17,"4",M4062&gt;=Beräkningsförutsättningar!B$18,"6")</f>
        <v>2</v>
      </c>
      <c r="U4062" s="31">
        <f t="shared" si="126"/>
        <v>0</v>
      </c>
      <c r="V4062" s="31">
        <f t="shared" si="127"/>
        <v>0</v>
      </c>
    </row>
    <row r="4063" spans="11:22" x14ac:dyDescent="0.3">
      <c r="K4063" s="29"/>
      <c r="N4063" s="30"/>
      <c r="O4063" s="30"/>
      <c r="P4063" s="30"/>
      <c r="Q4063" s="30"/>
      <c r="R4063" s="31" cm="1">
        <f t="array" ref="R4063">_xlfn.IFS(Q4063=0,(O4063-P4063)/2,Q4063=1,O4063-P4063)</f>
        <v>0</v>
      </c>
      <c r="S4063" s="31" cm="1">
        <f t="array" ref="S4063">_xlfn.IFS(Q4063=0,P4063/2,Q4063=1,P4063)</f>
        <v>0</v>
      </c>
      <c r="T4063" s="31" t="str" cm="1">
        <f t="array" ref="T4063">_xlfn.IFS(M4063&lt;=Beräkningsförutsättningar!B$15,"2",M4063=Beräkningsförutsättningar!B$16,"4",M4063=Beräkningsförutsättningar!B$17,"4",M4063&gt;=Beräkningsförutsättningar!B$18,"6")</f>
        <v>2</v>
      </c>
      <c r="U4063" s="31">
        <f t="shared" si="126"/>
        <v>0</v>
      </c>
      <c r="V4063" s="31">
        <f t="shared" si="127"/>
        <v>0</v>
      </c>
    </row>
    <row r="4064" spans="11:22" x14ac:dyDescent="0.3">
      <c r="K4064" s="29"/>
      <c r="N4064" s="30"/>
      <c r="O4064" s="30"/>
      <c r="P4064" s="30"/>
      <c r="Q4064" s="30"/>
      <c r="R4064" s="31" cm="1">
        <f t="array" ref="R4064">_xlfn.IFS(Q4064=0,(O4064-P4064)/2,Q4064=1,O4064-P4064)</f>
        <v>0</v>
      </c>
      <c r="S4064" s="31" cm="1">
        <f t="array" ref="S4064">_xlfn.IFS(Q4064=0,P4064/2,Q4064=1,P4064)</f>
        <v>0</v>
      </c>
      <c r="T4064" s="31" t="str" cm="1">
        <f t="array" ref="T4064">_xlfn.IFS(M4064&lt;=Beräkningsförutsättningar!B$15,"2",M4064=Beräkningsförutsättningar!B$16,"4",M4064=Beräkningsförutsättningar!B$17,"4",M4064&gt;=Beräkningsförutsättningar!B$18,"6")</f>
        <v>2</v>
      </c>
      <c r="U4064" s="31">
        <f t="shared" si="126"/>
        <v>0</v>
      </c>
      <c r="V4064" s="31">
        <f t="shared" si="127"/>
        <v>0</v>
      </c>
    </row>
    <row r="4065" spans="11:22" x14ac:dyDescent="0.3">
      <c r="K4065" s="29"/>
      <c r="N4065" s="30"/>
      <c r="O4065" s="30"/>
      <c r="P4065" s="30"/>
      <c r="Q4065" s="30"/>
      <c r="R4065" s="31" cm="1">
        <f t="array" ref="R4065">_xlfn.IFS(Q4065=0,(O4065-P4065)/2,Q4065=1,O4065-P4065)</f>
        <v>0</v>
      </c>
      <c r="S4065" s="31" cm="1">
        <f t="array" ref="S4065">_xlfn.IFS(Q4065=0,P4065/2,Q4065=1,P4065)</f>
        <v>0</v>
      </c>
      <c r="T4065" s="31" t="str" cm="1">
        <f t="array" ref="T4065">_xlfn.IFS(M4065&lt;=Beräkningsförutsättningar!B$15,"2",M4065=Beräkningsförutsättningar!B$16,"4",M4065=Beräkningsförutsättningar!B$17,"4",M4065&gt;=Beräkningsförutsättningar!B$18,"6")</f>
        <v>2</v>
      </c>
      <c r="U4065" s="31">
        <f t="shared" si="126"/>
        <v>0</v>
      </c>
      <c r="V4065" s="31">
        <f t="shared" si="127"/>
        <v>0</v>
      </c>
    </row>
    <row r="4066" spans="11:22" x14ac:dyDescent="0.3">
      <c r="K4066" s="29"/>
      <c r="N4066" s="30"/>
      <c r="O4066" s="30"/>
      <c r="P4066" s="30"/>
      <c r="Q4066" s="30"/>
      <c r="R4066" s="31" cm="1">
        <f t="array" ref="R4066">_xlfn.IFS(Q4066=0,(O4066-P4066)/2,Q4066=1,O4066-P4066)</f>
        <v>0</v>
      </c>
      <c r="S4066" s="31" cm="1">
        <f t="array" ref="S4066">_xlfn.IFS(Q4066=0,P4066/2,Q4066=1,P4066)</f>
        <v>0</v>
      </c>
      <c r="T4066" s="31" t="str" cm="1">
        <f t="array" ref="T4066">_xlfn.IFS(M4066&lt;=Beräkningsförutsättningar!B$15,"2",M4066=Beräkningsförutsättningar!B$16,"4",M4066=Beräkningsförutsättningar!B$17,"4",M4066&gt;=Beräkningsförutsättningar!B$18,"6")</f>
        <v>2</v>
      </c>
      <c r="U4066" s="31">
        <f t="shared" si="126"/>
        <v>0</v>
      </c>
      <c r="V4066" s="31">
        <f t="shared" si="127"/>
        <v>0</v>
      </c>
    </row>
    <row r="4067" spans="11:22" x14ac:dyDescent="0.3">
      <c r="K4067" s="29"/>
      <c r="N4067" s="30"/>
      <c r="O4067" s="30"/>
      <c r="P4067" s="30"/>
      <c r="Q4067" s="30"/>
      <c r="R4067" s="31" cm="1">
        <f t="array" ref="R4067">_xlfn.IFS(Q4067=0,(O4067-P4067)/2,Q4067=1,O4067-P4067)</f>
        <v>0</v>
      </c>
      <c r="S4067" s="31" cm="1">
        <f t="array" ref="S4067">_xlfn.IFS(Q4067=0,P4067/2,Q4067=1,P4067)</f>
        <v>0</v>
      </c>
      <c r="T4067" s="31" t="str" cm="1">
        <f t="array" ref="T4067">_xlfn.IFS(M4067&lt;=Beräkningsförutsättningar!B$15,"2",M4067=Beräkningsförutsättningar!B$16,"4",M4067=Beräkningsförutsättningar!B$17,"4",M4067&gt;=Beräkningsförutsättningar!B$18,"6")</f>
        <v>2</v>
      </c>
      <c r="U4067" s="31">
        <f t="shared" si="126"/>
        <v>0</v>
      </c>
      <c r="V4067" s="31">
        <f t="shared" si="127"/>
        <v>0</v>
      </c>
    </row>
    <row r="4068" spans="11:22" x14ac:dyDescent="0.3">
      <c r="K4068" s="29"/>
      <c r="N4068" s="30"/>
      <c r="O4068" s="30"/>
      <c r="P4068" s="30"/>
      <c r="Q4068" s="30"/>
      <c r="R4068" s="31" cm="1">
        <f t="array" ref="R4068">_xlfn.IFS(Q4068=0,(O4068-P4068)/2,Q4068=1,O4068-P4068)</f>
        <v>0</v>
      </c>
      <c r="S4068" s="31" cm="1">
        <f t="array" ref="S4068">_xlfn.IFS(Q4068=0,P4068/2,Q4068=1,P4068)</f>
        <v>0</v>
      </c>
      <c r="T4068" s="31" t="str" cm="1">
        <f t="array" ref="T4068">_xlfn.IFS(M4068&lt;=Beräkningsförutsättningar!B$15,"2",M4068=Beräkningsförutsättningar!B$16,"4",M4068=Beräkningsförutsättningar!B$17,"4",M4068&gt;=Beräkningsförutsättningar!B$18,"6")</f>
        <v>2</v>
      </c>
      <c r="U4068" s="31">
        <f t="shared" si="126"/>
        <v>0</v>
      </c>
      <c r="V4068" s="31">
        <f t="shared" si="127"/>
        <v>0</v>
      </c>
    </row>
    <row r="4069" spans="11:22" x14ac:dyDescent="0.3">
      <c r="K4069" s="29"/>
      <c r="N4069" s="30"/>
      <c r="O4069" s="30"/>
      <c r="P4069" s="30"/>
      <c r="Q4069" s="30"/>
      <c r="R4069" s="31" cm="1">
        <f t="array" ref="R4069">_xlfn.IFS(Q4069=0,(O4069-P4069)/2,Q4069=1,O4069-P4069)</f>
        <v>0</v>
      </c>
      <c r="S4069" s="31" cm="1">
        <f t="array" ref="S4069">_xlfn.IFS(Q4069=0,P4069/2,Q4069=1,P4069)</f>
        <v>0</v>
      </c>
      <c r="T4069" s="31" t="str" cm="1">
        <f t="array" ref="T4069">_xlfn.IFS(M4069&lt;=Beräkningsförutsättningar!B$15,"2",M4069=Beräkningsförutsättningar!B$16,"4",M4069=Beräkningsförutsättningar!B$17,"4",M4069&gt;=Beräkningsförutsättningar!B$18,"6")</f>
        <v>2</v>
      </c>
      <c r="U4069" s="31">
        <f t="shared" si="126"/>
        <v>0</v>
      </c>
      <c r="V4069" s="31">
        <f t="shared" si="127"/>
        <v>0</v>
      </c>
    </row>
    <row r="4070" spans="11:22" x14ac:dyDescent="0.3">
      <c r="K4070" s="29"/>
      <c r="N4070" s="30"/>
      <c r="O4070" s="30"/>
      <c r="P4070" s="30"/>
      <c r="Q4070" s="30"/>
      <c r="R4070" s="31" cm="1">
        <f t="array" ref="R4070">_xlfn.IFS(Q4070=0,(O4070-P4070)/2,Q4070=1,O4070-P4070)</f>
        <v>0</v>
      </c>
      <c r="S4070" s="31" cm="1">
        <f t="array" ref="S4070">_xlfn.IFS(Q4070=0,P4070/2,Q4070=1,P4070)</f>
        <v>0</v>
      </c>
      <c r="T4070" s="31" t="str" cm="1">
        <f t="array" ref="T4070">_xlfn.IFS(M4070&lt;=Beräkningsförutsättningar!B$15,"2",M4070=Beräkningsförutsättningar!B$16,"4",M4070=Beräkningsförutsättningar!B$17,"4",M4070&gt;=Beräkningsförutsättningar!B$18,"6")</f>
        <v>2</v>
      </c>
      <c r="U4070" s="31">
        <f t="shared" si="126"/>
        <v>0</v>
      </c>
      <c r="V4070" s="31">
        <f t="shared" si="127"/>
        <v>0</v>
      </c>
    </row>
    <row r="4071" spans="11:22" x14ac:dyDescent="0.3">
      <c r="K4071" s="29"/>
      <c r="N4071" s="30"/>
      <c r="O4071" s="30"/>
      <c r="P4071" s="30"/>
      <c r="Q4071" s="30"/>
      <c r="R4071" s="31" cm="1">
        <f t="array" ref="R4071">_xlfn.IFS(Q4071=0,(O4071-P4071)/2,Q4071=1,O4071-P4071)</f>
        <v>0</v>
      </c>
      <c r="S4071" s="31" cm="1">
        <f t="array" ref="S4071">_xlfn.IFS(Q4071=0,P4071/2,Q4071=1,P4071)</f>
        <v>0</v>
      </c>
      <c r="T4071" s="31" t="str" cm="1">
        <f t="array" ref="T4071">_xlfn.IFS(M4071&lt;=Beräkningsförutsättningar!B$15,"2",M4071=Beräkningsförutsättningar!B$16,"4",M4071=Beräkningsförutsättningar!B$17,"4",M4071&gt;=Beräkningsförutsättningar!B$18,"6")</f>
        <v>2</v>
      </c>
      <c r="U4071" s="31">
        <f t="shared" si="126"/>
        <v>0</v>
      </c>
      <c r="V4071" s="31">
        <f t="shared" si="127"/>
        <v>0</v>
      </c>
    </row>
    <row r="4072" spans="11:22" x14ac:dyDescent="0.3">
      <c r="K4072" s="29"/>
      <c r="N4072" s="30"/>
      <c r="O4072" s="30"/>
      <c r="P4072" s="30"/>
      <c r="Q4072" s="30"/>
      <c r="R4072" s="31" cm="1">
        <f t="array" ref="R4072">_xlfn.IFS(Q4072=0,(O4072-P4072)/2,Q4072=1,O4072-P4072)</f>
        <v>0</v>
      </c>
      <c r="S4072" s="31" cm="1">
        <f t="array" ref="S4072">_xlfn.IFS(Q4072=0,P4072/2,Q4072=1,P4072)</f>
        <v>0</v>
      </c>
      <c r="T4072" s="31" t="str" cm="1">
        <f t="array" ref="T4072">_xlfn.IFS(M4072&lt;=Beräkningsförutsättningar!B$15,"2",M4072=Beräkningsförutsättningar!B$16,"4",M4072=Beräkningsförutsättningar!B$17,"4",M4072&gt;=Beräkningsförutsättningar!B$18,"6")</f>
        <v>2</v>
      </c>
      <c r="U4072" s="31">
        <f t="shared" si="126"/>
        <v>0</v>
      </c>
      <c r="V4072" s="31">
        <f t="shared" si="127"/>
        <v>0</v>
      </c>
    </row>
    <row r="4073" spans="11:22" x14ac:dyDescent="0.3">
      <c r="K4073" s="29"/>
      <c r="N4073" s="30"/>
      <c r="O4073" s="30"/>
      <c r="P4073" s="30"/>
      <c r="Q4073" s="30"/>
      <c r="R4073" s="31" cm="1">
        <f t="array" ref="R4073">_xlfn.IFS(Q4073=0,(O4073-P4073)/2,Q4073=1,O4073-P4073)</f>
        <v>0</v>
      </c>
      <c r="S4073" s="31" cm="1">
        <f t="array" ref="S4073">_xlfn.IFS(Q4073=0,P4073/2,Q4073=1,P4073)</f>
        <v>0</v>
      </c>
      <c r="T4073" s="31" t="str" cm="1">
        <f t="array" ref="T4073">_xlfn.IFS(M4073&lt;=Beräkningsförutsättningar!B$15,"2",M4073=Beräkningsförutsättningar!B$16,"4",M4073=Beräkningsförutsättningar!B$17,"4",M4073&gt;=Beräkningsförutsättningar!B$18,"6")</f>
        <v>2</v>
      </c>
      <c r="U4073" s="31">
        <f t="shared" si="126"/>
        <v>0</v>
      </c>
      <c r="V4073" s="31">
        <f t="shared" si="127"/>
        <v>0</v>
      </c>
    </row>
    <row r="4074" spans="11:22" x14ac:dyDescent="0.3">
      <c r="K4074" s="29"/>
      <c r="N4074" s="30"/>
      <c r="O4074" s="30"/>
      <c r="P4074" s="30"/>
      <c r="Q4074" s="30"/>
      <c r="R4074" s="31" cm="1">
        <f t="array" ref="R4074">_xlfn.IFS(Q4074=0,(O4074-P4074)/2,Q4074=1,O4074-P4074)</f>
        <v>0</v>
      </c>
      <c r="S4074" s="31" cm="1">
        <f t="array" ref="S4074">_xlfn.IFS(Q4074=0,P4074/2,Q4074=1,P4074)</f>
        <v>0</v>
      </c>
      <c r="T4074" s="31" t="str" cm="1">
        <f t="array" ref="T4074">_xlfn.IFS(M4074&lt;=Beräkningsförutsättningar!B$15,"2",M4074=Beräkningsförutsättningar!B$16,"4",M4074=Beräkningsförutsättningar!B$17,"4",M4074&gt;=Beräkningsförutsättningar!B$18,"6")</f>
        <v>2</v>
      </c>
      <c r="U4074" s="31">
        <f t="shared" si="126"/>
        <v>0</v>
      </c>
      <c r="V4074" s="31">
        <f t="shared" si="127"/>
        <v>0</v>
      </c>
    </row>
    <row r="4075" spans="11:22" x14ac:dyDescent="0.3">
      <c r="K4075" s="29"/>
      <c r="N4075" s="30"/>
      <c r="O4075" s="30"/>
      <c r="P4075" s="30"/>
      <c r="Q4075" s="30"/>
      <c r="R4075" s="31" cm="1">
        <f t="array" ref="R4075">_xlfn.IFS(Q4075=0,(O4075-P4075)/2,Q4075=1,O4075-P4075)</f>
        <v>0</v>
      </c>
      <c r="S4075" s="31" cm="1">
        <f t="array" ref="S4075">_xlfn.IFS(Q4075=0,P4075/2,Q4075=1,P4075)</f>
        <v>0</v>
      </c>
      <c r="T4075" s="31" t="str" cm="1">
        <f t="array" ref="T4075">_xlfn.IFS(M4075&lt;=Beräkningsförutsättningar!B$15,"2",M4075=Beräkningsförutsättningar!B$16,"4",M4075=Beräkningsförutsättningar!B$17,"4",M4075&gt;=Beräkningsförutsättningar!B$18,"6")</f>
        <v>2</v>
      </c>
      <c r="U4075" s="31">
        <f t="shared" si="126"/>
        <v>0</v>
      </c>
      <c r="V4075" s="31">
        <f t="shared" si="127"/>
        <v>0</v>
      </c>
    </row>
    <row r="4076" spans="11:22" x14ac:dyDescent="0.3">
      <c r="K4076" s="29"/>
      <c r="N4076" s="30"/>
      <c r="O4076" s="30"/>
      <c r="P4076" s="30"/>
      <c r="Q4076" s="30"/>
      <c r="R4076" s="31" cm="1">
        <f t="array" ref="R4076">_xlfn.IFS(Q4076=0,(O4076-P4076)/2,Q4076=1,O4076-P4076)</f>
        <v>0</v>
      </c>
      <c r="S4076" s="31" cm="1">
        <f t="array" ref="S4076">_xlfn.IFS(Q4076=0,P4076/2,Q4076=1,P4076)</f>
        <v>0</v>
      </c>
      <c r="T4076" s="31" t="str" cm="1">
        <f t="array" ref="T4076">_xlfn.IFS(M4076&lt;=Beräkningsförutsättningar!B$15,"2",M4076=Beräkningsförutsättningar!B$16,"4",M4076=Beräkningsförutsättningar!B$17,"4",M4076&gt;=Beräkningsförutsättningar!B$18,"6")</f>
        <v>2</v>
      </c>
      <c r="U4076" s="31">
        <f t="shared" si="126"/>
        <v>0</v>
      </c>
      <c r="V4076" s="31">
        <f t="shared" si="127"/>
        <v>0</v>
      </c>
    </row>
    <row r="4077" spans="11:22" x14ac:dyDescent="0.3">
      <c r="K4077" s="29"/>
      <c r="N4077" s="30"/>
      <c r="O4077" s="30"/>
      <c r="P4077" s="30"/>
      <c r="Q4077" s="30"/>
      <c r="R4077" s="31" cm="1">
        <f t="array" ref="R4077">_xlfn.IFS(Q4077=0,(O4077-P4077)/2,Q4077=1,O4077-P4077)</f>
        <v>0</v>
      </c>
      <c r="S4077" s="31" cm="1">
        <f t="array" ref="S4077">_xlfn.IFS(Q4077=0,P4077/2,Q4077=1,P4077)</f>
        <v>0</v>
      </c>
      <c r="T4077" s="31" t="str" cm="1">
        <f t="array" ref="T4077">_xlfn.IFS(M4077&lt;=Beräkningsförutsättningar!B$15,"2",M4077=Beräkningsförutsättningar!B$16,"4",M4077=Beräkningsförutsättningar!B$17,"4",M4077&gt;=Beräkningsförutsättningar!B$18,"6")</f>
        <v>2</v>
      </c>
      <c r="U4077" s="31">
        <f t="shared" si="126"/>
        <v>0</v>
      </c>
      <c r="V4077" s="31">
        <f t="shared" si="127"/>
        <v>0</v>
      </c>
    </row>
    <row r="4078" spans="11:22" x14ac:dyDescent="0.3">
      <c r="K4078" s="29"/>
      <c r="N4078" s="30"/>
      <c r="O4078" s="30"/>
      <c r="P4078" s="30"/>
      <c r="Q4078" s="30"/>
      <c r="R4078" s="31" cm="1">
        <f t="array" ref="R4078">_xlfn.IFS(Q4078=0,(O4078-P4078)/2,Q4078=1,O4078-P4078)</f>
        <v>0</v>
      </c>
      <c r="S4078" s="31" cm="1">
        <f t="array" ref="S4078">_xlfn.IFS(Q4078=0,P4078/2,Q4078=1,P4078)</f>
        <v>0</v>
      </c>
      <c r="T4078" s="31" t="str" cm="1">
        <f t="array" ref="T4078">_xlfn.IFS(M4078&lt;=Beräkningsförutsättningar!B$15,"2",M4078=Beräkningsförutsättningar!B$16,"4",M4078=Beräkningsförutsättningar!B$17,"4",M4078&gt;=Beräkningsförutsättningar!B$18,"6")</f>
        <v>2</v>
      </c>
      <c r="U4078" s="31">
        <f t="shared" si="126"/>
        <v>0</v>
      </c>
      <c r="V4078" s="31">
        <f t="shared" si="127"/>
        <v>0</v>
      </c>
    </row>
    <row r="4079" spans="11:22" x14ac:dyDescent="0.3">
      <c r="K4079" s="29"/>
      <c r="N4079" s="30"/>
      <c r="O4079" s="30"/>
      <c r="P4079" s="30"/>
      <c r="Q4079" s="30"/>
      <c r="R4079" s="31" cm="1">
        <f t="array" ref="R4079">_xlfn.IFS(Q4079=0,(O4079-P4079)/2,Q4079=1,O4079-P4079)</f>
        <v>0</v>
      </c>
      <c r="S4079" s="31" cm="1">
        <f t="array" ref="S4079">_xlfn.IFS(Q4079=0,P4079/2,Q4079=1,P4079)</f>
        <v>0</v>
      </c>
      <c r="T4079" s="31" t="str" cm="1">
        <f t="array" ref="T4079">_xlfn.IFS(M4079&lt;=Beräkningsförutsättningar!B$15,"2",M4079=Beräkningsförutsättningar!B$16,"4",M4079=Beräkningsförutsättningar!B$17,"4",M4079&gt;=Beräkningsförutsättningar!B$18,"6")</f>
        <v>2</v>
      </c>
      <c r="U4079" s="31">
        <f t="shared" si="126"/>
        <v>0</v>
      </c>
      <c r="V4079" s="31">
        <f t="shared" si="127"/>
        <v>0</v>
      </c>
    </row>
    <row r="4080" spans="11:22" x14ac:dyDescent="0.3">
      <c r="K4080" s="29"/>
      <c r="N4080" s="30"/>
      <c r="O4080" s="30"/>
      <c r="P4080" s="30"/>
      <c r="Q4080" s="30"/>
      <c r="R4080" s="31" cm="1">
        <f t="array" ref="R4080">_xlfn.IFS(Q4080=0,(O4080-P4080)/2,Q4080=1,O4080-P4080)</f>
        <v>0</v>
      </c>
      <c r="S4080" s="31" cm="1">
        <f t="array" ref="S4080">_xlfn.IFS(Q4080=0,P4080/2,Q4080=1,P4080)</f>
        <v>0</v>
      </c>
      <c r="T4080" s="31" t="str" cm="1">
        <f t="array" ref="T4080">_xlfn.IFS(M4080&lt;=Beräkningsförutsättningar!B$15,"2",M4080=Beräkningsförutsättningar!B$16,"4",M4080=Beräkningsförutsättningar!B$17,"4",M4080&gt;=Beräkningsförutsättningar!B$18,"6")</f>
        <v>2</v>
      </c>
      <c r="U4080" s="31">
        <f t="shared" si="126"/>
        <v>0</v>
      </c>
      <c r="V4080" s="31">
        <f t="shared" si="127"/>
        <v>0</v>
      </c>
    </row>
    <row r="4081" spans="11:22" x14ac:dyDescent="0.3">
      <c r="K4081" s="29"/>
      <c r="N4081" s="30"/>
      <c r="O4081" s="30"/>
      <c r="P4081" s="30"/>
      <c r="Q4081" s="30"/>
      <c r="R4081" s="31" cm="1">
        <f t="array" ref="R4081">_xlfn.IFS(Q4081=0,(O4081-P4081)/2,Q4081=1,O4081-P4081)</f>
        <v>0</v>
      </c>
      <c r="S4081" s="31" cm="1">
        <f t="array" ref="S4081">_xlfn.IFS(Q4081=0,P4081/2,Q4081=1,P4081)</f>
        <v>0</v>
      </c>
      <c r="T4081" s="31" t="str" cm="1">
        <f t="array" ref="T4081">_xlfn.IFS(M4081&lt;=Beräkningsförutsättningar!B$15,"2",M4081=Beräkningsförutsättningar!B$16,"4",M4081=Beräkningsförutsättningar!B$17,"4",M4081&gt;=Beräkningsförutsättningar!B$18,"6")</f>
        <v>2</v>
      </c>
      <c r="U4081" s="31">
        <f t="shared" si="126"/>
        <v>0</v>
      </c>
      <c r="V4081" s="31">
        <f t="shared" si="127"/>
        <v>0</v>
      </c>
    </row>
    <row r="4082" spans="11:22" x14ac:dyDescent="0.3">
      <c r="K4082" s="29"/>
      <c r="N4082" s="30"/>
      <c r="O4082" s="30"/>
      <c r="P4082" s="30"/>
      <c r="Q4082" s="30"/>
      <c r="R4082" s="31" cm="1">
        <f t="array" ref="R4082">_xlfn.IFS(Q4082=0,(O4082-P4082)/2,Q4082=1,O4082-P4082)</f>
        <v>0</v>
      </c>
      <c r="S4082" s="31" cm="1">
        <f t="array" ref="S4082">_xlfn.IFS(Q4082=0,P4082/2,Q4082=1,P4082)</f>
        <v>0</v>
      </c>
      <c r="T4082" s="31" t="str" cm="1">
        <f t="array" ref="T4082">_xlfn.IFS(M4082&lt;=Beräkningsförutsättningar!B$15,"2",M4082=Beräkningsförutsättningar!B$16,"4",M4082=Beräkningsförutsättningar!B$17,"4",M4082&gt;=Beräkningsförutsättningar!B$18,"6")</f>
        <v>2</v>
      </c>
      <c r="U4082" s="31">
        <f t="shared" si="126"/>
        <v>0</v>
      </c>
      <c r="V4082" s="31">
        <f t="shared" si="127"/>
        <v>0</v>
      </c>
    </row>
    <row r="4083" spans="11:22" x14ac:dyDescent="0.3">
      <c r="K4083" s="29"/>
      <c r="N4083" s="30"/>
      <c r="O4083" s="30"/>
      <c r="P4083" s="30"/>
      <c r="Q4083" s="30"/>
      <c r="R4083" s="31" cm="1">
        <f t="array" ref="R4083">_xlfn.IFS(Q4083=0,(O4083-P4083)/2,Q4083=1,O4083-P4083)</f>
        <v>0</v>
      </c>
      <c r="S4083" s="31" cm="1">
        <f t="array" ref="S4083">_xlfn.IFS(Q4083=0,P4083/2,Q4083=1,P4083)</f>
        <v>0</v>
      </c>
      <c r="T4083" s="31" t="str" cm="1">
        <f t="array" ref="T4083">_xlfn.IFS(M4083&lt;=Beräkningsförutsättningar!B$15,"2",M4083=Beräkningsförutsättningar!B$16,"4",M4083=Beräkningsförutsättningar!B$17,"4",M4083&gt;=Beräkningsförutsättningar!B$18,"6")</f>
        <v>2</v>
      </c>
      <c r="U4083" s="31">
        <f t="shared" si="126"/>
        <v>0</v>
      </c>
      <c r="V4083" s="31">
        <f t="shared" si="127"/>
        <v>0</v>
      </c>
    </row>
    <row r="4084" spans="11:22" x14ac:dyDescent="0.3">
      <c r="K4084" s="29"/>
      <c r="N4084" s="30"/>
      <c r="O4084" s="30"/>
      <c r="P4084" s="30"/>
      <c r="Q4084" s="30"/>
      <c r="R4084" s="31" cm="1">
        <f t="array" ref="R4084">_xlfn.IFS(Q4084=0,(O4084-P4084)/2,Q4084=1,O4084-P4084)</f>
        <v>0</v>
      </c>
      <c r="S4084" s="31" cm="1">
        <f t="array" ref="S4084">_xlfn.IFS(Q4084=0,P4084/2,Q4084=1,P4084)</f>
        <v>0</v>
      </c>
      <c r="T4084" s="31" t="str" cm="1">
        <f t="array" ref="T4084">_xlfn.IFS(M4084&lt;=Beräkningsförutsättningar!B$15,"2",M4084=Beräkningsförutsättningar!B$16,"4",M4084=Beräkningsförutsättningar!B$17,"4",M4084&gt;=Beräkningsförutsättningar!B$18,"6")</f>
        <v>2</v>
      </c>
      <c r="U4084" s="31">
        <f t="shared" si="126"/>
        <v>0</v>
      </c>
      <c r="V4084" s="31">
        <f t="shared" si="127"/>
        <v>0</v>
      </c>
    </row>
    <row r="4085" spans="11:22" x14ac:dyDescent="0.3">
      <c r="K4085" s="29"/>
      <c r="N4085" s="30"/>
      <c r="O4085" s="30"/>
      <c r="P4085" s="30"/>
      <c r="Q4085" s="30"/>
      <c r="R4085" s="31" cm="1">
        <f t="array" ref="R4085">_xlfn.IFS(Q4085=0,(O4085-P4085)/2,Q4085=1,O4085-P4085)</f>
        <v>0</v>
      </c>
      <c r="S4085" s="31" cm="1">
        <f t="array" ref="S4085">_xlfn.IFS(Q4085=0,P4085/2,Q4085=1,P4085)</f>
        <v>0</v>
      </c>
      <c r="T4085" s="31" t="str" cm="1">
        <f t="array" ref="T4085">_xlfn.IFS(M4085&lt;=Beräkningsförutsättningar!B$15,"2",M4085=Beräkningsförutsättningar!B$16,"4",M4085=Beräkningsförutsättningar!B$17,"4",M4085&gt;=Beräkningsförutsättningar!B$18,"6")</f>
        <v>2</v>
      </c>
      <c r="U4085" s="31">
        <f t="shared" si="126"/>
        <v>0</v>
      </c>
      <c r="V4085" s="31">
        <f t="shared" si="127"/>
        <v>0</v>
      </c>
    </row>
    <row r="4086" spans="11:22" x14ac:dyDescent="0.3">
      <c r="K4086" s="29"/>
      <c r="N4086" s="30"/>
      <c r="O4086" s="30"/>
      <c r="P4086" s="30"/>
      <c r="Q4086" s="30"/>
      <c r="R4086" s="31" cm="1">
        <f t="array" ref="R4086">_xlfn.IFS(Q4086=0,(O4086-P4086)/2,Q4086=1,O4086-P4086)</f>
        <v>0</v>
      </c>
      <c r="S4086" s="31" cm="1">
        <f t="array" ref="S4086">_xlfn.IFS(Q4086=0,P4086/2,Q4086=1,P4086)</f>
        <v>0</v>
      </c>
      <c r="T4086" s="31" t="str" cm="1">
        <f t="array" ref="T4086">_xlfn.IFS(M4086&lt;=Beräkningsförutsättningar!B$15,"2",M4086=Beräkningsförutsättningar!B$16,"4",M4086=Beräkningsförutsättningar!B$17,"4",M4086&gt;=Beräkningsförutsättningar!B$18,"6")</f>
        <v>2</v>
      </c>
      <c r="U4086" s="31">
        <f t="shared" si="126"/>
        <v>0</v>
      </c>
      <c r="V4086" s="31">
        <f t="shared" si="127"/>
        <v>0</v>
      </c>
    </row>
    <row r="4087" spans="11:22" x14ac:dyDescent="0.3">
      <c r="K4087" s="29"/>
      <c r="N4087" s="30"/>
      <c r="O4087" s="30"/>
      <c r="P4087" s="30"/>
      <c r="Q4087" s="30"/>
      <c r="R4087" s="31" cm="1">
        <f t="array" ref="R4087">_xlfn.IFS(Q4087=0,(O4087-P4087)/2,Q4087=1,O4087-P4087)</f>
        <v>0</v>
      </c>
      <c r="S4087" s="31" cm="1">
        <f t="array" ref="S4087">_xlfn.IFS(Q4087=0,P4087/2,Q4087=1,P4087)</f>
        <v>0</v>
      </c>
      <c r="T4087" s="31" t="str" cm="1">
        <f t="array" ref="T4087">_xlfn.IFS(M4087&lt;=Beräkningsförutsättningar!B$15,"2",M4087=Beräkningsförutsättningar!B$16,"4",M4087=Beräkningsförutsättningar!B$17,"4",M4087&gt;=Beräkningsförutsättningar!B$18,"6")</f>
        <v>2</v>
      </c>
      <c r="U4087" s="31">
        <f t="shared" si="126"/>
        <v>0</v>
      </c>
      <c r="V4087" s="31">
        <f t="shared" si="127"/>
        <v>0</v>
      </c>
    </row>
    <row r="4088" spans="11:22" x14ac:dyDescent="0.3">
      <c r="K4088" s="29"/>
      <c r="N4088" s="30"/>
      <c r="O4088" s="30"/>
      <c r="P4088" s="30"/>
      <c r="Q4088" s="30"/>
      <c r="R4088" s="31" cm="1">
        <f t="array" ref="R4088">_xlfn.IFS(Q4088=0,(O4088-P4088)/2,Q4088=1,O4088-P4088)</f>
        <v>0</v>
      </c>
      <c r="S4088" s="31" cm="1">
        <f t="array" ref="S4088">_xlfn.IFS(Q4088=0,P4088/2,Q4088=1,P4088)</f>
        <v>0</v>
      </c>
      <c r="T4088" s="31" t="str" cm="1">
        <f t="array" ref="T4088">_xlfn.IFS(M4088&lt;=Beräkningsförutsättningar!B$15,"2",M4088=Beräkningsförutsättningar!B$16,"4",M4088=Beräkningsförutsättningar!B$17,"4",M4088&gt;=Beräkningsförutsättningar!B$18,"6")</f>
        <v>2</v>
      </c>
      <c r="U4088" s="31">
        <f t="shared" si="126"/>
        <v>0</v>
      </c>
      <c r="V4088" s="31">
        <f t="shared" si="127"/>
        <v>0</v>
      </c>
    </row>
    <row r="4089" spans="11:22" x14ac:dyDescent="0.3">
      <c r="K4089" s="29"/>
      <c r="N4089" s="30"/>
      <c r="O4089" s="30"/>
      <c r="P4089" s="30"/>
      <c r="Q4089" s="30"/>
      <c r="R4089" s="31" cm="1">
        <f t="array" ref="R4089">_xlfn.IFS(Q4089=0,(O4089-P4089)/2,Q4089=1,O4089-P4089)</f>
        <v>0</v>
      </c>
      <c r="S4089" s="31" cm="1">
        <f t="array" ref="S4089">_xlfn.IFS(Q4089=0,P4089/2,Q4089=1,P4089)</f>
        <v>0</v>
      </c>
      <c r="T4089" s="31" t="str" cm="1">
        <f t="array" ref="T4089">_xlfn.IFS(M4089&lt;=Beräkningsförutsättningar!B$15,"2",M4089=Beräkningsförutsättningar!B$16,"4",M4089=Beräkningsförutsättningar!B$17,"4",M4089&gt;=Beräkningsförutsättningar!B$18,"6")</f>
        <v>2</v>
      </c>
      <c r="U4089" s="31">
        <f t="shared" si="126"/>
        <v>0</v>
      </c>
      <c r="V4089" s="31">
        <f t="shared" si="127"/>
        <v>0</v>
      </c>
    </row>
    <row r="4090" spans="11:22" x14ac:dyDescent="0.3">
      <c r="K4090" s="29"/>
      <c r="N4090" s="30"/>
      <c r="O4090" s="30"/>
      <c r="P4090" s="30"/>
      <c r="Q4090" s="30"/>
      <c r="R4090" s="31" cm="1">
        <f t="array" ref="R4090">_xlfn.IFS(Q4090=0,(O4090-P4090)/2,Q4090=1,O4090-P4090)</f>
        <v>0</v>
      </c>
      <c r="S4090" s="31" cm="1">
        <f t="array" ref="S4090">_xlfn.IFS(Q4090=0,P4090/2,Q4090=1,P4090)</f>
        <v>0</v>
      </c>
      <c r="T4090" s="31" t="str" cm="1">
        <f t="array" ref="T4090">_xlfn.IFS(M4090&lt;=Beräkningsförutsättningar!B$15,"2",M4090=Beräkningsförutsättningar!B$16,"4",M4090=Beräkningsförutsättningar!B$17,"4",M4090&gt;=Beräkningsförutsättningar!B$18,"6")</f>
        <v>2</v>
      </c>
      <c r="U4090" s="31">
        <f t="shared" si="126"/>
        <v>0</v>
      </c>
      <c r="V4090" s="31">
        <f t="shared" si="127"/>
        <v>0</v>
      </c>
    </row>
    <row r="4091" spans="11:22" x14ac:dyDescent="0.3">
      <c r="K4091" s="29"/>
      <c r="N4091" s="30"/>
      <c r="O4091" s="30"/>
      <c r="P4091" s="30"/>
      <c r="Q4091" s="30"/>
      <c r="R4091" s="31" cm="1">
        <f t="array" ref="R4091">_xlfn.IFS(Q4091=0,(O4091-P4091)/2,Q4091=1,O4091-P4091)</f>
        <v>0</v>
      </c>
      <c r="S4091" s="31" cm="1">
        <f t="array" ref="S4091">_xlfn.IFS(Q4091=0,P4091/2,Q4091=1,P4091)</f>
        <v>0</v>
      </c>
      <c r="T4091" s="31" t="str" cm="1">
        <f t="array" ref="T4091">_xlfn.IFS(M4091&lt;=Beräkningsförutsättningar!B$15,"2",M4091=Beräkningsförutsättningar!B$16,"4",M4091=Beräkningsförutsättningar!B$17,"4",M4091&gt;=Beräkningsförutsättningar!B$18,"6")</f>
        <v>2</v>
      </c>
      <c r="U4091" s="31">
        <f t="shared" si="126"/>
        <v>0</v>
      </c>
      <c r="V4091" s="31">
        <f t="shared" si="127"/>
        <v>0</v>
      </c>
    </row>
    <row r="4092" spans="11:22" x14ac:dyDescent="0.3">
      <c r="K4092" s="29"/>
      <c r="N4092" s="30"/>
      <c r="O4092" s="30"/>
      <c r="P4092" s="30"/>
      <c r="Q4092" s="30"/>
      <c r="R4092" s="31" cm="1">
        <f t="array" ref="R4092">_xlfn.IFS(Q4092=0,(O4092-P4092)/2,Q4092=1,O4092-P4092)</f>
        <v>0</v>
      </c>
      <c r="S4092" s="31" cm="1">
        <f t="array" ref="S4092">_xlfn.IFS(Q4092=0,P4092/2,Q4092=1,P4092)</f>
        <v>0</v>
      </c>
      <c r="T4092" s="31" t="str" cm="1">
        <f t="array" ref="T4092">_xlfn.IFS(M4092&lt;=Beräkningsförutsättningar!B$15,"2",M4092=Beräkningsförutsättningar!B$16,"4",M4092=Beräkningsförutsättningar!B$17,"4",M4092&gt;=Beräkningsförutsättningar!B$18,"6")</f>
        <v>2</v>
      </c>
      <c r="U4092" s="31">
        <f t="shared" si="126"/>
        <v>0</v>
      </c>
      <c r="V4092" s="31">
        <f t="shared" si="127"/>
        <v>0</v>
      </c>
    </row>
    <row r="4093" spans="11:22" x14ac:dyDescent="0.3">
      <c r="K4093" s="29"/>
      <c r="N4093" s="30"/>
      <c r="O4093" s="30"/>
      <c r="P4093" s="30"/>
      <c r="Q4093" s="30"/>
      <c r="R4093" s="31" cm="1">
        <f t="array" ref="R4093">_xlfn.IFS(Q4093=0,(O4093-P4093)/2,Q4093=1,O4093-P4093)</f>
        <v>0</v>
      </c>
      <c r="S4093" s="31" cm="1">
        <f t="array" ref="S4093">_xlfn.IFS(Q4093=0,P4093/2,Q4093=1,P4093)</f>
        <v>0</v>
      </c>
      <c r="T4093" s="31" t="str" cm="1">
        <f t="array" ref="T4093">_xlfn.IFS(M4093&lt;=Beräkningsförutsättningar!B$15,"2",M4093=Beräkningsförutsättningar!B$16,"4",M4093=Beräkningsförutsättningar!B$17,"4",M4093&gt;=Beräkningsförutsättningar!B$18,"6")</f>
        <v>2</v>
      </c>
      <c r="U4093" s="31">
        <f t="shared" si="126"/>
        <v>0</v>
      </c>
      <c r="V4093" s="31">
        <f t="shared" si="127"/>
        <v>0</v>
      </c>
    </row>
    <row r="4094" spans="11:22" x14ac:dyDescent="0.3">
      <c r="K4094" s="29"/>
      <c r="N4094" s="30"/>
      <c r="O4094" s="30"/>
      <c r="P4094" s="30"/>
      <c r="Q4094" s="30"/>
      <c r="R4094" s="31" cm="1">
        <f t="array" ref="R4094">_xlfn.IFS(Q4094=0,(O4094-P4094)/2,Q4094=1,O4094-P4094)</f>
        <v>0</v>
      </c>
      <c r="S4094" s="31" cm="1">
        <f t="array" ref="S4094">_xlfn.IFS(Q4094=0,P4094/2,Q4094=1,P4094)</f>
        <v>0</v>
      </c>
      <c r="T4094" s="31" t="str" cm="1">
        <f t="array" ref="T4094">_xlfn.IFS(M4094&lt;=Beräkningsförutsättningar!B$15,"2",M4094=Beräkningsförutsättningar!B$16,"4",M4094=Beräkningsförutsättningar!B$17,"4",M4094&gt;=Beräkningsförutsättningar!B$18,"6")</f>
        <v>2</v>
      </c>
      <c r="U4094" s="31">
        <f t="shared" si="126"/>
        <v>0</v>
      </c>
      <c r="V4094" s="31">
        <f t="shared" si="127"/>
        <v>0</v>
      </c>
    </row>
    <row r="4095" spans="11:22" x14ac:dyDescent="0.3">
      <c r="K4095" s="29"/>
      <c r="N4095" s="30"/>
      <c r="O4095" s="30"/>
      <c r="P4095" s="30"/>
      <c r="Q4095" s="30"/>
      <c r="R4095" s="31" cm="1">
        <f t="array" ref="R4095">_xlfn.IFS(Q4095=0,(O4095-P4095)/2,Q4095=1,O4095-P4095)</f>
        <v>0</v>
      </c>
      <c r="S4095" s="31" cm="1">
        <f t="array" ref="S4095">_xlfn.IFS(Q4095=0,P4095/2,Q4095=1,P4095)</f>
        <v>0</v>
      </c>
      <c r="T4095" s="31" t="str" cm="1">
        <f t="array" ref="T4095">_xlfn.IFS(M4095&lt;=Beräkningsförutsättningar!B$15,"2",M4095=Beräkningsförutsättningar!B$16,"4",M4095=Beräkningsförutsättningar!B$17,"4",M4095&gt;=Beräkningsförutsättningar!B$18,"6")</f>
        <v>2</v>
      </c>
      <c r="U4095" s="31">
        <f t="shared" si="126"/>
        <v>0</v>
      </c>
      <c r="V4095" s="31">
        <f t="shared" si="127"/>
        <v>0</v>
      </c>
    </row>
    <row r="4096" spans="11:22" x14ac:dyDescent="0.3">
      <c r="K4096" s="29"/>
      <c r="N4096" s="30"/>
      <c r="O4096" s="30"/>
      <c r="P4096" s="30"/>
      <c r="Q4096" s="30"/>
      <c r="R4096" s="31" cm="1">
        <f t="array" ref="R4096">_xlfn.IFS(Q4096=0,(O4096-P4096)/2,Q4096=1,O4096-P4096)</f>
        <v>0</v>
      </c>
      <c r="S4096" s="31" cm="1">
        <f t="array" ref="S4096">_xlfn.IFS(Q4096=0,P4096/2,Q4096=1,P4096)</f>
        <v>0</v>
      </c>
      <c r="T4096" s="31" t="str" cm="1">
        <f t="array" ref="T4096">_xlfn.IFS(M4096&lt;=Beräkningsförutsättningar!B$15,"2",M4096=Beräkningsförutsättningar!B$16,"4",M4096=Beräkningsförutsättningar!B$17,"4",M4096&gt;=Beräkningsförutsättningar!B$18,"6")</f>
        <v>2</v>
      </c>
      <c r="U4096" s="31">
        <f t="shared" si="126"/>
        <v>0</v>
      </c>
      <c r="V4096" s="31">
        <f t="shared" si="127"/>
        <v>0</v>
      </c>
    </row>
    <row r="4097" spans="11:22" x14ac:dyDescent="0.3">
      <c r="K4097" s="29"/>
      <c r="N4097" s="30"/>
      <c r="O4097" s="30"/>
      <c r="P4097" s="30"/>
      <c r="Q4097" s="30"/>
      <c r="R4097" s="31" cm="1">
        <f t="array" ref="R4097">_xlfn.IFS(Q4097=0,(O4097-P4097)/2,Q4097=1,O4097-P4097)</f>
        <v>0</v>
      </c>
      <c r="S4097" s="31" cm="1">
        <f t="array" ref="S4097">_xlfn.IFS(Q4097=0,P4097/2,Q4097=1,P4097)</f>
        <v>0</v>
      </c>
      <c r="T4097" s="31" t="str" cm="1">
        <f t="array" ref="T4097">_xlfn.IFS(M4097&lt;=Beräkningsförutsättningar!B$15,"2",M4097=Beräkningsförutsättningar!B$16,"4",M4097=Beräkningsförutsättningar!B$17,"4",M4097&gt;=Beräkningsförutsättningar!B$18,"6")</f>
        <v>2</v>
      </c>
      <c r="U4097" s="31">
        <f t="shared" si="126"/>
        <v>0</v>
      </c>
      <c r="V4097" s="31">
        <f t="shared" si="127"/>
        <v>0</v>
      </c>
    </row>
    <row r="4098" spans="11:22" x14ac:dyDescent="0.3">
      <c r="K4098" s="29"/>
      <c r="N4098" s="30"/>
      <c r="O4098" s="30"/>
      <c r="P4098" s="30"/>
      <c r="Q4098" s="30"/>
      <c r="R4098" s="31" cm="1">
        <f t="array" ref="R4098">_xlfn.IFS(Q4098=0,(O4098-P4098)/2,Q4098=1,O4098-P4098)</f>
        <v>0</v>
      </c>
      <c r="S4098" s="31" cm="1">
        <f t="array" ref="S4098">_xlfn.IFS(Q4098=0,P4098/2,Q4098=1,P4098)</f>
        <v>0</v>
      </c>
      <c r="T4098" s="31" t="str" cm="1">
        <f t="array" ref="T4098">_xlfn.IFS(M4098&lt;=Beräkningsförutsättningar!B$15,"2",M4098=Beräkningsförutsättningar!B$16,"4",M4098=Beräkningsförutsättningar!B$17,"4",M4098&gt;=Beräkningsförutsättningar!B$18,"6")</f>
        <v>2</v>
      </c>
      <c r="U4098" s="31">
        <f t="shared" si="126"/>
        <v>0</v>
      </c>
      <c r="V4098" s="31">
        <f t="shared" si="127"/>
        <v>0</v>
      </c>
    </row>
    <row r="4099" spans="11:22" x14ac:dyDescent="0.3">
      <c r="K4099" s="29"/>
      <c r="N4099" s="30"/>
      <c r="O4099" s="30"/>
      <c r="P4099" s="30"/>
      <c r="Q4099" s="30"/>
      <c r="R4099" s="31" cm="1">
        <f t="array" ref="R4099">_xlfn.IFS(Q4099=0,(O4099-P4099)/2,Q4099=1,O4099-P4099)</f>
        <v>0</v>
      </c>
      <c r="S4099" s="31" cm="1">
        <f t="array" ref="S4099">_xlfn.IFS(Q4099=0,P4099/2,Q4099=1,P4099)</f>
        <v>0</v>
      </c>
      <c r="T4099" s="31" t="str" cm="1">
        <f t="array" ref="T4099">_xlfn.IFS(M4099&lt;=Beräkningsförutsättningar!B$15,"2",M4099=Beräkningsförutsättningar!B$16,"4",M4099=Beräkningsförutsättningar!B$17,"4",M4099&gt;=Beräkningsförutsättningar!B$18,"6")</f>
        <v>2</v>
      </c>
      <c r="U4099" s="31">
        <f t="shared" si="126"/>
        <v>0</v>
      </c>
      <c r="V4099" s="31">
        <f t="shared" si="127"/>
        <v>0</v>
      </c>
    </row>
    <row r="4100" spans="11:22" x14ac:dyDescent="0.3">
      <c r="K4100" s="29"/>
      <c r="N4100" s="30"/>
      <c r="O4100" s="30"/>
      <c r="P4100" s="30"/>
      <c r="Q4100" s="30"/>
      <c r="R4100" s="31" cm="1">
        <f t="array" ref="R4100">_xlfn.IFS(Q4100=0,(O4100-P4100)/2,Q4100=1,O4100-P4100)</f>
        <v>0</v>
      </c>
      <c r="S4100" s="31" cm="1">
        <f t="array" ref="S4100">_xlfn.IFS(Q4100=0,P4100/2,Q4100=1,P4100)</f>
        <v>0</v>
      </c>
      <c r="T4100" s="31" t="str" cm="1">
        <f t="array" ref="T4100">_xlfn.IFS(M4100&lt;=Beräkningsförutsättningar!B$15,"2",M4100=Beräkningsförutsättningar!B$16,"4",M4100=Beräkningsförutsättningar!B$17,"4",M4100&gt;=Beräkningsförutsättningar!B$18,"6")</f>
        <v>2</v>
      </c>
      <c r="U4100" s="31">
        <f t="shared" si="126"/>
        <v>0</v>
      </c>
      <c r="V4100" s="31">
        <f t="shared" si="127"/>
        <v>0</v>
      </c>
    </row>
    <row r="4101" spans="11:22" x14ac:dyDescent="0.3">
      <c r="K4101" s="29"/>
      <c r="N4101" s="30"/>
      <c r="O4101" s="30"/>
      <c r="P4101" s="30"/>
      <c r="Q4101" s="30"/>
      <c r="R4101" s="31" cm="1">
        <f t="array" ref="R4101">_xlfn.IFS(Q4101=0,(O4101-P4101)/2,Q4101=1,O4101-P4101)</f>
        <v>0</v>
      </c>
      <c r="S4101" s="31" cm="1">
        <f t="array" ref="S4101">_xlfn.IFS(Q4101=0,P4101/2,Q4101=1,P4101)</f>
        <v>0</v>
      </c>
      <c r="T4101" s="31" t="str" cm="1">
        <f t="array" ref="T4101">_xlfn.IFS(M4101&lt;=Beräkningsförutsättningar!B$15,"2",M4101=Beräkningsförutsättningar!B$16,"4",M4101=Beräkningsförutsättningar!B$17,"4",M4101&gt;=Beräkningsförutsättningar!B$18,"6")</f>
        <v>2</v>
      </c>
      <c r="U4101" s="31">
        <f t="shared" si="126"/>
        <v>0</v>
      </c>
      <c r="V4101" s="31">
        <f t="shared" si="127"/>
        <v>0</v>
      </c>
    </row>
    <row r="4102" spans="11:22" x14ac:dyDescent="0.3">
      <c r="K4102" s="29"/>
      <c r="N4102" s="30"/>
      <c r="O4102" s="30"/>
      <c r="P4102" s="30"/>
      <c r="Q4102" s="30"/>
      <c r="R4102" s="31" cm="1">
        <f t="array" ref="R4102">_xlfn.IFS(Q4102=0,(O4102-P4102)/2,Q4102=1,O4102-P4102)</f>
        <v>0</v>
      </c>
      <c r="S4102" s="31" cm="1">
        <f t="array" ref="S4102">_xlfn.IFS(Q4102=0,P4102/2,Q4102=1,P4102)</f>
        <v>0</v>
      </c>
      <c r="T4102" s="31" t="str" cm="1">
        <f t="array" ref="T4102">_xlfn.IFS(M4102&lt;=Beräkningsförutsättningar!B$15,"2",M4102=Beräkningsförutsättningar!B$16,"4",M4102=Beräkningsförutsättningar!B$17,"4",M4102&gt;=Beräkningsförutsättningar!B$18,"6")</f>
        <v>2</v>
      </c>
      <c r="U4102" s="31">
        <f t="shared" si="126"/>
        <v>0</v>
      </c>
      <c r="V4102" s="31">
        <f t="shared" si="127"/>
        <v>0</v>
      </c>
    </row>
    <row r="4103" spans="11:22" x14ac:dyDescent="0.3">
      <c r="K4103" s="29"/>
      <c r="N4103" s="30"/>
      <c r="O4103" s="30"/>
      <c r="P4103" s="30"/>
      <c r="Q4103" s="30"/>
      <c r="R4103" s="31" cm="1">
        <f t="array" ref="R4103">_xlfn.IFS(Q4103=0,(O4103-P4103)/2,Q4103=1,O4103-P4103)</f>
        <v>0</v>
      </c>
      <c r="S4103" s="31" cm="1">
        <f t="array" ref="S4103">_xlfn.IFS(Q4103=0,P4103/2,Q4103=1,P4103)</f>
        <v>0</v>
      </c>
      <c r="T4103" s="31" t="str" cm="1">
        <f t="array" ref="T4103">_xlfn.IFS(M4103&lt;=Beräkningsförutsättningar!B$15,"2",M4103=Beräkningsförutsättningar!B$16,"4",M4103=Beräkningsförutsättningar!B$17,"4",M4103&gt;=Beräkningsförutsättningar!B$18,"6")</f>
        <v>2</v>
      </c>
      <c r="U4103" s="31">
        <f t="shared" ref="U4103:U4166" si="128">R4103*T4103</f>
        <v>0</v>
      </c>
      <c r="V4103" s="31">
        <f t="shared" ref="V4103:V4166" si="129">S4103*T4103</f>
        <v>0</v>
      </c>
    </row>
    <row r="4104" spans="11:22" x14ac:dyDescent="0.3">
      <c r="K4104" s="29"/>
      <c r="N4104" s="30"/>
      <c r="O4104" s="30"/>
      <c r="P4104" s="30"/>
      <c r="Q4104" s="30"/>
      <c r="R4104" s="31" cm="1">
        <f t="array" ref="R4104">_xlfn.IFS(Q4104=0,(O4104-P4104)/2,Q4104=1,O4104-P4104)</f>
        <v>0</v>
      </c>
      <c r="S4104" s="31" cm="1">
        <f t="array" ref="S4104">_xlfn.IFS(Q4104=0,P4104/2,Q4104=1,P4104)</f>
        <v>0</v>
      </c>
      <c r="T4104" s="31" t="str" cm="1">
        <f t="array" ref="T4104">_xlfn.IFS(M4104&lt;=Beräkningsförutsättningar!B$15,"2",M4104=Beräkningsförutsättningar!B$16,"4",M4104=Beräkningsförutsättningar!B$17,"4",M4104&gt;=Beräkningsförutsättningar!B$18,"6")</f>
        <v>2</v>
      </c>
      <c r="U4104" s="31">
        <f t="shared" si="128"/>
        <v>0</v>
      </c>
      <c r="V4104" s="31">
        <f t="shared" si="129"/>
        <v>0</v>
      </c>
    </row>
    <row r="4105" spans="11:22" x14ac:dyDescent="0.3">
      <c r="K4105" s="29"/>
      <c r="N4105" s="30"/>
      <c r="O4105" s="30"/>
      <c r="P4105" s="30"/>
      <c r="Q4105" s="30"/>
      <c r="R4105" s="31" cm="1">
        <f t="array" ref="R4105">_xlfn.IFS(Q4105=0,(O4105-P4105)/2,Q4105=1,O4105-P4105)</f>
        <v>0</v>
      </c>
      <c r="S4105" s="31" cm="1">
        <f t="array" ref="S4105">_xlfn.IFS(Q4105=0,P4105/2,Q4105=1,P4105)</f>
        <v>0</v>
      </c>
      <c r="T4105" s="31" t="str" cm="1">
        <f t="array" ref="T4105">_xlfn.IFS(M4105&lt;=Beräkningsförutsättningar!B$15,"2",M4105=Beräkningsförutsättningar!B$16,"4",M4105=Beräkningsförutsättningar!B$17,"4",M4105&gt;=Beräkningsförutsättningar!B$18,"6")</f>
        <v>2</v>
      </c>
      <c r="U4105" s="31">
        <f t="shared" si="128"/>
        <v>0</v>
      </c>
      <c r="V4105" s="31">
        <f t="shared" si="129"/>
        <v>0</v>
      </c>
    </row>
    <row r="4106" spans="11:22" x14ac:dyDescent="0.3">
      <c r="K4106" s="29"/>
      <c r="N4106" s="30"/>
      <c r="O4106" s="30"/>
      <c r="P4106" s="30"/>
      <c r="Q4106" s="30"/>
      <c r="R4106" s="31" cm="1">
        <f t="array" ref="R4106">_xlfn.IFS(Q4106=0,(O4106-P4106)/2,Q4106=1,O4106-P4106)</f>
        <v>0</v>
      </c>
      <c r="S4106" s="31" cm="1">
        <f t="array" ref="S4106">_xlfn.IFS(Q4106=0,P4106/2,Q4106=1,P4106)</f>
        <v>0</v>
      </c>
      <c r="T4106" s="31" t="str" cm="1">
        <f t="array" ref="T4106">_xlfn.IFS(M4106&lt;=Beräkningsförutsättningar!B$15,"2",M4106=Beräkningsförutsättningar!B$16,"4",M4106=Beräkningsförutsättningar!B$17,"4",M4106&gt;=Beräkningsförutsättningar!B$18,"6")</f>
        <v>2</v>
      </c>
      <c r="U4106" s="31">
        <f t="shared" si="128"/>
        <v>0</v>
      </c>
      <c r="V4106" s="31">
        <f t="shared" si="129"/>
        <v>0</v>
      </c>
    </row>
    <row r="4107" spans="11:22" x14ac:dyDescent="0.3">
      <c r="K4107" s="29"/>
      <c r="N4107" s="30"/>
      <c r="O4107" s="30"/>
      <c r="P4107" s="30"/>
      <c r="Q4107" s="30"/>
      <c r="R4107" s="31" cm="1">
        <f t="array" ref="R4107">_xlfn.IFS(Q4107=0,(O4107-P4107)/2,Q4107=1,O4107-P4107)</f>
        <v>0</v>
      </c>
      <c r="S4107" s="31" cm="1">
        <f t="array" ref="S4107">_xlfn.IFS(Q4107=0,P4107/2,Q4107=1,P4107)</f>
        <v>0</v>
      </c>
      <c r="T4107" s="31" t="str" cm="1">
        <f t="array" ref="T4107">_xlfn.IFS(M4107&lt;=Beräkningsförutsättningar!B$15,"2",M4107=Beräkningsförutsättningar!B$16,"4",M4107=Beräkningsförutsättningar!B$17,"4",M4107&gt;=Beräkningsförutsättningar!B$18,"6")</f>
        <v>2</v>
      </c>
      <c r="U4107" s="31">
        <f t="shared" si="128"/>
        <v>0</v>
      </c>
      <c r="V4107" s="31">
        <f t="shared" si="129"/>
        <v>0</v>
      </c>
    </row>
    <row r="4108" spans="11:22" x14ac:dyDescent="0.3">
      <c r="K4108" s="29"/>
      <c r="N4108" s="30"/>
      <c r="O4108" s="30"/>
      <c r="P4108" s="30"/>
      <c r="Q4108" s="30"/>
      <c r="R4108" s="31" cm="1">
        <f t="array" ref="R4108">_xlfn.IFS(Q4108=0,(O4108-P4108)/2,Q4108=1,O4108-P4108)</f>
        <v>0</v>
      </c>
      <c r="S4108" s="31" cm="1">
        <f t="array" ref="S4108">_xlfn.IFS(Q4108=0,P4108/2,Q4108=1,P4108)</f>
        <v>0</v>
      </c>
      <c r="T4108" s="31" t="str" cm="1">
        <f t="array" ref="T4108">_xlfn.IFS(M4108&lt;=Beräkningsförutsättningar!B$15,"2",M4108=Beräkningsförutsättningar!B$16,"4",M4108=Beräkningsförutsättningar!B$17,"4",M4108&gt;=Beräkningsförutsättningar!B$18,"6")</f>
        <v>2</v>
      </c>
      <c r="U4108" s="31">
        <f t="shared" si="128"/>
        <v>0</v>
      </c>
      <c r="V4108" s="31">
        <f t="shared" si="129"/>
        <v>0</v>
      </c>
    </row>
    <row r="4109" spans="11:22" x14ac:dyDescent="0.3">
      <c r="K4109" s="29"/>
      <c r="N4109" s="30"/>
      <c r="O4109" s="30"/>
      <c r="P4109" s="30"/>
      <c r="Q4109" s="30"/>
      <c r="R4109" s="31" cm="1">
        <f t="array" ref="R4109">_xlfn.IFS(Q4109=0,(O4109-P4109)/2,Q4109=1,O4109-P4109)</f>
        <v>0</v>
      </c>
      <c r="S4109" s="31" cm="1">
        <f t="array" ref="S4109">_xlfn.IFS(Q4109=0,P4109/2,Q4109=1,P4109)</f>
        <v>0</v>
      </c>
      <c r="T4109" s="31" t="str" cm="1">
        <f t="array" ref="T4109">_xlfn.IFS(M4109&lt;=Beräkningsförutsättningar!B$15,"2",M4109=Beräkningsförutsättningar!B$16,"4",M4109=Beräkningsförutsättningar!B$17,"4",M4109&gt;=Beräkningsförutsättningar!B$18,"6")</f>
        <v>2</v>
      </c>
      <c r="U4109" s="31">
        <f t="shared" si="128"/>
        <v>0</v>
      </c>
      <c r="V4109" s="31">
        <f t="shared" si="129"/>
        <v>0</v>
      </c>
    </row>
    <row r="4110" spans="11:22" x14ac:dyDescent="0.3">
      <c r="K4110" s="29"/>
      <c r="N4110" s="30"/>
      <c r="O4110" s="30"/>
      <c r="P4110" s="30"/>
      <c r="Q4110" s="30"/>
      <c r="R4110" s="31" cm="1">
        <f t="array" ref="R4110">_xlfn.IFS(Q4110=0,(O4110-P4110)/2,Q4110=1,O4110-P4110)</f>
        <v>0</v>
      </c>
      <c r="S4110" s="31" cm="1">
        <f t="array" ref="S4110">_xlfn.IFS(Q4110=0,P4110/2,Q4110=1,P4110)</f>
        <v>0</v>
      </c>
      <c r="T4110" s="31" t="str" cm="1">
        <f t="array" ref="T4110">_xlfn.IFS(M4110&lt;=Beräkningsförutsättningar!B$15,"2",M4110=Beräkningsförutsättningar!B$16,"4",M4110=Beräkningsförutsättningar!B$17,"4",M4110&gt;=Beräkningsförutsättningar!B$18,"6")</f>
        <v>2</v>
      </c>
      <c r="U4110" s="31">
        <f t="shared" si="128"/>
        <v>0</v>
      </c>
      <c r="V4110" s="31">
        <f t="shared" si="129"/>
        <v>0</v>
      </c>
    </row>
    <row r="4111" spans="11:22" x14ac:dyDescent="0.3">
      <c r="K4111" s="29"/>
      <c r="N4111" s="30"/>
      <c r="O4111" s="30"/>
      <c r="P4111" s="30"/>
      <c r="Q4111" s="30"/>
      <c r="R4111" s="31" cm="1">
        <f t="array" ref="R4111">_xlfn.IFS(Q4111=0,(O4111-P4111)/2,Q4111=1,O4111-P4111)</f>
        <v>0</v>
      </c>
      <c r="S4111" s="31" cm="1">
        <f t="array" ref="S4111">_xlfn.IFS(Q4111=0,P4111/2,Q4111=1,P4111)</f>
        <v>0</v>
      </c>
      <c r="T4111" s="31" t="str" cm="1">
        <f t="array" ref="T4111">_xlfn.IFS(M4111&lt;=Beräkningsförutsättningar!B$15,"2",M4111=Beräkningsförutsättningar!B$16,"4",M4111=Beräkningsförutsättningar!B$17,"4",M4111&gt;=Beräkningsförutsättningar!B$18,"6")</f>
        <v>2</v>
      </c>
      <c r="U4111" s="31">
        <f t="shared" si="128"/>
        <v>0</v>
      </c>
      <c r="V4111" s="31">
        <f t="shared" si="129"/>
        <v>0</v>
      </c>
    </row>
    <row r="4112" spans="11:22" x14ac:dyDescent="0.3">
      <c r="K4112" s="29"/>
      <c r="N4112" s="30"/>
      <c r="O4112" s="30"/>
      <c r="P4112" s="30"/>
      <c r="Q4112" s="30"/>
      <c r="R4112" s="31" cm="1">
        <f t="array" ref="R4112">_xlfn.IFS(Q4112=0,(O4112-P4112)/2,Q4112=1,O4112-P4112)</f>
        <v>0</v>
      </c>
      <c r="S4112" s="31" cm="1">
        <f t="array" ref="S4112">_xlfn.IFS(Q4112=0,P4112/2,Q4112=1,P4112)</f>
        <v>0</v>
      </c>
      <c r="T4112" s="31" t="str" cm="1">
        <f t="array" ref="T4112">_xlfn.IFS(M4112&lt;=Beräkningsförutsättningar!B$15,"2",M4112=Beräkningsförutsättningar!B$16,"4",M4112=Beräkningsförutsättningar!B$17,"4",M4112&gt;=Beräkningsförutsättningar!B$18,"6")</f>
        <v>2</v>
      </c>
      <c r="U4112" s="31">
        <f t="shared" si="128"/>
        <v>0</v>
      </c>
      <c r="V4112" s="31">
        <f t="shared" si="129"/>
        <v>0</v>
      </c>
    </row>
    <row r="4113" spans="11:22" x14ac:dyDescent="0.3">
      <c r="K4113" s="29"/>
      <c r="N4113" s="30"/>
      <c r="O4113" s="30"/>
      <c r="P4113" s="30"/>
      <c r="Q4113" s="30"/>
      <c r="R4113" s="31" cm="1">
        <f t="array" ref="R4113">_xlfn.IFS(Q4113=0,(O4113-P4113)/2,Q4113=1,O4113-P4113)</f>
        <v>0</v>
      </c>
      <c r="S4113" s="31" cm="1">
        <f t="array" ref="S4113">_xlfn.IFS(Q4113=0,P4113/2,Q4113=1,P4113)</f>
        <v>0</v>
      </c>
      <c r="T4113" s="31" t="str" cm="1">
        <f t="array" ref="T4113">_xlfn.IFS(M4113&lt;=Beräkningsförutsättningar!B$15,"2",M4113=Beräkningsförutsättningar!B$16,"4",M4113=Beräkningsförutsättningar!B$17,"4",M4113&gt;=Beräkningsförutsättningar!B$18,"6")</f>
        <v>2</v>
      </c>
      <c r="U4113" s="31">
        <f t="shared" si="128"/>
        <v>0</v>
      </c>
      <c r="V4113" s="31">
        <f t="shared" si="129"/>
        <v>0</v>
      </c>
    </row>
    <row r="4114" spans="11:22" x14ac:dyDescent="0.3">
      <c r="K4114" s="29"/>
      <c r="N4114" s="30"/>
      <c r="O4114" s="30"/>
      <c r="P4114" s="30"/>
      <c r="Q4114" s="30"/>
      <c r="R4114" s="31" cm="1">
        <f t="array" ref="R4114">_xlfn.IFS(Q4114=0,(O4114-P4114)/2,Q4114=1,O4114-P4114)</f>
        <v>0</v>
      </c>
      <c r="S4114" s="31" cm="1">
        <f t="array" ref="S4114">_xlfn.IFS(Q4114=0,P4114/2,Q4114=1,P4114)</f>
        <v>0</v>
      </c>
      <c r="T4114" s="31" t="str" cm="1">
        <f t="array" ref="T4114">_xlfn.IFS(M4114&lt;=Beräkningsförutsättningar!B$15,"2",M4114=Beräkningsförutsättningar!B$16,"4",M4114=Beräkningsförutsättningar!B$17,"4",M4114&gt;=Beräkningsförutsättningar!B$18,"6")</f>
        <v>2</v>
      </c>
      <c r="U4114" s="31">
        <f t="shared" si="128"/>
        <v>0</v>
      </c>
      <c r="V4114" s="31">
        <f t="shared" si="129"/>
        <v>0</v>
      </c>
    </row>
    <row r="4115" spans="11:22" x14ac:dyDescent="0.3">
      <c r="K4115" s="29"/>
      <c r="N4115" s="30"/>
      <c r="O4115" s="30"/>
      <c r="P4115" s="30"/>
      <c r="Q4115" s="30"/>
      <c r="R4115" s="31" cm="1">
        <f t="array" ref="R4115">_xlfn.IFS(Q4115=0,(O4115-P4115)/2,Q4115=1,O4115-P4115)</f>
        <v>0</v>
      </c>
      <c r="S4115" s="31" cm="1">
        <f t="array" ref="S4115">_xlfn.IFS(Q4115=0,P4115/2,Q4115=1,P4115)</f>
        <v>0</v>
      </c>
      <c r="T4115" s="31" t="str" cm="1">
        <f t="array" ref="T4115">_xlfn.IFS(M4115&lt;=Beräkningsförutsättningar!B$15,"2",M4115=Beräkningsförutsättningar!B$16,"4",M4115=Beräkningsförutsättningar!B$17,"4",M4115&gt;=Beräkningsförutsättningar!B$18,"6")</f>
        <v>2</v>
      </c>
      <c r="U4115" s="31">
        <f t="shared" si="128"/>
        <v>0</v>
      </c>
      <c r="V4115" s="31">
        <f t="shared" si="129"/>
        <v>0</v>
      </c>
    </row>
    <row r="4116" spans="11:22" x14ac:dyDescent="0.3">
      <c r="K4116" s="29"/>
      <c r="N4116" s="30"/>
      <c r="O4116" s="30"/>
      <c r="P4116" s="30"/>
      <c r="Q4116" s="30"/>
      <c r="R4116" s="31" cm="1">
        <f t="array" ref="R4116">_xlfn.IFS(Q4116=0,(O4116-P4116)/2,Q4116=1,O4116-P4116)</f>
        <v>0</v>
      </c>
      <c r="S4116" s="31" cm="1">
        <f t="array" ref="S4116">_xlfn.IFS(Q4116=0,P4116/2,Q4116=1,P4116)</f>
        <v>0</v>
      </c>
      <c r="T4116" s="31" t="str" cm="1">
        <f t="array" ref="T4116">_xlfn.IFS(M4116&lt;=Beräkningsförutsättningar!B$15,"2",M4116=Beräkningsförutsättningar!B$16,"4",M4116=Beräkningsförutsättningar!B$17,"4",M4116&gt;=Beräkningsförutsättningar!B$18,"6")</f>
        <v>2</v>
      </c>
      <c r="U4116" s="31">
        <f t="shared" si="128"/>
        <v>0</v>
      </c>
      <c r="V4116" s="31">
        <f t="shared" si="129"/>
        <v>0</v>
      </c>
    </row>
    <row r="4117" spans="11:22" x14ac:dyDescent="0.3">
      <c r="K4117" s="29"/>
      <c r="N4117" s="30"/>
      <c r="O4117" s="30"/>
      <c r="P4117" s="30"/>
      <c r="Q4117" s="30"/>
      <c r="R4117" s="31" cm="1">
        <f t="array" ref="R4117">_xlfn.IFS(Q4117=0,(O4117-P4117)/2,Q4117=1,O4117-P4117)</f>
        <v>0</v>
      </c>
      <c r="S4117" s="31" cm="1">
        <f t="array" ref="S4117">_xlfn.IFS(Q4117=0,P4117/2,Q4117=1,P4117)</f>
        <v>0</v>
      </c>
      <c r="T4117" s="31" t="str" cm="1">
        <f t="array" ref="T4117">_xlfn.IFS(M4117&lt;=Beräkningsförutsättningar!B$15,"2",M4117=Beräkningsförutsättningar!B$16,"4",M4117=Beräkningsförutsättningar!B$17,"4",M4117&gt;=Beräkningsförutsättningar!B$18,"6")</f>
        <v>2</v>
      </c>
      <c r="U4117" s="31">
        <f t="shared" si="128"/>
        <v>0</v>
      </c>
      <c r="V4117" s="31">
        <f t="shared" si="129"/>
        <v>0</v>
      </c>
    </row>
    <row r="4118" spans="11:22" x14ac:dyDescent="0.3">
      <c r="K4118" s="29"/>
      <c r="N4118" s="30"/>
      <c r="O4118" s="30"/>
      <c r="P4118" s="30"/>
      <c r="Q4118" s="30"/>
      <c r="R4118" s="31" cm="1">
        <f t="array" ref="R4118">_xlfn.IFS(Q4118=0,(O4118-P4118)/2,Q4118=1,O4118-P4118)</f>
        <v>0</v>
      </c>
      <c r="S4118" s="31" cm="1">
        <f t="array" ref="S4118">_xlfn.IFS(Q4118=0,P4118/2,Q4118=1,P4118)</f>
        <v>0</v>
      </c>
      <c r="T4118" s="31" t="str" cm="1">
        <f t="array" ref="T4118">_xlfn.IFS(M4118&lt;=Beräkningsförutsättningar!B$15,"2",M4118=Beräkningsförutsättningar!B$16,"4",M4118=Beräkningsförutsättningar!B$17,"4",M4118&gt;=Beräkningsförutsättningar!B$18,"6")</f>
        <v>2</v>
      </c>
      <c r="U4118" s="31">
        <f t="shared" si="128"/>
        <v>0</v>
      </c>
      <c r="V4118" s="31">
        <f t="shared" si="129"/>
        <v>0</v>
      </c>
    </row>
    <row r="4119" spans="11:22" x14ac:dyDescent="0.3">
      <c r="K4119" s="29"/>
      <c r="N4119" s="30"/>
      <c r="O4119" s="30"/>
      <c r="P4119" s="30"/>
      <c r="Q4119" s="30"/>
      <c r="R4119" s="31" cm="1">
        <f t="array" ref="R4119">_xlfn.IFS(Q4119=0,(O4119-P4119)/2,Q4119=1,O4119-P4119)</f>
        <v>0</v>
      </c>
      <c r="S4119" s="31" cm="1">
        <f t="array" ref="S4119">_xlfn.IFS(Q4119=0,P4119/2,Q4119=1,P4119)</f>
        <v>0</v>
      </c>
      <c r="T4119" s="31" t="str" cm="1">
        <f t="array" ref="T4119">_xlfn.IFS(M4119&lt;=Beräkningsförutsättningar!B$15,"2",M4119=Beräkningsförutsättningar!B$16,"4",M4119=Beräkningsförutsättningar!B$17,"4",M4119&gt;=Beräkningsförutsättningar!B$18,"6")</f>
        <v>2</v>
      </c>
      <c r="U4119" s="31">
        <f t="shared" si="128"/>
        <v>0</v>
      </c>
      <c r="V4119" s="31">
        <f t="shared" si="129"/>
        <v>0</v>
      </c>
    </row>
    <row r="4120" spans="11:22" x14ac:dyDescent="0.3">
      <c r="K4120" s="29"/>
      <c r="N4120" s="30"/>
      <c r="O4120" s="30"/>
      <c r="P4120" s="30"/>
      <c r="Q4120" s="30"/>
      <c r="R4120" s="31" cm="1">
        <f t="array" ref="R4120">_xlfn.IFS(Q4120=0,(O4120-P4120)/2,Q4120=1,O4120-P4120)</f>
        <v>0</v>
      </c>
      <c r="S4120" s="31" cm="1">
        <f t="array" ref="S4120">_xlfn.IFS(Q4120=0,P4120/2,Q4120=1,P4120)</f>
        <v>0</v>
      </c>
      <c r="T4120" s="31" t="str" cm="1">
        <f t="array" ref="T4120">_xlfn.IFS(M4120&lt;=Beräkningsförutsättningar!B$15,"2",M4120=Beräkningsförutsättningar!B$16,"4",M4120=Beräkningsförutsättningar!B$17,"4",M4120&gt;=Beräkningsförutsättningar!B$18,"6")</f>
        <v>2</v>
      </c>
      <c r="U4120" s="31">
        <f t="shared" si="128"/>
        <v>0</v>
      </c>
      <c r="V4120" s="31">
        <f t="shared" si="129"/>
        <v>0</v>
      </c>
    </row>
    <row r="4121" spans="11:22" x14ac:dyDescent="0.3">
      <c r="K4121" s="29"/>
      <c r="N4121" s="30"/>
      <c r="O4121" s="30"/>
      <c r="P4121" s="30"/>
      <c r="Q4121" s="30"/>
      <c r="R4121" s="31" cm="1">
        <f t="array" ref="R4121">_xlfn.IFS(Q4121=0,(O4121-P4121)/2,Q4121=1,O4121-P4121)</f>
        <v>0</v>
      </c>
      <c r="S4121" s="31" cm="1">
        <f t="array" ref="S4121">_xlfn.IFS(Q4121=0,P4121/2,Q4121=1,P4121)</f>
        <v>0</v>
      </c>
      <c r="T4121" s="31" t="str" cm="1">
        <f t="array" ref="T4121">_xlfn.IFS(M4121&lt;=Beräkningsförutsättningar!B$15,"2",M4121=Beräkningsförutsättningar!B$16,"4",M4121=Beräkningsförutsättningar!B$17,"4",M4121&gt;=Beräkningsförutsättningar!B$18,"6")</f>
        <v>2</v>
      </c>
      <c r="U4121" s="31">
        <f t="shared" si="128"/>
        <v>0</v>
      </c>
      <c r="V4121" s="31">
        <f t="shared" si="129"/>
        <v>0</v>
      </c>
    </row>
    <row r="4122" spans="11:22" x14ac:dyDescent="0.3">
      <c r="K4122" s="29"/>
      <c r="N4122" s="30"/>
      <c r="O4122" s="30"/>
      <c r="P4122" s="30"/>
      <c r="Q4122" s="30"/>
      <c r="R4122" s="31" cm="1">
        <f t="array" ref="R4122">_xlfn.IFS(Q4122=0,(O4122-P4122)/2,Q4122=1,O4122-P4122)</f>
        <v>0</v>
      </c>
      <c r="S4122" s="31" cm="1">
        <f t="array" ref="S4122">_xlfn.IFS(Q4122=0,P4122/2,Q4122=1,P4122)</f>
        <v>0</v>
      </c>
      <c r="T4122" s="31" t="str" cm="1">
        <f t="array" ref="T4122">_xlfn.IFS(M4122&lt;=Beräkningsförutsättningar!B$15,"2",M4122=Beräkningsförutsättningar!B$16,"4",M4122=Beräkningsförutsättningar!B$17,"4",M4122&gt;=Beräkningsförutsättningar!B$18,"6")</f>
        <v>2</v>
      </c>
      <c r="U4122" s="31">
        <f t="shared" si="128"/>
        <v>0</v>
      </c>
      <c r="V4122" s="31">
        <f t="shared" si="129"/>
        <v>0</v>
      </c>
    </row>
    <row r="4123" spans="11:22" x14ac:dyDescent="0.3">
      <c r="K4123" s="29"/>
      <c r="N4123" s="30"/>
      <c r="O4123" s="30"/>
      <c r="P4123" s="30"/>
      <c r="Q4123" s="30"/>
      <c r="R4123" s="31" cm="1">
        <f t="array" ref="R4123">_xlfn.IFS(Q4123=0,(O4123-P4123)/2,Q4123=1,O4123-P4123)</f>
        <v>0</v>
      </c>
      <c r="S4123" s="31" cm="1">
        <f t="array" ref="S4123">_xlfn.IFS(Q4123=0,P4123/2,Q4123=1,P4123)</f>
        <v>0</v>
      </c>
      <c r="T4123" s="31" t="str" cm="1">
        <f t="array" ref="T4123">_xlfn.IFS(M4123&lt;=Beräkningsförutsättningar!B$15,"2",M4123=Beräkningsförutsättningar!B$16,"4",M4123=Beräkningsförutsättningar!B$17,"4",M4123&gt;=Beräkningsförutsättningar!B$18,"6")</f>
        <v>2</v>
      </c>
      <c r="U4123" s="31">
        <f t="shared" si="128"/>
        <v>0</v>
      </c>
      <c r="V4123" s="31">
        <f t="shared" si="129"/>
        <v>0</v>
      </c>
    </row>
    <row r="4124" spans="11:22" x14ac:dyDescent="0.3">
      <c r="K4124" s="29"/>
      <c r="N4124" s="30"/>
      <c r="O4124" s="30"/>
      <c r="P4124" s="30"/>
      <c r="Q4124" s="30"/>
      <c r="R4124" s="31" cm="1">
        <f t="array" ref="R4124">_xlfn.IFS(Q4124=0,(O4124-P4124)/2,Q4124=1,O4124-P4124)</f>
        <v>0</v>
      </c>
      <c r="S4124" s="31" cm="1">
        <f t="array" ref="S4124">_xlfn.IFS(Q4124=0,P4124/2,Q4124=1,P4124)</f>
        <v>0</v>
      </c>
      <c r="T4124" s="31" t="str" cm="1">
        <f t="array" ref="T4124">_xlfn.IFS(M4124&lt;=Beräkningsförutsättningar!B$15,"2",M4124=Beräkningsförutsättningar!B$16,"4",M4124=Beräkningsförutsättningar!B$17,"4",M4124&gt;=Beräkningsförutsättningar!B$18,"6")</f>
        <v>2</v>
      </c>
      <c r="U4124" s="31">
        <f t="shared" si="128"/>
        <v>0</v>
      </c>
      <c r="V4124" s="31">
        <f t="shared" si="129"/>
        <v>0</v>
      </c>
    </row>
    <row r="4125" spans="11:22" x14ac:dyDescent="0.3">
      <c r="K4125" s="29"/>
      <c r="N4125" s="30"/>
      <c r="O4125" s="30"/>
      <c r="P4125" s="30"/>
      <c r="Q4125" s="30"/>
      <c r="R4125" s="31" cm="1">
        <f t="array" ref="R4125">_xlfn.IFS(Q4125=0,(O4125-P4125)/2,Q4125=1,O4125-P4125)</f>
        <v>0</v>
      </c>
      <c r="S4125" s="31" cm="1">
        <f t="array" ref="S4125">_xlfn.IFS(Q4125=0,P4125/2,Q4125=1,P4125)</f>
        <v>0</v>
      </c>
      <c r="T4125" s="31" t="str" cm="1">
        <f t="array" ref="T4125">_xlfn.IFS(M4125&lt;=Beräkningsförutsättningar!B$15,"2",M4125=Beräkningsförutsättningar!B$16,"4",M4125=Beräkningsförutsättningar!B$17,"4",M4125&gt;=Beräkningsförutsättningar!B$18,"6")</f>
        <v>2</v>
      </c>
      <c r="U4125" s="31">
        <f t="shared" si="128"/>
        <v>0</v>
      </c>
      <c r="V4125" s="31">
        <f t="shared" si="129"/>
        <v>0</v>
      </c>
    </row>
    <row r="4126" spans="11:22" x14ac:dyDescent="0.3">
      <c r="K4126" s="29"/>
      <c r="N4126" s="30"/>
      <c r="O4126" s="30"/>
      <c r="P4126" s="30"/>
      <c r="Q4126" s="30"/>
      <c r="R4126" s="31" cm="1">
        <f t="array" ref="R4126">_xlfn.IFS(Q4126=0,(O4126-P4126)/2,Q4126=1,O4126-P4126)</f>
        <v>0</v>
      </c>
      <c r="S4126" s="31" cm="1">
        <f t="array" ref="S4126">_xlfn.IFS(Q4126=0,P4126/2,Q4126=1,P4126)</f>
        <v>0</v>
      </c>
      <c r="T4126" s="31" t="str" cm="1">
        <f t="array" ref="T4126">_xlfn.IFS(M4126&lt;=Beräkningsförutsättningar!B$15,"2",M4126=Beräkningsförutsättningar!B$16,"4",M4126=Beräkningsförutsättningar!B$17,"4",M4126&gt;=Beräkningsförutsättningar!B$18,"6")</f>
        <v>2</v>
      </c>
      <c r="U4126" s="31">
        <f t="shared" si="128"/>
        <v>0</v>
      </c>
      <c r="V4126" s="31">
        <f t="shared" si="129"/>
        <v>0</v>
      </c>
    </row>
    <row r="4127" spans="11:22" x14ac:dyDescent="0.3">
      <c r="K4127" s="29"/>
      <c r="N4127" s="30"/>
      <c r="O4127" s="30"/>
      <c r="P4127" s="30"/>
      <c r="Q4127" s="30"/>
      <c r="R4127" s="31" cm="1">
        <f t="array" ref="R4127">_xlfn.IFS(Q4127=0,(O4127-P4127)/2,Q4127=1,O4127-P4127)</f>
        <v>0</v>
      </c>
      <c r="S4127" s="31" cm="1">
        <f t="array" ref="S4127">_xlfn.IFS(Q4127=0,P4127/2,Q4127=1,P4127)</f>
        <v>0</v>
      </c>
      <c r="T4127" s="31" t="str" cm="1">
        <f t="array" ref="T4127">_xlfn.IFS(M4127&lt;=Beräkningsförutsättningar!B$15,"2",M4127=Beräkningsförutsättningar!B$16,"4",M4127=Beräkningsförutsättningar!B$17,"4",M4127&gt;=Beräkningsförutsättningar!B$18,"6")</f>
        <v>2</v>
      </c>
      <c r="U4127" s="31">
        <f t="shared" si="128"/>
        <v>0</v>
      </c>
      <c r="V4127" s="31">
        <f t="shared" si="129"/>
        <v>0</v>
      </c>
    </row>
    <row r="4128" spans="11:22" x14ac:dyDescent="0.3">
      <c r="K4128" s="29"/>
      <c r="N4128" s="30"/>
      <c r="O4128" s="30"/>
      <c r="P4128" s="30"/>
      <c r="Q4128" s="30"/>
      <c r="R4128" s="31" cm="1">
        <f t="array" ref="R4128">_xlfn.IFS(Q4128=0,(O4128-P4128)/2,Q4128=1,O4128-P4128)</f>
        <v>0</v>
      </c>
      <c r="S4128" s="31" cm="1">
        <f t="array" ref="S4128">_xlfn.IFS(Q4128=0,P4128/2,Q4128=1,P4128)</f>
        <v>0</v>
      </c>
      <c r="T4128" s="31" t="str" cm="1">
        <f t="array" ref="T4128">_xlfn.IFS(M4128&lt;=Beräkningsförutsättningar!B$15,"2",M4128=Beräkningsförutsättningar!B$16,"4",M4128=Beräkningsförutsättningar!B$17,"4",M4128&gt;=Beräkningsförutsättningar!B$18,"6")</f>
        <v>2</v>
      </c>
      <c r="U4128" s="31">
        <f t="shared" si="128"/>
        <v>0</v>
      </c>
      <c r="V4128" s="31">
        <f t="shared" si="129"/>
        <v>0</v>
      </c>
    </row>
    <row r="4129" spans="11:22" x14ac:dyDescent="0.3">
      <c r="K4129" s="29"/>
      <c r="N4129" s="30"/>
      <c r="O4129" s="30"/>
      <c r="P4129" s="30"/>
      <c r="Q4129" s="30"/>
      <c r="R4129" s="31" cm="1">
        <f t="array" ref="R4129">_xlfn.IFS(Q4129=0,(O4129-P4129)/2,Q4129=1,O4129-P4129)</f>
        <v>0</v>
      </c>
      <c r="S4129" s="31" cm="1">
        <f t="array" ref="S4129">_xlfn.IFS(Q4129=0,P4129/2,Q4129=1,P4129)</f>
        <v>0</v>
      </c>
      <c r="T4129" s="31" t="str" cm="1">
        <f t="array" ref="T4129">_xlfn.IFS(M4129&lt;=Beräkningsförutsättningar!B$15,"2",M4129=Beräkningsförutsättningar!B$16,"4",M4129=Beräkningsförutsättningar!B$17,"4",M4129&gt;=Beräkningsförutsättningar!B$18,"6")</f>
        <v>2</v>
      </c>
      <c r="U4129" s="31">
        <f t="shared" si="128"/>
        <v>0</v>
      </c>
      <c r="V4129" s="31">
        <f t="shared" si="129"/>
        <v>0</v>
      </c>
    </row>
    <row r="4130" spans="11:22" x14ac:dyDescent="0.3">
      <c r="K4130" s="29"/>
      <c r="N4130" s="30"/>
      <c r="O4130" s="30"/>
      <c r="P4130" s="30"/>
      <c r="Q4130" s="30"/>
      <c r="R4130" s="31" cm="1">
        <f t="array" ref="R4130">_xlfn.IFS(Q4130=0,(O4130-P4130)/2,Q4130=1,O4130-P4130)</f>
        <v>0</v>
      </c>
      <c r="S4130" s="31" cm="1">
        <f t="array" ref="S4130">_xlfn.IFS(Q4130=0,P4130/2,Q4130=1,P4130)</f>
        <v>0</v>
      </c>
      <c r="T4130" s="31" t="str" cm="1">
        <f t="array" ref="T4130">_xlfn.IFS(M4130&lt;=Beräkningsförutsättningar!B$15,"2",M4130=Beräkningsförutsättningar!B$16,"4",M4130=Beräkningsförutsättningar!B$17,"4",M4130&gt;=Beräkningsförutsättningar!B$18,"6")</f>
        <v>2</v>
      </c>
      <c r="U4130" s="31">
        <f t="shared" si="128"/>
        <v>0</v>
      </c>
      <c r="V4130" s="31">
        <f t="shared" si="129"/>
        <v>0</v>
      </c>
    </row>
    <row r="4131" spans="11:22" x14ac:dyDescent="0.3">
      <c r="K4131" s="29"/>
      <c r="N4131" s="30"/>
      <c r="O4131" s="30"/>
      <c r="P4131" s="30"/>
      <c r="Q4131" s="30"/>
      <c r="R4131" s="31" cm="1">
        <f t="array" ref="R4131">_xlfn.IFS(Q4131=0,(O4131-P4131)/2,Q4131=1,O4131-P4131)</f>
        <v>0</v>
      </c>
      <c r="S4131" s="31" cm="1">
        <f t="array" ref="S4131">_xlfn.IFS(Q4131=0,P4131/2,Q4131=1,P4131)</f>
        <v>0</v>
      </c>
      <c r="T4131" s="31" t="str" cm="1">
        <f t="array" ref="T4131">_xlfn.IFS(M4131&lt;=Beräkningsförutsättningar!B$15,"2",M4131=Beräkningsförutsättningar!B$16,"4",M4131=Beräkningsförutsättningar!B$17,"4",M4131&gt;=Beräkningsförutsättningar!B$18,"6")</f>
        <v>2</v>
      </c>
      <c r="U4131" s="31">
        <f t="shared" si="128"/>
        <v>0</v>
      </c>
      <c r="V4131" s="31">
        <f t="shared" si="129"/>
        <v>0</v>
      </c>
    </row>
    <row r="4132" spans="11:22" x14ac:dyDescent="0.3">
      <c r="K4132" s="29"/>
      <c r="N4132" s="30"/>
      <c r="O4132" s="30"/>
      <c r="P4132" s="30"/>
      <c r="Q4132" s="30"/>
      <c r="R4132" s="31" cm="1">
        <f t="array" ref="R4132">_xlfn.IFS(Q4132=0,(O4132-P4132)/2,Q4132=1,O4132-P4132)</f>
        <v>0</v>
      </c>
      <c r="S4132" s="31" cm="1">
        <f t="array" ref="S4132">_xlfn.IFS(Q4132=0,P4132/2,Q4132=1,P4132)</f>
        <v>0</v>
      </c>
      <c r="T4132" s="31" t="str" cm="1">
        <f t="array" ref="T4132">_xlfn.IFS(M4132&lt;=Beräkningsförutsättningar!B$15,"2",M4132=Beräkningsförutsättningar!B$16,"4",M4132=Beräkningsförutsättningar!B$17,"4",M4132&gt;=Beräkningsförutsättningar!B$18,"6")</f>
        <v>2</v>
      </c>
      <c r="U4132" s="31">
        <f t="shared" si="128"/>
        <v>0</v>
      </c>
      <c r="V4132" s="31">
        <f t="shared" si="129"/>
        <v>0</v>
      </c>
    </row>
    <row r="4133" spans="11:22" x14ac:dyDescent="0.3">
      <c r="K4133" s="29"/>
      <c r="N4133" s="30"/>
      <c r="O4133" s="30"/>
      <c r="P4133" s="30"/>
      <c r="Q4133" s="30"/>
      <c r="R4133" s="31" cm="1">
        <f t="array" ref="R4133">_xlfn.IFS(Q4133=0,(O4133-P4133)/2,Q4133=1,O4133-P4133)</f>
        <v>0</v>
      </c>
      <c r="S4133" s="31" cm="1">
        <f t="array" ref="S4133">_xlfn.IFS(Q4133=0,P4133/2,Q4133=1,P4133)</f>
        <v>0</v>
      </c>
      <c r="T4133" s="31" t="str" cm="1">
        <f t="array" ref="T4133">_xlfn.IFS(M4133&lt;=Beräkningsförutsättningar!B$15,"2",M4133=Beräkningsförutsättningar!B$16,"4",M4133=Beräkningsförutsättningar!B$17,"4",M4133&gt;=Beräkningsförutsättningar!B$18,"6")</f>
        <v>2</v>
      </c>
      <c r="U4133" s="31">
        <f t="shared" si="128"/>
        <v>0</v>
      </c>
      <c r="V4133" s="31">
        <f t="shared" si="129"/>
        <v>0</v>
      </c>
    </row>
    <row r="4134" spans="11:22" x14ac:dyDescent="0.3">
      <c r="K4134" s="29"/>
      <c r="N4134" s="30"/>
      <c r="O4134" s="30"/>
      <c r="P4134" s="30"/>
      <c r="Q4134" s="30"/>
      <c r="R4134" s="31" cm="1">
        <f t="array" ref="R4134">_xlfn.IFS(Q4134=0,(O4134-P4134)/2,Q4134=1,O4134-P4134)</f>
        <v>0</v>
      </c>
      <c r="S4134" s="31" cm="1">
        <f t="array" ref="S4134">_xlfn.IFS(Q4134=0,P4134/2,Q4134=1,P4134)</f>
        <v>0</v>
      </c>
      <c r="T4134" s="31" t="str" cm="1">
        <f t="array" ref="T4134">_xlfn.IFS(M4134&lt;=Beräkningsförutsättningar!B$15,"2",M4134=Beräkningsförutsättningar!B$16,"4",M4134=Beräkningsförutsättningar!B$17,"4",M4134&gt;=Beräkningsförutsättningar!B$18,"6")</f>
        <v>2</v>
      </c>
      <c r="U4134" s="31">
        <f t="shared" si="128"/>
        <v>0</v>
      </c>
      <c r="V4134" s="31">
        <f t="shared" si="129"/>
        <v>0</v>
      </c>
    </row>
    <row r="4135" spans="11:22" x14ac:dyDescent="0.3">
      <c r="K4135" s="29"/>
      <c r="N4135" s="30"/>
      <c r="O4135" s="30"/>
      <c r="P4135" s="30"/>
      <c r="Q4135" s="30"/>
      <c r="R4135" s="31" cm="1">
        <f t="array" ref="R4135">_xlfn.IFS(Q4135=0,(O4135-P4135)/2,Q4135=1,O4135-P4135)</f>
        <v>0</v>
      </c>
      <c r="S4135" s="31" cm="1">
        <f t="array" ref="S4135">_xlfn.IFS(Q4135=0,P4135/2,Q4135=1,P4135)</f>
        <v>0</v>
      </c>
      <c r="T4135" s="31" t="str" cm="1">
        <f t="array" ref="T4135">_xlfn.IFS(M4135&lt;=Beräkningsförutsättningar!B$15,"2",M4135=Beräkningsförutsättningar!B$16,"4",M4135=Beräkningsförutsättningar!B$17,"4",M4135&gt;=Beräkningsförutsättningar!B$18,"6")</f>
        <v>2</v>
      </c>
      <c r="U4135" s="31">
        <f t="shared" si="128"/>
        <v>0</v>
      </c>
      <c r="V4135" s="31">
        <f t="shared" si="129"/>
        <v>0</v>
      </c>
    </row>
    <row r="4136" spans="11:22" x14ac:dyDescent="0.3">
      <c r="K4136" s="29"/>
      <c r="N4136" s="30"/>
      <c r="O4136" s="30"/>
      <c r="P4136" s="30"/>
      <c r="Q4136" s="30"/>
      <c r="R4136" s="31" cm="1">
        <f t="array" ref="R4136">_xlfn.IFS(Q4136=0,(O4136-P4136)/2,Q4136=1,O4136-P4136)</f>
        <v>0</v>
      </c>
      <c r="S4136" s="31" cm="1">
        <f t="array" ref="S4136">_xlfn.IFS(Q4136=0,P4136/2,Q4136=1,P4136)</f>
        <v>0</v>
      </c>
      <c r="T4136" s="31" t="str" cm="1">
        <f t="array" ref="T4136">_xlfn.IFS(M4136&lt;=Beräkningsförutsättningar!B$15,"2",M4136=Beräkningsförutsättningar!B$16,"4",M4136=Beräkningsförutsättningar!B$17,"4",M4136&gt;=Beräkningsförutsättningar!B$18,"6")</f>
        <v>2</v>
      </c>
      <c r="U4136" s="31">
        <f t="shared" si="128"/>
        <v>0</v>
      </c>
      <c r="V4136" s="31">
        <f t="shared" si="129"/>
        <v>0</v>
      </c>
    </row>
    <row r="4137" spans="11:22" x14ac:dyDescent="0.3">
      <c r="K4137" s="29"/>
      <c r="N4137" s="30"/>
      <c r="O4137" s="30"/>
      <c r="P4137" s="30"/>
      <c r="Q4137" s="30"/>
      <c r="R4137" s="31" cm="1">
        <f t="array" ref="R4137">_xlfn.IFS(Q4137=0,(O4137-P4137)/2,Q4137=1,O4137-P4137)</f>
        <v>0</v>
      </c>
      <c r="S4137" s="31" cm="1">
        <f t="array" ref="S4137">_xlfn.IFS(Q4137=0,P4137/2,Q4137=1,P4137)</f>
        <v>0</v>
      </c>
      <c r="T4137" s="31" t="str" cm="1">
        <f t="array" ref="T4137">_xlfn.IFS(M4137&lt;=Beräkningsförutsättningar!B$15,"2",M4137=Beräkningsförutsättningar!B$16,"4",M4137=Beräkningsförutsättningar!B$17,"4",M4137&gt;=Beräkningsförutsättningar!B$18,"6")</f>
        <v>2</v>
      </c>
      <c r="U4137" s="31">
        <f t="shared" si="128"/>
        <v>0</v>
      </c>
      <c r="V4137" s="31">
        <f t="shared" si="129"/>
        <v>0</v>
      </c>
    </row>
    <row r="4138" spans="11:22" x14ac:dyDescent="0.3">
      <c r="K4138" s="29"/>
      <c r="N4138" s="30"/>
      <c r="O4138" s="30"/>
      <c r="P4138" s="30"/>
      <c r="Q4138" s="30"/>
      <c r="R4138" s="31" cm="1">
        <f t="array" ref="R4138">_xlfn.IFS(Q4138=0,(O4138-P4138)/2,Q4138=1,O4138-P4138)</f>
        <v>0</v>
      </c>
      <c r="S4138" s="31" cm="1">
        <f t="array" ref="S4138">_xlfn.IFS(Q4138=0,P4138/2,Q4138=1,P4138)</f>
        <v>0</v>
      </c>
      <c r="T4138" s="31" t="str" cm="1">
        <f t="array" ref="T4138">_xlfn.IFS(M4138&lt;=Beräkningsförutsättningar!B$15,"2",M4138=Beräkningsförutsättningar!B$16,"4",M4138=Beräkningsförutsättningar!B$17,"4",M4138&gt;=Beräkningsförutsättningar!B$18,"6")</f>
        <v>2</v>
      </c>
      <c r="U4138" s="31">
        <f t="shared" si="128"/>
        <v>0</v>
      </c>
      <c r="V4138" s="31">
        <f t="shared" si="129"/>
        <v>0</v>
      </c>
    </row>
    <row r="4139" spans="11:22" x14ac:dyDescent="0.3">
      <c r="K4139" s="29"/>
      <c r="N4139" s="30"/>
      <c r="O4139" s="30"/>
      <c r="P4139" s="30"/>
      <c r="Q4139" s="30"/>
      <c r="R4139" s="31" cm="1">
        <f t="array" ref="R4139">_xlfn.IFS(Q4139=0,(O4139-P4139)/2,Q4139=1,O4139-P4139)</f>
        <v>0</v>
      </c>
      <c r="S4139" s="31" cm="1">
        <f t="array" ref="S4139">_xlfn.IFS(Q4139=0,P4139/2,Q4139=1,P4139)</f>
        <v>0</v>
      </c>
      <c r="T4139" s="31" t="str" cm="1">
        <f t="array" ref="T4139">_xlfn.IFS(M4139&lt;=Beräkningsförutsättningar!B$15,"2",M4139=Beräkningsförutsättningar!B$16,"4",M4139=Beräkningsförutsättningar!B$17,"4",M4139&gt;=Beräkningsförutsättningar!B$18,"6")</f>
        <v>2</v>
      </c>
      <c r="U4139" s="31">
        <f t="shared" si="128"/>
        <v>0</v>
      </c>
      <c r="V4139" s="31">
        <f t="shared" si="129"/>
        <v>0</v>
      </c>
    </row>
    <row r="4140" spans="11:22" x14ac:dyDescent="0.3">
      <c r="K4140" s="29"/>
      <c r="N4140" s="30"/>
      <c r="O4140" s="30"/>
      <c r="P4140" s="30"/>
      <c r="Q4140" s="30"/>
      <c r="R4140" s="31" cm="1">
        <f t="array" ref="R4140">_xlfn.IFS(Q4140=0,(O4140-P4140)/2,Q4140=1,O4140-P4140)</f>
        <v>0</v>
      </c>
      <c r="S4140" s="31" cm="1">
        <f t="array" ref="S4140">_xlfn.IFS(Q4140=0,P4140/2,Q4140=1,P4140)</f>
        <v>0</v>
      </c>
      <c r="T4140" s="31" t="str" cm="1">
        <f t="array" ref="T4140">_xlfn.IFS(M4140&lt;=Beräkningsförutsättningar!B$15,"2",M4140=Beräkningsförutsättningar!B$16,"4",M4140=Beräkningsförutsättningar!B$17,"4",M4140&gt;=Beräkningsförutsättningar!B$18,"6")</f>
        <v>2</v>
      </c>
      <c r="U4140" s="31">
        <f t="shared" si="128"/>
        <v>0</v>
      </c>
      <c r="V4140" s="31">
        <f t="shared" si="129"/>
        <v>0</v>
      </c>
    </row>
    <row r="4141" spans="11:22" x14ac:dyDescent="0.3">
      <c r="K4141" s="29"/>
      <c r="N4141" s="30"/>
      <c r="O4141" s="30"/>
      <c r="P4141" s="30"/>
      <c r="Q4141" s="30"/>
      <c r="R4141" s="31" cm="1">
        <f t="array" ref="R4141">_xlfn.IFS(Q4141=0,(O4141-P4141)/2,Q4141=1,O4141-P4141)</f>
        <v>0</v>
      </c>
      <c r="S4141" s="31" cm="1">
        <f t="array" ref="S4141">_xlfn.IFS(Q4141=0,P4141/2,Q4141=1,P4141)</f>
        <v>0</v>
      </c>
      <c r="T4141" s="31" t="str" cm="1">
        <f t="array" ref="T4141">_xlfn.IFS(M4141&lt;=Beräkningsförutsättningar!B$15,"2",M4141=Beräkningsförutsättningar!B$16,"4",M4141=Beräkningsförutsättningar!B$17,"4",M4141&gt;=Beräkningsförutsättningar!B$18,"6")</f>
        <v>2</v>
      </c>
      <c r="U4141" s="31">
        <f t="shared" si="128"/>
        <v>0</v>
      </c>
      <c r="V4141" s="31">
        <f t="shared" si="129"/>
        <v>0</v>
      </c>
    </row>
    <row r="4142" spans="11:22" x14ac:dyDescent="0.3">
      <c r="K4142" s="29"/>
      <c r="N4142" s="30"/>
      <c r="O4142" s="30"/>
      <c r="P4142" s="30"/>
      <c r="Q4142" s="30"/>
      <c r="R4142" s="31" cm="1">
        <f t="array" ref="R4142">_xlfn.IFS(Q4142=0,(O4142-P4142)/2,Q4142=1,O4142-P4142)</f>
        <v>0</v>
      </c>
      <c r="S4142" s="31" cm="1">
        <f t="array" ref="S4142">_xlfn.IFS(Q4142=0,P4142/2,Q4142=1,P4142)</f>
        <v>0</v>
      </c>
      <c r="T4142" s="31" t="str" cm="1">
        <f t="array" ref="T4142">_xlfn.IFS(M4142&lt;=Beräkningsförutsättningar!B$15,"2",M4142=Beräkningsförutsättningar!B$16,"4",M4142=Beräkningsförutsättningar!B$17,"4",M4142&gt;=Beräkningsförutsättningar!B$18,"6")</f>
        <v>2</v>
      </c>
      <c r="U4142" s="31">
        <f t="shared" si="128"/>
        <v>0</v>
      </c>
      <c r="V4142" s="31">
        <f t="shared" si="129"/>
        <v>0</v>
      </c>
    </row>
    <row r="4143" spans="11:22" x14ac:dyDescent="0.3">
      <c r="K4143" s="29"/>
      <c r="N4143" s="30"/>
      <c r="O4143" s="30"/>
      <c r="P4143" s="30"/>
      <c r="Q4143" s="30"/>
      <c r="R4143" s="31" cm="1">
        <f t="array" ref="R4143">_xlfn.IFS(Q4143=0,(O4143-P4143)/2,Q4143=1,O4143-P4143)</f>
        <v>0</v>
      </c>
      <c r="S4143" s="31" cm="1">
        <f t="array" ref="S4143">_xlfn.IFS(Q4143=0,P4143/2,Q4143=1,P4143)</f>
        <v>0</v>
      </c>
      <c r="T4143" s="31" t="str" cm="1">
        <f t="array" ref="T4143">_xlfn.IFS(M4143&lt;=Beräkningsförutsättningar!B$15,"2",M4143=Beräkningsförutsättningar!B$16,"4",M4143=Beräkningsförutsättningar!B$17,"4",M4143&gt;=Beräkningsförutsättningar!B$18,"6")</f>
        <v>2</v>
      </c>
      <c r="U4143" s="31">
        <f t="shared" si="128"/>
        <v>0</v>
      </c>
      <c r="V4143" s="31">
        <f t="shared" si="129"/>
        <v>0</v>
      </c>
    </row>
    <row r="4144" spans="11:22" x14ac:dyDescent="0.3">
      <c r="K4144" s="29"/>
      <c r="N4144" s="30"/>
      <c r="O4144" s="30"/>
      <c r="P4144" s="30"/>
      <c r="Q4144" s="30"/>
      <c r="R4144" s="31" cm="1">
        <f t="array" ref="R4144">_xlfn.IFS(Q4144=0,(O4144-P4144)/2,Q4144=1,O4144-P4144)</f>
        <v>0</v>
      </c>
      <c r="S4144" s="31" cm="1">
        <f t="array" ref="S4144">_xlfn.IFS(Q4144=0,P4144/2,Q4144=1,P4144)</f>
        <v>0</v>
      </c>
      <c r="T4144" s="31" t="str" cm="1">
        <f t="array" ref="T4144">_xlfn.IFS(M4144&lt;=Beräkningsförutsättningar!B$15,"2",M4144=Beräkningsförutsättningar!B$16,"4",M4144=Beräkningsförutsättningar!B$17,"4",M4144&gt;=Beräkningsförutsättningar!B$18,"6")</f>
        <v>2</v>
      </c>
      <c r="U4144" s="31">
        <f t="shared" si="128"/>
        <v>0</v>
      </c>
      <c r="V4144" s="31">
        <f t="shared" si="129"/>
        <v>0</v>
      </c>
    </row>
    <row r="4145" spans="11:22" x14ac:dyDescent="0.3">
      <c r="K4145" s="29"/>
      <c r="N4145" s="30"/>
      <c r="O4145" s="30"/>
      <c r="P4145" s="30"/>
      <c r="Q4145" s="30"/>
      <c r="R4145" s="31" cm="1">
        <f t="array" ref="R4145">_xlfn.IFS(Q4145=0,(O4145-P4145)/2,Q4145=1,O4145-P4145)</f>
        <v>0</v>
      </c>
      <c r="S4145" s="31" cm="1">
        <f t="array" ref="S4145">_xlfn.IFS(Q4145=0,P4145/2,Q4145=1,P4145)</f>
        <v>0</v>
      </c>
      <c r="T4145" s="31" t="str" cm="1">
        <f t="array" ref="T4145">_xlfn.IFS(M4145&lt;=Beräkningsförutsättningar!B$15,"2",M4145=Beräkningsförutsättningar!B$16,"4",M4145=Beräkningsförutsättningar!B$17,"4",M4145&gt;=Beräkningsförutsättningar!B$18,"6")</f>
        <v>2</v>
      </c>
      <c r="U4145" s="31">
        <f t="shared" si="128"/>
        <v>0</v>
      </c>
      <c r="V4145" s="31">
        <f t="shared" si="129"/>
        <v>0</v>
      </c>
    </row>
    <row r="4146" spans="11:22" x14ac:dyDescent="0.3">
      <c r="K4146" s="29"/>
      <c r="N4146" s="30"/>
      <c r="O4146" s="30"/>
      <c r="P4146" s="30"/>
      <c r="Q4146" s="30"/>
      <c r="R4146" s="31" cm="1">
        <f t="array" ref="R4146">_xlfn.IFS(Q4146=0,(O4146-P4146)/2,Q4146=1,O4146-P4146)</f>
        <v>0</v>
      </c>
      <c r="S4146" s="31" cm="1">
        <f t="array" ref="S4146">_xlfn.IFS(Q4146=0,P4146/2,Q4146=1,P4146)</f>
        <v>0</v>
      </c>
      <c r="T4146" s="31" t="str" cm="1">
        <f t="array" ref="T4146">_xlfn.IFS(M4146&lt;=Beräkningsförutsättningar!B$15,"2",M4146=Beräkningsförutsättningar!B$16,"4",M4146=Beräkningsförutsättningar!B$17,"4",M4146&gt;=Beräkningsförutsättningar!B$18,"6")</f>
        <v>2</v>
      </c>
      <c r="U4146" s="31">
        <f t="shared" si="128"/>
        <v>0</v>
      </c>
      <c r="V4146" s="31">
        <f t="shared" si="129"/>
        <v>0</v>
      </c>
    </row>
    <row r="4147" spans="11:22" x14ac:dyDescent="0.3">
      <c r="K4147" s="29"/>
      <c r="N4147" s="30"/>
      <c r="O4147" s="30"/>
      <c r="P4147" s="30"/>
      <c r="Q4147" s="30"/>
      <c r="R4147" s="31" cm="1">
        <f t="array" ref="R4147">_xlfn.IFS(Q4147=0,(O4147-P4147)/2,Q4147=1,O4147-P4147)</f>
        <v>0</v>
      </c>
      <c r="S4147" s="31" cm="1">
        <f t="array" ref="S4147">_xlfn.IFS(Q4147=0,P4147/2,Q4147=1,P4147)</f>
        <v>0</v>
      </c>
      <c r="T4147" s="31" t="str" cm="1">
        <f t="array" ref="T4147">_xlfn.IFS(M4147&lt;=Beräkningsförutsättningar!B$15,"2",M4147=Beräkningsförutsättningar!B$16,"4",M4147=Beräkningsförutsättningar!B$17,"4",M4147&gt;=Beräkningsförutsättningar!B$18,"6")</f>
        <v>2</v>
      </c>
      <c r="U4147" s="31">
        <f t="shared" si="128"/>
        <v>0</v>
      </c>
      <c r="V4147" s="31">
        <f t="shared" si="129"/>
        <v>0</v>
      </c>
    </row>
    <row r="4148" spans="11:22" x14ac:dyDescent="0.3">
      <c r="K4148" s="29"/>
      <c r="N4148" s="30"/>
      <c r="O4148" s="30"/>
      <c r="P4148" s="30"/>
      <c r="Q4148" s="30"/>
      <c r="R4148" s="31" cm="1">
        <f t="array" ref="R4148">_xlfn.IFS(Q4148=0,(O4148-P4148)/2,Q4148=1,O4148-P4148)</f>
        <v>0</v>
      </c>
      <c r="S4148" s="31" cm="1">
        <f t="array" ref="S4148">_xlfn.IFS(Q4148=0,P4148/2,Q4148=1,P4148)</f>
        <v>0</v>
      </c>
      <c r="T4148" s="31" t="str" cm="1">
        <f t="array" ref="T4148">_xlfn.IFS(M4148&lt;=Beräkningsförutsättningar!B$15,"2",M4148=Beräkningsförutsättningar!B$16,"4",M4148=Beräkningsförutsättningar!B$17,"4",M4148&gt;=Beräkningsförutsättningar!B$18,"6")</f>
        <v>2</v>
      </c>
      <c r="U4148" s="31">
        <f t="shared" si="128"/>
        <v>0</v>
      </c>
      <c r="V4148" s="31">
        <f t="shared" si="129"/>
        <v>0</v>
      </c>
    </row>
    <row r="4149" spans="11:22" x14ac:dyDescent="0.3">
      <c r="K4149" s="29"/>
      <c r="N4149" s="30"/>
      <c r="O4149" s="30"/>
      <c r="P4149" s="30"/>
      <c r="Q4149" s="30"/>
      <c r="R4149" s="31" cm="1">
        <f t="array" ref="R4149">_xlfn.IFS(Q4149=0,(O4149-P4149)/2,Q4149=1,O4149-P4149)</f>
        <v>0</v>
      </c>
      <c r="S4149" s="31" cm="1">
        <f t="array" ref="S4149">_xlfn.IFS(Q4149=0,P4149/2,Q4149=1,P4149)</f>
        <v>0</v>
      </c>
      <c r="T4149" s="31" t="str" cm="1">
        <f t="array" ref="T4149">_xlfn.IFS(M4149&lt;=Beräkningsförutsättningar!B$15,"2",M4149=Beräkningsförutsättningar!B$16,"4",M4149=Beräkningsförutsättningar!B$17,"4",M4149&gt;=Beräkningsförutsättningar!B$18,"6")</f>
        <v>2</v>
      </c>
      <c r="U4149" s="31">
        <f t="shared" si="128"/>
        <v>0</v>
      </c>
      <c r="V4149" s="31">
        <f t="shared" si="129"/>
        <v>0</v>
      </c>
    </row>
    <row r="4150" spans="11:22" x14ac:dyDescent="0.3">
      <c r="K4150" s="29"/>
      <c r="N4150" s="30"/>
      <c r="O4150" s="30"/>
      <c r="P4150" s="30"/>
      <c r="Q4150" s="30"/>
      <c r="R4150" s="31" cm="1">
        <f t="array" ref="R4150">_xlfn.IFS(Q4150=0,(O4150-P4150)/2,Q4150=1,O4150-P4150)</f>
        <v>0</v>
      </c>
      <c r="S4150" s="31" cm="1">
        <f t="array" ref="S4150">_xlfn.IFS(Q4150=0,P4150/2,Q4150=1,P4150)</f>
        <v>0</v>
      </c>
      <c r="T4150" s="31" t="str" cm="1">
        <f t="array" ref="T4150">_xlfn.IFS(M4150&lt;=Beräkningsförutsättningar!B$15,"2",M4150=Beräkningsförutsättningar!B$16,"4",M4150=Beräkningsförutsättningar!B$17,"4",M4150&gt;=Beräkningsförutsättningar!B$18,"6")</f>
        <v>2</v>
      </c>
      <c r="U4150" s="31">
        <f t="shared" si="128"/>
        <v>0</v>
      </c>
      <c r="V4150" s="31">
        <f t="shared" si="129"/>
        <v>0</v>
      </c>
    </row>
    <row r="4151" spans="11:22" x14ac:dyDescent="0.3">
      <c r="K4151" s="29"/>
      <c r="N4151" s="30"/>
      <c r="O4151" s="30"/>
      <c r="P4151" s="30"/>
      <c r="Q4151" s="30"/>
      <c r="R4151" s="31" cm="1">
        <f t="array" ref="R4151">_xlfn.IFS(Q4151=0,(O4151-P4151)/2,Q4151=1,O4151-P4151)</f>
        <v>0</v>
      </c>
      <c r="S4151" s="31" cm="1">
        <f t="array" ref="S4151">_xlfn.IFS(Q4151=0,P4151/2,Q4151=1,P4151)</f>
        <v>0</v>
      </c>
      <c r="T4151" s="31" t="str" cm="1">
        <f t="array" ref="T4151">_xlfn.IFS(M4151&lt;=Beräkningsförutsättningar!B$15,"2",M4151=Beräkningsförutsättningar!B$16,"4",M4151=Beräkningsförutsättningar!B$17,"4",M4151&gt;=Beräkningsförutsättningar!B$18,"6")</f>
        <v>2</v>
      </c>
      <c r="U4151" s="31">
        <f t="shared" si="128"/>
        <v>0</v>
      </c>
      <c r="V4151" s="31">
        <f t="shared" si="129"/>
        <v>0</v>
      </c>
    </row>
    <row r="4152" spans="11:22" x14ac:dyDescent="0.3">
      <c r="K4152" s="29"/>
      <c r="N4152" s="30"/>
      <c r="O4152" s="30"/>
      <c r="P4152" s="30"/>
      <c r="Q4152" s="30"/>
      <c r="R4152" s="31" cm="1">
        <f t="array" ref="R4152">_xlfn.IFS(Q4152=0,(O4152-P4152)/2,Q4152=1,O4152-P4152)</f>
        <v>0</v>
      </c>
      <c r="S4152" s="31" cm="1">
        <f t="array" ref="S4152">_xlfn.IFS(Q4152=0,P4152/2,Q4152=1,P4152)</f>
        <v>0</v>
      </c>
      <c r="T4152" s="31" t="str" cm="1">
        <f t="array" ref="T4152">_xlfn.IFS(M4152&lt;=Beräkningsförutsättningar!B$15,"2",M4152=Beräkningsförutsättningar!B$16,"4",M4152=Beräkningsförutsättningar!B$17,"4",M4152&gt;=Beräkningsförutsättningar!B$18,"6")</f>
        <v>2</v>
      </c>
      <c r="U4152" s="31">
        <f t="shared" si="128"/>
        <v>0</v>
      </c>
      <c r="V4152" s="31">
        <f t="shared" si="129"/>
        <v>0</v>
      </c>
    </row>
    <row r="4153" spans="11:22" x14ac:dyDescent="0.3">
      <c r="K4153" s="29"/>
      <c r="N4153" s="30"/>
      <c r="O4153" s="30"/>
      <c r="P4153" s="30"/>
      <c r="Q4153" s="30"/>
      <c r="R4153" s="31" cm="1">
        <f t="array" ref="R4153">_xlfn.IFS(Q4153=0,(O4153-P4153)/2,Q4153=1,O4153-P4153)</f>
        <v>0</v>
      </c>
      <c r="S4153" s="31" cm="1">
        <f t="array" ref="S4153">_xlfn.IFS(Q4153=0,P4153/2,Q4153=1,P4153)</f>
        <v>0</v>
      </c>
      <c r="T4153" s="31" t="str" cm="1">
        <f t="array" ref="T4153">_xlfn.IFS(M4153&lt;=Beräkningsförutsättningar!B$15,"2",M4153=Beräkningsförutsättningar!B$16,"4",M4153=Beräkningsförutsättningar!B$17,"4",M4153&gt;=Beräkningsförutsättningar!B$18,"6")</f>
        <v>2</v>
      </c>
      <c r="U4153" s="31">
        <f t="shared" si="128"/>
        <v>0</v>
      </c>
      <c r="V4153" s="31">
        <f t="shared" si="129"/>
        <v>0</v>
      </c>
    </row>
    <row r="4154" spans="11:22" x14ac:dyDescent="0.3">
      <c r="K4154" s="29"/>
      <c r="N4154" s="30"/>
      <c r="O4154" s="30"/>
      <c r="P4154" s="30"/>
      <c r="Q4154" s="30"/>
      <c r="R4154" s="31" cm="1">
        <f t="array" ref="R4154">_xlfn.IFS(Q4154=0,(O4154-P4154)/2,Q4154=1,O4154-P4154)</f>
        <v>0</v>
      </c>
      <c r="S4154" s="31" cm="1">
        <f t="array" ref="S4154">_xlfn.IFS(Q4154=0,P4154/2,Q4154=1,P4154)</f>
        <v>0</v>
      </c>
      <c r="T4154" s="31" t="str" cm="1">
        <f t="array" ref="T4154">_xlfn.IFS(M4154&lt;=Beräkningsförutsättningar!B$15,"2",M4154=Beräkningsförutsättningar!B$16,"4",M4154=Beräkningsförutsättningar!B$17,"4",M4154&gt;=Beräkningsförutsättningar!B$18,"6")</f>
        <v>2</v>
      </c>
      <c r="U4154" s="31">
        <f t="shared" si="128"/>
        <v>0</v>
      </c>
      <c r="V4154" s="31">
        <f t="shared" si="129"/>
        <v>0</v>
      </c>
    </row>
    <row r="4155" spans="11:22" x14ac:dyDescent="0.3">
      <c r="K4155" s="29"/>
      <c r="N4155" s="30"/>
      <c r="O4155" s="30"/>
      <c r="P4155" s="30"/>
      <c r="Q4155" s="30"/>
      <c r="R4155" s="31" cm="1">
        <f t="array" ref="R4155">_xlfn.IFS(Q4155=0,(O4155-P4155)/2,Q4155=1,O4155-P4155)</f>
        <v>0</v>
      </c>
      <c r="S4155" s="31" cm="1">
        <f t="array" ref="S4155">_xlfn.IFS(Q4155=0,P4155/2,Q4155=1,P4155)</f>
        <v>0</v>
      </c>
      <c r="T4155" s="31" t="str" cm="1">
        <f t="array" ref="T4155">_xlfn.IFS(M4155&lt;=Beräkningsförutsättningar!B$15,"2",M4155=Beräkningsförutsättningar!B$16,"4",M4155=Beräkningsförutsättningar!B$17,"4",M4155&gt;=Beräkningsförutsättningar!B$18,"6")</f>
        <v>2</v>
      </c>
      <c r="U4155" s="31">
        <f t="shared" si="128"/>
        <v>0</v>
      </c>
      <c r="V4155" s="31">
        <f t="shared" si="129"/>
        <v>0</v>
      </c>
    </row>
    <row r="4156" spans="11:22" x14ac:dyDescent="0.3">
      <c r="K4156" s="29"/>
      <c r="N4156" s="30"/>
      <c r="O4156" s="30"/>
      <c r="P4156" s="30"/>
      <c r="Q4156" s="30"/>
      <c r="R4156" s="31" cm="1">
        <f t="array" ref="R4156">_xlfn.IFS(Q4156=0,(O4156-P4156)/2,Q4156=1,O4156-P4156)</f>
        <v>0</v>
      </c>
      <c r="S4156" s="31" cm="1">
        <f t="array" ref="S4156">_xlfn.IFS(Q4156=0,P4156/2,Q4156=1,P4156)</f>
        <v>0</v>
      </c>
      <c r="T4156" s="31" t="str" cm="1">
        <f t="array" ref="T4156">_xlfn.IFS(M4156&lt;=Beräkningsförutsättningar!B$15,"2",M4156=Beräkningsförutsättningar!B$16,"4",M4156=Beräkningsförutsättningar!B$17,"4",M4156&gt;=Beräkningsförutsättningar!B$18,"6")</f>
        <v>2</v>
      </c>
      <c r="U4156" s="31">
        <f t="shared" si="128"/>
        <v>0</v>
      </c>
      <c r="V4156" s="31">
        <f t="shared" si="129"/>
        <v>0</v>
      </c>
    </row>
    <row r="4157" spans="11:22" x14ac:dyDescent="0.3">
      <c r="K4157" s="29"/>
      <c r="N4157" s="30"/>
      <c r="O4157" s="30"/>
      <c r="P4157" s="30"/>
      <c r="Q4157" s="30"/>
      <c r="R4157" s="31" cm="1">
        <f t="array" ref="R4157">_xlfn.IFS(Q4157=0,(O4157-P4157)/2,Q4157=1,O4157-P4157)</f>
        <v>0</v>
      </c>
      <c r="S4157" s="31" cm="1">
        <f t="array" ref="S4157">_xlfn.IFS(Q4157=0,P4157/2,Q4157=1,P4157)</f>
        <v>0</v>
      </c>
      <c r="T4157" s="31" t="str" cm="1">
        <f t="array" ref="T4157">_xlfn.IFS(M4157&lt;=Beräkningsförutsättningar!B$15,"2",M4157=Beräkningsförutsättningar!B$16,"4",M4157=Beräkningsförutsättningar!B$17,"4",M4157&gt;=Beräkningsförutsättningar!B$18,"6")</f>
        <v>2</v>
      </c>
      <c r="U4157" s="31">
        <f t="shared" si="128"/>
        <v>0</v>
      </c>
      <c r="V4157" s="31">
        <f t="shared" si="129"/>
        <v>0</v>
      </c>
    </row>
    <row r="4158" spans="11:22" x14ac:dyDescent="0.3">
      <c r="K4158" s="29"/>
      <c r="N4158" s="30"/>
      <c r="O4158" s="30"/>
      <c r="P4158" s="30"/>
      <c r="Q4158" s="30"/>
      <c r="R4158" s="31" cm="1">
        <f t="array" ref="R4158">_xlfn.IFS(Q4158=0,(O4158-P4158)/2,Q4158=1,O4158-P4158)</f>
        <v>0</v>
      </c>
      <c r="S4158" s="31" cm="1">
        <f t="array" ref="S4158">_xlfn.IFS(Q4158=0,P4158/2,Q4158=1,P4158)</f>
        <v>0</v>
      </c>
      <c r="T4158" s="31" t="str" cm="1">
        <f t="array" ref="T4158">_xlfn.IFS(M4158&lt;=Beräkningsförutsättningar!B$15,"2",M4158=Beräkningsförutsättningar!B$16,"4",M4158=Beräkningsförutsättningar!B$17,"4",M4158&gt;=Beräkningsförutsättningar!B$18,"6")</f>
        <v>2</v>
      </c>
      <c r="U4158" s="31">
        <f t="shared" si="128"/>
        <v>0</v>
      </c>
      <c r="V4158" s="31">
        <f t="shared" si="129"/>
        <v>0</v>
      </c>
    </row>
    <row r="4159" spans="11:22" x14ac:dyDescent="0.3">
      <c r="K4159" s="29"/>
      <c r="N4159" s="30"/>
      <c r="O4159" s="30"/>
      <c r="P4159" s="30"/>
      <c r="Q4159" s="30"/>
      <c r="R4159" s="31" cm="1">
        <f t="array" ref="R4159">_xlfn.IFS(Q4159=0,(O4159-P4159)/2,Q4159=1,O4159-P4159)</f>
        <v>0</v>
      </c>
      <c r="S4159" s="31" cm="1">
        <f t="array" ref="S4159">_xlfn.IFS(Q4159=0,P4159/2,Q4159=1,P4159)</f>
        <v>0</v>
      </c>
      <c r="T4159" s="31" t="str" cm="1">
        <f t="array" ref="T4159">_xlfn.IFS(M4159&lt;=Beräkningsförutsättningar!B$15,"2",M4159=Beräkningsförutsättningar!B$16,"4",M4159=Beräkningsförutsättningar!B$17,"4",M4159&gt;=Beräkningsförutsättningar!B$18,"6")</f>
        <v>2</v>
      </c>
      <c r="U4159" s="31">
        <f t="shared" si="128"/>
        <v>0</v>
      </c>
      <c r="V4159" s="31">
        <f t="shared" si="129"/>
        <v>0</v>
      </c>
    </row>
    <row r="4160" spans="11:22" x14ac:dyDescent="0.3">
      <c r="K4160" s="29"/>
      <c r="N4160" s="30"/>
      <c r="O4160" s="30"/>
      <c r="P4160" s="30"/>
      <c r="Q4160" s="30"/>
      <c r="R4160" s="31" cm="1">
        <f t="array" ref="R4160">_xlfn.IFS(Q4160=0,(O4160-P4160)/2,Q4160=1,O4160-P4160)</f>
        <v>0</v>
      </c>
      <c r="S4160" s="31" cm="1">
        <f t="array" ref="S4160">_xlfn.IFS(Q4160=0,P4160/2,Q4160=1,P4160)</f>
        <v>0</v>
      </c>
      <c r="T4160" s="31" t="str" cm="1">
        <f t="array" ref="T4160">_xlfn.IFS(M4160&lt;=Beräkningsförutsättningar!B$15,"2",M4160=Beräkningsförutsättningar!B$16,"4",M4160=Beräkningsförutsättningar!B$17,"4",M4160&gt;=Beräkningsförutsättningar!B$18,"6")</f>
        <v>2</v>
      </c>
      <c r="U4160" s="31">
        <f t="shared" si="128"/>
        <v>0</v>
      </c>
      <c r="V4160" s="31">
        <f t="shared" si="129"/>
        <v>0</v>
      </c>
    </row>
    <row r="4161" spans="11:22" x14ac:dyDescent="0.3">
      <c r="K4161" s="29"/>
      <c r="N4161" s="30"/>
      <c r="O4161" s="30"/>
      <c r="P4161" s="30"/>
      <c r="Q4161" s="30"/>
      <c r="R4161" s="31" cm="1">
        <f t="array" ref="R4161">_xlfn.IFS(Q4161=0,(O4161-P4161)/2,Q4161=1,O4161-P4161)</f>
        <v>0</v>
      </c>
      <c r="S4161" s="31" cm="1">
        <f t="array" ref="S4161">_xlfn.IFS(Q4161=0,P4161/2,Q4161=1,P4161)</f>
        <v>0</v>
      </c>
      <c r="T4161" s="31" t="str" cm="1">
        <f t="array" ref="T4161">_xlfn.IFS(M4161&lt;=Beräkningsförutsättningar!B$15,"2",M4161=Beräkningsförutsättningar!B$16,"4",M4161=Beräkningsförutsättningar!B$17,"4",M4161&gt;=Beräkningsförutsättningar!B$18,"6")</f>
        <v>2</v>
      </c>
      <c r="U4161" s="31">
        <f t="shared" si="128"/>
        <v>0</v>
      </c>
      <c r="V4161" s="31">
        <f t="shared" si="129"/>
        <v>0</v>
      </c>
    </row>
    <row r="4162" spans="11:22" x14ac:dyDescent="0.3">
      <c r="K4162" s="29"/>
      <c r="N4162" s="30"/>
      <c r="O4162" s="30"/>
      <c r="P4162" s="30"/>
      <c r="Q4162" s="30"/>
      <c r="R4162" s="31" cm="1">
        <f t="array" ref="R4162">_xlfn.IFS(Q4162=0,(O4162-P4162)/2,Q4162=1,O4162-P4162)</f>
        <v>0</v>
      </c>
      <c r="S4162" s="31" cm="1">
        <f t="array" ref="S4162">_xlfn.IFS(Q4162=0,P4162/2,Q4162=1,P4162)</f>
        <v>0</v>
      </c>
      <c r="T4162" s="31" t="str" cm="1">
        <f t="array" ref="T4162">_xlfn.IFS(M4162&lt;=Beräkningsförutsättningar!B$15,"2",M4162=Beräkningsförutsättningar!B$16,"4",M4162=Beräkningsförutsättningar!B$17,"4",M4162&gt;=Beräkningsförutsättningar!B$18,"6")</f>
        <v>2</v>
      </c>
      <c r="U4162" s="31">
        <f t="shared" si="128"/>
        <v>0</v>
      </c>
      <c r="V4162" s="31">
        <f t="shared" si="129"/>
        <v>0</v>
      </c>
    </row>
    <row r="4163" spans="11:22" x14ac:dyDescent="0.3">
      <c r="K4163" s="29"/>
      <c r="N4163" s="30"/>
      <c r="O4163" s="30"/>
      <c r="P4163" s="30"/>
      <c r="Q4163" s="30"/>
      <c r="R4163" s="31" cm="1">
        <f t="array" ref="R4163">_xlfn.IFS(Q4163=0,(O4163-P4163)/2,Q4163=1,O4163-P4163)</f>
        <v>0</v>
      </c>
      <c r="S4163" s="31" cm="1">
        <f t="array" ref="S4163">_xlfn.IFS(Q4163=0,P4163/2,Q4163=1,P4163)</f>
        <v>0</v>
      </c>
      <c r="T4163" s="31" t="str" cm="1">
        <f t="array" ref="T4163">_xlfn.IFS(M4163&lt;=Beräkningsförutsättningar!B$15,"2",M4163=Beräkningsförutsättningar!B$16,"4",M4163=Beräkningsförutsättningar!B$17,"4",M4163&gt;=Beräkningsförutsättningar!B$18,"6")</f>
        <v>2</v>
      </c>
      <c r="U4163" s="31">
        <f t="shared" si="128"/>
        <v>0</v>
      </c>
      <c r="V4163" s="31">
        <f t="shared" si="129"/>
        <v>0</v>
      </c>
    </row>
    <row r="4164" spans="11:22" x14ac:dyDescent="0.3">
      <c r="K4164" s="29"/>
      <c r="N4164" s="30"/>
      <c r="O4164" s="30"/>
      <c r="P4164" s="30"/>
      <c r="Q4164" s="30"/>
      <c r="R4164" s="31" cm="1">
        <f t="array" ref="R4164">_xlfn.IFS(Q4164=0,(O4164-P4164)/2,Q4164=1,O4164-P4164)</f>
        <v>0</v>
      </c>
      <c r="S4164" s="31" cm="1">
        <f t="array" ref="S4164">_xlfn.IFS(Q4164=0,P4164/2,Q4164=1,P4164)</f>
        <v>0</v>
      </c>
      <c r="T4164" s="31" t="str" cm="1">
        <f t="array" ref="T4164">_xlfn.IFS(M4164&lt;=Beräkningsförutsättningar!B$15,"2",M4164=Beräkningsförutsättningar!B$16,"4",M4164=Beräkningsförutsättningar!B$17,"4",M4164&gt;=Beräkningsförutsättningar!B$18,"6")</f>
        <v>2</v>
      </c>
      <c r="U4164" s="31">
        <f t="shared" si="128"/>
        <v>0</v>
      </c>
      <c r="V4164" s="31">
        <f t="shared" si="129"/>
        <v>0</v>
      </c>
    </row>
    <row r="4165" spans="11:22" x14ac:dyDescent="0.3">
      <c r="K4165" s="29"/>
      <c r="N4165" s="30"/>
      <c r="O4165" s="30"/>
      <c r="P4165" s="30"/>
      <c r="Q4165" s="30"/>
      <c r="R4165" s="31" cm="1">
        <f t="array" ref="R4165">_xlfn.IFS(Q4165=0,(O4165-P4165)/2,Q4165=1,O4165-P4165)</f>
        <v>0</v>
      </c>
      <c r="S4165" s="31" cm="1">
        <f t="array" ref="S4165">_xlfn.IFS(Q4165=0,P4165/2,Q4165=1,P4165)</f>
        <v>0</v>
      </c>
      <c r="T4165" s="31" t="str" cm="1">
        <f t="array" ref="T4165">_xlfn.IFS(M4165&lt;=Beräkningsförutsättningar!B$15,"2",M4165=Beräkningsförutsättningar!B$16,"4",M4165=Beräkningsförutsättningar!B$17,"4",M4165&gt;=Beräkningsförutsättningar!B$18,"6")</f>
        <v>2</v>
      </c>
      <c r="U4165" s="31">
        <f t="shared" si="128"/>
        <v>0</v>
      </c>
      <c r="V4165" s="31">
        <f t="shared" si="129"/>
        <v>0</v>
      </c>
    </row>
    <row r="4166" spans="11:22" x14ac:dyDescent="0.3">
      <c r="K4166" s="29"/>
      <c r="N4166" s="30"/>
      <c r="O4166" s="30"/>
      <c r="P4166" s="30"/>
      <c r="Q4166" s="30"/>
      <c r="R4166" s="31" cm="1">
        <f t="array" ref="R4166">_xlfn.IFS(Q4166=0,(O4166-P4166)/2,Q4166=1,O4166-P4166)</f>
        <v>0</v>
      </c>
      <c r="S4166" s="31" cm="1">
        <f t="array" ref="S4166">_xlfn.IFS(Q4166=0,P4166/2,Q4166=1,P4166)</f>
        <v>0</v>
      </c>
      <c r="T4166" s="31" t="str" cm="1">
        <f t="array" ref="T4166">_xlfn.IFS(M4166&lt;=Beräkningsförutsättningar!B$15,"2",M4166=Beräkningsförutsättningar!B$16,"4",M4166=Beräkningsförutsättningar!B$17,"4",M4166&gt;=Beräkningsförutsättningar!B$18,"6")</f>
        <v>2</v>
      </c>
      <c r="U4166" s="31">
        <f t="shared" si="128"/>
        <v>0</v>
      </c>
      <c r="V4166" s="31">
        <f t="shared" si="129"/>
        <v>0</v>
      </c>
    </row>
    <row r="4167" spans="11:22" x14ac:dyDescent="0.3">
      <c r="K4167" s="29"/>
      <c r="N4167" s="30"/>
      <c r="O4167" s="30"/>
      <c r="P4167" s="30"/>
      <c r="Q4167" s="30"/>
      <c r="R4167" s="31" cm="1">
        <f t="array" ref="R4167">_xlfn.IFS(Q4167=0,(O4167-P4167)/2,Q4167=1,O4167-P4167)</f>
        <v>0</v>
      </c>
      <c r="S4167" s="31" cm="1">
        <f t="array" ref="S4167">_xlfn.IFS(Q4167=0,P4167/2,Q4167=1,P4167)</f>
        <v>0</v>
      </c>
      <c r="T4167" s="31" t="str" cm="1">
        <f t="array" ref="T4167">_xlfn.IFS(M4167&lt;=Beräkningsförutsättningar!B$15,"2",M4167=Beräkningsförutsättningar!B$16,"4",M4167=Beräkningsförutsättningar!B$17,"4",M4167&gt;=Beräkningsförutsättningar!B$18,"6")</f>
        <v>2</v>
      </c>
      <c r="U4167" s="31">
        <f t="shared" ref="U4167:U4230" si="130">R4167*T4167</f>
        <v>0</v>
      </c>
      <c r="V4167" s="31">
        <f t="shared" ref="V4167:V4230" si="131">S4167*T4167</f>
        <v>0</v>
      </c>
    </row>
    <row r="4168" spans="11:22" x14ac:dyDescent="0.3">
      <c r="K4168" s="29"/>
      <c r="N4168" s="30"/>
      <c r="O4168" s="30"/>
      <c r="P4168" s="30"/>
      <c r="Q4168" s="30"/>
      <c r="R4168" s="31" cm="1">
        <f t="array" ref="R4168">_xlfn.IFS(Q4168=0,(O4168-P4168)/2,Q4168=1,O4168-P4168)</f>
        <v>0</v>
      </c>
      <c r="S4168" s="31" cm="1">
        <f t="array" ref="S4168">_xlfn.IFS(Q4168=0,P4168/2,Q4168=1,P4168)</f>
        <v>0</v>
      </c>
      <c r="T4168" s="31" t="str" cm="1">
        <f t="array" ref="T4168">_xlfn.IFS(M4168&lt;=Beräkningsförutsättningar!B$15,"2",M4168=Beräkningsförutsättningar!B$16,"4",M4168=Beräkningsförutsättningar!B$17,"4",M4168&gt;=Beräkningsförutsättningar!B$18,"6")</f>
        <v>2</v>
      </c>
      <c r="U4168" s="31">
        <f t="shared" si="130"/>
        <v>0</v>
      </c>
      <c r="V4168" s="31">
        <f t="shared" si="131"/>
        <v>0</v>
      </c>
    </row>
    <row r="4169" spans="11:22" x14ac:dyDescent="0.3">
      <c r="K4169" s="29"/>
      <c r="N4169" s="30"/>
      <c r="O4169" s="30"/>
      <c r="P4169" s="30"/>
      <c r="Q4169" s="30"/>
      <c r="R4169" s="31" cm="1">
        <f t="array" ref="R4169">_xlfn.IFS(Q4169=0,(O4169-P4169)/2,Q4169=1,O4169-P4169)</f>
        <v>0</v>
      </c>
      <c r="S4169" s="31" cm="1">
        <f t="array" ref="S4169">_xlfn.IFS(Q4169=0,P4169/2,Q4169=1,P4169)</f>
        <v>0</v>
      </c>
      <c r="T4169" s="31" t="str" cm="1">
        <f t="array" ref="T4169">_xlfn.IFS(M4169&lt;=Beräkningsförutsättningar!B$15,"2",M4169=Beräkningsförutsättningar!B$16,"4",M4169=Beräkningsförutsättningar!B$17,"4",M4169&gt;=Beräkningsförutsättningar!B$18,"6")</f>
        <v>2</v>
      </c>
      <c r="U4169" s="31">
        <f t="shared" si="130"/>
        <v>0</v>
      </c>
      <c r="V4169" s="31">
        <f t="shared" si="131"/>
        <v>0</v>
      </c>
    </row>
    <row r="4170" spans="11:22" x14ac:dyDescent="0.3">
      <c r="K4170" s="29"/>
      <c r="N4170" s="30"/>
      <c r="O4170" s="30"/>
      <c r="P4170" s="30"/>
      <c r="Q4170" s="30"/>
      <c r="R4170" s="31" cm="1">
        <f t="array" ref="R4170">_xlfn.IFS(Q4170=0,(O4170-P4170)/2,Q4170=1,O4170-P4170)</f>
        <v>0</v>
      </c>
      <c r="S4170" s="31" cm="1">
        <f t="array" ref="S4170">_xlfn.IFS(Q4170=0,P4170/2,Q4170=1,P4170)</f>
        <v>0</v>
      </c>
      <c r="T4170" s="31" t="str" cm="1">
        <f t="array" ref="T4170">_xlfn.IFS(M4170&lt;=Beräkningsförutsättningar!B$15,"2",M4170=Beräkningsförutsättningar!B$16,"4",M4170=Beräkningsförutsättningar!B$17,"4",M4170&gt;=Beräkningsförutsättningar!B$18,"6")</f>
        <v>2</v>
      </c>
      <c r="U4170" s="31">
        <f t="shared" si="130"/>
        <v>0</v>
      </c>
      <c r="V4170" s="31">
        <f t="shared" si="131"/>
        <v>0</v>
      </c>
    </row>
    <row r="4171" spans="11:22" x14ac:dyDescent="0.3">
      <c r="K4171" s="29"/>
      <c r="N4171" s="30"/>
      <c r="O4171" s="30"/>
      <c r="P4171" s="30"/>
      <c r="Q4171" s="30"/>
      <c r="R4171" s="31" cm="1">
        <f t="array" ref="R4171">_xlfn.IFS(Q4171=0,(O4171-P4171)/2,Q4171=1,O4171-P4171)</f>
        <v>0</v>
      </c>
      <c r="S4171" s="31" cm="1">
        <f t="array" ref="S4171">_xlfn.IFS(Q4171=0,P4171/2,Q4171=1,P4171)</f>
        <v>0</v>
      </c>
      <c r="T4171" s="31" t="str" cm="1">
        <f t="array" ref="T4171">_xlfn.IFS(M4171&lt;=Beräkningsförutsättningar!B$15,"2",M4171=Beräkningsförutsättningar!B$16,"4",M4171=Beräkningsförutsättningar!B$17,"4",M4171&gt;=Beräkningsförutsättningar!B$18,"6")</f>
        <v>2</v>
      </c>
      <c r="U4171" s="31">
        <f t="shared" si="130"/>
        <v>0</v>
      </c>
      <c r="V4171" s="31">
        <f t="shared" si="131"/>
        <v>0</v>
      </c>
    </row>
    <row r="4172" spans="11:22" x14ac:dyDescent="0.3">
      <c r="K4172" s="29"/>
      <c r="N4172" s="30"/>
      <c r="O4172" s="30"/>
      <c r="P4172" s="30"/>
      <c r="Q4172" s="30"/>
      <c r="R4172" s="31" cm="1">
        <f t="array" ref="R4172">_xlfn.IFS(Q4172=0,(O4172-P4172)/2,Q4172=1,O4172-P4172)</f>
        <v>0</v>
      </c>
      <c r="S4172" s="31" cm="1">
        <f t="array" ref="S4172">_xlfn.IFS(Q4172=0,P4172/2,Q4172=1,P4172)</f>
        <v>0</v>
      </c>
      <c r="T4172" s="31" t="str" cm="1">
        <f t="array" ref="T4172">_xlfn.IFS(M4172&lt;=Beräkningsförutsättningar!B$15,"2",M4172=Beräkningsförutsättningar!B$16,"4",M4172=Beräkningsförutsättningar!B$17,"4",M4172&gt;=Beräkningsförutsättningar!B$18,"6")</f>
        <v>2</v>
      </c>
      <c r="U4172" s="31">
        <f t="shared" si="130"/>
        <v>0</v>
      </c>
      <c r="V4172" s="31">
        <f t="shared" si="131"/>
        <v>0</v>
      </c>
    </row>
    <row r="4173" spans="11:22" x14ac:dyDescent="0.3">
      <c r="K4173" s="29"/>
      <c r="N4173" s="30"/>
      <c r="O4173" s="30"/>
      <c r="P4173" s="30"/>
      <c r="Q4173" s="30"/>
      <c r="R4173" s="31" cm="1">
        <f t="array" ref="R4173">_xlfn.IFS(Q4173=0,(O4173-P4173)/2,Q4173=1,O4173-P4173)</f>
        <v>0</v>
      </c>
      <c r="S4173" s="31" cm="1">
        <f t="array" ref="S4173">_xlfn.IFS(Q4173=0,P4173/2,Q4173=1,P4173)</f>
        <v>0</v>
      </c>
      <c r="T4173" s="31" t="str" cm="1">
        <f t="array" ref="T4173">_xlfn.IFS(M4173&lt;=Beräkningsförutsättningar!B$15,"2",M4173=Beräkningsförutsättningar!B$16,"4",M4173=Beräkningsförutsättningar!B$17,"4",M4173&gt;=Beräkningsförutsättningar!B$18,"6")</f>
        <v>2</v>
      </c>
      <c r="U4173" s="31">
        <f t="shared" si="130"/>
        <v>0</v>
      </c>
      <c r="V4173" s="31">
        <f t="shared" si="131"/>
        <v>0</v>
      </c>
    </row>
    <row r="4174" spans="11:22" x14ac:dyDescent="0.3">
      <c r="K4174" s="29"/>
      <c r="N4174" s="30"/>
      <c r="O4174" s="30"/>
      <c r="P4174" s="30"/>
      <c r="Q4174" s="30"/>
      <c r="R4174" s="31" cm="1">
        <f t="array" ref="R4174">_xlfn.IFS(Q4174=0,(O4174-P4174)/2,Q4174=1,O4174-P4174)</f>
        <v>0</v>
      </c>
      <c r="S4174" s="31" cm="1">
        <f t="array" ref="S4174">_xlfn.IFS(Q4174=0,P4174/2,Q4174=1,P4174)</f>
        <v>0</v>
      </c>
      <c r="T4174" s="31" t="str" cm="1">
        <f t="array" ref="T4174">_xlfn.IFS(M4174&lt;=Beräkningsförutsättningar!B$15,"2",M4174=Beräkningsförutsättningar!B$16,"4",M4174=Beräkningsförutsättningar!B$17,"4",M4174&gt;=Beräkningsförutsättningar!B$18,"6")</f>
        <v>2</v>
      </c>
      <c r="U4174" s="31">
        <f t="shared" si="130"/>
        <v>0</v>
      </c>
      <c r="V4174" s="31">
        <f t="shared" si="131"/>
        <v>0</v>
      </c>
    </row>
    <row r="4175" spans="11:22" x14ac:dyDescent="0.3">
      <c r="K4175" s="29"/>
      <c r="N4175" s="30"/>
      <c r="O4175" s="30"/>
      <c r="P4175" s="30"/>
      <c r="Q4175" s="30"/>
      <c r="R4175" s="31" cm="1">
        <f t="array" ref="R4175">_xlfn.IFS(Q4175=0,(O4175-P4175)/2,Q4175=1,O4175-P4175)</f>
        <v>0</v>
      </c>
      <c r="S4175" s="31" cm="1">
        <f t="array" ref="S4175">_xlfn.IFS(Q4175=0,P4175/2,Q4175=1,P4175)</f>
        <v>0</v>
      </c>
      <c r="T4175" s="31" t="str" cm="1">
        <f t="array" ref="T4175">_xlfn.IFS(M4175&lt;=Beräkningsförutsättningar!B$15,"2",M4175=Beräkningsförutsättningar!B$16,"4",M4175=Beräkningsförutsättningar!B$17,"4",M4175&gt;=Beräkningsförutsättningar!B$18,"6")</f>
        <v>2</v>
      </c>
      <c r="U4175" s="31">
        <f t="shared" si="130"/>
        <v>0</v>
      </c>
      <c r="V4175" s="31">
        <f t="shared" si="131"/>
        <v>0</v>
      </c>
    </row>
    <row r="4176" spans="11:22" x14ac:dyDescent="0.3">
      <c r="K4176" s="29"/>
      <c r="N4176" s="30"/>
      <c r="O4176" s="30"/>
      <c r="P4176" s="30"/>
      <c r="Q4176" s="30"/>
      <c r="R4176" s="31" cm="1">
        <f t="array" ref="R4176">_xlfn.IFS(Q4176=0,(O4176-P4176)/2,Q4176=1,O4176-P4176)</f>
        <v>0</v>
      </c>
      <c r="S4176" s="31" cm="1">
        <f t="array" ref="S4176">_xlfn.IFS(Q4176=0,P4176/2,Q4176=1,P4176)</f>
        <v>0</v>
      </c>
      <c r="T4176" s="31" t="str" cm="1">
        <f t="array" ref="T4176">_xlfn.IFS(M4176&lt;=Beräkningsförutsättningar!B$15,"2",M4176=Beräkningsförutsättningar!B$16,"4",M4176=Beräkningsförutsättningar!B$17,"4",M4176&gt;=Beräkningsförutsättningar!B$18,"6")</f>
        <v>2</v>
      </c>
      <c r="U4176" s="31">
        <f t="shared" si="130"/>
        <v>0</v>
      </c>
      <c r="V4176" s="31">
        <f t="shared" si="131"/>
        <v>0</v>
      </c>
    </row>
    <row r="4177" spans="11:22" x14ac:dyDescent="0.3">
      <c r="K4177" s="29"/>
      <c r="N4177" s="30"/>
      <c r="O4177" s="30"/>
      <c r="P4177" s="30"/>
      <c r="Q4177" s="30"/>
      <c r="R4177" s="31" cm="1">
        <f t="array" ref="R4177">_xlfn.IFS(Q4177=0,(O4177-P4177)/2,Q4177=1,O4177-P4177)</f>
        <v>0</v>
      </c>
      <c r="S4177" s="31" cm="1">
        <f t="array" ref="S4177">_xlfn.IFS(Q4177=0,P4177/2,Q4177=1,P4177)</f>
        <v>0</v>
      </c>
      <c r="T4177" s="31" t="str" cm="1">
        <f t="array" ref="T4177">_xlfn.IFS(M4177&lt;=Beräkningsförutsättningar!B$15,"2",M4177=Beräkningsförutsättningar!B$16,"4",M4177=Beräkningsförutsättningar!B$17,"4",M4177&gt;=Beräkningsförutsättningar!B$18,"6")</f>
        <v>2</v>
      </c>
      <c r="U4177" s="31">
        <f t="shared" si="130"/>
        <v>0</v>
      </c>
      <c r="V4177" s="31">
        <f t="shared" si="131"/>
        <v>0</v>
      </c>
    </row>
    <row r="4178" spans="11:22" x14ac:dyDescent="0.3">
      <c r="K4178" s="29"/>
      <c r="N4178" s="30"/>
      <c r="O4178" s="30"/>
      <c r="P4178" s="30"/>
      <c r="Q4178" s="30"/>
      <c r="R4178" s="31" cm="1">
        <f t="array" ref="R4178">_xlfn.IFS(Q4178=0,(O4178-P4178)/2,Q4178=1,O4178-P4178)</f>
        <v>0</v>
      </c>
      <c r="S4178" s="31" cm="1">
        <f t="array" ref="S4178">_xlfn.IFS(Q4178=0,P4178/2,Q4178=1,P4178)</f>
        <v>0</v>
      </c>
      <c r="T4178" s="31" t="str" cm="1">
        <f t="array" ref="T4178">_xlfn.IFS(M4178&lt;=Beräkningsförutsättningar!B$15,"2",M4178=Beräkningsförutsättningar!B$16,"4",M4178=Beräkningsförutsättningar!B$17,"4",M4178&gt;=Beräkningsförutsättningar!B$18,"6")</f>
        <v>2</v>
      </c>
      <c r="U4178" s="31">
        <f t="shared" si="130"/>
        <v>0</v>
      </c>
      <c r="V4178" s="31">
        <f t="shared" si="131"/>
        <v>0</v>
      </c>
    </row>
    <row r="4179" spans="11:22" x14ac:dyDescent="0.3">
      <c r="K4179" s="29"/>
      <c r="N4179" s="30"/>
      <c r="O4179" s="30"/>
      <c r="P4179" s="30"/>
      <c r="Q4179" s="30"/>
      <c r="R4179" s="31" cm="1">
        <f t="array" ref="R4179">_xlfn.IFS(Q4179=0,(O4179-P4179)/2,Q4179=1,O4179-P4179)</f>
        <v>0</v>
      </c>
      <c r="S4179" s="31" cm="1">
        <f t="array" ref="S4179">_xlfn.IFS(Q4179=0,P4179/2,Q4179=1,P4179)</f>
        <v>0</v>
      </c>
      <c r="T4179" s="31" t="str" cm="1">
        <f t="array" ref="T4179">_xlfn.IFS(M4179&lt;=Beräkningsförutsättningar!B$15,"2",M4179=Beräkningsförutsättningar!B$16,"4",M4179=Beräkningsförutsättningar!B$17,"4",M4179&gt;=Beräkningsförutsättningar!B$18,"6")</f>
        <v>2</v>
      </c>
      <c r="U4179" s="31">
        <f t="shared" si="130"/>
        <v>0</v>
      </c>
      <c r="V4179" s="31">
        <f t="shared" si="131"/>
        <v>0</v>
      </c>
    </row>
    <row r="4180" spans="11:22" x14ac:dyDescent="0.3">
      <c r="K4180" s="29"/>
      <c r="N4180" s="30"/>
      <c r="O4180" s="30"/>
      <c r="P4180" s="30"/>
      <c r="Q4180" s="30"/>
      <c r="R4180" s="31" cm="1">
        <f t="array" ref="R4180">_xlfn.IFS(Q4180=0,(O4180-P4180)/2,Q4180=1,O4180-P4180)</f>
        <v>0</v>
      </c>
      <c r="S4180" s="31" cm="1">
        <f t="array" ref="S4180">_xlfn.IFS(Q4180=0,P4180/2,Q4180=1,P4180)</f>
        <v>0</v>
      </c>
      <c r="T4180" s="31" t="str" cm="1">
        <f t="array" ref="T4180">_xlfn.IFS(M4180&lt;=Beräkningsförutsättningar!B$15,"2",M4180=Beräkningsförutsättningar!B$16,"4",M4180=Beräkningsförutsättningar!B$17,"4",M4180&gt;=Beräkningsförutsättningar!B$18,"6")</f>
        <v>2</v>
      </c>
      <c r="U4180" s="31">
        <f t="shared" si="130"/>
        <v>0</v>
      </c>
      <c r="V4180" s="31">
        <f t="shared" si="131"/>
        <v>0</v>
      </c>
    </row>
    <row r="4181" spans="11:22" x14ac:dyDescent="0.3">
      <c r="K4181" s="29"/>
      <c r="N4181" s="30"/>
      <c r="O4181" s="30"/>
      <c r="P4181" s="30"/>
      <c r="Q4181" s="30"/>
      <c r="R4181" s="31" cm="1">
        <f t="array" ref="R4181">_xlfn.IFS(Q4181=0,(O4181-P4181)/2,Q4181=1,O4181-P4181)</f>
        <v>0</v>
      </c>
      <c r="S4181" s="31" cm="1">
        <f t="array" ref="S4181">_xlfn.IFS(Q4181=0,P4181/2,Q4181=1,P4181)</f>
        <v>0</v>
      </c>
      <c r="T4181" s="31" t="str" cm="1">
        <f t="array" ref="T4181">_xlfn.IFS(M4181&lt;=Beräkningsförutsättningar!B$15,"2",M4181=Beräkningsförutsättningar!B$16,"4",M4181=Beräkningsförutsättningar!B$17,"4",M4181&gt;=Beräkningsförutsättningar!B$18,"6")</f>
        <v>2</v>
      </c>
      <c r="U4181" s="31">
        <f t="shared" si="130"/>
        <v>0</v>
      </c>
      <c r="V4181" s="31">
        <f t="shared" si="131"/>
        <v>0</v>
      </c>
    </row>
    <row r="4182" spans="11:22" x14ac:dyDescent="0.3">
      <c r="K4182" s="29"/>
      <c r="N4182" s="30"/>
      <c r="O4182" s="30"/>
      <c r="P4182" s="30"/>
      <c r="Q4182" s="30"/>
      <c r="R4182" s="31" cm="1">
        <f t="array" ref="R4182">_xlfn.IFS(Q4182=0,(O4182-P4182)/2,Q4182=1,O4182-P4182)</f>
        <v>0</v>
      </c>
      <c r="S4182" s="31" cm="1">
        <f t="array" ref="S4182">_xlfn.IFS(Q4182=0,P4182/2,Q4182=1,P4182)</f>
        <v>0</v>
      </c>
      <c r="T4182" s="31" t="str" cm="1">
        <f t="array" ref="T4182">_xlfn.IFS(M4182&lt;=Beräkningsförutsättningar!B$15,"2",M4182=Beräkningsförutsättningar!B$16,"4",M4182=Beräkningsförutsättningar!B$17,"4",M4182&gt;=Beräkningsförutsättningar!B$18,"6")</f>
        <v>2</v>
      </c>
      <c r="U4182" s="31">
        <f t="shared" si="130"/>
        <v>0</v>
      </c>
      <c r="V4182" s="31">
        <f t="shared" si="131"/>
        <v>0</v>
      </c>
    </row>
    <row r="4183" spans="11:22" x14ac:dyDescent="0.3">
      <c r="K4183" s="29"/>
      <c r="N4183" s="30"/>
      <c r="O4183" s="30"/>
      <c r="P4183" s="30"/>
      <c r="Q4183" s="30"/>
      <c r="R4183" s="31" cm="1">
        <f t="array" ref="R4183">_xlfn.IFS(Q4183=0,(O4183-P4183)/2,Q4183=1,O4183-P4183)</f>
        <v>0</v>
      </c>
      <c r="S4183" s="31" cm="1">
        <f t="array" ref="S4183">_xlfn.IFS(Q4183=0,P4183/2,Q4183=1,P4183)</f>
        <v>0</v>
      </c>
      <c r="T4183" s="31" t="str" cm="1">
        <f t="array" ref="T4183">_xlfn.IFS(M4183&lt;=Beräkningsförutsättningar!B$15,"2",M4183=Beräkningsförutsättningar!B$16,"4",M4183=Beräkningsförutsättningar!B$17,"4",M4183&gt;=Beräkningsförutsättningar!B$18,"6")</f>
        <v>2</v>
      </c>
      <c r="U4183" s="31">
        <f t="shared" si="130"/>
        <v>0</v>
      </c>
      <c r="V4183" s="31">
        <f t="shared" si="131"/>
        <v>0</v>
      </c>
    </row>
    <row r="4184" spans="11:22" x14ac:dyDescent="0.3">
      <c r="K4184" s="29"/>
      <c r="N4184" s="30"/>
      <c r="O4184" s="30"/>
      <c r="P4184" s="30"/>
      <c r="Q4184" s="30"/>
      <c r="R4184" s="31" cm="1">
        <f t="array" ref="R4184">_xlfn.IFS(Q4184=0,(O4184-P4184)/2,Q4184=1,O4184-P4184)</f>
        <v>0</v>
      </c>
      <c r="S4184" s="31" cm="1">
        <f t="array" ref="S4184">_xlfn.IFS(Q4184=0,P4184/2,Q4184=1,P4184)</f>
        <v>0</v>
      </c>
      <c r="T4184" s="31" t="str" cm="1">
        <f t="array" ref="T4184">_xlfn.IFS(M4184&lt;=Beräkningsförutsättningar!B$15,"2",M4184=Beräkningsförutsättningar!B$16,"4",M4184=Beräkningsförutsättningar!B$17,"4",M4184&gt;=Beräkningsförutsättningar!B$18,"6")</f>
        <v>2</v>
      </c>
      <c r="U4184" s="31">
        <f t="shared" si="130"/>
        <v>0</v>
      </c>
      <c r="V4184" s="31">
        <f t="shared" si="131"/>
        <v>0</v>
      </c>
    </row>
    <row r="4185" spans="11:22" x14ac:dyDescent="0.3">
      <c r="K4185" s="29"/>
      <c r="N4185" s="30"/>
      <c r="O4185" s="30"/>
      <c r="P4185" s="30"/>
      <c r="Q4185" s="30"/>
      <c r="R4185" s="31" cm="1">
        <f t="array" ref="R4185">_xlfn.IFS(Q4185=0,(O4185-P4185)/2,Q4185=1,O4185-P4185)</f>
        <v>0</v>
      </c>
      <c r="S4185" s="31" cm="1">
        <f t="array" ref="S4185">_xlfn.IFS(Q4185=0,P4185/2,Q4185=1,P4185)</f>
        <v>0</v>
      </c>
      <c r="T4185" s="31" t="str" cm="1">
        <f t="array" ref="T4185">_xlfn.IFS(M4185&lt;=Beräkningsförutsättningar!B$15,"2",M4185=Beräkningsförutsättningar!B$16,"4",M4185=Beräkningsförutsättningar!B$17,"4",M4185&gt;=Beräkningsförutsättningar!B$18,"6")</f>
        <v>2</v>
      </c>
      <c r="U4185" s="31">
        <f t="shared" si="130"/>
        <v>0</v>
      </c>
      <c r="V4185" s="31">
        <f t="shared" si="131"/>
        <v>0</v>
      </c>
    </row>
    <row r="4186" spans="11:22" x14ac:dyDescent="0.3">
      <c r="K4186" s="29"/>
      <c r="N4186" s="30"/>
      <c r="O4186" s="30"/>
      <c r="P4186" s="30"/>
      <c r="Q4186" s="30"/>
      <c r="R4186" s="31" cm="1">
        <f t="array" ref="R4186">_xlfn.IFS(Q4186=0,(O4186-P4186)/2,Q4186=1,O4186-P4186)</f>
        <v>0</v>
      </c>
      <c r="S4186" s="31" cm="1">
        <f t="array" ref="S4186">_xlfn.IFS(Q4186=0,P4186/2,Q4186=1,P4186)</f>
        <v>0</v>
      </c>
      <c r="T4186" s="31" t="str" cm="1">
        <f t="array" ref="T4186">_xlfn.IFS(M4186&lt;=Beräkningsförutsättningar!B$15,"2",M4186=Beräkningsförutsättningar!B$16,"4",M4186=Beräkningsförutsättningar!B$17,"4",M4186&gt;=Beräkningsförutsättningar!B$18,"6")</f>
        <v>2</v>
      </c>
      <c r="U4186" s="31">
        <f t="shared" si="130"/>
        <v>0</v>
      </c>
      <c r="V4186" s="31">
        <f t="shared" si="131"/>
        <v>0</v>
      </c>
    </row>
    <row r="4187" spans="11:22" x14ac:dyDescent="0.3">
      <c r="K4187" s="29"/>
      <c r="N4187" s="30"/>
      <c r="O4187" s="30"/>
      <c r="P4187" s="30"/>
      <c r="Q4187" s="30"/>
      <c r="R4187" s="31" cm="1">
        <f t="array" ref="R4187">_xlfn.IFS(Q4187=0,(O4187-P4187)/2,Q4187=1,O4187-P4187)</f>
        <v>0</v>
      </c>
      <c r="S4187" s="31" cm="1">
        <f t="array" ref="S4187">_xlfn.IFS(Q4187=0,P4187/2,Q4187=1,P4187)</f>
        <v>0</v>
      </c>
      <c r="T4187" s="31" t="str" cm="1">
        <f t="array" ref="T4187">_xlfn.IFS(M4187&lt;=Beräkningsförutsättningar!B$15,"2",M4187=Beräkningsförutsättningar!B$16,"4",M4187=Beräkningsförutsättningar!B$17,"4",M4187&gt;=Beräkningsförutsättningar!B$18,"6")</f>
        <v>2</v>
      </c>
      <c r="U4187" s="31">
        <f t="shared" si="130"/>
        <v>0</v>
      </c>
      <c r="V4187" s="31">
        <f t="shared" si="131"/>
        <v>0</v>
      </c>
    </row>
    <row r="4188" spans="11:22" x14ac:dyDescent="0.3">
      <c r="K4188" s="29"/>
      <c r="N4188" s="30"/>
      <c r="O4188" s="30"/>
      <c r="P4188" s="30"/>
      <c r="Q4188" s="30"/>
      <c r="R4188" s="31" cm="1">
        <f t="array" ref="R4188">_xlfn.IFS(Q4188=0,(O4188-P4188)/2,Q4188=1,O4188-P4188)</f>
        <v>0</v>
      </c>
      <c r="S4188" s="31" cm="1">
        <f t="array" ref="S4188">_xlfn.IFS(Q4188=0,P4188/2,Q4188=1,P4188)</f>
        <v>0</v>
      </c>
      <c r="T4188" s="31" t="str" cm="1">
        <f t="array" ref="T4188">_xlfn.IFS(M4188&lt;=Beräkningsförutsättningar!B$15,"2",M4188=Beräkningsförutsättningar!B$16,"4",M4188=Beräkningsförutsättningar!B$17,"4",M4188&gt;=Beräkningsförutsättningar!B$18,"6")</f>
        <v>2</v>
      </c>
      <c r="U4188" s="31">
        <f t="shared" si="130"/>
        <v>0</v>
      </c>
      <c r="V4188" s="31">
        <f t="shared" si="131"/>
        <v>0</v>
      </c>
    </row>
    <row r="4189" spans="11:22" x14ac:dyDescent="0.3">
      <c r="K4189" s="29"/>
      <c r="N4189" s="30"/>
      <c r="O4189" s="30"/>
      <c r="P4189" s="30"/>
      <c r="Q4189" s="30"/>
      <c r="R4189" s="31" cm="1">
        <f t="array" ref="R4189">_xlfn.IFS(Q4189=0,(O4189-P4189)/2,Q4189=1,O4189-P4189)</f>
        <v>0</v>
      </c>
      <c r="S4189" s="31" cm="1">
        <f t="array" ref="S4189">_xlfn.IFS(Q4189=0,P4189/2,Q4189=1,P4189)</f>
        <v>0</v>
      </c>
      <c r="T4189" s="31" t="str" cm="1">
        <f t="array" ref="T4189">_xlfn.IFS(M4189&lt;=Beräkningsförutsättningar!B$15,"2",M4189=Beräkningsförutsättningar!B$16,"4",M4189=Beräkningsförutsättningar!B$17,"4",M4189&gt;=Beräkningsförutsättningar!B$18,"6")</f>
        <v>2</v>
      </c>
      <c r="U4189" s="31">
        <f t="shared" si="130"/>
        <v>0</v>
      </c>
      <c r="V4189" s="31">
        <f t="shared" si="131"/>
        <v>0</v>
      </c>
    </row>
    <row r="4190" spans="11:22" x14ac:dyDescent="0.3">
      <c r="K4190" s="29"/>
      <c r="N4190" s="30"/>
      <c r="O4190" s="30"/>
      <c r="P4190" s="30"/>
      <c r="Q4190" s="30"/>
      <c r="R4190" s="31" cm="1">
        <f t="array" ref="R4190">_xlfn.IFS(Q4190=0,(O4190-P4190)/2,Q4190=1,O4190-P4190)</f>
        <v>0</v>
      </c>
      <c r="S4190" s="31" cm="1">
        <f t="array" ref="S4190">_xlfn.IFS(Q4190=0,P4190/2,Q4190=1,P4190)</f>
        <v>0</v>
      </c>
      <c r="T4190" s="31" t="str" cm="1">
        <f t="array" ref="T4190">_xlfn.IFS(M4190&lt;=Beräkningsförutsättningar!B$15,"2",M4190=Beräkningsförutsättningar!B$16,"4",M4190=Beräkningsförutsättningar!B$17,"4",M4190&gt;=Beräkningsförutsättningar!B$18,"6")</f>
        <v>2</v>
      </c>
      <c r="U4190" s="31">
        <f t="shared" si="130"/>
        <v>0</v>
      </c>
      <c r="V4190" s="31">
        <f t="shared" si="131"/>
        <v>0</v>
      </c>
    </row>
    <row r="4191" spans="11:22" x14ac:dyDescent="0.3">
      <c r="K4191" s="29"/>
      <c r="N4191" s="30"/>
      <c r="O4191" s="30"/>
      <c r="P4191" s="30"/>
      <c r="Q4191" s="30"/>
      <c r="R4191" s="31" cm="1">
        <f t="array" ref="R4191">_xlfn.IFS(Q4191=0,(O4191-P4191)/2,Q4191=1,O4191-P4191)</f>
        <v>0</v>
      </c>
      <c r="S4191" s="31" cm="1">
        <f t="array" ref="S4191">_xlfn.IFS(Q4191=0,P4191/2,Q4191=1,P4191)</f>
        <v>0</v>
      </c>
      <c r="T4191" s="31" t="str" cm="1">
        <f t="array" ref="T4191">_xlfn.IFS(M4191&lt;=Beräkningsförutsättningar!B$15,"2",M4191=Beräkningsförutsättningar!B$16,"4",M4191=Beräkningsförutsättningar!B$17,"4",M4191&gt;=Beräkningsförutsättningar!B$18,"6")</f>
        <v>2</v>
      </c>
      <c r="U4191" s="31">
        <f t="shared" si="130"/>
        <v>0</v>
      </c>
      <c r="V4191" s="31">
        <f t="shared" si="131"/>
        <v>0</v>
      </c>
    </row>
    <row r="4192" spans="11:22" x14ac:dyDescent="0.3">
      <c r="K4192" s="29"/>
      <c r="N4192" s="30"/>
      <c r="O4192" s="30"/>
      <c r="P4192" s="30"/>
      <c r="Q4192" s="30"/>
      <c r="R4192" s="31" cm="1">
        <f t="array" ref="R4192">_xlfn.IFS(Q4192=0,(O4192-P4192)/2,Q4192=1,O4192-P4192)</f>
        <v>0</v>
      </c>
      <c r="S4192" s="31" cm="1">
        <f t="array" ref="S4192">_xlfn.IFS(Q4192=0,P4192/2,Q4192=1,P4192)</f>
        <v>0</v>
      </c>
      <c r="T4192" s="31" t="str" cm="1">
        <f t="array" ref="T4192">_xlfn.IFS(M4192&lt;=Beräkningsförutsättningar!B$15,"2",M4192=Beräkningsförutsättningar!B$16,"4",M4192=Beräkningsförutsättningar!B$17,"4",M4192&gt;=Beräkningsförutsättningar!B$18,"6")</f>
        <v>2</v>
      </c>
      <c r="U4192" s="31">
        <f t="shared" si="130"/>
        <v>0</v>
      </c>
      <c r="V4192" s="31">
        <f t="shared" si="131"/>
        <v>0</v>
      </c>
    </row>
    <row r="4193" spans="11:22" x14ac:dyDescent="0.3">
      <c r="K4193" s="29"/>
      <c r="N4193" s="30"/>
      <c r="O4193" s="30"/>
      <c r="P4193" s="30"/>
      <c r="Q4193" s="30"/>
      <c r="R4193" s="31" cm="1">
        <f t="array" ref="R4193">_xlfn.IFS(Q4193=0,(O4193-P4193)/2,Q4193=1,O4193-P4193)</f>
        <v>0</v>
      </c>
      <c r="S4193" s="31" cm="1">
        <f t="array" ref="S4193">_xlfn.IFS(Q4193=0,P4193/2,Q4193=1,P4193)</f>
        <v>0</v>
      </c>
      <c r="T4193" s="31" t="str" cm="1">
        <f t="array" ref="T4193">_xlfn.IFS(M4193&lt;=Beräkningsförutsättningar!B$15,"2",M4193=Beräkningsförutsättningar!B$16,"4",M4193=Beräkningsförutsättningar!B$17,"4",M4193&gt;=Beräkningsförutsättningar!B$18,"6")</f>
        <v>2</v>
      </c>
      <c r="U4193" s="31">
        <f t="shared" si="130"/>
        <v>0</v>
      </c>
      <c r="V4193" s="31">
        <f t="shared" si="131"/>
        <v>0</v>
      </c>
    </row>
    <row r="4194" spans="11:22" x14ac:dyDescent="0.3">
      <c r="K4194" s="29"/>
      <c r="N4194" s="30"/>
      <c r="O4194" s="30"/>
      <c r="P4194" s="30"/>
      <c r="Q4194" s="30"/>
      <c r="R4194" s="31" cm="1">
        <f t="array" ref="R4194">_xlfn.IFS(Q4194=0,(O4194-P4194)/2,Q4194=1,O4194-P4194)</f>
        <v>0</v>
      </c>
      <c r="S4194" s="31" cm="1">
        <f t="array" ref="S4194">_xlfn.IFS(Q4194=0,P4194/2,Q4194=1,P4194)</f>
        <v>0</v>
      </c>
      <c r="T4194" s="31" t="str" cm="1">
        <f t="array" ref="T4194">_xlfn.IFS(M4194&lt;=Beräkningsförutsättningar!B$15,"2",M4194=Beräkningsförutsättningar!B$16,"4",M4194=Beräkningsförutsättningar!B$17,"4",M4194&gt;=Beräkningsförutsättningar!B$18,"6")</f>
        <v>2</v>
      </c>
      <c r="U4194" s="31">
        <f t="shared" si="130"/>
        <v>0</v>
      </c>
      <c r="V4194" s="31">
        <f t="shared" si="131"/>
        <v>0</v>
      </c>
    </row>
    <row r="4195" spans="11:22" x14ac:dyDescent="0.3">
      <c r="K4195" s="29"/>
      <c r="N4195" s="30"/>
      <c r="O4195" s="30"/>
      <c r="P4195" s="30"/>
      <c r="Q4195" s="30"/>
      <c r="R4195" s="31" cm="1">
        <f t="array" ref="R4195">_xlfn.IFS(Q4195=0,(O4195-P4195)/2,Q4195=1,O4195-P4195)</f>
        <v>0</v>
      </c>
      <c r="S4195" s="31" cm="1">
        <f t="array" ref="S4195">_xlfn.IFS(Q4195=0,P4195/2,Q4195=1,P4195)</f>
        <v>0</v>
      </c>
      <c r="T4195" s="31" t="str" cm="1">
        <f t="array" ref="T4195">_xlfn.IFS(M4195&lt;=Beräkningsförutsättningar!B$15,"2",M4195=Beräkningsförutsättningar!B$16,"4",M4195=Beräkningsförutsättningar!B$17,"4",M4195&gt;=Beräkningsförutsättningar!B$18,"6")</f>
        <v>2</v>
      </c>
      <c r="U4195" s="31">
        <f t="shared" si="130"/>
        <v>0</v>
      </c>
      <c r="V4195" s="31">
        <f t="shared" si="131"/>
        <v>0</v>
      </c>
    </row>
    <row r="4196" spans="11:22" x14ac:dyDescent="0.3">
      <c r="K4196" s="29"/>
      <c r="N4196" s="30"/>
      <c r="O4196" s="30"/>
      <c r="P4196" s="30"/>
      <c r="Q4196" s="30"/>
      <c r="R4196" s="31" cm="1">
        <f t="array" ref="R4196">_xlfn.IFS(Q4196=0,(O4196-P4196)/2,Q4196=1,O4196-P4196)</f>
        <v>0</v>
      </c>
      <c r="S4196" s="31" cm="1">
        <f t="array" ref="S4196">_xlfn.IFS(Q4196=0,P4196/2,Q4196=1,P4196)</f>
        <v>0</v>
      </c>
      <c r="T4196" s="31" t="str" cm="1">
        <f t="array" ref="T4196">_xlfn.IFS(M4196&lt;=Beräkningsförutsättningar!B$15,"2",M4196=Beräkningsförutsättningar!B$16,"4",M4196=Beräkningsförutsättningar!B$17,"4",M4196&gt;=Beräkningsförutsättningar!B$18,"6")</f>
        <v>2</v>
      </c>
      <c r="U4196" s="31">
        <f t="shared" si="130"/>
        <v>0</v>
      </c>
      <c r="V4196" s="31">
        <f t="shared" si="131"/>
        <v>0</v>
      </c>
    </row>
    <row r="4197" spans="11:22" x14ac:dyDescent="0.3">
      <c r="K4197" s="29"/>
      <c r="N4197" s="30"/>
      <c r="O4197" s="30"/>
      <c r="P4197" s="30"/>
      <c r="Q4197" s="30"/>
      <c r="R4197" s="31" cm="1">
        <f t="array" ref="R4197">_xlfn.IFS(Q4197=0,(O4197-P4197)/2,Q4197=1,O4197-P4197)</f>
        <v>0</v>
      </c>
      <c r="S4197" s="31" cm="1">
        <f t="array" ref="S4197">_xlfn.IFS(Q4197=0,P4197/2,Q4197=1,P4197)</f>
        <v>0</v>
      </c>
      <c r="T4197" s="31" t="str" cm="1">
        <f t="array" ref="T4197">_xlfn.IFS(M4197&lt;=Beräkningsförutsättningar!B$15,"2",M4197=Beräkningsförutsättningar!B$16,"4",M4197=Beräkningsförutsättningar!B$17,"4",M4197&gt;=Beräkningsförutsättningar!B$18,"6")</f>
        <v>2</v>
      </c>
      <c r="U4197" s="31">
        <f t="shared" si="130"/>
        <v>0</v>
      </c>
      <c r="V4197" s="31">
        <f t="shared" si="131"/>
        <v>0</v>
      </c>
    </row>
    <row r="4198" spans="11:22" x14ac:dyDescent="0.3">
      <c r="K4198" s="29"/>
      <c r="N4198" s="30"/>
      <c r="O4198" s="30"/>
      <c r="P4198" s="30"/>
      <c r="Q4198" s="30"/>
      <c r="R4198" s="31" cm="1">
        <f t="array" ref="R4198">_xlfn.IFS(Q4198=0,(O4198-P4198)/2,Q4198=1,O4198-P4198)</f>
        <v>0</v>
      </c>
      <c r="S4198" s="31" cm="1">
        <f t="array" ref="S4198">_xlfn.IFS(Q4198=0,P4198/2,Q4198=1,P4198)</f>
        <v>0</v>
      </c>
      <c r="T4198" s="31" t="str" cm="1">
        <f t="array" ref="T4198">_xlfn.IFS(M4198&lt;=Beräkningsförutsättningar!B$15,"2",M4198=Beräkningsförutsättningar!B$16,"4",M4198=Beräkningsförutsättningar!B$17,"4",M4198&gt;=Beräkningsförutsättningar!B$18,"6")</f>
        <v>2</v>
      </c>
      <c r="U4198" s="31">
        <f t="shared" si="130"/>
        <v>0</v>
      </c>
      <c r="V4198" s="31">
        <f t="shared" si="131"/>
        <v>0</v>
      </c>
    </row>
    <row r="4199" spans="11:22" x14ac:dyDescent="0.3">
      <c r="K4199" s="29"/>
      <c r="N4199" s="30"/>
      <c r="O4199" s="30"/>
      <c r="P4199" s="30"/>
      <c r="Q4199" s="30"/>
      <c r="R4199" s="31" cm="1">
        <f t="array" ref="R4199">_xlfn.IFS(Q4199=0,(O4199-P4199)/2,Q4199=1,O4199-P4199)</f>
        <v>0</v>
      </c>
      <c r="S4199" s="31" cm="1">
        <f t="array" ref="S4199">_xlfn.IFS(Q4199=0,P4199/2,Q4199=1,P4199)</f>
        <v>0</v>
      </c>
      <c r="T4199" s="31" t="str" cm="1">
        <f t="array" ref="T4199">_xlfn.IFS(M4199&lt;=Beräkningsförutsättningar!B$15,"2",M4199=Beräkningsförutsättningar!B$16,"4",M4199=Beräkningsförutsättningar!B$17,"4",M4199&gt;=Beräkningsförutsättningar!B$18,"6")</f>
        <v>2</v>
      </c>
      <c r="U4199" s="31">
        <f t="shared" si="130"/>
        <v>0</v>
      </c>
      <c r="V4199" s="31">
        <f t="shared" si="131"/>
        <v>0</v>
      </c>
    </row>
    <row r="4200" spans="11:22" x14ac:dyDescent="0.3">
      <c r="K4200" s="29"/>
      <c r="N4200" s="30"/>
      <c r="O4200" s="30"/>
      <c r="P4200" s="30"/>
      <c r="Q4200" s="30"/>
      <c r="R4200" s="31" cm="1">
        <f t="array" ref="R4200">_xlfn.IFS(Q4200=0,(O4200-P4200)/2,Q4200=1,O4200-P4200)</f>
        <v>0</v>
      </c>
      <c r="S4200" s="31" cm="1">
        <f t="array" ref="S4200">_xlfn.IFS(Q4200=0,P4200/2,Q4200=1,P4200)</f>
        <v>0</v>
      </c>
      <c r="T4200" s="31" t="str" cm="1">
        <f t="array" ref="T4200">_xlfn.IFS(M4200&lt;=Beräkningsförutsättningar!B$15,"2",M4200=Beräkningsförutsättningar!B$16,"4",M4200=Beräkningsförutsättningar!B$17,"4",M4200&gt;=Beräkningsförutsättningar!B$18,"6")</f>
        <v>2</v>
      </c>
      <c r="U4200" s="31">
        <f t="shared" si="130"/>
        <v>0</v>
      </c>
      <c r="V4200" s="31">
        <f t="shared" si="131"/>
        <v>0</v>
      </c>
    </row>
    <row r="4201" spans="11:22" x14ac:dyDescent="0.3">
      <c r="K4201" s="29"/>
      <c r="N4201" s="30"/>
      <c r="O4201" s="30"/>
      <c r="P4201" s="30"/>
      <c r="Q4201" s="30"/>
      <c r="R4201" s="31" cm="1">
        <f t="array" ref="R4201">_xlfn.IFS(Q4201=0,(O4201-P4201)/2,Q4201=1,O4201-P4201)</f>
        <v>0</v>
      </c>
      <c r="S4201" s="31" cm="1">
        <f t="array" ref="S4201">_xlfn.IFS(Q4201=0,P4201/2,Q4201=1,P4201)</f>
        <v>0</v>
      </c>
      <c r="T4201" s="31" t="str" cm="1">
        <f t="array" ref="T4201">_xlfn.IFS(M4201&lt;=Beräkningsförutsättningar!B$15,"2",M4201=Beräkningsförutsättningar!B$16,"4",M4201=Beräkningsförutsättningar!B$17,"4",M4201&gt;=Beräkningsförutsättningar!B$18,"6")</f>
        <v>2</v>
      </c>
      <c r="U4201" s="31">
        <f t="shared" si="130"/>
        <v>0</v>
      </c>
      <c r="V4201" s="31">
        <f t="shared" si="131"/>
        <v>0</v>
      </c>
    </row>
    <row r="4202" spans="11:22" x14ac:dyDescent="0.3">
      <c r="K4202" s="29"/>
      <c r="N4202" s="30"/>
      <c r="O4202" s="30"/>
      <c r="P4202" s="30"/>
      <c r="Q4202" s="30"/>
      <c r="R4202" s="31" cm="1">
        <f t="array" ref="R4202">_xlfn.IFS(Q4202=0,(O4202-P4202)/2,Q4202=1,O4202-P4202)</f>
        <v>0</v>
      </c>
      <c r="S4202" s="31" cm="1">
        <f t="array" ref="S4202">_xlfn.IFS(Q4202=0,P4202/2,Q4202=1,P4202)</f>
        <v>0</v>
      </c>
      <c r="T4202" s="31" t="str" cm="1">
        <f t="array" ref="T4202">_xlfn.IFS(M4202&lt;=Beräkningsförutsättningar!B$15,"2",M4202=Beräkningsförutsättningar!B$16,"4",M4202=Beräkningsförutsättningar!B$17,"4",M4202&gt;=Beräkningsförutsättningar!B$18,"6")</f>
        <v>2</v>
      </c>
      <c r="U4202" s="31">
        <f t="shared" si="130"/>
        <v>0</v>
      </c>
      <c r="V4202" s="31">
        <f t="shared" si="131"/>
        <v>0</v>
      </c>
    </row>
    <row r="4203" spans="11:22" x14ac:dyDescent="0.3">
      <c r="K4203" s="29"/>
      <c r="N4203" s="30"/>
      <c r="O4203" s="30"/>
      <c r="P4203" s="30"/>
      <c r="Q4203" s="30"/>
      <c r="R4203" s="31" cm="1">
        <f t="array" ref="R4203">_xlfn.IFS(Q4203=0,(O4203-P4203)/2,Q4203=1,O4203-P4203)</f>
        <v>0</v>
      </c>
      <c r="S4203" s="31" cm="1">
        <f t="array" ref="S4203">_xlfn.IFS(Q4203=0,P4203/2,Q4203=1,P4203)</f>
        <v>0</v>
      </c>
      <c r="T4203" s="31" t="str" cm="1">
        <f t="array" ref="T4203">_xlfn.IFS(M4203&lt;=Beräkningsförutsättningar!B$15,"2",M4203=Beräkningsförutsättningar!B$16,"4",M4203=Beräkningsförutsättningar!B$17,"4",M4203&gt;=Beräkningsförutsättningar!B$18,"6")</f>
        <v>2</v>
      </c>
      <c r="U4203" s="31">
        <f t="shared" si="130"/>
        <v>0</v>
      </c>
      <c r="V4203" s="31">
        <f t="shared" si="131"/>
        <v>0</v>
      </c>
    </row>
    <row r="4204" spans="11:22" x14ac:dyDescent="0.3">
      <c r="K4204" s="29"/>
      <c r="N4204" s="30"/>
      <c r="O4204" s="30"/>
      <c r="P4204" s="30"/>
      <c r="Q4204" s="30"/>
      <c r="R4204" s="31" cm="1">
        <f t="array" ref="R4204">_xlfn.IFS(Q4204=0,(O4204-P4204)/2,Q4204=1,O4204-P4204)</f>
        <v>0</v>
      </c>
      <c r="S4204" s="31" cm="1">
        <f t="array" ref="S4204">_xlfn.IFS(Q4204=0,P4204/2,Q4204=1,P4204)</f>
        <v>0</v>
      </c>
      <c r="T4204" s="31" t="str" cm="1">
        <f t="array" ref="T4204">_xlfn.IFS(M4204&lt;=Beräkningsförutsättningar!B$15,"2",M4204=Beräkningsförutsättningar!B$16,"4",M4204=Beräkningsförutsättningar!B$17,"4",M4204&gt;=Beräkningsförutsättningar!B$18,"6")</f>
        <v>2</v>
      </c>
      <c r="U4204" s="31">
        <f t="shared" si="130"/>
        <v>0</v>
      </c>
      <c r="V4204" s="31">
        <f t="shared" si="131"/>
        <v>0</v>
      </c>
    </row>
    <row r="4205" spans="11:22" x14ac:dyDescent="0.3">
      <c r="K4205" s="29"/>
      <c r="N4205" s="30"/>
      <c r="O4205" s="30"/>
      <c r="P4205" s="30"/>
      <c r="Q4205" s="30"/>
      <c r="R4205" s="31" cm="1">
        <f t="array" ref="R4205">_xlfn.IFS(Q4205=0,(O4205-P4205)/2,Q4205=1,O4205-P4205)</f>
        <v>0</v>
      </c>
      <c r="S4205" s="31" cm="1">
        <f t="array" ref="S4205">_xlfn.IFS(Q4205=0,P4205/2,Q4205=1,P4205)</f>
        <v>0</v>
      </c>
      <c r="T4205" s="31" t="str" cm="1">
        <f t="array" ref="T4205">_xlfn.IFS(M4205&lt;=Beräkningsförutsättningar!B$15,"2",M4205=Beräkningsförutsättningar!B$16,"4",M4205=Beräkningsförutsättningar!B$17,"4",M4205&gt;=Beräkningsförutsättningar!B$18,"6")</f>
        <v>2</v>
      </c>
      <c r="U4205" s="31">
        <f t="shared" si="130"/>
        <v>0</v>
      </c>
      <c r="V4205" s="31">
        <f t="shared" si="131"/>
        <v>0</v>
      </c>
    </row>
    <row r="4206" spans="11:22" x14ac:dyDescent="0.3">
      <c r="K4206" s="29"/>
      <c r="N4206" s="30"/>
      <c r="O4206" s="30"/>
      <c r="P4206" s="30"/>
      <c r="Q4206" s="30"/>
      <c r="R4206" s="31" cm="1">
        <f t="array" ref="R4206">_xlfn.IFS(Q4206=0,(O4206-P4206)/2,Q4206=1,O4206-P4206)</f>
        <v>0</v>
      </c>
      <c r="S4206" s="31" cm="1">
        <f t="array" ref="S4206">_xlfn.IFS(Q4206=0,P4206/2,Q4206=1,P4206)</f>
        <v>0</v>
      </c>
      <c r="T4206" s="31" t="str" cm="1">
        <f t="array" ref="T4206">_xlfn.IFS(M4206&lt;=Beräkningsförutsättningar!B$15,"2",M4206=Beräkningsförutsättningar!B$16,"4",M4206=Beräkningsförutsättningar!B$17,"4",M4206&gt;=Beräkningsförutsättningar!B$18,"6")</f>
        <v>2</v>
      </c>
      <c r="U4206" s="31">
        <f t="shared" si="130"/>
        <v>0</v>
      </c>
      <c r="V4206" s="31">
        <f t="shared" si="131"/>
        <v>0</v>
      </c>
    </row>
    <row r="4207" spans="11:22" x14ac:dyDescent="0.3">
      <c r="K4207" s="29"/>
      <c r="N4207" s="30"/>
      <c r="O4207" s="30"/>
      <c r="P4207" s="30"/>
      <c r="Q4207" s="30"/>
      <c r="R4207" s="31" cm="1">
        <f t="array" ref="R4207">_xlfn.IFS(Q4207=0,(O4207-P4207)/2,Q4207=1,O4207-P4207)</f>
        <v>0</v>
      </c>
      <c r="S4207" s="31" cm="1">
        <f t="array" ref="S4207">_xlfn.IFS(Q4207=0,P4207/2,Q4207=1,P4207)</f>
        <v>0</v>
      </c>
      <c r="T4207" s="31" t="str" cm="1">
        <f t="array" ref="T4207">_xlfn.IFS(M4207&lt;=Beräkningsförutsättningar!B$15,"2",M4207=Beräkningsförutsättningar!B$16,"4",M4207=Beräkningsförutsättningar!B$17,"4",M4207&gt;=Beräkningsförutsättningar!B$18,"6")</f>
        <v>2</v>
      </c>
      <c r="U4207" s="31">
        <f t="shared" si="130"/>
        <v>0</v>
      </c>
      <c r="V4207" s="31">
        <f t="shared" si="131"/>
        <v>0</v>
      </c>
    </row>
    <row r="4208" spans="11:22" x14ac:dyDescent="0.3">
      <c r="K4208" s="29"/>
      <c r="N4208" s="30"/>
      <c r="O4208" s="30"/>
      <c r="P4208" s="30"/>
      <c r="Q4208" s="30"/>
      <c r="R4208" s="31" cm="1">
        <f t="array" ref="R4208">_xlfn.IFS(Q4208=0,(O4208-P4208)/2,Q4208=1,O4208-P4208)</f>
        <v>0</v>
      </c>
      <c r="S4208" s="31" cm="1">
        <f t="array" ref="S4208">_xlfn.IFS(Q4208=0,P4208/2,Q4208=1,P4208)</f>
        <v>0</v>
      </c>
      <c r="T4208" s="31" t="str" cm="1">
        <f t="array" ref="T4208">_xlfn.IFS(M4208&lt;=Beräkningsförutsättningar!B$15,"2",M4208=Beräkningsförutsättningar!B$16,"4",M4208=Beräkningsförutsättningar!B$17,"4",M4208&gt;=Beräkningsförutsättningar!B$18,"6")</f>
        <v>2</v>
      </c>
      <c r="U4208" s="31">
        <f t="shared" si="130"/>
        <v>0</v>
      </c>
      <c r="V4208" s="31">
        <f t="shared" si="131"/>
        <v>0</v>
      </c>
    </row>
    <row r="4209" spans="11:22" x14ac:dyDescent="0.3">
      <c r="K4209" s="29"/>
      <c r="N4209" s="30"/>
      <c r="O4209" s="30"/>
      <c r="P4209" s="30"/>
      <c r="Q4209" s="30"/>
      <c r="R4209" s="31" cm="1">
        <f t="array" ref="R4209">_xlfn.IFS(Q4209=0,(O4209-P4209)/2,Q4209=1,O4209-P4209)</f>
        <v>0</v>
      </c>
      <c r="S4209" s="31" cm="1">
        <f t="array" ref="S4209">_xlfn.IFS(Q4209=0,P4209/2,Q4209=1,P4209)</f>
        <v>0</v>
      </c>
      <c r="T4209" s="31" t="str" cm="1">
        <f t="array" ref="T4209">_xlfn.IFS(M4209&lt;=Beräkningsförutsättningar!B$15,"2",M4209=Beräkningsförutsättningar!B$16,"4",M4209=Beräkningsförutsättningar!B$17,"4",M4209&gt;=Beräkningsförutsättningar!B$18,"6")</f>
        <v>2</v>
      </c>
      <c r="U4209" s="31">
        <f t="shared" si="130"/>
        <v>0</v>
      </c>
      <c r="V4209" s="31">
        <f t="shared" si="131"/>
        <v>0</v>
      </c>
    </row>
    <row r="4210" spans="11:22" x14ac:dyDescent="0.3">
      <c r="K4210" s="29"/>
      <c r="N4210" s="30"/>
      <c r="O4210" s="30"/>
      <c r="P4210" s="30"/>
      <c r="Q4210" s="30"/>
      <c r="R4210" s="31" cm="1">
        <f t="array" ref="R4210">_xlfn.IFS(Q4210=0,(O4210-P4210)/2,Q4210=1,O4210-P4210)</f>
        <v>0</v>
      </c>
      <c r="S4210" s="31" cm="1">
        <f t="array" ref="S4210">_xlfn.IFS(Q4210=0,P4210/2,Q4210=1,P4210)</f>
        <v>0</v>
      </c>
      <c r="T4210" s="31" t="str" cm="1">
        <f t="array" ref="T4210">_xlfn.IFS(M4210&lt;=Beräkningsförutsättningar!B$15,"2",M4210=Beräkningsförutsättningar!B$16,"4",M4210=Beräkningsförutsättningar!B$17,"4",M4210&gt;=Beräkningsförutsättningar!B$18,"6")</f>
        <v>2</v>
      </c>
      <c r="U4210" s="31">
        <f t="shared" si="130"/>
        <v>0</v>
      </c>
      <c r="V4210" s="31">
        <f t="shared" si="131"/>
        <v>0</v>
      </c>
    </row>
    <row r="4211" spans="11:22" x14ac:dyDescent="0.3">
      <c r="K4211" s="29"/>
      <c r="N4211" s="30"/>
      <c r="O4211" s="30"/>
      <c r="P4211" s="30"/>
      <c r="Q4211" s="30"/>
      <c r="R4211" s="31" cm="1">
        <f t="array" ref="R4211">_xlfn.IFS(Q4211=0,(O4211-P4211)/2,Q4211=1,O4211-P4211)</f>
        <v>0</v>
      </c>
      <c r="S4211" s="31" cm="1">
        <f t="array" ref="S4211">_xlfn.IFS(Q4211=0,P4211/2,Q4211=1,P4211)</f>
        <v>0</v>
      </c>
      <c r="T4211" s="31" t="str" cm="1">
        <f t="array" ref="T4211">_xlfn.IFS(M4211&lt;=Beräkningsförutsättningar!B$15,"2",M4211=Beräkningsförutsättningar!B$16,"4",M4211=Beräkningsförutsättningar!B$17,"4",M4211&gt;=Beräkningsförutsättningar!B$18,"6")</f>
        <v>2</v>
      </c>
      <c r="U4211" s="31">
        <f t="shared" si="130"/>
        <v>0</v>
      </c>
      <c r="V4211" s="31">
        <f t="shared" si="131"/>
        <v>0</v>
      </c>
    </row>
    <row r="4212" spans="11:22" x14ac:dyDescent="0.3">
      <c r="K4212" s="29"/>
      <c r="N4212" s="30"/>
      <c r="O4212" s="30"/>
      <c r="P4212" s="30"/>
      <c r="Q4212" s="30"/>
      <c r="R4212" s="31" cm="1">
        <f t="array" ref="R4212">_xlfn.IFS(Q4212=0,(O4212-P4212)/2,Q4212=1,O4212-P4212)</f>
        <v>0</v>
      </c>
      <c r="S4212" s="31" cm="1">
        <f t="array" ref="S4212">_xlfn.IFS(Q4212=0,P4212/2,Q4212=1,P4212)</f>
        <v>0</v>
      </c>
      <c r="T4212" s="31" t="str" cm="1">
        <f t="array" ref="T4212">_xlfn.IFS(M4212&lt;=Beräkningsförutsättningar!B$15,"2",M4212=Beräkningsförutsättningar!B$16,"4",M4212=Beräkningsförutsättningar!B$17,"4",M4212&gt;=Beräkningsförutsättningar!B$18,"6")</f>
        <v>2</v>
      </c>
      <c r="U4212" s="31">
        <f t="shared" si="130"/>
        <v>0</v>
      </c>
      <c r="V4212" s="31">
        <f t="shared" si="131"/>
        <v>0</v>
      </c>
    </row>
    <row r="4213" spans="11:22" x14ac:dyDescent="0.3">
      <c r="K4213" s="29"/>
      <c r="N4213" s="30"/>
      <c r="O4213" s="30"/>
      <c r="P4213" s="30"/>
      <c r="Q4213" s="30"/>
      <c r="R4213" s="31" cm="1">
        <f t="array" ref="R4213">_xlfn.IFS(Q4213=0,(O4213-P4213)/2,Q4213=1,O4213-P4213)</f>
        <v>0</v>
      </c>
      <c r="S4213" s="31" cm="1">
        <f t="array" ref="S4213">_xlfn.IFS(Q4213=0,P4213/2,Q4213=1,P4213)</f>
        <v>0</v>
      </c>
      <c r="T4213" s="31" t="str" cm="1">
        <f t="array" ref="T4213">_xlfn.IFS(M4213&lt;=Beräkningsförutsättningar!B$15,"2",M4213=Beräkningsförutsättningar!B$16,"4",M4213=Beräkningsförutsättningar!B$17,"4",M4213&gt;=Beräkningsförutsättningar!B$18,"6")</f>
        <v>2</v>
      </c>
      <c r="U4213" s="31">
        <f t="shared" si="130"/>
        <v>0</v>
      </c>
      <c r="V4213" s="31">
        <f t="shared" si="131"/>
        <v>0</v>
      </c>
    </row>
    <row r="4214" spans="11:22" x14ac:dyDescent="0.3">
      <c r="K4214" s="29"/>
      <c r="N4214" s="30"/>
      <c r="O4214" s="30"/>
      <c r="P4214" s="30"/>
      <c r="Q4214" s="30"/>
      <c r="R4214" s="31" cm="1">
        <f t="array" ref="R4214">_xlfn.IFS(Q4214=0,(O4214-P4214)/2,Q4214=1,O4214-P4214)</f>
        <v>0</v>
      </c>
      <c r="S4214" s="31" cm="1">
        <f t="array" ref="S4214">_xlfn.IFS(Q4214=0,P4214/2,Q4214=1,P4214)</f>
        <v>0</v>
      </c>
      <c r="T4214" s="31" t="str" cm="1">
        <f t="array" ref="T4214">_xlfn.IFS(M4214&lt;=Beräkningsförutsättningar!B$15,"2",M4214=Beräkningsförutsättningar!B$16,"4",M4214=Beräkningsförutsättningar!B$17,"4",M4214&gt;=Beräkningsförutsättningar!B$18,"6")</f>
        <v>2</v>
      </c>
      <c r="U4214" s="31">
        <f t="shared" si="130"/>
        <v>0</v>
      </c>
      <c r="V4214" s="31">
        <f t="shared" si="131"/>
        <v>0</v>
      </c>
    </row>
    <row r="4215" spans="11:22" x14ac:dyDescent="0.3">
      <c r="K4215" s="29"/>
      <c r="N4215" s="30"/>
      <c r="O4215" s="30"/>
      <c r="P4215" s="30"/>
      <c r="Q4215" s="30"/>
      <c r="R4215" s="31" cm="1">
        <f t="array" ref="R4215">_xlfn.IFS(Q4215=0,(O4215-P4215)/2,Q4215=1,O4215-P4215)</f>
        <v>0</v>
      </c>
      <c r="S4215" s="31" cm="1">
        <f t="array" ref="S4215">_xlfn.IFS(Q4215=0,P4215/2,Q4215=1,P4215)</f>
        <v>0</v>
      </c>
      <c r="T4215" s="31" t="str" cm="1">
        <f t="array" ref="T4215">_xlfn.IFS(M4215&lt;=Beräkningsförutsättningar!B$15,"2",M4215=Beräkningsförutsättningar!B$16,"4",M4215=Beräkningsförutsättningar!B$17,"4",M4215&gt;=Beräkningsförutsättningar!B$18,"6")</f>
        <v>2</v>
      </c>
      <c r="U4215" s="31">
        <f t="shared" si="130"/>
        <v>0</v>
      </c>
      <c r="V4215" s="31">
        <f t="shared" si="131"/>
        <v>0</v>
      </c>
    </row>
    <row r="4216" spans="11:22" x14ac:dyDescent="0.3">
      <c r="K4216" s="29"/>
      <c r="N4216" s="30"/>
      <c r="O4216" s="30"/>
      <c r="P4216" s="30"/>
      <c r="Q4216" s="30"/>
      <c r="R4216" s="31" cm="1">
        <f t="array" ref="R4216">_xlfn.IFS(Q4216=0,(O4216-P4216)/2,Q4216=1,O4216-P4216)</f>
        <v>0</v>
      </c>
      <c r="S4216" s="31" cm="1">
        <f t="array" ref="S4216">_xlfn.IFS(Q4216=0,P4216/2,Q4216=1,P4216)</f>
        <v>0</v>
      </c>
      <c r="T4216" s="31" t="str" cm="1">
        <f t="array" ref="T4216">_xlfn.IFS(M4216&lt;=Beräkningsförutsättningar!B$15,"2",M4216=Beräkningsförutsättningar!B$16,"4",M4216=Beräkningsförutsättningar!B$17,"4",M4216&gt;=Beräkningsförutsättningar!B$18,"6")</f>
        <v>2</v>
      </c>
      <c r="U4216" s="31">
        <f t="shared" si="130"/>
        <v>0</v>
      </c>
      <c r="V4216" s="31">
        <f t="shared" si="131"/>
        <v>0</v>
      </c>
    </row>
    <row r="4217" spans="11:22" x14ac:dyDescent="0.3">
      <c r="K4217" s="29"/>
      <c r="N4217" s="30"/>
      <c r="O4217" s="30"/>
      <c r="P4217" s="30"/>
      <c r="Q4217" s="30"/>
      <c r="R4217" s="31" cm="1">
        <f t="array" ref="R4217">_xlfn.IFS(Q4217=0,(O4217-P4217)/2,Q4217=1,O4217-P4217)</f>
        <v>0</v>
      </c>
      <c r="S4217" s="31" cm="1">
        <f t="array" ref="S4217">_xlfn.IFS(Q4217=0,P4217/2,Q4217=1,P4217)</f>
        <v>0</v>
      </c>
      <c r="T4217" s="31" t="str" cm="1">
        <f t="array" ref="T4217">_xlfn.IFS(M4217&lt;=Beräkningsförutsättningar!B$15,"2",M4217=Beräkningsförutsättningar!B$16,"4",M4217=Beräkningsförutsättningar!B$17,"4",M4217&gt;=Beräkningsförutsättningar!B$18,"6")</f>
        <v>2</v>
      </c>
      <c r="U4217" s="31">
        <f t="shared" si="130"/>
        <v>0</v>
      </c>
      <c r="V4217" s="31">
        <f t="shared" si="131"/>
        <v>0</v>
      </c>
    </row>
    <row r="4218" spans="11:22" x14ac:dyDescent="0.3">
      <c r="K4218" s="29"/>
      <c r="N4218" s="30"/>
      <c r="O4218" s="30"/>
      <c r="P4218" s="30"/>
      <c r="Q4218" s="30"/>
      <c r="R4218" s="31" cm="1">
        <f t="array" ref="R4218">_xlfn.IFS(Q4218=0,(O4218-P4218)/2,Q4218=1,O4218-P4218)</f>
        <v>0</v>
      </c>
      <c r="S4218" s="31" cm="1">
        <f t="array" ref="S4218">_xlfn.IFS(Q4218=0,P4218/2,Q4218=1,P4218)</f>
        <v>0</v>
      </c>
      <c r="T4218" s="31" t="str" cm="1">
        <f t="array" ref="T4218">_xlfn.IFS(M4218&lt;=Beräkningsförutsättningar!B$15,"2",M4218=Beräkningsförutsättningar!B$16,"4",M4218=Beräkningsförutsättningar!B$17,"4",M4218&gt;=Beräkningsförutsättningar!B$18,"6")</f>
        <v>2</v>
      </c>
      <c r="U4218" s="31">
        <f t="shared" si="130"/>
        <v>0</v>
      </c>
      <c r="V4218" s="31">
        <f t="shared" si="131"/>
        <v>0</v>
      </c>
    </row>
    <row r="4219" spans="11:22" x14ac:dyDescent="0.3">
      <c r="K4219" s="29"/>
      <c r="N4219" s="30"/>
      <c r="O4219" s="30"/>
      <c r="P4219" s="30"/>
      <c r="Q4219" s="30"/>
      <c r="R4219" s="31" cm="1">
        <f t="array" ref="R4219">_xlfn.IFS(Q4219=0,(O4219-P4219)/2,Q4219=1,O4219-P4219)</f>
        <v>0</v>
      </c>
      <c r="S4219" s="31" cm="1">
        <f t="array" ref="S4219">_xlfn.IFS(Q4219=0,P4219/2,Q4219=1,P4219)</f>
        <v>0</v>
      </c>
      <c r="T4219" s="31" t="str" cm="1">
        <f t="array" ref="T4219">_xlfn.IFS(M4219&lt;=Beräkningsförutsättningar!B$15,"2",M4219=Beräkningsförutsättningar!B$16,"4",M4219=Beräkningsförutsättningar!B$17,"4",M4219&gt;=Beräkningsförutsättningar!B$18,"6")</f>
        <v>2</v>
      </c>
      <c r="U4219" s="31">
        <f t="shared" si="130"/>
        <v>0</v>
      </c>
      <c r="V4219" s="31">
        <f t="shared" si="131"/>
        <v>0</v>
      </c>
    </row>
    <row r="4220" spans="11:22" x14ac:dyDescent="0.3">
      <c r="K4220" s="29"/>
      <c r="N4220" s="30"/>
      <c r="O4220" s="30"/>
      <c r="P4220" s="30"/>
      <c r="Q4220" s="30"/>
      <c r="R4220" s="31" cm="1">
        <f t="array" ref="R4220">_xlfn.IFS(Q4220=0,(O4220-P4220)/2,Q4220=1,O4220-P4220)</f>
        <v>0</v>
      </c>
      <c r="S4220" s="31" cm="1">
        <f t="array" ref="S4220">_xlfn.IFS(Q4220=0,P4220/2,Q4220=1,P4220)</f>
        <v>0</v>
      </c>
      <c r="T4220" s="31" t="str" cm="1">
        <f t="array" ref="T4220">_xlfn.IFS(M4220&lt;=Beräkningsförutsättningar!B$15,"2",M4220=Beräkningsförutsättningar!B$16,"4",M4220=Beräkningsförutsättningar!B$17,"4",M4220&gt;=Beräkningsförutsättningar!B$18,"6")</f>
        <v>2</v>
      </c>
      <c r="U4220" s="31">
        <f t="shared" si="130"/>
        <v>0</v>
      </c>
      <c r="V4220" s="31">
        <f t="shared" si="131"/>
        <v>0</v>
      </c>
    </row>
    <row r="4221" spans="11:22" x14ac:dyDescent="0.3">
      <c r="K4221" s="29"/>
      <c r="N4221" s="30"/>
      <c r="O4221" s="30"/>
      <c r="P4221" s="30"/>
      <c r="Q4221" s="30"/>
      <c r="R4221" s="31" cm="1">
        <f t="array" ref="R4221">_xlfn.IFS(Q4221=0,(O4221-P4221)/2,Q4221=1,O4221-P4221)</f>
        <v>0</v>
      </c>
      <c r="S4221" s="31" cm="1">
        <f t="array" ref="S4221">_xlfn.IFS(Q4221=0,P4221/2,Q4221=1,P4221)</f>
        <v>0</v>
      </c>
      <c r="T4221" s="31" t="str" cm="1">
        <f t="array" ref="T4221">_xlfn.IFS(M4221&lt;=Beräkningsförutsättningar!B$15,"2",M4221=Beräkningsförutsättningar!B$16,"4",M4221=Beräkningsförutsättningar!B$17,"4",M4221&gt;=Beräkningsförutsättningar!B$18,"6")</f>
        <v>2</v>
      </c>
      <c r="U4221" s="31">
        <f t="shared" si="130"/>
        <v>0</v>
      </c>
      <c r="V4221" s="31">
        <f t="shared" si="131"/>
        <v>0</v>
      </c>
    </row>
    <row r="4222" spans="11:22" x14ac:dyDescent="0.3">
      <c r="K4222" s="29"/>
      <c r="N4222" s="30"/>
      <c r="O4222" s="30"/>
      <c r="P4222" s="30"/>
      <c r="Q4222" s="30"/>
      <c r="R4222" s="31" cm="1">
        <f t="array" ref="R4222">_xlfn.IFS(Q4222=0,(O4222-P4222)/2,Q4222=1,O4222-P4222)</f>
        <v>0</v>
      </c>
      <c r="S4222" s="31" cm="1">
        <f t="array" ref="S4222">_xlfn.IFS(Q4222=0,P4222/2,Q4222=1,P4222)</f>
        <v>0</v>
      </c>
      <c r="T4222" s="31" t="str" cm="1">
        <f t="array" ref="T4222">_xlfn.IFS(M4222&lt;=Beräkningsförutsättningar!B$15,"2",M4222=Beräkningsförutsättningar!B$16,"4",M4222=Beräkningsförutsättningar!B$17,"4",M4222&gt;=Beräkningsförutsättningar!B$18,"6")</f>
        <v>2</v>
      </c>
      <c r="U4222" s="31">
        <f t="shared" si="130"/>
        <v>0</v>
      </c>
      <c r="V4222" s="31">
        <f t="shared" si="131"/>
        <v>0</v>
      </c>
    </row>
    <row r="4223" spans="11:22" x14ac:dyDescent="0.3">
      <c r="K4223" s="29"/>
      <c r="N4223" s="30"/>
      <c r="O4223" s="30"/>
      <c r="P4223" s="30"/>
      <c r="Q4223" s="30"/>
      <c r="R4223" s="31" cm="1">
        <f t="array" ref="R4223">_xlfn.IFS(Q4223=0,(O4223-P4223)/2,Q4223=1,O4223-P4223)</f>
        <v>0</v>
      </c>
      <c r="S4223" s="31" cm="1">
        <f t="array" ref="S4223">_xlfn.IFS(Q4223=0,P4223/2,Q4223=1,P4223)</f>
        <v>0</v>
      </c>
      <c r="T4223" s="31" t="str" cm="1">
        <f t="array" ref="T4223">_xlfn.IFS(M4223&lt;=Beräkningsförutsättningar!B$15,"2",M4223=Beräkningsförutsättningar!B$16,"4",M4223=Beräkningsförutsättningar!B$17,"4",M4223&gt;=Beräkningsförutsättningar!B$18,"6")</f>
        <v>2</v>
      </c>
      <c r="U4223" s="31">
        <f t="shared" si="130"/>
        <v>0</v>
      </c>
      <c r="V4223" s="31">
        <f t="shared" si="131"/>
        <v>0</v>
      </c>
    </row>
    <row r="4224" spans="11:22" x14ac:dyDescent="0.3">
      <c r="K4224" s="29"/>
      <c r="N4224" s="30"/>
      <c r="O4224" s="30"/>
      <c r="P4224" s="30"/>
      <c r="Q4224" s="30"/>
      <c r="R4224" s="31" cm="1">
        <f t="array" ref="R4224">_xlfn.IFS(Q4224=0,(O4224-P4224)/2,Q4224=1,O4224-P4224)</f>
        <v>0</v>
      </c>
      <c r="S4224" s="31" cm="1">
        <f t="array" ref="S4224">_xlfn.IFS(Q4224=0,P4224/2,Q4224=1,P4224)</f>
        <v>0</v>
      </c>
      <c r="T4224" s="31" t="str" cm="1">
        <f t="array" ref="T4224">_xlfn.IFS(M4224&lt;=Beräkningsförutsättningar!B$15,"2",M4224=Beräkningsförutsättningar!B$16,"4",M4224=Beräkningsförutsättningar!B$17,"4",M4224&gt;=Beräkningsförutsättningar!B$18,"6")</f>
        <v>2</v>
      </c>
      <c r="U4224" s="31">
        <f t="shared" si="130"/>
        <v>0</v>
      </c>
      <c r="V4224" s="31">
        <f t="shared" si="131"/>
        <v>0</v>
      </c>
    </row>
    <row r="4225" spans="11:22" x14ac:dyDescent="0.3">
      <c r="K4225" s="29"/>
      <c r="N4225" s="30"/>
      <c r="O4225" s="30"/>
      <c r="P4225" s="30"/>
      <c r="Q4225" s="30"/>
      <c r="R4225" s="31" cm="1">
        <f t="array" ref="R4225">_xlfn.IFS(Q4225=0,(O4225-P4225)/2,Q4225=1,O4225-P4225)</f>
        <v>0</v>
      </c>
      <c r="S4225" s="31" cm="1">
        <f t="array" ref="S4225">_xlfn.IFS(Q4225=0,P4225/2,Q4225=1,P4225)</f>
        <v>0</v>
      </c>
      <c r="T4225" s="31" t="str" cm="1">
        <f t="array" ref="T4225">_xlfn.IFS(M4225&lt;=Beräkningsförutsättningar!B$15,"2",M4225=Beräkningsförutsättningar!B$16,"4",M4225=Beräkningsförutsättningar!B$17,"4",M4225&gt;=Beräkningsförutsättningar!B$18,"6")</f>
        <v>2</v>
      </c>
      <c r="U4225" s="31">
        <f t="shared" si="130"/>
        <v>0</v>
      </c>
      <c r="V4225" s="31">
        <f t="shared" si="131"/>
        <v>0</v>
      </c>
    </row>
    <row r="4226" spans="11:22" x14ac:dyDescent="0.3">
      <c r="K4226" s="29"/>
      <c r="N4226" s="30"/>
      <c r="O4226" s="30"/>
      <c r="P4226" s="30"/>
      <c r="Q4226" s="30"/>
      <c r="R4226" s="31" cm="1">
        <f t="array" ref="R4226">_xlfn.IFS(Q4226=0,(O4226-P4226)/2,Q4226=1,O4226-P4226)</f>
        <v>0</v>
      </c>
      <c r="S4226" s="31" cm="1">
        <f t="array" ref="S4226">_xlfn.IFS(Q4226=0,P4226/2,Q4226=1,P4226)</f>
        <v>0</v>
      </c>
      <c r="T4226" s="31" t="str" cm="1">
        <f t="array" ref="T4226">_xlfn.IFS(M4226&lt;=Beräkningsförutsättningar!B$15,"2",M4226=Beräkningsförutsättningar!B$16,"4",M4226=Beräkningsförutsättningar!B$17,"4",M4226&gt;=Beräkningsförutsättningar!B$18,"6")</f>
        <v>2</v>
      </c>
      <c r="U4226" s="31">
        <f t="shared" si="130"/>
        <v>0</v>
      </c>
      <c r="V4226" s="31">
        <f t="shared" si="131"/>
        <v>0</v>
      </c>
    </row>
    <row r="4227" spans="11:22" x14ac:dyDescent="0.3">
      <c r="K4227" s="29"/>
      <c r="N4227" s="30"/>
      <c r="O4227" s="30"/>
      <c r="P4227" s="30"/>
      <c r="Q4227" s="30"/>
      <c r="R4227" s="31" cm="1">
        <f t="array" ref="R4227">_xlfn.IFS(Q4227=0,(O4227-P4227)/2,Q4227=1,O4227-P4227)</f>
        <v>0</v>
      </c>
      <c r="S4227" s="31" cm="1">
        <f t="array" ref="S4227">_xlfn.IFS(Q4227=0,P4227/2,Q4227=1,P4227)</f>
        <v>0</v>
      </c>
      <c r="T4227" s="31" t="str" cm="1">
        <f t="array" ref="T4227">_xlfn.IFS(M4227&lt;=Beräkningsförutsättningar!B$15,"2",M4227=Beräkningsförutsättningar!B$16,"4",M4227=Beräkningsförutsättningar!B$17,"4",M4227&gt;=Beräkningsförutsättningar!B$18,"6")</f>
        <v>2</v>
      </c>
      <c r="U4227" s="31">
        <f t="shared" si="130"/>
        <v>0</v>
      </c>
      <c r="V4227" s="31">
        <f t="shared" si="131"/>
        <v>0</v>
      </c>
    </row>
    <row r="4228" spans="11:22" x14ac:dyDescent="0.3">
      <c r="K4228" s="29"/>
      <c r="N4228" s="30"/>
      <c r="O4228" s="30"/>
      <c r="P4228" s="30"/>
      <c r="Q4228" s="30"/>
      <c r="R4228" s="31" cm="1">
        <f t="array" ref="R4228">_xlfn.IFS(Q4228=0,(O4228-P4228)/2,Q4228=1,O4228-P4228)</f>
        <v>0</v>
      </c>
      <c r="S4228" s="31" cm="1">
        <f t="array" ref="S4228">_xlfn.IFS(Q4228=0,P4228/2,Q4228=1,P4228)</f>
        <v>0</v>
      </c>
      <c r="T4228" s="31" t="str" cm="1">
        <f t="array" ref="T4228">_xlfn.IFS(M4228&lt;=Beräkningsförutsättningar!B$15,"2",M4228=Beräkningsförutsättningar!B$16,"4",M4228=Beräkningsförutsättningar!B$17,"4",M4228&gt;=Beräkningsförutsättningar!B$18,"6")</f>
        <v>2</v>
      </c>
      <c r="U4228" s="31">
        <f t="shared" si="130"/>
        <v>0</v>
      </c>
      <c r="V4228" s="31">
        <f t="shared" si="131"/>
        <v>0</v>
      </c>
    </row>
    <row r="4229" spans="11:22" x14ac:dyDescent="0.3">
      <c r="K4229" s="29"/>
      <c r="N4229" s="30"/>
      <c r="O4229" s="30"/>
      <c r="P4229" s="30"/>
      <c r="Q4229" s="30"/>
      <c r="R4229" s="31" cm="1">
        <f t="array" ref="R4229">_xlfn.IFS(Q4229=0,(O4229-P4229)/2,Q4229=1,O4229-P4229)</f>
        <v>0</v>
      </c>
      <c r="S4229" s="31" cm="1">
        <f t="array" ref="S4229">_xlfn.IFS(Q4229=0,P4229/2,Q4229=1,P4229)</f>
        <v>0</v>
      </c>
      <c r="T4229" s="31" t="str" cm="1">
        <f t="array" ref="T4229">_xlfn.IFS(M4229&lt;=Beräkningsförutsättningar!B$15,"2",M4229=Beräkningsförutsättningar!B$16,"4",M4229=Beräkningsförutsättningar!B$17,"4",M4229&gt;=Beräkningsförutsättningar!B$18,"6")</f>
        <v>2</v>
      </c>
      <c r="U4229" s="31">
        <f t="shared" si="130"/>
        <v>0</v>
      </c>
      <c r="V4229" s="31">
        <f t="shared" si="131"/>
        <v>0</v>
      </c>
    </row>
    <row r="4230" spans="11:22" x14ac:dyDescent="0.3">
      <c r="K4230" s="29"/>
      <c r="N4230" s="30"/>
      <c r="O4230" s="30"/>
      <c r="P4230" s="30"/>
      <c r="Q4230" s="30"/>
      <c r="R4230" s="31" cm="1">
        <f t="array" ref="R4230">_xlfn.IFS(Q4230=0,(O4230-P4230)/2,Q4230=1,O4230-P4230)</f>
        <v>0</v>
      </c>
      <c r="S4230" s="31" cm="1">
        <f t="array" ref="S4230">_xlfn.IFS(Q4230=0,P4230/2,Q4230=1,P4230)</f>
        <v>0</v>
      </c>
      <c r="T4230" s="31" t="str" cm="1">
        <f t="array" ref="T4230">_xlfn.IFS(M4230&lt;=Beräkningsförutsättningar!B$15,"2",M4230=Beräkningsförutsättningar!B$16,"4",M4230=Beräkningsförutsättningar!B$17,"4",M4230&gt;=Beräkningsförutsättningar!B$18,"6")</f>
        <v>2</v>
      </c>
      <c r="U4230" s="31">
        <f t="shared" si="130"/>
        <v>0</v>
      </c>
      <c r="V4230" s="31">
        <f t="shared" si="131"/>
        <v>0</v>
      </c>
    </row>
    <row r="4231" spans="11:22" x14ac:dyDescent="0.3">
      <c r="K4231" s="29"/>
      <c r="N4231" s="30"/>
      <c r="O4231" s="30"/>
      <c r="P4231" s="30"/>
      <c r="Q4231" s="30"/>
      <c r="R4231" s="31" cm="1">
        <f t="array" ref="R4231">_xlfn.IFS(Q4231=0,(O4231-P4231)/2,Q4231=1,O4231-P4231)</f>
        <v>0</v>
      </c>
      <c r="S4231" s="31" cm="1">
        <f t="array" ref="S4231">_xlfn.IFS(Q4231=0,P4231/2,Q4231=1,P4231)</f>
        <v>0</v>
      </c>
      <c r="T4231" s="31" t="str" cm="1">
        <f t="array" ref="T4231">_xlfn.IFS(M4231&lt;=Beräkningsförutsättningar!B$15,"2",M4231=Beräkningsförutsättningar!B$16,"4",M4231=Beräkningsförutsättningar!B$17,"4",M4231&gt;=Beräkningsförutsättningar!B$18,"6")</f>
        <v>2</v>
      </c>
      <c r="U4231" s="31">
        <f t="shared" ref="U4231:U4294" si="132">R4231*T4231</f>
        <v>0</v>
      </c>
      <c r="V4231" s="31">
        <f t="shared" ref="V4231:V4294" si="133">S4231*T4231</f>
        <v>0</v>
      </c>
    </row>
    <row r="4232" spans="11:22" x14ac:dyDescent="0.3">
      <c r="K4232" s="29"/>
      <c r="N4232" s="30"/>
      <c r="O4232" s="30"/>
      <c r="P4232" s="30"/>
      <c r="Q4232" s="30"/>
      <c r="R4232" s="31" cm="1">
        <f t="array" ref="R4232">_xlfn.IFS(Q4232=0,(O4232-P4232)/2,Q4232=1,O4232-P4232)</f>
        <v>0</v>
      </c>
      <c r="S4232" s="31" cm="1">
        <f t="array" ref="S4232">_xlfn.IFS(Q4232=0,P4232/2,Q4232=1,P4232)</f>
        <v>0</v>
      </c>
      <c r="T4232" s="31" t="str" cm="1">
        <f t="array" ref="T4232">_xlfn.IFS(M4232&lt;=Beräkningsförutsättningar!B$15,"2",M4232=Beräkningsförutsättningar!B$16,"4",M4232=Beräkningsförutsättningar!B$17,"4",M4232&gt;=Beräkningsförutsättningar!B$18,"6")</f>
        <v>2</v>
      </c>
      <c r="U4232" s="31">
        <f t="shared" si="132"/>
        <v>0</v>
      </c>
      <c r="V4232" s="31">
        <f t="shared" si="133"/>
        <v>0</v>
      </c>
    </row>
    <row r="4233" spans="11:22" x14ac:dyDescent="0.3">
      <c r="K4233" s="29"/>
      <c r="N4233" s="30"/>
      <c r="O4233" s="30"/>
      <c r="P4233" s="30"/>
      <c r="Q4233" s="30"/>
      <c r="R4233" s="31" cm="1">
        <f t="array" ref="R4233">_xlfn.IFS(Q4233=0,(O4233-P4233)/2,Q4233=1,O4233-P4233)</f>
        <v>0</v>
      </c>
      <c r="S4233" s="31" cm="1">
        <f t="array" ref="S4233">_xlfn.IFS(Q4233=0,P4233/2,Q4233=1,P4233)</f>
        <v>0</v>
      </c>
      <c r="T4233" s="31" t="str" cm="1">
        <f t="array" ref="T4233">_xlfn.IFS(M4233&lt;=Beräkningsförutsättningar!B$15,"2",M4233=Beräkningsförutsättningar!B$16,"4",M4233=Beräkningsförutsättningar!B$17,"4",M4233&gt;=Beräkningsförutsättningar!B$18,"6")</f>
        <v>2</v>
      </c>
      <c r="U4233" s="31">
        <f t="shared" si="132"/>
        <v>0</v>
      </c>
      <c r="V4233" s="31">
        <f t="shared" si="133"/>
        <v>0</v>
      </c>
    </row>
    <row r="4234" spans="11:22" x14ac:dyDescent="0.3">
      <c r="K4234" s="29"/>
      <c r="N4234" s="30"/>
      <c r="O4234" s="30"/>
      <c r="P4234" s="30"/>
      <c r="Q4234" s="30"/>
      <c r="R4234" s="31" cm="1">
        <f t="array" ref="R4234">_xlfn.IFS(Q4234=0,(O4234-P4234)/2,Q4234=1,O4234-P4234)</f>
        <v>0</v>
      </c>
      <c r="S4234" s="31" cm="1">
        <f t="array" ref="S4234">_xlfn.IFS(Q4234=0,P4234/2,Q4234=1,P4234)</f>
        <v>0</v>
      </c>
      <c r="T4234" s="31" t="str" cm="1">
        <f t="array" ref="T4234">_xlfn.IFS(M4234&lt;=Beräkningsförutsättningar!B$15,"2",M4234=Beräkningsförutsättningar!B$16,"4",M4234=Beräkningsförutsättningar!B$17,"4",M4234&gt;=Beräkningsförutsättningar!B$18,"6")</f>
        <v>2</v>
      </c>
      <c r="U4234" s="31">
        <f t="shared" si="132"/>
        <v>0</v>
      </c>
      <c r="V4234" s="31">
        <f t="shared" si="133"/>
        <v>0</v>
      </c>
    </row>
    <row r="4235" spans="11:22" x14ac:dyDescent="0.3">
      <c r="K4235" s="29"/>
      <c r="N4235" s="30"/>
      <c r="O4235" s="30"/>
      <c r="P4235" s="30"/>
      <c r="Q4235" s="30"/>
      <c r="R4235" s="31" cm="1">
        <f t="array" ref="R4235">_xlfn.IFS(Q4235=0,(O4235-P4235)/2,Q4235=1,O4235-P4235)</f>
        <v>0</v>
      </c>
      <c r="S4235" s="31" cm="1">
        <f t="array" ref="S4235">_xlfn.IFS(Q4235=0,P4235/2,Q4235=1,P4235)</f>
        <v>0</v>
      </c>
      <c r="T4235" s="31" t="str" cm="1">
        <f t="array" ref="T4235">_xlfn.IFS(M4235&lt;=Beräkningsförutsättningar!B$15,"2",M4235=Beräkningsförutsättningar!B$16,"4",M4235=Beräkningsförutsättningar!B$17,"4",M4235&gt;=Beräkningsförutsättningar!B$18,"6")</f>
        <v>2</v>
      </c>
      <c r="U4235" s="31">
        <f t="shared" si="132"/>
        <v>0</v>
      </c>
      <c r="V4235" s="31">
        <f t="shared" si="133"/>
        <v>0</v>
      </c>
    </row>
    <row r="4236" spans="11:22" x14ac:dyDescent="0.3">
      <c r="K4236" s="29"/>
      <c r="N4236" s="30"/>
      <c r="O4236" s="30"/>
      <c r="P4236" s="30"/>
      <c r="Q4236" s="30"/>
      <c r="R4236" s="31" cm="1">
        <f t="array" ref="R4236">_xlfn.IFS(Q4236=0,(O4236-P4236)/2,Q4236=1,O4236-P4236)</f>
        <v>0</v>
      </c>
      <c r="S4236" s="31" cm="1">
        <f t="array" ref="S4236">_xlfn.IFS(Q4236=0,P4236/2,Q4236=1,P4236)</f>
        <v>0</v>
      </c>
      <c r="T4236" s="31" t="str" cm="1">
        <f t="array" ref="T4236">_xlfn.IFS(M4236&lt;=Beräkningsförutsättningar!B$15,"2",M4236=Beräkningsförutsättningar!B$16,"4",M4236=Beräkningsförutsättningar!B$17,"4",M4236&gt;=Beräkningsförutsättningar!B$18,"6")</f>
        <v>2</v>
      </c>
      <c r="U4236" s="31">
        <f t="shared" si="132"/>
        <v>0</v>
      </c>
      <c r="V4236" s="31">
        <f t="shared" si="133"/>
        <v>0</v>
      </c>
    </row>
    <row r="4237" spans="11:22" x14ac:dyDescent="0.3">
      <c r="K4237" s="29"/>
      <c r="N4237" s="30"/>
      <c r="O4237" s="30"/>
      <c r="P4237" s="30"/>
      <c r="Q4237" s="30"/>
      <c r="R4237" s="31" cm="1">
        <f t="array" ref="R4237">_xlfn.IFS(Q4237=0,(O4237-P4237)/2,Q4237=1,O4237-P4237)</f>
        <v>0</v>
      </c>
      <c r="S4237" s="31" cm="1">
        <f t="array" ref="S4237">_xlfn.IFS(Q4237=0,P4237/2,Q4237=1,P4237)</f>
        <v>0</v>
      </c>
      <c r="T4237" s="31" t="str" cm="1">
        <f t="array" ref="T4237">_xlfn.IFS(M4237&lt;=Beräkningsförutsättningar!B$15,"2",M4237=Beräkningsförutsättningar!B$16,"4",M4237=Beräkningsförutsättningar!B$17,"4",M4237&gt;=Beräkningsförutsättningar!B$18,"6")</f>
        <v>2</v>
      </c>
      <c r="U4237" s="31">
        <f t="shared" si="132"/>
        <v>0</v>
      </c>
      <c r="V4237" s="31">
        <f t="shared" si="133"/>
        <v>0</v>
      </c>
    </row>
    <row r="4238" spans="11:22" x14ac:dyDescent="0.3">
      <c r="K4238" s="29"/>
      <c r="N4238" s="30"/>
      <c r="O4238" s="30"/>
      <c r="P4238" s="30"/>
      <c r="Q4238" s="30"/>
      <c r="R4238" s="31" cm="1">
        <f t="array" ref="R4238">_xlfn.IFS(Q4238=0,(O4238-P4238)/2,Q4238=1,O4238-P4238)</f>
        <v>0</v>
      </c>
      <c r="S4238" s="31" cm="1">
        <f t="array" ref="S4238">_xlfn.IFS(Q4238=0,P4238/2,Q4238=1,P4238)</f>
        <v>0</v>
      </c>
      <c r="T4238" s="31" t="str" cm="1">
        <f t="array" ref="T4238">_xlfn.IFS(M4238&lt;=Beräkningsförutsättningar!B$15,"2",M4238=Beräkningsförutsättningar!B$16,"4",M4238=Beräkningsförutsättningar!B$17,"4",M4238&gt;=Beräkningsförutsättningar!B$18,"6")</f>
        <v>2</v>
      </c>
      <c r="U4238" s="31">
        <f t="shared" si="132"/>
        <v>0</v>
      </c>
      <c r="V4238" s="31">
        <f t="shared" si="133"/>
        <v>0</v>
      </c>
    </row>
    <row r="4239" spans="11:22" x14ac:dyDescent="0.3">
      <c r="K4239" s="29"/>
      <c r="N4239" s="30"/>
      <c r="O4239" s="30"/>
      <c r="P4239" s="30"/>
      <c r="Q4239" s="30"/>
      <c r="R4239" s="31" cm="1">
        <f t="array" ref="R4239">_xlfn.IFS(Q4239=0,(O4239-P4239)/2,Q4239=1,O4239-P4239)</f>
        <v>0</v>
      </c>
      <c r="S4239" s="31" cm="1">
        <f t="array" ref="S4239">_xlfn.IFS(Q4239=0,P4239/2,Q4239=1,P4239)</f>
        <v>0</v>
      </c>
      <c r="T4239" s="31" t="str" cm="1">
        <f t="array" ref="T4239">_xlfn.IFS(M4239&lt;=Beräkningsförutsättningar!B$15,"2",M4239=Beräkningsförutsättningar!B$16,"4",M4239=Beräkningsförutsättningar!B$17,"4",M4239&gt;=Beräkningsförutsättningar!B$18,"6")</f>
        <v>2</v>
      </c>
      <c r="U4239" s="31">
        <f t="shared" si="132"/>
        <v>0</v>
      </c>
      <c r="V4239" s="31">
        <f t="shared" si="133"/>
        <v>0</v>
      </c>
    </row>
    <row r="4240" spans="11:22" x14ac:dyDescent="0.3">
      <c r="K4240" s="29"/>
      <c r="N4240" s="30"/>
      <c r="O4240" s="30"/>
      <c r="P4240" s="30"/>
      <c r="Q4240" s="30"/>
      <c r="R4240" s="31" cm="1">
        <f t="array" ref="R4240">_xlfn.IFS(Q4240=0,(O4240-P4240)/2,Q4240=1,O4240-P4240)</f>
        <v>0</v>
      </c>
      <c r="S4240" s="31" cm="1">
        <f t="array" ref="S4240">_xlfn.IFS(Q4240=0,P4240/2,Q4240=1,P4240)</f>
        <v>0</v>
      </c>
      <c r="T4240" s="31" t="str" cm="1">
        <f t="array" ref="T4240">_xlfn.IFS(M4240&lt;=Beräkningsförutsättningar!B$15,"2",M4240=Beräkningsförutsättningar!B$16,"4",M4240=Beräkningsförutsättningar!B$17,"4",M4240&gt;=Beräkningsförutsättningar!B$18,"6")</f>
        <v>2</v>
      </c>
      <c r="U4240" s="31">
        <f t="shared" si="132"/>
        <v>0</v>
      </c>
      <c r="V4240" s="31">
        <f t="shared" si="133"/>
        <v>0</v>
      </c>
    </row>
    <row r="4241" spans="11:22" x14ac:dyDescent="0.3">
      <c r="K4241" s="29"/>
      <c r="N4241" s="30"/>
      <c r="O4241" s="30"/>
      <c r="P4241" s="30"/>
      <c r="Q4241" s="30"/>
      <c r="R4241" s="31" cm="1">
        <f t="array" ref="R4241">_xlfn.IFS(Q4241=0,(O4241-P4241)/2,Q4241=1,O4241-P4241)</f>
        <v>0</v>
      </c>
      <c r="S4241" s="31" cm="1">
        <f t="array" ref="S4241">_xlfn.IFS(Q4241=0,P4241/2,Q4241=1,P4241)</f>
        <v>0</v>
      </c>
      <c r="T4241" s="31" t="str" cm="1">
        <f t="array" ref="T4241">_xlfn.IFS(M4241&lt;=Beräkningsförutsättningar!B$15,"2",M4241=Beräkningsförutsättningar!B$16,"4",M4241=Beräkningsförutsättningar!B$17,"4",M4241&gt;=Beräkningsförutsättningar!B$18,"6")</f>
        <v>2</v>
      </c>
      <c r="U4241" s="31">
        <f t="shared" si="132"/>
        <v>0</v>
      </c>
      <c r="V4241" s="31">
        <f t="shared" si="133"/>
        <v>0</v>
      </c>
    </row>
    <row r="4242" spans="11:22" x14ac:dyDescent="0.3">
      <c r="K4242" s="29"/>
      <c r="N4242" s="30"/>
      <c r="O4242" s="30"/>
      <c r="P4242" s="30"/>
      <c r="Q4242" s="30"/>
      <c r="R4242" s="31" cm="1">
        <f t="array" ref="R4242">_xlfn.IFS(Q4242=0,(O4242-P4242)/2,Q4242=1,O4242-P4242)</f>
        <v>0</v>
      </c>
      <c r="S4242" s="31" cm="1">
        <f t="array" ref="S4242">_xlfn.IFS(Q4242=0,P4242/2,Q4242=1,P4242)</f>
        <v>0</v>
      </c>
      <c r="T4242" s="31" t="str" cm="1">
        <f t="array" ref="T4242">_xlfn.IFS(M4242&lt;=Beräkningsförutsättningar!B$15,"2",M4242=Beräkningsförutsättningar!B$16,"4",M4242=Beräkningsförutsättningar!B$17,"4",M4242&gt;=Beräkningsförutsättningar!B$18,"6")</f>
        <v>2</v>
      </c>
      <c r="U4242" s="31">
        <f t="shared" si="132"/>
        <v>0</v>
      </c>
      <c r="V4242" s="31">
        <f t="shared" si="133"/>
        <v>0</v>
      </c>
    </row>
    <row r="4243" spans="11:22" x14ac:dyDescent="0.3">
      <c r="K4243" s="29"/>
      <c r="N4243" s="30"/>
      <c r="O4243" s="30"/>
      <c r="P4243" s="30"/>
      <c r="Q4243" s="30"/>
      <c r="R4243" s="31" cm="1">
        <f t="array" ref="R4243">_xlfn.IFS(Q4243=0,(O4243-P4243)/2,Q4243=1,O4243-P4243)</f>
        <v>0</v>
      </c>
      <c r="S4243" s="31" cm="1">
        <f t="array" ref="S4243">_xlfn.IFS(Q4243=0,P4243/2,Q4243=1,P4243)</f>
        <v>0</v>
      </c>
      <c r="T4243" s="31" t="str" cm="1">
        <f t="array" ref="T4243">_xlfn.IFS(M4243&lt;=Beräkningsförutsättningar!B$15,"2",M4243=Beräkningsförutsättningar!B$16,"4",M4243=Beräkningsförutsättningar!B$17,"4",M4243&gt;=Beräkningsförutsättningar!B$18,"6")</f>
        <v>2</v>
      </c>
      <c r="U4243" s="31">
        <f t="shared" si="132"/>
        <v>0</v>
      </c>
      <c r="V4243" s="31">
        <f t="shared" si="133"/>
        <v>0</v>
      </c>
    </row>
    <row r="4244" spans="11:22" x14ac:dyDescent="0.3">
      <c r="K4244" s="29"/>
      <c r="N4244" s="30"/>
      <c r="O4244" s="30"/>
      <c r="P4244" s="30"/>
      <c r="Q4244" s="30"/>
      <c r="R4244" s="31" cm="1">
        <f t="array" ref="R4244">_xlfn.IFS(Q4244=0,(O4244-P4244)/2,Q4244=1,O4244-P4244)</f>
        <v>0</v>
      </c>
      <c r="S4244" s="31" cm="1">
        <f t="array" ref="S4244">_xlfn.IFS(Q4244=0,P4244/2,Q4244=1,P4244)</f>
        <v>0</v>
      </c>
      <c r="T4244" s="31" t="str" cm="1">
        <f t="array" ref="T4244">_xlfn.IFS(M4244&lt;=Beräkningsförutsättningar!B$15,"2",M4244=Beräkningsförutsättningar!B$16,"4",M4244=Beräkningsförutsättningar!B$17,"4",M4244&gt;=Beräkningsförutsättningar!B$18,"6")</f>
        <v>2</v>
      </c>
      <c r="U4244" s="31">
        <f t="shared" si="132"/>
        <v>0</v>
      </c>
      <c r="V4244" s="31">
        <f t="shared" si="133"/>
        <v>0</v>
      </c>
    </row>
    <row r="4245" spans="11:22" x14ac:dyDescent="0.3">
      <c r="K4245" s="29"/>
      <c r="N4245" s="30"/>
      <c r="O4245" s="30"/>
      <c r="P4245" s="30"/>
      <c r="Q4245" s="30"/>
      <c r="R4245" s="31" cm="1">
        <f t="array" ref="R4245">_xlfn.IFS(Q4245=0,(O4245-P4245)/2,Q4245=1,O4245-P4245)</f>
        <v>0</v>
      </c>
      <c r="S4245" s="31" cm="1">
        <f t="array" ref="S4245">_xlfn.IFS(Q4245=0,P4245/2,Q4245=1,P4245)</f>
        <v>0</v>
      </c>
      <c r="T4245" s="31" t="str" cm="1">
        <f t="array" ref="T4245">_xlfn.IFS(M4245&lt;=Beräkningsförutsättningar!B$15,"2",M4245=Beräkningsförutsättningar!B$16,"4",M4245=Beräkningsförutsättningar!B$17,"4",M4245&gt;=Beräkningsförutsättningar!B$18,"6")</f>
        <v>2</v>
      </c>
      <c r="U4245" s="31">
        <f t="shared" si="132"/>
        <v>0</v>
      </c>
      <c r="V4245" s="31">
        <f t="shared" si="133"/>
        <v>0</v>
      </c>
    </row>
    <row r="4246" spans="11:22" x14ac:dyDescent="0.3">
      <c r="K4246" s="29"/>
      <c r="N4246" s="30"/>
      <c r="O4246" s="30"/>
      <c r="P4246" s="30"/>
      <c r="Q4246" s="30"/>
      <c r="R4246" s="31" cm="1">
        <f t="array" ref="R4246">_xlfn.IFS(Q4246=0,(O4246-P4246)/2,Q4246=1,O4246-P4246)</f>
        <v>0</v>
      </c>
      <c r="S4246" s="31" cm="1">
        <f t="array" ref="S4246">_xlfn.IFS(Q4246=0,P4246/2,Q4246=1,P4246)</f>
        <v>0</v>
      </c>
      <c r="T4246" s="31" t="str" cm="1">
        <f t="array" ref="T4246">_xlfn.IFS(M4246&lt;=Beräkningsförutsättningar!B$15,"2",M4246=Beräkningsförutsättningar!B$16,"4",M4246=Beräkningsförutsättningar!B$17,"4",M4246&gt;=Beräkningsförutsättningar!B$18,"6")</f>
        <v>2</v>
      </c>
      <c r="U4246" s="31">
        <f t="shared" si="132"/>
        <v>0</v>
      </c>
      <c r="V4246" s="31">
        <f t="shared" si="133"/>
        <v>0</v>
      </c>
    </row>
    <row r="4247" spans="11:22" x14ac:dyDescent="0.3">
      <c r="K4247" s="29"/>
      <c r="N4247" s="30"/>
      <c r="O4247" s="30"/>
      <c r="P4247" s="30"/>
      <c r="Q4247" s="30"/>
      <c r="R4247" s="31" cm="1">
        <f t="array" ref="R4247">_xlfn.IFS(Q4247=0,(O4247-P4247)/2,Q4247=1,O4247-P4247)</f>
        <v>0</v>
      </c>
      <c r="S4247" s="31" cm="1">
        <f t="array" ref="S4247">_xlfn.IFS(Q4247=0,P4247/2,Q4247=1,P4247)</f>
        <v>0</v>
      </c>
      <c r="T4247" s="31" t="str" cm="1">
        <f t="array" ref="T4247">_xlfn.IFS(M4247&lt;=Beräkningsförutsättningar!B$15,"2",M4247=Beräkningsförutsättningar!B$16,"4",M4247=Beräkningsförutsättningar!B$17,"4",M4247&gt;=Beräkningsförutsättningar!B$18,"6")</f>
        <v>2</v>
      </c>
      <c r="U4247" s="31">
        <f t="shared" si="132"/>
        <v>0</v>
      </c>
      <c r="V4247" s="31">
        <f t="shared" si="133"/>
        <v>0</v>
      </c>
    </row>
    <row r="4248" spans="11:22" x14ac:dyDescent="0.3">
      <c r="K4248" s="29"/>
      <c r="N4248" s="30"/>
      <c r="O4248" s="30"/>
      <c r="P4248" s="30"/>
      <c r="Q4248" s="30"/>
      <c r="R4248" s="31" cm="1">
        <f t="array" ref="R4248">_xlfn.IFS(Q4248=0,(O4248-P4248)/2,Q4248=1,O4248-P4248)</f>
        <v>0</v>
      </c>
      <c r="S4248" s="31" cm="1">
        <f t="array" ref="S4248">_xlfn.IFS(Q4248=0,P4248/2,Q4248=1,P4248)</f>
        <v>0</v>
      </c>
      <c r="T4248" s="31" t="str" cm="1">
        <f t="array" ref="T4248">_xlfn.IFS(M4248&lt;=Beräkningsförutsättningar!B$15,"2",M4248=Beräkningsförutsättningar!B$16,"4",M4248=Beräkningsförutsättningar!B$17,"4",M4248&gt;=Beräkningsförutsättningar!B$18,"6")</f>
        <v>2</v>
      </c>
      <c r="U4248" s="31">
        <f t="shared" si="132"/>
        <v>0</v>
      </c>
      <c r="V4248" s="31">
        <f t="shared" si="133"/>
        <v>0</v>
      </c>
    </row>
    <row r="4249" spans="11:22" x14ac:dyDescent="0.3">
      <c r="K4249" s="29"/>
      <c r="N4249" s="30"/>
      <c r="O4249" s="30"/>
      <c r="P4249" s="30"/>
      <c r="Q4249" s="30"/>
      <c r="R4249" s="31" cm="1">
        <f t="array" ref="R4249">_xlfn.IFS(Q4249=0,(O4249-P4249)/2,Q4249=1,O4249-P4249)</f>
        <v>0</v>
      </c>
      <c r="S4249" s="31" cm="1">
        <f t="array" ref="S4249">_xlfn.IFS(Q4249=0,P4249/2,Q4249=1,P4249)</f>
        <v>0</v>
      </c>
      <c r="T4249" s="31" t="str" cm="1">
        <f t="array" ref="T4249">_xlfn.IFS(M4249&lt;=Beräkningsförutsättningar!B$15,"2",M4249=Beräkningsförutsättningar!B$16,"4",M4249=Beräkningsförutsättningar!B$17,"4",M4249&gt;=Beräkningsförutsättningar!B$18,"6")</f>
        <v>2</v>
      </c>
      <c r="U4249" s="31">
        <f t="shared" si="132"/>
        <v>0</v>
      </c>
      <c r="V4249" s="31">
        <f t="shared" si="133"/>
        <v>0</v>
      </c>
    </row>
    <row r="4250" spans="11:22" x14ac:dyDescent="0.3">
      <c r="K4250" s="29"/>
      <c r="N4250" s="30"/>
      <c r="O4250" s="30"/>
      <c r="P4250" s="30"/>
      <c r="Q4250" s="30"/>
      <c r="R4250" s="31" cm="1">
        <f t="array" ref="R4250">_xlfn.IFS(Q4250=0,(O4250-P4250)/2,Q4250=1,O4250-P4250)</f>
        <v>0</v>
      </c>
      <c r="S4250" s="31" cm="1">
        <f t="array" ref="S4250">_xlfn.IFS(Q4250=0,P4250/2,Q4250=1,P4250)</f>
        <v>0</v>
      </c>
      <c r="T4250" s="31" t="str" cm="1">
        <f t="array" ref="T4250">_xlfn.IFS(M4250&lt;=Beräkningsförutsättningar!B$15,"2",M4250=Beräkningsförutsättningar!B$16,"4",M4250=Beräkningsförutsättningar!B$17,"4",M4250&gt;=Beräkningsförutsättningar!B$18,"6")</f>
        <v>2</v>
      </c>
      <c r="U4250" s="31">
        <f t="shared" si="132"/>
        <v>0</v>
      </c>
      <c r="V4250" s="31">
        <f t="shared" si="133"/>
        <v>0</v>
      </c>
    </row>
    <row r="4251" spans="11:22" x14ac:dyDescent="0.3">
      <c r="K4251" s="29"/>
      <c r="N4251" s="30"/>
      <c r="O4251" s="30"/>
      <c r="P4251" s="30"/>
      <c r="Q4251" s="30"/>
      <c r="R4251" s="31" cm="1">
        <f t="array" ref="R4251">_xlfn.IFS(Q4251=0,(O4251-P4251)/2,Q4251=1,O4251-P4251)</f>
        <v>0</v>
      </c>
      <c r="S4251" s="31" cm="1">
        <f t="array" ref="S4251">_xlfn.IFS(Q4251=0,P4251/2,Q4251=1,P4251)</f>
        <v>0</v>
      </c>
      <c r="T4251" s="31" t="str" cm="1">
        <f t="array" ref="T4251">_xlfn.IFS(M4251&lt;=Beräkningsförutsättningar!B$15,"2",M4251=Beräkningsförutsättningar!B$16,"4",M4251=Beräkningsförutsättningar!B$17,"4",M4251&gt;=Beräkningsförutsättningar!B$18,"6")</f>
        <v>2</v>
      </c>
      <c r="U4251" s="31">
        <f t="shared" si="132"/>
        <v>0</v>
      </c>
      <c r="V4251" s="31">
        <f t="shared" si="133"/>
        <v>0</v>
      </c>
    </row>
    <row r="4252" spans="11:22" x14ac:dyDescent="0.3">
      <c r="K4252" s="29"/>
      <c r="N4252" s="30"/>
      <c r="O4252" s="30"/>
      <c r="P4252" s="30"/>
      <c r="Q4252" s="30"/>
      <c r="R4252" s="31" cm="1">
        <f t="array" ref="R4252">_xlfn.IFS(Q4252=0,(O4252-P4252)/2,Q4252=1,O4252-P4252)</f>
        <v>0</v>
      </c>
      <c r="S4252" s="31" cm="1">
        <f t="array" ref="S4252">_xlfn.IFS(Q4252=0,P4252/2,Q4252=1,P4252)</f>
        <v>0</v>
      </c>
      <c r="T4252" s="31" t="str" cm="1">
        <f t="array" ref="T4252">_xlfn.IFS(M4252&lt;=Beräkningsförutsättningar!B$15,"2",M4252=Beräkningsförutsättningar!B$16,"4",M4252=Beräkningsförutsättningar!B$17,"4",M4252&gt;=Beräkningsförutsättningar!B$18,"6")</f>
        <v>2</v>
      </c>
      <c r="U4252" s="31">
        <f t="shared" si="132"/>
        <v>0</v>
      </c>
      <c r="V4252" s="31">
        <f t="shared" si="133"/>
        <v>0</v>
      </c>
    </row>
    <row r="4253" spans="11:22" x14ac:dyDescent="0.3">
      <c r="K4253" s="29"/>
      <c r="N4253" s="30"/>
      <c r="O4253" s="30"/>
      <c r="P4253" s="30"/>
      <c r="Q4253" s="30"/>
      <c r="R4253" s="31" cm="1">
        <f t="array" ref="R4253">_xlfn.IFS(Q4253=0,(O4253-P4253)/2,Q4253=1,O4253-P4253)</f>
        <v>0</v>
      </c>
      <c r="S4253" s="31" cm="1">
        <f t="array" ref="S4253">_xlfn.IFS(Q4253=0,P4253/2,Q4253=1,P4253)</f>
        <v>0</v>
      </c>
      <c r="T4253" s="31" t="str" cm="1">
        <f t="array" ref="T4253">_xlfn.IFS(M4253&lt;=Beräkningsförutsättningar!B$15,"2",M4253=Beräkningsförutsättningar!B$16,"4",M4253=Beräkningsförutsättningar!B$17,"4",M4253&gt;=Beräkningsförutsättningar!B$18,"6")</f>
        <v>2</v>
      </c>
      <c r="U4253" s="31">
        <f t="shared" si="132"/>
        <v>0</v>
      </c>
      <c r="V4253" s="31">
        <f t="shared" si="133"/>
        <v>0</v>
      </c>
    </row>
    <row r="4254" spans="11:22" x14ac:dyDescent="0.3">
      <c r="K4254" s="29"/>
      <c r="N4254" s="30"/>
      <c r="O4254" s="30"/>
      <c r="P4254" s="30"/>
      <c r="Q4254" s="30"/>
      <c r="R4254" s="31" cm="1">
        <f t="array" ref="R4254">_xlfn.IFS(Q4254=0,(O4254-P4254)/2,Q4254=1,O4254-P4254)</f>
        <v>0</v>
      </c>
      <c r="S4254" s="31" cm="1">
        <f t="array" ref="S4254">_xlfn.IFS(Q4254=0,P4254/2,Q4254=1,P4254)</f>
        <v>0</v>
      </c>
      <c r="T4254" s="31" t="str" cm="1">
        <f t="array" ref="T4254">_xlfn.IFS(M4254&lt;=Beräkningsförutsättningar!B$15,"2",M4254=Beräkningsförutsättningar!B$16,"4",M4254=Beräkningsförutsättningar!B$17,"4",M4254&gt;=Beräkningsförutsättningar!B$18,"6")</f>
        <v>2</v>
      </c>
      <c r="U4254" s="31">
        <f t="shared" si="132"/>
        <v>0</v>
      </c>
      <c r="V4254" s="31">
        <f t="shared" si="133"/>
        <v>0</v>
      </c>
    </row>
    <row r="4255" spans="11:22" x14ac:dyDescent="0.3">
      <c r="K4255" s="29"/>
      <c r="N4255" s="30"/>
      <c r="O4255" s="30"/>
      <c r="P4255" s="30"/>
      <c r="Q4255" s="30"/>
      <c r="R4255" s="31" cm="1">
        <f t="array" ref="R4255">_xlfn.IFS(Q4255=0,(O4255-P4255)/2,Q4255=1,O4255-P4255)</f>
        <v>0</v>
      </c>
      <c r="S4255" s="31" cm="1">
        <f t="array" ref="S4255">_xlfn.IFS(Q4255=0,P4255/2,Q4255=1,P4255)</f>
        <v>0</v>
      </c>
      <c r="T4255" s="31" t="str" cm="1">
        <f t="array" ref="T4255">_xlfn.IFS(M4255&lt;=Beräkningsförutsättningar!B$15,"2",M4255=Beräkningsförutsättningar!B$16,"4",M4255=Beräkningsförutsättningar!B$17,"4",M4255&gt;=Beräkningsförutsättningar!B$18,"6")</f>
        <v>2</v>
      </c>
      <c r="U4255" s="31">
        <f t="shared" si="132"/>
        <v>0</v>
      </c>
      <c r="V4255" s="31">
        <f t="shared" si="133"/>
        <v>0</v>
      </c>
    </row>
    <row r="4256" spans="11:22" x14ac:dyDescent="0.3">
      <c r="K4256" s="29"/>
      <c r="N4256" s="30"/>
      <c r="O4256" s="30"/>
      <c r="P4256" s="30"/>
      <c r="Q4256" s="30"/>
      <c r="R4256" s="31" cm="1">
        <f t="array" ref="R4256">_xlfn.IFS(Q4256=0,(O4256-P4256)/2,Q4256=1,O4256-P4256)</f>
        <v>0</v>
      </c>
      <c r="S4256" s="31" cm="1">
        <f t="array" ref="S4256">_xlfn.IFS(Q4256=0,P4256/2,Q4256=1,P4256)</f>
        <v>0</v>
      </c>
      <c r="T4256" s="31" t="str" cm="1">
        <f t="array" ref="T4256">_xlfn.IFS(M4256&lt;=Beräkningsförutsättningar!B$15,"2",M4256=Beräkningsförutsättningar!B$16,"4",M4256=Beräkningsförutsättningar!B$17,"4",M4256&gt;=Beräkningsförutsättningar!B$18,"6")</f>
        <v>2</v>
      </c>
      <c r="U4256" s="31">
        <f t="shared" si="132"/>
        <v>0</v>
      </c>
      <c r="V4256" s="31">
        <f t="shared" si="133"/>
        <v>0</v>
      </c>
    </row>
    <row r="4257" spans="11:22" x14ac:dyDescent="0.3">
      <c r="K4257" s="29"/>
      <c r="N4257" s="30"/>
      <c r="O4257" s="30"/>
      <c r="P4257" s="30"/>
      <c r="Q4257" s="30"/>
      <c r="R4257" s="31" cm="1">
        <f t="array" ref="R4257">_xlfn.IFS(Q4257=0,(O4257-P4257)/2,Q4257=1,O4257-P4257)</f>
        <v>0</v>
      </c>
      <c r="S4257" s="31" cm="1">
        <f t="array" ref="S4257">_xlfn.IFS(Q4257=0,P4257/2,Q4257=1,P4257)</f>
        <v>0</v>
      </c>
      <c r="T4257" s="31" t="str" cm="1">
        <f t="array" ref="T4257">_xlfn.IFS(M4257&lt;=Beräkningsförutsättningar!B$15,"2",M4257=Beräkningsförutsättningar!B$16,"4",M4257=Beräkningsförutsättningar!B$17,"4",M4257&gt;=Beräkningsförutsättningar!B$18,"6")</f>
        <v>2</v>
      </c>
      <c r="U4257" s="31">
        <f t="shared" si="132"/>
        <v>0</v>
      </c>
      <c r="V4257" s="31">
        <f t="shared" si="133"/>
        <v>0</v>
      </c>
    </row>
    <row r="4258" spans="11:22" x14ac:dyDescent="0.3">
      <c r="K4258" s="29"/>
      <c r="N4258" s="30"/>
      <c r="O4258" s="30"/>
      <c r="P4258" s="30"/>
      <c r="Q4258" s="30"/>
      <c r="R4258" s="31" cm="1">
        <f t="array" ref="R4258">_xlfn.IFS(Q4258=0,(O4258-P4258)/2,Q4258=1,O4258-P4258)</f>
        <v>0</v>
      </c>
      <c r="S4258" s="31" cm="1">
        <f t="array" ref="S4258">_xlfn.IFS(Q4258=0,P4258/2,Q4258=1,P4258)</f>
        <v>0</v>
      </c>
      <c r="T4258" s="31" t="str" cm="1">
        <f t="array" ref="T4258">_xlfn.IFS(M4258&lt;=Beräkningsförutsättningar!B$15,"2",M4258=Beräkningsförutsättningar!B$16,"4",M4258=Beräkningsförutsättningar!B$17,"4",M4258&gt;=Beräkningsförutsättningar!B$18,"6")</f>
        <v>2</v>
      </c>
      <c r="U4258" s="31">
        <f t="shared" si="132"/>
        <v>0</v>
      </c>
      <c r="V4258" s="31">
        <f t="shared" si="133"/>
        <v>0</v>
      </c>
    </row>
    <row r="4259" spans="11:22" x14ac:dyDescent="0.3">
      <c r="K4259" s="29"/>
      <c r="N4259" s="30"/>
      <c r="O4259" s="30"/>
      <c r="P4259" s="30"/>
      <c r="Q4259" s="30"/>
      <c r="R4259" s="31" cm="1">
        <f t="array" ref="R4259">_xlfn.IFS(Q4259=0,(O4259-P4259)/2,Q4259=1,O4259-P4259)</f>
        <v>0</v>
      </c>
      <c r="S4259" s="31" cm="1">
        <f t="array" ref="S4259">_xlfn.IFS(Q4259=0,P4259/2,Q4259=1,P4259)</f>
        <v>0</v>
      </c>
      <c r="T4259" s="31" t="str" cm="1">
        <f t="array" ref="T4259">_xlfn.IFS(M4259&lt;=Beräkningsförutsättningar!B$15,"2",M4259=Beräkningsförutsättningar!B$16,"4",M4259=Beräkningsförutsättningar!B$17,"4",M4259&gt;=Beräkningsförutsättningar!B$18,"6")</f>
        <v>2</v>
      </c>
      <c r="U4259" s="31">
        <f t="shared" si="132"/>
        <v>0</v>
      </c>
      <c r="V4259" s="31">
        <f t="shared" si="133"/>
        <v>0</v>
      </c>
    </row>
    <row r="4260" spans="11:22" x14ac:dyDescent="0.3">
      <c r="K4260" s="29"/>
      <c r="N4260" s="30"/>
      <c r="O4260" s="30"/>
      <c r="P4260" s="30"/>
      <c r="Q4260" s="30"/>
      <c r="R4260" s="31" cm="1">
        <f t="array" ref="R4260">_xlfn.IFS(Q4260=0,(O4260-P4260)/2,Q4260=1,O4260-P4260)</f>
        <v>0</v>
      </c>
      <c r="S4260" s="31" cm="1">
        <f t="array" ref="S4260">_xlfn.IFS(Q4260=0,P4260/2,Q4260=1,P4260)</f>
        <v>0</v>
      </c>
      <c r="T4260" s="31" t="str" cm="1">
        <f t="array" ref="T4260">_xlfn.IFS(M4260&lt;=Beräkningsförutsättningar!B$15,"2",M4260=Beräkningsförutsättningar!B$16,"4",M4260=Beräkningsförutsättningar!B$17,"4",M4260&gt;=Beräkningsförutsättningar!B$18,"6")</f>
        <v>2</v>
      </c>
      <c r="U4260" s="31">
        <f t="shared" si="132"/>
        <v>0</v>
      </c>
      <c r="V4260" s="31">
        <f t="shared" si="133"/>
        <v>0</v>
      </c>
    </row>
    <row r="4261" spans="11:22" x14ac:dyDescent="0.3">
      <c r="K4261" s="29"/>
      <c r="N4261" s="30"/>
      <c r="O4261" s="30"/>
      <c r="P4261" s="30"/>
      <c r="Q4261" s="30"/>
      <c r="R4261" s="31" cm="1">
        <f t="array" ref="R4261">_xlfn.IFS(Q4261=0,(O4261-P4261)/2,Q4261=1,O4261-P4261)</f>
        <v>0</v>
      </c>
      <c r="S4261" s="31" cm="1">
        <f t="array" ref="S4261">_xlfn.IFS(Q4261=0,P4261/2,Q4261=1,P4261)</f>
        <v>0</v>
      </c>
      <c r="T4261" s="31" t="str" cm="1">
        <f t="array" ref="T4261">_xlfn.IFS(M4261&lt;=Beräkningsförutsättningar!B$15,"2",M4261=Beräkningsförutsättningar!B$16,"4",M4261=Beräkningsförutsättningar!B$17,"4",M4261&gt;=Beräkningsförutsättningar!B$18,"6")</f>
        <v>2</v>
      </c>
      <c r="U4261" s="31">
        <f t="shared" si="132"/>
        <v>0</v>
      </c>
      <c r="V4261" s="31">
        <f t="shared" si="133"/>
        <v>0</v>
      </c>
    </row>
    <row r="4262" spans="11:22" x14ac:dyDescent="0.3">
      <c r="K4262" s="29"/>
      <c r="N4262" s="30"/>
      <c r="O4262" s="30"/>
      <c r="P4262" s="30"/>
      <c r="Q4262" s="30"/>
      <c r="R4262" s="31" cm="1">
        <f t="array" ref="R4262">_xlfn.IFS(Q4262=0,(O4262-P4262)/2,Q4262=1,O4262-P4262)</f>
        <v>0</v>
      </c>
      <c r="S4262" s="31" cm="1">
        <f t="array" ref="S4262">_xlfn.IFS(Q4262=0,P4262/2,Q4262=1,P4262)</f>
        <v>0</v>
      </c>
      <c r="T4262" s="31" t="str" cm="1">
        <f t="array" ref="T4262">_xlfn.IFS(M4262&lt;=Beräkningsförutsättningar!B$15,"2",M4262=Beräkningsförutsättningar!B$16,"4",M4262=Beräkningsförutsättningar!B$17,"4",M4262&gt;=Beräkningsförutsättningar!B$18,"6")</f>
        <v>2</v>
      </c>
      <c r="U4262" s="31">
        <f t="shared" si="132"/>
        <v>0</v>
      </c>
      <c r="V4262" s="31">
        <f t="shared" si="133"/>
        <v>0</v>
      </c>
    </row>
    <row r="4263" spans="11:22" x14ac:dyDescent="0.3">
      <c r="K4263" s="29"/>
      <c r="N4263" s="30"/>
      <c r="O4263" s="30"/>
      <c r="P4263" s="30"/>
      <c r="Q4263" s="30"/>
      <c r="R4263" s="31" cm="1">
        <f t="array" ref="R4263">_xlfn.IFS(Q4263=0,(O4263-P4263)/2,Q4263=1,O4263-P4263)</f>
        <v>0</v>
      </c>
      <c r="S4263" s="31" cm="1">
        <f t="array" ref="S4263">_xlfn.IFS(Q4263=0,P4263/2,Q4263=1,P4263)</f>
        <v>0</v>
      </c>
      <c r="T4263" s="31" t="str" cm="1">
        <f t="array" ref="T4263">_xlfn.IFS(M4263&lt;=Beräkningsförutsättningar!B$15,"2",M4263=Beräkningsförutsättningar!B$16,"4",M4263=Beräkningsförutsättningar!B$17,"4",M4263&gt;=Beräkningsförutsättningar!B$18,"6")</f>
        <v>2</v>
      </c>
      <c r="U4263" s="31">
        <f t="shared" si="132"/>
        <v>0</v>
      </c>
      <c r="V4263" s="31">
        <f t="shared" si="133"/>
        <v>0</v>
      </c>
    </row>
    <row r="4264" spans="11:22" x14ac:dyDescent="0.3">
      <c r="K4264" s="29"/>
      <c r="N4264" s="30"/>
      <c r="O4264" s="30"/>
      <c r="P4264" s="30"/>
      <c r="Q4264" s="30"/>
      <c r="R4264" s="31" cm="1">
        <f t="array" ref="R4264">_xlfn.IFS(Q4264=0,(O4264-P4264)/2,Q4264=1,O4264-P4264)</f>
        <v>0</v>
      </c>
      <c r="S4264" s="31" cm="1">
        <f t="array" ref="S4264">_xlfn.IFS(Q4264=0,P4264/2,Q4264=1,P4264)</f>
        <v>0</v>
      </c>
      <c r="T4264" s="31" t="str" cm="1">
        <f t="array" ref="T4264">_xlfn.IFS(M4264&lt;=Beräkningsförutsättningar!B$15,"2",M4264=Beräkningsförutsättningar!B$16,"4",M4264=Beräkningsförutsättningar!B$17,"4",M4264&gt;=Beräkningsförutsättningar!B$18,"6")</f>
        <v>2</v>
      </c>
      <c r="U4264" s="31">
        <f t="shared" si="132"/>
        <v>0</v>
      </c>
      <c r="V4264" s="31">
        <f t="shared" si="133"/>
        <v>0</v>
      </c>
    </row>
    <row r="4265" spans="11:22" x14ac:dyDescent="0.3">
      <c r="K4265" s="29"/>
      <c r="N4265" s="30"/>
      <c r="O4265" s="30"/>
      <c r="P4265" s="30"/>
      <c r="Q4265" s="30"/>
      <c r="R4265" s="31" cm="1">
        <f t="array" ref="R4265">_xlfn.IFS(Q4265=0,(O4265-P4265)/2,Q4265=1,O4265-P4265)</f>
        <v>0</v>
      </c>
      <c r="S4265" s="31" cm="1">
        <f t="array" ref="S4265">_xlfn.IFS(Q4265=0,P4265/2,Q4265=1,P4265)</f>
        <v>0</v>
      </c>
      <c r="T4265" s="31" t="str" cm="1">
        <f t="array" ref="T4265">_xlfn.IFS(M4265&lt;=Beräkningsförutsättningar!B$15,"2",M4265=Beräkningsförutsättningar!B$16,"4",M4265=Beräkningsförutsättningar!B$17,"4",M4265&gt;=Beräkningsförutsättningar!B$18,"6")</f>
        <v>2</v>
      </c>
      <c r="U4265" s="31">
        <f t="shared" si="132"/>
        <v>0</v>
      </c>
      <c r="V4265" s="31">
        <f t="shared" si="133"/>
        <v>0</v>
      </c>
    </row>
    <row r="4266" spans="11:22" x14ac:dyDescent="0.3">
      <c r="K4266" s="29"/>
      <c r="N4266" s="30"/>
      <c r="O4266" s="30"/>
      <c r="P4266" s="30"/>
      <c r="Q4266" s="30"/>
      <c r="R4266" s="31" cm="1">
        <f t="array" ref="R4266">_xlfn.IFS(Q4266=0,(O4266-P4266)/2,Q4266=1,O4266-P4266)</f>
        <v>0</v>
      </c>
      <c r="S4266" s="31" cm="1">
        <f t="array" ref="S4266">_xlfn.IFS(Q4266=0,P4266/2,Q4266=1,P4266)</f>
        <v>0</v>
      </c>
      <c r="T4266" s="31" t="str" cm="1">
        <f t="array" ref="T4266">_xlfn.IFS(M4266&lt;=Beräkningsförutsättningar!B$15,"2",M4266=Beräkningsförutsättningar!B$16,"4",M4266=Beräkningsförutsättningar!B$17,"4",M4266&gt;=Beräkningsförutsättningar!B$18,"6")</f>
        <v>2</v>
      </c>
      <c r="U4266" s="31">
        <f t="shared" si="132"/>
        <v>0</v>
      </c>
      <c r="V4266" s="31">
        <f t="shared" si="133"/>
        <v>0</v>
      </c>
    </row>
    <row r="4267" spans="11:22" x14ac:dyDescent="0.3">
      <c r="K4267" s="29"/>
      <c r="N4267" s="30"/>
      <c r="O4267" s="30"/>
      <c r="P4267" s="30"/>
      <c r="Q4267" s="30"/>
      <c r="R4267" s="31" cm="1">
        <f t="array" ref="R4267">_xlfn.IFS(Q4267=0,(O4267-P4267)/2,Q4267=1,O4267-P4267)</f>
        <v>0</v>
      </c>
      <c r="S4267" s="31" cm="1">
        <f t="array" ref="S4267">_xlfn.IFS(Q4267=0,P4267/2,Q4267=1,P4267)</f>
        <v>0</v>
      </c>
      <c r="T4267" s="31" t="str" cm="1">
        <f t="array" ref="T4267">_xlfn.IFS(M4267&lt;=Beräkningsförutsättningar!B$15,"2",M4267=Beräkningsförutsättningar!B$16,"4",M4267=Beräkningsförutsättningar!B$17,"4",M4267&gt;=Beräkningsförutsättningar!B$18,"6")</f>
        <v>2</v>
      </c>
      <c r="U4267" s="31">
        <f t="shared" si="132"/>
        <v>0</v>
      </c>
      <c r="V4267" s="31">
        <f t="shared" si="133"/>
        <v>0</v>
      </c>
    </row>
    <row r="4268" spans="11:22" x14ac:dyDescent="0.3">
      <c r="K4268" s="29"/>
      <c r="N4268" s="30"/>
      <c r="O4268" s="30"/>
      <c r="P4268" s="30"/>
      <c r="Q4268" s="30"/>
      <c r="R4268" s="31" cm="1">
        <f t="array" ref="R4268">_xlfn.IFS(Q4268=0,(O4268-P4268)/2,Q4268=1,O4268-P4268)</f>
        <v>0</v>
      </c>
      <c r="S4268" s="31" cm="1">
        <f t="array" ref="S4268">_xlfn.IFS(Q4268=0,P4268/2,Q4268=1,P4268)</f>
        <v>0</v>
      </c>
      <c r="T4268" s="31" t="str" cm="1">
        <f t="array" ref="T4268">_xlfn.IFS(M4268&lt;=Beräkningsförutsättningar!B$15,"2",M4268=Beräkningsförutsättningar!B$16,"4",M4268=Beräkningsförutsättningar!B$17,"4",M4268&gt;=Beräkningsförutsättningar!B$18,"6")</f>
        <v>2</v>
      </c>
      <c r="U4268" s="31">
        <f t="shared" si="132"/>
        <v>0</v>
      </c>
      <c r="V4268" s="31">
        <f t="shared" si="133"/>
        <v>0</v>
      </c>
    </row>
    <row r="4269" spans="11:22" x14ac:dyDescent="0.3">
      <c r="K4269" s="29"/>
      <c r="N4269" s="30"/>
      <c r="O4269" s="30"/>
      <c r="P4269" s="30"/>
      <c r="Q4269" s="30"/>
      <c r="R4269" s="31" cm="1">
        <f t="array" ref="R4269">_xlfn.IFS(Q4269=0,(O4269-P4269)/2,Q4269=1,O4269-P4269)</f>
        <v>0</v>
      </c>
      <c r="S4269" s="31" cm="1">
        <f t="array" ref="S4269">_xlfn.IFS(Q4269=0,P4269/2,Q4269=1,P4269)</f>
        <v>0</v>
      </c>
      <c r="T4269" s="31" t="str" cm="1">
        <f t="array" ref="T4269">_xlfn.IFS(M4269&lt;=Beräkningsförutsättningar!B$15,"2",M4269=Beräkningsförutsättningar!B$16,"4",M4269=Beräkningsförutsättningar!B$17,"4",M4269&gt;=Beräkningsförutsättningar!B$18,"6")</f>
        <v>2</v>
      </c>
      <c r="U4269" s="31">
        <f t="shared" si="132"/>
        <v>0</v>
      </c>
      <c r="V4269" s="31">
        <f t="shared" si="133"/>
        <v>0</v>
      </c>
    </row>
    <row r="4270" spans="11:22" x14ac:dyDescent="0.3">
      <c r="K4270" s="29"/>
      <c r="N4270" s="30"/>
      <c r="O4270" s="30"/>
      <c r="P4270" s="30"/>
      <c r="Q4270" s="30"/>
      <c r="R4270" s="31" cm="1">
        <f t="array" ref="R4270">_xlfn.IFS(Q4270=0,(O4270-P4270)/2,Q4270=1,O4270-P4270)</f>
        <v>0</v>
      </c>
      <c r="S4270" s="31" cm="1">
        <f t="array" ref="S4270">_xlfn.IFS(Q4270=0,P4270/2,Q4270=1,P4270)</f>
        <v>0</v>
      </c>
      <c r="T4270" s="31" t="str" cm="1">
        <f t="array" ref="T4270">_xlfn.IFS(M4270&lt;=Beräkningsförutsättningar!B$15,"2",M4270=Beräkningsförutsättningar!B$16,"4",M4270=Beräkningsförutsättningar!B$17,"4",M4270&gt;=Beräkningsförutsättningar!B$18,"6")</f>
        <v>2</v>
      </c>
      <c r="U4270" s="31">
        <f t="shared" si="132"/>
        <v>0</v>
      </c>
      <c r="V4270" s="31">
        <f t="shared" si="133"/>
        <v>0</v>
      </c>
    </row>
    <row r="4271" spans="11:22" x14ac:dyDescent="0.3">
      <c r="K4271" s="29"/>
      <c r="N4271" s="30"/>
      <c r="O4271" s="30"/>
      <c r="P4271" s="30"/>
      <c r="Q4271" s="30"/>
      <c r="R4271" s="31" cm="1">
        <f t="array" ref="R4271">_xlfn.IFS(Q4271=0,(O4271-P4271)/2,Q4271=1,O4271-P4271)</f>
        <v>0</v>
      </c>
      <c r="S4271" s="31" cm="1">
        <f t="array" ref="S4271">_xlfn.IFS(Q4271=0,P4271/2,Q4271=1,P4271)</f>
        <v>0</v>
      </c>
      <c r="T4271" s="31" t="str" cm="1">
        <f t="array" ref="T4271">_xlfn.IFS(M4271&lt;=Beräkningsförutsättningar!B$15,"2",M4271=Beräkningsförutsättningar!B$16,"4",M4271=Beräkningsförutsättningar!B$17,"4",M4271&gt;=Beräkningsförutsättningar!B$18,"6")</f>
        <v>2</v>
      </c>
      <c r="U4271" s="31">
        <f t="shared" si="132"/>
        <v>0</v>
      </c>
      <c r="V4271" s="31">
        <f t="shared" si="133"/>
        <v>0</v>
      </c>
    </row>
    <row r="4272" spans="11:22" x14ac:dyDescent="0.3">
      <c r="K4272" s="29"/>
      <c r="N4272" s="30"/>
      <c r="O4272" s="30"/>
      <c r="P4272" s="30"/>
      <c r="Q4272" s="30"/>
      <c r="R4272" s="31" cm="1">
        <f t="array" ref="R4272">_xlfn.IFS(Q4272=0,(O4272-P4272)/2,Q4272=1,O4272-P4272)</f>
        <v>0</v>
      </c>
      <c r="S4272" s="31" cm="1">
        <f t="array" ref="S4272">_xlfn.IFS(Q4272=0,P4272/2,Q4272=1,P4272)</f>
        <v>0</v>
      </c>
      <c r="T4272" s="31" t="str" cm="1">
        <f t="array" ref="T4272">_xlfn.IFS(M4272&lt;=Beräkningsförutsättningar!B$15,"2",M4272=Beräkningsförutsättningar!B$16,"4",M4272=Beräkningsförutsättningar!B$17,"4",M4272&gt;=Beräkningsförutsättningar!B$18,"6")</f>
        <v>2</v>
      </c>
      <c r="U4272" s="31">
        <f t="shared" si="132"/>
        <v>0</v>
      </c>
      <c r="V4272" s="31">
        <f t="shared" si="133"/>
        <v>0</v>
      </c>
    </row>
    <row r="4273" spans="11:22" x14ac:dyDescent="0.3">
      <c r="K4273" s="29"/>
      <c r="N4273" s="30"/>
      <c r="O4273" s="30"/>
      <c r="P4273" s="30"/>
      <c r="Q4273" s="30"/>
      <c r="R4273" s="31" cm="1">
        <f t="array" ref="R4273">_xlfn.IFS(Q4273=0,(O4273-P4273)/2,Q4273=1,O4273-P4273)</f>
        <v>0</v>
      </c>
      <c r="S4273" s="31" cm="1">
        <f t="array" ref="S4273">_xlfn.IFS(Q4273=0,P4273/2,Q4273=1,P4273)</f>
        <v>0</v>
      </c>
      <c r="T4273" s="31" t="str" cm="1">
        <f t="array" ref="T4273">_xlfn.IFS(M4273&lt;=Beräkningsförutsättningar!B$15,"2",M4273=Beräkningsförutsättningar!B$16,"4",M4273=Beräkningsförutsättningar!B$17,"4",M4273&gt;=Beräkningsförutsättningar!B$18,"6")</f>
        <v>2</v>
      </c>
      <c r="U4273" s="31">
        <f t="shared" si="132"/>
        <v>0</v>
      </c>
      <c r="V4273" s="31">
        <f t="shared" si="133"/>
        <v>0</v>
      </c>
    </row>
    <row r="4274" spans="11:22" x14ac:dyDescent="0.3">
      <c r="K4274" s="29"/>
      <c r="N4274" s="30"/>
      <c r="O4274" s="30"/>
      <c r="P4274" s="30"/>
      <c r="Q4274" s="30"/>
      <c r="R4274" s="31" cm="1">
        <f t="array" ref="R4274">_xlfn.IFS(Q4274=0,(O4274-P4274)/2,Q4274=1,O4274-P4274)</f>
        <v>0</v>
      </c>
      <c r="S4274" s="31" cm="1">
        <f t="array" ref="S4274">_xlfn.IFS(Q4274=0,P4274/2,Q4274=1,P4274)</f>
        <v>0</v>
      </c>
      <c r="T4274" s="31" t="str" cm="1">
        <f t="array" ref="T4274">_xlfn.IFS(M4274&lt;=Beräkningsförutsättningar!B$15,"2",M4274=Beräkningsförutsättningar!B$16,"4",M4274=Beräkningsförutsättningar!B$17,"4",M4274&gt;=Beräkningsförutsättningar!B$18,"6")</f>
        <v>2</v>
      </c>
      <c r="U4274" s="31">
        <f t="shared" si="132"/>
        <v>0</v>
      </c>
      <c r="V4274" s="31">
        <f t="shared" si="133"/>
        <v>0</v>
      </c>
    </row>
    <row r="4275" spans="11:22" x14ac:dyDescent="0.3">
      <c r="K4275" s="29"/>
      <c r="N4275" s="30"/>
      <c r="O4275" s="30"/>
      <c r="P4275" s="30"/>
      <c r="Q4275" s="30"/>
      <c r="R4275" s="31" cm="1">
        <f t="array" ref="R4275">_xlfn.IFS(Q4275=0,(O4275-P4275)/2,Q4275=1,O4275-P4275)</f>
        <v>0</v>
      </c>
      <c r="S4275" s="31" cm="1">
        <f t="array" ref="S4275">_xlfn.IFS(Q4275=0,P4275/2,Q4275=1,P4275)</f>
        <v>0</v>
      </c>
      <c r="T4275" s="31" t="str" cm="1">
        <f t="array" ref="T4275">_xlfn.IFS(M4275&lt;=Beräkningsförutsättningar!B$15,"2",M4275=Beräkningsförutsättningar!B$16,"4",M4275=Beräkningsförutsättningar!B$17,"4",M4275&gt;=Beräkningsförutsättningar!B$18,"6")</f>
        <v>2</v>
      </c>
      <c r="U4275" s="31">
        <f t="shared" si="132"/>
        <v>0</v>
      </c>
      <c r="V4275" s="31">
        <f t="shared" si="133"/>
        <v>0</v>
      </c>
    </row>
    <row r="4276" spans="11:22" x14ac:dyDescent="0.3">
      <c r="K4276" s="29"/>
      <c r="N4276" s="30"/>
      <c r="O4276" s="30"/>
      <c r="P4276" s="30"/>
      <c r="Q4276" s="30"/>
      <c r="R4276" s="31" cm="1">
        <f t="array" ref="R4276">_xlfn.IFS(Q4276=0,(O4276-P4276)/2,Q4276=1,O4276-P4276)</f>
        <v>0</v>
      </c>
      <c r="S4276" s="31" cm="1">
        <f t="array" ref="S4276">_xlfn.IFS(Q4276=0,P4276/2,Q4276=1,P4276)</f>
        <v>0</v>
      </c>
      <c r="T4276" s="31" t="str" cm="1">
        <f t="array" ref="T4276">_xlfn.IFS(M4276&lt;=Beräkningsförutsättningar!B$15,"2",M4276=Beräkningsförutsättningar!B$16,"4",M4276=Beräkningsförutsättningar!B$17,"4",M4276&gt;=Beräkningsförutsättningar!B$18,"6")</f>
        <v>2</v>
      </c>
      <c r="U4276" s="31">
        <f t="shared" si="132"/>
        <v>0</v>
      </c>
      <c r="V4276" s="31">
        <f t="shared" si="133"/>
        <v>0</v>
      </c>
    </row>
    <row r="4277" spans="11:22" x14ac:dyDescent="0.3">
      <c r="K4277" s="29"/>
      <c r="N4277" s="30"/>
      <c r="O4277" s="30"/>
      <c r="P4277" s="30"/>
      <c r="Q4277" s="30"/>
      <c r="R4277" s="31" cm="1">
        <f t="array" ref="R4277">_xlfn.IFS(Q4277=0,(O4277-P4277)/2,Q4277=1,O4277-P4277)</f>
        <v>0</v>
      </c>
      <c r="S4277" s="31" cm="1">
        <f t="array" ref="S4277">_xlfn.IFS(Q4277=0,P4277/2,Q4277=1,P4277)</f>
        <v>0</v>
      </c>
      <c r="T4277" s="31" t="str" cm="1">
        <f t="array" ref="T4277">_xlfn.IFS(M4277&lt;=Beräkningsförutsättningar!B$15,"2",M4277=Beräkningsförutsättningar!B$16,"4",M4277=Beräkningsförutsättningar!B$17,"4",M4277&gt;=Beräkningsförutsättningar!B$18,"6")</f>
        <v>2</v>
      </c>
      <c r="U4277" s="31">
        <f t="shared" si="132"/>
        <v>0</v>
      </c>
      <c r="V4277" s="31">
        <f t="shared" si="133"/>
        <v>0</v>
      </c>
    </row>
    <row r="4278" spans="11:22" x14ac:dyDescent="0.3">
      <c r="K4278" s="29"/>
      <c r="N4278" s="30"/>
      <c r="O4278" s="30"/>
      <c r="P4278" s="30"/>
      <c r="Q4278" s="30"/>
      <c r="R4278" s="31" cm="1">
        <f t="array" ref="R4278">_xlfn.IFS(Q4278=0,(O4278-P4278)/2,Q4278=1,O4278-P4278)</f>
        <v>0</v>
      </c>
      <c r="S4278" s="31" cm="1">
        <f t="array" ref="S4278">_xlfn.IFS(Q4278=0,P4278/2,Q4278=1,P4278)</f>
        <v>0</v>
      </c>
      <c r="T4278" s="31" t="str" cm="1">
        <f t="array" ref="T4278">_xlfn.IFS(M4278&lt;=Beräkningsförutsättningar!B$15,"2",M4278=Beräkningsförutsättningar!B$16,"4",M4278=Beräkningsförutsättningar!B$17,"4",M4278&gt;=Beräkningsförutsättningar!B$18,"6")</f>
        <v>2</v>
      </c>
      <c r="U4278" s="31">
        <f t="shared" si="132"/>
        <v>0</v>
      </c>
      <c r="V4278" s="31">
        <f t="shared" si="133"/>
        <v>0</v>
      </c>
    </row>
    <row r="4279" spans="11:22" x14ac:dyDescent="0.3">
      <c r="K4279" s="29"/>
      <c r="N4279" s="30"/>
      <c r="O4279" s="30"/>
      <c r="P4279" s="30"/>
      <c r="Q4279" s="30"/>
      <c r="R4279" s="31" cm="1">
        <f t="array" ref="R4279">_xlfn.IFS(Q4279=0,(O4279-P4279)/2,Q4279=1,O4279-P4279)</f>
        <v>0</v>
      </c>
      <c r="S4279" s="31" cm="1">
        <f t="array" ref="S4279">_xlfn.IFS(Q4279=0,P4279/2,Q4279=1,P4279)</f>
        <v>0</v>
      </c>
      <c r="T4279" s="31" t="str" cm="1">
        <f t="array" ref="T4279">_xlfn.IFS(M4279&lt;=Beräkningsförutsättningar!B$15,"2",M4279=Beräkningsförutsättningar!B$16,"4",M4279=Beräkningsförutsättningar!B$17,"4",M4279&gt;=Beräkningsförutsättningar!B$18,"6")</f>
        <v>2</v>
      </c>
      <c r="U4279" s="31">
        <f t="shared" si="132"/>
        <v>0</v>
      </c>
      <c r="V4279" s="31">
        <f t="shared" si="133"/>
        <v>0</v>
      </c>
    </row>
    <row r="4280" spans="11:22" x14ac:dyDescent="0.3">
      <c r="K4280" s="29"/>
      <c r="N4280" s="30"/>
      <c r="O4280" s="30"/>
      <c r="P4280" s="30"/>
      <c r="Q4280" s="30"/>
      <c r="R4280" s="31" cm="1">
        <f t="array" ref="R4280">_xlfn.IFS(Q4280=0,(O4280-P4280)/2,Q4280=1,O4280-P4280)</f>
        <v>0</v>
      </c>
      <c r="S4280" s="31" cm="1">
        <f t="array" ref="S4280">_xlfn.IFS(Q4280=0,P4280/2,Q4280=1,P4280)</f>
        <v>0</v>
      </c>
      <c r="T4280" s="31" t="str" cm="1">
        <f t="array" ref="T4280">_xlfn.IFS(M4280&lt;=Beräkningsförutsättningar!B$15,"2",M4280=Beräkningsförutsättningar!B$16,"4",M4280=Beräkningsförutsättningar!B$17,"4",M4280&gt;=Beräkningsförutsättningar!B$18,"6")</f>
        <v>2</v>
      </c>
      <c r="U4280" s="31">
        <f t="shared" si="132"/>
        <v>0</v>
      </c>
      <c r="V4280" s="31">
        <f t="shared" si="133"/>
        <v>0</v>
      </c>
    </row>
    <row r="4281" spans="11:22" x14ac:dyDescent="0.3">
      <c r="K4281" s="29"/>
      <c r="N4281" s="30"/>
      <c r="O4281" s="30"/>
      <c r="P4281" s="30"/>
      <c r="Q4281" s="30"/>
      <c r="R4281" s="31" cm="1">
        <f t="array" ref="R4281">_xlfn.IFS(Q4281=0,(O4281-P4281)/2,Q4281=1,O4281-P4281)</f>
        <v>0</v>
      </c>
      <c r="S4281" s="31" cm="1">
        <f t="array" ref="S4281">_xlfn.IFS(Q4281=0,P4281/2,Q4281=1,P4281)</f>
        <v>0</v>
      </c>
      <c r="T4281" s="31" t="str" cm="1">
        <f t="array" ref="T4281">_xlfn.IFS(M4281&lt;=Beräkningsförutsättningar!B$15,"2",M4281=Beräkningsförutsättningar!B$16,"4",M4281=Beräkningsförutsättningar!B$17,"4",M4281&gt;=Beräkningsförutsättningar!B$18,"6")</f>
        <v>2</v>
      </c>
      <c r="U4281" s="31">
        <f t="shared" si="132"/>
        <v>0</v>
      </c>
      <c r="V4281" s="31">
        <f t="shared" si="133"/>
        <v>0</v>
      </c>
    </row>
    <row r="4282" spans="11:22" x14ac:dyDescent="0.3">
      <c r="K4282" s="29"/>
      <c r="N4282" s="30"/>
      <c r="O4282" s="30"/>
      <c r="P4282" s="30"/>
      <c r="Q4282" s="30"/>
      <c r="R4282" s="31" cm="1">
        <f t="array" ref="R4282">_xlfn.IFS(Q4282=0,(O4282-P4282)/2,Q4282=1,O4282-P4282)</f>
        <v>0</v>
      </c>
      <c r="S4282" s="31" cm="1">
        <f t="array" ref="S4282">_xlfn.IFS(Q4282=0,P4282/2,Q4282=1,P4282)</f>
        <v>0</v>
      </c>
      <c r="T4282" s="31" t="str" cm="1">
        <f t="array" ref="T4282">_xlfn.IFS(M4282&lt;=Beräkningsförutsättningar!B$15,"2",M4282=Beräkningsförutsättningar!B$16,"4",M4282=Beräkningsförutsättningar!B$17,"4",M4282&gt;=Beräkningsförutsättningar!B$18,"6")</f>
        <v>2</v>
      </c>
      <c r="U4282" s="31">
        <f t="shared" si="132"/>
        <v>0</v>
      </c>
      <c r="V4282" s="31">
        <f t="shared" si="133"/>
        <v>0</v>
      </c>
    </row>
    <row r="4283" spans="11:22" x14ac:dyDescent="0.3">
      <c r="K4283" s="29"/>
      <c r="N4283" s="30"/>
      <c r="O4283" s="30"/>
      <c r="P4283" s="30"/>
      <c r="Q4283" s="30"/>
      <c r="R4283" s="31" cm="1">
        <f t="array" ref="R4283">_xlfn.IFS(Q4283=0,(O4283-P4283)/2,Q4283=1,O4283-P4283)</f>
        <v>0</v>
      </c>
      <c r="S4283" s="31" cm="1">
        <f t="array" ref="S4283">_xlfn.IFS(Q4283=0,P4283/2,Q4283=1,P4283)</f>
        <v>0</v>
      </c>
      <c r="T4283" s="31" t="str" cm="1">
        <f t="array" ref="T4283">_xlfn.IFS(M4283&lt;=Beräkningsförutsättningar!B$15,"2",M4283=Beräkningsförutsättningar!B$16,"4",M4283=Beräkningsförutsättningar!B$17,"4",M4283&gt;=Beräkningsförutsättningar!B$18,"6")</f>
        <v>2</v>
      </c>
      <c r="U4283" s="31">
        <f t="shared" si="132"/>
        <v>0</v>
      </c>
      <c r="V4283" s="31">
        <f t="shared" si="133"/>
        <v>0</v>
      </c>
    </row>
    <row r="4284" spans="11:22" x14ac:dyDescent="0.3">
      <c r="K4284" s="29"/>
      <c r="N4284" s="30"/>
      <c r="O4284" s="30"/>
      <c r="P4284" s="30"/>
      <c r="Q4284" s="30"/>
      <c r="R4284" s="31" cm="1">
        <f t="array" ref="R4284">_xlfn.IFS(Q4284=0,(O4284-P4284)/2,Q4284=1,O4284-P4284)</f>
        <v>0</v>
      </c>
      <c r="S4284" s="31" cm="1">
        <f t="array" ref="S4284">_xlfn.IFS(Q4284=0,P4284/2,Q4284=1,P4284)</f>
        <v>0</v>
      </c>
      <c r="T4284" s="31" t="str" cm="1">
        <f t="array" ref="T4284">_xlfn.IFS(M4284&lt;=Beräkningsförutsättningar!B$15,"2",M4284=Beräkningsförutsättningar!B$16,"4",M4284=Beräkningsförutsättningar!B$17,"4",M4284&gt;=Beräkningsförutsättningar!B$18,"6")</f>
        <v>2</v>
      </c>
      <c r="U4284" s="31">
        <f t="shared" si="132"/>
        <v>0</v>
      </c>
      <c r="V4284" s="31">
        <f t="shared" si="133"/>
        <v>0</v>
      </c>
    </row>
    <row r="4285" spans="11:22" x14ac:dyDescent="0.3">
      <c r="K4285" s="29"/>
      <c r="N4285" s="30"/>
      <c r="O4285" s="30"/>
      <c r="P4285" s="30"/>
      <c r="Q4285" s="30"/>
      <c r="R4285" s="31" cm="1">
        <f t="array" ref="R4285">_xlfn.IFS(Q4285=0,(O4285-P4285)/2,Q4285=1,O4285-P4285)</f>
        <v>0</v>
      </c>
      <c r="S4285" s="31" cm="1">
        <f t="array" ref="S4285">_xlfn.IFS(Q4285=0,P4285/2,Q4285=1,P4285)</f>
        <v>0</v>
      </c>
      <c r="T4285" s="31" t="str" cm="1">
        <f t="array" ref="T4285">_xlfn.IFS(M4285&lt;=Beräkningsförutsättningar!B$15,"2",M4285=Beräkningsförutsättningar!B$16,"4",M4285=Beräkningsförutsättningar!B$17,"4",M4285&gt;=Beräkningsförutsättningar!B$18,"6")</f>
        <v>2</v>
      </c>
      <c r="U4285" s="31">
        <f t="shared" si="132"/>
        <v>0</v>
      </c>
      <c r="V4285" s="31">
        <f t="shared" si="133"/>
        <v>0</v>
      </c>
    </row>
    <row r="4286" spans="11:22" x14ac:dyDescent="0.3">
      <c r="K4286" s="29"/>
      <c r="N4286" s="30"/>
      <c r="O4286" s="30"/>
      <c r="P4286" s="30"/>
      <c r="Q4286" s="30"/>
      <c r="R4286" s="31" cm="1">
        <f t="array" ref="R4286">_xlfn.IFS(Q4286=0,(O4286-P4286)/2,Q4286=1,O4286-P4286)</f>
        <v>0</v>
      </c>
      <c r="S4286" s="31" cm="1">
        <f t="array" ref="S4286">_xlfn.IFS(Q4286=0,P4286/2,Q4286=1,P4286)</f>
        <v>0</v>
      </c>
      <c r="T4286" s="31" t="str" cm="1">
        <f t="array" ref="T4286">_xlfn.IFS(M4286&lt;=Beräkningsförutsättningar!B$15,"2",M4286=Beräkningsförutsättningar!B$16,"4",M4286=Beräkningsförutsättningar!B$17,"4",M4286&gt;=Beräkningsförutsättningar!B$18,"6")</f>
        <v>2</v>
      </c>
      <c r="U4286" s="31">
        <f t="shared" si="132"/>
        <v>0</v>
      </c>
      <c r="V4286" s="31">
        <f t="shared" si="133"/>
        <v>0</v>
      </c>
    </row>
    <row r="4287" spans="11:22" x14ac:dyDescent="0.3">
      <c r="K4287" s="29"/>
      <c r="N4287" s="30"/>
      <c r="O4287" s="30"/>
      <c r="P4287" s="30"/>
      <c r="Q4287" s="30"/>
      <c r="R4287" s="31" cm="1">
        <f t="array" ref="R4287">_xlfn.IFS(Q4287=0,(O4287-P4287)/2,Q4287=1,O4287-P4287)</f>
        <v>0</v>
      </c>
      <c r="S4287" s="31" cm="1">
        <f t="array" ref="S4287">_xlfn.IFS(Q4287=0,P4287/2,Q4287=1,P4287)</f>
        <v>0</v>
      </c>
      <c r="T4287" s="31" t="str" cm="1">
        <f t="array" ref="T4287">_xlfn.IFS(M4287&lt;=Beräkningsförutsättningar!B$15,"2",M4287=Beräkningsförutsättningar!B$16,"4",M4287=Beräkningsförutsättningar!B$17,"4",M4287&gt;=Beräkningsförutsättningar!B$18,"6")</f>
        <v>2</v>
      </c>
      <c r="U4287" s="31">
        <f t="shared" si="132"/>
        <v>0</v>
      </c>
      <c r="V4287" s="31">
        <f t="shared" si="133"/>
        <v>0</v>
      </c>
    </row>
    <row r="4288" spans="11:22" x14ac:dyDescent="0.3">
      <c r="K4288" s="29"/>
      <c r="N4288" s="30"/>
      <c r="O4288" s="30"/>
      <c r="P4288" s="30"/>
      <c r="Q4288" s="30"/>
      <c r="R4288" s="31" cm="1">
        <f t="array" ref="R4288">_xlfn.IFS(Q4288=0,(O4288-P4288)/2,Q4288=1,O4288-P4288)</f>
        <v>0</v>
      </c>
      <c r="S4288" s="31" cm="1">
        <f t="array" ref="S4288">_xlfn.IFS(Q4288=0,P4288/2,Q4288=1,P4288)</f>
        <v>0</v>
      </c>
      <c r="T4288" s="31" t="str" cm="1">
        <f t="array" ref="T4288">_xlfn.IFS(M4288&lt;=Beräkningsförutsättningar!B$15,"2",M4288=Beräkningsförutsättningar!B$16,"4",M4288=Beräkningsförutsättningar!B$17,"4",M4288&gt;=Beräkningsförutsättningar!B$18,"6")</f>
        <v>2</v>
      </c>
      <c r="U4288" s="31">
        <f t="shared" si="132"/>
        <v>0</v>
      </c>
      <c r="V4288" s="31">
        <f t="shared" si="133"/>
        <v>0</v>
      </c>
    </row>
    <row r="4289" spans="11:22" x14ac:dyDescent="0.3">
      <c r="K4289" s="29"/>
      <c r="N4289" s="30"/>
      <c r="O4289" s="30"/>
      <c r="P4289" s="30"/>
      <c r="Q4289" s="30"/>
      <c r="R4289" s="31" cm="1">
        <f t="array" ref="R4289">_xlfn.IFS(Q4289=0,(O4289-P4289)/2,Q4289=1,O4289-P4289)</f>
        <v>0</v>
      </c>
      <c r="S4289" s="31" cm="1">
        <f t="array" ref="S4289">_xlfn.IFS(Q4289=0,P4289/2,Q4289=1,P4289)</f>
        <v>0</v>
      </c>
      <c r="T4289" s="31" t="str" cm="1">
        <f t="array" ref="T4289">_xlfn.IFS(M4289&lt;=Beräkningsförutsättningar!B$15,"2",M4289=Beräkningsförutsättningar!B$16,"4",M4289=Beräkningsförutsättningar!B$17,"4",M4289&gt;=Beräkningsförutsättningar!B$18,"6")</f>
        <v>2</v>
      </c>
      <c r="U4289" s="31">
        <f t="shared" si="132"/>
        <v>0</v>
      </c>
      <c r="V4289" s="31">
        <f t="shared" si="133"/>
        <v>0</v>
      </c>
    </row>
    <row r="4290" spans="11:22" x14ac:dyDescent="0.3">
      <c r="K4290" s="29"/>
      <c r="N4290" s="30"/>
      <c r="O4290" s="30"/>
      <c r="P4290" s="30"/>
      <c r="Q4290" s="30"/>
      <c r="R4290" s="31" cm="1">
        <f t="array" ref="R4290">_xlfn.IFS(Q4290=0,(O4290-P4290)/2,Q4290=1,O4290-P4290)</f>
        <v>0</v>
      </c>
      <c r="S4290" s="31" cm="1">
        <f t="array" ref="S4290">_xlfn.IFS(Q4290=0,P4290/2,Q4290=1,P4290)</f>
        <v>0</v>
      </c>
      <c r="T4290" s="31" t="str" cm="1">
        <f t="array" ref="T4290">_xlfn.IFS(M4290&lt;=Beräkningsförutsättningar!B$15,"2",M4290=Beräkningsförutsättningar!B$16,"4",M4290=Beräkningsförutsättningar!B$17,"4",M4290&gt;=Beräkningsförutsättningar!B$18,"6")</f>
        <v>2</v>
      </c>
      <c r="U4290" s="31">
        <f t="shared" si="132"/>
        <v>0</v>
      </c>
      <c r="V4290" s="31">
        <f t="shared" si="133"/>
        <v>0</v>
      </c>
    </row>
    <row r="4291" spans="11:22" x14ac:dyDescent="0.3">
      <c r="K4291" s="29"/>
      <c r="N4291" s="30"/>
      <c r="O4291" s="30"/>
      <c r="P4291" s="30"/>
      <c r="Q4291" s="30"/>
      <c r="R4291" s="31" cm="1">
        <f t="array" ref="R4291">_xlfn.IFS(Q4291=0,(O4291-P4291)/2,Q4291=1,O4291-P4291)</f>
        <v>0</v>
      </c>
      <c r="S4291" s="31" cm="1">
        <f t="array" ref="S4291">_xlfn.IFS(Q4291=0,P4291/2,Q4291=1,P4291)</f>
        <v>0</v>
      </c>
      <c r="T4291" s="31" t="str" cm="1">
        <f t="array" ref="T4291">_xlfn.IFS(M4291&lt;=Beräkningsförutsättningar!B$15,"2",M4291=Beräkningsförutsättningar!B$16,"4",M4291=Beräkningsförutsättningar!B$17,"4",M4291&gt;=Beräkningsförutsättningar!B$18,"6")</f>
        <v>2</v>
      </c>
      <c r="U4291" s="31">
        <f t="shared" si="132"/>
        <v>0</v>
      </c>
      <c r="V4291" s="31">
        <f t="shared" si="133"/>
        <v>0</v>
      </c>
    </row>
    <row r="4292" spans="11:22" x14ac:dyDescent="0.3">
      <c r="K4292" s="29"/>
      <c r="N4292" s="30"/>
      <c r="O4292" s="30"/>
      <c r="P4292" s="30"/>
      <c r="Q4292" s="30"/>
      <c r="R4292" s="31" cm="1">
        <f t="array" ref="R4292">_xlfn.IFS(Q4292=0,(O4292-P4292)/2,Q4292=1,O4292-P4292)</f>
        <v>0</v>
      </c>
      <c r="S4292" s="31" cm="1">
        <f t="array" ref="S4292">_xlfn.IFS(Q4292=0,P4292/2,Q4292=1,P4292)</f>
        <v>0</v>
      </c>
      <c r="T4292" s="31" t="str" cm="1">
        <f t="array" ref="T4292">_xlfn.IFS(M4292&lt;=Beräkningsförutsättningar!B$15,"2",M4292=Beräkningsförutsättningar!B$16,"4",M4292=Beräkningsförutsättningar!B$17,"4",M4292&gt;=Beräkningsförutsättningar!B$18,"6")</f>
        <v>2</v>
      </c>
      <c r="U4292" s="31">
        <f t="shared" si="132"/>
        <v>0</v>
      </c>
      <c r="V4292" s="31">
        <f t="shared" si="133"/>
        <v>0</v>
      </c>
    </row>
    <row r="4293" spans="11:22" x14ac:dyDescent="0.3">
      <c r="K4293" s="29"/>
      <c r="N4293" s="30"/>
      <c r="O4293" s="30"/>
      <c r="P4293" s="30"/>
      <c r="Q4293" s="30"/>
      <c r="R4293" s="31" cm="1">
        <f t="array" ref="R4293">_xlfn.IFS(Q4293=0,(O4293-P4293)/2,Q4293=1,O4293-P4293)</f>
        <v>0</v>
      </c>
      <c r="S4293" s="31" cm="1">
        <f t="array" ref="S4293">_xlfn.IFS(Q4293=0,P4293/2,Q4293=1,P4293)</f>
        <v>0</v>
      </c>
      <c r="T4293" s="31" t="str" cm="1">
        <f t="array" ref="T4293">_xlfn.IFS(M4293&lt;=Beräkningsförutsättningar!B$15,"2",M4293=Beräkningsförutsättningar!B$16,"4",M4293=Beräkningsförutsättningar!B$17,"4",M4293&gt;=Beräkningsförutsättningar!B$18,"6")</f>
        <v>2</v>
      </c>
      <c r="U4293" s="31">
        <f t="shared" si="132"/>
        <v>0</v>
      </c>
      <c r="V4293" s="31">
        <f t="shared" si="133"/>
        <v>0</v>
      </c>
    </row>
    <row r="4294" spans="11:22" x14ac:dyDescent="0.3">
      <c r="K4294" s="29"/>
      <c r="N4294" s="30"/>
      <c r="O4294" s="30"/>
      <c r="P4294" s="30"/>
      <c r="Q4294" s="30"/>
      <c r="R4294" s="31" cm="1">
        <f t="array" ref="R4294">_xlfn.IFS(Q4294=0,(O4294-P4294)/2,Q4294=1,O4294-P4294)</f>
        <v>0</v>
      </c>
      <c r="S4294" s="31" cm="1">
        <f t="array" ref="S4294">_xlfn.IFS(Q4294=0,P4294/2,Q4294=1,P4294)</f>
        <v>0</v>
      </c>
      <c r="T4294" s="31" t="str" cm="1">
        <f t="array" ref="T4294">_xlfn.IFS(M4294&lt;=Beräkningsförutsättningar!B$15,"2",M4294=Beräkningsförutsättningar!B$16,"4",M4294=Beräkningsförutsättningar!B$17,"4",M4294&gt;=Beräkningsförutsättningar!B$18,"6")</f>
        <v>2</v>
      </c>
      <c r="U4294" s="31">
        <f t="shared" si="132"/>
        <v>0</v>
      </c>
      <c r="V4294" s="31">
        <f t="shared" si="133"/>
        <v>0</v>
      </c>
    </row>
    <row r="4295" spans="11:22" x14ac:dyDescent="0.3">
      <c r="K4295" s="29"/>
      <c r="N4295" s="30"/>
      <c r="O4295" s="30"/>
      <c r="P4295" s="30"/>
      <c r="Q4295" s="30"/>
      <c r="R4295" s="31" cm="1">
        <f t="array" ref="R4295">_xlfn.IFS(Q4295=0,(O4295-P4295)/2,Q4295=1,O4295-P4295)</f>
        <v>0</v>
      </c>
      <c r="S4295" s="31" cm="1">
        <f t="array" ref="S4295">_xlfn.IFS(Q4295=0,P4295/2,Q4295=1,P4295)</f>
        <v>0</v>
      </c>
      <c r="T4295" s="31" t="str" cm="1">
        <f t="array" ref="T4295">_xlfn.IFS(M4295&lt;=Beräkningsförutsättningar!B$15,"2",M4295=Beräkningsförutsättningar!B$16,"4",M4295=Beräkningsförutsättningar!B$17,"4",M4295&gt;=Beräkningsförutsättningar!B$18,"6")</f>
        <v>2</v>
      </c>
      <c r="U4295" s="31">
        <f t="shared" ref="U4295:U4358" si="134">R4295*T4295</f>
        <v>0</v>
      </c>
      <c r="V4295" s="31">
        <f t="shared" ref="V4295:V4358" si="135">S4295*T4295</f>
        <v>0</v>
      </c>
    </row>
    <row r="4296" spans="11:22" x14ac:dyDescent="0.3">
      <c r="K4296" s="29"/>
      <c r="N4296" s="30"/>
      <c r="O4296" s="30"/>
      <c r="P4296" s="30"/>
      <c r="Q4296" s="30"/>
      <c r="R4296" s="31" cm="1">
        <f t="array" ref="R4296">_xlfn.IFS(Q4296=0,(O4296-P4296)/2,Q4296=1,O4296-P4296)</f>
        <v>0</v>
      </c>
      <c r="S4296" s="31" cm="1">
        <f t="array" ref="S4296">_xlfn.IFS(Q4296=0,P4296/2,Q4296=1,P4296)</f>
        <v>0</v>
      </c>
      <c r="T4296" s="31" t="str" cm="1">
        <f t="array" ref="T4296">_xlfn.IFS(M4296&lt;=Beräkningsförutsättningar!B$15,"2",M4296=Beräkningsförutsättningar!B$16,"4",M4296=Beräkningsförutsättningar!B$17,"4",M4296&gt;=Beräkningsförutsättningar!B$18,"6")</f>
        <v>2</v>
      </c>
      <c r="U4296" s="31">
        <f t="shared" si="134"/>
        <v>0</v>
      </c>
      <c r="V4296" s="31">
        <f t="shared" si="135"/>
        <v>0</v>
      </c>
    </row>
    <row r="4297" spans="11:22" x14ac:dyDescent="0.3">
      <c r="K4297" s="29"/>
      <c r="N4297" s="30"/>
      <c r="O4297" s="30"/>
      <c r="P4297" s="30"/>
      <c r="Q4297" s="30"/>
      <c r="R4297" s="31" cm="1">
        <f t="array" ref="R4297">_xlfn.IFS(Q4297=0,(O4297-P4297)/2,Q4297=1,O4297-P4297)</f>
        <v>0</v>
      </c>
      <c r="S4297" s="31" cm="1">
        <f t="array" ref="S4297">_xlfn.IFS(Q4297=0,P4297/2,Q4297=1,P4297)</f>
        <v>0</v>
      </c>
      <c r="T4297" s="31" t="str" cm="1">
        <f t="array" ref="T4297">_xlfn.IFS(M4297&lt;=Beräkningsförutsättningar!B$15,"2",M4297=Beräkningsförutsättningar!B$16,"4",M4297=Beräkningsförutsättningar!B$17,"4",M4297&gt;=Beräkningsförutsättningar!B$18,"6")</f>
        <v>2</v>
      </c>
      <c r="U4297" s="31">
        <f t="shared" si="134"/>
        <v>0</v>
      </c>
      <c r="V4297" s="31">
        <f t="shared" si="135"/>
        <v>0</v>
      </c>
    </row>
    <row r="4298" spans="11:22" x14ac:dyDescent="0.3">
      <c r="K4298" s="29"/>
      <c r="N4298" s="30"/>
      <c r="O4298" s="30"/>
      <c r="P4298" s="30"/>
      <c r="Q4298" s="30"/>
      <c r="R4298" s="31" cm="1">
        <f t="array" ref="R4298">_xlfn.IFS(Q4298=0,(O4298-P4298)/2,Q4298=1,O4298-P4298)</f>
        <v>0</v>
      </c>
      <c r="S4298" s="31" cm="1">
        <f t="array" ref="S4298">_xlfn.IFS(Q4298=0,P4298/2,Q4298=1,P4298)</f>
        <v>0</v>
      </c>
      <c r="T4298" s="31" t="str" cm="1">
        <f t="array" ref="T4298">_xlfn.IFS(M4298&lt;=Beräkningsförutsättningar!B$15,"2",M4298=Beräkningsförutsättningar!B$16,"4",M4298=Beräkningsförutsättningar!B$17,"4",M4298&gt;=Beräkningsförutsättningar!B$18,"6")</f>
        <v>2</v>
      </c>
      <c r="U4298" s="31">
        <f t="shared" si="134"/>
        <v>0</v>
      </c>
      <c r="V4298" s="31">
        <f t="shared" si="135"/>
        <v>0</v>
      </c>
    </row>
    <row r="4299" spans="11:22" x14ac:dyDescent="0.3">
      <c r="K4299" s="29"/>
      <c r="N4299" s="30"/>
      <c r="O4299" s="30"/>
      <c r="P4299" s="30"/>
      <c r="Q4299" s="30"/>
      <c r="R4299" s="31" cm="1">
        <f t="array" ref="R4299">_xlfn.IFS(Q4299=0,(O4299-P4299)/2,Q4299=1,O4299-P4299)</f>
        <v>0</v>
      </c>
      <c r="S4299" s="31" cm="1">
        <f t="array" ref="S4299">_xlfn.IFS(Q4299=0,P4299/2,Q4299=1,P4299)</f>
        <v>0</v>
      </c>
      <c r="T4299" s="31" t="str" cm="1">
        <f t="array" ref="T4299">_xlfn.IFS(M4299&lt;=Beräkningsförutsättningar!B$15,"2",M4299=Beräkningsförutsättningar!B$16,"4",M4299=Beräkningsförutsättningar!B$17,"4",M4299&gt;=Beräkningsförutsättningar!B$18,"6")</f>
        <v>2</v>
      </c>
      <c r="U4299" s="31">
        <f t="shared" si="134"/>
        <v>0</v>
      </c>
      <c r="V4299" s="31">
        <f t="shared" si="135"/>
        <v>0</v>
      </c>
    </row>
    <row r="4300" spans="11:22" x14ac:dyDescent="0.3">
      <c r="K4300" s="29"/>
      <c r="N4300" s="30"/>
      <c r="O4300" s="30"/>
      <c r="P4300" s="30"/>
      <c r="Q4300" s="30"/>
      <c r="R4300" s="31" cm="1">
        <f t="array" ref="R4300">_xlfn.IFS(Q4300=0,(O4300-P4300)/2,Q4300=1,O4300-P4300)</f>
        <v>0</v>
      </c>
      <c r="S4300" s="31" cm="1">
        <f t="array" ref="S4300">_xlfn.IFS(Q4300=0,P4300/2,Q4300=1,P4300)</f>
        <v>0</v>
      </c>
      <c r="T4300" s="31" t="str" cm="1">
        <f t="array" ref="T4300">_xlfn.IFS(M4300&lt;=Beräkningsförutsättningar!B$15,"2",M4300=Beräkningsförutsättningar!B$16,"4",M4300=Beräkningsförutsättningar!B$17,"4",M4300&gt;=Beräkningsförutsättningar!B$18,"6")</f>
        <v>2</v>
      </c>
      <c r="U4300" s="31">
        <f t="shared" si="134"/>
        <v>0</v>
      </c>
      <c r="V4300" s="31">
        <f t="shared" si="135"/>
        <v>0</v>
      </c>
    </row>
    <row r="4301" spans="11:22" x14ac:dyDescent="0.3">
      <c r="K4301" s="29"/>
      <c r="N4301" s="30"/>
      <c r="O4301" s="30"/>
      <c r="P4301" s="30"/>
      <c r="Q4301" s="30"/>
      <c r="R4301" s="31" cm="1">
        <f t="array" ref="R4301">_xlfn.IFS(Q4301=0,(O4301-P4301)/2,Q4301=1,O4301-P4301)</f>
        <v>0</v>
      </c>
      <c r="S4301" s="31" cm="1">
        <f t="array" ref="S4301">_xlfn.IFS(Q4301=0,P4301/2,Q4301=1,P4301)</f>
        <v>0</v>
      </c>
      <c r="T4301" s="31" t="str" cm="1">
        <f t="array" ref="T4301">_xlfn.IFS(M4301&lt;=Beräkningsförutsättningar!B$15,"2",M4301=Beräkningsförutsättningar!B$16,"4",M4301=Beräkningsförutsättningar!B$17,"4",M4301&gt;=Beräkningsförutsättningar!B$18,"6")</f>
        <v>2</v>
      </c>
      <c r="U4301" s="31">
        <f t="shared" si="134"/>
        <v>0</v>
      </c>
      <c r="V4301" s="31">
        <f t="shared" si="135"/>
        <v>0</v>
      </c>
    </row>
    <row r="4302" spans="11:22" x14ac:dyDescent="0.3">
      <c r="K4302" s="29"/>
      <c r="N4302" s="30"/>
      <c r="O4302" s="30"/>
      <c r="P4302" s="30"/>
      <c r="Q4302" s="30"/>
      <c r="R4302" s="31" cm="1">
        <f t="array" ref="R4302">_xlfn.IFS(Q4302=0,(O4302-P4302)/2,Q4302=1,O4302-P4302)</f>
        <v>0</v>
      </c>
      <c r="S4302" s="31" cm="1">
        <f t="array" ref="S4302">_xlfn.IFS(Q4302=0,P4302/2,Q4302=1,P4302)</f>
        <v>0</v>
      </c>
      <c r="T4302" s="31" t="str" cm="1">
        <f t="array" ref="T4302">_xlfn.IFS(M4302&lt;=Beräkningsförutsättningar!B$15,"2",M4302=Beräkningsförutsättningar!B$16,"4",M4302=Beräkningsförutsättningar!B$17,"4",M4302&gt;=Beräkningsförutsättningar!B$18,"6")</f>
        <v>2</v>
      </c>
      <c r="U4302" s="31">
        <f t="shared" si="134"/>
        <v>0</v>
      </c>
      <c r="V4302" s="31">
        <f t="shared" si="135"/>
        <v>0</v>
      </c>
    </row>
    <row r="4303" spans="11:22" x14ac:dyDescent="0.3">
      <c r="K4303" s="29"/>
      <c r="N4303" s="30"/>
      <c r="O4303" s="30"/>
      <c r="P4303" s="30"/>
      <c r="Q4303" s="30"/>
      <c r="R4303" s="31" cm="1">
        <f t="array" ref="R4303">_xlfn.IFS(Q4303=0,(O4303-P4303)/2,Q4303=1,O4303-P4303)</f>
        <v>0</v>
      </c>
      <c r="S4303" s="31" cm="1">
        <f t="array" ref="S4303">_xlfn.IFS(Q4303=0,P4303/2,Q4303=1,P4303)</f>
        <v>0</v>
      </c>
      <c r="T4303" s="31" t="str" cm="1">
        <f t="array" ref="T4303">_xlfn.IFS(M4303&lt;=Beräkningsförutsättningar!B$15,"2",M4303=Beräkningsförutsättningar!B$16,"4",M4303=Beräkningsförutsättningar!B$17,"4",M4303&gt;=Beräkningsförutsättningar!B$18,"6")</f>
        <v>2</v>
      </c>
      <c r="U4303" s="31">
        <f t="shared" si="134"/>
        <v>0</v>
      </c>
      <c r="V4303" s="31">
        <f t="shared" si="135"/>
        <v>0</v>
      </c>
    </row>
    <row r="4304" spans="11:22" x14ac:dyDescent="0.3">
      <c r="K4304" s="29"/>
      <c r="N4304" s="30"/>
      <c r="O4304" s="30"/>
      <c r="P4304" s="30"/>
      <c r="Q4304" s="30"/>
      <c r="R4304" s="31" cm="1">
        <f t="array" ref="R4304">_xlfn.IFS(Q4304=0,(O4304-P4304)/2,Q4304=1,O4304-P4304)</f>
        <v>0</v>
      </c>
      <c r="S4304" s="31" cm="1">
        <f t="array" ref="S4304">_xlfn.IFS(Q4304=0,P4304/2,Q4304=1,P4304)</f>
        <v>0</v>
      </c>
      <c r="T4304" s="31" t="str" cm="1">
        <f t="array" ref="T4304">_xlfn.IFS(M4304&lt;=Beräkningsförutsättningar!B$15,"2",M4304=Beräkningsförutsättningar!B$16,"4",M4304=Beräkningsförutsättningar!B$17,"4",M4304&gt;=Beräkningsförutsättningar!B$18,"6")</f>
        <v>2</v>
      </c>
      <c r="U4304" s="31">
        <f t="shared" si="134"/>
        <v>0</v>
      </c>
      <c r="V4304" s="31">
        <f t="shared" si="135"/>
        <v>0</v>
      </c>
    </row>
    <row r="4305" spans="11:22" x14ac:dyDescent="0.3">
      <c r="K4305" s="29"/>
      <c r="N4305" s="30"/>
      <c r="O4305" s="30"/>
      <c r="P4305" s="30"/>
      <c r="Q4305" s="30"/>
      <c r="R4305" s="31" cm="1">
        <f t="array" ref="R4305">_xlfn.IFS(Q4305=0,(O4305-P4305)/2,Q4305=1,O4305-P4305)</f>
        <v>0</v>
      </c>
      <c r="S4305" s="31" cm="1">
        <f t="array" ref="S4305">_xlfn.IFS(Q4305=0,P4305/2,Q4305=1,P4305)</f>
        <v>0</v>
      </c>
      <c r="T4305" s="31" t="str" cm="1">
        <f t="array" ref="T4305">_xlfn.IFS(M4305&lt;=Beräkningsförutsättningar!B$15,"2",M4305=Beräkningsförutsättningar!B$16,"4",M4305=Beräkningsförutsättningar!B$17,"4",M4305&gt;=Beräkningsförutsättningar!B$18,"6")</f>
        <v>2</v>
      </c>
      <c r="U4305" s="31">
        <f t="shared" si="134"/>
        <v>0</v>
      </c>
      <c r="V4305" s="31">
        <f t="shared" si="135"/>
        <v>0</v>
      </c>
    </row>
    <row r="4306" spans="11:22" x14ac:dyDescent="0.3">
      <c r="K4306" s="29"/>
      <c r="N4306" s="30"/>
      <c r="O4306" s="30"/>
      <c r="P4306" s="30"/>
      <c r="Q4306" s="30"/>
      <c r="R4306" s="31" cm="1">
        <f t="array" ref="R4306">_xlfn.IFS(Q4306=0,(O4306-P4306)/2,Q4306=1,O4306-P4306)</f>
        <v>0</v>
      </c>
      <c r="S4306" s="31" cm="1">
        <f t="array" ref="S4306">_xlfn.IFS(Q4306=0,P4306/2,Q4306=1,P4306)</f>
        <v>0</v>
      </c>
      <c r="T4306" s="31" t="str" cm="1">
        <f t="array" ref="T4306">_xlfn.IFS(M4306&lt;=Beräkningsförutsättningar!B$15,"2",M4306=Beräkningsförutsättningar!B$16,"4",M4306=Beräkningsförutsättningar!B$17,"4",M4306&gt;=Beräkningsförutsättningar!B$18,"6")</f>
        <v>2</v>
      </c>
      <c r="U4306" s="31">
        <f t="shared" si="134"/>
        <v>0</v>
      </c>
      <c r="V4306" s="31">
        <f t="shared" si="135"/>
        <v>0</v>
      </c>
    </row>
    <row r="4307" spans="11:22" x14ac:dyDescent="0.3">
      <c r="K4307" s="29"/>
      <c r="N4307" s="30"/>
      <c r="O4307" s="30"/>
      <c r="P4307" s="30"/>
      <c r="Q4307" s="30"/>
      <c r="R4307" s="31" cm="1">
        <f t="array" ref="R4307">_xlfn.IFS(Q4307=0,(O4307-P4307)/2,Q4307=1,O4307-P4307)</f>
        <v>0</v>
      </c>
      <c r="S4307" s="31" cm="1">
        <f t="array" ref="S4307">_xlfn.IFS(Q4307=0,P4307/2,Q4307=1,P4307)</f>
        <v>0</v>
      </c>
      <c r="T4307" s="31" t="str" cm="1">
        <f t="array" ref="T4307">_xlfn.IFS(M4307&lt;=Beräkningsförutsättningar!B$15,"2",M4307=Beräkningsförutsättningar!B$16,"4",M4307=Beräkningsförutsättningar!B$17,"4",M4307&gt;=Beräkningsförutsättningar!B$18,"6")</f>
        <v>2</v>
      </c>
      <c r="U4307" s="31">
        <f t="shared" si="134"/>
        <v>0</v>
      </c>
      <c r="V4307" s="31">
        <f t="shared" si="135"/>
        <v>0</v>
      </c>
    </row>
    <row r="4308" spans="11:22" x14ac:dyDescent="0.3">
      <c r="K4308" s="29"/>
      <c r="N4308" s="30"/>
      <c r="O4308" s="30"/>
      <c r="P4308" s="30"/>
      <c r="Q4308" s="30"/>
      <c r="R4308" s="31" cm="1">
        <f t="array" ref="R4308">_xlfn.IFS(Q4308=0,(O4308-P4308)/2,Q4308=1,O4308-P4308)</f>
        <v>0</v>
      </c>
      <c r="S4308" s="31" cm="1">
        <f t="array" ref="S4308">_xlfn.IFS(Q4308=0,P4308/2,Q4308=1,P4308)</f>
        <v>0</v>
      </c>
      <c r="T4308" s="31" t="str" cm="1">
        <f t="array" ref="T4308">_xlfn.IFS(M4308&lt;=Beräkningsförutsättningar!B$15,"2",M4308=Beräkningsförutsättningar!B$16,"4",M4308=Beräkningsförutsättningar!B$17,"4",M4308&gt;=Beräkningsförutsättningar!B$18,"6")</f>
        <v>2</v>
      </c>
      <c r="U4308" s="31">
        <f t="shared" si="134"/>
        <v>0</v>
      </c>
      <c r="V4308" s="31">
        <f t="shared" si="135"/>
        <v>0</v>
      </c>
    </row>
    <row r="4309" spans="11:22" x14ac:dyDescent="0.3">
      <c r="K4309" s="29"/>
      <c r="N4309" s="30"/>
      <c r="O4309" s="30"/>
      <c r="P4309" s="30"/>
      <c r="Q4309" s="30"/>
      <c r="R4309" s="31" cm="1">
        <f t="array" ref="R4309">_xlfn.IFS(Q4309=0,(O4309-P4309)/2,Q4309=1,O4309-P4309)</f>
        <v>0</v>
      </c>
      <c r="S4309" s="31" cm="1">
        <f t="array" ref="S4309">_xlfn.IFS(Q4309=0,P4309/2,Q4309=1,P4309)</f>
        <v>0</v>
      </c>
      <c r="T4309" s="31" t="str" cm="1">
        <f t="array" ref="T4309">_xlfn.IFS(M4309&lt;=Beräkningsförutsättningar!B$15,"2",M4309=Beräkningsförutsättningar!B$16,"4",M4309=Beräkningsförutsättningar!B$17,"4",M4309&gt;=Beräkningsförutsättningar!B$18,"6")</f>
        <v>2</v>
      </c>
      <c r="U4309" s="31">
        <f t="shared" si="134"/>
        <v>0</v>
      </c>
      <c r="V4309" s="31">
        <f t="shared" si="135"/>
        <v>0</v>
      </c>
    </row>
    <row r="4310" spans="11:22" x14ac:dyDescent="0.3">
      <c r="K4310" s="29"/>
      <c r="N4310" s="30"/>
      <c r="O4310" s="30"/>
      <c r="P4310" s="30"/>
      <c r="Q4310" s="30"/>
      <c r="R4310" s="31" cm="1">
        <f t="array" ref="R4310">_xlfn.IFS(Q4310=0,(O4310-P4310)/2,Q4310=1,O4310-P4310)</f>
        <v>0</v>
      </c>
      <c r="S4310" s="31" cm="1">
        <f t="array" ref="S4310">_xlfn.IFS(Q4310=0,P4310/2,Q4310=1,P4310)</f>
        <v>0</v>
      </c>
      <c r="T4310" s="31" t="str" cm="1">
        <f t="array" ref="T4310">_xlfn.IFS(M4310&lt;=Beräkningsförutsättningar!B$15,"2",M4310=Beräkningsförutsättningar!B$16,"4",M4310=Beräkningsförutsättningar!B$17,"4",M4310&gt;=Beräkningsförutsättningar!B$18,"6")</f>
        <v>2</v>
      </c>
      <c r="U4310" s="31">
        <f t="shared" si="134"/>
        <v>0</v>
      </c>
      <c r="V4310" s="31">
        <f t="shared" si="135"/>
        <v>0</v>
      </c>
    </row>
    <row r="4311" spans="11:22" x14ac:dyDescent="0.3">
      <c r="K4311" s="29"/>
      <c r="N4311" s="30"/>
      <c r="O4311" s="30"/>
      <c r="P4311" s="30"/>
      <c r="Q4311" s="30"/>
      <c r="R4311" s="31" cm="1">
        <f t="array" ref="R4311">_xlfn.IFS(Q4311=0,(O4311-P4311)/2,Q4311=1,O4311-P4311)</f>
        <v>0</v>
      </c>
      <c r="S4311" s="31" cm="1">
        <f t="array" ref="S4311">_xlfn.IFS(Q4311=0,P4311/2,Q4311=1,P4311)</f>
        <v>0</v>
      </c>
      <c r="T4311" s="31" t="str" cm="1">
        <f t="array" ref="T4311">_xlfn.IFS(M4311&lt;=Beräkningsförutsättningar!B$15,"2",M4311=Beräkningsförutsättningar!B$16,"4",M4311=Beräkningsförutsättningar!B$17,"4",M4311&gt;=Beräkningsförutsättningar!B$18,"6")</f>
        <v>2</v>
      </c>
      <c r="U4311" s="31">
        <f t="shared" si="134"/>
        <v>0</v>
      </c>
      <c r="V4311" s="31">
        <f t="shared" si="135"/>
        <v>0</v>
      </c>
    </row>
    <row r="4312" spans="11:22" x14ac:dyDescent="0.3">
      <c r="K4312" s="29"/>
      <c r="N4312" s="30"/>
      <c r="O4312" s="30"/>
      <c r="P4312" s="30"/>
      <c r="Q4312" s="30"/>
      <c r="R4312" s="31" cm="1">
        <f t="array" ref="R4312">_xlfn.IFS(Q4312=0,(O4312-P4312)/2,Q4312=1,O4312-P4312)</f>
        <v>0</v>
      </c>
      <c r="S4312" s="31" cm="1">
        <f t="array" ref="S4312">_xlfn.IFS(Q4312=0,P4312/2,Q4312=1,P4312)</f>
        <v>0</v>
      </c>
      <c r="T4312" s="31" t="str" cm="1">
        <f t="array" ref="T4312">_xlfn.IFS(M4312&lt;=Beräkningsförutsättningar!B$15,"2",M4312=Beräkningsförutsättningar!B$16,"4",M4312=Beräkningsförutsättningar!B$17,"4",M4312&gt;=Beräkningsförutsättningar!B$18,"6")</f>
        <v>2</v>
      </c>
      <c r="U4312" s="31">
        <f t="shared" si="134"/>
        <v>0</v>
      </c>
      <c r="V4312" s="31">
        <f t="shared" si="135"/>
        <v>0</v>
      </c>
    </row>
    <row r="4313" spans="11:22" x14ac:dyDescent="0.3">
      <c r="K4313" s="29"/>
      <c r="N4313" s="30"/>
      <c r="O4313" s="30"/>
      <c r="P4313" s="30"/>
      <c r="Q4313" s="30"/>
      <c r="R4313" s="31" cm="1">
        <f t="array" ref="R4313">_xlfn.IFS(Q4313=0,(O4313-P4313)/2,Q4313=1,O4313-P4313)</f>
        <v>0</v>
      </c>
      <c r="S4313" s="31" cm="1">
        <f t="array" ref="S4313">_xlfn.IFS(Q4313=0,P4313/2,Q4313=1,P4313)</f>
        <v>0</v>
      </c>
      <c r="T4313" s="31" t="str" cm="1">
        <f t="array" ref="T4313">_xlfn.IFS(M4313&lt;=Beräkningsförutsättningar!B$15,"2",M4313=Beräkningsförutsättningar!B$16,"4",M4313=Beräkningsförutsättningar!B$17,"4",M4313&gt;=Beräkningsförutsättningar!B$18,"6")</f>
        <v>2</v>
      </c>
      <c r="U4313" s="31">
        <f t="shared" si="134"/>
        <v>0</v>
      </c>
      <c r="V4313" s="31">
        <f t="shared" si="135"/>
        <v>0</v>
      </c>
    </row>
    <row r="4314" spans="11:22" x14ac:dyDescent="0.3">
      <c r="K4314" s="29"/>
      <c r="N4314" s="30"/>
      <c r="O4314" s="30"/>
      <c r="P4314" s="30"/>
      <c r="Q4314" s="30"/>
      <c r="R4314" s="31" cm="1">
        <f t="array" ref="R4314">_xlfn.IFS(Q4314=0,(O4314-P4314)/2,Q4314=1,O4314-P4314)</f>
        <v>0</v>
      </c>
      <c r="S4314" s="31" cm="1">
        <f t="array" ref="S4314">_xlfn.IFS(Q4314=0,P4314/2,Q4314=1,P4314)</f>
        <v>0</v>
      </c>
      <c r="T4314" s="31" t="str" cm="1">
        <f t="array" ref="T4314">_xlfn.IFS(M4314&lt;=Beräkningsförutsättningar!B$15,"2",M4314=Beräkningsförutsättningar!B$16,"4",M4314=Beräkningsförutsättningar!B$17,"4",M4314&gt;=Beräkningsförutsättningar!B$18,"6")</f>
        <v>2</v>
      </c>
      <c r="U4314" s="31">
        <f t="shared" si="134"/>
        <v>0</v>
      </c>
      <c r="V4314" s="31">
        <f t="shared" si="135"/>
        <v>0</v>
      </c>
    </row>
    <row r="4315" spans="11:22" x14ac:dyDescent="0.3">
      <c r="K4315" s="29"/>
      <c r="N4315" s="30"/>
      <c r="O4315" s="30"/>
      <c r="P4315" s="30"/>
      <c r="Q4315" s="30"/>
      <c r="R4315" s="31" cm="1">
        <f t="array" ref="R4315">_xlfn.IFS(Q4315=0,(O4315-P4315)/2,Q4315=1,O4315-P4315)</f>
        <v>0</v>
      </c>
      <c r="S4315" s="31" cm="1">
        <f t="array" ref="S4315">_xlfn.IFS(Q4315=0,P4315/2,Q4315=1,P4315)</f>
        <v>0</v>
      </c>
      <c r="T4315" s="31" t="str" cm="1">
        <f t="array" ref="T4315">_xlfn.IFS(M4315&lt;=Beräkningsförutsättningar!B$15,"2",M4315=Beräkningsförutsättningar!B$16,"4",M4315=Beräkningsförutsättningar!B$17,"4",M4315&gt;=Beräkningsförutsättningar!B$18,"6")</f>
        <v>2</v>
      </c>
      <c r="U4315" s="31">
        <f t="shared" si="134"/>
        <v>0</v>
      </c>
      <c r="V4315" s="31">
        <f t="shared" si="135"/>
        <v>0</v>
      </c>
    </row>
    <row r="4316" spans="11:22" x14ac:dyDescent="0.3">
      <c r="K4316" s="29"/>
      <c r="N4316" s="30"/>
      <c r="O4316" s="30"/>
      <c r="P4316" s="30"/>
      <c r="Q4316" s="30"/>
      <c r="R4316" s="31" cm="1">
        <f t="array" ref="R4316">_xlfn.IFS(Q4316=0,(O4316-P4316)/2,Q4316=1,O4316-P4316)</f>
        <v>0</v>
      </c>
      <c r="S4316" s="31" cm="1">
        <f t="array" ref="S4316">_xlfn.IFS(Q4316=0,P4316/2,Q4316=1,P4316)</f>
        <v>0</v>
      </c>
      <c r="T4316" s="31" t="str" cm="1">
        <f t="array" ref="T4316">_xlfn.IFS(M4316&lt;=Beräkningsförutsättningar!B$15,"2",M4316=Beräkningsförutsättningar!B$16,"4",M4316=Beräkningsförutsättningar!B$17,"4",M4316&gt;=Beräkningsförutsättningar!B$18,"6")</f>
        <v>2</v>
      </c>
      <c r="U4316" s="31">
        <f t="shared" si="134"/>
        <v>0</v>
      </c>
      <c r="V4316" s="31">
        <f t="shared" si="135"/>
        <v>0</v>
      </c>
    </row>
    <row r="4317" spans="11:22" x14ac:dyDescent="0.3">
      <c r="K4317" s="29"/>
      <c r="N4317" s="30"/>
      <c r="O4317" s="30"/>
      <c r="P4317" s="30"/>
      <c r="Q4317" s="30"/>
      <c r="R4317" s="31" cm="1">
        <f t="array" ref="R4317">_xlfn.IFS(Q4317=0,(O4317-P4317)/2,Q4317=1,O4317-P4317)</f>
        <v>0</v>
      </c>
      <c r="S4317" s="31" cm="1">
        <f t="array" ref="S4317">_xlfn.IFS(Q4317=0,P4317/2,Q4317=1,P4317)</f>
        <v>0</v>
      </c>
      <c r="T4317" s="31" t="str" cm="1">
        <f t="array" ref="T4317">_xlfn.IFS(M4317&lt;=Beräkningsförutsättningar!B$15,"2",M4317=Beräkningsförutsättningar!B$16,"4",M4317=Beräkningsförutsättningar!B$17,"4",M4317&gt;=Beräkningsförutsättningar!B$18,"6")</f>
        <v>2</v>
      </c>
      <c r="U4317" s="31">
        <f t="shared" si="134"/>
        <v>0</v>
      </c>
      <c r="V4317" s="31">
        <f t="shared" si="135"/>
        <v>0</v>
      </c>
    </row>
    <row r="4318" spans="11:22" x14ac:dyDescent="0.3">
      <c r="K4318" s="29"/>
      <c r="N4318" s="30"/>
      <c r="O4318" s="30"/>
      <c r="P4318" s="30"/>
      <c r="Q4318" s="30"/>
      <c r="R4318" s="31" cm="1">
        <f t="array" ref="R4318">_xlfn.IFS(Q4318=0,(O4318-P4318)/2,Q4318=1,O4318-P4318)</f>
        <v>0</v>
      </c>
      <c r="S4318" s="31" cm="1">
        <f t="array" ref="S4318">_xlfn.IFS(Q4318=0,P4318/2,Q4318=1,P4318)</f>
        <v>0</v>
      </c>
      <c r="T4318" s="31" t="str" cm="1">
        <f t="array" ref="T4318">_xlfn.IFS(M4318&lt;=Beräkningsförutsättningar!B$15,"2",M4318=Beräkningsförutsättningar!B$16,"4",M4318=Beräkningsförutsättningar!B$17,"4",M4318&gt;=Beräkningsförutsättningar!B$18,"6")</f>
        <v>2</v>
      </c>
      <c r="U4318" s="31">
        <f t="shared" si="134"/>
        <v>0</v>
      </c>
      <c r="V4318" s="31">
        <f t="shared" si="135"/>
        <v>0</v>
      </c>
    </row>
    <row r="4319" spans="11:22" x14ac:dyDescent="0.3">
      <c r="K4319" s="29"/>
      <c r="N4319" s="30"/>
      <c r="O4319" s="30"/>
      <c r="P4319" s="30"/>
      <c r="Q4319" s="30"/>
      <c r="R4319" s="31" cm="1">
        <f t="array" ref="R4319">_xlfn.IFS(Q4319=0,(O4319-P4319)/2,Q4319=1,O4319-P4319)</f>
        <v>0</v>
      </c>
      <c r="S4319" s="31" cm="1">
        <f t="array" ref="S4319">_xlfn.IFS(Q4319=0,P4319/2,Q4319=1,P4319)</f>
        <v>0</v>
      </c>
      <c r="T4319" s="31" t="str" cm="1">
        <f t="array" ref="T4319">_xlfn.IFS(M4319&lt;=Beräkningsförutsättningar!B$15,"2",M4319=Beräkningsförutsättningar!B$16,"4",M4319=Beräkningsförutsättningar!B$17,"4",M4319&gt;=Beräkningsförutsättningar!B$18,"6")</f>
        <v>2</v>
      </c>
      <c r="U4319" s="31">
        <f t="shared" si="134"/>
        <v>0</v>
      </c>
      <c r="V4319" s="31">
        <f t="shared" si="135"/>
        <v>0</v>
      </c>
    </row>
    <row r="4320" spans="11:22" x14ac:dyDescent="0.3">
      <c r="K4320" s="29"/>
      <c r="N4320" s="30"/>
      <c r="O4320" s="30"/>
      <c r="P4320" s="30"/>
      <c r="Q4320" s="30"/>
      <c r="R4320" s="31" cm="1">
        <f t="array" ref="R4320">_xlfn.IFS(Q4320=0,(O4320-P4320)/2,Q4320=1,O4320-P4320)</f>
        <v>0</v>
      </c>
      <c r="S4320" s="31" cm="1">
        <f t="array" ref="S4320">_xlfn.IFS(Q4320=0,P4320/2,Q4320=1,P4320)</f>
        <v>0</v>
      </c>
      <c r="T4320" s="31" t="str" cm="1">
        <f t="array" ref="T4320">_xlfn.IFS(M4320&lt;=Beräkningsförutsättningar!B$15,"2",M4320=Beräkningsförutsättningar!B$16,"4",M4320=Beräkningsförutsättningar!B$17,"4",M4320&gt;=Beräkningsförutsättningar!B$18,"6")</f>
        <v>2</v>
      </c>
      <c r="U4320" s="31">
        <f t="shared" si="134"/>
        <v>0</v>
      </c>
      <c r="V4320" s="31">
        <f t="shared" si="135"/>
        <v>0</v>
      </c>
    </row>
    <row r="4321" spans="11:22" x14ac:dyDescent="0.3">
      <c r="K4321" s="29"/>
      <c r="N4321" s="30"/>
      <c r="O4321" s="30"/>
      <c r="P4321" s="30"/>
      <c r="Q4321" s="30"/>
      <c r="R4321" s="31" cm="1">
        <f t="array" ref="R4321">_xlfn.IFS(Q4321=0,(O4321-P4321)/2,Q4321=1,O4321-P4321)</f>
        <v>0</v>
      </c>
      <c r="S4321" s="31" cm="1">
        <f t="array" ref="S4321">_xlfn.IFS(Q4321=0,P4321/2,Q4321=1,P4321)</f>
        <v>0</v>
      </c>
      <c r="T4321" s="31" t="str" cm="1">
        <f t="array" ref="T4321">_xlfn.IFS(M4321&lt;=Beräkningsförutsättningar!B$15,"2",M4321=Beräkningsförutsättningar!B$16,"4",M4321=Beräkningsförutsättningar!B$17,"4",M4321&gt;=Beräkningsförutsättningar!B$18,"6")</f>
        <v>2</v>
      </c>
      <c r="U4321" s="31">
        <f t="shared" si="134"/>
        <v>0</v>
      </c>
      <c r="V4321" s="31">
        <f t="shared" si="135"/>
        <v>0</v>
      </c>
    </row>
    <row r="4322" spans="11:22" x14ac:dyDescent="0.3">
      <c r="K4322" s="29"/>
      <c r="N4322" s="30"/>
      <c r="O4322" s="30"/>
      <c r="P4322" s="30"/>
      <c r="Q4322" s="30"/>
      <c r="R4322" s="31" cm="1">
        <f t="array" ref="R4322">_xlfn.IFS(Q4322=0,(O4322-P4322)/2,Q4322=1,O4322-P4322)</f>
        <v>0</v>
      </c>
      <c r="S4322" s="31" cm="1">
        <f t="array" ref="S4322">_xlfn.IFS(Q4322=0,P4322/2,Q4322=1,P4322)</f>
        <v>0</v>
      </c>
      <c r="T4322" s="31" t="str" cm="1">
        <f t="array" ref="T4322">_xlfn.IFS(M4322&lt;=Beräkningsförutsättningar!B$15,"2",M4322=Beräkningsförutsättningar!B$16,"4",M4322=Beräkningsförutsättningar!B$17,"4",M4322&gt;=Beräkningsförutsättningar!B$18,"6")</f>
        <v>2</v>
      </c>
      <c r="U4322" s="31">
        <f t="shared" si="134"/>
        <v>0</v>
      </c>
      <c r="V4322" s="31">
        <f t="shared" si="135"/>
        <v>0</v>
      </c>
    </row>
    <row r="4323" spans="11:22" x14ac:dyDescent="0.3">
      <c r="K4323" s="29"/>
      <c r="N4323" s="30"/>
      <c r="O4323" s="30"/>
      <c r="P4323" s="30"/>
      <c r="Q4323" s="30"/>
      <c r="R4323" s="31" cm="1">
        <f t="array" ref="R4323">_xlfn.IFS(Q4323=0,(O4323-P4323)/2,Q4323=1,O4323-P4323)</f>
        <v>0</v>
      </c>
      <c r="S4323" s="31" cm="1">
        <f t="array" ref="S4323">_xlfn.IFS(Q4323=0,P4323/2,Q4323=1,P4323)</f>
        <v>0</v>
      </c>
      <c r="T4323" s="31" t="str" cm="1">
        <f t="array" ref="T4323">_xlfn.IFS(M4323&lt;=Beräkningsförutsättningar!B$15,"2",M4323=Beräkningsförutsättningar!B$16,"4",M4323=Beräkningsförutsättningar!B$17,"4",M4323&gt;=Beräkningsförutsättningar!B$18,"6")</f>
        <v>2</v>
      </c>
      <c r="U4323" s="31">
        <f t="shared" si="134"/>
        <v>0</v>
      </c>
      <c r="V4323" s="31">
        <f t="shared" si="135"/>
        <v>0</v>
      </c>
    </row>
    <row r="4324" spans="11:22" x14ac:dyDescent="0.3">
      <c r="K4324" s="29"/>
      <c r="N4324" s="30"/>
      <c r="O4324" s="30"/>
      <c r="P4324" s="30"/>
      <c r="Q4324" s="30"/>
      <c r="R4324" s="31" cm="1">
        <f t="array" ref="R4324">_xlfn.IFS(Q4324=0,(O4324-P4324)/2,Q4324=1,O4324-P4324)</f>
        <v>0</v>
      </c>
      <c r="S4324" s="31" cm="1">
        <f t="array" ref="S4324">_xlfn.IFS(Q4324=0,P4324/2,Q4324=1,P4324)</f>
        <v>0</v>
      </c>
      <c r="T4324" s="31" t="str" cm="1">
        <f t="array" ref="T4324">_xlfn.IFS(M4324&lt;=Beräkningsförutsättningar!B$15,"2",M4324=Beräkningsförutsättningar!B$16,"4",M4324=Beräkningsförutsättningar!B$17,"4",M4324&gt;=Beräkningsförutsättningar!B$18,"6")</f>
        <v>2</v>
      </c>
      <c r="U4324" s="31">
        <f t="shared" si="134"/>
        <v>0</v>
      </c>
      <c r="V4324" s="31">
        <f t="shared" si="135"/>
        <v>0</v>
      </c>
    </row>
    <row r="4325" spans="11:22" x14ac:dyDescent="0.3">
      <c r="K4325" s="29"/>
      <c r="N4325" s="30"/>
      <c r="O4325" s="30"/>
      <c r="P4325" s="30"/>
      <c r="Q4325" s="30"/>
      <c r="R4325" s="31" cm="1">
        <f t="array" ref="R4325">_xlfn.IFS(Q4325=0,(O4325-P4325)/2,Q4325=1,O4325-P4325)</f>
        <v>0</v>
      </c>
      <c r="S4325" s="31" cm="1">
        <f t="array" ref="S4325">_xlfn.IFS(Q4325=0,P4325/2,Q4325=1,P4325)</f>
        <v>0</v>
      </c>
      <c r="T4325" s="31" t="str" cm="1">
        <f t="array" ref="T4325">_xlfn.IFS(M4325&lt;=Beräkningsförutsättningar!B$15,"2",M4325=Beräkningsförutsättningar!B$16,"4",M4325=Beräkningsförutsättningar!B$17,"4",M4325&gt;=Beräkningsförutsättningar!B$18,"6")</f>
        <v>2</v>
      </c>
      <c r="U4325" s="31">
        <f t="shared" si="134"/>
        <v>0</v>
      </c>
      <c r="V4325" s="31">
        <f t="shared" si="135"/>
        <v>0</v>
      </c>
    </row>
    <row r="4326" spans="11:22" x14ac:dyDescent="0.3">
      <c r="K4326" s="29"/>
      <c r="N4326" s="30"/>
      <c r="O4326" s="30"/>
      <c r="P4326" s="30"/>
      <c r="Q4326" s="30"/>
      <c r="R4326" s="31" cm="1">
        <f t="array" ref="R4326">_xlfn.IFS(Q4326=0,(O4326-P4326)/2,Q4326=1,O4326-P4326)</f>
        <v>0</v>
      </c>
      <c r="S4326" s="31" cm="1">
        <f t="array" ref="S4326">_xlfn.IFS(Q4326=0,P4326/2,Q4326=1,P4326)</f>
        <v>0</v>
      </c>
      <c r="T4326" s="31" t="str" cm="1">
        <f t="array" ref="T4326">_xlfn.IFS(M4326&lt;=Beräkningsförutsättningar!B$15,"2",M4326=Beräkningsförutsättningar!B$16,"4",M4326=Beräkningsförutsättningar!B$17,"4",M4326&gt;=Beräkningsförutsättningar!B$18,"6")</f>
        <v>2</v>
      </c>
      <c r="U4326" s="31">
        <f t="shared" si="134"/>
        <v>0</v>
      </c>
      <c r="V4326" s="31">
        <f t="shared" si="135"/>
        <v>0</v>
      </c>
    </row>
    <row r="4327" spans="11:22" x14ac:dyDescent="0.3">
      <c r="K4327" s="29"/>
      <c r="N4327" s="30"/>
      <c r="O4327" s="30"/>
      <c r="P4327" s="30"/>
      <c r="Q4327" s="30"/>
      <c r="R4327" s="31" cm="1">
        <f t="array" ref="R4327">_xlfn.IFS(Q4327=0,(O4327-P4327)/2,Q4327=1,O4327-P4327)</f>
        <v>0</v>
      </c>
      <c r="S4327" s="31" cm="1">
        <f t="array" ref="S4327">_xlfn.IFS(Q4327=0,P4327/2,Q4327=1,P4327)</f>
        <v>0</v>
      </c>
      <c r="T4327" s="31" t="str" cm="1">
        <f t="array" ref="T4327">_xlfn.IFS(M4327&lt;=Beräkningsförutsättningar!B$15,"2",M4327=Beräkningsförutsättningar!B$16,"4",M4327=Beräkningsförutsättningar!B$17,"4",M4327&gt;=Beräkningsförutsättningar!B$18,"6")</f>
        <v>2</v>
      </c>
      <c r="U4327" s="31">
        <f t="shared" si="134"/>
        <v>0</v>
      </c>
      <c r="V4327" s="31">
        <f t="shared" si="135"/>
        <v>0</v>
      </c>
    </row>
    <row r="4328" spans="11:22" x14ac:dyDescent="0.3">
      <c r="K4328" s="29"/>
      <c r="N4328" s="30"/>
      <c r="O4328" s="30"/>
      <c r="P4328" s="30"/>
      <c r="Q4328" s="30"/>
      <c r="R4328" s="31" cm="1">
        <f t="array" ref="R4328">_xlfn.IFS(Q4328=0,(O4328-P4328)/2,Q4328=1,O4328-P4328)</f>
        <v>0</v>
      </c>
      <c r="S4328" s="31" cm="1">
        <f t="array" ref="S4328">_xlfn.IFS(Q4328=0,P4328/2,Q4328=1,P4328)</f>
        <v>0</v>
      </c>
      <c r="T4328" s="31" t="str" cm="1">
        <f t="array" ref="T4328">_xlfn.IFS(M4328&lt;=Beräkningsförutsättningar!B$15,"2",M4328=Beräkningsförutsättningar!B$16,"4",M4328=Beräkningsförutsättningar!B$17,"4",M4328&gt;=Beräkningsförutsättningar!B$18,"6")</f>
        <v>2</v>
      </c>
      <c r="U4328" s="31">
        <f t="shared" si="134"/>
        <v>0</v>
      </c>
      <c r="V4328" s="31">
        <f t="shared" si="135"/>
        <v>0</v>
      </c>
    </row>
    <row r="4329" spans="11:22" x14ac:dyDescent="0.3">
      <c r="K4329" s="29"/>
      <c r="N4329" s="30"/>
      <c r="O4329" s="30"/>
      <c r="P4329" s="30"/>
      <c r="Q4329" s="30"/>
      <c r="R4329" s="31" cm="1">
        <f t="array" ref="R4329">_xlfn.IFS(Q4329=0,(O4329-P4329)/2,Q4329=1,O4329-P4329)</f>
        <v>0</v>
      </c>
      <c r="S4329" s="31" cm="1">
        <f t="array" ref="S4329">_xlfn.IFS(Q4329=0,P4329/2,Q4329=1,P4329)</f>
        <v>0</v>
      </c>
      <c r="T4329" s="31" t="str" cm="1">
        <f t="array" ref="T4329">_xlfn.IFS(M4329&lt;=Beräkningsförutsättningar!B$15,"2",M4329=Beräkningsförutsättningar!B$16,"4",M4329=Beräkningsförutsättningar!B$17,"4",M4329&gt;=Beräkningsförutsättningar!B$18,"6")</f>
        <v>2</v>
      </c>
      <c r="U4329" s="31">
        <f t="shared" si="134"/>
        <v>0</v>
      </c>
      <c r="V4329" s="31">
        <f t="shared" si="135"/>
        <v>0</v>
      </c>
    </row>
    <row r="4330" spans="11:22" x14ac:dyDescent="0.3">
      <c r="K4330" s="29"/>
      <c r="N4330" s="30"/>
      <c r="O4330" s="30"/>
      <c r="P4330" s="30"/>
      <c r="Q4330" s="30"/>
      <c r="R4330" s="31" cm="1">
        <f t="array" ref="R4330">_xlfn.IFS(Q4330=0,(O4330-P4330)/2,Q4330=1,O4330-P4330)</f>
        <v>0</v>
      </c>
      <c r="S4330" s="31" cm="1">
        <f t="array" ref="S4330">_xlfn.IFS(Q4330=0,P4330/2,Q4330=1,P4330)</f>
        <v>0</v>
      </c>
      <c r="T4330" s="31" t="str" cm="1">
        <f t="array" ref="T4330">_xlfn.IFS(M4330&lt;=Beräkningsförutsättningar!B$15,"2",M4330=Beräkningsförutsättningar!B$16,"4",M4330=Beräkningsförutsättningar!B$17,"4",M4330&gt;=Beräkningsförutsättningar!B$18,"6")</f>
        <v>2</v>
      </c>
      <c r="U4330" s="31">
        <f t="shared" si="134"/>
        <v>0</v>
      </c>
      <c r="V4330" s="31">
        <f t="shared" si="135"/>
        <v>0</v>
      </c>
    </row>
    <row r="4331" spans="11:22" x14ac:dyDescent="0.3">
      <c r="K4331" s="29"/>
      <c r="N4331" s="30"/>
      <c r="O4331" s="30"/>
      <c r="P4331" s="30"/>
      <c r="Q4331" s="30"/>
      <c r="R4331" s="31" cm="1">
        <f t="array" ref="R4331">_xlfn.IFS(Q4331=0,(O4331-P4331)/2,Q4331=1,O4331-P4331)</f>
        <v>0</v>
      </c>
      <c r="S4331" s="31" cm="1">
        <f t="array" ref="S4331">_xlfn.IFS(Q4331=0,P4331/2,Q4331=1,P4331)</f>
        <v>0</v>
      </c>
      <c r="T4331" s="31" t="str" cm="1">
        <f t="array" ref="T4331">_xlfn.IFS(M4331&lt;=Beräkningsförutsättningar!B$15,"2",M4331=Beräkningsförutsättningar!B$16,"4",M4331=Beräkningsförutsättningar!B$17,"4",M4331&gt;=Beräkningsförutsättningar!B$18,"6")</f>
        <v>2</v>
      </c>
      <c r="U4331" s="31">
        <f t="shared" si="134"/>
        <v>0</v>
      </c>
      <c r="V4331" s="31">
        <f t="shared" si="135"/>
        <v>0</v>
      </c>
    </row>
    <row r="4332" spans="11:22" x14ac:dyDescent="0.3">
      <c r="K4332" s="29"/>
      <c r="N4332" s="30"/>
      <c r="O4332" s="30"/>
      <c r="P4332" s="30"/>
      <c r="Q4332" s="30"/>
      <c r="R4332" s="31" cm="1">
        <f t="array" ref="R4332">_xlfn.IFS(Q4332=0,(O4332-P4332)/2,Q4332=1,O4332-P4332)</f>
        <v>0</v>
      </c>
      <c r="S4332" s="31" cm="1">
        <f t="array" ref="S4332">_xlfn.IFS(Q4332=0,P4332/2,Q4332=1,P4332)</f>
        <v>0</v>
      </c>
      <c r="T4332" s="31" t="str" cm="1">
        <f t="array" ref="T4332">_xlfn.IFS(M4332&lt;=Beräkningsförutsättningar!B$15,"2",M4332=Beräkningsförutsättningar!B$16,"4",M4332=Beräkningsförutsättningar!B$17,"4",M4332&gt;=Beräkningsförutsättningar!B$18,"6")</f>
        <v>2</v>
      </c>
      <c r="U4332" s="31">
        <f t="shared" si="134"/>
        <v>0</v>
      </c>
      <c r="V4332" s="31">
        <f t="shared" si="135"/>
        <v>0</v>
      </c>
    </row>
    <row r="4333" spans="11:22" x14ac:dyDescent="0.3">
      <c r="K4333" s="29"/>
      <c r="N4333" s="30"/>
      <c r="O4333" s="30"/>
      <c r="P4333" s="30"/>
      <c r="Q4333" s="30"/>
      <c r="R4333" s="31" cm="1">
        <f t="array" ref="R4333">_xlfn.IFS(Q4333=0,(O4333-P4333)/2,Q4333=1,O4333-P4333)</f>
        <v>0</v>
      </c>
      <c r="S4333" s="31" cm="1">
        <f t="array" ref="S4333">_xlfn.IFS(Q4333=0,P4333/2,Q4333=1,P4333)</f>
        <v>0</v>
      </c>
      <c r="T4333" s="31" t="str" cm="1">
        <f t="array" ref="T4333">_xlfn.IFS(M4333&lt;=Beräkningsförutsättningar!B$15,"2",M4333=Beräkningsförutsättningar!B$16,"4",M4333=Beräkningsförutsättningar!B$17,"4",M4333&gt;=Beräkningsförutsättningar!B$18,"6")</f>
        <v>2</v>
      </c>
      <c r="U4333" s="31">
        <f t="shared" si="134"/>
        <v>0</v>
      </c>
      <c r="V4333" s="31">
        <f t="shared" si="135"/>
        <v>0</v>
      </c>
    </row>
    <row r="4334" spans="11:22" x14ac:dyDescent="0.3">
      <c r="K4334" s="29"/>
      <c r="N4334" s="30"/>
      <c r="O4334" s="30"/>
      <c r="P4334" s="30"/>
      <c r="Q4334" s="30"/>
      <c r="R4334" s="31" cm="1">
        <f t="array" ref="R4334">_xlfn.IFS(Q4334=0,(O4334-P4334)/2,Q4334=1,O4334-P4334)</f>
        <v>0</v>
      </c>
      <c r="S4334" s="31" cm="1">
        <f t="array" ref="S4334">_xlfn.IFS(Q4334=0,P4334/2,Q4334=1,P4334)</f>
        <v>0</v>
      </c>
      <c r="T4334" s="31" t="str" cm="1">
        <f t="array" ref="T4334">_xlfn.IFS(M4334&lt;=Beräkningsförutsättningar!B$15,"2",M4334=Beräkningsförutsättningar!B$16,"4",M4334=Beräkningsförutsättningar!B$17,"4",M4334&gt;=Beräkningsförutsättningar!B$18,"6")</f>
        <v>2</v>
      </c>
      <c r="U4334" s="31">
        <f t="shared" si="134"/>
        <v>0</v>
      </c>
      <c r="V4334" s="31">
        <f t="shared" si="135"/>
        <v>0</v>
      </c>
    </row>
    <row r="4335" spans="11:22" x14ac:dyDescent="0.3">
      <c r="K4335" s="29"/>
      <c r="N4335" s="30"/>
      <c r="O4335" s="30"/>
      <c r="P4335" s="30"/>
      <c r="Q4335" s="30"/>
      <c r="R4335" s="31" cm="1">
        <f t="array" ref="R4335">_xlfn.IFS(Q4335=0,(O4335-P4335)/2,Q4335=1,O4335-P4335)</f>
        <v>0</v>
      </c>
      <c r="S4335" s="31" cm="1">
        <f t="array" ref="S4335">_xlfn.IFS(Q4335=0,P4335/2,Q4335=1,P4335)</f>
        <v>0</v>
      </c>
      <c r="T4335" s="31" t="str" cm="1">
        <f t="array" ref="T4335">_xlfn.IFS(M4335&lt;=Beräkningsförutsättningar!B$15,"2",M4335=Beräkningsförutsättningar!B$16,"4",M4335=Beräkningsförutsättningar!B$17,"4",M4335&gt;=Beräkningsförutsättningar!B$18,"6")</f>
        <v>2</v>
      </c>
      <c r="U4335" s="31">
        <f t="shared" si="134"/>
        <v>0</v>
      </c>
      <c r="V4335" s="31">
        <f t="shared" si="135"/>
        <v>0</v>
      </c>
    </row>
    <row r="4336" spans="11:22" x14ac:dyDescent="0.3">
      <c r="K4336" s="29"/>
      <c r="N4336" s="30"/>
      <c r="O4336" s="30"/>
      <c r="P4336" s="30"/>
      <c r="Q4336" s="30"/>
      <c r="R4336" s="31" cm="1">
        <f t="array" ref="R4336">_xlfn.IFS(Q4336=0,(O4336-P4336)/2,Q4336=1,O4336-P4336)</f>
        <v>0</v>
      </c>
      <c r="S4336" s="31" cm="1">
        <f t="array" ref="S4336">_xlfn.IFS(Q4336=0,P4336/2,Q4336=1,P4336)</f>
        <v>0</v>
      </c>
      <c r="T4336" s="31" t="str" cm="1">
        <f t="array" ref="T4336">_xlfn.IFS(M4336&lt;=Beräkningsförutsättningar!B$15,"2",M4336=Beräkningsförutsättningar!B$16,"4",M4336=Beräkningsförutsättningar!B$17,"4",M4336&gt;=Beräkningsförutsättningar!B$18,"6")</f>
        <v>2</v>
      </c>
      <c r="U4336" s="31">
        <f t="shared" si="134"/>
        <v>0</v>
      </c>
      <c r="V4336" s="31">
        <f t="shared" si="135"/>
        <v>0</v>
      </c>
    </row>
    <row r="4337" spans="11:22" x14ac:dyDescent="0.3">
      <c r="K4337" s="29"/>
      <c r="N4337" s="30"/>
      <c r="O4337" s="30"/>
      <c r="P4337" s="30"/>
      <c r="Q4337" s="30"/>
      <c r="R4337" s="31" cm="1">
        <f t="array" ref="R4337">_xlfn.IFS(Q4337=0,(O4337-P4337)/2,Q4337=1,O4337-P4337)</f>
        <v>0</v>
      </c>
      <c r="S4337" s="31" cm="1">
        <f t="array" ref="S4337">_xlfn.IFS(Q4337=0,P4337/2,Q4337=1,P4337)</f>
        <v>0</v>
      </c>
      <c r="T4337" s="31" t="str" cm="1">
        <f t="array" ref="T4337">_xlfn.IFS(M4337&lt;=Beräkningsförutsättningar!B$15,"2",M4337=Beräkningsförutsättningar!B$16,"4",M4337=Beräkningsförutsättningar!B$17,"4",M4337&gt;=Beräkningsförutsättningar!B$18,"6")</f>
        <v>2</v>
      </c>
      <c r="U4337" s="31">
        <f t="shared" si="134"/>
        <v>0</v>
      </c>
      <c r="V4337" s="31">
        <f t="shared" si="135"/>
        <v>0</v>
      </c>
    </row>
    <row r="4338" spans="11:22" x14ac:dyDescent="0.3">
      <c r="K4338" s="29"/>
      <c r="N4338" s="30"/>
      <c r="O4338" s="30"/>
      <c r="P4338" s="30"/>
      <c r="Q4338" s="30"/>
      <c r="R4338" s="31" cm="1">
        <f t="array" ref="R4338">_xlfn.IFS(Q4338=0,(O4338-P4338)/2,Q4338=1,O4338-P4338)</f>
        <v>0</v>
      </c>
      <c r="S4338" s="31" cm="1">
        <f t="array" ref="S4338">_xlfn.IFS(Q4338=0,P4338/2,Q4338=1,P4338)</f>
        <v>0</v>
      </c>
      <c r="T4338" s="31" t="str" cm="1">
        <f t="array" ref="T4338">_xlfn.IFS(M4338&lt;=Beräkningsförutsättningar!B$15,"2",M4338=Beräkningsförutsättningar!B$16,"4",M4338=Beräkningsförutsättningar!B$17,"4",M4338&gt;=Beräkningsförutsättningar!B$18,"6")</f>
        <v>2</v>
      </c>
      <c r="U4338" s="31">
        <f t="shared" si="134"/>
        <v>0</v>
      </c>
      <c r="V4338" s="31">
        <f t="shared" si="135"/>
        <v>0</v>
      </c>
    </row>
    <row r="4339" spans="11:22" x14ac:dyDescent="0.3">
      <c r="K4339" s="29"/>
      <c r="N4339" s="30"/>
      <c r="O4339" s="30"/>
      <c r="P4339" s="30"/>
      <c r="Q4339" s="30"/>
      <c r="R4339" s="31" cm="1">
        <f t="array" ref="R4339">_xlfn.IFS(Q4339=0,(O4339-P4339)/2,Q4339=1,O4339-P4339)</f>
        <v>0</v>
      </c>
      <c r="S4339" s="31" cm="1">
        <f t="array" ref="S4339">_xlfn.IFS(Q4339=0,P4339/2,Q4339=1,P4339)</f>
        <v>0</v>
      </c>
      <c r="T4339" s="31" t="str" cm="1">
        <f t="array" ref="T4339">_xlfn.IFS(M4339&lt;=Beräkningsförutsättningar!B$15,"2",M4339=Beräkningsförutsättningar!B$16,"4",M4339=Beräkningsförutsättningar!B$17,"4",M4339&gt;=Beräkningsförutsättningar!B$18,"6")</f>
        <v>2</v>
      </c>
      <c r="U4339" s="31">
        <f t="shared" si="134"/>
        <v>0</v>
      </c>
      <c r="V4339" s="31">
        <f t="shared" si="135"/>
        <v>0</v>
      </c>
    </row>
    <row r="4340" spans="11:22" x14ac:dyDescent="0.3">
      <c r="K4340" s="29"/>
      <c r="N4340" s="30"/>
      <c r="O4340" s="30"/>
      <c r="P4340" s="30"/>
      <c r="Q4340" s="30"/>
      <c r="R4340" s="31" cm="1">
        <f t="array" ref="R4340">_xlfn.IFS(Q4340=0,(O4340-P4340)/2,Q4340=1,O4340-P4340)</f>
        <v>0</v>
      </c>
      <c r="S4340" s="31" cm="1">
        <f t="array" ref="S4340">_xlfn.IFS(Q4340=0,P4340/2,Q4340=1,P4340)</f>
        <v>0</v>
      </c>
      <c r="T4340" s="31" t="str" cm="1">
        <f t="array" ref="T4340">_xlfn.IFS(M4340&lt;=Beräkningsförutsättningar!B$15,"2",M4340=Beräkningsförutsättningar!B$16,"4",M4340=Beräkningsförutsättningar!B$17,"4",M4340&gt;=Beräkningsförutsättningar!B$18,"6")</f>
        <v>2</v>
      </c>
      <c r="U4340" s="31">
        <f t="shared" si="134"/>
        <v>0</v>
      </c>
      <c r="V4340" s="31">
        <f t="shared" si="135"/>
        <v>0</v>
      </c>
    </row>
    <row r="4341" spans="11:22" x14ac:dyDescent="0.3">
      <c r="K4341" s="29"/>
      <c r="N4341" s="30"/>
      <c r="O4341" s="30"/>
      <c r="P4341" s="30"/>
      <c r="Q4341" s="30"/>
      <c r="R4341" s="31" cm="1">
        <f t="array" ref="R4341">_xlfn.IFS(Q4341=0,(O4341-P4341)/2,Q4341=1,O4341-P4341)</f>
        <v>0</v>
      </c>
      <c r="S4341" s="31" cm="1">
        <f t="array" ref="S4341">_xlfn.IFS(Q4341=0,P4341/2,Q4341=1,P4341)</f>
        <v>0</v>
      </c>
      <c r="T4341" s="31" t="str" cm="1">
        <f t="array" ref="T4341">_xlfn.IFS(M4341&lt;=Beräkningsförutsättningar!B$15,"2",M4341=Beräkningsförutsättningar!B$16,"4",M4341=Beräkningsförutsättningar!B$17,"4",M4341&gt;=Beräkningsförutsättningar!B$18,"6")</f>
        <v>2</v>
      </c>
      <c r="U4341" s="31">
        <f t="shared" si="134"/>
        <v>0</v>
      </c>
      <c r="V4341" s="31">
        <f t="shared" si="135"/>
        <v>0</v>
      </c>
    </row>
    <row r="4342" spans="11:22" x14ac:dyDescent="0.3">
      <c r="K4342" s="29"/>
      <c r="N4342" s="30"/>
      <c r="O4342" s="30"/>
      <c r="P4342" s="30"/>
      <c r="Q4342" s="30"/>
      <c r="R4342" s="31" cm="1">
        <f t="array" ref="R4342">_xlfn.IFS(Q4342=0,(O4342-P4342)/2,Q4342=1,O4342-P4342)</f>
        <v>0</v>
      </c>
      <c r="S4342" s="31" cm="1">
        <f t="array" ref="S4342">_xlfn.IFS(Q4342=0,P4342/2,Q4342=1,P4342)</f>
        <v>0</v>
      </c>
      <c r="T4342" s="31" t="str" cm="1">
        <f t="array" ref="T4342">_xlfn.IFS(M4342&lt;=Beräkningsförutsättningar!B$15,"2",M4342=Beräkningsförutsättningar!B$16,"4",M4342=Beräkningsförutsättningar!B$17,"4",M4342&gt;=Beräkningsförutsättningar!B$18,"6")</f>
        <v>2</v>
      </c>
      <c r="U4342" s="31">
        <f t="shared" si="134"/>
        <v>0</v>
      </c>
      <c r="V4342" s="31">
        <f t="shared" si="135"/>
        <v>0</v>
      </c>
    </row>
    <row r="4343" spans="11:22" x14ac:dyDescent="0.3">
      <c r="K4343" s="29"/>
      <c r="N4343" s="30"/>
      <c r="O4343" s="30"/>
      <c r="P4343" s="30"/>
      <c r="Q4343" s="30"/>
      <c r="R4343" s="31" cm="1">
        <f t="array" ref="R4343">_xlfn.IFS(Q4343=0,(O4343-P4343)/2,Q4343=1,O4343-P4343)</f>
        <v>0</v>
      </c>
      <c r="S4343" s="31" cm="1">
        <f t="array" ref="S4343">_xlfn.IFS(Q4343=0,P4343/2,Q4343=1,P4343)</f>
        <v>0</v>
      </c>
      <c r="T4343" s="31" t="str" cm="1">
        <f t="array" ref="T4343">_xlfn.IFS(M4343&lt;=Beräkningsförutsättningar!B$15,"2",M4343=Beräkningsförutsättningar!B$16,"4",M4343=Beräkningsförutsättningar!B$17,"4",M4343&gt;=Beräkningsförutsättningar!B$18,"6")</f>
        <v>2</v>
      </c>
      <c r="U4343" s="31">
        <f t="shared" si="134"/>
        <v>0</v>
      </c>
      <c r="V4343" s="31">
        <f t="shared" si="135"/>
        <v>0</v>
      </c>
    </row>
    <row r="4344" spans="11:22" x14ac:dyDescent="0.3">
      <c r="K4344" s="29"/>
      <c r="N4344" s="30"/>
      <c r="O4344" s="30"/>
      <c r="P4344" s="30"/>
      <c r="Q4344" s="30"/>
      <c r="R4344" s="31" cm="1">
        <f t="array" ref="R4344">_xlfn.IFS(Q4344=0,(O4344-P4344)/2,Q4344=1,O4344-P4344)</f>
        <v>0</v>
      </c>
      <c r="S4344" s="31" cm="1">
        <f t="array" ref="S4344">_xlfn.IFS(Q4344=0,P4344/2,Q4344=1,P4344)</f>
        <v>0</v>
      </c>
      <c r="T4344" s="31" t="str" cm="1">
        <f t="array" ref="T4344">_xlfn.IFS(M4344&lt;=Beräkningsförutsättningar!B$15,"2",M4344=Beräkningsförutsättningar!B$16,"4",M4344=Beräkningsförutsättningar!B$17,"4",M4344&gt;=Beräkningsförutsättningar!B$18,"6")</f>
        <v>2</v>
      </c>
      <c r="U4344" s="31">
        <f t="shared" si="134"/>
        <v>0</v>
      </c>
      <c r="V4344" s="31">
        <f t="shared" si="135"/>
        <v>0</v>
      </c>
    </row>
    <row r="4345" spans="11:22" x14ac:dyDescent="0.3">
      <c r="K4345" s="29"/>
      <c r="N4345" s="30"/>
      <c r="O4345" s="30"/>
      <c r="P4345" s="30"/>
      <c r="Q4345" s="30"/>
      <c r="R4345" s="31" cm="1">
        <f t="array" ref="R4345">_xlfn.IFS(Q4345=0,(O4345-P4345)/2,Q4345=1,O4345-P4345)</f>
        <v>0</v>
      </c>
      <c r="S4345" s="31" cm="1">
        <f t="array" ref="S4345">_xlfn.IFS(Q4345=0,P4345/2,Q4345=1,P4345)</f>
        <v>0</v>
      </c>
      <c r="T4345" s="31" t="str" cm="1">
        <f t="array" ref="T4345">_xlfn.IFS(M4345&lt;=Beräkningsförutsättningar!B$15,"2",M4345=Beräkningsförutsättningar!B$16,"4",M4345=Beräkningsförutsättningar!B$17,"4",M4345&gt;=Beräkningsförutsättningar!B$18,"6")</f>
        <v>2</v>
      </c>
      <c r="U4345" s="31">
        <f t="shared" si="134"/>
        <v>0</v>
      </c>
      <c r="V4345" s="31">
        <f t="shared" si="135"/>
        <v>0</v>
      </c>
    </row>
    <row r="4346" spans="11:22" x14ac:dyDescent="0.3">
      <c r="K4346" s="29"/>
      <c r="N4346" s="30"/>
      <c r="O4346" s="30"/>
      <c r="P4346" s="30"/>
      <c r="Q4346" s="30"/>
      <c r="R4346" s="31" cm="1">
        <f t="array" ref="R4346">_xlfn.IFS(Q4346=0,(O4346-P4346)/2,Q4346=1,O4346-P4346)</f>
        <v>0</v>
      </c>
      <c r="S4346" s="31" cm="1">
        <f t="array" ref="S4346">_xlfn.IFS(Q4346=0,P4346/2,Q4346=1,P4346)</f>
        <v>0</v>
      </c>
      <c r="T4346" s="31" t="str" cm="1">
        <f t="array" ref="T4346">_xlfn.IFS(M4346&lt;=Beräkningsförutsättningar!B$15,"2",M4346=Beräkningsförutsättningar!B$16,"4",M4346=Beräkningsförutsättningar!B$17,"4",M4346&gt;=Beräkningsförutsättningar!B$18,"6")</f>
        <v>2</v>
      </c>
      <c r="U4346" s="31">
        <f t="shared" si="134"/>
        <v>0</v>
      </c>
      <c r="V4346" s="31">
        <f t="shared" si="135"/>
        <v>0</v>
      </c>
    </row>
    <row r="4347" spans="11:22" x14ac:dyDescent="0.3">
      <c r="K4347" s="29"/>
      <c r="N4347" s="30"/>
      <c r="O4347" s="30"/>
      <c r="P4347" s="30"/>
      <c r="Q4347" s="30"/>
      <c r="R4347" s="31" cm="1">
        <f t="array" ref="R4347">_xlfn.IFS(Q4347=0,(O4347-P4347)/2,Q4347=1,O4347-P4347)</f>
        <v>0</v>
      </c>
      <c r="S4347" s="31" cm="1">
        <f t="array" ref="S4347">_xlfn.IFS(Q4347=0,P4347/2,Q4347=1,P4347)</f>
        <v>0</v>
      </c>
      <c r="T4347" s="31" t="str" cm="1">
        <f t="array" ref="T4347">_xlfn.IFS(M4347&lt;=Beräkningsförutsättningar!B$15,"2",M4347=Beräkningsförutsättningar!B$16,"4",M4347=Beräkningsförutsättningar!B$17,"4",M4347&gt;=Beräkningsförutsättningar!B$18,"6")</f>
        <v>2</v>
      </c>
      <c r="U4347" s="31">
        <f t="shared" si="134"/>
        <v>0</v>
      </c>
      <c r="V4347" s="31">
        <f t="shared" si="135"/>
        <v>0</v>
      </c>
    </row>
    <row r="4348" spans="11:22" x14ac:dyDescent="0.3">
      <c r="K4348" s="29"/>
      <c r="N4348" s="30"/>
      <c r="O4348" s="30"/>
      <c r="P4348" s="30"/>
      <c r="Q4348" s="30"/>
      <c r="R4348" s="31" cm="1">
        <f t="array" ref="R4348">_xlfn.IFS(Q4348=0,(O4348-P4348)/2,Q4348=1,O4348-P4348)</f>
        <v>0</v>
      </c>
      <c r="S4348" s="31" cm="1">
        <f t="array" ref="S4348">_xlfn.IFS(Q4348=0,P4348/2,Q4348=1,P4348)</f>
        <v>0</v>
      </c>
      <c r="T4348" s="31" t="str" cm="1">
        <f t="array" ref="T4348">_xlfn.IFS(M4348&lt;=Beräkningsförutsättningar!B$15,"2",M4348=Beräkningsförutsättningar!B$16,"4",M4348=Beräkningsförutsättningar!B$17,"4",M4348&gt;=Beräkningsförutsättningar!B$18,"6")</f>
        <v>2</v>
      </c>
      <c r="U4348" s="31">
        <f t="shared" si="134"/>
        <v>0</v>
      </c>
      <c r="V4348" s="31">
        <f t="shared" si="135"/>
        <v>0</v>
      </c>
    </row>
    <row r="4349" spans="11:22" x14ac:dyDescent="0.3">
      <c r="K4349" s="29"/>
      <c r="N4349" s="30"/>
      <c r="O4349" s="30"/>
      <c r="P4349" s="30"/>
      <c r="Q4349" s="30"/>
      <c r="R4349" s="31" cm="1">
        <f t="array" ref="R4349">_xlfn.IFS(Q4349=0,(O4349-P4349)/2,Q4349=1,O4349-P4349)</f>
        <v>0</v>
      </c>
      <c r="S4349" s="31" cm="1">
        <f t="array" ref="S4349">_xlfn.IFS(Q4349=0,P4349/2,Q4349=1,P4349)</f>
        <v>0</v>
      </c>
      <c r="T4349" s="31" t="str" cm="1">
        <f t="array" ref="T4349">_xlfn.IFS(M4349&lt;=Beräkningsförutsättningar!B$15,"2",M4349=Beräkningsförutsättningar!B$16,"4",M4349=Beräkningsförutsättningar!B$17,"4",M4349&gt;=Beräkningsförutsättningar!B$18,"6")</f>
        <v>2</v>
      </c>
      <c r="U4349" s="31">
        <f t="shared" si="134"/>
        <v>0</v>
      </c>
      <c r="V4349" s="31">
        <f t="shared" si="135"/>
        <v>0</v>
      </c>
    </row>
    <row r="4350" spans="11:22" x14ac:dyDescent="0.3">
      <c r="K4350" s="29"/>
      <c r="N4350" s="30"/>
      <c r="O4350" s="30"/>
      <c r="P4350" s="30"/>
      <c r="Q4350" s="30"/>
      <c r="R4350" s="31" cm="1">
        <f t="array" ref="R4350">_xlfn.IFS(Q4350=0,(O4350-P4350)/2,Q4350=1,O4350-P4350)</f>
        <v>0</v>
      </c>
      <c r="S4350" s="31" cm="1">
        <f t="array" ref="S4350">_xlfn.IFS(Q4350=0,P4350/2,Q4350=1,P4350)</f>
        <v>0</v>
      </c>
      <c r="T4350" s="31" t="str" cm="1">
        <f t="array" ref="T4350">_xlfn.IFS(M4350&lt;=Beräkningsförutsättningar!B$15,"2",M4350=Beräkningsförutsättningar!B$16,"4",M4350=Beräkningsförutsättningar!B$17,"4",M4350&gt;=Beräkningsförutsättningar!B$18,"6")</f>
        <v>2</v>
      </c>
      <c r="U4350" s="31">
        <f t="shared" si="134"/>
        <v>0</v>
      </c>
      <c r="V4350" s="31">
        <f t="shared" si="135"/>
        <v>0</v>
      </c>
    </row>
    <row r="4351" spans="11:22" x14ac:dyDescent="0.3">
      <c r="K4351" s="29"/>
      <c r="N4351" s="30"/>
      <c r="O4351" s="30"/>
      <c r="P4351" s="30"/>
      <c r="Q4351" s="30"/>
      <c r="R4351" s="31" cm="1">
        <f t="array" ref="R4351">_xlfn.IFS(Q4351=0,(O4351-P4351)/2,Q4351=1,O4351-P4351)</f>
        <v>0</v>
      </c>
      <c r="S4351" s="31" cm="1">
        <f t="array" ref="S4351">_xlfn.IFS(Q4351=0,P4351/2,Q4351=1,P4351)</f>
        <v>0</v>
      </c>
      <c r="T4351" s="31" t="str" cm="1">
        <f t="array" ref="T4351">_xlfn.IFS(M4351&lt;=Beräkningsförutsättningar!B$15,"2",M4351=Beräkningsförutsättningar!B$16,"4",M4351=Beräkningsförutsättningar!B$17,"4",M4351&gt;=Beräkningsförutsättningar!B$18,"6")</f>
        <v>2</v>
      </c>
      <c r="U4351" s="31">
        <f t="shared" si="134"/>
        <v>0</v>
      </c>
      <c r="V4351" s="31">
        <f t="shared" si="135"/>
        <v>0</v>
      </c>
    </row>
    <row r="4352" spans="11:22" x14ac:dyDescent="0.3">
      <c r="K4352" s="29"/>
      <c r="N4352" s="30"/>
      <c r="O4352" s="30"/>
      <c r="P4352" s="30"/>
      <c r="Q4352" s="30"/>
      <c r="R4352" s="31" cm="1">
        <f t="array" ref="R4352">_xlfn.IFS(Q4352=0,(O4352-P4352)/2,Q4352=1,O4352-P4352)</f>
        <v>0</v>
      </c>
      <c r="S4352" s="31" cm="1">
        <f t="array" ref="S4352">_xlfn.IFS(Q4352=0,P4352/2,Q4352=1,P4352)</f>
        <v>0</v>
      </c>
      <c r="T4352" s="31" t="str" cm="1">
        <f t="array" ref="T4352">_xlfn.IFS(M4352&lt;=Beräkningsförutsättningar!B$15,"2",M4352=Beräkningsförutsättningar!B$16,"4",M4352=Beräkningsförutsättningar!B$17,"4",M4352&gt;=Beräkningsförutsättningar!B$18,"6")</f>
        <v>2</v>
      </c>
      <c r="U4352" s="31">
        <f t="shared" si="134"/>
        <v>0</v>
      </c>
      <c r="V4352" s="31">
        <f t="shared" si="135"/>
        <v>0</v>
      </c>
    </row>
    <row r="4353" spans="11:22" x14ac:dyDescent="0.3">
      <c r="K4353" s="29"/>
      <c r="N4353" s="30"/>
      <c r="O4353" s="30"/>
      <c r="P4353" s="30"/>
      <c r="Q4353" s="30"/>
      <c r="R4353" s="31" cm="1">
        <f t="array" ref="R4353">_xlfn.IFS(Q4353=0,(O4353-P4353)/2,Q4353=1,O4353-P4353)</f>
        <v>0</v>
      </c>
      <c r="S4353" s="31" cm="1">
        <f t="array" ref="S4353">_xlfn.IFS(Q4353=0,P4353/2,Q4353=1,P4353)</f>
        <v>0</v>
      </c>
      <c r="T4353" s="31" t="str" cm="1">
        <f t="array" ref="T4353">_xlfn.IFS(M4353&lt;=Beräkningsförutsättningar!B$15,"2",M4353=Beräkningsförutsättningar!B$16,"4",M4353=Beräkningsförutsättningar!B$17,"4",M4353&gt;=Beräkningsförutsättningar!B$18,"6")</f>
        <v>2</v>
      </c>
      <c r="U4353" s="31">
        <f t="shared" si="134"/>
        <v>0</v>
      </c>
      <c r="V4353" s="31">
        <f t="shared" si="135"/>
        <v>0</v>
      </c>
    </row>
    <row r="4354" spans="11:22" x14ac:dyDescent="0.3">
      <c r="K4354" s="29"/>
      <c r="N4354" s="30"/>
      <c r="O4354" s="30"/>
      <c r="P4354" s="30"/>
      <c r="Q4354" s="30"/>
      <c r="R4354" s="31" cm="1">
        <f t="array" ref="R4354">_xlfn.IFS(Q4354=0,(O4354-P4354)/2,Q4354=1,O4354-P4354)</f>
        <v>0</v>
      </c>
      <c r="S4354" s="31" cm="1">
        <f t="array" ref="S4354">_xlfn.IFS(Q4354=0,P4354/2,Q4354=1,P4354)</f>
        <v>0</v>
      </c>
      <c r="T4354" s="31" t="str" cm="1">
        <f t="array" ref="T4354">_xlfn.IFS(M4354&lt;=Beräkningsförutsättningar!B$15,"2",M4354=Beräkningsförutsättningar!B$16,"4",M4354=Beräkningsförutsättningar!B$17,"4",M4354&gt;=Beräkningsförutsättningar!B$18,"6")</f>
        <v>2</v>
      </c>
      <c r="U4354" s="31">
        <f t="shared" si="134"/>
        <v>0</v>
      </c>
      <c r="V4354" s="31">
        <f t="shared" si="135"/>
        <v>0</v>
      </c>
    </row>
    <row r="4355" spans="11:22" x14ac:dyDescent="0.3">
      <c r="K4355" s="29"/>
      <c r="N4355" s="30"/>
      <c r="O4355" s="30"/>
      <c r="P4355" s="30"/>
      <c r="Q4355" s="30"/>
      <c r="R4355" s="31" cm="1">
        <f t="array" ref="R4355">_xlfn.IFS(Q4355=0,(O4355-P4355)/2,Q4355=1,O4355-P4355)</f>
        <v>0</v>
      </c>
      <c r="S4355" s="31" cm="1">
        <f t="array" ref="S4355">_xlfn.IFS(Q4355=0,P4355/2,Q4355=1,P4355)</f>
        <v>0</v>
      </c>
      <c r="T4355" s="31" t="str" cm="1">
        <f t="array" ref="T4355">_xlfn.IFS(M4355&lt;=Beräkningsförutsättningar!B$15,"2",M4355=Beräkningsförutsättningar!B$16,"4",M4355=Beräkningsförutsättningar!B$17,"4",M4355&gt;=Beräkningsförutsättningar!B$18,"6")</f>
        <v>2</v>
      </c>
      <c r="U4355" s="31">
        <f t="shared" si="134"/>
        <v>0</v>
      </c>
      <c r="V4355" s="31">
        <f t="shared" si="135"/>
        <v>0</v>
      </c>
    </row>
    <row r="4356" spans="11:22" x14ac:dyDescent="0.3">
      <c r="K4356" s="29"/>
      <c r="N4356" s="30"/>
      <c r="O4356" s="30"/>
      <c r="P4356" s="30"/>
      <c r="Q4356" s="30"/>
      <c r="R4356" s="31" cm="1">
        <f t="array" ref="R4356">_xlfn.IFS(Q4356=0,(O4356-P4356)/2,Q4356=1,O4356-P4356)</f>
        <v>0</v>
      </c>
      <c r="S4356" s="31" cm="1">
        <f t="array" ref="S4356">_xlfn.IFS(Q4356=0,P4356/2,Q4356=1,P4356)</f>
        <v>0</v>
      </c>
      <c r="T4356" s="31" t="str" cm="1">
        <f t="array" ref="T4356">_xlfn.IFS(M4356&lt;=Beräkningsförutsättningar!B$15,"2",M4356=Beräkningsförutsättningar!B$16,"4",M4356=Beräkningsförutsättningar!B$17,"4",M4356&gt;=Beräkningsförutsättningar!B$18,"6")</f>
        <v>2</v>
      </c>
      <c r="U4356" s="31">
        <f t="shared" si="134"/>
        <v>0</v>
      </c>
      <c r="V4356" s="31">
        <f t="shared" si="135"/>
        <v>0</v>
      </c>
    </row>
    <row r="4357" spans="11:22" x14ac:dyDescent="0.3">
      <c r="K4357" s="29"/>
      <c r="N4357" s="30"/>
      <c r="O4357" s="30"/>
      <c r="P4357" s="30"/>
      <c r="Q4357" s="30"/>
      <c r="R4357" s="31" cm="1">
        <f t="array" ref="R4357">_xlfn.IFS(Q4357=0,(O4357-P4357)/2,Q4357=1,O4357-P4357)</f>
        <v>0</v>
      </c>
      <c r="S4357" s="31" cm="1">
        <f t="array" ref="S4357">_xlfn.IFS(Q4357=0,P4357/2,Q4357=1,P4357)</f>
        <v>0</v>
      </c>
      <c r="T4357" s="31" t="str" cm="1">
        <f t="array" ref="T4357">_xlfn.IFS(M4357&lt;=Beräkningsförutsättningar!B$15,"2",M4357=Beräkningsförutsättningar!B$16,"4",M4357=Beräkningsförutsättningar!B$17,"4",M4357&gt;=Beräkningsförutsättningar!B$18,"6")</f>
        <v>2</v>
      </c>
      <c r="U4357" s="31">
        <f t="shared" si="134"/>
        <v>0</v>
      </c>
      <c r="V4357" s="31">
        <f t="shared" si="135"/>
        <v>0</v>
      </c>
    </row>
    <row r="4358" spans="11:22" x14ac:dyDescent="0.3">
      <c r="K4358" s="29"/>
      <c r="N4358" s="30"/>
      <c r="O4358" s="30"/>
      <c r="P4358" s="30"/>
      <c r="Q4358" s="30"/>
      <c r="R4358" s="31" cm="1">
        <f t="array" ref="R4358">_xlfn.IFS(Q4358=0,(O4358-P4358)/2,Q4358=1,O4358-P4358)</f>
        <v>0</v>
      </c>
      <c r="S4358" s="31" cm="1">
        <f t="array" ref="S4358">_xlfn.IFS(Q4358=0,P4358/2,Q4358=1,P4358)</f>
        <v>0</v>
      </c>
      <c r="T4358" s="31" t="str" cm="1">
        <f t="array" ref="T4358">_xlfn.IFS(M4358&lt;=Beräkningsförutsättningar!B$15,"2",M4358=Beräkningsförutsättningar!B$16,"4",M4358=Beräkningsförutsättningar!B$17,"4",M4358&gt;=Beräkningsförutsättningar!B$18,"6")</f>
        <v>2</v>
      </c>
      <c r="U4358" s="31">
        <f t="shared" si="134"/>
        <v>0</v>
      </c>
      <c r="V4358" s="31">
        <f t="shared" si="135"/>
        <v>0</v>
      </c>
    </row>
    <row r="4359" spans="11:22" x14ac:dyDescent="0.3">
      <c r="K4359" s="29"/>
      <c r="N4359" s="30"/>
      <c r="O4359" s="30"/>
      <c r="P4359" s="30"/>
      <c r="Q4359" s="30"/>
      <c r="R4359" s="31" cm="1">
        <f t="array" ref="R4359">_xlfn.IFS(Q4359=0,(O4359-P4359)/2,Q4359=1,O4359-P4359)</f>
        <v>0</v>
      </c>
      <c r="S4359" s="31" cm="1">
        <f t="array" ref="S4359">_xlfn.IFS(Q4359=0,P4359/2,Q4359=1,P4359)</f>
        <v>0</v>
      </c>
      <c r="T4359" s="31" t="str" cm="1">
        <f t="array" ref="T4359">_xlfn.IFS(M4359&lt;=Beräkningsförutsättningar!B$15,"2",M4359=Beräkningsförutsättningar!B$16,"4",M4359=Beräkningsförutsättningar!B$17,"4",M4359&gt;=Beräkningsförutsättningar!B$18,"6")</f>
        <v>2</v>
      </c>
      <c r="U4359" s="31">
        <f t="shared" ref="U4359:U4422" si="136">R4359*T4359</f>
        <v>0</v>
      </c>
      <c r="V4359" s="31">
        <f t="shared" ref="V4359:V4422" si="137">S4359*T4359</f>
        <v>0</v>
      </c>
    </row>
    <row r="4360" spans="11:22" x14ac:dyDescent="0.3">
      <c r="K4360" s="29"/>
      <c r="N4360" s="30"/>
      <c r="O4360" s="30"/>
      <c r="P4360" s="30"/>
      <c r="Q4360" s="30"/>
      <c r="R4360" s="31" cm="1">
        <f t="array" ref="R4360">_xlfn.IFS(Q4360=0,(O4360-P4360)/2,Q4360=1,O4360-P4360)</f>
        <v>0</v>
      </c>
      <c r="S4360" s="31" cm="1">
        <f t="array" ref="S4360">_xlfn.IFS(Q4360=0,P4360/2,Q4360=1,P4360)</f>
        <v>0</v>
      </c>
      <c r="T4360" s="31" t="str" cm="1">
        <f t="array" ref="T4360">_xlfn.IFS(M4360&lt;=Beräkningsförutsättningar!B$15,"2",M4360=Beräkningsförutsättningar!B$16,"4",M4360=Beräkningsförutsättningar!B$17,"4",M4360&gt;=Beräkningsförutsättningar!B$18,"6")</f>
        <v>2</v>
      </c>
      <c r="U4360" s="31">
        <f t="shared" si="136"/>
        <v>0</v>
      </c>
      <c r="V4360" s="31">
        <f t="shared" si="137"/>
        <v>0</v>
      </c>
    </row>
    <row r="4361" spans="11:22" x14ac:dyDescent="0.3">
      <c r="K4361" s="29"/>
      <c r="N4361" s="30"/>
      <c r="O4361" s="30"/>
      <c r="P4361" s="30"/>
      <c r="Q4361" s="30"/>
      <c r="R4361" s="31" cm="1">
        <f t="array" ref="R4361">_xlfn.IFS(Q4361=0,(O4361-P4361)/2,Q4361=1,O4361-P4361)</f>
        <v>0</v>
      </c>
      <c r="S4361" s="31" cm="1">
        <f t="array" ref="S4361">_xlfn.IFS(Q4361=0,P4361/2,Q4361=1,P4361)</f>
        <v>0</v>
      </c>
      <c r="T4361" s="31" t="str" cm="1">
        <f t="array" ref="T4361">_xlfn.IFS(M4361&lt;=Beräkningsförutsättningar!B$15,"2",M4361=Beräkningsförutsättningar!B$16,"4",M4361=Beräkningsförutsättningar!B$17,"4",M4361&gt;=Beräkningsförutsättningar!B$18,"6")</f>
        <v>2</v>
      </c>
      <c r="U4361" s="31">
        <f t="shared" si="136"/>
        <v>0</v>
      </c>
      <c r="V4361" s="31">
        <f t="shared" si="137"/>
        <v>0</v>
      </c>
    </row>
    <row r="4362" spans="11:22" x14ac:dyDescent="0.3">
      <c r="K4362" s="29"/>
      <c r="N4362" s="30"/>
      <c r="O4362" s="30"/>
      <c r="P4362" s="30"/>
      <c r="Q4362" s="30"/>
      <c r="R4362" s="31" cm="1">
        <f t="array" ref="R4362">_xlfn.IFS(Q4362=0,(O4362-P4362)/2,Q4362=1,O4362-P4362)</f>
        <v>0</v>
      </c>
      <c r="S4362" s="31" cm="1">
        <f t="array" ref="S4362">_xlfn.IFS(Q4362=0,P4362/2,Q4362=1,P4362)</f>
        <v>0</v>
      </c>
      <c r="T4362" s="31" t="str" cm="1">
        <f t="array" ref="T4362">_xlfn.IFS(M4362&lt;=Beräkningsförutsättningar!B$15,"2",M4362=Beräkningsförutsättningar!B$16,"4",M4362=Beräkningsförutsättningar!B$17,"4",M4362&gt;=Beräkningsförutsättningar!B$18,"6")</f>
        <v>2</v>
      </c>
      <c r="U4362" s="31">
        <f t="shared" si="136"/>
        <v>0</v>
      </c>
      <c r="V4362" s="31">
        <f t="shared" si="137"/>
        <v>0</v>
      </c>
    </row>
    <row r="4363" spans="11:22" x14ac:dyDescent="0.3">
      <c r="K4363" s="29"/>
      <c r="N4363" s="30"/>
      <c r="O4363" s="30"/>
      <c r="P4363" s="30"/>
      <c r="Q4363" s="30"/>
      <c r="R4363" s="31" cm="1">
        <f t="array" ref="R4363">_xlfn.IFS(Q4363=0,(O4363-P4363)/2,Q4363=1,O4363-P4363)</f>
        <v>0</v>
      </c>
      <c r="S4363" s="31" cm="1">
        <f t="array" ref="S4363">_xlfn.IFS(Q4363=0,P4363/2,Q4363=1,P4363)</f>
        <v>0</v>
      </c>
      <c r="T4363" s="31" t="str" cm="1">
        <f t="array" ref="T4363">_xlfn.IFS(M4363&lt;=Beräkningsförutsättningar!B$15,"2",M4363=Beräkningsförutsättningar!B$16,"4",M4363=Beräkningsförutsättningar!B$17,"4",M4363&gt;=Beräkningsförutsättningar!B$18,"6")</f>
        <v>2</v>
      </c>
      <c r="U4363" s="31">
        <f t="shared" si="136"/>
        <v>0</v>
      </c>
      <c r="V4363" s="31">
        <f t="shared" si="137"/>
        <v>0</v>
      </c>
    </row>
    <row r="4364" spans="11:22" x14ac:dyDescent="0.3">
      <c r="K4364" s="29"/>
      <c r="N4364" s="30"/>
      <c r="O4364" s="30"/>
      <c r="P4364" s="30"/>
      <c r="Q4364" s="30"/>
      <c r="R4364" s="31" cm="1">
        <f t="array" ref="R4364">_xlfn.IFS(Q4364=0,(O4364-P4364)/2,Q4364=1,O4364-P4364)</f>
        <v>0</v>
      </c>
      <c r="S4364" s="31" cm="1">
        <f t="array" ref="S4364">_xlfn.IFS(Q4364=0,P4364/2,Q4364=1,P4364)</f>
        <v>0</v>
      </c>
      <c r="T4364" s="31" t="str" cm="1">
        <f t="array" ref="T4364">_xlfn.IFS(M4364&lt;=Beräkningsförutsättningar!B$15,"2",M4364=Beräkningsförutsättningar!B$16,"4",M4364=Beräkningsförutsättningar!B$17,"4",M4364&gt;=Beräkningsförutsättningar!B$18,"6")</f>
        <v>2</v>
      </c>
      <c r="U4364" s="31">
        <f t="shared" si="136"/>
        <v>0</v>
      </c>
      <c r="V4364" s="31">
        <f t="shared" si="137"/>
        <v>0</v>
      </c>
    </row>
    <row r="4365" spans="11:22" x14ac:dyDescent="0.3">
      <c r="K4365" s="29"/>
      <c r="N4365" s="30"/>
      <c r="O4365" s="30"/>
      <c r="P4365" s="30"/>
      <c r="Q4365" s="30"/>
      <c r="R4365" s="31" cm="1">
        <f t="array" ref="R4365">_xlfn.IFS(Q4365=0,(O4365-P4365)/2,Q4365=1,O4365-P4365)</f>
        <v>0</v>
      </c>
      <c r="S4365" s="31" cm="1">
        <f t="array" ref="S4365">_xlfn.IFS(Q4365=0,P4365/2,Q4365=1,P4365)</f>
        <v>0</v>
      </c>
      <c r="T4365" s="31" t="str" cm="1">
        <f t="array" ref="T4365">_xlfn.IFS(M4365&lt;=Beräkningsförutsättningar!B$15,"2",M4365=Beräkningsförutsättningar!B$16,"4",M4365=Beräkningsförutsättningar!B$17,"4",M4365&gt;=Beräkningsförutsättningar!B$18,"6")</f>
        <v>2</v>
      </c>
      <c r="U4365" s="31">
        <f t="shared" si="136"/>
        <v>0</v>
      </c>
      <c r="V4365" s="31">
        <f t="shared" si="137"/>
        <v>0</v>
      </c>
    </row>
    <row r="4366" spans="11:22" x14ac:dyDescent="0.3">
      <c r="K4366" s="29"/>
      <c r="N4366" s="30"/>
      <c r="O4366" s="30"/>
      <c r="P4366" s="30"/>
      <c r="Q4366" s="30"/>
      <c r="R4366" s="31" cm="1">
        <f t="array" ref="R4366">_xlfn.IFS(Q4366=0,(O4366-P4366)/2,Q4366=1,O4366-P4366)</f>
        <v>0</v>
      </c>
      <c r="S4366" s="31" cm="1">
        <f t="array" ref="S4366">_xlfn.IFS(Q4366=0,P4366/2,Q4366=1,P4366)</f>
        <v>0</v>
      </c>
      <c r="T4366" s="31" t="str" cm="1">
        <f t="array" ref="T4366">_xlfn.IFS(M4366&lt;=Beräkningsförutsättningar!B$15,"2",M4366=Beräkningsförutsättningar!B$16,"4",M4366=Beräkningsförutsättningar!B$17,"4",M4366&gt;=Beräkningsförutsättningar!B$18,"6")</f>
        <v>2</v>
      </c>
      <c r="U4366" s="31">
        <f t="shared" si="136"/>
        <v>0</v>
      </c>
      <c r="V4366" s="31">
        <f t="shared" si="137"/>
        <v>0</v>
      </c>
    </row>
    <row r="4367" spans="11:22" x14ac:dyDescent="0.3">
      <c r="K4367" s="29"/>
      <c r="N4367" s="30"/>
      <c r="O4367" s="30"/>
      <c r="P4367" s="30"/>
      <c r="Q4367" s="30"/>
      <c r="R4367" s="31" cm="1">
        <f t="array" ref="R4367">_xlfn.IFS(Q4367=0,(O4367-P4367)/2,Q4367=1,O4367-P4367)</f>
        <v>0</v>
      </c>
      <c r="S4367" s="31" cm="1">
        <f t="array" ref="S4367">_xlfn.IFS(Q4367=0,P4367/2,Q4367=1,P4367)</f>
        <v>0</v>
      </c>
      <c r="T4367" s="31" t="str" cm="1">
        <f t="array" ref="T4367">_xlfn.IFS(M4367&lt;=Beräkningsförutsättningar!B$15,"2",M4367=Beräkningsförutsättningar!B$16,"4",M4367=Beräkningsförutsättningar!B$17,"4",M4367&gt;=Beräkningsförutsättningar!B$18,"6")</f>
        <v>2</v>
      </c>
      <c r="U4367" s="31">
        <f t="shared" si="136"/>
        <v>0</v>
      </c>
      <c r="V4367" s="31">
        <f t="shared" si="137"/>
        <v>0</v>
      </c>
    </row>
    <row r="4368" spans="11:22" x14ac:dyDescent="0.3">
      <c r="K4368" s="29"/>
      <c r="N4368" s="30"/>
      <c r="O4368" s="30"/>
      <c r="P4368" s="30"/>
      <c r="Q4368" s="30"/>
      <c r="R4368" s="31" cm="1">
        <f t="array" ref="R4368">_xlfn.IFS(Q4368=0,(O4368-P4368)/2,Q4368=1,O4368-P4368)</f>
        <v>0</v>
      </c>
      <c r="S4368" s="31" cm="1">
        <f t="array" ref="S4368">_xlfn.IFS(Q4368=0,P4368/2,Q4368=1,P4368)</f>
        <v>0</v>
      </c>
      <c r="T4368" s="31" t="str" cm="1">
        <f t="array" ref="T4368">_xlfn.IFS(M4368&lt;=Beräkningsförutsättningar!B$15,"2",M4368=Beräkningsförutsättningar!B$16,"4",M4368=Beräkningsförutsättningar!B$17,"4",M4368&gt;=Beräkningsförutsättningar!B$18,"6")</f>
        <v>2</v>
      </c>
      <c r="U4368" s="31">
        <f t="shared" si="136"/>
        <v>0</v>
      </c>
      <c r="V4368" s="31">
        <f t="shared" si="137"/>
        <v>0</v>
      </c>
    </row>
    <row r="4369" spans="11:22" x14ac:dyDescent="0.3">
      <c r="K4369" s="29"/>
      <c r="N4369" s="30"/>
      <c r="O4369" s="30"/>
      <c r="P4369" s="30"/>
      <c r="Q4369" s="30"/>
      <c r="R4369" s="31" cm="1">
        <f t="array" ref="R4369">_xlfn.IFS(Q4369=0,(O4369-P4369)/2,Q4369=1,O4369-P4369)</f>
        <v>0</v>
      </c>
      <c r="S4369" s="31" cm="1">
        <f t="array" ref="S4369">_xlfn.IFS(Q4369=0,P4369/2,Q4369=1,P4369)</f>
        <v>0</v>
      </c>
      <c r="T4369" s="31" t="str" cm="1">
        <f t="array" ref="T4369">_xlfn.IFS(M4369&lt;=Beräkningsförutsättningar!B$15,"2",M4369=Beräkningsförutsättningar!B$16,"4",M4369=Beräkningsförutsättningar!B$17,"4",M4369&gt;=Beräkningsförutsättningar!B$18,"6")</f>
        <v>2</v>
      </c>
      <c r="U4369" s="31">
        <f t="shared" si="136"/>
        <v>0</v>
      </c>
      <c r="V4369" s="31">
        <f t="shared" si="137"/>
        <v>0</v>
      </c>
    </row>
    <row r="4370" spans="11:22" x14ac:dyDescent="0.3">
      <c r="K4370" s="29"/>
      <c r="N4370" s="30"/>
      <c r="O4370" s="30"/>
      <c r="P4370" s="30"/>
      <c r="Q4370" s="30"/>
      <c r="R4370" s="31" cm="1">
        <f t="array" ref="R4370">_xlfn.IFS(Q4370=0,(O4370-P4370)/2,Q4370=1,O4370-P4370)</f>
        <v>0</v>
      </c>
      <c r="S4370" s="31" cm="1">
        <f t="array" ref="S4370">_xlfn.IFS(Q4370=0,P4370/2,Q4370=1,P4370)</f>
        <v>0</v>
      </c>
      <c r="T4370" s="31" t="str" cm="1">
        <f t="array" ref="T4370">_xlfn.IFS(M4370&lt;=Beräkningsförutsättningar!B$15,"2",M4370=Beräkningsförutsättningar!B$16,"4",M4370=Beräkningsförutsättningar!B$17,"4",M4370&gt;=Beräkningsförutsättningar!B$18,"6")</f>
        <v>2</v>
      </c>
      <c r="U4370" s="31">
        <f t="shared" si="136"/>
        <v>0</v>
      </c>
      <c r="V4370" s="31">
        <f t="shared" si="137"/>
        <v>0</v>
      </c>
    </row>
    <row r="4371" spans="11:22" x14ac:dyDescent="0.3">
      <c r="K4371" s="29"/>
      <c r="N4371" s="30"/>
      <c r="O4371" s="30"/>
      <c r="P4371" s="30"/>
      <c r="Q4371" s="30"/>
      <c r="R4371" s="31" cm="1">
        <f t="array" ref="R4371">_xlfn.IFS(Q4371=0,(O4371-P4371)/2,Q4371=1,O4371-P4371)</f>
        <v>0</v>
      </c>
      <c r="S4371" s="31" cm="1">
        <f t="array" ref="S4371">_xlfn.IFS(Q4371=0,P4371/2,Q4371=1,P4371)</f>
        <v>0</v>
      </c>
      <c r="T4371" s="31" t="str" cm="1">
        <f t="array" ref="T4371">_xlfn.IFS(M4371&lt;=Beräkningsförutsättningar!B$15,"2",M4371=Beräkningsförutsättningar!B$16,"4",M4371=Beräkningsförutsättningar!B$17,"4",M4371&gt;=Beräkningsförutsättningar!B$18,"6")</f>
        <v>2</v>
      </c>
      <c r="U4371" s="31">
        <f t="shared" si="136"/>
        <v>0</v>
      </c>
      <c r="V4371" s="31">
        <f t="shared" si="137"/>
        <v>0</v>
      </c>
    </row>
    <row r="4372" spans="11:22" x14ac:dyDescent="0.3">
      <c r="K4372" s="29"/>
      <c r="N4372" s="30"/>
      <c r="O4372" s="30"/>
      <c r="P4372" s="30"/>
      <c r="Q4372" s="30"/>
      <c r="R4372" s="31" cm="1">
        <f t="array" ref="R4372">_xlfn.IFS(Q4372=0,(O4372-P4372)/2,Q4372=1,O4372-P4372)</f>
        <v>0</v>
      </c>
      <c r="S4372" s="31" cm="1">
        <f t="array" ref="S4372">_xlfn.IFS(Q4372=0,P4372/2,Q4372=1,P4372)</f>
        <v>0</v>
      </c>
      <c r="T4372" s="31" t="str" cm="1">
        <f t="array" ref="T4372">_xlfn.IFS(M4372&lt;=Beräkningsförutsättningar!B$15,"2",M4372=Beräkningsförutsättningar!B$16,"4",M4372=Beräkningsförutsättningar!B$17,"4",M4372&gt;=Beräkningsförutsättningar!B$18,"6")</f>
        <v>2</v>
      </c>
      <c r="U4372" s="31">
        <f t="shared" si="136"/>
        <v>0</v>
      </c>
      <c r="V4372" s="31">
        <f t="shared" si="137"/>
        <v>0</v>
      </c>
    </row>
    <row r="4373" spans="11:22" x14ac:dyDescent="0.3">
      <c r="K4373" s="29"/>
      <c r="N4373" s="30"/>
      <c r="O4373" s="30"/>
      <c r="P4373" s="30"/>
      <c r="Q4373" s="30"/>
      <c r="R4373" s="31" cm="1">
        <f t="array" ref="R4373">_xlfn.IFS(Q4373=0,(O4373-P4373)/2,Q4373=1,O4373-P4373)</f>
        <v>0</v>
      </c>
      <c r="S4373" s="31" cm="1">
        <f t="array" ref="S4373">_xlfn.IFS(Q4373=0,P4373/2,Q4373=1,P4373)</f>
        <v>0</v>
      </c>
      <c r="T4373" s="31" t="str" cm="1">
        <f t="array" ref="T4373">_xlfn.IFS(M4373&lt;=Beräkningsförutsättningar!B$15,"2",M4373=Beräkningsförutsättningar!B$16,"4",M4373=Beräkningsförutsättningar!B$17,"4",M4373&gt;=Beräkningsförutsättningar!B$18,"6")</f>
        <v>2</v>
      </c>
      <c r="U4373" s="31">
        <f t="shared" si="136"/>
        <v>0</v>
      </c>
      <c r="V4373" s="31">
        <f t="shared" si="137"/>
        <v>0</v>
      </c>
    </row>
    <row r="4374" spans="11:22" x14ac:dyDescent="0.3">
      <c r="K4374" s="29"/>
      <c r="N4374" s="30"/>
      <c r="O4374" s="30"/>
      <c r="P4374" s="30"/>
      <c r="Q4374" s="30"/>
      <c r="R4374" s="31" cm="1">
        <f t="array" ref="R4374">_xlfn.IFS(Q4374=0,(O4374-P4374)/2,Q4374=1,O4374-P4374)</f>
        <v>0</v>
      </c>
      <c r="S4374" s="31" cm="1">
        <f t="array" ref="S4374">_xlfn.IFS(Q4374=0,P4374/2,Q4374=1,P4374)</f>
        <v>0</v>
      </c>
      <c r="T4374" s="31" t="str" cm="1">
        <f t="array" ref="T4374">_xlfn.IFS(M4374&lt;=Beräkningsförutsättningar!B$15,"2",M4374=Beräkningsförutsättningar!B$16,"4",M4374=Beräkningsförutsättningar!B$17,"4",M4374&gt;=Beräkningsförutsättningar!B$18,"6")</f>
        <v>2</v>
      </c>
      <c r="U4374" s="31">
        <f t="shared" si="136"/>
        <v>0</v>
      </c>
      <c r="V4374" s="31">
        <f t="shared" si="137"/>
        <v>0</v>
      </c>
    </row>
    <row r="4375" spans="11:22" x14ac:dyDescent="0.3">
      <c r="K4375" s="29"/>
      <c r="N4375" s="30"/>
      <c r="O4375" s="30"/>
      <c r="P4375" s="30"/>
      <c r="Q4375" s="30"/>
      <c r="R4375" s="31" cm="1">
        <f t="array" ref="R4375">_xlfn.IFS(Q4375=0,(O4375-P4375)/2,Q4375=1,O4375-P4375)</f>
        <v>0</v>
      </c>
      <c r="S4375" s="31" cm="1">
        <f t="array" ref="S4375">_xlfn.IFS(Q4375=0,P4375/2,Q4375=1,P4375)</f>
        <v>0</v>
      </c>
      <c r="T4375" s="31" t="str" cm="1">
        <f t="array" ref="T4375">_xlfn.IFS(M4375&lt;=Beräkningsförutsättningar!B$15,"2",M4375=Beräkningsförutsättningar!B$16,"4",M4375=Beräkningsförutsättningar!B$17,"4",M4375&gt;=Beräkningsförutsättningar!B$18,"6")</f>
        <v>2</v>
      </c>
      <c r="U4375" s="31">
        <f t="shared" si="136"/>
        <v>0</v>
      </c>
      <c r="V4375" s="31">
        <f t="shared" si="137"/>
        <v>0</v>
      </c>
    </row>
    <row r="4376" spans="11:22" x14ac:dyDescent="0.3">
      <c r="K4376" s="29"/>
      <c r="N4376" s="30"/>
      <c r="O4376" s="30"/>
      <c r="P4376" s="30"/>
      <c r="Q4376" s="30"/>
      <c r="R4376" s="31" cm="1">
        <f t="array" ref="R4376">_xlfn.IFS(Q4376=0,(O4376-P4376)/2,Q4376=1,O4376-P4376)</f>
        <v>0</v>
      </c>
      <c r="S4376" s="31" cm="1">
        <f t="array" ref="S4376">_xlfn.IFS(Q4376=0,P4376/2,Q4376=1,P4376)</f>
        <v>0</v>
      </c>
      <c r="T4376" s="31" t="str" cm="1">
        <f t="array" ref="T4376">_xlfn.IFS(M4376&lt;=Beräkningsförutsättningar!B$15,"2",M4376=Beräkningsförutsättningar!B$16,"4",M4376=Beräkningsförutsättningar!B$17,"4",M4376&gt;=Beräkningsförutsättningar!B$18,"6")</f>
        <v>2</v>
      </c>
      <c r="U4376" s="31">
        <f t="shared" si="136"/>
        <v>0</v>
      </c>
      <c r="V4376" s="31">
        <f t="shared" si="137"/>
        <v>0</v>
      </c>
    </row>
    <row r="4377" spans="11:22" x14ac:dyDescent="0.3">
      <c r="K4377" s="29"/>
      <c r="N4377" s="30"/>
      <c r="O4377" s="30"/>
      <c r="P4377" s="30"/>
      <c r="Q4377" s="30"/>
      <c r="R4377" s="31" cm="1">
        <f t="array" ref="R4377">_xlfn.IFS(Q4377=0,(O4377-P4377)/2,Q4377=1,O4377-P4377)</f>
        <v>0</v>
      </c>
      <c r="S4377" s="31" cm="1">
        <f t="array" ref="S4377">_xlfn.IFS(Q4377=0,P4377/2,Q4377=1,P4377)</f>
        <v>0</v>
      </c>
      <c r="T4377" s="31" t="str" cm="1">
        <f t="array" ref="T4377">_xlfn.IFS(M4377&lt;=Beräkningsförutsättningar!B$15,"2",M4377=Beräkningsförutsättningar!B$16,"4",M4377=Beräkningsförutsättningar!B$17,"4",M4377&gt;=Beräkningsförutsättningar!B$18,"6")</f>
        <v>2</v>
      </c>
      <c r="U4377" s="31">
        <f t="shared" si="136"/>
        <v>0</v>
      </c>
      <c r="V4377" s="31">
        <f t="shared" si="137"/>
        <v>0</v>
      </c>
    </row>
    <row r="4378" spans="11:22" x14ac:dyDescent="0.3">
      <c r="K4378" s="29"/>
      <c r="N4378" s="30"/>
      <c r="O4378" s="30"/>
      <c r="P4378" s="30"/>
      <c r="Q4378" s="30"/>
      <c r="R4378" s="31" cm="1">
        <f t="array" ref="R4378">_xlfn.IFS(Q4378=0,(O4378-P4378)/2,Q4378=1,O4378-P4378)</f>
        <v>0</v>
      </c>
      <c r="S4378" s="31" cm="1">
        <f t="array" ref="S4378">_xlfn.IFS(Q4378=0,P4378/2,Q4378=1,P4378)</f>
        <v>0</v>
      </c>
      <c r="T4378" s="31" t="str" cm="1">
        <f t="array" ref="T4378">_xlfn.IFS(M4378&lt;=Beräkningsförutsättningar!B$15,"2",M4378=Beräkningsförutsättningar!B$16,"4",M4378=Beräkningsförutsättningar!B$17,"4",M4378&gt;=Beräkningsförutsättningar!B$18,"6")</f>
        <v>2</v>
      </c>
      <c r="U4378" s="31">
        <f t="shared" si="136"/>
        <v>0</v>
      </c>
      <c r="V4378" s="31">
        <f t="shared" si="137"/>
        <v>0</v>
      </c>
    </row>
    <row r="4379" spans="11:22" x14ac:dyDescent="0.3">
      <c r="K4379" s="29"/>
      <c r="N4379" s="30"/>
      <c r="O4379" s="30"/>
      <c r="P4379" s="30"/>
      <c r="Q4379" s="30"/>
      <c r="R4379" s="31" cm="1">
        <f t="array" ref="R4379">_xlfn.IFS(Q4379=0,(O4379-P4379)/2,Q4379=1,O4379-P4379)</f>
        <v>0</v>
      </c>
      <c r="S4379" s="31" cm="1">
        <f t="array" ref="S4379">_xlfn.IFS(Q4379=0,P4379/2,Q4379=1,P4379)</f>
        <v>0</v>
      </c>
      <c r="T4379" s="31" t="str" cm="1">
        <f t="array" ref="T4379">_xlfn.IFS(M4379&lt;=Beräkningsförutsättningar!B$15,"2",M4379=Beräkningsförutsättningar!B$16,"4",M4379=Beräkningsförutsättningar!B$17,"4",M4379&gt;=Beräkningsförutsättningar!B$18,"6")</f>
        <v>2</v>
      </c>
      <c r="U4379" s="31">
        <f t="shared" si="136"/>
        <v>0</v>
      </c>
      <c r="V4379" s="31">
        <f t="shared" si="137"/>
        <v>0</v>
      </c>
    </row>
    <row r="4380" spans="11:22" x14ac:dyDescent="0.3">
      <c r="K4380" s="29"/>
      <c r="N4380" s="30"/>
      <c r="O4380" s="30"/>
      <c r="P4380" s="30"/>
      <c r="Q4380" s="30"/>
      <c r="R4380" s="31" cm="1">
        <f t="array" ref="R4380">_xlfn.IFS(Q4380=0,(O4380-P4380)/2,Q4380=1,O4380-P4380)</f>
        <v>0</v>
      </c>
      <c r="S4380" s="31" cm="1">
        <f t="array" ref="S4380">_xlfn.IFS(Q4380=0,P4380/2,Q4380=1,P4380)</f>
        <v>0</v>
      </c>
      <c r="T4380" s="31" t="str" cm="1">
        <f t="array" ref="T4380">_xlfn.IFS(M4380&lt;=Beräkningsförutsättningar!B$15,"2",M4380=Beräkningsförutsättningar!B$16,"4",M4380=Beräkningsförutsättningar!B$17,"4",M4380&gt;=Beräkningsförutsättningar!B$18,"6")</f>
        <v>2</v>
      </c>
      <c r="U4380" s="31">
        <f t="shared" si="136"/>
        <v>0</v>
      </c>
      <c r="V4380" s="31">
        <f t="shared" si="137"/>
        <v>0</v>
      </c>
    </row>
    <row r="4381" spans="11:22" x14ac:dyDescent="0.3">
      <c r="K4381" s="29"/>
      <c r="N4381" s="30"/>
      <c r="O4381" s="30"/>
      <c r="P4381" s="30"/>
      <c r="Q4381" s="30"/>
      <c r="R4381" s="31" cm="1">
        <f t="array" ref="R4381">_xlfn.IFS(Q4381=0,(O4381-P4381)/2,Q4381=1,O4381-P4381)</f>
        <v>0</v>
      </c>
      <c r="S4381" s="31" cm="1">
        <f t="array" ref="S4381">_xlfn.IFS(Q4381=0,P4381/2,Q4381=1,P4381)</f>
        <v>0</v>
      </c>
      <c r="T4381" s="31" t="str" cm="1">
        <f t="array" ref="T4381">_xlfn.IFS(M4381&lt;=Beräkningsförutsättningar!B$15,"2",M4381=Beräkningsförutsättningar!B$16,"4",M4381=Beräkningsförutsättningar!B$17,"4",M4381&gt;=Beräkningsförutsättningar!B$18,"6")</f>
        <v>2</v>
      </c>
      <c r="U4381" s="31">
        <f t="shared" si="136"/>
        <v>0</v>
      </c>
      <c r="V4381" s="31">
        <f t="shared" si="137"/>
        <v>0</v>
      </c>
    </row>
    <row r="4382" spans="11:22" x14ac:dyDescent="0.3">
      <c r="K4382" s="29"/>
      <c r="N4382" s="30"/>
      <c r="O4382" s="30"/>
      <c r="P4382" s="30"/>
      <c r="Q4382" s="30"/>
      <c r="R4382" s="31" cm="1">
        <f t="array" ref="R4382">_xlfn.IFS(Q4382=0,(O4382-P4382)/2,Q4382=1,O4382-P4382)</f>
        <v>0</v>
      </c>
      <c r="S4382" s="31" cm="1">
        <f t="array" ref="S4382">_xlfn.IFS(Q4382=0,P4382/2,Q4382=1,P4382)</f>
        <v>0</v>
      </c>
      <c r="T4382" s="31" t="str" cm="1">
        <f t="array" ref="T4382">_xlfn.IFS(M4382&lt;=Beräkningsförutsättningar!B$15,"2",M4382=Beräkningsförutsättningar!B$16,"4",M4382=Beräkningsförutsättningar!B$17,"4",M4382&gt;=Beräkningsförutsättningar!B$18,"6")</f>
        <v>2</v>
      </c>
      <c r="U4382" s="31">
        <f t="shared" si="136"/>
        <v>0</v>
      </c>
      <c r="V4382" s="31">
        <f t="shared" si="137"/>
        <v>0</v>
      </c>
    </row>
    <row r="4383" spans="11:22" x14ac:dyDescent="0.3">
      <c r="K4383" s="29"/>
      <c r="N4383" s="30"/>
      <c r="O4383" s="30"/>
      <c r="P4383" s="30"/>
      <c r="Q4383" s="30"/>
      <c r="R4383" s="31" cm="1">
        <f t="array" ref="R4383">_xlfn.IFS(Q4383=0,(O4383-P4383)/2,Q4383=1,O4383-P4383)</f>
        <v>0</v>
      </c>
      <c r="S4383" s="31" cm="1">
        <f t="array" ref="S4383">_xlfn.IFS(Q4383=0,P4383/2,Q4383=1,P4383)</f>
        <v>0</v>
      </c>
      <c r="T4383" s="31" t="str" cm="1">
        <f t="array" ref="T4383">_xlfn.IFS(M4383&lt;=Beräkningsförutsättningar!B$15,"2",M4383=Beräkningsförutsättningar!B$16,"4",M4383=Beräkningsförutsättningar!B$17,"4",M4383&gt;=Beräkningsförutsättningar!B$18,"6")</f>
        <v>2</v>
      </c>
      <c r="U4383" s="31">
        <f t="shared" si="136"/>
        <v>0</v>
      </c>
      <c r="V4383" s="31">
        <f t="shared" si="137"/>
        <v>0</v>
      </c>
    </row>
    <row r="4384" spans="11:22" x14ac:dyDescent="0.3">
      <c r="K4384" s="29"/>
      <c r="N4384" s="30"/>
      <c r="O4384" s="30"/>
      <c r="P4384" s="30"/>
      <c r="Q4384" s="30"/>
      <c r="R4384" s="31" cm="1">
        <f t="array" ref="R4384">_xlfn.IFS(Q4384=0,(O4384-P4384)/2,Q4384=1,O4384-P4384)</f>
        <v>0</v>
      </c>
      <c r="S4384" s="31" cm="1">
        <f t="array" ref="S4384">_xlfn.IFS(Q4384=0,P4384/2,Q4384=1,P4384)</f>
        <v>0</v>
      </c>
      <c r="T4384" s="31" t="str" cm="1">
        <f t="array" ref="T4384">_xlfn.IFS(M4384&lt;=Beräkningsförutsättningar!B$15,"2",M4384=Beräkningsförutsättningar!B$16,"4",M4384=Beräkningsförutsättningar!B$17,"4",M4384&gt;=Beräkningsförutsättningar!B$18,"6")</f>
        <v>2</v>
      </c>
      <c r="U4384" s="31">
        <f t="shared" si="136"/>
        <v>0</v>
      </c>
      <c r="V4384" s="31">
        <f t="shared" si="137"/>
        <v>0</v>
      </c>
    </row>
    <row r="4385" spans="11:22" x14ac:dyDescent="0.3">
      <c r="K4385" s="29"/>
      <c r="N4385" s="30"/>
      <c r="O4385" s="30"/>
      <c r="P4385" s="30"/>
      <c r="Q4385" s="30"/>
      <c r="R4385" s="31" cm="1">
        <f t="array" ref="R4385">_xlfn.IFS(Q4385=0,(O4385-P4385)/2,Q4385=1,O4385-P4385)</f>
        <v>0</v>
      </c>
      <c r="S4385" s="31" cm="1">
        <f t="array" ref="S4385">_xlfn.IFS(Q4385=0,P4385/2,Q4385=1,P4385)</f>
        <v>0</v>
      </c>
      <c r="T4385" s="31" t="str" cm="1">
        <f t="array" ref="T4385">_xlfn.IFS(M4385&lt;=Beräkningsförutsättningar!B$15,"2",M4385=Beräkningsförutsättningar!B$16,"4",M4385=Beräkningsförutsättningar!B$17,"4",M4385&gt;=Beräkningsförutsättningar!B$18,"6")</f>
        <v>2</v>
      </c>
      <c r="U4385" s="31">
        <f t="shared" si="136"/>
        <v>0</v>
      </c>
      <c r="V4385" s="31">
        <f t="shared" si="137"/>
        <v>0</v>
      </c>
    </row>
    <row r="4386" spans="11:22" x14ac:dyDescent="0.3">
      <c r="K4386" s="29"/>
      <c r="N4386" s="30"/>
      <c r="O4386" s="30"/>
      <c r="P4386" s="30"/>
      <c r="Q4386" s="30"/>
      <c r="R4386" s="31" cm="1">
        <f t="array" ref="R4386">_xlfn.IFS(Q4386=0,(O4386-P4386)/2,Q4386=1,O4386-P4386)</f>
        <v>0</v>
      </c>
      <c r="S4386" s="31" cm="1">
        <f t="array" ref="S4386">_xlfn.IFS(Q4386=0,P4386/2,Q4386=1,P4386)</f>
        <v>0</v>
      </c>
      <c r="T4386" s="31" t="str" cm="1">
        <f t="array" ref="T4386">_xlfn.IFS(M4386&lt;=Beräkningsförutsättningar!B$15,"2",M4386=Beräkningsförutsättningar!B$16,"4",M4386=Beräkningsförutsättningar!B$17,"4",M4386&gt;=Beräkningsförutsättningar!B$18,"6")</f>
        <v>2</v>
      </c>
      <c r="U4386" s="31">
        <f t="shared" si="136"/>
        <v>0</v>
      </c>
      <c r="V4386" s="31">
        <f t="shared" si="137"/>
        <v>0</v>
      </c>
    </row>
    <row r="4387" spans="11:22" x14ac:dyDescent="0.3">
      <c r="K4387" s="29"/>
      <c r="N4387" s="30"/>
      <c r="O4387" s="30"/>
      <c r="P4387" s="30"/>
      <c r="Q4387" s="30"/>
      <c r="R4387" s="31" cm="1">
        <f t="array" ref="R4387">_xlfn.IFS(Q4387=0,(O4387-P4387)/2,Q4387=1,O4387-P4387)</f>
        <v>0</v>
      </c>
      <c r="S4387" s="31" cm="1">
        <f t="array" ref="S4387">_xlfn.IFS(Q4387=0,P4387/2,Q4387=1,P4387)</f>
        <v>0</v>
      </c>
      <c r="T4387" s="31" t="str" cm="1">
        <f t="array" ref="T4387">_xlfn.IFS(M4387&lt;=Beräkningsförutsättningar!B$15,"2",M4387=Beräkningsförutsättningar!B$16,"4",M4387=Beräkningsförutsättningar!B$17,"4",M4387&gt;=Beräkningsförutsättningar!B$18,"6")</f>
        <v>2</v>
      </c>
      <c r="U4387" s="31">
        <f t="shared" si="136"/>
        <v>0</v>
      </c>
      <c r="V4387" s="31">
        <f t="shared" si="137"/>
        <v>0</v>
      </c>
    </row>
    <row r="4388" spans="11:22" x14ac:dyDescent="0.3">
      <c r="K4388" s="29"/>
      <c r="N4388" s="30"/>
      <c r="O4388" s="30"/>
      <c r="P4388" s="30"/>
      <c r="Q4388" s="30"/>
      <c r="R4388" s="31" cm="1">
        <f t="array" ref="R4388">_xlfn.IFS(Q4388=0,(O4388-P4388)/2,Q4388=1,O4388-P4388)</f>
        <v>0</v>
      </c>
      <c r="S4388" s="31" cm="1">
        <f t="array" ref="S4388">_xlfn.IFS(Q4388=0,P4388/2,Q4388=1,P4388)</f>
        <v>0</v>
      </c>
      <c r="T4388" s="31" t="str" cm="1">
        <f t="array" ref="T4388">_xlfn.IFS(M4388&lt;=Beräkningsförutsättningar!B$15,"2",M4388=Beräkningsförutsättningar!B$16,"4",M4388=Beräkningsförutsättningar!B$17,"4",M4388&gt;=Beräkningsförutsättningar!B$18,"6")</f>
        <v>2</v>
      </c>
      <c r="U4388" s="31">
        <f t="shared" si="136"/>
        <v>0</v>
      </c>
      <c r="V4388" s="31">
        <f t="shared" si="137"/>
        <v>0</v>
      </c>
    </row>
    <row r="4389" spans="11:22" x14ac:dyDescent="0.3">
      <c r="K4389" s="29"/>
      <c r="N4389" s="30"/>
      <c r="O4389" s="30"/>
      <c r="P4389" s="30"/>
      <c r="Q4389" s="30"/>
      <c r="R4389" s="31" cm="1">
        <f t="array" ref="R4389">_xlfn.IFS(Q4389=0,(O4389-P4389)/2,Q4389=1,O4389-P4389)</f>
        <v>0</v>
      </c>
      <c r="S4389" s="31" cm="1">
        <f t="array" ref="S4389">_xlfn.IFS(Q4389=0,P4389/2,Q4389=1,P4389)</f>
        <v>0</v>
      </c>
      <c r="T4389" s="31" t="str" cm="1">
        <f t="array" ref="T4389">_xlfn.IFS(M4389&lt;=Beräkningsförutsättningar!B$15,"2",M4389=Beräkningsförutsättningar!B$16,"4",M4389=Beräkningsförutsättningar!B$17,"4",M4389&gt;=Beräkningsförutsättningar!B$18,"6")</f>
        <v>2</v>
      </c>
      <c r="U4389" s="31">
        <f t="shared" si="136"/>
        <v>0</v>
      </c>
      <c r="V4389" s="31">
        <f t="shared" si="137"/>
        <v>0</v>
      </c>
    </row>
    <row r="4390" spans="11:22" x14ac:dyDescent="0.3">
      <c r="K4390" s="29"/>
      <c r="N4390" s="30"/>
      <c r="O4390" s="30"/>
      <c r="P4390" s="30"/>
      <c r="Q4390" s="30"/>
      <c r="R4390" s="31" cm="1">
        <f t="array" ref="R4390">_xlfn.IFS(Q4390=0,(O4390-P4390)/2,Q4390=1,O4390-P4390)</f>
        <v>0</v>
      </c>
      <c r="S4390" s="31" cm="1">
        <f t="array" ref="S4390">_xlfn.IFS(Q4390=0,P4390/2,Q4390=1,P4390)</f>
        <v>0</v>
      </c>
      <c r="T4390" s="31" t="str" cm="1">
        <f t="array" ref="T4390">_xlfn.IFS(M4390&lt;=Beräkningsförutsättningar!B$15,"2",M4390=Beräkningsförutsättningar!B$16,"4",M4390=Beräkningsförutsättningar!B$17,"4",M4390&gt;=Beräkningsförutsättningar!B$18,"6")</f>
        <v>2</v>
      </c>
      <c r="U4390" s="31">
        <f t="shared" si="136"/>
        <v>0</v>
      </c>
      <c r="V4390" s="31">
        <f t="shared" si="137"/>
        <v>0</v>
      </c>
    </row>
    <row r="4391" spans="11:22" x14ac:dyDescent="0.3">
      <c r="K4391" s="29"/>
      <c r="N4391" s="30"/>
      <c r="O4391" s="30"/>
      <c r="P4391" s="30"/>
      <c r="Q4391" s="30"/>
      <c r="R4391" s="31" cm="1">
        <f t="array" ref="R4391">_xlfn.IFS(Q4391=0,(O4391-P4391)/2,Q4391=1,O4391-P4391)</f>
        <v>0</v>
      </c>
      <c r="S4391" s="31" cm="1">
        <f t="array" ref="S4391">_xlfn.IFS(Q4391=0,P4391/2,Q4391=1,P4391)</f>
        <v>0</v>
      </c>
      <c r="T4391" s="31" t="str" cm="1">
        <f t="array" ref="T4391">_xlfn.IFS(M4391&lt;=Beräkningsförutsättningar!B$15,"2",M4391=Beräkningsförutsättningar!B$16,"4",M4391=Beräkningsförutsättningar!B$17,"4",M4391&gt;=Beräkningsförutsättningar!B$18,"6")</f>
        <v>2</v>
      </c>
      <c r="U4391" s="31">
        <f t="shared" si="136"/>
        <v>0</v>
      </c>
      <c r="V4391" s="31">
        <f t="shared" si="137"/>
        <v>0</v>
      </c>
    </row>
    <row r="4392" spans="11:22" x14ac:dyDescent="0.3">
      <c r="K4392" s="29"/>
      <c r="N4392" s="30"/>
      <c r="O4392" s="30"/>
      <c r="P4392" s="30"/>
      <c r="Q4392" s="30"/>
      <c r="R4392" s="31" cm="1">
        <f t="array" ref="R4392">_xlfn.IFS(Q4392=0,(O4392-P4392)/2,Q4392=1,O4392-P4392)</f>
        <v>0</v>
      </c>
      <c r="S4392" s="31" cm="1">
        <f t="array" ref="S4392">_xlfn.IFS(Q4392=0,P4392/2,Q4392=1,P4392)</f>
        <v>0</v>
      </c>
      <c r="T4392" s="31" t="str" cm="1">
        <f t="array" ref="T4392">_xlfn.IFS(M4392&lt;=Beräkningsförutsättningar!B$15,"2",M4392=Beräkningsförutsättningar!B$16,"4",M4392=Beräkningsförutsättningar!B$17,"4",M4392&gt;=Beräkningsförutsättningar!B$18,"6")</f>
        <v>2</v>
      </c>
      <c r="U4392" s="31">
        <f t="shared" si="136"/>
        <v>0</v>
      </c>
      <c r="V4392" s="31">
        <f t="shared" si="137"/>
        <v>0</v>
      </c>
    </row>
    <row r="4393" spans="11:22" x14ac:dyDescent="0.3">
      <c r="K4393" s="29"/>
      <c r="N4393" s="30"/>
      <c r="O4393" s="30"/>
      <c r="P4393" s="30"/>
      <c r="Q4393" s="30"/>
      <c r="R4393" s="31" cm="1">
        <f t="array" ref="R4393">_xlfn.IFS(Q4393=0,(O4393-P4393)/2,Q4393=1,O4393-P4393)</f>
        <v>0</v>
      </c>
      <c r="S4393" s="31" cm="1">
        <f t="array" ref="S4393">_xlfn.IFS(Q4393=0,P4393/2,Q4393=1,P4393)</f>
        <v>0</v>
      </c>
      <c r="T4393" s="31" t="str" cm="1">
        <f t="array" ref="T4393">_xlfn.IFS(M4393&lt;=Beräkningsförutsättningar!B$15,"2",M4393=Beräkningsförutsättningar!B$16,"4",M4393=Beräkningsförutsättningar!B$17,"4",M4393&gt;=Beräkningsförutsättningar!B$18,"6")</f>
        <v>2</v>
      </c>
      <c r="U4393" s="31">
        <f t="shared" si="136"/>
        <v>0</v>
      </c>
      <c r="V4393" s="31">
        <f t="shared" si="137"/>
        <v>0</v>
      </c>
    </row>
    <row r="4394" spans="11:22" x14ac:dyDescent="0.3">
      <c r="K4394" s="29"/>
      <c r="N4394" s="30"/>
      <c r="O4394" s="30"/>
      <c r="P4394" s="30"/>
      <c r="Q4394" s="30"/>
      <c r="R4394" s="31" cm="1">
        <f t="array" ref="R4394">_xlfn.IFS(Q4394=0,(O4394-P4394)/2,Q4394=1,O4394-P4394)</f>
        <v>0</v>
      </c>
      <c r="S4394" s="31" cm="1">
        <f t="array" ref="S4394">_xlfn.IFS(Q4394=0,P4394/2,Q4394=1,P4394)</f>
        <v>0</v>
      </c>
      <c r="T4394" s="31" t="str" cm="1">
        <f t="array" ref="T4394">_xlfn.IFS(M4394&lt;=Beräkningsförutsättningar!B$15,"2",M4394=Beräkningsförutsättningar!B$16,"4",M4394=Beräkningsförutsättningar!B$17,"4",M4394&gt;=Beräkningsförutsättningar!B$18,"6")</f>
        <v>2</v>
      </c>
      <c r="U4394" s="31">
        <f t="shared" si="136"/>
        <v>0</v>
      </c>
      <c r="V4394" s="31">
        <f t="shared" si="137"/>
        <v>0</v>
      </c>
    </row>
    <row r="4395" spans="11:22" x14ac:dyDescent="0.3">
      <c r="K4395" s="29"/>
      <c r="N4395" s="30"/>
      <c r="O4395" s="30"/>
      <c r="P4395" s="30"/>
      <c r="Q4395" s="30"/>
      <c r="R4395" s="31" cm="1">
        <f t="array" ref="R4395">_xlfn.IFS(Q4395=0,(O4395-P4395)/2,Q4395=1,O4395-P4395)</f>
        <v>0</v>
      </c>
      <c r="S4395" s="31" cm="1">
        <f t="array" ref="S4395">_xlfn.IFS(Q4395=0,P4395/2,Q4395=1,P4395)</f>
        <v>0</v>
      </c>
      <c r="T4395" s="31" t="str" cm="1">
        <f t="array" ref="T4395">_xlfn.IFS(M4395&lt;=Beräkningsförutsättningar!B$15,"2",M4395=Beräkningsförutsättningar!B$16,"4",M4395=Beräkningsförutsättningar!B$17,"4",M4395&gt;=Beräkningsförutsättningar!B$18,"6")</f>
        <v>2</v>
      </c>
      <c r="U4395" s="31">
        <f t="shared" si="136"/>
        <v>0</v>
      </c>
      <c r="V4395" s="31">
        <f t="shared" si="137"/>
        <v>0</v>
      </c>
    </row>
    <row r="4396" spans="11:22" x14ac:dyDescent="0.3">
      <c r="K4396" s="29"/>
      <c r="N4396" s="30"/>
      <c r="O4396" s="30"/>
      <c r="P4396" s="30"/>
      <c r="Q4396" s="30"/>
      <c r="R4396" s="31" cm="1">
        <f t="array" ref="R4396">_xlfn.IFS(Q4396=0,(O4396-P4396)/2,Q4396=1,O4396-P4396)</f>
        <v>0</v>
      </c>
      <c r="S4396" s="31" cm="1">
        <f t="array" ref="S4396">_xlfn.IFS(Q4396=0,P4396/2,Q4396=1,P4396)</f>
        <v>0</v>
      </c>
      <c r="T4396" s="31" t="str" cm="1">
        <f t="array" ref="T4396">_xlfn.IFS(M4396&lt;=Beräkningsförutsättningar!B$15,"2",M4396=Beräkningsförutsättningar!B$16,"4",M4396=Beräkningsförutsättningar!B$17,"4",M4396&gt;=Beräkningsförutsättningar!B$18,"6")</f>
        <v>2</v>
      </c>
      <c r="U4396" s="31">
        <f t="shared" si="136"/>
        <v>0</v>
      </c>
      <c r="V4396" s="31">
        <f t="shared" si="137"/>
        <v>0</v>
      </c>
    </row>
    <row r="4397" spans="11:22" x14ac:dyDescent="0.3">
      <c r="K4397" s="29"/>
      <c r="N4397" s="30"/>
      <c r="O4397" s="30"/>
      <c r="P4397" s="30"/>
      <c r="Q4397" s="30"/>
      <c r="R4397" s="31" cm="1">
        <f t="array" ref="R4397">_xlfn.IFS(Q4397=0,(O4397-P4397)/2,Q4397=1,O4397-P4397)</f>
        <v>0</v>
      </c>
      <c r="S4397" s="31" cm="1">
        <f t="array" ref="S4397">_xlfn.IFS(Q4397=0,P4397/2,Q4397=1,P4397)</f>
        <v>0</v>
      </c>
      <c r="T4397" s="31" t="str" cm="1">
        <f t="array" ref="T4397">_xlfn.IFS(M4397&lt;=Beräkningsförutsättningar!B$15,"2",M4397=Beräkningsförutsättningar!B$16,"4",M4397=Beräkningsförutsättningar!B$17,"4",M4397&gt;=Beräkningsförutsättningar!B$18,"6")</f>
        <v>2</v>
      </c>
      <c r="U4397" s="31">
        <f t="shared" si="136"/>
        <v>0</v>
      </c>
      <c r="V4397" s="31">
        <f t="shared" si="137"/>
        <v>0</v>
      </c>
    </row>
    <row r="4398" spans="11:22" x14ac:dyDescent="0.3">
      <c r="K4398" s="29"/>
      <c r="N4398" s="30"/>
      <c r="O4398" s="30"/>
      <c r="P4398" s="30"/>
      <c r="Q4398" s="30"/>
      <c r="R4398" s="31" cm="1">
        <f t="array" ref="R4398">_xlfn.IFS(Q4398=0,(O4398-P4398)/2,Q4398=1,O4398-P4398)</f>
        <v>0</v>
      </c>
      <c r="S4398" s="31" cm="1">
        <f t="array" ref="S4398">_xlfn.IFS(Q4398=0,P4398/2,Q4398=1,P4398)</f>
        <v>0</v>
      </c>
      <c r="T4398" s="31" t="str" cm="1">
        <f t="array" ref="T4398">_xlfn.IFS(M4398&lt;=Beräkningsförutsättningar!B$15,"2",M4398=Beräkningsförutsättningar!B$16,"4",M4398=Beräkningsförutsättningar!B$17,"4",M4398&gt;=Beräkningsförutsättningar!B$18,"6")</f>
        <v>2</v>
      </c>
      <c r="U4398" s="31">
        <f t="shared" si="136"/>
        <v>0</v>
      </c>
      <c r="V4398" s="31">
        <f t="shared" si="137"/>
        <v>0</v>
      </c>
    </row>
    <row r="4399" spans="11:22" x14ac:dyDescent="0.3">
      <c r="K4399" s="29"/>
      <c r="N4399" s="30"/>
      <c r="O4399" s="30"/>
      <c r="P4399" s="30"/>
      <c r="Q4399" s="30"/>
      <c r="R4399" s="31" cm="1">
        <f t="array" ref="R4399">_xlfn.IFS(Q4399=0,(O4399-P4399)/2,Q4399=1,O4399-P4399)</f>
        <v>0</v>
      </c>
      <c r="S4399" s="31" cm="1">
        <f t="array" ref="S4399">_xlfn.IFS(Q4399=0,P4399/2,Q4399=1,P4399)</f>
        <v>0</v>
      </c>
      <c r="T4399" s="31" t="str" cm="1">
        <f t="array" ref="T4399">_xlfn.IFS(M4399&lt;=Beräkningsförutsättningar!B$15,"2",M4399=Beräkningsförutsättningar!B$16,"4",M4399=Beräkningsförutsättningar!B$17,"4",M4399&gt;=Beräkningsförutsättningar!B$18,"6")</f>
        <v>2</v>
      </c>
      <c r="U4399" s="31">
        <f t="shared" si="136"/>
        <v>0</v>
      </c>
      <c r="V4399" s="31">
        <f t="shared" si="137"/>
        <v>0</v>
      </c>
    </row>
    <row r="4400" spans="11:22" x14ac:dyDescent="0.3">
      <c r="K4400" s="29"/>
      <c r="N4400" s="30"/>
      <c r="O4400" s="30"/>
      <c r="P4400" s="30"/>
      <c r="Q4400" s="30"/>
      <c r="R4400" s="31" cm="1">
        <f t="array" ref="R4400">_xlfn.IFS(Q4400=0,(O4400-P4400)/2,Q4400=1,O4400-P4400)</f>
        <v>0</v>
      </c>
      <c r="S4400" s="31" cm="1">
        <f t="array" ref="S4400">_xlfn.IFS(Q4400=0,P4400/2,Q4400=1,P4400)</f>
        <v>0</v>
      </c>
      <c r="T4400" s="31" t="str" cm="1">
        <f t="array" ref="T4400">_xlfn.IFS(M4400&lt;=Beräkningsförutsättningar!B$15,"2",M4400=Beräkningsförutsättningar!B$16,"4",M4400=Beräkningsförutsättningar!B$17,"4",M4400&gt;=Beräkningsförutsättningar!B$18,"6")</f>
        <v>2</v>
      </c>
      <c r="U4400" s="31">
        <f t="shared" si="136"/>
        <v>0</v>
      </c>
      <c r="V4400" s="31">
        <f t="shared" si="137"/>
        <v>0</v>
      </c>
    </row>
    <row r="4401" spans="11:22" x14ac:dyDescent="0.3">
      <c r="K4401" s="29"/>
      <c r="N4401" s="30"/>
      <c r="O4401" s="30"/>
      <c r="P4401" s="30"/>
      <c r="Q4401" s="30"/>
      <c r="R4401" s="31" cm="1">
        <f t="array" ref="R4401">_xlfn.IFS(Q4401=0,(O4401-P4401)/2,Q4401=1,O4401-P4401)</f>
        <v>0</v>
      </c>
      <c r="S4401" s="31" cm="1">
        <f t="array" ref="S4401">_xlfn.IFS(Q4401=0,P4401/2,Q4401=1,P4401)</f>
        <v>0</v>
      </c>
      <c r="T4401" s="31" t="str" cm="1">
        <f t="array" ref="T4401">_xlfn.IFS(M4401&lt;=Beräkningsförutsättningar!B$15,"2",M4401=Beräkningsförutsättningar!B$16,"4",M4401=Beräkningsförutsättningar!B$17,"4",M4401&gt;=Beräkningsförutsättningar!B$18,"6")</f>
        <v>2</v>
      </c>
      <c r="U4401" s="31">
        <f t="shared" si="136"/>
        <v>0</v>
      </c>
      <c r="V4401" s="31">
        <f t="shared" si="137"/>
        <v>0</v>
      </c>
    </row>
    <row r="4402" spans="11:22" x14ac:dyDescent="0.3">
      <c r="K4402" s="29"/>
      <c r="N4402" s="30"/>
      <c r="O4402" s="30"/>
      <c r="P4402" s="30"/>
      <c r="Q4402" s="30"/>
      <c r="R4402" s="31" cm="1">
        <f t="array" ref="R4402">_xlfn.IFS(Q4402=0,(O4402-P4402)/2,Q4402=1,O4402-P4402)</f>
        <v>0</v>
      </c>
      <c r="S4402" s="31" cm="1">
        <f t="array" ref="S4402">_xlfn.IFS(Q4402=0,P4402/2,Q4402=1,P4402)</f>
        <v>0</v>
      </c>
      <c r="T4402" s="31" t="str" cm="1">
        <f t="array" ref="T4402">_xlfn.IFS(M4402&lt;=Beräkningsförutsättningar!B$15,"2",M4402=Beräkningsförutsättningar!B$16,"4",M4402=Beräkningsförutsättningar!B$17,"4",M4402&gt;=Beräkningsförutsättningar!B$18,"6")</f>
        <v>2</v>
      </c>
      <c r="U4402" s="31">
        <f t="shared" si="136"/>
        <v>0</v>
      </c>
      <c r="V4402" s="31">
        <f t="shared" si="137"/>
        <v>0</v>
      </c>
    </row>
    <row r="4403" spans="11:22" x14ac:dyDescent="0.3">
      <c r="K4403" s="29"/>
      <c r="N4403" s="30"/>
      <c r="O4403" s="30"/>
      <c r="P4403" s="30"/>
      <c r="Q4403" s="30"/>
      <c r="R4403" s="31" cm="1">
        <f t="array" ref="R4403">_xlfn.IFS(Q4403=0,(O4403-P4403)/2,Q4403=1,O4403-P4403)</f>
        <v>0</v>
      </c>
      <c r="S4403" s="31" cm="1">
        <f t="array" ref="S4403">_xlfn.IFS(Q4403=0,P4403/2,Q4403=1,P4403)</f>
        <v>0</v>
      </c>
      <c r="T4403" s="31" t="str" cm="1">
        <f t="array" ref="T4403">_xlfn.IFS(M4403&lt;=Beräkningsförutsättningar!B$15,"2",M4403=Beräkningsförutsättningar!B$16,"4",M4403=Beräkningsförutsättningar!B$17,"4",M4403&gt;=Beräkningsförutsättningar!B$18,"6")</f>
        <v>2</v>
      </c>
      <c r="U4403" s="31">
        <f t="shared" si="136"/>
        <v>0</v>
      </c>
      <c r="V4403" s="31">
        <f t="shared" si="137"/>
        <v>0</v>
      </c>
    </row>
    <row r="4404" spans="11:22" x14ac:dyDescent="0.3">
      <c r="K4404" s="29"/>
      <c r="N4404" s="30"/>
      <c r="O4404" s="30"/>
      <c r="P4404" s="30"/>
      <c r="Q4404" s="30"/>
      <c r="R4404" s="31" cm="1">
        <f t="array" ref="R4404">_xlfn.IFS(Q4404=0,(O4404-P4404)/2,Q4404=1,O4404-P4404)</f>
        <v>0</v>
      </c>
      <c r="S4404" s="31" cm="1">
        <f t="array" ref="S4404">_xlfn.IFS(Q4404=0,P4404/2,Q4404=1,P4404)</f>
        <v>0</v>
      </c>
      <c r="T4404" s="31" t="str" cm="1">
        <f t="array" ref="T4404">_xlfn.IFS(M4404&lt;=Beräkningsförutsättningar!B$15,"2",M4404=Beräkningsförutsättningar!B$16,"4",M4404=Beräkningsförutsättningar!B$17,"4",M4404&gt;=Beräkningsförutsättningar!B$18,"6")</f>
        <v>2</v>
      </c>
      <c r="U4404" s="31">
        <f t="shared" si="136"/>
        <v>0</v>
      </c>
      <c r="V4404" s="31">
        <f t="shared" si="137"/>
        <v>0</v>
      </c>
    </row>
    <row r="4405" spans="11:22" x14ac:dyDescent="0.3">
      <c r="K4405" s="29"/>
      <c r="N4405" s="30"/>
      <c r="O4405" s="30"/>
      <c r="P4405" s="30"/>
      <c r="Q4405" s="30"/>
      <c r="R4405" s="31" cm="1">
        <f t="array" ref="R4405">_xlfn.IFS(Q4405=0,(O4405-P4405)/2,Q4405=1,O4405-P4405)</f>
        <v>0</v>
      </c>
      <c r="S4405" s="31" cm="1">
        <f t="array" ref="S4405">_xlfn.IFS(Q4405=0,P4405/2,Q4405=1,P4405)</f>
        <v>0</v>
      </c>
      <c r="T4405" s="31" t="str" cm="1">
        <f t="array" ref="T4405">_xlfn.IFS(M4405&lt;=Beräkningsförutsättningar!B$15,"2",M4405=Beräkningsförutsättningar!B$16,"4",M4405=Beräkningsförutsättningar!B$17,"4",M4405&gt;=Beräkningsförutsättningar!B$18,"6")</f>
        <v>2</v>
      </c>
      <c r="U4405" s="31">
        <f t="shared" si="136"/>
        <v>0</v>
      </c>
      <c r="V4405" s="31">
        <f t="shared" si="137"/>
        <v>0</v>
      </c>
    </row>
    <row r="4406" spans="11:22" x14ac:dyDescent="0.3">
      <c r="K4406" s="29"/>
      <c r="N4406" s="30"/>
      <c r="O4406" s="30"/>
      <c r="P4406" s="30"/>
      <c r="Q4406" s="30"/>
      <c r="R4406" s="31" cm="1">
        <f t="array" ref="R4406">_xlfn.IFS(Q4406=0,(O4406-P4406)/2,Q4406=1,O4406-P4406)</f>
        <v>0</v>
      </c>
      <c r="S4406" s="31" cm="1">
        <f t="array" ref="S4406">_xlfn.IFS(Q4406=0,P4406/2,Q4406=1,P4406)</f>
        <v>0</v>
      </c>
      <c r="T4406" s="31" t="str" cm="1">
        <f t="array" ref="T4406">_xlfn.IFS(M4406&lt;=Beräkningsförutsättningar!B$15,"2",M4406=Beräkningsförutsättningar!B$16,"4",M4406=Beräkningsförutsättningar!B$17,"4",M4406&gt;=Beräkningsförutsättningar!B$18,"6")</f>
        <v>2</v>
      </c>
      <c r="U4406" s="31">
        <f t="shared" si="136"/>
        <v>0</v>
      </c>
      <c r="V4406" s="31">
        <f t="shared" si="137"/>
        <v>0</v>
      </c>
    </row>
    <row r="4407" spans="11:22" x14ac:dyDescent="0.3">
      <c r="K4407" s="29"/>
      <c r="N4407" s="30"/>
      <c r="O4407" s="30"/>
      <c r="P4407" s="30"/>
      <c r="Q4407" s="30"/>
      <c r="R4407" s="31" cm="1">
        <f t="array" ref="R4407">_xlfn.IFS(Q4407=0,(O4407-P4407)/2,Q4407=1,O4407-P4407)</f>
        <v>0</v>
      </c>
      <c r="S4407" s="31" cm="1">
        <f t="array" ref="S4407">_xlfn.IFS(Q4407=0,P4407/2,Q4407=1,P4407)</f>
        <v>0</v>
      </c>
      <c r="T4407" s="31" t="str" cm="1">
        <f t="array" ref="T4407">_xlfn.IFS(M4407&lt;=Beräkningsförutsättningar!B$15,"2",M4407=Beräkningsförutsättningar!B$16,"4",M4407=Beräkningsförutsättningar!B$17,"4",M4407&gt;=Beräkningsförutsättningar!B$18,"6")</f>
        <v>2</v>
      </c>
      <c r="U4407" s="31">
        <f t="shared" si="136"/>
        <v>0</v>
      </c>
      <c r="V4407" s="31">
        <f t="shared" si="137"/>
        <v>0</v>
      </c>
    </row>
    <row r="4408" spans="11:22" x14ac:dyDescent="0.3">
      <c r="K4408" s="29"/>
      <c r="N4408" s="30"/>
      <c r="O4408" s="30"/>
      <c r="P4408" s="30"/>
      <c r="Q4408" s="30"/>
      <c r="R4408" s="31" cm="1">
        <f t="array" ref="R4408">_xlfn.IFS(Q4408=0,(O4408-P4408)/2,Q4408=1,O4408-P4408)</f>
        <v>0</v>
      </c>
      <c r="S4408" s="31" cm="1">
        <f t="array" ref="S4408">_xlfn.IFS(Q4408=0,P4408/2,Q4408=1,P4408)</f>
        <v>0</v>
      </c>
      <c r="T4408" s="31" t="str" cm="1">
        <f t="array" ref="T4408">_xlfn.IFS(M4408&lt;=Beräkningsförutsättningar!B$15,"2",M4408=Beräkningsförutsättningar!B$16,"4",M4408=Beräkningsförutsättningar!B$17,"4",M4408&gt;=Beräkningsförutsättningar!B$18,"6")</f>
        <v>2</v>
      </c>
      <c r="U4408" s="31">
        <f t="shared" si="136"/>
        <v>0</v>
      </c>
      <c r="V4408" s="31">
        <f t="shared" si="137"/>
        <v>0</v>
      </c>
    </row>
    <row r="4409" spans="11:22" x14ac:dyDescent="0.3">
      <c r="K4409" s="29"/>
      <c r="N4409" s="30"/>
      <c r="O4409" s="30"/>
      <c r="P4409" s="30"/>
      <c r="Q4409" s="30"/>
      <c r="R4409" s="31" cm="1">
        <f t="array" ref="R4409">_xlfn.IFS(Q4409=0,(O4409-P4409)/2,Q4409=1,O4409-P4409)</f>
        <v>0</v>
      </c>
      <c r="S4409" s="31" cm="1">
        <f t="array" ref="S4409">_xlfn.IFS(Q4409=0,P4409/2,Q4409=1,P4409)</f>
        <v>0</v>
      </c>
      <c r="T4409" s="31" t="str" cm="1">
        <f t="array" ref="T4409">_xlfn.IFS(M4409&lt;=Beräkningsförutsättningar!B$15,"2",M4409=Beräkningsförutsättningar!B$16,"4",M4409=Beräkningsförutsättningar!B$17,"4",M4409&gt;=Beräkningsförutsättningar!B$18,"6")</f>
        <v>2</v>
      </c>
      <c r="U4409" s="31">
        <f t="shared" si="136"/>
        <v>0</v>
      </c>
      <c r="V4409" s="31">
        <f t="shared" si="137"/>
        <v>0</v>
      </c>
    </row>
    <row r="4410" spans="11:22" x14ac:dyDescent="0.3">
      <c r="K4410" s="29"/>
      <c r="N4410" s="30"/>
      <c r="O4410" s="30"/>
      <c r="P4410" s="30"/>
      <c r="Q4410" s="30"/>
      <c r="R4410" s="31" cm="1">
        <f t="array" ref="R4410">_xlfn.IFS(Q4410=0,(O4410-P4410)/2,Q4410=1,O4410-P4410)</f>
        <v>0</v>
      </c>
      <c r="S4410" s="31" cm="1">
        <f t="array" ref="S4410">_xlfn.IFS(Q4410=0,P4410/2,Q4410=1,P4410)</f>
        <v>0</v>
      </c>
      <c r="T4410" s="31" t="str" cm="1">
        <f t="array" ref="T4410">_xlfn.IFS(M4410&lt;=Beräkningsförutsättningar!B$15,"2",M4410=Beräkningsförutsättningar!B$16,"4",M4410=Beräkningsförutsättningar!B$17,"4",M4410&gt;=Beräkningsförutsättningar!B$18,"6")</f>
        <v>2</v>
      </c>
      <c r="U4410" s="31">
        <f t="shared" si="136"/>
        <v>0</v>
      </c>
      <c r="V4410" s="31">
        <f t="shared" si="137"/>
        <v>0</v>
      </c>
    </row>
    <row r="4411" spans="11:22" x14ac:dyDescent="0.3">
      <c r="K4411" s="29"/>
      <c r="N4411" s="30"/>
      <c r="O4411" s="30"/>
      <c r="P4411" s="30"/>
      <c r="Q4411" s="30"/>
      <c r="R4411" s="31" cm="1">
        <f t="array" ref="R4411">_xlfn.IFS(Q4411=0,(O4411-P4411)/2,Q4411=1,O4411-P4411)</f>
        <v>0</v>
      </c>
      <c r="S4411" s="31" cm="1">
        <f t="array" ref="S4411">_xlfn.IFS(Q4411=0,P4411/2,Q4411=1,P4411)</f>
        <v>0</v>
      </c>
      <c r="T4411" s="31" t="str" cm="1">
        <f t="array" ref="T4411">_xlfn.IFS(M4411&lt;=Beräkningsförutsättningar!B$15,"2",M4411=Beräkningsförutsättningar!B$16,"4",M4411=Beräkningsförutsättningar!B$17,"4",M4411&gt;=Beräkningsförutsättningar!B$18,"6")</f>
        <v>2</v>
      </c>
      <c r="U4411" s="31">
        <f t="shared" si="136"/>
        <v>0</v>
      </c>
      <c r="V4411" s="31">
        <f t="shared" si="137"/>
        <v>0</v>
      </c>
    </row>
    <row r="4412" spans="11:22" x14ac:dyDescent="0.3">
      <c r="K4412" s="29"/>
      <c r="N4412" s="30"/>
      <c r="O4412" s="30"/>
      <c r="P4412" s="30"/>
      <c r="Q4412" s="30"/>
      <c r="R4412" s="31" cm="1">
        <f t="array" ref="R4412">_xlfn.IFS(Q4412=0,(O4412-P4412)/2,Q4412=1,O4412-P4412)</f>
        <v>0</v>
      </c>
      <c r="S4412" s="31" cm="1">
        <f t="array" ref="S4412">_xlfn.IFS(Q4412=0,P4412/2,Q4412=1,P4412)</f>
        <v>0</v>
      </c>
      <c r="T4412" s="31" t="str" cm="1">
        <f t="array" ref="T4412">_xlfn.IFS(M4412&lt;=Beräkningsförutsättningar!B$15,"2",M4412=Beräkningsförutsättningar!B$16,"4",M4412=Beräkningsförutsättningar!B$17,"4",M4412&gt;=Beräkningsförutsättningar!B$18,"6")</f>
        <v>2</v>
      </c>
      <c r="U4412" s="31">
        <f t="shared" si="136"/>
        <v>0</v>
      </c>
      <c r="V4412" s="31">
        <f t="shared" si="137"/>
        <v>0</v>
      </c>
    </row>
    <row r="4413" spans="11:22" x14ac:dyDescent="0.3">
      <c r="K4413" s="29"/>
      <c r="N4413" s="30"/>
      <c r="O4413" s="30"/>
      <c r="P4413" s="30"/>
      <c r="Q4413" s="30"/>
      <c r="R4413" s="31" cm="1">
        <f t="array" ref="R4413">_xlfn.IFS(Q4413=0,(O4413-P4413)/2,Q4413=1,O4413-P4413)</f>
        <v>0</v>
      </c>
      <c r="S4413" s="31" cm="1">
        <f t="array" ref="S4413">_xlfn.IFS(Q4413=0,P4413/2,Q4413=1,P4413)</f>
        <v>0</v>
      </c>
      <c r="T4413" s="31" t="str" cm="1">
        <f t="array" ref="T4413">_xlfn.IFS(M4413&lt;=Beräkningsförutsättningar!B$15,"2",M4413=Beräkningsförutsättningar!B$16,"4",M4413=Beräkningsförutsättningar!B$17,"4",M4413&gt;=Beräkningsförutsättningar!B$18,"6")</f>
        <v>2</v>
      </c>
      <c r="U4413" s="31">
        <f t="shared" si="136"/>
        <v>0</v>
      </c>
      <c r="V4413" s="31">
        <f t="shared" si="137"/>
        <v>0</v>
      </c>
    </row>
    <row r="4414" spans="11:22" x14ac:dyDescent="0.3">
      <c r="K4414" s="29"/>
      <c r="N4414" s="30"/>
      <c r="O4414" s="30"/>
      <c r="P4414" s="30"/>
      <c r="Q4414" s="30"/>
      <c r="R4414" s="31" cm="1">
        <f t="array" ref="R4414">_xlfn.IFS(Q4414=0,(O4414-P4414)/2,Q4414=1,O4414-P4414)</f>
        <v>0</v>
      </c>
      <c r="S4414" s="31" cm="1">
        <f t="array" ref="S4414">_xlfn.IFS(Q4414=0,P4414/2,Q4414=1,P4414)</f>
        <v>0</v>
      </c>
      <c r="T4414" s="31" t="str" cm="1">
        <f t="array" ref="T4414">_xlfn.IFS(M4414&lt;=Beräkningsförutsättningar!B$15,"2",M4414=Beräkningsförutsättningar!B$16,"4",M4414=Beräkningsförutsättningar!B$17,"4",M4414&gt;=Beräkningsförutsättningar!B$18,"6")</f>
        <v>2</v>
      </c>
      <c r="U4414" s="31">
        <f t="shared" si="136"/>
        <v>0</v>
      </c>
      <c r="V4414" s="31">
        <f t="shared" si="137"/>
        <v>0</v>
      </c>
    </row>
    <row r="4415" spans="11:22" x14ac:dyDescent="0.3">
      <c r="K4415" s="29"/>
      <c r="N4415" s="30"/>
      <c r="O4415" s="30"/>
      <c r="P4415" s="30"/>
      <c r="Q4415" s="30"/>
      <c r="R4415" s="31" cm="1">
        <f t="array" ref="R4415">_xlfn.IFS(Q4415=0,(O4415-P4415)/2,Q4415=1,O4415-P4415)</f>
        <v>0</v>
      </c>
      <c r="S4415" s="31" cm="1">
        <f t="array" ref="S4415">_xlfn.IFS(Q4415=0,P4415/2,Q4415=1,P4415)</f>
        <v>0</v>
      </c>
      <c r="T4415" s="31" t="str" cm="1">
        <f t="array" ref="T4415">_xlfn.IFS(M4415&lt;=Beräkningsförutsättningar!B$15,"2",M4415=Beräkningsförutsättningar!B$16,"4",M4415=Beräkningsförutsättningar!B$17,"4",M4415&gt;=Beräkningsförutsättningar!B$18,"6")</f>
        <v>2</v>
      </c>
      <c r="U4415" s="31">
        <f t="shared" si="136"/>
        <v>0</v>
      </c>
      <c r="V4415" s="31">
        <f t="shared" si="137"/>
        <v>0</v>
      </c>
    </row>
    <row r="4416" spans="11:22" x14ac:dyDescent="0.3">
      <c r="K4416" s="29"/>
      <c r="N4416" s="30"/>
      <c r="O4416" s="30"/>
      <c r="P4416" s="30"/>
      <c r="Q4416" s="30"/>
      <c r="R4416" s="31" cm="1">
        <f t="array" ref="R4416">_xlfn.IFS(Q4416=0,(O4416-P4416)/2,Q4416=1,O4416-P4416)</f>
        <v>0</v>
      </c>
      <c r="S4416" s="31" cm="1">
        <f t="array" ref="S4416">_xlfn.IFS(Q4416=0,P4416/2,Q4416=1,P4416)</f>
        <v>0</v>
      </c>
      <c r="T4416" s="31" t="str" cm="1">
        <f t="array" ref="T4416">_xlfn.IFS(M4416&lt;=Beräkningsförutsättningar!B$15,"2",M4416=Beräkningsförutsättningar!B$16,"4",M4416=Beräkningsförutsättningar!B$17,"4",M4416&gt;=Beräkningsförutsättningar!B$18,"6")</f>
        <v>2</v>
      </c>
      <c r="U4416" s="31">
        <f t="shared" si="136"/>
        <v>0</v>
      </c>
      <c r="V4416" s="31">
        <f t="shared" si="137"/>
        <v>0</v>
      </c>
    </row>
    <row r="4417" spans="11:22" x14ac:dyDescent="0.3">
      <c r="K4417" s="29"/>
      <c r="N4417" s="30"/>
      <c r="O4417" s="30"/>
      <c r="P4417" s="30"/>
      <c r="Q4417" s="30"/>
      <c r="R4417" s="31" cm="1">
        <f t="array" ref="R4417">_xlfn.IFS(Q4417=0,(O4417-P4417)/2,Q4417=1,O4417-P4417)</f>
        <v>0</v>
      </c>
      <c r="S4417" s="31" cm="1">
        <f t="array" ref="S4417">_xlfn.IFS(Q4417=0,P4417/2,Q4417=1,P4417)</f>
        <v>0</v>
      </c>
      <c r="T4417" s="31" t="str" cm="1">
        <f t="array" ref="T4417">_xlfn.IFS(M4417&lt;=Beräkningsförutsättningar!B$15,"2",M4417=Beräkningsförutsättningar!B$16,"4",M4417=Beräkningsförutsättningar!B$17,"4",M4417&gt;=Beräkningsförutsättningar!B$18,"6")</f>
        <v>2</v>
      </c>
      <c r="U4417" s="31">
        <f t="shared" si="136"/>
        <v>0</v>
      </c>
      <c r="V4417" s="31">
        <f t="shared" si="137"/>
        <v>0</v>
      </c>
    </row>
    <row r="4418" spans="11:22" x14ac:dyDescent="0.3">
      <c r="K4418" s="29"/>
      <c r="N4418" s="30"/>
      <c r="O4418" s="30"/>
      <c r="P4418" s="30"/>
      <c r="Q4418" s="30"/>
      <c r="R4418" s="31" cm="1">
        <f t="array" ref="R4418">_xlfn.IFS(Q4418=0,(O4418-P4418)/2,Q4418=1,O4418-P4418)</f>
        <v>0</v>
      </c>
      <c r="S4418" s="31" cm="1">
        <f t="array" ref="S4418">_xlfn.IFS(Q4418=0,P4418/2,Q4418=1,P4418)</f>
        <v>0</v>
      </c>
      <c r="T4418" s="31" t="str" cm="1">
        <f t="array" ref="T4418">_xlfn.IFS(M4418&lt;=Beräkningsförutsättningar!B$15,"2",M4418=Beräkningsförutsättningar!B$16,"4",M4418=Beräkningsförutsättningar!B$17,"4",M4418&gt;=Beräkningsförutsättningar!B$18,"6")</f>
        <v>2</v>
      </c>
      <c r="U4418" s="31">
        <f t="shared" si="136"/>
        <v>0</v>
      </c>
      <c r="V4418" s="31">
        <f t="shared" si="137"/>
        <v>0</v>
      </c>
    </row>
    <row r="4419" spans="11:22" x14ac:dyDescent="0.3">
      <c r="K4419" s="29"/>
      <c r="N4419" s="30"/>
      <c r="O4419" s="30"/>
      <c r="P4419" s="30"/>
      <c r="Q4419" s="30"/>
      <c r="R4419" s="31" cm="1">
        <f t="array" ref="R4419">_xlfn.IFS(Q4419=0,(O4419-P4419)/2,Q4419=1,O4419-P4419)</f>
        <v>0</v>
      </c>
      <c r="S4419" s="31" cm="1">
        <f t="array" ref="S4419">_xlfn.IFS(Q4419=0,P4419/2,Q4419=1,P4419)</f>
        <v>0</v>
      </c>
      <c r="T4419" s="31" t="str" cm="1">
        <f t="array" ref="T4419">_xlfn.IFS(M4419&lt;=Beräkningsförutsättningar!B$15,"2",M4419=Beräkningsförutsättningar!B$16,"4",M4419=Beräkningsförutsättningar!B$17,"4",M4419&gt;=Beräkningsförutsättningar!B$18,"6")</f>
        <v>2</v>
      </c>
      <c r="U4419" s="31">
        <f t="shared" si="136"/>
        <v>0</v>
      </c>
      <c r="V4419" s="31">
        <f t="shared" si="137"/>
        <v>0</v>
      </c>
    </row>
    <row r="4420" spans="11:22" x14ac:dyDescent="0.3">
      <c r="K4420" s="29"/>
      <c r="N4420" s="30"/>
      <c r="O4420" s="30"/>
      <c r="P4420" s="30"/>
      <c r="Q4420" s="30"/>
      <c r="R4420" s="31" cm="1">
        <f t="array" ref="R4420">_xlfn.IFS(Q4420=0,(O4420-P4420)/2,Q4420=1,O4420-P4420)</f>
        <v>0</v>
      </c>
      <c r="S4420" s="31" cm="1">
        <f t="array" ref="S4420">_xlfn.IFS(Q4420=0,P4420/2,Q4420=1,P4420)</f>
        <v>0</v>
      </c>
      <c r="T4420" s="31" t="str" cm="1">
        <f t="array" ref="T4420">_xlfn.IFS(M4420&lt;=Beräkningsförutsättningar!B$15,"2",M4420=Beräkningsförutsättningar!B$16,"4",M4420=Beräkningsförutsättningar!B$17,"4",M4420&gt;=Beräkningsförutsättningar!B$18,"6")</f>
        <v>2</v>
      </c>
      <c r="U4420" s="31">
        <f t="shared" si="136"/>
        <v>0</v>
      </c>
      <c r="V4420" s="31">
        <f t="shared" si="137"/>
        <v>0</v>
      </c>
    </row>
    <row r="4421" spans="11:22" x14ac:dyDescent="0.3">
      <c r="K4421" s="29"/>
      <c r="N4421" s="30"/>
      <c r="O4421" s="30"/>
      <c r="P4421" s="30"/>
      <c r="Q4421" s="30"/>
      <c r="R4421" s="31" cm="1">
        <f t="array" ref="R4421">_xlfn.IFS(Q4421=0,(O4421-P4421)/2,Q4421=1,O4421-P4421)</f>
        <v>0</v>
      </c>
      <c r="S4421" s="31" cm="1">
        <f t="array" ref="S4421">_xlfn.IFS(Q4421=0,P4421/2,Q4421=1,P4421)</f>
        <v>0</v>
      </c>
      <c r="T4421" s="31" t="str" cm="1">
        <f t="array" ref="T4421">_xlfn.IFS(M4421&lt;=Beräkningsförutsättningar!B$15,"2",M4421=Beräkningsförutsättningar!B$16,"4",M4421=Beräkningsförutsättningar!B$17,"4",M4421&gt;=Beräkningsförutsättningar!B$18,"6")</f>
        <v>2</v>
      </c>
      <c r="U4421" s="31">
        <f t="shared" si="136"/>
        <v>0</v>
      </c>
      <c r="V4421" s="31">
        <f t="shared" si="137"/>
        <v>0</v>
      </c>
    </row>
    <row r="4422" spans="11:22" x14ac:dyDescent="0.3">
      <c r="K4422" s="29"/>
      <c r="N4422" s="30"/>
      <c r="O4422" s="30"/>
      <c r="P4422" s="30"/>
      <c r="Q4422" s="30"/>
      <c r="R4422" s="31" cm="1">
        <f t="array" ref="R4422">_xlfn.IFS(Q4422=0,(O4422-P4422)/2,Q4422=1,O4422-P4422)</f>
        <v>0</v>
      </c>
      <c r="S4422" s="31" cm="1">
        <f t="array" ref="S4422">_xlfn.IFS(Q4422=0,P4422/2,Q4422=1,P4422)</f>
        <v>0</v>
      </c>
      <c r="T4422" s="31" t="str" cm="1">
        <f t="array" ref="T4422">_xlfn.IFS(M4422&lt;=Beräkningsförutsättningar!B$15,"2",M4422=Beräkningsförutsättningar!B$16,"4",M4422=Beräkningsförutsättningar!B$17,"4",M4422&gt;=Beräkningsförutsättningar!B$18,"6")</f>
        <v>2</v>
      </c>
      <c r="U4422" s="31">
        <f t="shared" si="136"/>
        <v>0</v>
      </c>
      <c r="V4422" s="31">
        <f t="shared" si="137"/>
        <v>0</v>
      </c>
    </row>
    <row r="4423" spans="11:22" x14ac:dyDescent="0.3">
      <c r="K4423" s="29"/>
      <c r="N4423" s="30"/>
      <c r="O4423" s="30"/>
      <c r="P4423" s="30"/>
      <c r="Q4423" s="30"/>
      <c r="R4423" s="31" cm="1">
        <f t="array" ref="R4423">_xlfn.IFS(Q4423=0,(O4423-P4423)/2,Q4423=1,O4423-P4423)</f>
        <v>0</v>
      </c>
      <c r="S4423" s="31" cm="1">
        <f t="array" ref="S4423">_xlfn.IFS(Q4423=0,P4423/2,Q4423=1,P4423)</f>
        <v>0</v>
      </c>
      <c r="T4423" s="31" t="str" cm="1">
        <f t="array" ref="T4423">_xlfn.IFS(M4423&lt;=Beräkningsförutsättningar!B$15,"2",M4423=Beräkningsförutsättningar!B$16,"4",M4423=Beräkningsförutsättningar!B$17,"4",M4423&gt;=Beräkningsförutsättningar!B$18,"6")</f>
        <v>2</v>
      </c>
      <c r="U4423" s="31">
        <f t="shared" ref="U4423:U4486" si="138">R4423*T4423</f>
        <v>0</v>
      </c>
      <c r="V4423" s="31">
        <f t="shared" ref="V4423:V4486" si="139">S4423*T4423</f>
        <v>0</v>
      </c>
    </row>
    <row r="4424" spans="11:22" x14ac:dyDescent="0.3">
      <c r="K4424" s="29"/>
      <c r="N4424" s="30"/>
      <c r="O4424" s="30"/>
      <c r="P4424" s="30"/>
      <c r="Q4424" s="30"/>
      <c r="R4424" s="31" cm="1">
        <f t="array" ref="R4424">_xlfn.IFS(Q4424=0,(O4424-P4424)/2,Q4424=1,O4424-P4424)</f>
        <v>0</v>
      </c>
      <c r="S4424" s="31" cm="1">
        <f t="array" ref="S4424">_xlfn.IFS(Q4424=0,P4424/2,Q4424=1,P4424)</f>
        <v>0</v>
      </c>
      <c r="T4424" s="31" t="str" cm="1">
        <f t="array" ref="T4424">_xlfn.IFS(M4424&lt;=Beräkningsförutsättningar!B$15,"2",M4424=Beräkningsförutsättningar!B$16,"4",M4424=Beräkningsförutsättningar!B$17,"4",M4424&gt;=Beräkningsförutsättningar!B$18,"6")</f>
        <v>2</v>
      </c>
      <c r="U4424" s="31">
        <f t="shared" si="138"/>
        <v>0</v>
      </c>
      <c r="V4424" s="31">
        <f t="shared" si="139"/>
        <v>0</v>
      </c>
    </row>
    <row r="4425" spans="11:22" x14ac:dyDescent="0.3">
      <c r="K4425" s="29"/>
      <c r="N4425" s="30"/>
      <c r="O4425" s="30"/>
      <c r="P4425" s="30"/>
      <c r="Q4425" s="30"/>
      <c r="R4425" s="31" cm="1">
        <f t="array" ref="R4425">_xlfn.IFS(Q4425=0,(O4425-P4425)/2,Q4425=1,O4425-P4425)</f>
        <v>0</v>
      </c>
      <c r="S4425" s="31" cm="1">
        <f t="array" ref="S4425">_xlfn.IFS(Q4425=0,P4425/2,Q4425=1,P4425)</f>
        <v>0</v>
      </c>
      <c r="T4425" s="31" t="str" cm="1">
        <f t="array" ref="T4425">_xlfn.IFS(M4425&lt;=Beräkningsförutsättningar!B$15,"2",M4425=Beräkningsförutsättningar!B$16,"4",M4425=Beräkningsförutsättningar!B$17,"4",M4425&gt;=Beräkningsförutsättningar!B$18,"6")</f>
        <v>2</v>
      </c>
      <c r="U4425" s="31">
        <f t="shared" si="138"/>
        <v>0</v>
      </c>
      <c r="V4425" s="31">
        <f t="shared" si="139"/>
        <v>0</v>
      </c>
    </row>
    <row r="4426" spans="11:22" x14ac:dyDescent="0.3">
      <c r="K4426" s="29"/>
      <c r="N4426" s="30"/>
      <c r="O4426" s="30"/>
      <c r="P4426" s="30"/>
      <c r="Q4426" s="30"/>
      <c r="R4426" s="31" cm="1">
        <f t="array" ref="R4426">_xlfn.IFS(Q4426=0,(O4426-P4426)/2,Q4426=1,O4426-P4426)</f>
        <v>0</v>
      </c>
      <c r="S4426" s="31" cm="1">
        <f t="array" ref="S4426">_xlfn.IFS(Q4426=0,P4426/2,Q4426=1,P4426)</f>
        <v>0</v>
      </c>
      <c r="T4426" s="31" t="str" cm="1">
        <f t="array" ref="T4426">_xlfn.IFS(M4426&lt;=Beräkningsförutsättningar!B$15,"2",M4426=Beräkningsförutsättningar!B$16,"4",M4426=Beräkningsförutsättningar!B$17,"4",M4426&gt;=Beräkningsförutsättningar!B$18,"6")</f>
        <v>2</v>
      </c>
      <c r="U4426" s="31">
        <f t="shared" si="138"/>
        <v>0</v>
      </c>
      <c r="V4426" s="31">
        <f t="shared" si="139"/>
        <v>0</v>
      </c>
    </row>
    <row r="4427" spans="11:22" x14ac:dyDescent="0.3">
      <c r="K4427" s="29"/>
      <c r="N4427" s="30"/>
      <c r="O4427" s="30"/>
      <c r="P4427" s="30"/>
      <c r="Q4427" s="30"/>
      <c r="R4427" s="31" cm="1">
        <f t="array" ref="R4427">_xlfn.IFS(Q4427=0,(O4427-P4427)/2,Q4427=1,O4427-P4427)</f>
        <v>0</v>
      </c>
      <c r="S4427" s="31" cm="1">
        <f t="array" ref="S4427">_xlfn.IFS(Q4427=0,P4427/2,Q4427=1,P4427)</f>
        <v>0</v>
      </c>
      <c r="T4427" s="31" t="str" cm="1">
        <f t="array" ref="T4427">_xlfn.IFS(M4427&lt;=Beräkningsförutsättningar!B$15,"2",M4427=Beräkningsförutsättningar!B$16,"4",M4427=Beräkningsförutsättningar!B$17,"4",M4427&gt;=Beräkningsförutsättningar!B$18,"6")</f>
        <v>2</v>
      </c>
      <c r="U4427" s="31">
        <f t="shared" si="138"/>
        <v>0</v>
      </c>
      <c r="V4427" s="31">
        <f t="shared" si="139"/>
        <v>0</v>
      </c>
    </row>
    <row r="4428" spans="11:22" x14ac:dyDescent="0.3">
      <c r="K4428" s="29"/>
      <c r="N4428" s="30"/>
      <c r="O4428" s="30"/>
      <c r="P4428" s="30"/>
      <c r="Q4428" s="30"/>
      <c r="R4428" s="31" cm="1">
        <f t="array" ref="R4428">_xlfn.IFS(Q4428=0,(O4428-P4428)/2,Q4428=1,O4428-P4428)</f>
        <v>0</v>
      </c>
      <c r="S4428" s="31" cm="1">
        <f t="array" ref="S4428">_xlfn.IFS(Q4428=0,P4428/2,Q4428=1,P4428)</f>
        <v>0</v>
      </c>
      <c r="T4428" s="31" t="str" cm="1">
        <f t="array" ref="T4428">_xlfn.IFS(M4428&lt;=Beräkningsförutsättningar!B$15,"2",M4428=Beräkningsförutsättningar!B$16,"4",M4428=Beräkningsförutsättningar!B$17,"4",M4428&gt;=Beräkningsförutsättningar!B$18,"6")</f>
        <v>2</v>
      </c>
      <c r="U4428" s="31">
        <f t="shared" si="138"/>
        <v>0</v>
      </c>
      <c r="V4428" s="31">
        <f t="shared" si="139"/>
        <v>0</v>
      </c>
    </row>
    <row r="4429" spans="11:22" x14ac:dyDescent="0.3">
      <c r="K4429" s="29"/>
      <c r="N4429" s="30"/>
      <c r="O4429" s="30"/>
      <c r="P4429" s="30"/>
      <c r="Q4429" s="30"/>
      <c r="R4429" s="31" cm="1">
        <f t="array" ref="R4429">_xlfn.IFS(Q4429=0,(O4429-P4429)/2,Q4429=1,O4429-P4429)</f>
        <v>0</v>
      </c>
      <c r="S4429" s="31" cm="1">
        <f t="array" ref="S4429">_xlfn.IFS(Q4429=0,P4429/2,Q4429=1,P4429)</f>
        <v>0</v>
      </c>
      <c r="T4429" s="31" t="str" cm="1">
        <f t="array" ref="T4429">_xlfn.IFS(M4429&lt;=Beräkningsförutsättningar!B$15,"2",M4429=Beräkningsförutsättningar!B$16,"4",M4429=Beräkningsförutsättningar!B$17,"4",M4429&gt;=Beräkningsförutsättningar!B$18,"6")</f>
        <v>2</v>
      </c>
      <c r="U4429" s="31">
        <f t="shared" si="138"/>
        <v>0</v>
      </c>
      <c r="V4429" s="31">
        <f t="shared" si="139"/>
        <v>0</v>
      </c>
    </row>
    <row r="4430" spans="11:22" x14ac:dyDescent="0.3">
      <c r="K4430" s="29"/>
      <c r="N4430" s="30"/>
      <c r="O4430" s="30"/>
      <c r="P4430" s="30"/>
      <c r="Q4430" s="30"/>
      <c r="R4430" s="31" cm="1">
        <f t="array" ref="R4430">_xlfn.IFS(Q4430=0,(O4430-P4430)/2,Q4430=1,O4430-P4430)</f>
        <v>0</v>
      </c>
      <c r="S4430" s="31" cm="1">
        <f t="array" ref="S4430">_xlfn.IFS(Q4430=0,P4430/2,Q4430=1,P4430)</f>
        <v>0</v>
      </c>
      <c r="T4430" s="31" t="str" cm="1">
        <f t="array" ref="T4430">_xlfn.IFS(M4430&lt;=Beräkningsförutsättningar!B$15,"2",M4430=Beräkningsförutsättningar!B$16,"4",M4430=Beräkningsförutsättningar!B$17,"4",M4430&gt;=Beräkningsförutsättningar!B$18,"6")</f>
        <v>2</v>
      </c>
      <c r="U4430" s="31">
        <f t="shared" si="138"/>
        <v>0</v>
      </c>
      <c r="V4430" s="31">
        <f t="shared" si="139"/>
        <v>0</v>
      </c>
    </row>
    <row r="4431" spans="11:22" x14ac:dyDescent="0.3">
      <c r="K4431" s="29"/>
      <c r="N4431" s="30"/>
      <c r="O4431" s="30"/>
      <c r="P4431" s="30"/>
      <c r="Q4431" s="30"/>
      <c r="R4431" s="31" cm="1">
        <f t="array" ref="R4431">_xlfn.IFS(Q4431=0,(O4431-P4431)/2,Q4431=1,O4431-P4431)</f>
        <v>0</v>
      </c>
      <c r="S4431" s="31" cm="1">
        <f t="array" ref="S4431">_xlfn.IFS(Q4431=0,P4431/2,Q4431=1,P4431)</f>
        <v>0</v>
      </c>
      <c r="T4431" s="31" t="str" cm="1">
        <f t="array" ref="T4431">_xlfn.IFS(M4431&lt;=Beräkningsförutsättningar!B$15,"2",M4431=Beräkningsförutsättningar!B$16,"4",M4431=Beräkningsförutsättningar!B$17,"4",M4431&gt;=Beräkningsförutsättningar!B$18,"6")</f>
        <v>2</v>
      </c>
      <c r="U4431" s="31">
        <f t="shared" si="138"/>
        <v>0</v>
      </c>
      <c r="V4431" s="31">
        <f t="shared" si="139"/>
        <v>0</v>
      </c>
    </row>
    <row r="4432" spans="11:22" x14ac:dyDescent="0.3">
      <c r="K4432" s="29"/>
      <c r="N4432" s="30"/>
      <c r="O4432" s="30"/>
      <c r="P4432" s="30"/>
      <c r="Q4432" s="30"/>
      <c r="R4432" s="31" cm="1">
        <f t="array" ref="R4432">_xlfn.IFS(Q4432=0,(O4432-P4432)/2,Q4432=1,O4432-P4432)</f>
        <v>0</v>
      </c>
      <c r="S4432" s="31" cm="1">
        <f t="array" ref="S4432">_xlfn.IFS(Q4432=0,P4432/2,Q4432=1,P4432)</f>
        <v>0</v>
      </c>
      <c r="T4432" s="31" t="str" cm="1">
        <f t="array" ref="T4432">_xlfn.IFS(M4432&lt;=Beräkningsförutsättningar!B$15,"2",M4432=Beräkningsförutsättningar!B$16,"4",M4432=Beräkningsförutsättningar!B$17,"4",M4432&gt;=Beräkningsförutsättningar!B$18,"6")</f>
        <v>2</v>
      </c>
      <c r="U4432" s="31">
        <f t="shared" si="138"/>
        <v>0</v>
      </c>
      <c r="V4432" s="31">
        <f t="shared" si="139"/>
        <v>0</v>
      </c>
    </row>
    <row r="4433" spans="11:22" x14ac:dyDescent="0.3">
      <c r="K4433" s="29"/>
      <c r="N4433" s="30"/>
      <c r="O4433" s="30"/>
      <c r="P4433" s="30"/>
      <c r="Q4433" s="30"/>
      <c r="R4433" s="31" cm="1">
        <f t="array" ref="R4433">_xlfn.IFS(Q4433=0,(O4433-P4433)/2,Q4433=1,O4433-P4433)</f>
        <v>0</v>
      </c>
      <c r="S4433" s="31" cm="1">
        <f t="array" ref="S4433">_xlfn.IFS(Q4433=0,P4433/2,Q4433=1,P4433)</f>
        <v>0</v>
      </c>
      <c r="T4433" s="31" t="str" cm="1">
        <f t="array" ref="T4433">_xlfn.IFS(M4433&lt;=Beräkningsförutsättningar!B$15,"2",M4433=Beräkningsförutsättningar!B$16,"4",M4433=Beräkningsförutsättningar!B$17,"4",M4433&gt;=Beräkningsförutsättningar!B$18,"6")</f>
        <v>2</v>
      </c>
      <c r="U4433" s="31">
        <f t="shared" si="138"/>
        <v>0</v>
      </c>
      <c r="V4433" s="31">
        <f t="shared" si="139"/>
        <v>0</v>
      </c>
    </row>
    <row r="4434" spans="11:22" x14ac:dyDescent="0.3">
      <c r="K4434" s="29"/>
      <c r="N4434" s="30"/>
      <c r="O4434" s="30"/>
      <c r="P4434" s="30"/>
      <c r="Q4434" s="30"/>
      <c r="R4434" s="31" cm="1">
        <f t="array" ref="R4434">_xlfn.IFS(Q4434=0,(O4434-P4434)/2,Q4434=1,O4434-P4434)</f>
        <v>0</v>
      </c>
      <c r="S4434" s="31" cm="1">
        <f t="array" ref="S4434">_xlfn.IFS(Q4434=0,P4434/2,Q4434=1,P4434)</f>
        <v>0</v>
      </c>
      <c r="T4434" s="31" t="str" cm="1">
        <f t="array" ref="T4434">_xlfn.IFS(M4434&lt;=Beräkningsförutsättningar!B$15,"2",M4434=Beräkningsförutsättningar!B$16,"4",M4434=Beräkningsförutsättningar!B$17,"4",M4434&gt;=Beräkningsförutsättningar!B$18,"6")</f>
        <v>2</v>
      </c>
      <c r="U4434" s="31">
        <f t="shared" si="138"/>
        <v>0</v>
      </c>
      <c r="V4434" s="31">
        <f t="shared" si="139"/>
        <v>0</v>
      </c>
    </row>
    <row r="4435" spans="11:22" x14ac:dyDescent="0.3">
      <c r="K4435" s="29"/>
      <c r="N4435" s="30"/>
      <c r="O4435" s="30"/>
      <c r="P4435" s="30"/>
      <c r="Q4435" s="30"/>
      <c r="R4435" s="31" cm="1">
        <f t="array" ref="R4435">_xlfn.IFS(Q4435=0,(O4435-P4435)/2,Q4435=1,O4435-P4435)</f>
        <v>0</v>
      </c>
      <c r="S4435" s="31" cm="1">
        <f t="array" ref="S4435">_xlfn.IFS(Q4435=0,P4435/2,Q4435=1,P4435)</f>
        <v>0</v>
      </c>
      <c r="T4435" s="31" t="str" cm="1">
        <f t="array" ref="T4435">_xlfn.IFS(M4435&lt;=Beräkningsförutsättningar!B$15,"2",M4435=Beräkningsförutsättningar!B$16,"4",M4435=Beräkningsförutsättningar!B$17,"4",M4435&gt;=Beräkningsförutsättningar!B$18,"6")</f>
        <v>2</v>
      </c>
      <c r="U4435" s="31">
        <f t="shared" si="138"/>
        <v>0</v>
      </c>
      <c r="V4435" s="31">
        <f t="shared" si="139"/>
        <v>0</v>
      </c>
    </row>
    <row r="4436" spans="11:22" x14ac:dyDescent="0.3">
      <c r="K4436" s="29"/>
      <c r="N4436" s="30"/>
      <c r="O4436" s="30"/>
      <c r="P4436" s="30"/>
      <c r="Q4436" s="30"/>
      <c r="R4436" s="31" cm="1">
        <f t="array" ref="R4436">_xlfn.IFS(Q4436=0,(O4436-P4436)/2,Q4436=1,O4436-P4436)</f>
        <v>0</v>
      </c>
      <c r="S4436" s="31" cm="1">
        <f t="array" ref="S4436">_xlfn.IFS(Q4436=0,P4436/2,Q4436=1,P4436)</f>
        <v>0</v>
      </c>
      <c r="T4436" s="31" t="str" cm="1">
        <f t="array" ref="T4436">_xlfn.IFS(M4436&lt;=Beräkningsförutsättningar!B$15,"2",M4436=Beräkningsförutsättningar!B$16,"4",M4436=Beräkningsförutsättningar!B$17,"4",M4436&gt;=Beräkningsförutsättningar!B$18,"6")</f>
        <v>2</v>
      </c>
      <c r="U4436" s="31">
        <f t="shared" si="138"/>
        <v>0</v>
      </c>
      <c r="V4436" s="31">
        <f t="shared" si="139"/>
        <v>0</v>
      </c>
    </row>
    <row r="4437" spans="11:22" x14ac:dyDescent="0.3">
      <c r="K4437" s="29"/>
      <c r="N4437" s="30"/>
      <c r="O4437" s="30"/>
      <c r="P4437" s="30"/>
      <c r="Q4437" s="30"/>
      <c r="R4437" s="31" cm="1">
        <f t="array" ref="R4437">_xlfn.IFS(Q4437=0,(O4437-P4437)/2,Q4437=1,O4437-P4437)</f>
        <v>0</v>
      </c>
      <c r="S4437" s="31" cm="1">
        <f t="array" ref="S4437">_xlfn.IFS(Q4437=0,P4437/2,Q4437=1,P4437)</f>
        <v>0</v>
      </c>
      <c r="T4437" s="31" t="str" cm="1">
        <f t="array" ref="T4437">_xlfn.IFS(M4437&lt;=Beräkningsförutsättningar!B$15,"2",M4437=Beräkningsförutsättningar!B$16,"4",M4437=Beräkningsförutsättningar!B$17,"4",M4437&gt;=Beräkningsförutsättningar!B$18,"6")</f>
        <v>2</v>
      </c>
      <c r="U4437" s="31">
        <f t="shared" si="138"/>
        <v>0</v>
      </c>
      <c r="V4437" s="31">
        <f t="shared" si="139"/>
        <v>0</v>
      </c>
    </row>
    <row r="4438" spans="11:22" x14ac:dyDescent="0.3">
      <c r="K4438" s="29"/>
      <c r="N4438" s="30"/>
      <c r="O4438" s="30"/>
      <c r="P4438" s="30"/>
      <c r="Q4438" s="30"/>
      <c r="R4438" s="31" cm="1">
        <f t="array" ref="R4438">_xlfn.IFS(Q4438=0,(O4438-P4438)/2,Q4438=1,O4438-P4438)</f>
        <v>0</v>
      </c>
      <c r="S4438" s="31" cm="1">
        <f t="array" ref="S4438">_xlfn.IFS(Q4438=0,P4438/2,Q4438=1,P4438)</f>
        <v>0</v>
      </c>
      <c r="T4438" s="31" t="str" cm="1">
        <f t="array" ref="T4438">_xlfn.IFS(M4438&lt;=Beräkningsförutsättningar!B$15,"2",M4438=Beräkningsförutsättningar!B$16,"4",M4438=Beräkningsförutsättningar!B$17,"4",M4438&gt;=Beräkningsförutsättningar!B$18,"6")</f>
        <v>2</v>
      </c>
      <c r="U4438" s="31">
        <f t="shared" si="138"/>
        <v>0</v>
      </c>
      <c r="V4438" s="31">
        <f t="shared" si="139"/>
        <v>0</v>
      </c>
    </row>
    <row r="4439" spans="11:22" x14ac:dyDescent="0.3">
      <c r="K4439" s="29"/>
      <c r="N4439" s="30"/>
      <c r="O4439" s="30"/>
      <c r="P4439" s="30"/>
      <c r="Q4439" s="30"/>
      <c r="R4439" s="31" cm="1">
        <f t="array" ref="R4439">_xlfn.IFS(Q4439=0,(O4439-P4439)/2,Q4439=1,O4439-P4439)</f>
        <v>0</v>
      </c>
      <c r="S4439" s="31" cm="1">
        <f t="array" ref="S4439">_xlfn.IFS(Q4439=0,P4439/2,Q4439=1,P4439)</f>
        <v>0</v>
      </c>
      <c r="T4439" s="31" t="str" cm="1">
        <f t="array" ref="T4439">_xlfn.IFS(M4439&lt;=Beräkningsförutsättningar!B$15,"2",M4439=Beräkningsförutsättningar!B$16,"4",M4439=Beräkningsförutsättningar!B$17,"4",M4439&gt;=Beräkningsförutsättningar!B$18,"6")</f>
        <v>2</v>
      </c>
      <c r="U4439" s="31">
        <f t="shared" si="138"/>
        <v>0</v>
      </c>
      <c r="V4439" s="31">
        <f t="shared" si="139"/>
        <v>0</v>
      </c>
    </row>
    <row r="4440" spans="11:22" x14ac:dyDescent="0.3">
      <c r="K4440" s="29"/>
      <c r="N4440" s="30"/>
      <c r="O4440" s="30"/>
      <c r="P4440" s="30"/>
      <c r="Q4440" s="30"/>
      <c r="R4440" s="31" cm="1">
        <f t="array" ref="R4440">_xlfn.IFS(Q4440=0,(O4440-P4440)/2,Q4440=1,O4440-P4440)</f>
        <v>0</v>
      </c>
      <c r="S4440" s="31" cm="1">
        <f t="array" ref="S4440">_xlfn.IFS(Q4440=0,P4440/2,Q4440=1,P4440)</f>
        <v>0</v>
      </c>
      <c r="T4440" s="31" t="str" cm="1">
        <f t="array" ref="T4440">_xlfn.IFS(M4440&lt;=Beräkningsförutsättningar!B$15,"2",M4440=Beräkningsförutsättningar!B$16,"4",M4440=Beräkningsförutsättningar!B$17,"4",M4440&gt;=Beräkningsförutsättningar!B$18,"6")</f>
        <v>2</v>
      </c>
      <c r="U4440" s="31">
        <f t="shared" si="138"/>
        <v>0</v>
      </c>
      <c r="V4440" s="31">
        <f t="shared" si="139"/>
        <v>0</v>
      </c>
    </row>
    <row r="4441" spans="11:22" x14ac:dyDescent="0.3">
      <c r="K4441" s="29"/>
      <c r="N4441" s="30"/>
      <c r="O4441" s="30"/>
      <c r="P4441" s="30"/>
      <c r="Q4441" s="30"/>
      <c r="R4441" s="31" cm="1">
        <f t="array" ref="R4441">_xlfn.IFS(Q4441=0,(O4441-P4441)/2,Q4441=1,O4441-P4441)</f>
        <v>0</v>
      </c>
      <c r="S4441" s="31" cm="1">
        <f t="array" ref="S4441">_xlfn.IFS(Q4441=0,P4441/2,Q4441=1,P4441)</f>
        <v>0</v>
      </c>
      <c r="T4441" s="31" t="str" cm="1">
        <f t="array" ref="T4441">_xlfn.IFS(M4441&lt;=Beräkningsförutsättningar!B$15,"2",M4441=Beräkningsförutsättningar!B$16,"4",M4441=Beräkningsförutsättningar!B$17,"4",M4441&gt;=Beräkningsförutsättningar!B$18,"6")</f>
        <v>2</v>
      </c>
      <c r="U4441" s="31">
        <f t="shared" si="138"/>
        <v>0</v>
      </c>
      <c r="V4441" s="31">
        <f t="shared" si="139"/>
        <v>0</v>
      </c>
    </row>
    <row r="4442" spans="11:22" x14ac:dyDescent="0.3">
      <c r="K4442" s="29"/>
      <c r="N4442" s="30"/>
      <c r="O4442" s="30"/>
      <c r="P4442" s="30"/>
      <c r="Q4442" s="30"/>
      <c r="R4442" s="31" cm="1">
        <f t="array" ref="R4442">_xlfn.IFS(Q4442=0,(O4442-P4442)/2,Q4442=1,O4442-P4442)</f>
        <v>0</v>
      </c>
      <c r="S4442" s="31" cm="1">
        <f t="array" ref="S4442">_xlfn.IFS(Q4442=0,P4442/2,Q4442=1,P4442)</f>
        <v>0</v>
      </c>
      <c r="T4442" s="31" t="str" cm="1">
        <f t="array" ref="T4442">_xlfn.IFS(M4442&lt;=Beräkningsförutsättningar!B$15,"2",M4442=Beräkningsförutsättningar!B$16,"4",M4442=Beräkningsförutsättningar!B$17,"4",M4442&gt;=Beräkningsförutsättningar!B$18,"6")</f>
        <v>2</v>
      </c>
      <c r="U4442" s="31">
        <f t="shared" si="138"/>
        <v>0</v>
      </c>
      <c r="V4442" s="31">
        <f t="shared" si="139"/>
        <v>0</v>
      </c>
    </row>
    <row r="4443" spans="11:22" x14ac:dyDescent="0.3">
      <c r="K4443" s="29"/>
      <c r="N4443" s="30"/>
      <c r="O4443" s="30"/>
      <c r="P4443" s="30"/>
      <c r="Q4443" s="30"/>
      <c r="R4443" s="31" cm="1">
        <f t="array" ref="R4443">_xlfn.IFS(Q4443=0,(O4443-P4443)/2,Q4443=1,O4443-P4443)</f>
        <v>0</v>
      </c>
      <c r="S4443" s="31" cm="1">
        <f t="array" ref="S4443">_xlfn.IFS(Q4443=0,P4443/2,Q4443=1,P4443)</f>
        <v>0</v>
      </c>
      <c r="T4443" s="31" t="str" cm="1">
        <f t="array" ref="T4443">_xlfn.IFS(M4443&lt;=Beräkningsförutsättningar!B$15,"2",M4443=Beräkningsförutsättningar!B$16,"4",M4443=Beräkningsförutsättningar!B$17,"4",M4443&gt;=Beräkningsförutsättningar!B$18,"6")</f>
        <v>2</v>
      </c>
      <c r="U4443" s="31">
        <f t="shared" si="138"/>
        <v>0</v>
      </c>
      <c r="V4443" s="31">
        <f t="shared" si="139"/>
        <v>0</v>
      </c>
    </row>
    <row r="4444" spans="11:22" x14ac:dyDescent="0.3">
      <c r="K4444" s="29"/>
      <c r="N4444" s="30"/>
      <c r="O4444" s="30"/>
      <c r="P4444" s="30"/>
      <c r="Q4444" s="30"/>
      <c r="R4444" s="31" cm="1">
        <f t="array" ref="R4444">_xlfn.IFS(Q4444=0,(O4444-P4444)/2,Q4444=1,O4444-P4444)</f>
        <v>0</v>
      </c>
      <c r="S4444" s="31" cm="1">
        <f t="array" ref="S4444">_xlfn.IFS(Q4444=0,P4444/2,Q4444=1,P4444)</f>
        <v>0</v>
      </c>
      <c r="T4444" s="31" t="str" cm="1">
        <f t="array" ref="T4444">_xlfn.IFS(M4444&lt;=Beräkningsförutsättningar!B$15,"2",M4444=Beräkningsförutsättningar!B$16,"4",M4444=Beräkningsförutsättningar!B$17,"4",M4444&gt;=Beräkningsförutsättningar!B$18,"6")</f>
        <v>2</v>
      </c>
      <c r="U4444" s="31">
        <f t="shared" si="138"/>
        <v>0</v>
      </c>
      <c r="V4444" s="31">
        <f t="shared" si="139"/>
        <v>0</v>
      </c>
    </row>
    <row r="4445" spans="11:22" x14ac:dyDescent="0.3">
      <c r="K4445" s="29"/>
      <c r="N4445" s="30"/>
      <c r="O4445" s="30"/>
      <c r="P4445" s="30"/>
      <c r="Q4445" s="30"/>
      <c r="R4445" s="31" cm="1">
        <f t="array" ref="R4445">_xlfn.IFS(Q4445=0,(O4445-P4445)/2,Q4445=1,O4445-P4445)</f>
        <v>0</v>
      </c>
      <c r="S4445" s="31" cm="1">
        <f t="array" ref="S4445">_xlfn.IFS(Q4445=0,P4445/2,Q4445=1,P4445)</f>
        <v>0</v>
      </c>
      <c r="T4445" s="31" t="str" cm="1">
        <f t="array" ref="T4445">_xlfn.IFS(M4445&lt;=Beräkningsförutsättningar!B$15,"2",M4445=Beräkningsförutsättningar!B$16,"4",M4445=Beräkningsförutsättningar!B$17,"4",M4445&gt;=Beräkningsförutsättningar!B$18,"6")</f>
        <v>2</v>
      </c>
      <c r="U4445" s="31">
        <f t="shared" si="138"/>
        <v>0</v>
      </c>
      <c r="V4445" s="31">
        <f t="shared" si="139"/>
        <v>0</v>
      </c>
    </row>
    <row r="4446" spans="11:22" x14ac:dyDescent="0.3">
      <c r="K4446" s="29"/>
      <c r="N4446" s="30"/>
      <c r="O4446" s="30"/>
      <c r="P4446" s="30"/>
      <c r="Q4446" s="30"/>
      <c r="R4446" s="31" cm="1">
        <f t="array" ref="R4446">_xlfn.IFS(Q4446=0,(O4446-P4446)/2,Q4446=1,O4446-P4446)</f>
        <v>0</v>
      </c>
      <c r="S4446" s="31" cm="1">
        <f t="array" ref="S4446">_xlfn.IFS(Q4446=0,P4446/2,Q4446=1,P4446)</f>
        <v>0</v>
      </c>
      <c r="T4446" s="31" t="str" cm="1">
        <f t="array" ref="T4446">_xlfn.IFS(M4446&lt;=Beräkningsförutsättningar!B$15,"2",M4446=Beräkningsförutsättningar!B$16,"4",M4446=Beräkningsförutsättningar!B$17,"4",M4446&gt;=Beräkningsförutsättningar!B$18,"6")</f>
        <v>2</v>
      </c>
      <c r="U4446" s="31">
        <f t="shared" si="138"/>
        <v>0</v>
      </c>
      <c r="V4446" s="31">
        <f t="shared" si="139"/>
        <v>0</v>
      </c>
    </row>
    <row r="4447" spans="11:22" x14ac:dyDescent="0.3">
      <c r="K4447" s="29"/>
      <c r="N4447" s="30"/>
      <c r="O4447" s="30"/>
      <c r="P4447" s="30"/>
      <c r="Q4447" s="30"/>
      <c r="R4447" s="31" cm="1">
        <f t="array" ref="R4447">_xlfn.IFS(Q4447=0,(O4447-P4447)/2,Q4447=1,O4447-P4447)</f>
        <v>0</v>
      </c>
      <c r="S4447" s="31" cm="1">
        <f t="array" ref="S4447">_xlfn.IFS(Q4447=0,P4447/2,Q4447=1,P4447)</f>
        <v>0</v>
      </c>
      <c r="T4447" s="31" t="str" cm="1">
        <f t="array" ref="T4447">_xlfn.IFS(M4447&lt;=Beräkningsförutsättningar!B$15,"2",M4447=Beräkningsförutsättningar!B$16,"4",M4447=Beräkningsförutsättningar!B$17,"4",M4447&gt;=Beräkningsförutsättningar!B$18,"6")</f>
        <v>2</v>
      </c>
      <c r="U4447" s="31">
        <f t="shared" si="138"/>
        <v>0</v>
      </c>
      <c r="V4447" s="31">
        <f t="shared" si="139"/>
        <v>0</v>
      </c>
    </row>
    <row r="4448" spans="11:22" x14ac:dyDescent="0.3">
      <c r="K4448" s="29"/>
      <c r="N4448" s="30"/>
      <c r="O4448" s="30"/>
      <c r="P4448" s="30"/>
      <c r="Q4448" s="30"/>
      <c r="R4448" s="31" cm="1">
        <f t="array" ref="R4448">_xlfn.IFS(Q4448=0,(O4448-P4448)/2,Q4448=1,O4448-P4448)</f>
        <v>0</v>
      </c>
      <c r="S4448" s="31" cm="1">
        <f t="array" ref="S4448">_xlfn.IFS(Q4448=0,P4448/2,Q4448=1,P4448)</f>
        <v>0</v>
      </c>
      <c r="T4448" s="31" t="str" cm="1">
        <f t="array" ref="T4448">_xlfn.IFS(M4448&lt;=Beräkningsförutsättningar!B$15,"2",M4448=Beräkningsförutsättningar!B$16,"4",M4448=Beräkningsförutsättningar!B$17,"4",M4448&gt;=Beräkningsförutsättningar!B$18,"6")</f>
        <v>2</v>
      </c>
      <c r="U4448" s="31">
        <f t="shared" si="138"/>
        <v>0</v>
      </c>
      <c r="V4448" s="31">
        <f t="shared" si="139"/>
        <v>0</v>
      </c>
    </row>
    <row r="4449" spans="11:22" x14ac:dyDescent="0.3">
      <c r="K4449" s="29"/>
      <c r="N4449" s="30"/>
      <c r="O4449" s="30"/>
      <c r="P4449" s="30"/>
      <c r="Q4449" s="30"/>
      <c r="R4449" s="31" cm="1">
        <f t="array" ref="R4449">_xlfn.IFS(Q4449=0,(O4449-P4449)/2,Q4449=1,O4449-P4449)</f>
        <v>0</v>
      </c>
      <c r="S4449" s="31" cm="1">
        <f t="array" ref="S4449">_xlfn.IFS(Q4449=0,P4449/2,Q4449=1,P4449)</f>
        <v>0</v>
      </c>
      <c r="T4449" s="31" t="str" cm="1">
        <f t="array" ref="T4449">_xlfn.IFS(M4449&lt;=Beräkningsförutsättningar!B$15,"2",M4449=Beräkningsförutsättningar!B$16,"4",M4449=Beräkningsförutsättningar!B$17,"4",M4449&gt;=Beräkningsförutsättningar!B$18,"6")</f>
        <v>2</v>
      </c>
      <c r="U4449" s="31">
        <f t="shared" si="138"/>
        <v>0</v>
      </c>
      <c r="V4449" s="31">
        <f t="shared" si="139"/>
        <v>0</v>
      </c>
    </row>
    <row r="4450" spans="11:22" x14ac:dyDescent="0.3">
      <c r="K4450" s="29"/>
      <c r="N4450" s="30"/>
      <c r="O4450" s="30"/>
      <c r="P4450" s="30"/>
      <c r="Q4450" s="30"/>
      <c r="R4450" s="31" cm="1">
        <f t="array" ref="R4450">_xlfn.IFS(Q4450=0,(O4450-P4450)/2,Q4450=1,O4450-P4450)</f>
        <v>0</v>
      </c>
      <c r="S4450" s="31" cm="1">
        <f t="array" ref="S4450">_xlfn.IFS(Q4450=0,P4450/2,Q4450=1,P4450)</f>
        <v>0</v>
      </c>
      <c r="T4450" s="31" t="str" cm="1">
        <f t="array" ref="T4450">_xlfn.IFS(M4450&lt;=Beräkningsförutsättningar!B$15,"2",M4450=Beräkningsförutsättningar!B$16,"4",M4450=Beräkningsförutsättningar!B$17,"4",M4450&gt;=Beräkningsförutsättningar!B$18,"6")</f>
        <v>2</v>
      </c>
      <c r="U4450" s="31">
        <f t="shared" si="138"/>
        <v>0</v>
      </c>
      <c r="V4450" s="31">
        <f t="shared" si="139"/>
        <v>0</v>
      </c>
    </row>
    <row r="4451" spans="11:22" x14ac:dyDescent="0.3">
      <c r="K4451" s="29"/>
      <c r="N4451" s="30"/>
      <c r="O4451" s="30"/>
      <c r="P4451" s="30"/>
      <c r="Q4451" s="30"/>
      <c r="R4451" s="31" cm="1">
        <f t="array" ref="R4451">_xlfn.IFS(Q4451=0,(O4451-P4451)/2,Q4451=1,O4451-P4451)</f>
        <v>0</v>
      </c>
      <c r="S4451" s="31" cm="1">
        <f t="array" ref="S4451">_xlfn.IFS(Q4451=0,P4451/2,Q4451=1,P4451)</f>
        <v>0</v>
      </c>
      <c r="T4451" s="31" t="str" cm="1">
        <f t="array" ref="T4451">_xlfn.IFS(M4451&lt;=Beräkningsförutsättningar!B$15,"2",M4451=Beräkningsförutsättningar!B$16,"4",M4451=Beräkningsförutsättningar!B$17,"4",M4451&gt;=Beräkningsförutsättningar!B$18,"6")</f>
        <v>2</v>
      </c>
      <c r="U4451" s="31">
        <f t="shared" si="138"/>
        <v>0</v>
      </c>
      <c r="V4451" s="31">
        <f t="shared" si="139"/>
        <v>0</v>
      </c>
    </row>
    <row r="4452" spans="11:22" x14ac:dyDescent="0.3">
      <c r="K4452" s="29"/>
      <c r="N4452" s="30"/>
      <c r="O4452" s="30"/>
      <c r="P4452" s="30"/>
      <c r="Q4452" s="30"/>
      <c r="R4452" s="31" cm="1">
        <f t="array" ref="R4452">_xlfn.IFS(Q4452=0,(O4452-P4452)/2,Q4452=1,O4452-P4452)</f>
        <v>0</v>
      </c>
      <c r="S4452" s="31" cm="1">
        <f t="array" ref="S4452">_xlfn.IFS(Q4452=0,P4452/2,Q4452=1,P4452)</f>
        <v>0</v>
      </c>
      <c r="T4452" s="31" t="str" cm="1">
        <f t="array" ref="T4452">_xlfn.IFS(M4452&lt;=Beräkningsförutsättningar!B$15,"2",M4452=Beräkningsförutsättningar!B$16,"4",M4452=Beräkningsförutsättningar!B$17,"4",M4452&gt;=Beräkningsförutsättningar!B$18,"6")</f>
        <v>2</v>
      </c>
      <c r="U4452" s="31">
        <f t="shared" si="138"/>
        <v>0</v>
      </c>
      <c r="V4452" s="31">
        <f t="shared" si="139"/>
        <v>0</v>
      </c>
    </row>
    <row r="4453" spans="11:22" x14ac:dyDescent="0.3">
      <c r="K4453" s="29"/>
      <c r="N4453" s="30"/>
      <c r="O4453" s="30"/>
      <c r="P4453" s="30"/>
      <c r="Q4453" s="30"/>
      <c r="R4453" s="31" cm="1">
        <f t="array" ref="R4453">_xlfn.IFS(Q4453=0,(O4453-P4453)/2,Q4453=1,O4453-P4453)</f>
        <v>0</v>
      </c>
      <c r="S4453" s="31" cm="1">
        <f t="array" ref="S4453">_xlfn.IFS(Q4453=0,P4453/2,Q4453=1,P4453)</f>
        <v>0</v>
      </c>
      <c r="T4453" s="31" t="str" cm="1">
        <f t="array" ref="T4453">_xlfn.IFS(M4453&lt;=Beräkningsförutsättningar!B$15,"2",M4453=Beräkningsförutsättningar!B$16,"4",M4453=Beräkningsförutsättningar!B$17,"4",M4453&gt;=Beräkningsförutsättningar!B$18,"6")</f>
        <v>2</v>
      </c>
      <c r="U4453" s="31">
        <f t="shared" si="138"/>
        <v>0</v>
      </c>
      <c r="V4453" s="31">
        <f t="shared" si="139"/>
        <v>0</v>
      </c>
    </row>
    <row r="4454" spans="11:22" x14ac:dyDescent="0.3">
      <c r="K4454" s="29"/>
      <c r="N4454" s="30"/>
      <c r="O4454" s="30"/>
      <c r="P4454" s="30"/>
      <c r="Q4454" s="30"/>
      <c r="R4454" s="31" cm="1">
        <f t="array" ref="R4454">_xlfn.IFS(Q4454=0,(O4454-P4454)/2,Q4454=1,O4454-P4454)</f>
        <v>0</v>
      </c>
      <c r="S4454" s="31" cm="1">
        <f t="array" ref="S4454">_xlfn.IFS(Q4454=0,P4454/2,Q4454=1,P4454)</f>
        <v>0</v>
      </c>
      <c r="T4454" s="31" t="str" cm="1">
        <f t="array" ref="T4454">_xlfn.IFS(M4454&lt;=Beräkningsförutsättningar!B$15,"2",M4454=Beräkningsförutsättningar!B$16,"4",M4454=Beräkningsförutsättningar!B$17,"4",M4454&gt;=Beräkningsförutsättningar!B$18,"6")</f>
        <v>2</v>
      </c>
      <c r="U4454" s="31">
        <f t="shared" si="138"/>
        <v>0</v>
      </c>
      <c r="V4454" s="31">
        <f t="shared" si="139"/>
        <v>0</v>
      </c>
    </row>
    <row r="4455" spans="11:22" x14ac:dyDescent="0.3">
      <c r="K4455" s="29"/>
      <c r="N4455" s="30"/>
      <c r="O4455" s="30"/>
      <c r="P4455" s="30"/>
      <c r="Q4455" s="30"/>
      <c r="R4455" s="31" cm="1">
        <f t="array" ref="R4455">_xlfn.IFS(Q4455=0,(O4455-P4455)/2,Q4455=1,O4455-P4455)</f>
        <v>0</v>
      </c>
      <c r="S4455" s="31" cm="1">
        <f t="array" ref="S4455">_xlfn.IFS(Q4455=0,P4455/2,Q4455=1,P4455)</f>
        <v>0</v>
      </c>
      <c r="T4455" s="31" t="str" cm="1">
        <f t="array" ref="T4455">_xlfn.IFS(M4455&lt;=Beräkningsförutsättningar!B$15,"2",M4455=Beräkningsförutsättningar!B$16,"4",M4455=Beräkningsförutsättningar!B$17,"4",M4455&gt;=Beräkningsförutsättningar!B$18,"6")</f>
        <v>2</v>
      </c>
      <c r="U4455" s="31">
        <f t="shared" si="138"/>
        <v>0</v>
      </c>
      <c r="V4455" s="31">
        <f t="shared" si="139"/>
        <v>0</v>
      </c>
    </row>
    <row r="4456" spans="11:22" x14ac:dyDescent="0.3">
      <c r="K4456" s="29"/>
      <c r="N4456" s="30"/>
      <c r="O4456" s="30"/>
      <c r="P4456" s="30"/>
      <c r="Q4456" s="30"/>
      <c r="R4456" s="31" cm="1">
        <f t="array" ref="R4456">_xlfn.IFS(Q4456=0,(O4456-P4456)/2,Q4456=1,O4456-P4456)</f>
        <v>0</v>
      </c>
      <c r="S4456" s="31" cm="1">
        <f t="array" ref="S4456">_xlfn.IFS(Q4456=0,P4456/2,Q4456=1,P4456)</f>
        <v>0</v>
      </c>
      <c r="T4456" s="31" t="str" cm="1">
        <f t="array" ref="T4456">_xlfn.IFS(M4456&lt;=Beräkningsförutsättningar!B$15,"2",M4456=Beräkningsförutsättningar!B$16,"4",M4456=Beräkningsförutsättningar!B$17,"4",M4456&gt;=Beräkningsförutsättningar!B$18,"6")</f>
        <v>2</v>
      </c>
      <c r="U4456" s="31">
        <f t="shared" si="138"/>
        <v>0</v>
      </c>
      <c r="V4456" s="31">
        <f t="shared" si="139"/>
        <v>0</v>
      </c>
    </row>
    <row r="4457" spans="11:22" x14ac:dyDescent="0.3">
      <c r="K4457" s="29"/>
      <c r="N4457" s="30"/>
      <c r="O4457" s="30"/>
      <c r="P4457" s="30"/>
      <c r="Q4457" s="30"/>
      <c r="R4457" s="31" cm="1">
        <f t="array" ref="R4457">_xlfn.IFS(Q4457=0,(O4457-P4457)/2,Q4457=1,O4457-P4457)</f>
        <v>0</v>
      </c>
      <c r="S4457" s="31" cm="1">
        <f t="array" ref="S4457">_xlfn.IFS(Q4457=0,P4457/2,Q4457=1,P4457)</f>
        <v>0</v>
      </c>
      <c r="T4457" s="31" t="str" cm="1">
        <f t="array" ref="T4457">_xlfn.IFS(M4457&lt;=Beräkningsförutsättningar!B$15,"2",M4457=Beräkningsförutsättningar!B$16,"4",M4457=Beräkningsförutsättningar!B$17,"4",M4457&gt;=Beräkningsförutsättningar!B$18,"6")</f>
        <v>2</v>
      </c>
      <c r="U4457" s="31">
        <f t="shared" si="138"/>
        <v>0</v>
      </c>
      <c r="V4457" s="31">
        <f t="shared" si="139"/>
        <v>0</v>
      </c>
    </row>
    <row r="4458" spans="11:22" x14ac:dyDescent="0.3">
      <c r="K4458" s="29"/>
      <c r="N4458" s="30"/>
      <c r="O4458" s="30"/>
      <c r="P4458" s="30"/>
      <c r="Q4458" s="30"/>
      <c r="R4458" s="31" cm="1">
        <f t="array" ref="R4458">_xlfn.IFS(Q4458=0,(O4458-P4458)/2,Q4458=1,O4458-P4458)</f>
        <v>0</v>
      </c>
      <c r="S4458" s="31" cm="1">
        <f t="array" ref="S4458">_xlfn.IFS(Q4458=0,P4458/2,Q4458=1,P4458)</f>
        <v>0</v>
      </c>
      <c r="T4458" s="31" t="str" cm="1">
        <f t="array" ref="T4458">_xlfn.IFS(M4458&lt;=Beräkningsförutsättningar!B$15,"2",M4458=Beräkningsförutsättningar!B$16,"4",M4458=Beräkningsförutsättningar!B$17,"4",M4458&gt;=Beräkningsförutsättningar!B$18,"6")</f>
        <v>2</v>
      </c>
      <c r="U4458" s="31">
        <f t="shared" si="138"/>
        <v>0</v>
      </c>
      <c r="V4458" s="31">
        <f t="shared" si="139"/>
        <v>0</v>
      </c>
    </row>
    <row r="4459" spans="11:22" x14ac:dyDescent="0.3">
      <c r="K4459" s="29"/>
      <c r="N4459" s="30"/>
      <c r="O4459" s="30"/>
      <c r="P4459" s="30"/>
      <c r="Q4459" s="30"/>
      <c r="R4459" s="31" cm="1">
        <f t="array" ref="R4459">_xlfn.IFS(Q4459=0,(O4459-P4459)/2,Q4459=1,O4459-P4459)</f>
        <v>0</v>
      </c>
      <c r="S4459" s="31" cm="1">
        <f t="array" ref="S4459">_xlfn.IFS(Q4459=0,P4459/2,Q4459=1,P4459)</f>
        <v>0</v>
      </c>
      <c r="T4459" s="31" t="str" cm="1">
        <f t="array" ref="T4459">_xlfn.IFS(M4459&lt;=Beräkningsförutsättningar!B$15,"2",M4459=Beräkningsförutsättningar!B$16,"4",M4459=Beräkningsförutsättningar!B$17,"4",M4459&gt;=Beräkningsförutsättningar!B$18,"6")</f>
        <v>2</v>
      </c>
      <c r="U4459" s="31">
        <f t="shared" si="138"/>
        <v>0</v>
      </c>
      <c r="V4459" s="31">
        <f t="shared" si="139"/>
        <v>0</v>
      </c>
    </row>
    <row r="4460" spans="11:22" x14ac:dyDescent="0.3">
      <c r="K4460" s="29"/>
      <c r="N4460" s="30"/>
      <c r="O4460" s="30"/>
      <c r="P4460" s="30"/>
      <c r="Q4460" s="30"/>
      <c r="R4460" s="31" cm="1">
        <f t="array" ref="R4460">_xlfn.IFS(Q4460=0,(O4460-P4460)/2,Q4460=1,O4460-P4460)</f>
        <v>0</v>
      </c>
      <c r="S4460" s="31" cm="1">
        <f t="array" ref="S4460">_xlfn.IFS(Q4460=0,P4460/2,Q4460=1,P4460)</f>
        <v>0</v>
      </c>
      <c r="T4460" s="31" t="str" cm="1">
        <f t="array" ref="T4460">_xlfn.IFS(M4460&lt;=Beräkningsförutsättningar!B$15,"2",M4460=Beräkningsförutsättningar!B$16,"4",M4460=Beräkningsförutsättningar!B$17,"4",M4460&gt;=Beräkningsförutsättningar!B$18,"6")</f>
        <v>2</v>
      </c>
      <c r="U4460" s="31">
        <f t="shared" si="138"/>
        <v>0</v>
      </c>
      <c r="V4460" s="31">
        <f t="shared" si="139"/>
        <v>0</v>
      </c>
    </row>
    <row r="4461" spans="11:22" x14ac:dyDescent="0.3">
      <c r="K4461" s="29"/>
      <c r="N4461" s="30"/>
      <c r="O4461" s="30"/>
      <c r="P4461" s="30"/>
      <c r="Q4461" s="30"/>
      <c r="R4461" s="31" cm="1">
        <f t="array" ref="R4461">_xlfn.IFS(Q4461=0,(O4461-P4461)/2,Q4461=1,O4461-P4461)</f>
        <v>0</v>
      </c>
      <c r="S4461" s="31" cm="1">
        <f t="array" ref="S4461">_xlfn.IFS(Q4461=0,P4461/2,Q4461=1,P4461)</f>
        <v>0</v>
      </c>
      <c r="T4461" s="31" t="str" cm="1">
        <f t="array" ref="T4461">_xlfn.IFS(M4461&lt;=Beräkningsförutsättningar!B$15,"2",M4461=Beräkningsförutsättningar!B$16,"4",M4461=Beräkningsförutsättningar!B$17,"4",M4461&gt;=Beräkningsförutsättningar!B$18,"6")</f>
        <v>2</v>
      </c>
      <c r="U4461" s="31">
        <f t="shared" si="138"/>
        <v>0</v>
      </c>
      <c r="V4461" s="31">
        <f t="shared" si="139"/>
        <v>0</v>
      </c>
    </row>
    <row r="4462" spans="11:22" x14ac:dyDescent="0.3">
      <c r="K4462" s="29"/>
      <c r="N4462" s="30"/>
      <c r="O4462" s="30"/>
      <c r="P4462" s="30"/>
      <c r="Q4462" s="30"/>
      <c r="R4462" s="31" cm="1">
        <f t="array" ref="R4462">_xlfn.IFS(Q4462=0,(O4462-P4462)/2,Q4462=1,O4462-P4462)</f>
        <v>0</v>
      </c>
      <c r="S4462" s="31" cm="1">
        <f t="array" ref="S4462">_xlfn.IFS(Q4462=0,P4462/2,Q4462=1,P4462)</f>
        <v>0</v>
      </c>
      <c r="T4462" s="31" t="str" cm="1">
        <f t="array" ref="T4462">_xlfn.IFS(M4462&lt;=Beräkningsförutsättningar!B$15,"2",M4462=Beräkningsförutsättningar!B$16,"4",M4462=Beräkningsförutsättningar!B$17,"4",M4462&gt;=Beräkningsförutsättningar!B$18,"6")</f>
        <v>2</v>
      </c>
      <c r="U4462" s="31">
        <f t="shared" si="138"/>
        <v>0</v>
      </c>
      <c r="V4462" s="31">
        <f t="shared" si="139"/>
        <v>0</v>
      </c>
    </row>
    <row r="4463" spans="11:22" x14ac:dyDescent="0.3">
      <c r="K4463" s="29"/>
      <c r="N4463" s="30"/>
      <c r="O4463" s="30"/>
      <c r="P4463" s="30"/>
      <c r="Q4463" s="30"/>
      <c r="R4463" s="31" cm="1">
        <f t="array" ref="R4463">_xlfn.IFS(Q4463=0,(O4463-P4463)/2,Q4463=1,O4463-P4463)</f>
        <v>0</v>
      </c>
      <c r="S4463" s="31" cm="1">
        <f t="array" ref="S4463">_xlfn.IFS(Q4463=0,P4463/2,Q4463=1,P4463)</f>
        <v>0</v>
      </c>
      <c r="T4463" s="31" t="str" cm="1">
        <f t="array" ref="T4463">_xlfn.IFS(M4463&lt;=Beräkningsförutsättningar!B$15,"2",M4463=Beräkningsförutsättningar!B$16,"4",M4463=Beräkningsförutsättningar!B$17,"4",M4463&gt;=Beräkningsförutsättningar!B$18,"6")</f>
        <v>2</v>
      </c>
      <c r="U4463" s="31">
        <f t="shared" si="138"/>
        <v>0</v>
      </c>
      <c r="V4463" s="31">
        <f t="shared" si="139"/>
        <v>0</v>
      </c>
    </row>
    <row r="4464" spans="11:22" x14ac:dyDescent="0.3">
      <c r="K4464" s="29"/>
      <c r="N4464" s="30"/>
      <c r="O4464" s="30"/>
      <c r="P4464" s="30"/>
      <c r="Q4464" s="30"/>
      <c r="R4464" s="31" cm="1">
        <f t="array" ref="R4464">_xlfn.IFS(Q4464=0,(O4464-P4464)/2,Q4464=1,O4464-P4464)</f>
        <v>0</v>
      </c>
      <c r="S4464" s="31" cm="1">
        <f t="array" ref="S4464">_xlfn.IFS(Q4464=0,P4464/2,Q4464=1,P4464)</f>
        <v>0</v>
      </c>
      <c r="T4464" s="31" t="str" cm="1">
        <f t="array" ref="T4464">_xlfn.IFS(M4464&lt;=Beräkningsförutsättningar!B$15,"2",M4464=Beräkningsförutsättningar!B$16,"4",M4464=Beräkningsförutsättningar!B$17,"4",M4464&gt;=Beräkningsförutsättningar!B$18,"6")</f>
        <v>2</v>
      </c>
      <c r="U4464" s="31">
        <f t="shared" si="138"/>
        <v>0</v>
      </c>
      <c r="V4464" s="31">
        <f t="shared" si="139"/>
        <v>0</v>
      </c>
    </row>
    <row r="4465" spans="11:22" x14ac:dyDescent="0.3">
      <c r="K4465" s="29"/>
      <c r="N4465" s="30"/>
      <c r="O4465" s="30"/>
      <c r="P4465" s="30"/>
      <c r="Q4465" s="30"/>
      <c r="R4465" s="31" cm="1">
        <f t="array" ref="R4465">_xlfn.IFS(Q4465=0,(O4465-P4465)/2,Q4465=1,O4465-P4465)</f>
        <v>0</v>
      </c>
      <c r="S4465" s="31" cm="1">
        <f t="array" ref="S4465">_xlfn.IFS(Q4465=0,P4465/2,Q4465=1,P4465)</f>
        <v>0</v>
      </c>
      <c r="T4465" s="31" t="str" cm="1">
        <f t="array" ref="T4465">_xlfn.IFS(M4465&lt;=Beräkningsförutsättningar!B$15,"2",M4465=Beräkningsförutsättningar!B$16,"4",M4465=Beräkningsförutsättningar!B$17,"4",M4465&gt;=Beräkningsförutsättningar!B$18,"6")</f>
        <v>2</v>
      </c>
      <c r="U4465" s="31">
        <f t="shared" si="138"/>
        <v>0</v>
      </c>
      <c r="V4465" s="31">
        <f t="shared" si="139"/>
        <v>0</v>
      </c>
    </row>
    <row r="4466" spans="11:22" x14ac:dyDescent="0.3">
      <c r="K4466" s="29"/>
      <c r="N4466" s="30"/>
      <c r="O4466" s="30"/>
      <c r="P4466" s="30"/>
      <c r="Q4466" s="30"/>
      <c r="R4466" s="31" cm="1">
        <f t="array" ref="R4466">_xlfn.IFS(Q4466=0,(O4466-P4466)/2,Q4466=1,O4466-P4466)</f>
        <v>0</v>
      </c>
      <c r="S4466" s="31" cm="1">
        <f t="array" ref="S4466">_xlfn.IFS(Q4466=0,P4466/2,Q4466=1,P4466)</f>
        <v>0</v>
      </c>
      <c r="T4466" s="31" t="str" cm="1">
        <f t="array" ref="T4466">_xlfn.IFS(M4466&lt;=Beräkningsförutsättningar!B$15,"2",M4466=Beräkningsförutsättningar!B$16,"4",M4466=Beräkningsförutsättningar!B$17,"4",M4466&gt;=Beräkningsförutsättningar!B$18,"6")</f>
        <v>2</v>
      </c>
      <c r="U4466" s="31">
        <f t="shared" si="138"/>
        <v>0</v>
      </c>
      <c r="V4466" s="31">
        <f t="shared" si="139"/>
        <v>0</v>
      </c>
    </row>
    <row r="4467" spans="11:22" x14ac:dyDescent="0.3">
      <c r="K4467" s="29"/>
      <c r="N4467" s="30"/>
      <c r="O4467" s="30"/>
      <c r="P4467" s="30"/>
      <c r="Q4467" s="30"/>
      <c r="R4467" s="31" cm="1">
        <f t="array" ref="R4467">_xlfn.IFS(Q4467=0,(O4467-P4467)/2,Q4467=1,O4467-P4467)</f>
        <v>0</v>
      </c>
      <c r="S4467" s="31" cm="1">
        <f t="array" ref="S4467">_xlfn.IFS(Q4467=0,P4467/2,Q4467=1,P4467)</f>
        <v>0</v>
      </c>
      <c r="T4467" s="31" t="str" cm="1">
        <f t="array" ref="T4467">_xlfn.IFS(M4467&lt;=Beräkningsförutsättningar!B$15,"2",M4467=Beräkningsförutsättningar!B$16,"4",M4467=Beräkningsförutsättningar!B$17,"4",M4467&gt;=Beräkningsförutsättningar!B$18,"6")</f>
        <v>2</v>
      </c>
      <c r="U4467" s="31">
        <f t="shared" si="138"/>
        <v>0</v>
      </c>
      <c r="V4467" s="31">
        <f t="shared" si="139"/>
        <v>0</v>
      </c>
    </row>
    <row r="4468" spans="11:22" x14ac:dyDescent="0.3">
      <c r="K4468" s="29"/>
      <c r="N4468" s="30"/>
      <c r="O4468" s="30"/>
      <c r="P4468" s="30"/>
      <c r="Q4468" s="30"/>
      <c r="R4468" s="31" cm="1">
        <f t="array" ref="R4468">_xlfn.IFS(Q4468=0,(O4468-P4468)/2,Q4468=1,O4468-P4468)</f>
        <v>0</v>
      </c>
      <c r="S4468" s="31" cm="1">
        <f t="array" ref="S4468">_xlfn.IFS(Q4468=0,P4468/2,Q4468=1,P4468)</f>
        <v>0</v>
      </c>
      <c r="T4468" s="31" t="str" cm="1">
        <f t="array" ref="T4468">_xlfn.IFS(M4468&lt;=Beräkningsförutsättningar!B$15,"2",M4468=Beräkningsförutsättningar!B$16,"4",M4468=Beräkningsförutsättningar!B$17,"4",M4468&gt;=Beräkningsförutsättningar!B$18,"6")</f>
        <v>2</v>
      </c>
      <c r="U4468" s="31">
        <f t="shared" si="138"/>
        <v>0</v>
      </c>
      <c r="V4468" s="31">
        <f t="shared" si="139"/>
        <v>0</v>
      </c>
    </row>
    <row r="4469" spans="11:22" x14ac:dyDescent="0.3">
      <c r="K4469" s="29"/>
      <c r="N4469" s="30"/>
      <c r="O4469" s="30"/>
      <c r="P4469" s="30"/>
      <c r="Q4469" s="30"/>
      <c r="R4469" s="31" cm="1">
        <f t="array" ref="R4469">_xlfn.IFS(Q4469=0,(O4469-P4469)/2,Q4469=1,O4469-P4469)</f>
        <v>0</v>
      </c>
      <c r="S4469" s="31" cm="1">
        <f t="array" ref="S4469">_xlfn.IFS(Q4469=0,P4469/2,Q4469=1,P4469)</f>
        <v>0</v>
      </c>
      <c r="T4469" s="31" t="str" cm="1">
        <f t="array" ref="T4469">_xlfn.IFS(M4469&lt;=Beräkningsförutsättningar!B$15,"2",M4469=Beräkningsförutsättningar!B$16,"4",M4469=Beräkningsförutsättningar!B$17,"4",M4469&gt;=Beräkningsförutsättningar!B$18,"6")</f>
        <v>2</v>
      </c>
      <c r="U4469" s="31">
        <f t="shared" si="138"/>
        <v>0</v>
      </c>
      <c r="V4469" s="31">
        <f t="shared" si="139"/>
        <v>0</v>
      </c>
    </row>
    <row r="4470" spans="11:22" x14ac:dyDescent="0.3">
      <c r="K4470" s="29"/>
      <c r="N4470" s="30"/>
      <c r="O4470" s="30"/>
      <c r="P4470" s="30"/>
      <c r="Q4470" s="30"/>
      <c r="R4470" s="31" cm="1">
        <f t="array" ref="R4470">_xlfn.IFS(Q4470=0,(O4470-P4470)/2,Q4470=1,O4470-P4470)</f>
        <v>0</v>
      </c>
      <c r="S4470" s="31" cm="1">
        <f t="array" ref="S4470">_xlfn.IFS(Q4470=0,P4470/2,Q4470=1,P4470)</f>
        <v>0</v>
      </c>
      <c r="T4470" s="31" t="str" cm="1">
        <f t="array" ref="T4470">_xlfn.IFS(M4470&lt;=Beräkningsförutsättningar!B$15,"2",M4470=Beräkningsförutsättningar!B$16,"4",M4470=Beräkningsförutsättningar!B$17,"4",M4470&gt;=Beräkningsförutsättningar!B$18,"6")</f>
        <v>2</v>
      </c>
      <c r="U4470" s="31">
        <f t="shared" si="138"/>
        <v>0</v>
      </c>
      <c r="V4470" s="31">
        <f t="shared" si="139"/>
        <v>0</v>
      </c>
    </row>
    <row r="4471" spans="11:22" x14ac:dyDescent="0.3">
      <c r="K4471" s="29"/>
      <c r="N4471" s="30"/>
      <c r="O4471" s="30"/>
      <c r="P4471" s="30"/>
      <c r="Q4471" s="30"/>
      <c r="R4471" s="31" cm="1">
        <f t="array" ref="R4471">_xlfn.IFS(Q4471=0,(O4471-P4471)/2,Q4471=1,O4471-P4471)</f>
        <v>0</v>
      </c>
      <c r="S4471" s="31" cm="1">
        <f t="array" ref="S4471">_xlfn.IFS(Q4471=0,P4471/2,Q4471=1,P4471)</f>
        <v>0</v>
      </c>
      <c r="T4471" s="31" t="str" cm="1">
        <f t="array" ref="T4471">_xlfn.IFS(M4471&lt;=Beräkningsförutsättningar!B$15,"2",M4471=Beräkningsförutsättningar!B$16,"4",M4471=Beräkningsförutsättningar!B$17,"4",M4471&gt;=Beräkningsförutsättningar!B$18,"6")</f>
        <v>2</v>
      </c>
      <c r="U4471" s="31">
        <f t="shared" si="138"/>
        <v>0</v>
      </c>
      <c r="V4471" s="31">
        <f t="shared" si="139"/>
        <v>0</v>
      </c>
    </row>
    <row r="4472" spans="11:22" x14ac:dyDescent="0.3">
      <c r="K4472" s="29"/>
      <c r="N4472" s="30"/>
      <c r="O4472" s="30"/>
      <c r="P4472" s="30"/>
      <c r="Q4472" s="30"/>
      <c r="R4472" s="31" cm="1">
        <f t="array" ref="R4472">_xlfn.IFS(Q4472=0,(O4472-P4472)/2,Q4472=1,O4472-P4472)</f>
        <v>0</v>
      </c>
      <c r="S4472" s="31" cm="1">
        <f t="array" ref="S4472">_xlfn.IFS(Q4472=0,P4472/2,Q4472=1,P4472)</f>
        <v>0</v>
      </c>
      <c r="T4472" s="31" t="str" cm="1">
        <f t="array" ref="T4472">_xlfn.IFS(M4472&lt;=Beräkningsförutsättningar!B$15,"2",M4472=Beräkningsförutsättningar!B$16,"4",M4472=Beräkningsförutsättningar!B$17,"4",M4472&gt;=Beräkningsförutsättningar!B$18,"6")</f>
        <v>2</v>
      </c>
      <c r="U4472" s="31">
        <f t="shared" si="138"/>
        <v>0</v>
      </c>
      <c r="V4472" s="31">
        <f t="shared" si="139"/>
        <v>0</v>
      </c>
    </row>
    <row r="4473" spans="11:22" x14ac:dyDescent="0.3">
      <c r="K4473" s="29"/>
      <c r="N4473" s="30"/>
      <c r="O4473" s="30"/>
      <c r="P4473" s="30"/>
      <c r="Q4473" s="30"/>
      <c r="R4473" s="31" cm="1">
        <f t="array" ref="R4473">_xlfn.IFS(Q4473=0,(O4473-P4473)/2,Q4473=1,O4473-P4473)</f>
        <v>0</v>
      </c>
      <c r="S4473" s="31" cm="1">
        <f t="array" ref="S4473">_xlfn.IFS(Q4473=0,P4473/2,Q4473=1,P4473)</f>
        <v>0</v>
      </c>
      <c r="T4473" s="31" t="str" cm="1">
        <f t="array" ref="T4473">_xlfn.IFS(M4473&lt;=Beräkningsförutsättningar!B$15,"2",M4473=Beräkningsförutsättningar!B$16,"4",M4473=Beräkningsförutsättningar!B$17,"4",M4473&gt;=Beräkningsförutsättningar!B$18,"6")</f>
        <v>2</v>
      </c>
      <c r="U4473" s="31">
        <f t="shared" si="138"/>
        <v>0</v>
      </c>
      <c r="V4473" s="31">
        <f t="shared" si="139"/>
        <v>0</v>
      </c>
    </row>
    <row r="4474" spans="11:22" x14ac:dyDescent="0.3">
      <c r="K4474" s="29"/>
      <c r="N4474" s="30"/>
      <c r="O4474" s="30"/>
      <c r="P4474" s="30"/>
      <c r="Q4474" s="30"/>
      <c r="R4474" s="31" cm="1">
        <f t="array" ref="R4474">_xlfn.IFS(Q4474=0,(O4474-P4474)/2,Q4474=1,O4474-P4474)</f>
        <v>0</v>
      </c>
      <c r="S4474" s="31" cm="1">
        <f t="array" ref="S4474">_xlfn.IFS(Q4474=0,P4474/2,Q4474=1,P4474)</f>
        <v>0</v>
      </c>
      <c r="T4474" s="31" t="str" cm="1">
        <f t="array" ref="T4474">_xlfn.IFS(M4474&lt;=Beräkningsförutsättningar!B$15,"2",M4474=Beräkningsförutsättningar!B$16,"4",M4474=Beräkningsförutsättningar!B$17,"4",M4474&gt;=Beräkningsförutsättningar!B$18,"6")</f>
        <v>2</v>
      </c>
      <c r="U4474" s="31">
        <f t="shared" si="138"/>
        <v>0</v>
      </c>
      <c r="V4474" s="31">
        <f t="shared" si="139"/>
        <v>0</v>
      </c>
    </row>
    <row r="4475" spans="11:22" x14ac:dyDescent="0.3">
      <c r="K4475" s="29"/>
      <c r="N4475" s="30"/>
      <c r="O4475" s="30"/>
      <c r="P4475" s="30"/>
      <c r="Q4475" s="30"/>
      <c r="R4475" s="31" cm="1">
        <f t="array" ref="R4475">_xlfn.IFS(Q4475=0,(O4475-P4475)/2,Q4475=1,O4475-P4475)</f>
        <v>0</v>
      </c>
      <c r="S4475" s="31" cm="1">
        <f t="array" ref="S4475">_xlfn.IFS(Q4475=0,P4475/2,Q4475=1,P4475)</f>
        <v>0</v>
      </c>
      <c r="T4475" s="31" t="str" cm="1">
        <f t="array" ref="T4475">_xlfn.IFS(M4475&lt;=Beräkningsförutsättningar!B$15,"2",M4475=Beräkningsförutsättningar!B$16,"4",M4475=Beräkningsförutsättningar!B$17,"4",M4475&gt;=Beräkningsförutsättningar!B$18,"6")</f>
        <v>2</v>
      </c>
      <c r="U4475" s="31">
        <f t="shared" si="138"/>
        <v>0</v>
      </c>
      <c r="V4475" s="31">
        <f t="shared" si="139"/>
        <v>0</v>
      </c>
    </row>
    <row r="4476" spans="11:22" x14ac:dyDescent="0.3">
      <c r="K4476" s="29"/>
      <c r="N4476" s="30"/>
      <c r="O4476" s="30"/>
      <c r="P4476" s="30"/>
      <c r="Q4476" s="30"/>
      <c r="R4476" s="31" cm="1">
        <f t="array" ref="R4476">_xlfn.IFS(Q4476=0,(O4476-P4476)/2,Q4476=1,O4476-P4476)</f>
        <v>0</v>
      </c>
      <c r="S4476" s="31" cm="1">
        <f t="array" ref="S4476">_xlfn.IFS(Q4476=0,P4476/2,Q4476=1,P4476)</f>
        <v>0</v>
      </c>
      <c r="T4476" s="31" t="str" cm="1">
        <f t="array" ref="T4476">_xlfn.IFS(M4476&lt;=Beräkningsförutsättningar!B$15,"2",M4476=Beräkningsförutsättningar!B$16,"4",M4476=Beräkningsförutsättningar!B$17,"4",M4476&gt;=Beräkningsförutsättningar!B$18,"6")</f>
        <v>2</v>
      </c>
      <c r="U4476" s="31">
        <f t="shared" si="138"/>
        <v>0</v>
      </c>
      <c r="V4476" s="31">
        <f t="shared" si="139"/>
        <v>0</v>
      </c>
    </row>
    <row r="4477" spans="11:22" x14ac:dyDescent="0.3">
      <c r="K4477" s="29"/>
      <c r="N4477" s="30"/>
      <c r="O4477" s="30"/>
      <c r="P4477" s="30"/>
      <c r="Q4477" s="30"/>
      <c r="R4477" s="31" cm="1">
        <f t="array" ref="R4477">_xlfn.IFS(Q4477=0,(O4477-P4477)/2,Q4477=1,O4477-P4477)</f>
        <v>0</v>
      </c>
      <c r="S4477" s="31" cm="1">
        <f t="array" ref="S4477">_xlfn.IFS(Q4477=0,P4477/2,Q4477=1,P4477)</f>
        <v>0</v>
      </c>
      <c r="T4477" s="31" t="str" cm="1">
        <f t="array" ref="T4477">_xlfn.IFS(M4477&lt;=Beräkningsförutsättningar!B$15,"2",M4477=Beräkningsförutsättningar!B$16,"4",M4477=Beräkningsförutsättningar!B$17,"4",M4477&gt;=Beräkningsförutsättningar!B$18,"6")</f>
        <v>2</v>
      </c>
      <c r="U4477" s="31">
        <f t="shared" si="138"/>
        <v>0</v>
      </c>
      <c r="V4477" s="31">
        <f t="shared" si="139"/>
        <v>0</v>
      </c>
    </row>
    <row r="4478" spans="11:22" x14ac:dyDescent="0.3">
      <c r="K4478" s="29"/>
      <c r="N4478" s="30"/>
      <c r="O4478" s="30"/>
      <c r="P4478" s="30"/>
      <c r="Q4478" s="30"/>
      <c r="R4478" s="31" cm="1">
        <f t="array" ref="R4478">_xlfn.IFS(Q4478=0,(O4478-P4478)/2,Q4478=1,O4478-P4478)</f>
        <v>0</v>
      </c>
      <c r="S4478" s="31" cm="1">
        <f t="array" ref="S4478">_xlfn.IFS(Q4478=0,P4478/2,Q4478=1,P4478)</f>
        <v>0</v>
      </c>
      <c r="T4478" s="31" t="str" cm="1">
        <f t="array" ref="T4478">_xlfn.IFS(M4478&lt;=Beräkningsförutsättningar!B$15,"2",M4478=Beräkningsförutsättningar!B$16,"4",M4478=Beräkningsförutsättningar!B$17,"4",M4478&gt;=Beräkningsförutsättningar!B$18,"6")</f>
        <v>2</v>
      </c>
      <c r="U4478" s="31">
        <f t="shared" si="138"/>
        <v>0</v>
      </c>
      <c r="V4478" s="31">
        <f t="shared" si="139"/>
        <v>0</v>
      </c>
    </row>
    <row r="4479" spans="11:22" x14ac:dyDescent="0.3">
      <c r="K4479" s="29"/>
      <c r="N4479" s="30"/>
      <c r="O4479" s="30"/>
      <c r="P4479" s="30"/>
      <c r="Q4479" s="30"/>
      <c r="R4479" s="31" cm="1">
        <f t="array" ref="R4479">_xlfn.IFS(Q4479=0,(O4479-P4479)/2,Q4479=1,O4479-P4479)</f>
        <v>0</v>
      </c>
      <c r="S4479" s="31" cm="1">
        <f t="array" ref="S4479">_xlfn.IFS(Q4479=0,P4479/2,Q4479=1,P4479)</f>
        <v>0</v>
      </c>
      <c r="T4479" s="31" t="str" cm="1">
        <f t="array" ref="T4479">_xlfn.IFS(M4479&lt;=Beräkningsförutsättningar!B$15,"2",M4479=Beräkningsförutsättningar!B$16,"4",M4479=Beräkningsförutsättningar!B$17,"4",M4479&gt;=Beräkningsförutsättningar!B$18,"6")</f>
        <v>2</v>
      </c>
      <c r="U4479" s="31">
        <f t="shared" si="138"/>
        <v>0</v>
      </c>
      <c r="V4479" s="31">
        <f t="shared" si="139"/>
        <v>0</v>
      </c>
    </row>
    <row r="4480" spans="11:22" x14ac:dyDescent="0.3">
      <c r="K4480" s="29"/>
      <c r="N4480" s="30"/>
      <c r="O4480" s="30"/>
      <c r="P4480" s="30"/>
      <c r="Q4480" s="30"/>
      <c r="R4480" s="31" cm="1">
        <f t="array" ref="R4480">_xlfn.IFS(Q4480=0,(O4480-P4480)/2,Q4480=1,O4480-P4480)</f>
        <v>0</v>
      </c>
      <c r="S4480" s="31" cm="1">
        <f t="array" ref="S4480">_xlfn.IFS(Q4480=0,P4480/2,Q4480=1,P4480)</f>
        <v>0</v>
      </c>
      <c r="T4480" s="31" t="str" cm="1">
        <f t="array" ref="T4480">_xlfn.IFS(M4480&lt;=Beräkningsförutsättningar!B$15,"2",M4480=Beräkningsförutsättningar!B$16,"4",M4480=Beräkningsförutsättningar!B$17,"4",M4480&gt;=Beräkningsförutsättningar!B$18,"6")</f>
        <v>2</v>
      </c>
      <c r="U4480" s="31">
        <f t="shared" si="138"/>
        <v>0</v>
      </c>
      <c r="V4480" s="31">
        <f t="shared" si="139"/>
        <v>0</v>
      </c>
    </row>
    <row r="4481" spans="11:22" x14ac:dyDescent="0.3">
      <c r="K4481" s="29"/>
      <c r="N4481" s="30"/>
      <c r="O4481" s="30"/>
      <c r="P4481" s="30"/>
      <c r="Q4481" s="30"/>
      <c r="R4481" s="31" cm="1">
        <f t="array" ref="R4481">_xlfn.IFS(Q4481=0,(O4481-P4481)/2,Q4481=1,O4481-P4481)</f>
        <v>0</v>
      </c>
      <c r="S4481" s="31" cm="1">
        <f t="array" ref="S4481">_xlfn.IFS(Q4481=0,P4481/2,Q4481=1,P4481)</f>
        <v>0</v>
      </c>
      <c r="T4481" s="31" t="str" cm="1">
        <f t="array" ref="T4481">_xlfn.IFS(M4481&lt;=Beräkningsförutsättningar!B$15,"2",M4481=Beräkningsförutsättningar!B$16,"4",M4481=Beräkningsförutsättningar!B$17,"4",M4481&gt;=Beräkningsförutsättningar!B$18,"6")</f>
        <v>2</v>
      </c>
      <c r="U4481" s="31">
        <f t="shared" si="138"/>
        <v>0</v>
      </c>
      <c r="V4481" s="31">
        <f t="shared" si="139"/>
        <v>0</v>
      </c>
    </row>
    <row r="4482" spans="11:22" x14ac:dyDescent="0.3">
      <c r="K4482" s="29"/>
      <c r="N4482" s="30"/>
      <c r="O4482" s="30"/>
      <c r="P4482" s="30"/>
      <c r="Q4482" s="30"/>
      <c r="R4482" s="31" cm="1">
        <f t="array" ref="R4482">_xlfn.IFS(Q4482=0,(O4482-P4482)/2,Q4482=1,O4482-P4482)</f>
        <v>0</v>
      </c>
      <c r="S4482" s="31" cm="1">
        <f t="array" ref="S4482">_xlfn.IFS(Q4482=0,P4482/2,Q4482=1,P4482)</f>
        <v>0</v>
      </c>
      <c r="T4482" s="31" t="str" cm="1">
        <f t="array" ref="T4482">_xlfn.IFS(M4482&lt;=Beräkningsförutsättningar!B$15,"2",M4482=Beräkningsförutsättningar!B$16,"4",M4482=Beräkningsförutsättningar!B$17,"4",M4482&gt;=Beräkningsförutsättningar!B$18,"6")</f>
        <v>2</v>
      </c>
      <c r="U4482" s="31">
        <f t="shared" si="138"/>
        <v>0</v>
      </c>
      <c r="V4482" s="31">
        <f t="shared" si="139"/>
        <v>0</v>
      </c>
    </row>
    <row r="4483" spans="11:22" x14ac:dyDescent="0.3">
      <c r="K4483" s="29"/>
      <c r="N4483" s="30"/>
      <c r="O4483" s="30"/>
      <c r="P4483" s="30"/>
      <c r="Q4483" s="30"/>
      <c r="R4483" s="31" cm="1">
        <f t="array" ref="R4483">_xlfn.IFS(Q4483=0,(O4483-P4483)/2,Q4483=1,O4483-P4483)</f>
        <v>0</v>
      </c>
      <c r="S4483" s="31" cm="1">
        <f t="array" ref="S4483">_xlfn.IFS(Q4483=0,P4483/2,Q4483=1,P4483)</f>
        <v>0</v>
      </c>
      <c r="T4483" s="31" t="str" cm="1">
        <f t="array" ref="T4483">_xlfn.IFS(M4483&lt;=Beräkningsförutsättningar!B$15,"2",M4483=Beräkningsförutsättningar!B$16,"4",M4483=Beräkningsförutsättningar!B$17,"4",M4483&gt;=Beräkningsförutsättningar!B$18,"6")</f>
        <v>2</v>
      </c>
      <c r="U4483" s="31">
        <f t="shared" si="138"/>
        <v>0</v>
      </c>
      <c r="V4483" s="31">
        <f t="shared" si="139"/>
        <v>0</v>
      </c>
    </row>
    <row r="4484" spans="11:22" x14ac:dyDescent="0.3">
      <c r="K4484" s="29"/>
      <c r="N4484" s="30"/>
      <c r="O4484" s="30"/>
      <c r="P4484" s="30"/>
      <c r="Q4484" s="30"/>
      <c r="R4484" s="31" cm="1">
        <f t="array" ref="R4484">_xlfn.IFS(Q4484=0,(O4484-P4484)/2,Q4484=1,O4484-P4484)</f>
        <v>0</v>
      </c>
      <c r="S4484" s="31" cm="1">
        <f t="array" ref="S4484">_xlfn.IFS(Q4484=0,P4484/2,Q4484=1,P4484)</f>
        <v>0</v>
      </c>
      <c r="T4484" s="31" t="str" cm="1">
        <f t="array" ref="T4484">_xlfn.IFS(M4484&lt;=Beräkningsförutsättningar!B$15,"2",M4484=Beräkningsförutsättningar!B$16,"4",M4484=Beräkningsförutsättningar!B$17,"4",M4484&gt;=Beräkningsförutsättningar!B$18,"6")</f>
        <v>2</v>
      </c>
      <c r="U4484" s="31">
        <f t="shared" si="138"/>
        <v>0</v>
      </c>
      <c r="V4484" s="31">
        <f t="shared" si="139"/>
        <v>0</v>
      </c>
    </row>
    <row r="4485" spans="11:22" x14ac:dyDescent="0.3">
      <c r="K4485" s="29"/>
      <c r="N4485" s="30"/>
      <c r="O4485" s="30"/>
      <c r="P4485" s="30"/>
      <c r="Q4485" s="30"/>
      <c r="R4485" s="31" cm="1">
        <f t="array" ref="R4485">_xlfn.IFS(Q4485=0,(O4485-P4485)/2,Q4485=1,O4485-P4485)</f>
        <v>0</v>
      </c>
      <c r="S4485" s="31" cm="1">
        <f t="array" ref="S4485">_xlfn.IFS(Q4485=0,P4485/2,Q4485=1,P4485)</f>
        <v>0</v>
      </c>
      <c r="T4485" s="31" t="str" cm="1">
        <f t="array" ref="T4485">_xlfn.IFS(M4485&lt;=Beräkningsförutsättningar!B$15,"2",M4485=Beräkningsförutsättningar!B$16,"4",M4485=Beräkningsförutsättningar!B$17,"4",M4485&gt;=Beräkningsförutsättningar!B$18,"6")</f>
        <v>2</v>
      </c>
      <c r="U4485" s="31">
        <f t="shared" si="138"/>
        <v>0</v>
      </c>
      <c r="V4485" s="31">
        <f t="shared" si="139"/>
        <v>0</v>
      </c>
    </row>
    <row r="4486" spans="11:22" x14ac:dyDescent="0.3">
      <c r="K4486" s="29"/>
      <c r="N4486" s="30"/>
      <c r="O4486" s="30"/>
      <c r="P4486" s="30"/>
      <c r="Q4486" s="30"/>
      <c r="R4486" s="31" cm="1">
        <f t="array" ref="R4486">_xlfn.IFS(Q4486=0,(O4486-P4486)/2,Q4486=1,O4486-P4486)</f>
        <v>0</v>
      </c>
      <c r="S4486" s="31" cm="1">
        <f t="array" ref="S4486">_xlfn.IFS(Q4486=0,P4486/2,Q4486=1,P4486)</f>
        <v>0</v>
      </c>
      <c r="T4486" s="31" t="str" cm="1">
        <f t="array" ref="T4486">_xlfn.IFS(M4486&lt;=Beräkningsförutsättningar!B$15,"2",M4486=Beräkningsförutsättningar!B$16,"4",M4486=Beräkningsförutsättningar!B$17,"4",M4486&gt;=Beräkningsförutsättningar!B$18,"6")</f>
        <v>2</v>
      </c>
      <c r="U4486" s="31">
        <f t="shared" si="138"/>
        <v>0</v>
      </c>
      <c r="V4486" s="31">
        <f t="shared" si="139"/>
        <v>0</v>
      </c>
    </row>
    <row r="4487" spans="11:22" x14ac:dyDescent="0.3">
      <c r="K4487" s="29"/>
      <c r="N4487" s="30"/>
      <c r="O4487" s="30"/>
      <c r="P4487" s="30"/>
      <c r="Q4487" s="30"/>
      <c r="R4487" s="31" cm="1">
        <f t="array" ref="R4487">_xlfn.IFS(Q4487=0,(O4487-P4487)/2,Q4487=1,O4487-P4487)</f>
        <v>0</v>
      </c>
      <c r="S4487" s="31" cm="1">
        <f t="array" ref="S4487">_xlfn.IFS(Q4487=0,P4487/2,Q4487=1,P4487)</f>
        <v>0</v>
      </c>
      <c r="T4487" s="31" t="str" cm="1">
        <f t="array" ref="T4487">_xlfn.IFS(M4487&lt;=Beräkningsförutsättningar!B$15,"2",M4487=Beräkningsförutsättningar!B$16,"4",M4487=Beräkningsförutsättningar!B$17,"4",M4487&gt;=Beräkningsförutsättningar!B$18,"6")</f>
        <v>2</v>
      </c>
      <c r="U4487" s="31">
        <f t="shared" ref="U4487:U4550" si="140">R4487*T4487</f>
        <v>0</v>
      </c>
      <c r="V4487" s="31">
        <f t="shared" ref="V4487:V4550" si="141">S4487*T4487</f>
        <v>0</v>
      </c>
    </row>
    <row r="4488" spans="11:22" x14ac:dyDescent="0.3">
      <c r="K4488" s="29"/>
      <c r="N4488" s="30"/>
      <c r="O4488" s="30"/>
      <c r="P4488" s="30"/>
      <c r="Q4488" s="30"/>
      <c r="R4488" s="31" cm="1">
        <f t="array" ref="R4488">_xlfn.IFS(Q4488=0,(O4488-P4488)/2,Q4488=1,O4488-P4488)</f>
        <v>0</v>
      </c>
      <c r="S4488" s="31" cm="1">
        <f t="array" ref="S4488">_xlfn.IFS(Q4488=0,P4488/2,Q4488=1,P4488)</f>
        <v>0</v>
      </c>
      <c r="T4488" s="31" t="str" cm="1">
        <f t="array" ref="T4488">_xlfn.IFS(M4488&lt;=Beräkningsförutsättningar!B$15,"2",M4488=Beräkningsförutsättningar!B$16,"4",M4488=Beräkningsförutsättningar!B$17,"4",M4488&gt;=Beräkningsförutsättningar!B$18,"6")</f>
        <v>2</v>
      </c>
      <c r="U4488" s="31">
        <f t="shared" si="140"/>
        <v>0</v>
      </c>
      <c r="V4488" s="31">
        <f t="shared" si="141"/>
        <v>0</v>
      </c>
    </row>
    <row r="4489" spans="11:22" x14ac:dyDescent="0.3">
      <c r="K4489" s="29"/>
      <c r="N4489" s="30"/>
      <c r="O4489" s="30"/>
      <c r="P4489" s="30"/>
      <c r="Q4489" s="30"/>
      <c r="R4489" s="31" cm="1">
        <f t="array" ref="R4489">_xlfn.IFS(Q4489=0,(O4489-P4489)/2,Q4489=1,O4489-P4489)</f>
        <v>0</v>
      </c>
      <c r="S4489" s="31" cm="1">
        <f t="array" ref="S4489">_xlfn.IFS(Q4489=0,P4489/2,Q4489=1,P4489)</f>
        <v>0</v>
      </c>
      <c r="T4489" s="31" t="str" cm="1">
        <f t="array" ref="T4489">_xlfn.IFS(M4489&lt;=Beräkningsförutsättningar!B$15,"2",M4489=Beräkningsförutsättningar!B$16,"4",M4489=Beräkningsförutsättningar!B$17,"4",M4489&gt;=Beräkningsförutsättningar!B$18,"6")</f>
        <v>2</v>
      </c>
      <c r="U4489" s="31">
        <f t="shared" si="140"/>
        <v>0</v>
      </c>
      <c r="V4489" s="31">
        <f t="shared" si="141"/>
        <v>0</v>
      </c>
    </row>
    <row r="4490" spans="11:22" x14ac:dyDescent="0.3">
      <c r="K4490" s="29"/>
      <c r="N4490" s="30"/>
      <c r="O4490" s="30"/>
      <c r="P4490" s="30"/>
      <c r="Q4490" s="30"/>
      <c r="R4490" s="31" cm="1">
        <f t="array" ref="R4490">_xlfn.IFS(Q4490=0,(O4490-P4490)/2,Q4490=1,O4490-P4490)</f>
        <v>0</v>
      </c>
      <c r="S4490" s="31" cm="1">
        <f t="array" ref="S4490">_xlfn.IFS(Q4490=0,P4490/2,Q4490=1,P4490)</f>
        <v>0</v>
      </c>
      <c r="T4490" s="31" t="str" cm="1">
        <f t="array" ref="T4490">_xlfn.IFS(M4490&lt;=Beräkningsförutsättningar!B$15,"2",M4490=Beräkningsförutsättningar!B$16,"4",M4490=Beräkningsförutsättningar!B$17,"4",M4490&gt;=Beräkningsförutsättningar!B$18,"6")</f>
        <v>2</v>
      </c>
      <c r="U4490" s="31">
        <f t="shared" si="140"/>
        <v>0</v>
      </c>
      <c r="V4490" s="31">
        <f t="shared" si="141"/>
        <v>0</v>
      </c>
    </row>
    <row r="4491" spans="11:22" x14ac:dyDescent="0.3">
      <c r="K4491" s="29"/>
      <c r="N4491" s="30"/>
      <c r="O4491" s="30"/>
      <c r="P4491" s="30"/>
      <c r="Q4491" s="30"/>
      <c r="R4491" s="31" cm="1">
        <f t="array" ref="R4491">_xlfn.IFS(Q4491=0,(O4491-P4491)/2,Q4491=1,O4491-P4491)</f>
        <v>0</v>
      </c>
      <c r="S4491" s="31" cm="1">
        <f t="array" ref="S4491">_xlfn.IFS(Q4491=0,P4491/2,Q4491=1,P4491)</f>
        <v>0</v>
      </c>
      <c r="T4491" s="31" t="str" cm="1">
        <f t="array" ref="T4491">_xlfn.IFS(M4491&lt;=Beräkningsförutsättningar!B$15,"2",M4491=Beräkningsförutsättningar!B$16,"4",M4491=Beräkningsförutsättningar!B$17,"4",M4491&gt;=Beräkningsförutsättningar!B$18,"6")</f>
        <v>2</v>
      </c>
      <c r="U4491" s="31">
        <f t="shared" si="140"/>
        <v>0</v>
      </c>
      <c r="V4491" s="31">
        <f t="shared" si="141"/>
        <v>0</v>
      </c>
    </row>
    <row r="4492" spans="11:22" x14ac:dyDescent="0.3">
      <c r="K4492" s="29"/>
      <c r="N4492" s="30"/>
      <c r="O4492" s="30"/>
      <c r="P4492" s="30"/>
      <c r="Q4492" s="30"/>
      <c r="R4492" s="31" cm="1">
        <f t="array" ref="R4492">_xlfn.IFS(Q4492=0,(O4492-P4492)/2,Q4492=1,O4492-P4492)</f>
        <v>0</v>
      </c>
      <c r="S4492" s="31" cm="1">
        <f t="array" ref="S4492">_xlfn.IFS(Q4492=0,P4492/2,Q4492=1,P4492)</f>
        <v>0</v>
      </c>
      <c r="T4492" s="31" t="str" cm="1">
        <f t="array" ref="T4492">_xlfn.IFS(M4492&lt;=Beräkningsförutsättningar!B$15,"2",M4492=Beräkningsförutsättningar!B$16,"4",M4492=Beräkningsförutsättningar!B$17,"4",M4492&gt;=Beräkningsförutsättningar!B$18,"6")</f>
        <v>2</v>
      </c>
      <c r="U4492" s="31">
        <f t="shared" si="140"/>
        <v>0</v>
      </c>
      <c r="V4492" s="31">
        <f t="shared" si="141"/>
        <v>0</v>
      </c>
    </row>
    <row r="4493" spans="11:22" x14ac:dyDescent="0.3">
      <c r="K4493" s="29"/>
      <c r="N4493" s="30"/>
      <c r="O4493" s="30"/>
      <c r="P4493" s="30"/>
      <c r="Q4493" s="30"/>
      <c r="R4493" s="31" cm="1">
        <f t="array" ref="R4493">_xlfn.IFS(Q4493=0,(O4493-P4493)/2,Q4493=1,O4493-P4493)</f>
        <v>0</v>
      </c>
      <c r="S4493" s="31" cm="1">
        <f t="array" ref="S4493">_xlfn.IFS(Q4493=0,P4493/2,Q4493=1,P4493)</f>
        <v>0</v>
      </c>
      <c r="T4493" s="31" t="str" cm="1">
        <f t="array" ref="T4493">_xlfn.IFS(M4493&lt;=Beräkningsförutsättningar!B$15,"2",M4493=Beräkningsförutsättningar!B$16,"4",M4493=Beräkningsförutsättningar!B$17,"4",M4493&gt;=Beräkningsförutsättningar!B$18,"6")</f>
        <v>2</v>
      </c>
      <c r="U4493" s="31">
        <f t="shared" si="140"/>
        <v>0</v>
      </c>
      <c r="V4493" s="31">
        <f t="shared" si="141"/>
        <v>0</v>
      </c>
    </row>
    <row r="4494" spans="11:22" x14ac:dyDescent="0.3">
      <c r="K4494" s="29"/>
      <c r="N4494" s="30"/>
      <c r="O4494" s="30"/>
      <c r="P4494" s="30"/>
      <c r="Q4494" s="30"/>
      <c r="R4494" s="31" cm="1">
        <f t="array" ref="R4494">_xlfn.IFS(Q4494=0,(O4494-P4494)/2,Q4494=1,O4494-P4494)</f>
        <v>0</v>
      </c>
      <c r="S4494" s="31" cm="1">
        <f t="array" ref="S4494">_xlfn.IFS(Q4494=0,P4494/2,Q4494=1,P4494)</f>
        <v>0</v>
      </c>
      <c r="T4494" s="31" t="str" cm="1">
        <f t="array" ref="T4494">_xlfn.IFS(M4494&lt;=Beräkningsförutsättningar!B$15,"2",M4494=Beräkningsförutsättningar!B$16,"4",M4494=Beräkningsförutsättningar!B$17,"4",M4494&gt;=Beräkningsförutsättningar!B$18,"6")</f>
        <v>2</v>
      </c>
      <c r="U4494" s="31">
        <f t="shared" si="140"/>
        <v>0</v>
      </c>
      <c r="V4494" s="31">
        <f t="shared" si="141"/>
        <v>0</v>
      </c>
    </row>
    <row r="4495" spans="11:22" x14ac:dyDescent="0.3">
      <c r="K4495" s="29"/>
      <c r="N4495" s="30"/>
      <c r="O4495" s="30"/>
      <c r="P4495" s="30"/>
      <c r="Q4495" s="30"/>
      <c r="R4495" s="31" cm="1">
        <f t="array" ref="R4495">_xlfn.IFS(Q4495=0,(O4495-P4495)/2,Q4495=1,O4495-P4495)</f>
        <v>0</v>
      </c>
      <c r="S4495" s="31" cm="1">
        <f t="array" ref="S4495">_xlfn.IFS(Q4495=0,P4495/2,Q4495=1,P4495)</f>
        <v>0</v>
      </c>
      <c r="T4495" s="31" t="str" cm="1">
        <f t="array" ref="T4495">_xlfn.IFS(M4495&lt;=Beräkningsförutsättningar!B$15,"2",M4495=Beräkningsförutsättningar!B$16,"4",M4495=Beräkningsförutsättningar!B$17,"4",M4495&gt;=Beräkningsförutsättningar!B$18,"6")</f>
        <v>2</v>
      </c>
      <c r="U4495" s="31">
        <f t="shared" si="140"/>
        <v>0</v>
      </c>
      <c r="V4495" s="31">
        <f t="shared" si="141"/>
        <v>0</v>
      </c>
    </row>
    <row r="4496" spans="11:22" x14ac:dyDescent="0.3">
      <c r="K4496" s="29"/>
      <c r="N4496" s="30"/>
      <c r="O4496" s="30"/>
      <c r="P4496" s="30"/>
      <c r="Q4496" s="30"/>
      <c r="R4496" s="31" cm="1">
        <f t="array" ref="R4496">_xlfn.IFS(Q4496=0,(O4496-P4496)/2,Q4496=1,O4496-P4496)</f>
        <v>0</v>
      </c>
      <c r="S4496" s="31" cm="1">
        <f t="array" ref="S4496">_xlfn.IFS(Q4496=0,P4496/2,Q4496=1,P4496)</f>
        <v>0</v>
      </c>
      <c r="T4496" s="31" t="str" cm="1">
        <f t="array" ref="T4496">_xlfn.IFS(M4496&lt;=Beräkningsförutsättningar!B$15,"2",M4496=Beräkningsförutsättningar!B$16,"4",M4496=Beräkningsförutsättningar!B$17,"4",M4496&gt;=Beräkningsförutsättningar!B$18,"6")</f>
        <v>2</v>
      </c>
      <c r="U4496" s="31">
        <f t="shared" si="140"/>
        <v>0</v>
      </c>
      <c r="V4496" s="31">
        <f t="shared" si="141"/>
        <v>0</v>
      </c>
    </row>
    <row r="4497" spans="11:22" x14ac:dyDescent="0.3">
      <c r="K4497" s="29"/>
      <c r="N4497" s="30"/>
      <c r="O4497" s="30"/>
      <c r="P4497" s="30"/>
      <c r="Q4497" s="30"/>
      <c r="R4497" s="31" cm="1">
        <f t="array" ref="R4497">_xlfn.IFS(Q4497=0,(O4497-P4497)/2,Q4497=1,O4497-P4497)</f>
        <v>0</v>
      </c>
      <c r="S4497" s="31" cm="1">
        <f t="array" ref="S4497">_xlfn.IFS(Q4497=0,P4497/2,Q4497=1,P4497)</f>
        <v>0</v>
      </c>
      <c r="T4497" s="31" t="str" cm="1">
        <f t="array" ref="T4497">_xlfn.IFS(M4497&lt;=Beräkningsförutsättningar!B$15,"2",M4497=Beräkningsförutsättningar!B$16,"4",M4497=Beräkningsförutsättningar!B$17,"4",M4497&gt;=Beräkningsförutsättningar!B$18,"6")</f>
        <v>2</v>
      </c>
      <c r="U4497" s="31">
        <f t="shared" si="140"/>
        <v>0</v>
      </c>
      <c r="V4497" s="31">
        <f t="shared" si="141"/>
        <v>0</v>
      </c>
    </row>
    <row r="4498" spans="11:22" x14ac:dyDescent="0.3">
      <c r="K4498" s="29"/>
      <c r="N4498" s="30"/>
      <c r="O4498" s="30"/>
      <c r="P4498" s="30"/>
      <c r="Q4498" s="30"/>
      <c r="R4498" s="31" cm="1">
        <f t="array" ref="R4498">_xlfn.IFS(Q4498=0,(O4498-P4498)/2,Q4498=1,O4498-P4498)</f>
        <v>0</v>
      </c>
      <c r="S4498" s="31" cm="1">
        <f t="array" ref="S4498">_xlfn.IFS(Q4498=0,P4498/2,Q4498=1,P4498)</f>
        <v>0</v>
      </c>
      <c r="T4498" s="31" t="str" cm="1">
        <f t="array" ref="T4498">_xlfn.IFS(M4498&lt;=Beräkningsförutsättningar!B$15,"2",M4498=Beräkningsförutsättningar!B$16,"4",M4498=Beräkningsförutsättningar!B$17,"4",M4498&gt;=Beräkningsförutsättningar!B$18,"6")</f>
        <v>2</v>
      </c>
      <c r="U4498" s="31">
        <f t="shared" si="140"/>
        <v>0</v>
      </c>
      <c r="V4498" s="31">
        <f t="shared" si="141"/>
        <v>0</v>
      </c>
    </row>
    <row r="4499" spans="11:22" x14ac:dyDescent="0.3">
      <c r="K4499" s="29"/>
      <c r="N4499" s="30"/>
      <c r="O4499" s="30"/>
      <c r="P4499" s="30"/>
      <c r="Q4499" s="30"/>
      <c r="R4499" s="31" cm="1">
        <f t="array" ref="R4499">_xlfn.IFS(Q4499=0,(O4499-P4499)/2,Q4499=1,O4499-P4499)</f>
        <v>0</v>
      </c>
      <c r="S4499" s="31" cm="1">
        <f t="array" ref="S4499">_xlfn.IFS(Q4499=0,P4499/2,Q4499=1,P4499)</f>
        <v>0</v>
      </c>
      <c r="T4499" s="31" t="str" cm="1">
        <f t="array" ref="T4499">_xlfn.IFS(M4499&lt;=Beräkningsförutsättningar!B$15,"2",M4499=Beräkningsförutsättningar!B$16,"4",M4499=Beräkningsförutsättningar!B$17,"4",M4499&gt;=Beräkningsförutsättningar!B$18,"6")</f>
        <v>2</v>
      </c>
      <c r="U4499" s="31">
        <f t="shared" si="140"/>
        <v>0</v>
      </c>
      <c r="V4499" s="31">
        <f t="shared" si="141"/>
        <v>0</v>
      </c>
    </row>
    <row r="4500" spans="11:22" x14ac:dyDescent="0.3">
      <c r="K4500" s="29"/>
      <c r="N4500" s="30"/>
      <c r="O4500" s="30"/>
      <c r="P4500" s="30"/>
      <c r="Q4500" s="30"/>
      <c r="R4500" s="31" cm="1">
        <f t="array" ref="R4500">_xlfn.IFS(Q4500=0,(O4500-P4500)/2,Q4500=1,O4500-P4500)</f>
        <v>0</v>
      </c>
      <c r="S4500" s="31" cm="1">
        <f t="array" ref="S4500">_xlfn.IFS(Q4500=0,P4500/2,Q4500=1,P4500)</f>
        <v>0</v>
      </c>
      <c r="T4500" s="31" t="str" cm="1">
        <f t="array" ref="T4500">_xlfn.IFS(M4500&lt;=Beräkningsförutsättningar!B$15,"2",M4500=Beräkningsförutsättningar!B$16,"4",M4500=Beräkningsförutsättningar!B$17,"4",M4500&gt;=Beräkningsförutsättningar!B$18,"6")</f>
        <v>2</v>
      </c>
      <c r="U4500" s="31">
        <f t="shared" si="140"/>
        <v>0</v>
      </c>
      <c r="V4500" s="31">
        <f t="shared" si="141"/>
        <v>0</v>
      </c>
    </row>
    <row r="4501" spans="11:22" x14ac:dyDescent="0.3">
      <c r="K4501" s="29"/>
      <c r="N4501" s="30"/>
      <c r="O4501" s="30"/>
      <c r="P4501" s="30"/>
      <c r="Q4501" s="30"/>
      <c r="R4501" s="31" cm="1">
        <f t="array" ref="R4501">_xlfn.IFS(Q4501=0,(O4501-P4501)/2,Q4501=1,O4501-P4501)</f>
        <v>0</v>
      </c>
      <c r="S4501" s="31" cm="1">
        <f t="array" ref="S4501">_xlfn.IFS(Q4501=0,P4501/2,Q4501=1,P4501)</f>
        <v>0</v>
      </c>
      <c r="T4501" s="31" t="str" cm="1">
        <f t="array" ref="T4501">_xlfn.IFS(M4501&lt;=Beräkningsförutsättningar!B$15,"2",M4501=Beräkningsförutsättningar!B$16,"4",M4501=Beräkningsförutsättningar!B$17,"4",M4501&gt;=Beräkningsförutsättningar!B$18,"6")</f>
        <v>2</v>
      </c>
      <c r="U4501" s="31">
        <f t="shared" si="140"/>
        <v>0</v>
      </c>
      <c r="V4501" s="31">
        <f t="shared" si="141"/>
        <v>0</v>
      </c>
    </row>
    <row r="4502" spans="11:22" x14ac:dyDescent="0.3">
      <c r="K4502" s="29"/>
      <c r="N4502" s="30"/>
      <c r="O4502" s="30"/>
      <c r="P4502" s="30"/>
      <c r="Q4502" s="30"/>
      <c r="R4502" s="31" cm="1">
        <f t="array" ref="R4502">_xlfn.IFS(Q4502=0,(O4502-P4502)/2,Q4502=1,O4502-P4502)</f>
        <v>0</v>
      </c>
      <c r="S4502" s="31" cm="1">
        <f t="array" ref="S4502">_xlfn.IFS(Q4502=0,P4502/2,Q4502=1,P4502)</f>
        <v>0</v>
      </c>
      <c r="T4502" s="31" t="str" cm="1">
        <f t="array" ref="T4502">_xlfn.IFS(M4502&lt;=Beräkningsförutsättningar!B$15,"2",M4502=Beräkningsförutsättningar!B$16,"4",M4502=Beräkningsförutsättningar!B$17,"4",M4502&gt;=Beräkningsförutsättningar!B$18,"6")</f>
        <v>2</v>
      </c>
      <c r="U4502" s="31">
        <f t="shared" si="140"/>
        <v>0</v>
      </c>
      <c r="V4502" s="31">
        <f t="shared" si="141"/>
        <v>0</v>
      </c>
    </row>
    <row r="4503" spans="11:22" x14ac:dyDescent="0.3">
      <c r="K4503" s="29"/>
      <c r="N4503" s="30"/>
      <c r="O4503" s="30"/>
      <c r="P4503" s="30"/>
      <c r="Q4503" s="30"/>
      <c r="R4503" s="31" cm="1">
        <f t="array" ref="R4503">_xlfn.IFS(Q4503=0,(O4503-P4503)/2,Q4503=1,O4503-P4503)</f>
        <v>0</v>
      </c>
      <c r="S4503" s="31" cm="1">
        <f t="array" ref="S4503">_xlfn.IFS(Q4503=0,P4503/2,Q4503=1,P4503)</f>
        <v>0</v>
      </c>
      <c r="T4503" s="31" t="str" cm="1">
        <f t="array" ref="T4503">_xlfn.IFS(M4503&lt;=Beräkningsförutsättningar!B$15,"2",M4503=Beräkningsförutsättningar!B$16,"4",M4503=Beräkningsförutsättningar!B$17,"4",M4503&gt;=Beräkningsförutsättningar!B$18,"6")</f>
        <v>2</v>
      </c>
      <c r="U4503" s="31">
        <f t="shared" si="140"/>
        <v>0</v>
      </c>
      <c r="V4503" s="31">
        <f t="shared" si="141"/>
        <v>0</v>
      </c>
    </row>
    <row r="4504" spans="11:22" x14ac:dyDescent="0.3">
      <c r="K4504" s="29"/>
      <c r="N4504" s="30"/>
      <c r="O4504" s="30"/>
      <c r="P4504" s="30"/>
      <c r="Q4504" s="30"/>
      <c r="R4504" s="31" cm="1">
        <f t="array" ref="R4504">_xlfn.IFS(Q4504=0,(O4504-P4504)/2,Q4504=1,O4504-P4504)</f>
        <v>0</v>
      </c>
      <c r="S4504" s="31" cm="1">
        <f t="array" ref="S4504">_xlfn.IFS(Q4504=0,P4504/2,Q4504=1,P4504)</f>
        <v>0</v>
      </c>
      <c r="T4504" s="31" t="str" cm="1">
        <f t="array" ref="T4504">_xlfn.IFS(M4504&lt;=Beräkningsförutsättningar!B$15,"2",M4504=Beräkningsförutsättningar!B$16,"4",M4504=Beräkningsförutsättningar!B$17,"4",M4504&gt;=Beräkningsförutsättningar!B$18,"6")</f>
        <v>2</v>
      </c>
      <c r="U4504" s="31">
        <f t="shared" si="140"/>
        <v>0</v>
      </c>
      <c r="V4504" s="31">
        <f t="shared" si="141"/>
        <v>0</v>
      </c>
    </row>
    <row r="4505" spans="11:22" x14ac:dyDescent="0.3">
      <c r="K4505" s="29"/>
      <c r="N4505" s="30"/>
      <c r="O4505" s="30"/>
      <c r="P4505" s="30"/>
      <c r="Q4505" s="30"/>
      <c r="R4505" s="31" cm="1">
        <f t="array" ref="R4505">_xlfn.IFS(Q4505=0,(O4505-P4505)/2,Q4505=1,O4505-P4505)</f>
        <v>0</v>
      </c>
      <c r="S4505" s="31" cm="1">
        <f t="array" ref="S4505">_xlfn.IFS(Q4505=0,P4505/2,Q4505=1,P4505)</f>
        <v>0</v>
      </c>
      <c r="T4505" s="31" t="str" cm="1">
        <f t="array" ref="T4505">_xlfn.IFS(M4505&lt;=Beräkningsförutsättningar!B$15,"2",M4505=Beräkningsförutsättningar!B$16,"4",M4505=Beräkningsförutsättningar!B$17,"4",M4505&gt;=Beräkningsförutsättningar!B$18,"6")</f>
        <v>2</v>
      </c>
      <c r="U4505" s="31">
        <f t="shared" si="140"/>
        <v>0</v>
      </c>
      <c r="V4505" s="31">
        <f t="shared" si="141"/>
        <v>0</v>
      </c>
    </row>
    <row r="4506" spans="11:22" x14ac:dyDescent="0.3">
      <c r="K4506" s="29"/>
      <c r="N4506" s="30"/>
      <c r="O4506" s="30"/>
      <c r="P4506" s="30"/>
      <c r="Q4506" s="30"/>
      <c r="R4506" s="31" cm="1">
        <f t="array" ref="R4506">_xlfn.IFS(Q4506=0,(O4506-P4506)/2,Q4506=1,O4506-P4506)</f>
        <v>0</v>
      </c>
      <c r="S4506" s="31" cm="1">
        <f t="array" ref="S4506">_xlfn.IFS(Q4506=0,P4506/2,Q4506=1,P4506)</f>
        <v>0</v>
      </c>
      <c r="T4506" s="31" t="str" cm="1">
        <f t="array" ref="T4506">_xlfn.IFS(M4506&lt;=Beräkningsförutsättningar!B$15,"2",M4506=Beräkningsförutsättningar!B$16,"4",M4506=Beräkningsförutsättningar!B$17,"4",M4506&gt;=Beräkningsförutsättningar!B$18,"6")</f>
        <v>2</v>
      </c>
      <c r="U4506" s="31">
        <f t="shared" si="140"/>
        <v>0</v>
      </c>
      <c r="V4506" s="31">
        <f t="shared" si="141"/>
        <v>0</v>
      </c>
    </row>
    <row r="4507" spans="11:22" x14ac:dyDescent="0.3">
      <c r="K4507" s="29"/>
      <c r="N4507" s="30"/>
      <c r="O4507" s="30"/>
      <c r="P4507" s="30"/>
      <c r="Q4507" s="30"/>
      <c r="R4507" s="31" cm="1">
        <f t="array" ref="R4507">_xlfn.IFS(Q4507=0,(O4507-P4507)/2,Q4507=1,O4507-P4507)</f>
        <v>0</v>
      </c>
      <c r="S4507" s="31" cm="1">
        <f t="array" ref="S4507">_xlfn.IFS(Q4507=0,P4507/2,Q4507=1,P4507)</f>
        <v>0</v>
      </c>
      <c r="T4507" s="31" t="str" cm="1">
        <f t="array" ref="T4507">_xlfn.IFS(M4507&lt;=Beräkningsförutsättningar!B$15,"2",M4507=Beräkningsförutsättningar!B$16,"4",M4507=Beräkningsförutsättningar!B$17,"4",M4507&gt;=Beräkningsförutsättningar!B$18,"6")</f>
        <v>2</v>
      </c>
      <c r="U4507" s="31">
        <f t="shared" si="140"/>
        <v>0</v>
      </c>
      <c r="V4507" s="31">
        <f t="shared" si="141"/>
        <v>0</v>
      </c>
    </row>
    <row r="4508" spans="11:22" x14ac:dyDescent="0.3">
      <c r="K4508" s="29"/>
      <c r="N4508" s="30"/>
      <c r="O4508" s="30"/>
      <c r="P4508" s="30"/>
      <c r="Q4508" s="30"/>
      <c r="R4508" s="31" cm="1">
        <f t="array" ref="R4508">_xlfn.IFS(Q4508=0,(O4508-P4508)/2,Q4508=1,O4508-P4508)</f>
        <v>0</v>
      </c>
      <c r="S4508" s="31" cm="1">
        <f t="array" ref="S4508">_xlfn.IFS(Q4508=0,P4508/2,Q4508=1,P4508)</f>
        <v>0</v>
      </c>
      <c r="T4508" s="31" t="str" cm="1">
        <f t="array" ref="T4508">_xlfn.IFS(M4508&lt;=Beräkningsförutsättningar!B$15,"2",M4508=Beräkningsförutsättningar!B$16,"4",M4508=Beräkningsförutsättningar!B$17,"4",M4508&gt;=Beräkningsförutsättningar!B$18,"6")</f>
        <v>2</v>
      </c>
      <c r="U4508" s="31">
        <f t="shared" si="140"/>
        <v>0</v>
      </c>
      <c r="V4508" s="31">
        <f t="shared" si="141"/>
        <v>0</v>
      </c>
    </row>
    <row r="4509" spans="11:22" x14ac:dyDescent="0.3">
      <c r="K4509" s="29"/>
      <c r="N4509" s="30"/>
      <c r="O4509" s="30"/>
      <c r="P4509" s="30"/>
      <c r="Q4509" s="30"/>
      <c r="R4509" s="31" cm="1">
        <f t="array" ref="R4509">_xlfn.IFS(Q4509=0,(O4509-P4509)/2,Q4509=1,O4509-P4509)</f>
        <v>0</v>
      </c>
      <c r="S4509" s="31" cm="1">
        <f t="array" ref="S4509">_xlfn.IFS(Q4509=0,P4509/2,Q4509=1,P4509)</f>
        <v>0</v>
      </c>
      <c r="T4509" s="31" t="str" cm="1">
        <f t="array" ref="T4509">_xlfn.IFS(M4509&lt;=Beräkningsförutsättningar!B$15,"2",M4509=Beräkningsförutsättningar!B$16,"4",M4509=Beräkningsförutsättningar!B$17,"4",M4509&gt;=Beräkningsförutsättningar!B$18,"6")</f>
        <v>2</v>
      </c>
      <c r="U4509" s="31">
        <f t="shared" si="140"/>
        <v>0</v>
      </c>
      <c r="V4509" s="31">
        <f t="shared" si="141"/>
        <v>0</v>
      </c>
    </row>
    <row r="4510" spans="11:22" x14ac:dyDescent="0.3">
      <c r="K4510" s="29"/>
      <c r="N4510" s="30"/>
      <c r="O4510" s="30"/>
      <c r="P4510" s="30"/>
      <c r="Q4510" s="30"/>
      <c r="R4510" s="31" cm="1">
        <f t="array" ref="R4510">_xlfn.IFS(Q4510=0,(O4510-P4510)/2,Q4510=1,O4510-P4510)</f>
        <v>0</v>
      </c>
      <c r="S4510" s="31" cm="1">
        <f t="array" ref="S4510">_xlfn.IFS(Q4510=0,P4510/2,Q4510=1,P4510)</f>
        <v>0</v>
      </c>
      <c r="T4510" s="31" t="str" cm="1">
        <f t="array" ref="T4510">_xlfn.IFS(M4510&lt;=Beräkningsförutsättningar!B$15,"2",M4510=Beräkningsförutsättningar!B$16,"4",M4510=Beräkningsförutsättningar!B$17,"4",M4510&gt;=Beräkningsförutsättningar!B$18,"6")</f>
        <v>2</v>
      </c>
      <c r="U4510" s="31">
        <f t="shared" si="140"/>
        <v>0</v>
      </c>
      <c r="V4510" s="31">
        <f t="shared" si="141"/>
        <v>0</v>
      </c>
    </row>
    <row r="4511" spans="11:22" x14ac:dyDescent="0.3">
      <c r="K4511" s="29"/>
      <c r="N4511" s="30"/>
      <c r="O4511" s="30"/>
      <c r="P4511" s="30"/>
      <c r="Q4511" s="30"/>
      <c r="R4511" s="31" cm="1">
        <f t="array" ref="R4511">_xlfn.IFS(Q4511=0,(O4511-P4511)/2,Q4511=1,O4511-P4511)</f>
        <v>0</v>
      </c>
      <c r="S4511" s="31" cm="1">
        <f t="array" ref="S4511">_xlfn.IFS(Q4511=0,P4511/2,Q4511=1,P4511)</f>
        <v>0</v>
      </c>
      <c r="T4511" s="31" t="str" cm="1">
        <f t="array" ref="T4511">_xlfn.IFS(M4511&lt;=Beräkningsförutsättningar!B$15,"2",M4511=Beräkningsförutsättningar!B$16,"4",M4511=Beräkningsförutsättningar!B$17,"4",M4511&gt;=Beräkningsförutsättningar!B$18,"6")</f>
        <v>2</v>
      </c>
      <c r="U4511" s="31">
        <f t="shared" si="140"/>
        <v>0</v>
      </c>
      <c r="V4511" s="31">
        <f t="shared" si="141"/>
        <v>0</v>
      </c>
    </row>
    <row r="4512" spans="11:22" x14ac:dyDescent="0.3">
      <c r="K4512" s="29"/>
      <c r="N4512" s="30"/>
      <c r="O4512" s="30"/>
      <c r="P4512" s="30"/>
      <c r="Q4512" s="30"/>
      <c r="R4512" s="31" cm="1">
        <f t="array" ref="R4512">_xlfn.IFS(Q4512=0,(O4512-P4512)/2,Q4512=1,O4512-P4512)</f>
        <v>0</v>
      </c>
      <c r="S4512" s="31" cm="1">
        <f t="array" ref="S4512">_xlfn.IFS(Q4512=0,P4512/2,Q4512=1,P4512)</f>
        <v>0</v>
      </c>
      <c r="T4512" s="31" t="str" cm="1">
        <f t="array" ref="T4512">_xlfn.IFS(M4512&lt;=Beräkningsförutsättningar!B$15,"2",M4512=Beräkningsförutsättningar!B$16,"4",M4512=Beräkningsförutsättningar!B$17,"4",M4512&gt;=Beräkningsförutsättningar!B$18,"6")</f>
        <v>2</v>
      </c>
      <c r="U4512" s="31">
        <f t="shared" si="140"/>
        <v>0</v>
      </c>
      <c r="V4512" s="31">
        <f t="shared" si="141"/>
        <v>0</v>
      </c>
    </row>
    <row r="4513" spans="11:22" x14ac:dyDescent="0.3">
      <c r="K4513" s="29"/>
      <c r="N4513" s="30"/>
      <c r="O4513" s="30"/>
      <c r="P4513" s="30"/>
      <c r="Q4513" s="30"/>
      <c r="R4513" s="31" cm="1">
        <f t="array" ref="R4513">_xlfn.IFS(Q4513=0,(O4513-P4513)/2,Q4513=1,O4513-P4513)</f>
        <v>0</v>
      </c>
      <c r="S4513" s="31" cm="1">
        <f t="array" ref="S4513">_xlfn.IFS(Q4513=0,P4513/2,Q4513=1,P4513)</f>
        <v>0</v>
      </c>
      <c r="T4513" s="31" t="str" cm="1">
        <f t="array" ref="T4513">_xlfn.IFS(M4513&lt;=Beräkningsförutsättningar!B$15,"2",M4513=Beräkningsförutsättningar!B$16,"4",M4513=Beräkningsförutsättningar!B$17,"4",M4513&gt;=Beräkningsförutsättningar!B$18,"6")</f>
        <v>2</v>
      </c>
      <c r="U4513" s="31">
        <f t="shared" si="140"/>
        <v>0</v>
      </c>
      <c r="V4513" s="31">
        <f t="shared" si="141"/>
        <v>0</v>
      </c>
    </row>
    <row r="4514" spans="11:22" x14ac:dyDescent="0.3">
      <c r="K4514" s="29"/>
      <c r="N4514" s="30"/>
      <c r="O4514" s="30"/>
      <c r="P4514" s="30"/>
      <c r="Q4514" s="30"/>
      <c r="R4514" s="31" cm="1">
        <f t="array" ref="R4514">_xlfn.IFS(Q4514=0,(O4514-P4514)/2,Q4514=1,O4514-P4514)</f>
        <v>0</v>
      </c>
      <c r="S4514" s="31" cm="1">
        <f t="array" ref="S4514">_xlfn.IFS(Q4514=0,P4514/2,Q4514=1,P4514)</f>
        <v>0</v>
      </c>
      <c r="T4514" s="31" t="str" cm="1">
        <f t="array" ref="T4514">_xlfn.IFS(M4514&lt;=Beräkningsförutsättningar!B$15,"2",M4514=Beräkningsförutsättningar!B$16,"4",M4514=Beräkningsförutsättningar!B$17,"4",M4514&gt;=Beräkningsförutsättningar!B$18,"6")</f>
        <v>2</v>
      </c>
      <c r="U4514" s="31">
        <f t="shared" si="140"/>
        <v>0</v>
      </c>
      <c r="V4514" s="31">
        <f t="shared" si="141"/>
        <v>0</v>
      </c>
    </row>
    <row r="4515" spans="11:22" x14ac:dyDescent="0.3">
      <c r="K4515" s="29"/>
      <c r="N4515" s="30"/>
      <c r="O4515" s="30"/>
      <c r="P4515" s="30"/>
      <c r="Q4515" s="30"/>
      <c r="R4515" s="31" cm="1">
        <f t="array" ref="R4515">_xlfn.IFS(Q4515=0,(O4515-P4515)/2,Q4515=1,O4515-P4515)</f>
        <v>0</v>
      </c>
      <c r="S4515" s="31" cm="1">
        <f t="array" ref="S4515">_xlfn.IFS(Q4515=0,P4515/2,Q4515=1,P4515)</f>
        <v>0</v>
      </c>
      <c r="T4515" s="31" t="str" cm="1">
        <f t="array" ref="T4515">_xlfn.IFS(M4515&lt;=Beräkningsförutsättningar!B$15,"2",M4515=Beräkningsförutsättningar!B$16,"4",M4515=Beräkningsförutsättningar!B$17,"4",M4515&gt;=Beräkningsförutsättningar!B$18,"6")</f>
        <v>2</v>
      </c>
      <c r="U4515" s="31">
        <f t="shared" si="140"/>
        <v>0</v>
      </c>
      <c r="V4515" s="31">
        <f t="shared" si="141"/>
        <v>0</v>
      </c>
    </row>
    <row r="4516" spans="11:22" x14ac:dyDescent="0.3">
      <c r="K4516" s="29"/>
      <c r="N4516" s="30"/>
      <c r="O4516" s="30"/>
      <c r="P4516" s="30"/>
      <c r="Q4516" s="30"/>
      <c r="R4516" s="31" cm="1">
        <f t="array" ref="R4516">_xlfn.IFS(Q4516=0,(O4516-P4516)/2,Q4516=1,O4516-P4516)</f>
        <v>0</v>
      </c>
      <c r="S4516" s="31" cm="1">
        <f t="array" ref="S4516">_xlfn.IFS(Q4516=0,P4516/2,Q4516=1,P4516)</f>
        <v>0</v>
      </c>
      <c r="T4516" s="31" t="str" cm="1">
        <f t="array" ref="T4516">_xlfn.IFS(M4516&lt;=Beräkningsförutsättningar!B$15,"2",M4516=Beräkningsförutsättningar!B$16,"4",M4516=Beräkningsförutsättningar!B$17,"4",M4516&gt;=Beräkningsförutsättningar!B$18,"6")</f>
        <v>2</v>
      </c>
      <c r="U4516" s="31">
        <f t="shared" si="140"/>
        <v>0</v>
      </c>
      <c r="V4516" s="31">
        <f t="shared" si="141"/>
        <v>0</v>
      </c>
    </row>
    <row r="4517" spans="11:22" x14ac:dyDescent="0.3">
      <c r="K4517" s="29"/>
      <c r="N4517" s="30"/>
      <c r="O4517" s="30"/>
      <c r="P4517" s="30"/>
      <c r="Q4517" s="30"/>
      <c r="R4517" s="31" cm="1">
        <f t="array" ref="R4517">_xlfn.IFS(Q4517=0,(O4517-P4517)/2,Q4517=1,O4517-P4517)</f>
        <v>0</v>
      </c>
      <c r="S4517" s="31" cm="1">
        <f t="array" ref="S4517">_xlfn.IFS(Q4517=0,P4517/2,Q4517=1,P4517)</f>
        <v>0</v>
      </c>
      <c r="T4517" s="31" t="str" cm="1">
        <f t="array" ref="T4517">_xlfn.IFS(M4517&lt;=Beräkningsförutsättningar!B$15,"2",M4517=Beräkningsförutsättningar!B$16,"4",M4517=Beräkningsförutsättningar!B$17,"4",M4517&gt;=Beräkningsförutsättningar!B$18,"6")</f>
        <v>2</v>
      </c>
      <c r="U4517" s="31">
        <f t="shared" si="140"/>
        <v>0</v>
      </c>
      <c r="V4517" s="31">
        <f t="shared" si="141"/>
        <v>0</v>
      </c>
    </row>
    <row r="4518" spans="11:22" x14ac:dyDescent="0.3">
      <c r="K4518" s="29"/>
      <c r="N4518" s="30"/>
      <c r="O4518" s="30"/>
      <c r="P4518" s="30"/>
      <c r="Q4518" s="30"/>
      <c r="R4518" s="31" cm="1">
        <f t="array" ref="R4518">_xlfn.IFS(Q4518=0,(O4518-P4518)/2,Q4518=1,O4518-P4518)</f>
        <v>0</v>
      </c>
      <c r="S4518" s="31" cm="1">
        <f t="array" ref="S4518">_xlfn.IFS(Q4518=0,P4518/2,Q4518=1,P4518)</f>
        <v>0</v>
      </c>
      <c r="T4518" s="31" t="str" cm="1">
        <f t="array" ref="T4518">_xlfn.IFS(M4518&lt;=Beräkningsförutsättningar!B$15,"2",M4518=Beräkningsförutsättningar!B$16,"4",M4518=Beräkningsförutsättningar!B$17,"4",M4518&gt;=Beräkningsförutsättningar!B$18,"6")</f>
        <v>2</v>
      </c>
      <c r="U4518" s="31">
        <f t="shared" si="140"/>
        <v>0</v>
      </c>
      <c r="V4518" s="31">
        <f t="shared" si="141"/>
        <v>0</v>
      </c>
    </row>
    <row r="4519" spans="11:22" x14ac:dyDescent="0.3">
      <c r="K4519" s="29"/>
      <c r="N4519" s="30"/>
      <c r="O4519" s="30"/>
      <c r="P4519" s="30"/>
      <c r="Q4519" s="30"/>
      <c r="R4519" s="31" cm="1">
        <f t="array" ref="R4519">_xlfn.IFS(Q4519=0,(O4519-P4519)/2,Q4519=1,O4519-P4519)</f>
        <v>0</v>
      </c>
      <c r="S4519" s="31" cm="1">
        <f t="array" ref="S4519">_xlfn.IFS(Q4519=0,P4519/2,Q4519=1,P4519)</f>
        <v>0</v>
      </c>
      <c r="T4519" s="31" t="str" cm="1">
        <f t="array" ref="T4519">_xlfn.IFS(M4519&lt;=Beräkningsförutsättningar!B$15,"2",M4519=Beräkningsförutsättningar!B$16,"4",M4519=Beräkningsförutsättningar!B$17,"4",M4519&gt;=Beräkningsförutsättningar!B$18,"6")</f>
        <v>2</v>
      </c>
      <c r="U4519" s="31">
        <f t="shared" si="140"/>
        <v>0</v>
      </c>
      <c r="V4519" s="31">
        <f t="shared" si="141"/>
        <v>0</v>
      </c>
    </row>
    <row r="4520" spans="11:22" x14ac:dyDescent="0.3">
      <c r="K4520" s="29"/>
      <c r="N4520" s="30"/>
      <c r="O4520" s="30"/>
      <c r="P4520" s="30"/>
      <c r="Q4520" s="30"/>
      <c r="R4520" s="31" cm="1">
        <f t="array" ref="R4520">_xlfn.IFS(Q4520=0,(O4520-P4520)/2,Q4520=1,O4520-P4520)</f>
        <v>0</v>
      </c>
      <c r="S4520" s="31" cm="1">
        <f t="array" ref="S4520">_xlfn.IFS(Q4520=0,P4520/2,Q4520=1,P4520)</f>
        <v>0</v>
      </c>
      <c r="T4520" s="31" t="str" cm="1">
        <f t="array" ref="T4520">_xlfn.IFS(M4520&lt;=Beräkningsförutsättningar!B$15,"2",M4520=Beräkningsförutsättningar!B$16,"4",M4520=Beräkningsförutsättningar!B$17,"4",M4520&gt;=Beräkningsförutsättningar!B$18,"6")</f>
        <v>2</v>
      </c>
      <c r="U4520" s="31">
        <f t="shared" si="140"/>
        <v>0</v>
      </c>
      <c r="V4520" s="31">
        <f t="shared" si="141"/>
        <v>0</v>
      </c>
    </row>
    <row r="4521" spans="11:22" x14ac:dyDescent="0.3">
      <c r="K4521" s="29"/>
      <c r="N4521" s="30"/>
      <c r="O4521" s="30"/>
      <c r="P4521" s="30"/>
      <c r="Q4521" s="30"/>
      <c r="R4521" s="31" cm="1">
        <f t="array" ref="R4521">_xlfn.IFS(Q4521=0,(O4521-P4521)/2,Q4521=1,O4521-P4521)</f>
        <v>0</v>
      </c>
      <c r="S4521" s="31" cm="1">
        <f t="array" ref="S4521">_xlfn.IFS(Q4521=0,P4521/2,Q4521=1,P4521)</f>
        <v>0</v>
      </c>
      <c r="T4521" s="31" t="str" cm="1">
        <f t="array" ref="T4521">_xlfn.IFS(M4521&lt;=Beräkningsförutsättningar!B$15,"2",M4521=Beräkningsförutsättningar!B$16,"4",M4521=Beräkningsförutsättningar!B$17,"4",M4521&gt;=Beräkningsförutsättningar!B$18,"6")</f>
        <v>2</v>
      </c>
      <c r="U4521" s="31">
        <f t="shared" si="140"/>
        <v>0</v>
      </c>
      <c r="V4521" s="31">
        <f t="shared" si="141"/>
        <v>0</v>
      </c>
    </row>
    <row r="4522" spans="11:22" x14ac:dyDescent="0.3">
      <c r="K4522" s="29"/>
      <c r="N4522" s="30"/>
      <c r="O4522" s="30"/>
      <c r="P4522" s="30"/>
      <c r="Q4522" s="30"/>
      <c r="R4522" s="31" cm="1">
        <f t="array" ref="R4522">_xlfn.IFS(Q4522=0,(O4522-P4522)/2,Q4522=1,O4522-P4522)</f>
        <v>0</v>
      </c>
      <c r="S4522" s="31" cm="1">
        <f t="array" ref="S4522">_xlfn.IFS(Q4522=0,P4522/2,Q4522=1,P4522)</f>
        <v>0</v>
      </c>
      <c r="T4522" s="31" t="str" cm="1">
        <f t="array" ref="T4522">_xlfn.IFS(M4522&lt;=Beräkningsförutsättningar!B$15,"2",M4522=Beräkningsförutsättningar!B$16,"4",M4522=Beräkningsförutsättningar!B$17,"4",M4522&gt;=Beräkningsförutsättningar!B$18,"6")</f>
        <v>2</v>
      </c>
      <c r="U4522" s="31">
        <f t="shared" si="140"/>
        <v>0</v>
      </c>
      <c r="V4522" s="31">
        <f t="shared" si="141"/>
        <v>0</v>
      </c>
    </row>
    <row r="4523" spans="11:22" x14ac:dyDescent="0.3">
      <c r="K4523" s="29"/>
      <c r="N4523" s="30"/>
      <c r="O4523" s="30"/>
      <c r="P4523" s="30"/>
      <c r="Q4523" s="30"/>
      <c r="R4523" s="31" cm="1">
        <f t="array" ref="R4523">_xlfn.IFS(Q4523=0,(O4523-P4523)/2,Q4523=1,O4523-P4523)</f>
        <v>0</v>
      </c>
      <c r="S4523" s="31" cm="1">
        <f t="array" ref="S4523">_xlfn.IFS(Q4523=0,P4523/2,Q4523=1,P4523)</f>
        <v>0</v>
      </c>
      <c r="T4523" s="31" t="str" cm="1">
        <f t="array" ref="T4523">_xlfn.IFS(M4523&lt;=Beräkningsförutsättningar!B$15,"2",M4523=Beräkningsförutsättningar!B$16,"4",M4523=Beräkningsförutsättningar!B$17,"4",M4523&gt;=Beräkningsförutsättningar!B$18,"6")</f>
        <v>2</v>
      </c>
      <c r="U4523" s="31">
        <f t="shared" si="140"/>
        <v>0</v>
      </c>
      <c r="V4523" s="31">
        <f t="shared" si="141"/>
        <v>0</v>
      </c>
    </row>
    <row r="4524" spans="11:22" x14ac:dyDescent="0.3">
      <c r="K4524" s="29"/>
      <c r="N4524" s="30"/>
      <c r="O4524" s="30"/>
      <c r="P4524" s="30"/>
      <c r="Q4524" s="30"/>
      <c r="R4524" s="31" cm="1">
        <f t="array" ref="R4524">_xlfn.IFS(Q4524=0,(O4524-P4524)/2,Q4524=1,O4524-P4524)</f>
        <v>0</v>
      </c>
      <c r="S4524" s="31" cm="1">
        <f t="array" ref="S4524">_xlfn.IFS(Q4524=0,P4524/2,Q4524=1,P4524)</f>
        <v>0</v>
      </c>
      <c r="T4524" s="31" t="str" cm="1">
        <f t="array" ref="T4524">_xlfn.IFS(M4524&lt;=Beräkningsförutsättningar!B$15,"2",M4524=Beräkningsförutsättningar!B$16,"4",M4524=Beräkningsförutsättningar!B$17,"4",M4524&gt;=Beräkningsförutsättningar!B$18,"6")</f>
        <v>2</v>
      </c>
      <c r="U4524" s="31">
        <f t="shared" si="140"/>
        <v>0</v>
      </c>
      <c r="V4524" s="31">
        <f t="shared" si="141"/>
        <v>0</v>
      </c>
    </row>
    <row r="4525" spans="11:22" x14ac:dyDescent="0.3">
      <c r="K4525" s="29"/>
      <c r="N4525" s="30"/>
      <c r="O4525" s="30"/>
      <c r="P4525" s="30"/>
      <c r="Q4525" s="30"/>
      <c r="R4525" s="31" cm="1">
        <f t="array" ref="R4525">_xlfn.IFS(Q4525=0,(O4525-P4525)/2,Q4525=1,O4525-P4525)</f>
        <v>0</v>
      </c>
      <c r="S4525" s="31" cm="1">
        <f t="array" ref="S4525">_xlfn.IFS(Q4525=0,P4525/2,Q4525=1,P4525)</f>
        <v>0</v>
      </c>
      <c r="T4525" s="31" t="str" cm="1">
        <f t="array" ref="T4525">_xlfn.IFS(M4525&lt;=Beräkningsförutsättningar!B$15,"2",M4525=Beräkningsförutsättningar!B$16,"4",M4525=Beräkningsförutsättningar!B$17,"4",M4525&gt;=Beräkningsförutsättningar!B$18,"6")</f>
        <v>2</v>
      </c>
      <c r="U4525" s="31">
        <f t="shared" si="140"/>
        <v>0</v>
      </c>
      <c r="V4525" s="31">
        <f t="shared" si="141"/>
        <v>0</v>
      </c>
    </row>
    <row r="4526" spans="11:22" x14ac:dyDescent="0.3">
      <c r="K4526" s="29"/>
      <c r="N4526" s="30"/>
      <c r="O4526" s="30"/>
      <c r="P4526" s="30"/>
      <c r="Q4526" s="30"/>
      <c r="R4526" s="31" cm="1">
        <f t="array" ref="R4526">_xlfn.IFS(Q4526=0,(O4526-P4526)/2,Q4526=1,O4526-P4526)</f>
        <v>0</v>
      </c>
      <c r="S4526" s="31" cm="1">
        <f t="array" ref="S4526">_xlfn.IFS(Q4526=0,P4526/2,Q4526=1,P4526)</f>
        <v>0</v>
      </c>
      <c r="T4526" s="31" t="str" cm="1">
        <f t="array" ref="T4526">_xlfn.IFS(M4526&lt;=Beräkningsförutsättningar!B$15,"2",M4526=Beräkningsförutsättningar!B$16,"4",M4526=Beräkningsförutsättningar!B$17,"4",M4526&gt;=Beräkningsförutsättningar!B$18,"6")</f>
        <v>2</v>
      </c>
      <c r="U4526" s="31">
        <f t="shared" si="140"/>
        <v>0</v>
      </c>
      <c r="V4526" s="31">
        <f t="shared" si="141"/>
        <v>0</v>
      </c>
    </row>
    <row r="4527" spans="11:22" x14ac:dyDescent="0.3">
      <c r="K4527" s="29"/>
      <c r="N4527" s="30"/>
      <c r="O4527" s="30"/>
      <c r="P4527" s="30"/>
      <c r="Q4527" s="30"/>
      <c r="R4527" s="31" cm="1">
        <f t="array" ref="R4527">_xlfn.IFS(Q4527=0,(O4527-P4527)/2,Q4527=1,O4527-P4527)</f>
        <v>0</v>
      </c>
      <c r="S4527" s="31" cm="1">
        <f t="array" ref="S4527">_xlfn.IFS(Q4527=0,P4527/2,Q4527=1,P4527)</f>
        <v>0</v>
      </c>
      <c r="T4527" s="31" t="str" cm="1">
        <f t="array" ref="T4527">_xlfn.IFS(M4527&lt;=Beräkningsförutsättningar!B$15,"2",M4527=Beräkningsförutsättningar!B$16,"4",M4527=Beräkningsförutsättningar!B$17,"4",M4527&gt;=Beräkningsförutsättningar!B$18,"6")</f>
        <v>2</v>
      </c>
      <c r="U4527" s="31">
        <f t="shared" si="140"/>
        <v>0</v>
      </c>
      <c r="V4527" s="31">
        <f t="shared" si="141"/>
        <v>0</v>
      </c>
    </row>
    <row r="4528" spans="11:22" x14ac:dyDescent="0.3">
      <c r="K4528" s="29"/>
      <c r="N4528" s="30"/>
      <c r="O4528" s="30"/>
      <c r="P4528" s="30"/>
      <c r="Q4528" s="30"/>
      <c r="R4528" s="31" cm="1">
        <f t="array" ref="R4528">_xlfn.IFS(Q4528=0,(O4528-P4528)/2,Q4528=1,O4528-P4528)</f>
        <v>0</v>
      </c>
      <c r="S4528" s="31" cm="1">
        <f t="array" ref="S4528">_xlfn.IFS(Q4528=0,P4528/2,Q4528=1,P4528)</f>
        <v>0</v>
      </c>
      <c r="T4528" s="31" t="str" cm="1">
        <f t="array" ref="T4528">_xlfn.IFS(M4528&lt;=Beräkningsförutsättningar!B$15,"2",M4528=Beräkningsförutsättningar!B$16,"4",M4528=Beräkningsförutsättningar!B$17,"4",M4528&gt;=Beräkningsförutsättningar!B$18,"6")</f>
        <v>2</v>
      </c>
      <c r="U4528" s="31">
        <f t="shared" si="140"/>
        <v>0</v>
      </c>
      <c r="V4528" s="31">
        <f t="shared" si="141"/>
        <v>0</v>
      </c>
    </row>
    <row r="4529" spans="11:22" x14ac:dyDescent="0.3">
      <c r="K4529" s="29"/>
      <c r="N4529" s="30"/>
      <c r="O4529" s="30"/>
      <c r="P4529" s="30"/>
      <c r="Q4529" s="30"/>
      <c r="R4529" s="31" cm="1">
        <f t="array" ref="R4529">_xlfn.IFS(Q4529=0,(O4529-P4529)/2,Q4529=1,O4529-P4529)</f>
        <v>0</v>
      </c>
      <c r="S4529" s="31" cm="1">
        <f t="array" ref="S4529">_xlfn.IFS(Q4529=0,P4529/2,Q4529=1,P4529)</f>
        <v>0</v>
      </c>
      <c r="T4529" s="31" t="str" cm="1">
        <f t="array" ref="T4529">_xlfn.IFS(M4529&lt;=Beräkningsförutsättningar!B$15,"2",M4529=Beräkningsförutsättningar!B$16,"4",M4529=Beräkningsförutsättningar!B$17,"4",M4529&gt;=Beräkningsförutsättningar!B$18,"6")</f>
        <v>2</v>
      </c>
      <c r="U4529" s="31">
        <f t="shared" si="140"/>
        <v>0</v>
      </c>
      <c r="V4529" s="31">
        <f t="shared" si="141"/>
        <v>0</v>
      </c>
    </row>
    <row r="4530" spans="11:22" x14ac:dyDescent="0.3">
      <c r="K4530" s="29"/>
      <c r="N4530" s="30"/>
      <c r="O4530" s="30"/>
      <c r="P4530" s="30"/>
      <c r="Q4530" s="30"/>
      <c r="R4530" s="31" cm="1">
        <f t="array" ref="R4530">_xlfn.IFS(Q4530=0,(O4530-P4530)/2,Q4530=1,O4530-P4530)</f>
        <v>0</v>
      </c>
      <c r="S4530" s="31" cm="1">
        <f t="array" ref="S4530">_xlfn.IFS(Q4530=0,P4530/2,Q4530=1,P4530)</f>
        <v>0</v>
      </c>
      <c r="T4530" s="31" t="str" cm="1">
        <f t="array" ref="T4530">_xlfn.IFS(M4530&lt;=Beräkningsförutsättningar!B$15,"2",M4530=Beräkningsförutsättningar!B$16,"4",M4530=Beräkningsförutsättningar!B$17,"4",M4530&gt;=Beräkningsförutsättningar!B$18,"6")</f>
        <v>2</v>
      </c>
      <c r="U4530" s="31">
        <f t="shared" si="140"/>
        <v>0</v>
      </c>
      <c r="V4530" s="31">
        <f t="shared" si="141"/>
        <v>0</v>
      </c>
    </row>
    <row r="4531" spans="11:22" x14ac:dyDescent="0.3">
      <c r="K4531" s="29"/>
      <c r="N4531" s="30"/>
      <c r="O4531" s="30"/>
      <c r="P4531" s="30"/>
      <c r="Q4531" s="30"/>
      <c r="R4531" s="31" cm="1">
        <f t="array" ref="R4531">_xlfn.IFS(Q4531=0,(O4531-P4531)/2,Q4531=1,O4531-P4531)</f>
        <v>0</v>
      </c>
      <c r="S4531" s="31" cm="1">
        <f t="array" ref="S4531">_xlfn.IFS(Q4531=0,P4531/2,Q4531=1,P4531)</f>
        <v>0</v>
      </c>
      <c r="T4531" s="31" t="str" cm="1">
        <f t="array" ref="T4531">_xlfn.IFS(M4531&lt;=Beräkningsförutsättningar!B$15,"2",M4531=Beräkningsförutsättningar!B$16,"4",M4531=Beräkningsförutsättningar!B$17,"4",M4531&gt;=Beräkningsförutsättningar!B$18,"6")</f>
        <v>2</v>
      </c>
      <c r="U4531" s="31">
        <f t="shared" si="140"/>
        <v>0</v>
      </c>
      <c r="V4531" s="31">
        <f t="shared" si="141"/>
        <v>0</v>
      </c>
    </row>
    <row r="4532" spans="11:22" x14ac:dyDescent="0.3">
      <c r="K4532" s="29"/>
      <c r="N4532" s="30"/>
      <c r="O4532" s="30"/>
      <c r="P4532" s="30"/>
      <c r="Q4532" s="30"/>
      <c r="R4532" s="31" cm="1">
        <f t="array" ref="R4532">_xlfn.IFS(Q4532=0,(O4532-P4532)/2,Q4532=1,O4532-P4532)</f>
        <v>0</v>
      </c>
      <c r="S4532" s="31" cm="1">
        <f t="array" ref="S4532">_xlfn.IFS(Q4532=0,P4532/2,Q4532=1,P4532)</f>
        <v>0</v>
      </c>
      <c r="T4532" s="31" t="str" cm="1">
        <f t="array" ref="T4532">_xlfn.IFS(M4532&lt;=Beräkningsförutsättningar!B$15,"2",M4532=Beräkningsförutsättningar!B$16,"4",M4532=Beräkningsförutsättningar!B$17,"4",M4532&gt;=Beräkningsförutsättningar!B$18,"6")</f>
        <v>2</v>
      </c>
      <c r="U4532" s="31">
        <f t="shared" si="140"/>
        <v>0</v>
      </c>
      <c r="V4532" s="31">
        <f t="shared" si="141"/>
        <v>0</v>
      </c>
    </row>
    <row r="4533" spans="11:22" x14ac:dyDescent="0.3">
      <c r="K4533" s="29"/>
      <c r="N4533" s="30"/>
      <c r="O4533" s="30"/>
      <c r="P4533" s="30"/>
      <c r="Q4533" s="30"/>
      <c r="R4533" s="31" cm="1">
        <f t="array" ref="R4533">_xlfn.IFS(Q4533=0,(O4533-P4533)/2,Q4533=1,O4533-P4533)</f>
        <v>0</v>
      </c>
      <c r="S4533" s="31" cm="1">
        <f t="array" ref="S4533">_xlfn.IFS(Q4533=0,P4533/2,Q4533=1,P4533)</f>
        <v>0</v>
      </c>
      <c r="T4533" s="31" t="str" cm="1">
        <f t="array" ref="T4533">_xlfn.IFS(M4533&lt;=Beräkningsförutsättningar!B$15,"2",M4533=Beräkningsförutsättningar!B$16,"4",M4533=Beräkningsförutsättningar!B$17,"4",M4533&gt;=Beräkningsförutsättningar!B$18,"6")</f>
        <v>2</v>
      </c>
      <c r="U4533" s="31">
        <f t="shared" si="140"/>
        <v>0</v>
      </c>
      <c r="V4533" s="31">
        <f t="shared" si="141"/>
        <v>0</v>
      </c>
    </row>
    <row r="4534" spans="11:22" x14ac:dyDescent="0.3">
      <c r="K4534" s="29"/>
      <c r="N4534" s="30"/>
      <c r="O4534" s="30"/>
      <c r="P4534" s="30"/>
      <c r="Q4534" s="30"/>
      <c r="R4534" s="31" cm="1">
        <f t="array" ref="R4534">_xlfn.IFS(Q4534=0,(O4534-P4534)/2,Q4534=1,O4534-P4534)</f>
        <v>0</v>
      </c>
      <c r="S4534" s="31" cm="1">
        <f t="array" ref="S4534">_xlfn.IFS(Q4534=0,P4534/2,Q4534=1,P4534)</f>
        <v>0</v>
      </c>
      <c r="T4534" s="31" t="str" cm="1">
        <f t="array" ref="T4534">_xlfn.IFS(M4534&lt;=Beräkningsförutsättningar!B$15,"2",M4534=Beräkningsförutsättningar!B$16,"4",M4534=Beräkningsförutsättningar!B$17,"4",M4534&gt;=Beräkningsförutsättningar!B$18,"6")</f>
        <v>2</v>
      </c>
      <c r="U4534" s="31">
        <f t="shared" si="140"/>
        <v>0</v>
      </c>
      <c r="V4534" s="31">
        <f t="shared" si="141"/>
        <v>0</v>
      </c>
    </row>
    <row r="4535" spans="11:22" x14ac:dyDescent="0.3">
      <c r="K4535" s="29"/>
      <c r="N4535" s="30"/>
      <c r="O4535" s="30"/>
      <c r="P4535" s="30"/>
      <c r="Q4535" s="30"/>
      <c r="R4535" s="31" cm="1">
        <f t="array" ref="R4535">_xlfn.IFS(Q4535=0,(O4535-P4535)/2,Q4535=1,O4535-P4535)</f>
        <v>0</v>
      </c>
      <c r="S4535" s="31" cm="1">
        <f t="array" ref="S4535">_xlfn.IFS(Q4535=0,P4535/2,Q4535=1,P4535)</f>
        <v>0</v>
      </c>
      <c r="T4535" s="31" t="str" cm="1">
        <f t="array" ref="T4535">_xlfn.IFS(M4535&lt;=Beräkningsförutsättningar!B$15,"2",M4535=Beräkningsförutsättningar!B$16,"4",M4535=Beräkningsförutsättningar!B$17,"4",M4535&gt;=Beräkningsförutsättningar!B$18,"6")</f>
        <v>2</v>
      </c>
      <c r="U4535" s="31">
        <f t="shared" si="140"/>
        <v>0</v>
      </c>
      <c r="V4535" s="31">
        <f t="shared" si="141"/>
        <v>0</v>
      </c>
    </row>
    <row r="4536" spans="11:22" x14ac:dyDescent="0.3">
      <c r="K4536" s="29"/>
      <c r="N4536" s="30"/>
      <c r="O4536" s="30"/>
      <c r="P4536" s="30"/>
      <c r="Q4536" s="30"/>
      <c r="R4536" s="31" cm="1">
        <f t="array" ref="R4536">_xlfn.IFS(Q4536=0,(O4536-P4536)/2,Q4536=1,O4536-P4536)</f>
        <v>0</v>
      </c>
      <c r="S4536" s="31" cm="1">
        <f t="array" ref="S4536">_xlfn.IFS(Q4536=0,P4536/2,Q4536=1,P4536)</f>
        <v>0</v>
      </c>
      <c r="T4536" s="31" t="str" cm="1">
        <f t="array" ref="T4536">_xlfn.IFS(M4536&lt;=Beräkningsförutsättningar!B$15,"2",M4536=Beräkningsförutsättningar!B$16,"4",M4536=Beräkningsförutsättningar!B$17,"4",M4536&gt;=Beräkningsförutsättningar!B$18,"6")</f>
        <v>2</v>
      </c>
      <c r="U4536" s="31">
        <f t="shared" si="140"/>
        <v>0</v>
      </c>
      <c r="V4536" s="31">
        <f t="shared" si="141"/>
        <v>0</v>
      </c>
    </row>
    <row r="4537" spans="11:22" x14ac:dyDescent="0.3">
      <c r="K4537" s="29"/>
      <c r="N4537" s="30"/>
      <c r="O4537" s="30"/>
      <c r="P4537" s="30"/>
      <c r="Q4537" s="30"/>
      <c r="R4537" s="31" cm="1">
        <f t="array" ref="R4537">_xlfn.IFS(Q4537=0,(O4537-P4537)/2,Q4537=1,O4537-P4537)</f>
        <v>0</v>
      </c>
      <c r="S4537" s="31" cm="1">
        <f t="array" ref="S4537">_xlfn.IFS(Q4537=0,P4537/2,Q4537=1,P4537)</f>
        <v>0</v>
      </c>
      <c r="T4537" s="31" t="str" cm="1">
        <f t="array" ref="T4537">_xlfn.IFS(M4537&lt;=Beräkningsförutsättningar!B$15,"2",M4537=Beräkningsförutsättningar!B$16,"4",M4537=Beräkningsförutsättningar!B$17,"4",M4537&gt;=Beräkningsförutsättningar!B$18,"6")</f>
        <v>2</v>
      </c>
      <c r="U4537" s="31">
        <f t="shared" si="140"/>
        <v>0</v>
      </c>
      <c r="V4537" s="31">
        <f t="shared" si="141"/>
        <v>0</v>
      </c>
    </row>
    <row r="4538" spans="11:22" x14ac:dyDescent="0.3">
      <c r="K4538" s="29"/>
      <c r="N4538" s="30"/>
      <c r="O4538" s="30"/>
      <c r="P4538" s="30"/>
      <c r="Q4538" s="30"/>
      <c r="R4538" s="31" cm="1">
        <f t="array" ref="R4538">_xlfn.IFS(Q4538=0,(O4538-P4538)/2,Q4538=1,O4538-P4538)</f>
        <v>0</v>
      </c>
      <c r="S4538" s="31" cm="1">
        <f t="array" ref="S4538">_xlfn.IFS(Q4538=0,P4538/2,Q4538=1,P4538)</f>
        <v>0</v>
      </c>
      <c r="T4538" s="31" t="str" cm="1">
        <f t="array" ref="T4538">_xlfn.IFS(M4538&lt;=Beräkningsförutsättningar!B$15,"2",M4538=Beräkningsförutsättningar!B$16,"4",M4538=Beräkningsförutsättningar!B$17,"4",M4538&gt;=Beräkningsförutsättningar!B$18,"6")</f>
        <v>2</v>
      </c>
      <c r="U4538" s="31">
        <f t="shared" si="140"/>
        <v>0</v>
      </c>
      <c r="V4538" s="31">
        <f t="shared" si="141"/>
        <v>0</v>
      </c>
    </row>
    <row r="4539" spans="11:22" x14ac:dyDescent="0.3">
      <c r="K4539" s="29"/>
      <c r="N4539" s="30"/>
      <c r="O4539" s="30"/>
      <c r="P4539" s="30"/>
      <c r="Q4539" s="30"/>
      <c r="R4539" s="31" cm="1">
        <f t="array" ref="R4539">_xlfn.IFS(Q4539=0,(O4539-P4539)/2,Q4539=1,O4539-P4539)</f>
        <v>0</v>
      </c>
      <c r="S4539" s="31" cm="1">
        <f t="array" ref="S4539">_xlfn.IFS(Q4539=0,P4539/2,Q4539=1,P4539)</f>
        <v>0</v>
      </c>
      <c r="T4539" s="31" t="str" cm="1">
        <f t="array" ref="T4539">_xlfn.IFS(M4539&lt;=Beräkningsförutsättningar!B$15,"2",M4539=Beräkningsförutsättningar!B$16,"4",M4539=Beräkningsförutsättningar!B$17,"4",M4539&gt;=Beräkningsförutsättningar!B$18,"6")</f>
        <v>2</v>
      </c>
      <c r="U4539" s="31">
        <f t="shared" si="140"/>
        <v>0</v>
      </c>
      <c r="V4539" s="31">
        <f t="shared" si="141"/>
        <v>0</v>
      </c>
    </row>
    <row r="4540" spans="11:22" x14ac:dyDescent="0.3">
      <c r="K4540" s="29"/>
      <c r="N4540" s="30"/>
      <c r="O4540" s="30"/>
      <c r="P4540" s="30"/>
      <c r="Q4540" s="30"/>
      <c r="R4540" s="31" cm="1">
        <f t="array" ref="R4540">_xlfn.IFS(Q4540=0,(O4540-P4540)/2,Q4540=1,O4540-P4540)</f>
        <v>0</v>
      </c>
      <c r="S4540" s="31" cm="1">
        <f t="array" ref="S4540">_xlfn.IFS(Q4540=0,P4540/2,Q4540=1,P4540)</f>
        <v>0</v>
      </c>
      <c r="T4540" s="31" t="str" cm="1">
        <f t="array" ref="T4540">_xlfn.IFS(M4540&lt;=Beräkningsförutsättningar!B$15,"2",M4540=Beräkningsförutsättningar!B$16,"4",M4540=Beräkningsförutsättningar!B$17,"4",M4540&gt;=Beräkningsförutsättningar!B$18,"6")</f>
        <v>2</v>
      </c>
      <c r="U4540" s="31">
        <f t="shared" si="140"/>
        <v>0</v>
      </c>
      <c r="V4540" s="31">
        <f t="shared" si="141"/>
        <v>0</v>
      </c>
    </row>
    <row r="4541" spans="11:22" x14ac:dyDescent="0.3">
      <c r="K4541" s="29"/>
      <c r="N4541" s="30"/>
      <c r="O4541" s="30"/>
      <c r="P4541" s="30"/>
      <c r="Q4541" s="30"/>
      <c r="R4541" s="31" cm="1">
        <f t="array" ref="R4541">_xlfn.IFS(Q4541=0,(O4541-P4541)/2,Q4541=1,O4541-P4541)</f>
        <v>0</v>
      </c>
      <c r="S4541" s="31" cm="1">
        <f t="array" ref="S4541">_xlfn.IFS(Q4541=0,P4541/2,Q4541=1,P4541)</f>
        <v>0</v>
      </c>
      <c r="T4541" s="31" t="str" cm="1">
        <f t="array" ref="T4541">_xlfn.IFS(M4541&lt;=Beräkningsförutsättningar!B$15,"2",M4541=Beräkningsförutsättningar!B$16,"4",M4541=Beräkningsförutsättningar!B$17,"4",M4541&gt;=Beräkningsförutsättningar!B$18,"6")</f>
        <v>2</v>
      </c>
      <c r="U4541" s="31">
        <f t="shared" si="140"/>
        <v>0</v>
      </c>
      <c r="V4541" s="31">
        <f t="shared" si="141"/>
        <v>0</v>
      </c>
    </row>
    <row r="4542" spans="11:22" x14ac:dyDescent="0.3">
      <c r="K4542" s="29"/>
      <c r="N4542" s="30"/>
      <c r="O4542" s="30"/>
      <c r="P4542" s="30"/>
      <c r="Q4542" s="30"/>
      <c r="R4542" s="31" cm="1">
        <f t="array" ref="R4542">_xlfn.IFS(Q4542=0,(O4542-P4542)/2,Q4542=1,O4542-P4542)</f>
        <v>0</v>
      </c>
      <c r="S4542" s="31" cm="1">
        <f t="array" ref="S4542">_xlfn.IFS(Q4542=0,P4542/2,Q4542=1,P4542)</f>
        <v>0</v>
      </c>
      <c r="T4542" s="31" t="str" cm="1">
        <f t="array" ref="T4542">_xlfn.IFS(M4542&lt;=Beräkningsförutsättningar!B$15,"2",M4542=Beräkningsförutsättningar!B$16,"4",M4542=Beräkningsförutsättningar!B$17,"4",M4542&gt;=Beräkningsförutsättningar!B$18,"6")</f>
        <v>2</v>
      </c>
      <c r="U4542" s="31">
        <f t="shared" si="140"/>
        <v>0</v>
      </c>
      <c r="V4542" s="31">
        <f t="shared" si="141"/>
        <v>0</v>
      </c>
    </row>
    <row r="4543" spans="11:22" x14ac:dyDescent="0.3">
      <c r="K4543" s="29"/>
      <c r="N4543" s="30"/>
      <c r="O4543" s="30"/>
      <c r="P4543" s="30"/>
      <c r="Q4543" s="30"/>
      <c r="R4543" s="31" cm="1">
        <f t="array" ref="R4543">_xlfn.IFS(Q4543=0,(O4543-P4543)/2,Q4543=1,O4543-P4543)</f>
        <v>0</v>
      </c>
      <c r="S4543" s="31" cm="1">
        <f t="array" ref="S4543">_xlfn.IFS(Q4543=0,P4543/2,Q4543=1,P4543)</f>
        <v>0</v>
      </c>
      <c r="T4543" s="31" t="str" cm="1">
        <f t="array" ref="T4543">_xlfn.IFS(M4543&lt;=Beräkningsförutsättningar!B$15,"2",M4543=Beräkningsförutsättningar!B$16,"4",M4543=Beräkningsförutsättningar!B$17,"4",M4543&gt;=Beräkningsförutsättningar!B$18,"6")</f>
        <v>2</v>
      </c>
      <c r="U4543" s="31">
        <f t="shared" si="140"/>
        <v>0</v>
      </c>
      <c r="V4543" s="31">
        <f t="shared" si="141"/>
        <v>0</v>
      </c>
    </row>
    <row r="4544" spans="11:22" x14ac:dyDescent="0.3">
      <c r="K4544" s="29"/>
      <c r="N4544" s="30"/>
      <c r="O4544" s="30"/>
      <c r="P4544" s="30"/>
      <c r="Q4544" s="30"/>
      <c r="R4544" s="31" cm="1">
        <f t="array" ref="R4544">_xlfn.IFS(Q4544=0,(O4544-P4544)/2,Q4544=1,O4544-P4544)</f>
        <v>0</v>
      </c>
      <c r="S4544" s="31" cm="1">
        <f t="array" ref="S4544">_xlfn.IFS(Q4544=0,P4544/2,Q4544=1,P4544)</f>
        <v>0</v>
      </c>
      <c r="T4544" s="31" t="str" cm="1">
        <f t="array" ref="T4544">_xlfn.IFS(M4544&lt;=Beräkningsförutsättningar!B$15,"2",M4544=Beräkningsförutsättningar!B$16,"4",M4544=Beräkningsförutsättningar!B$17,"4",M4544&gt;=Beräkningsförutsättningar!B$18,"6")</f>
        <v>2</v>
      </c>
      <c r="U4544" s="31">
        <f t="shared" si="140"/>
        <v>0</v>
      </c>
      <c r="V4544" s="31">
        <f t="shared" si="141"/>
        <v>0</v>
      </c>
    </row>
    <row r="4545" spans="11:22" x14ac:dyDescent="0.3">
      <c r="K4545" s="29"/>
      <c r="N4545" s="30"/>
      <c r="O4545" s="30"/>
      <c r="P4545" s="30"/>
      <c r="Q4545" s="30"/>
      <c r="R4545" s="31" cm="1">
        <f t="array" ref="R4545">_xlfn.IFS(Q4545=0,(O4545-P4545)/2,Q4545=1,O4545-P4545)</f>
        <v>0</v>
      </c>
      <c r="S4545" s="31" cm="1">
        <f t="array" ref="S4545">_xlfn.IFS(Q4545=0,P4545/2,Q4545=1,P4545)</f>
        <v>0</v>
      </c>
      <c r="T4545" s="31" t="str" cm="1">
        <f t="array" ref="T4545">_xlfn.IFS(M4545&lt;=Beräkningsförutsättningar!B$15,"2",M4545=Beräkningsförutsättningar!B$16,"4",M4545=Beräkningsförutsättningar!B$17,"4",M4545&gt;=Beräkningsförutsättningar!B$18,"6")</f>
        <v>2</v>
      </c>
      <c r="U4545" s="31">
        <f t="shared" si="140"/>
        <v>0</v>
      </c>
      <c r="V4545" s="31">
        <f t="shared" si="141"/>
        <v>0</v>
      </c>
    </row>
    <row r="4546" spans="11:22" x14ac:dyDescent="0.3">
      <c r="K4546" s="29"/>
      <c r="N4546" s="30"/>
      <c r="O4546" s="30"/>
      <c r="P4546" s="30"/>
      <c r="Q4546" s="30"/>
      <c r="R4546" s="31" cm="1">
        <f t="array" ref="R4546">_xlfn.IFS(Q4546=0,(O4546-P4546)/2,Q4546=1,O4546-P4546)</f>
        <v>0</v>
      </c>
      <c r="S4546" s="31" cm="1">
        <f t="array" ref="S4546">_xlfn.IFS(Q4546=0,P4546/2,Q4546=1,P4546)</f>
        <v>0</v>
      </c>
      <c r="T4546" s="31" t="str" cm="1">
        <f t="array" ref="T4546">_xlfn.IFS(M4546&lt;=Beräkningsförutsättningar!B$15,"2",M4546=Beräkningsförutsättningar!B$16,"4",M4546=Beräkningsförutsättningar!B$17,"4",M4546&gt;=Beräkningsförutsättningar!B$18,"6")</f>
        <v>2</v>
      </c>
      <c r="U4546" s="31">
        <f t="shared" si="140"/>
        <v>0</v>
      </c>
      <c r="V4546" s="31">
        <f t="shared" si="141"/>
        <v>0</v>
      </c>
    </row>
    <row r="4547" spans="11:22" x14ac:dyDescent="0.3">
      <c r="K4547" s="29"/>
      <c r="N4547" s="30"/>
      <c r="O4547" s="30"/>
      <c r="P4547" s="30"/>
      <c r="Q4547" s="30"/>
      <c r="R4547" s="31" cm="1">
        <f t="array" ref="R4547">_xlfn.IFS(Q4547=0,(O4547-P4547)/2,Q4547=1,O4547-P4547)</f>
        <v>0</v>
      </c>
      <c r="S4547" s="31" cm="1">
        <f t="array" ref="S4547">_xlfn.IFS(Q4547=0,P4547/2,Q4547=1,P4547)</f>
        <v>0</v>
      </c>
      <c r="T4547" s="31" t="str" cm="1">
        <f t="array" ref="T4547">_xlfn.IFS(M4547&lt;=Beräkningsförutsättningar!B$15,"2",M4547=Beräkningsförutsättningar!B$16,"4",M4547=Beräkningsförutsättningar!B$17,"4",M4547&gt;=Beräkningsförutsättningar!B$18,"6")</f>
        <v>2</v>
      </c>
      <c r="U4547" s="31">
        <f t="shared" si="140"/>
        <v>0</v>
      </c>
      <c r="V4547" s="31">
        <f t="shared" si="141"/>
        <v>0</v>
      </c>
    </row>
    <row r="4548" spans="11:22" x14ac:dyDescent="0.3">
      <c r="K4548" s="29"/>
      <c r="N4548" s="30"/>
      <c r="O4548" s="30"/>
      <c r="P4548" s="30"/>
      <c r="Q4548" s="30"/>
      <c r="R4548" s="31" cm="1">
        <f t="array" ref="R4548">_xlfn.IFS(Q4548=0,(O4548-P4548)/2,Q4548=1,O4548-P4548)</f>
        <v>0</v>
      </c>
      <c r="S4548" s="31" cm="1">
        <f t="array" ref="S4548">_xlfn.IFS(Q4548=0,P4548/2,Q4548=1,P4548)</f>
        <v>0</v>
      </c>
      <c r="T4548" s="31" t="str" cm="1">
        <f t="array" ref="T4548">_xlfn.IFS(M4548&lt;=Beräkningsförutsättningar!B$15,"2",M4548=Beräkningsförutsättningar!B$16,"4",M4548=Beräkningsförutsättningar!B$17,"4",M4548&gt;=Beräkningsförutsättningar!B$18,"6")</f>
        <v>2</v>
      </c>
      <c r="U4548" s="31">
        <f t="shared" si="140"/>
        <v>0</v>
      </c>
      <c r="V4548" s="31">
        <f t="shared" si="141"/>
        <v>0</v>
      </c>
    </row>
    <row r="4549" spans="11:22" x14ac:dyDescent="0.3">
      <c r="K4549" s="29"/>
      <c r="N4549" s="30"/>
      <c r="O4549" s="30"/>
      <c r="P4549" s="30"/>
      <c r="Q4549" s="30"/>
      <c r="R4549" s="31" cm="1">
        <f t="array" ref="R4549">_xlfn.IFS(Q4549=0,(O4549-P4549)/2,Q4549=1,O4549-P4549)</f>
        <v>0</v>
      </c>
      <c r="S4549" s="31" cm="1">
        <f t="array" ref="S4549">_xlfn.IFS(Q4549=0,P4549/2,Q4549=1,P4549)</f>
        <v>0</v>
      </c>
      <c r="T4549" s="31" t="str" cm="1">
        <f t="array" ref="T4549">_xlfn.IFS(M4549&lt;=Beräkningsförutsättningar!B$15,"2",M4549=Beräkningsförutsättningar!B$16,"4",M4549=Beräkningsförutsättningar!B$17,"4",M4549&gt;=Beräkningsförutsättningar!B$18,"6")</f>
        <v>2</v>
      </c>
      <c r="U4549" s="31">
        <f t="shared" si="140"/>
        <v>0</v>
      </c>
      <c r="V4549" s="31">
        <f t="shared" si="141"/>
        <v>0</v>
      </c>
    </row>
    <row r="4550" spans="11:22" x14ac:dyDescent="0.3">
      <c r="K4550" s="29"/>
      <c r="N4550" s="30"/>
      <c r="O4550" s="30"/>
      <c r="P4550" s="30"/>
      <c r="Q4550" s="30"/>
      <c r="R4550" s="31" cm="1">
        <f t="array" ref="R4550">_xlfn.IFS(Q4550=0,(O4550-P4550)/2,Q4550=1,O4550-P4550)</f>
        <v>0</v>
      </c>
      <c r="S4550" s="31" cm="1">
        <f t="array" ref="S4550">_xlfn.IFS(Q4550=0,P4550/2,Q4550=1,P4550)</f>
        <v>0</v>
      </c>
      <c r="T4550" s="31" t="str" cm="1">
        <f t="array" ref="T4550">_xlfn.IFS(M4550&lt;=Beräkningsförutsättningar!B$15,"2",M4550=Beräkningsförutsättningar!B$16,"4",M4550=Beräkningsförutsättningar!B$17,"4",M4550&gt;=Beräkningsförutsättningar!B$18,"6")</f>
        <v>2</v>
      </c>
      <c r="U4550" s="31">
        <f t="shared" si="140"/>
        <v>0</v>
      </c>
      <c r="V4550" s="31">
        <f t="shared" si="141"/>
        <v>0</v>
      </c>
    </row>
    <row r="4551" spans="11:22" x14ac:dyDescent="0.3">
      <c r="K4551" s="29"/>
      <c r="N4551" s="30"/>
      <c r="O4551" s="30"/>
      <c r="P4551" s="30"/>
      <c r="Q4551" s="30"/>
      <c r="R4551" s="31" cm="1">
        <f t="array" ref="R4551">_xlfn.IFS(Q4551=0,(O4551-P4551)/2,Q4551=1,O4551-P4551)</f>
        <v>0</v>
      </c>
      <c r="S4551" s="31" cm="1">
        <f t="array" ref="S4551">_xlfn.IFS(Q4551=0,P4551/2,Q4551=1,P4551)</f>
        <v>0</v>
      </c>
      <c r="T4551" s="31" t="str" cm="1">
        <f t="array" ref="T4551">_xlfn.IFS(M4551&lt;=Beräkningsförutsättningar!B$15,"2",M4551=Beräkningsförutsättningar!B$16,"4",M4551=Beräkningsförutsättningar!B$17,"4",M4551&gt;=Beräkningsförutsättningar!B$18,"6")</f>
        <v>2</v>
      </c>
      <c r="U4551" s="31">
        <f t="shared" ref="U4551:U4614" si="142">R4551*T4551</f>
        <v>0</v>
      </c>
      <c r="V4551" s="31">
        <f t="shared" ref="V4551:V4614" si="143">S4551*T4551</f>
        <v>0</v>
      </c>
    </row>
    <row r="4552" spans="11:22" x14ac:dyDescent="0.3">
      <c r="K4552" s="29"/>
      <c r="N4552" s="30"/>
      <c r="O4552" s="30"/>
      <c r="P4552" s="30"/>
      <c r="Q4552" s="30"/>
      <c r="R4552" s="31" cm="1">
        <f t="array" ref="R4552">_xlfn.IFS(Q4552=0,(O4552-P4552)/2,Q4552=1,O4552-P4552)</f>
        <v>0</v>
      </c>
      <c r="S4552" s="31" cm="1">
        <f t="array" ref="S4552">_xlfn.IFS(Q4552=0,P4552/2,Q4552=1,P4552)</f>
        <v>0</v>
      </c>
      <c r="T4552" s="31" t="str" cm="1">
        <f t="array" ref="T4552">_xlfn.IFS(M4552&lt;=Beräkningsförutsättningar!B$15,"2",M4552=Beräkningsförutsättningar!B$16,"4",M4552=Beräkningsförutsättningar!B$17,"4",M4552&gt;=Beräkningsförutsättningar!B$18,"6")</f>
        <v>2</v>
      </c>
      <c r="U4552" s="31">
        <f t="shared" si="142"/>
        <v>0</v>
      </c>
      <c r="V4552" s="31">
        <f t="shared" si="143"/>
        <v>0</v>
      </c>
    </row>
    <row r="4553" spans="11:22" x14ac:dyDescent="0.3">
      <c r="K4553" s="29"/>
      <c r="N4553" s="30"/>
      <c r="O4553" s="30"/>
      <c r="P4553" s="30"/>
      <c r="Q4553" s="30"/>
      <c r="R4553" s="31" cm="1">
        <f t="array" ref="R4553">_xlfn.IFS(Q4553=0,(O4553-P4553)/2,Q4553=1,O4553-P4553)</f>
        <v>0</v>
      </c>
      <c r="S4553" s="31" cm="1">
        <f t="array" ref="S4553">_xlfn.IFS(Q4553=0,P4553/2,Q4553=1,P4553)</f>
        <v>0</v>
      </c>
      <c r="T4553" s="31" t="str" cm="1">
        <f t="array" ref="T4553">_xlfn.IFS(M4553&lt;=Beräkningsförutsättningar!B$15,"2",M4553=Beräkningsförutsättningar!B$16,"4",M4553=Beräkningsförutsättningar!B$17,"4",M4553&gt;=Beräkningsförutsättningar!B$18,"6")</f>
        <v>2</v>
      </c>
      <c r="U4553" s="31">
        <f t="shared" si="142"/>
        <v>0</v>
      </c>
      <c r="V4553" s="31">
        <f t="shared" si="143"/>
        <v>0</v>
      </c>
    </row>
    <row r="4554" spans="11:22" x14ac:dyDescent="0.3">
      <c r="K4554" s="29"/>
      <c r="N4554" s="30"/>
      <c r="O4554" s="30"/>
      <c r="P4554" s="30"/>
      <c r="Q4554" s="30"/>
      <c r="R4554" s="31" cm="1">
        <f t="array" ref="R4554">_xlfn.IFS(Q4554=0,(O4554-P4554)/2,Q4554=1,O4554-P4554)</f>
        <v>0</v>
      </c>
      <c r="S4554" s="31" cm="1">
        <f t="array" ref="S4554">_xlfn.IFS(Q4554=0,P4554/2,Q4554=1,P4554)</f>
        <v>0</v>
      </c>
      <c r="T4554" s="31" t="str" cm="1">
        <f t="array" ref="T4554">_xlfn.IFS(M4554&lt;=Beräkningsförutsättningar!B$15,"2",M4554=Beräkningsförutsättningar!B$16,"4",M4554=Beräkningsförutsättningar!B$17,"4",M4554&gt;=Beräkningsförutsättningar!B$18,"6")</f>
        <v>2</v>
      </c>
      <c r="U4554" s="31">
        <f t="shared" si="142"/>
        <v>0</v>
      </c>
      <c r="V4554" s="31">
        <f t="shared" si="143"/>
        <v>0</v>
      </c>
    </row>
    <row r="4555" spans="11:22" x14ac:dyDescent="0.3">
      <c r="K4555" s="29"/>
      <c r="N4555" s="30"/>
      <c r="O4555" s="30"/>
      <c r="P4555" s="30"/>
      <c r="Q4555" s="30"/>
      <c r="R4555" s="31" cm="1">
        <f t="array" ref="R4555">_xlfn.IFS(Q4555=0,(O4555-P4555)/2,Q4555=1,O4555-P4555)</f>
        <v>0</v>
      </c>
      <c r="S4555" s="31" cm="1">
        <f t="array" ref="S4555">_xlfn.IFS(Q4555=0,P4555/2,Q4555=1,P4555)</f>
        <v>0</v>
      </c>
      <c r="T4555" s="31" t="str" cm="1">
        <f t="array" ref="T4555">_xlfn.IFS(M4555&lt;=Beräkningsförutsättningar!B$15,"2",M4555=Beräkningsförutsättningar!B$16,"4",M4555=Beräkningsförutsättningar!B$17,"4",M4555&gt;=Beräkningsförutsättningar!B$18,"6")</f>
        <v>2</v>
      </c>
      <c r="U4555" s="31">
        <f t="shared" si="142"/>
        <v>0</v>
      </c>
      <c r="V4555" s="31">
        <f t="shared" si="143"/>
        <v>0</v>
      </c>
    </row>
    <row r="4556" spans="11:22" x14ac:dyDescent="0.3">
      <c r="K4556" s="29"/>
      <c r="N4556" s="30"/>
      <c r="O4556" s="30"/>
      <c r="P4556" s="30"/>
      <c r="Q4556" s="30"/>
      <c r="R4556" s="31" cm="1">
        <f t="array" ref="R4556">_xlfn.IFS(Q4556=0,(O4556-P4556)/2,Q4556=1,O4556-P4556)</f>
        <v>0</v>
      </c>
      <c r="S4556" s="31" cm="1">
        <f t="array" ref="S4556">_xlfn.IFS(Q4556=0,P4556/2,Q4556=1,P4556)</f>
        <v>0</v>
      </c>
      <c r="T4556" s="31" t="str" cm="1">
        <f t="array" ref="T4556">_xlfn.IFS(M4556&lt;=Beräkningsförutsättningar!B$15,"2",M4556=Beräkningsförutsättningar!B$16,"4",M4556=Beräkningsförutsättningar!B$17,"4",M4556&gt;=Beräkningsförutsättningar!B$18,"6")</f>
        <v>2</v>
      </c>
      <c r="U4556" s="31">
        <f t="shared" si="142"/>
        <v>0</v>
      </c>
      <c r="V4556" s="31">
        <f t="shared" si="143"/>
        <v>0</v>
      </c>
    </row>
    <row r="4557" spans="11:22" x14ac:dyDescent="0.3">
      <c r="K4557" s="29"/>
      <c r="N4557" s="30"/>
      <c r="O4557" s="30"/>
      <c r="P4557" s="30"/>
      <c r="Q4557" s="30"/>
      <c r="R4557" s="31" cm="1">
        <f t="array" ref="R4557">_xlfn.IFS(Q4557=0,(O4557-P4557)/2,Q4557=1,O4557-P4557)</f>
        <v>0</v>
      </c>
      <c r="S4557" s="31" cm="1">
        <f t="array" ref="S4557">_xlfn.IFS(Q4557=0,P4557/2,Q4557=1,P4557)</f>
        <v>0</v>
      </c>
      <c r="T4557" s="31" t="str" cm="1">
        <f t="array" ref="T4557">_xlfn.IFS(M4557&lt;=Beräkningsförutsättningar!B$15,"2",M4557=Beräkningsförutsättningar!B$16,"4",M4557=Beräkningsförutsättningar!B$17,"4",M4557&gt;=Beräkningsförutsättningar!B$18,"6")</f>
        <v>2</v>
      </c>
      <c r="U4557" s="31">
        <f t="shared" si="142"/>
        <v>0</v>
      </c>
      <c r="V4557" s="31">
        <f t="shared" si="143"/>
        <v>0</v>
      </c>
    </row>
    <row r="4558" spans="11:22" x14ac:dyDescent="0.3">
      <c r="K4558" s="29"/>
      <c r="N4558" s="30"/>
      <c r="O4558" s="30"/>
      <c r="P4558" s="30"/>
      <c r="Q4558" s="30"/>
      <c r="R4558" s="31" cm="1">
        <f t="array" ref="R4558">_xlfn.IFS(Q4558=0,(O4558-P4558)/2,Q4558=1,O4558-P4558)</f>
        <v>0</v>
      </c>
      <c r="S4558" s="31" cm="1">
        <f t="array" ref="S4558">_xlfn.IFS(Q4558=0,P4558/2,Q4558=1,P4558)</f>
        <v>0</v>
      </c>
      <c r="T4558" s="31" t="str" cm="1">
        <f t="array" ref="T4558">_xlfn.IFS(M4558&lt;=Beräkningsförutsättningar!B$15,"2",M4558=Beräkningsförutsättningar!B$16,"4",M4558=Beräkningsförutsättningar!B$17,"4",M4558&gt;=Beräkningsförutsättningar!B$18,"6")</f>
        <v>2</v>
      </c>
      <c r="U4558" s="31">
        <f t="shared" si="142"/>
        <v>0</v>
      </c>
      <c r="V4558" s="31">
        <f t="shared" si="143"/>
        <v>0</v>
      </c>
    </row>
    <row r="4559" spans="11:22" x14ac:dyDescent="0.3">
      <c r="K4559" s="29"/>
      <c r="N4559" s="30"/>
      <c r="O4559" s="30"/>
      <c r="P4559" s="30"/>
      <c r="Q4559" s="30"/>
      <c r="R4559" s="31" cm="1">
        <f t="array" ref="R4559">_xlfn.IFS(Q4559=0,(O4559-P4559)/2,Q4559=1,O4559-P4559)</f>
        <v>0</v>
      </c>
      <c r="S4559" s="31" cm="1">
        <f t="array" ref="S4559">_xlfn.IFS(Q4559=0,P4559/2,Q4559=1,P4559)</f>
        <v>0</v>
      </c>
      <c r="T4559" s="31" t="str" cm="1">
        <f t="array" ref="T4559">_xlfn.IFS(M4559&lt;=Beräkningsförutsättningar!B$15,"2",M4559=Beräkningsförutsättningar!B$16,"4",M4559=Beräkningsförutsättningar!B$17,"4",M4559&gt;=Beräkningsförutsättningar!B$18,"6")</f>
        <v>2</v>
      </c>
      <c r="U4559" s="31">
        <f t="shared" si="142"/>
        <v>0</v>
      </c>
      <c r="V4559" s="31">
        <f t="shared" si="143"/>
        <v>0</v>
      </c>
    </row>
    <row r="4560" spans="11:22" x14ac:dyDescent="0.3">
      <c r="K4560" s="29"/>
      <c r="N4560" s="30"/>
      <c r="O4560" s="30"/>
      <c r="P4560" s="30"/>
      <c r="Q4560" s="30"/>
      <c r="R4560" s="31" cm="1">
        <f t="array" ref="R4560">_xlfn.IFS(Q4560=0,(O4560-P4560)/2,Q4560=1,O4560-P4560)</f>
        <v>0</v>
      </c>
      <c r="S4560" s="31" cm="1">
        <f t="array" ref="S4560">_xlfn.IFS(Q4560=0,P4560/2,Q4560=1,P4560)</f>
        <v>0</v>
      </c>
      <c r="T4560" s="31" t="str" cm="1">
        <f t="array" ref="T4560">_xlfn.IFS(M4560&lt;=Beräkningsförutsättningar!B$15,"2",M4560=Beräkningsförutsättningar!B$16,"4",M4560=Beräkningsförutsättningar!B$17,"4",M4560&gt;=Beräkningsförutsättningar!B$18,"6")</f>
        <v>2</v>
      </c>
      <c r="U4560" s="31">
        <f t="shared" si="142"/>
        <v>0</v>
      </c>
      <c r="V4560" s="31">
        <f t="shared" si="143"/>
        <v>0</v>
      </c>
    </row>
    <row r="4561" spans="11:22" x14ac:dyDescent="0.3">
      <c r="K4561" s="29"/>
      <c r="N4561" s="30"/>
      <c r="O4561" s="30"/>
      <c r="P4561" s="30"/>
      <c r="Q4561" s="30"/>
      <c r="R4561" s="31" cm="1">
        <f t="array" ref="R4561">_xlfn.IFS(Q4561=0,(O4561-P4561)/2,Q4561=1,O4561-P4561)</f>
        <v>0</v>
      </c>
      <c r="S4561" s="31" cm="1">
        <f t="array" ref="S4561">_xlfn.IFS(Q4561=0,P4561/2,Q4561=1,P4561)</f>
        <v>0</v>
      </c>
      <c r="T4561" s="31" t="str" cm="1">
        <f t="array" ref="T4561">_xlfn.IFS(M4561&lt;=Beräkningsförutsättningar!B$15,"2",M4561=Beräkningsförutsättningar!B$16,"4",M4561=Beräkningsförutsättningar!B$17,"4",M4561&gt;=Beräkningsförutsättningar!B$18,"6")</f>
        <v>2</v>
      </c>
      <c r="U4561" s="31">
        <f t="shared" si="142"/>
        <v>0</v>
      </c>
      <c r="V4561" s="31">
        <f t="shared" si="143"/>
        <v>0</v>
      </c>
    </row>
    <row r="4562" spans="11:22" x14ac:dyDescent="0.3">
      <c r="K4562" s="29"/>
      <c r="N4562" s="30"/>
      <c r="O4562" s="30"/>
      <c r="P4562" s="30"/>
      <c r="Q4562" s="30"/>
      <c r="R4562" s="31" cm="1">
        <f t="array" ref="R4562">_xlfn.IFS(Q4562=0,(O4562-P4562)/2,Q4562=1,O4562-P4562)</f>
        <v>0</v>
      </c>
      <c r="S4562" s="31" cm="1">
        <f t="array" ref="S4562">_xlfn.IFS(Q4562=0,P4562/2,Q4562=1,P4562)</f>
        <v>0</v>
      </c>
      <c r="T4562" s="31" t="str" cm="1">
        <f t="array" ref="T4562">_xlfn.IFS(M4562&lt;=Beräkningsförutsättningar!B$15,"2",M4562=Beräkningsförutsättningar!B$16,"4",M4562=Beräkningsförutsättningar!B$17,"4",M4562&gt;=Beräkningsförutsättningar!B$18,"6")</f>
        <v>2</v>
      </c>
      <c r="U4562" s="31">
        <f t="shared" si="142"/>
        <v>0</v>
      </c>
      <c r="V4562" s="31">
        <f t="shared" si="143"/>
        <v>0</v>
      </c>
    </row>
    <row r="4563" spans="11:22" x14ac:dyDescent="0.3">
      <c r="K4563" s="29"/>
      <c r="N4563" s="30"/>
      <c r="O4563" s="30"/>
      <c r="P4563" s="30"/>
      <c r="Q4563" s="30"/>
      <c r="R4563" s="31" cm="1">
        <f t="array" ref="R4563">_xlfn.IFS(Q4563=0,(O4563-P4563)/2,Q4563=1,O4563-P4563)</f>
        <v>0</v>
      </c>
      <c r="S4563" s="31" cm="1">
        <f t="array" ref="S4563">_xlfn.IFS(Q4563=0,P4563/2,Q4563=1,P4563)</f>
        <v>0</v>
      </c>
      <c r="T4563" s="31" t="str" cm="1">
        <f t="array" ref="T4563">_xlfn.IFS(M4563&lt;=Beräkningsförutsättningar!B$15,"2",M4563=Beräkningsförutsättningar!B$16,"4",M4563=Beräkningsförutsättningar!B$17,"4",M4563&gt;=Beräkningsförutsättningar!B$18,"6")</f>
        <v>2</v>
      </c>
      <c r="U4563" s="31">
        <f t="shared" si="142"/>
        <v>0</v>
      </c>
      <c r="V4563" s="31">
        <f t="shared" si="143"/>
        <v>0</v>
      </c>
    </row>
    <row r="4564" spans="11:22" x14ac:dyDescent="0.3">
      <c r="K4564" s="29"/>
      <c r="N4564" s="30"/>
      <c r="O4564" s="30"/>
      <c r="P4564" s="30"/>
      <c r="Q4564" s="30"/>
      <c r="R4564" s="31" cm="1">
        <f t="array" ref="R4564">_xlfn.IFS(Q4564=0,(O4564-P4564)/2,Q4564=1,O4564-P4564)</f>
        <v>0</v>
      </c>
      <c r="S4564" s="31" cm="1">
        <f t="array" ref="S4564">_xlfn.IFS(Q4564=0,P4564/2,Q4564=1,P4564)</f>
        <v>0</v>
      </c>
      <c r="T4564" s="31" t="str" cm="1">
        <f t="array" ref="T4564">_xlfn.IFS(M4564&lt;=Beräkningsförutsättningar!B$15,"2",M4564=Beräkningsförutsättningar!B$16,"4",M4564=Beräkningsförutsättningar!B$17,"4",M4564&gt;=Beräkningsförutsättningar!B$18,"6")</f>
        <v>2</v>
      </c>
      <c r="U4564" s="31">
        <f t="shared" si="142"/>
        <v>0</v>
      </c>
      <c r="V4564" s="31">
        <f t="shared" si="143"/>
        <v>0</v>
      </c>
    </row>
    <row r="4565" spans="11:22" x14ac:dyDescent="0.3">
      <c r="K4565" s="29"/>
      <c r="N4565" s="30"/>
      <c r="O4565" s="30"/>
      <c r="P4565" s="30"/>
      <c r="Q4565" s="30"/>
      <c r="R4565" s="31" cm="1">
        <f t="array" ref="R4565">_xlfn.IFS(Q4565=0,(O4565-P4565)/2,Q4565=1,O4565-P4565)</f>
        <v>0</v>
      </c>
      <c r="S4565" s="31" cm="1">
        <f t="array" ref="S4565">_xlfn.IFS(Q4565=0,P4565/2,Q4565=1,P4565)</f>
        <v>0</v>
      </c>
      <c r="T4565" s="31" t="str" cm="1">
        <f t="array" ref="T4565">_xlfn.IFS(M4565&lt;=Beräkningsförutsättningar!B$15,"2",M4565=Beräkningsförutsättningar!B$16,"4",M4565=Beräkningsförutsättningar!B$17,"4",M4565&gt;=Beräkningsförutsättningar!B$18,"6")</f>
        <v>2</v>
      </c>
      <c r="U4565" s="31">
        <f t="shared" si="142"/>
        <v>0</v>
      </c>
      <c r="V4565" s="31">
        <f t="shared" si="143"/>
        <v>0</v>
      </c>
    </row>
    <row r="4566" spans="11:22" x14ac:dyDescent="0.3">
      <c r="K4566" s="29"/>
      <c r="N4566" s="30"/>
      <c r="O4566" s="30"/>
      <c r="P4566" s="30"/>
      <c r="Q4566" s="30"/>
      <c r="R4566" s="31" cm="1">
        <f t="array" ref="R4566">_xlfn.IFS(Q4566=0,(O4566-P4566)/2,Q4566=1,O4566-P4566)</f>
        <v>0</v>
      </c>
      <c r="S4566" s="31" cm="1">
        <f t="array" ref="S4566">_xlfn.IFS(Q4566=0,P4566/2,Q4566=1,P4566)</f>
        <v>0</v>
      </c>
      <c r="T4566" s="31" t="str" cm="1">
        <f t="array" ref="T4566">_xlfn.IFS(M4566&lt;=Beräkningsförutsättningar!B$15,"2",M4566=Beräkningsförutsättningar!B$16,"4",M4566=Beräkningsförutsättningar!B$17,"4",M4566&gt;=Beräkningsförutsättningar!B$18,"6")</f>
        <v>2</v>
      </c>
      <c r="U4566" s="31">
        <f t="shared" si="142"/>
        <v>0</v>
      </c>
      <c r="V4566" s="31">
        <f t="shared" si="143"/>
        <v>0</v>
      </c>
    </row>
    <row r="4567" spans="11:22" x14ac:dyDescent="0.3">
      <c r="K4567" s="29"/>
      <c r="N4567" s="30"/>
      <c r="O4567" s="30"/>
      <c r="P4567" s="30"/>
      <c r="Q4567" s="30"/>
      <c r="R4567" s="31" cm="1">
        <f t="array" ref="R4567">_xlfn.IFS(Q4567=0,(O4567-P4567)/2,Q4567=1,O4567-P4567)</f>
        <v>0</v>
      </c>
      <c r="S4567" s="31" cm="1">
        <f t="array" ref="S4567">_xlfn.IFS(Q4567=0,P4567/2,Q4567=1,P4567)</f>
        <v>0</v>
      </c>
      <c r="T4567" s="31" t="str" cm="1">
        <f t="array" ref="T4567">_xlfn.IFS(M4567&lt;=Beräkningsförutsättningar!B$15,"2",M4567=Beräkningsförutsättningar!B$16,"4",M4567=Beräkningsförutsättningar!B$17,"4",M4567&gt;=Beräkningsförutsättningar!B$18,"6")</f>
        <v>2</v>
      </c>
      <c r="U4567" s="31">
        <f t="shared" si="142"/>
        <v>0</v>
      </c>
      <c r="V4567" s="31">
        <f t="shared" si="143"/>
        <v>0</v>
      </c>
    </row>
    <row r="4568" spans="11:22" x14ac:dyDescent="0.3">
      <c r="K4568" s="29"/>
      <c r="N4568" s="30"/>
      <c r="O4568" s="30"/>
      <c r="P4568" s="30"/>
      <c r="Q4568" s="30"/>
      <c r="R4568" s="31" cm="1">
        <f t="array" ref="R4568">_xlfn.IFS(Q4568=0,(O4568-P4568)/2,Q4568=1,O4568-P4568)</f>
        <v>0</v>
      </c>
      <c r="S4568" s="31" cm="1">
        <f t="array" ref="S4568">_xlfn.IFS(Q4568=0,P4568/2,Q4568=1,P4568)</f>
        <v>0</v>
      </c>
      <c r="T4568" s="31" t="str" cm="1">
        <f t="array" ref="T4568">_xlfn.IFS(M4568&lt;=Beräkningsförutsättningar!B$15,"2",M4568=Beräkningsförutsättningar!B$16,"4",M4568=Beräkningsförutsättningar!B$17,"4",M4568&gt;=Beräkningsförutsättningar!B$18,"6")</f>
        <v>2</v>
      </c>
      <c r="U4568" s="31">
        <f t="shared" si="142"/>
        <v>0</v>
      </c>
      <c r="V4568" s="31">
        <f t="shared" si="143"/>
        <v>0</v>
      </c>
    </row>
    <row r="4569" spans="11:22" x14ac:dyDescent="0.3">
      <c r="K4569" s="29"/>
      <c r="N4569" s="30"/>
      <c r="O4569" s="30"/>
      <c r="P4569" s="30"/>
      <c r="Q4569" s="30"/>
      <c r="R4569" s="31" cm="1">
        <f t="array" ref="R4569">_xlfn.IFS(Q4569=0,(O4569-P4569)/2,Q4569=1,O4569-P4569)</f>
        <v>0</v>
      </c>
      <c r="S4569" s="31" cm="1">
        <f t="array" ref="S4569">_xlfn.IFS(Q4569=0,P4569/2,Q4569=1,P4569)</f>
        <v>0</v>
      </c>
      <c r="T4569" s="31" t="str" cm="1">
        <f t="array" ref="T4569">_xlfn.IFS(M4569&lt;=Beräkningsförutsättningar!B$15,"2",M4569=Beräkningsförutsättningar!B$16,"4",M4569=Beräkningsförutsättningar!B$17,"4",M4569&gt;=Beräkningsförutsättningar!B$18,"6")</f>
        <v>2</v>
      </c>
      <c r="U4569" s="31">
        <f t="shared" si="142"/>
        <v>0</v>
      </c>
      <c r="V4569" s="31">
        <f t="shared" si="143"/>
        <v>0</v>
      </c>
    </row>
    <row r="4570" spans="11:22" x14ac:dyDescent="0.3">
      <c r="K4570" s="29"/>
      <c r="N4570" s="30"/>
      <c r="O4570" s="30"/>
      <c r="P4570" s="30"/>
      <c r="Q4570" s="30"/>
      <c r="R4570" s="31" cm="1">
        <f t="array" ref="R4570">_xlfn.IFS(Q4570=0,(O4570-P4570)/2,Q4570=1,O4570-P4570)</f>
        <v>0</v>
      </c>
      <c r="S4570" s="31" cm="1">
        <f t="array" ref="S4570">_xlfn.IFS(Q4570=0,P4570/2,Q4570=1,P4570)</f>
        <v>0</v>
      </c>
      <c r="T4570" s="31" t="str" cm="1">
        <f t="array" ref="T4570">_xlfn.IFS(M4570&lt;=Beräkningsförutsättningar!B$15,"2",M4570=Beräkningsförutsättningar!B$16,"4",M4570=Beräkningsförutsättningar!B$17,"4",M4570&gt;=Beräkningsförutsättningar!B$18,"6")</f>
        <v>2</v>
      </c>
      <c r="U4570" s="31">
        <f t="shared" si="142"/>
        <v>0</v>
      </c>
      <c r="V4570" s="31">
        <f t="shared" si="143"/>
        <v>0</v>
      </c>
    </row>
    <row r="4571" spans="11:22" x14ac:dyDescent="0.3">
      <c r="K4571" s="29"/>
      <c r="N4571" s="30"/>
      <c r="O4571" s="30"/>
      <c r="P4571" s="30"/>
      <c r="Q4571" s="30"/>
      <c r="R4571" s="31" cm="1">
        <f t="array" ref="R4571">_xlfn.IFS(Q4571=0,(O4571-P4571)/2,Q4571=1,O4571-P4571)</f>
        <v>0</v>
      </c>
      <c r="S4571" s="31" cm="1">
        <f t="array" ref="S4571">_xlfn.IFS(Q4571=0,P4571/2,Q4571=1,P4571)</f>
        <v>0</v>
      </c>
      <c r="T4571" s="31" t="str" cm="1">
        <f t="array" ref="T4571">_xlfn.IFS(M4571&lt;=Beräkningsförutsättningar!B$15,"2",M4571=Beräkningsförutsättningar!B$16,"4",M4571=Beräkningsförutsättningar!B$17,"4",M4571&gt;=Beräkningsförutsättningar!B$18,"6")</f>
        <v>2</v>
      </c>
      <c r="U4571" s="31">
        <f t="shared" si="142"/>
        <v>0</v>
      </c>
      <c r="V4571" s="31">
        <f t="shared" si="143"/>
        <v>0</v>
      </c>
    </row>
    <row r="4572" spans="11:22" x14ac:dyDescent="0.3">
      <c r="K4572" s="29"/>
      <c r="N4572" s="30"/>
      <c r="O4572" s="30"/>
      <c r="P4572" s="30"/>
      <c r="Q4572" s="30"/>
      <c r="R4572" s="31" cm="1">
        <f t="array" ref="R4572">_xlfn.IFS(Q4572=0,(O4572-P4572)/2,Q4572=1,O4572-P4572)</f>
        <v>0</v>
      </c>
      <c r="S4572" s="31" cm="1">
        <f t="array" ref="S4572">_xlfn.IFS(Q4572=0,P4572/2,Q4572=1,P4572)</f>
        <v>0</v>
      </c>
      <c r="T4572" s="31" t="str" cm="1">
        <f t="array" ref="T4572">_xlfn.IFS(M4572&lt;=Beräkningsförutsättningar!B$15,"2",M4572=Beräkningsförutsättningar!B$16,"4",M4572=Beräkningsförutsättningar!B$17,"4",M4572&gt;=Beräkningsförutsättningar!B$18,"6")</f>
        <v>2</v>
      </c>
      <c r="U4572" s="31">
        <f t="shared" si="142"/>
        <v>0</v>
      </c>
      <c r="V4572" s="31">
        <f t="shared" si="143"/>
        <v>0</v>
      </c>
    </row>
    <row r="4573" spans="11:22" x14ac:dyDescent="0.3">
      <c r="K4573" s="29"/>
      <c r="N4573" s="30"/>
      <c r="O4573" s="30"/>
      <c r="P4573" s="30"/>
      <c r="Q4573" s="30"/>
      <c r="R4573" s="31" cm="1">
        <f t="array" ref="R4573">_xlfn.IFS(Q4573=0,(O4573-P4573)/2,Q4573=1,O4573-P4573)</f>
        <v>0</v>
      </c>
      <c r="S4573" s="31" cm="1">
        <f t="array" ref="S4573">_xlfn.IFS(Q4573=0,P4573/2,Q4573=1,P4573)</f>
        <v>0</v>
      </c>
      <c r="T4573" s="31" t="str" cm="1">
        <f t="array" ref="T4573">_xlfn.IFS(M4573&lt;=Beräkningsförutsättningar!B$15,"2",M4573=Beräkningsförutsättningar!B$16,"4",M4573=Beräkningsförutsättningar!B$17,"4",M4573&gt;=Beräkningsförutsättningar!B$18,"6")</f>
        <v>2</v>
      </c>
      <c r="U4573" s="31">
        <f t="shared" si="142"/>
        <v>0</v>
      </c>
      <c r="V4573" s="31">
        <f t="shared" si="143"/>
        <v>0</v>
      </c>
    </row>
    <row r="4574" spans="11:22" x14ac:dyDescent="0.3">
      <c r="K4574" s="29"/>
      <c r="N4574" s="30"/>
      <c r="O4574" s="30"/>
      <c r="P4574" s="30"/>
      <c r="Q4574" s="30"/>
      <c r="R4574" s="31" cm="1">
        <f t="array" ref="R4574">_xlfn.IFS(Q4574=0,(O4574-P4574)/2,Q4574=1,O4574-P4574)</f>
        <v>0</v>
      </c>
      <c r="S4574" s="31" cm="1">
        <f t="array" ref="S4574">_xlfn.IFS(Q4574=0,P4574/2,Q4574=1,P4574)</f>
        <v>0</v>
      </c>
      <c r="T4574" s="31" t="str" cm="1">
        <f t="array" ref="T4574">_xlfn.IFS(M4574&lt;=Beräkningsförutsättningar!B$15,"2",M4574=Beräkningsförutsättningar!B$16,"4",M4574=Beräkningsförutsättningar!B$17,"4",M4574&gt;=Beräkningsförutsättningar!B$18,"6")</f>
        <v>2</v>
      </c>
      <c r="U4574" s="31">
        <f t="shared" si="142"/>
        <v>0</v>
      </c>
      <c r="V4574" s="31">
        <f t="shared" si="143"/>
        <v>0</v>
      </c>
    </row>
    <row r="4575" spans="11:22" x14ac:dyDescent="0.3">
      <c r="K4575" s="29"/>
      <c r="N4575" s="30"/>
      <c r="O4575" s="30"/>
      <c r="P4575" s="30"/>
      <c r="Q4575" s="30"/>
      <c r="R4575" s="31" cm="1">
        <f t="array" ref="R4575">_xlfn.IFS(Q4575=0,(O4575-P4575)/2,Q4575=1,O4575-P4575)</f>
        <v>0</v>
      </c>
      <c r="S4575" s="31" cm="1">
        <f t="array" ref="S4575">_xlfn.IFS(Q4575=0,P4575/2,Q4575=1,P4575)</f>
        <v>0</v>
      </c>
      <c r="T4575" s="31" t="str" cm="1">
        <f t="array" ref="T4575">_xlfn.IFS(M4575&lt;=Beräkningsförutsättningar!B$15,"2",M4575=Beräkningsförutsättningar!B$16,"4",M4575=Beräkningsförutsättningar!B$17,"4",M4575&gt;=Beräkningsförutsättningar!B$18,"6")</f>
        <v>2</v>
      </c>
      <c r="U4575" s="31">
        <f t="shared" si="142"/>
        <v>0</v>
      </c>
      <c r="V4575" s="31">
        <f t="shared" si="143"/>
        <v>0</v>
      </c>
    </row>
    <row r="4576" spans="11:22" x14ac:dyDescent="0.3">
      <c r="K4576" s="29"/>
      <c r="N4576" s="30"/>
      <c r="O4576" s="30"/>
      <c r="P4576" s="30"/>
      <c r="Q4576" s="30"/>
      <c r="R4576" s="31" cm="1">
        <f t="array" ref="R4576">_xlfn.IFS(Q4576=0,(O4576-P4576)/2,Q4576=1,O4576-P4576)</f>
        <v>0</v>
      </c>
      <c r="S4576" s="31" cm="1">
        <f t="array" ref="S4576">_xlfn.IFS(Q4576=0,P4576/2,Q4576=1,P4576)</f>
        <v>0</v>
      </c>
      <c r="T4576" s="31" t="str" cm="1">
        <f t="array" ref="T4576">_xlfn.IFS(M4576&lt;=Beräkningsförutsättningar!B$15,"2",M4576=Beräkningsförutsättningar!B$16,"4",M4576=Beräkningsförutsättningar!B$17,"4",M4576&gt;=Beräkningsförutsättningar!B$18,"6")</f>
        <v>2</v>
      </c>
      <c r="U4576" s="31">
        <f t="shared" si="142"/>
        <v>0</v>
      </c>
      <c r="V4576" s="31">
        <f t="shared" si="143"/>
        <v>0</v>
      </c>
    </row>
    <row r="4577" spans="11:22" x14ac:dyDescent="0.3">
      <c r="K4577" s="29"/>
      <c r="N4577" s="30"/>
      <c r="O4577" s="30"/>
      <c r="P4577" s="30"/>
      <c r="Q4577" s="30"/>
      <c r="R4577" s="31" cm="1">
        <f t="array" ref="R4577">_xlfn.IFS(Q4577=0,(O4577-P4577)/2,Q4577=1,O4577-P4577)</f>
        <v>0</v>
      </c>
      <c r="S4577" s="31" cm="1">
        <f t="array" ref="S4577">_xlfn.IFS(Q4577=0,P4577/2,Q4577=1,P4577)</f>
        <v>0</v>
      </c>
      <c r="T4577" s="31" t="str" cm="1">
        <f t="array" ref="T4577">_xlfn.IFS(M4577&lt;=Beräkningsförutsättningar!B$15,"2",M4577=Beräkningsförutsättningar!B$16,"4",M4577=Beräkningsförutsättningar!B$17,"4",M4577&gt;=Beräkningsförutsättningar!B$18,"6")</f>
        <v>2</v>
      </c>
      <c r="U4577" s="31">
        <f t="shared" si="142"/>
        <v>0</v>
      </c>
      <c r="V4577" s="31">
        <f t="shared" si="143"/>
        <v>0</v>
      </c>
    </row>
    <row r="4578" spans="11:22" x14ac:dyDescent="0.3">
      <c r="K4578" s="29"/>
      <c r="N4578" s="30"/>
      <c r="O4578" s="30"/>
      <c r="P4578" s="30"/>
      <c r="Q4578" s="30"/>
      <c r="R4578" s="31" cm="1">
        <f t="array" ref="R4578">_xlfn.IFS(Q4578=0,(O4578-P4578)/2,Q4578=1,O4578-P4578)</f>
        <v>0</v>
      </c>
      <c r="S4578" s="31" cm="1">
        <f t="array" ref="S4578">_xlfn.IFS(Q4578=0,P4578/2,Q4578=1,P4578)</f>
        <v>0</v>
      </c>
      <c r="T4578" s="31" t="str" cm="1">
        <f t="array" ref="T4578">_xlfn.IFS(M4578&lt;=Beräkningsförutsättningar!B$15,"2",M4578=Beräkningsförutsättningar!B$16,"4",M4578=Beräkningsförutsättningar!B$17,"4",M4578&gt;=Beräkningsförutsättningar!B$18,"6")</f>
        <v>2</v>
      </c>
      <c r="U4578" s="31">
        <f t="shared" si="142"/>
        <v>0</v>
      </c>
      <c r="V4578" s="31">
        <f t="shared" si="143"/>
        <v>0</v>
      </c>
    </row>
    <row r="4579" spans="11:22" x14ac:dyDescent="0.3">
      <c r="K4579" s="29"/>
      <c r="N4579" s="30"/>
      <c r="O4579" s="30"/>
      <c r="P4579" s="30"/>
      <c r="Q4579" s="30"/>
      <c r="R4579" s="31" cm="1">
        <f t="array" ref="R4579">_xlfn.IFS(Q4579=0,(O4579-P4579)/2,Q4579=1,O4579-P4579)</f>
        <v>0</v>
      </c>
      <c r="S4579" s="31" cm="1">
        <f t="array" ref="S4579">_xlfn.IFS(Q4579=0,P4579/2,Q4579=1,P4579)</f>
        <v>0</v>
      </c>
      <c r="T4579" s="31" t="str" cm="1">
        <f t="array" ref="T4579">_xlfn.IFS(M4579&lt;=Beräkningsförutsättningar!B$15,"2",M4579=Beräkningsförutsättningar!B$16,"4",M4579=Beräkningsförutsättningar!B$17,"4",M4579&gt;=Beräkningsförutsättningar!B$18,"6")</f>
        <v>2</v>
      </c>
      <c r="U4579" s="31">
        <f t="shared" si="142"/>
        <v>0</v>
      </c>
      <c r="V4579" s="31">
        <f t="shared" si="143"/>
        <v>0</v>
      </c>
    </row>
    <row r="4580" spans="11:22" x14ac:dyDescent="0.3">
      <c r="K4580" s="29"/>
      <c r="N4580" s="30"/>
      <c r="O4580" s="30"/>
      <c r="P4580" s="30"/>
      <c r="Q4580" s="30"/>
      <c r="R4580" s="31" cm="1">
        <f t="array" ref="R4580">_xlfn.IFS(Q4580=0,(O4580-P4580)/2,Q4580=1,O4580-P4580)</f>
        <v>0</v>
      </c>
      <c r="S4580" s="31" cm="1">
        <f t="array" ref="S4580">_xlfn.IFS(Q4580=0,P4580/2,Q4580=1,P4580)</f>
        <v>0</v>
      </c>
      <c r="T4580" s="31" t="str" cm="1">
        <f t="array" ref="T4580">_xlfn.IFS(M4580&lt;=Beräkningsförutsättningar!B$15,"2",M4580=Beräkningsförutsättningar!B$16,"4",M4580=Beräkningsförutsättningar!B$17,"4",M4580&gt;=Beräkningsförutsättningar!B$18,"6")</f>
        <v>2</v>
      </c>
      <c r="U4580" s="31">
        <f t="shared" si="142"/>
        <v>0</v>
      </c>
      <c r="V4580" s="31">
        <f t="shared" si="143"/>
        <v>0</v>
      </c>
    </row>
    <row r="4581" spans="11:22" x14ac:dyDescent="0.3">
      <c r="K4581" s="29"/>
      <c r="N4581" s="30"/>
      <c r="O4581" s="30"/>
      <c r="P4581" s="30"/>
      <c r="Q4581" s="30"/>
      <c r="R4581" s="31" cm="1">
        <f t="array" ref="R4581">_xlfn.IFS(Q4581=0,(O4581-P4581)/2,Q4581=1,O4581-P4581)</f>
        <v>0</v>
      </c>
      <c r="S4581" s="31" cm="1">
        <f t="array" ref="S4581">_xlfn.IFS(Q4581=0,P4581/2,Q4581=1,P4581)</f>
        <v>0</v>
      </c>
      <c r="T4581" s="31" t="str" cm="1">
        <f t="array" ref="T4581">_xlfn.IFS(M4581&lt;=Beräkningsförutsättningar!B$15,"2",M4581=Beräkningsförutsättningar!B$16,"4",M4581=Beräkningsförutsättningar!B$17,"4",M4581&gt;=Beräkningsförutsättningar!B$18,"6")</f>
        <v>2</v>
      </c>
      <c r="U4581" s="31">
        <f t="shared" si="142"/>
        <v>0</v>
      </c>
      <c r="V4581" s="31">
        <f t="shared" si="143"/>
        <v>0</v>
      </c>
    </row>
    <row r="4582" spans="11:22" x14ac:dyDescent="0.3">
      <c r="K4582" s="29"/>
      <c r="N4582" s="30"/>
      <c r="O4582" s="30"/>
      <c r="P4582" s="30"/>
      <c r="Q4582" s="30"/>
      <c r="R4582" s="31" cm="1">
        <f t="array" ref="R4582">_xlfn.IFS(Q4582=0,(O4582-P4582)/2,Q4582=1,O4582-P4582)</f>
        <v>0</v>
      </c>
      <c r="S4582" s="31" cm="1">
        <f t="array" ref="S4582">_xlfn.IFS(Q4582=0,P4582/2,Q4582=1,P4582)</f>
        <v>0</v>
      </c>
      <c r="T4582" s="31" t="str" cm="1">
        <f t="array" ref="T4582">_xlfn.IFS(M4582&lt;=Beräkningsförutsättningar!B$15,"2",M4582=Beräkningsförutsättningar!B$16,"4",M4582=Beräkningsförutsättningar!B$17,"4",M4582&gt;=Beräkningsförutsättningar!B$18,"6")</f>
        <v>2</v>
      </c>
      <c r="U4582" s="31">
        <f t="shared" si="142"/>
        <v>0</v>
      </c>
      <c r="V4582" s="31">
        <f t="shared" si="143"/>
        <v>0</v>
      </c>
    </row>
    <row r="4583" spans="11:22" x14ac:dyDescent="0.3">
      <c r="K4583" s="29"/>
      <c r="N4583" s="30"/>
      <c r="O4583" s="30"/>
      <c r="P4583" s="30"/>
      <c r="Q4583" s="30"/>
      <c r="R4583" s="31" cm="1">
        <f t="array" ref="R4583">_xlfn.IFS(Q4583=0,(O4583-P4583)/2,Q4583=1,O4583-P4583)</f>
        <v>0</v>
      </c>
      <c r="S4583" s="31" cm="1">
        <f t="array" ref="S4583">_xlfn.IFS(Q4583=0,P4583/2,Q4583=1,P4583)</f>
        <v>0</v>
      </c>
      <c r="T4583" s="31" t="str" cm="1">
        <f t="array" ref="T4583">_xlfn.IFS(M4583&lt;=Beräkningsförutsättningar!B$15,"2",M4583=Beräkningsförutsättningar!B$16,"4",M4583=Beräkningsförutsättningar!B$17,"4",M4583&gt;=Beräkningsförutsättningar!B$18,"6")</f>
        <v>2</v>
      </c>
      <c r="U4583" s="31">
        <f t="shared" si="142"/>
        <v>0</v>
      </c>
      <c r="V4583" s="31">
        <f t="shared" si="143"/>
        <v>0</v>
      </c>
    </row>
    <row r="4584" spans="11:22" x14ac:dyDescent="0.3">
      <c r="K4584" s="29"/>
      <c r="N4584" s="30"/>
      <c r="O4584" s="30"/>
      <c r="P4584" s="30"/>
      <c r="Q4584" s="30"/>
      <c r="R4584" s="31" cm="1">
        <f t="array" ref="R4584">_xlfn.IFS(Q4584=0,(O4584-P4584)/2,Q4584=1,O4584-P4584)</f>
        <v>0</v>
      </c>
      <c r="S4584" s="31" cm="1">
        <f t="array" ref="S4584">_xlfn.IFS(Q4584=0,P4584/2,Q4584=1,P4584)</f>
        <v>0</v>
      </c>
      <c r="T4584" s="31" t="str" cm="1">
        <f t="array" ref="T4584">_xlfn.IFS(M4584&lt;=Beräkningsförutsättningar!B$15,"2",M4584=Beräkningsförutsättningar!B$16,"4",M4584=Beräkningsförutsättningar!B$17,"4",M4584&gt;=Beräkningsförutsättningar!B$18,"6")</f>
        <v>2</v>
      </c>
      <c r="U4584" s="31">
        <f t="shared" si="142"/>
        <v>0</v>
      </c>
      <c r="V4584" s="31">
        <f t="shared" si="143"/>
        <v>0</v>
      </c>
    </row>
    <row r="4585" spans="11:22" x14ac:dyDescent="0.3">
      <c r="K4585" s="29"/>
      <c r="N4585" s="30"/>
      <c r="O4585" s="30"/>
      <c r="P4585" s="30"/>
      <c r="Q4585" s="30"/>
      <c r="R4585" s="31" cm="1">
        <f t="array" ref="R4585">_xlfn.IFS(Q4585=0,(O4585-P4585)/2,Q4585=1,O4585-P4585)</f>
        <v>0</v>
      </c>
      <c r="S4585" s="31" cm="1">
        <f t="array" ref="S4585">_xlfn.IFS(Q4585=0,P4585/2,Q4585=1,P4585)</f>
        <v>0</v>
      </c>
      <c r="T4585" s="31" t="str" cm="1">
        <f t="array" ref="T4585">_xlfn.IFS(M4585&lt;=Beräkningsförutsättningar!B$15,"2",M4585=Beräkningsförutsättningar!B$16,"4",M4585=Beräkningsförutsättningar!B$17,"4",M4585&gt;=Beräkningsförutsättningar!B$18,"6")</f>
        <v>2</v>
      </c>
      <c r="U4585" s="31">
        <f t="shared" si="142"/>
        <v>0</v>
      </c>
      <c r="V4585" s="31">
        <f t="shared" si="143"/>
        <v>0</v>
      </c>
    </row>
    <row r="4586" spans="11:22" x14ac:dyDescent="0.3">
      <c r="K4586" s="29"/>
      <c r="N4586" s="30"/>
      <c r="O4586" s="30"/>
      <c r="P4586" s="30"/>
      <c r="Q4586" s="30"/>
      <c r="R4586" s="31" cm="1">
        <f t="array" ref="R4586">_xlfn.IFS(Q4586=0,(O4586-P4586)/2,Q4586=1,O4586-P4586)</f>
        <v>0</v>
      </c>
      <c r="S4586" s="31" cm="1">
        <f t="array" ref="S4586">_xlfn.IFS(Q4586=0,P4586/2,Q4586=1,P4586)</f>
        <v>0</v>
      </c>
      <c r="T4586" s="31" t="str" cm="1">
        <f t="array" ref="T4586">_xlfn.IFS(M4586&lt;=Beräkningsförutsättningar!B$15,"2",M4586=Beräkningsförutsättningar!B$16,"4",M4586=Beräkningsförutsättningar!B$17,"4",M4586&gt;=Beräkningsförutsättningar!B$18,"6")</f>
        <v>2</v>
      </c>
      <c r="U4586" s="31">
        <f t="shared" si="142"/>
        <v>0</v>
      </c>
      <c r="V4586" s="31">
        <f t="shared" si="143"/>
        <v>0</v>
      </c>
    </row>
    <row r="4587" spans="11:22" x14ac:dyDescent="0.3">
      <c r="K4587" s="29"/>
      <c r="N4587" s="30"/>
      <c r="O4587" s="30"/>
      <c r="P4587" s="30"/>
      <c r="Q4587" s="30"/>
      <c r="R4587" s="31" cm="1">
        <f t="array" ref="R4587">_xlfn.IFS(Q4587=0,(O4587-P4587)/2,Q4587=1,O4587-P4587)</f>
        <v>0</v>
      </c>
      <c r="S4587" s="31" cm="1">
        <f t="array" ref="S4587">_xlfn.IFS(Q4587=0,P4587/2,Q4587=1,P4587)</f>
        <v>0</v>
      </c>
      <c r="T4587" s="31" t="str" cm="1">
        <f t="array" ref="T4587">_xlfn.IFS(M4587&lt;=Beräkningsförutsättningar!B$15,"2",M4587=Beräkningsförutsättningar!B$16,"4",M4587=Beräkningsförutsättningar!B$17,"4",M4587&gt;=Beräkningsförutsättningar!B$18,"6")</f>
        <v>2</v>
      </c>
      <c r="U4587" s="31">
        <f t="shared" si="142"/>
        <v>0</v>
      </c>
      <c r="V4587" s="31">
        <f t="shared" si="143"/>
        <v>0</v>
      </c>
    </row>
    <row r="4588" spans="11:22" x14ac:dyDescent="0.3">
      <c r="K4588" s="29"/>
      <c r="N4588" s="30"/>
      <c r="O4588" s="30"/>
      <c r="P4588" s="30"/>
      <c r="Q4588" s="30"/>
      <c r="R4588" s="31" cm="1">
        <f t="array" ref="R4588">_xlfn.IFS(Q4588=0,(O4588-P4588)/2,Q4588=1,O4588-P4588)</f>
        <v>0</v>
      </c>
      <c r="S4588" s="31" cm="1">
        <f t="array" ref="S4588">_xlfn.IFS(Q4588=0,P4588/2,Q4588=1,P4588)</f>
        <v>0</v>
      </c>
      <c r="T4588" s="31" t="str" cm="1">
        <f t="array" ref="T4588">_xlfn.IFS(M4588&lt;=Beräkningsförutsättningar!B$15,"2",M4588=Beräkningsförutsättningar!B$16,"4",M4588=Beräkningsförutsättningar!B$17,"4",M4588&gt;=Beräkningsförutsättningar!B$18,"6")</f>
        <v>2</v>
      </c>
      <c r="U4588" s="31">
        <f t="shared" si="142"/>
        <v>0</v>
      </c>
      <c r="V4588" s="31">
        <f t="shared" si="143"/>
        <v>0</v>
      </c>
    </row>
    <row r="4589" spans="11:22" x14ac:dyDescent="0.3">
      <c r="K4589" s="29"/>
      <c r="N4589" s="30"/>
      <c r="O4589" s="30"/>
      <c r="P4589" s="30"/>
      <c r="Q4589" s="30"/>
      <c r="R4589" s="31" cm="1">
        <f t="array" ref="R4589">_xlfn.IFS(Q4589=0,(O4589-P4589)/2,Q4589=1,O4589-P4589)</f>
        <v>0</v>
      </c>
      <c r="S4589" s="31" cm="1">
        <f t="array" ref="S4589">_xlfn.IFS(Q4589=0,P4589/2,Q4589=1,P4589)</f>
        <v>0</v>
      </c>
      <c r="T4589" s="31" t="str" cm="1">
        <f t="array" ref="T4589">_xlfn.IFS(M4589&lt;=Beräkningsförutsättningar!B$15,"2",M4589=Beräkningsförutsättningar!B$16,"4",M4589=Beräkningsförutsättningar!B$17,"4",M4589&gt;=Beräkningsförutsättningar!B$18,"6")</f>
        <v>2</v>
      </c>
      <c r="U4589" s="31">
        <f t="shared" si="142"/>
        <v>0</v>
      </c>
      <c r="V4589" s="31">
        <f t="shared" si="143"/>
        <v>0</v>
      </c>
    </row>
    <row r="4590" spans="11:22" x14ac:dyDescent="0.3">
      <c r="K4590" s="29"/>
      <c r="N4590" s="30"/>
      <c r="O4590" s="30"/>
      <c r="P4590" s="30"/>
      <c r="Q4590" s="30"/>
      <c r="R4590" s="31" cm="1">
        <f t="array" ref="R4590">_xlfn.IFS(Q4590=0,(O4590-P4590)/2,Q4590=1,O4590-P4590)</f>
        <v>0</v>
      </c>
      <c r="S4590" s="31" cm="1">
        <f t="array" ref="S4590">_xlfn.IFS(Q4590=0,P4590/2,Q4590=1,P4590)</f>
        <v>0</v>
      </c>
      <c r="T4590" s="31" t="str" cm="1">
        <f t="array" ref="T4590">_xlfn.IFS(M4590&lt;=Beräkningsförutsättningar!B$15,"2",M4590=Beräkningsförutsättningar!B$16,"4",M4590=Beräkningsförutsättningar!B$17,"4",M4590&gt;=Beräkningsförutsättningar!B$18,"6")</f>
        <v>2</v>
      </c>
      <c r="U4590" s="31">
        <f t="shared" si="142"/>
        <v>0</v>
      </c>
      <c r="V4590" s="31">
        <f t="shared" si="143"/>
        <v>0</v>
      </c>
    </row>
    <row r="4591" spans="11:22" x14ac:dyDescent="0.3">
      <c r="K4591" s="29"/>
      <c r="N4591" s="30"/>
      <c r="O4591" s="30"/>
      <c r="P4591" s="30"/>
      <c r="Q4591" s="30"/>
      <c r="R4591" s="31" cm="1">
        <f t="array" ref="R4591">_xlfn.IFS(Q4591=0,(O4591-P4591)/2,Q4591=1,O4591-P4591)</f>
        <v>0</v>
      </c>
      <c r="S4591" s="31" cm="1">
        <f t="array" ref="S4591">_xlfn.IFS(Q4591=0,P4591/2,Q4591=1,P4591)</f>
        <v>0</v>
      </c>
      <c r="T4591" s="31" t="str" cm="1">
        <f t="array" ref="T4591">_xlfn.IFS(M4591&lt;=Beräkningsförutsättningar!B$15,"2",M4591=Beräkningsförutsättningar!B$16,"4",M4591=Beräkningsförutsättningar!B$17,"4",M4591&gt;=Beräkningsförutsättningar!B$18,"6")</f>
        <v>2</v>
      </c>
      <c r="U4591" s="31">
        <f t="shared" si="142"/>
        <v>0</v>
      </c>
      <c r="V4591" s="31">
        <f t="shared" si="143"/>
        <v>0</v>
      </c>
    </row>
    <row r="4592" spans="11:22" x14ac:dyDescent="0.3">
      <c r="K4592" s="29"/>
      <c r="N4592" s="30"/>
      <c r="O4592" s="30"/>
      <c r="P4592" s="30"/>
      <c r="Q4592" s="30"/>
      <c r="R4592" s="31" cm="1">
        <f t="array" ref="R4592">_xlfn.IFS(Q4592=0,(O4592-P4592)/2,Q4592=1,O4592-P4592)</f>
        <v>0</v>
      </c>
      <c r="S4592" s="31" cm="1">
        <f t="array" ref="S4592">_xlfn.IFS(Q4592=0,P4592/2,Q4592=1,P4592)</f>
        <v>0</v>
      </c>
      <c r="T4592" s="31" t="str" cm="1">
        <f t="array" ref="T4592">_xlfn.IFS(M4592&lt;=Beräkningsförutsättningar!B$15,"2",M4592=Beräkningsförutsättningar!B$16,"4",M4592=Beräkningsförutsättningar!B$17,"4",M4592&gt;=Beräkningsförutsättningar!B$18,"6")</f>
        <v>2</v>
      </c>
      <c r="U4592" s="31">
        <f t="shared" si="142"/>
        <v>0</v>
      </c>
      <c r="V4592" s="31">
        <f t="shared" si="143"/>
        <v>0</v>
      </c>
    </row>
    <row r="4593" spans="11:22" x14ac:dyDescent="0.3">
      <c r="K4593" s="29"/>
      <c r="N4593" s="30"/>
      <c r="O4593" s="30"/>
      <c r="P4593" s="30"/>
      <c r="Q4593" s="30"/>
      <c r="R4593" s="31" cm="1">
        <f t="array" ref="R4593">_xlfn.IFS(Q4593=0,(O4593-P4593)/2,Q4593=1,O4593-P4593)</f>
        <v>0</v>
      </c>
      <c r="S4593" s="31" cm="1">
        <f t="array" ref="S4593">_xlfn.IFS(Q4593=0,P4593/2,Q4593=1,P4593)</f>
        <v>0</v>
      </c>
      <c r="T4593" s="31" t="str" cm="1">
        <f t="array" ref="T4593">_xlfn.IFS(M4593&lt;=Beräkningsförutsättningar!B$15,"2",M4593=Beräkningsförutsättningar!B$16,"4",M4593=Beräkningsförutsättningar!B$17,"4",M4593&gt;=Beräkningsförutsättningar!B$18,"6")</f>
        <v>2</v>
      </c>
      <c r="U4593" s="31">
        <f t="shared" si="142"/>
        <v>0</v>
      </c>
      <c r="V4593" s="31">
        <f t="shared" si="143"/>
        <v>0</v>
      </c>
    </row>
    <row r="4594" spans="11:22" x14ac:dyDescent="0.3">
      <c r="K4594" s="29"/>
      <c r="N4594" s="30"/>
      <c r="O4594" s="30"/>
      <c r="P4594" s="30"/>
      <c r="Q4594" s="30"/>
      <c r="R4594" s="31" cm="1">
        <f t="array" ref="R4594">_xlfn.IFS(Q4594=0,(O4594-P4594)/2,Q4594=1,O4594-P4594)</f>
        <v>0</v>
      </c>
      <c r="S4594" s="31" cm="1">
        <f t="array" ref="S4594">_xlfn.IFS(Q4594=0,P4594/2,Q4594=1,P4594)</f>
        <v>0</v>
      </c>
      <c r="T4594" s="31" t="str" cm="1">
        <f t="array" ref="T4594">_xlfn.IFS(M4594&lt;=Beräkningsförutsättningar!B$15,"2",M4594=Beräkningsförutsättningar!B$16,"4",M4594=Beräkningsförutsättningar!B$17,"4",M4594&gt;=Beräkningsförutsättningar!B$18,"6")</f>
        <v>2</v>
      </c>
      <c r="U4594" s="31">
        <f t="shared" si="142"/>
        <v>0</v>
      </c>
      <c r="V4594" s="31">
        <f t="shared" si="143"/>
        <v>0</v>
      </c>
    </row>
    <row r="4595" spans="11:22" x14ac:dyDescent="0.3">
      <c r="K4595" s="29"/>
      <c r="N4595" s="30"/>
      <c r="O4595" s="30"/>
      <c r="P4595" s="30"/>
      <c r="Q4595" s="30"/>
      <c r="R4595" s="31" cm="1">
        <f t="array" ref="R4595">_xlfn.IFS(Q4595=0,(O4595-P4595)/2,Q4595=1,O4595-P4595)</f>
        <v>0</v>
      </c>
      <c r="S4595" s="31" cm="1">
        <f t="array" ref="S4595">_xlfn.IFS(Q4595=0,P4595/2,Q4595=1,P4595)</f>
        <v>0</v>
      </c>
      <c r="T4595" s="31" t="str" cm="1">
        <f t="array" ref="T4595">_xlfn.IFS(M4595&lt;=Beräkningsförutsättningar!B$15,"2",M4595=Beräkningsförutsättningar!B$16,"4",M4595=Beräkningsförutsättningar!B$17,"4",M4595&gt;=Beräkningsförutsättningar!B$18,"6")</f>
        <v>2</v>
      </c>
      <c r="U4595" s="31">
        <f t="shared" si="142"/>
        <v>0</v>
      </c>
      <c r="V4595" s="31">
        <f t="shared" si="143"/>
        <v>0</v>
      </c>
    </row>
    <row r="4596" spans="11:22" x14ac:dyDescent="0.3">
      <c r="K4596" s="29"/>
      <c r="N4596" s="30"/>
      <c r="O4596" s="30"/>
      <c r="P4596" s="30"/>
      <c r="Q4596" s="30"/>
      <c r="R4596" s="31" cm="1">
        <f t="array" ref="R4596">_xlfn.IFS(Q4596=0,(O4596-P4596)/2,Q4596=1,O4596-P4596)</f>
        <v>0</v>
      </c>
      <c r="S4596" s="31" cm="1">
        <f t="array" ref="S4596">_xlfn.IFS(Q4596=0,P4596/2,Q4596=1,P4596)</f>
        <v>0</v>
      </c>
      <c r="T4596" s="31" t="str" cm="1">
        <f t="array" ref="T4596">_xlfn.IFS(M4596&lt;=Beräkningsförutsättningar!B$15,"2",M4596=Beräkningsförutsättningar!B$16,"4",M4596=Beräkningsförutsättningar!B$17,"4",M4596&gt;=Beräkningsförutsättningar!B$18,"6")</f>
        <v>2</v>
      </c>
      <c r="U4596" s="31">
        <f t="shared" si="142"/>
        <v>0</v>
      </c>
      <c r="V4596" s="31">
        <f t="shared" si="143"/>
        <v>0</v>
      </c>
    </row>
    <row r="4597" spans="11:22" x14ac:dyDescent="0.3">
      <c r="K4597" s="29"/>
      <c r="N4597" s="30"/>
      <c r="O4597" s="30"/>
      <c r="P4597" s="30"/>
      <c r="Q4597" s="30"/>
      <c r="R4597" s="31" cm="1">
        <f t="array" ref="R4597">_xlfn.IFS(Q4597=0,(O4597-P4597)/2,Q4597=1,O4597-P4597)</f>
        <v>0</v>
      </c>
      <c r="S4597" s="31" cm="1">
        <f t="array" ref="S4597">_xlfn.IFS(Q4597=0,P4597/2,Q4597=1,P4597)</f>
        <v>0</v>
      </c>
      <c r="T4597" s="31" t="str" cm="1">
        <f t="array" ref="T4597">_xlfn.IFS(M4597&lt;=Beräkningsförutsättningar!B$15,"2",M4597=Beräkningsförutsättningar!B$16,"4",M4597=Beräkningsförutsättningar!B$17,"4",M4597&gt;=Beräkningsförutsättningar!B$18,"6")</f>
        <v>2</v>
      </c>
      <c r="U4597" s="31">
        <f t="shared" si="142"/>
        <v>0</v>
      </c>
      <c r="V4597" s="31">
        <f t="shared" si="143"/>
        <v>0</v>
      </c>
    </row>
    <row r="4598" spans="11:22" x14ac:dyDescent="0.3">
      <c r="K4598" s="29"/>
      <c r="N4598" s="30"/>
      <c r="O4598" s="30"/>
      <c r="P4598" s="30"/>
      <c r="Q4598" s="30"/>
      <c r="R4598" s="31" cm="1">
        <f t="array" ref="R4598">_xlfn.IFS(Q4598=0,(O4598-P4598)/2,Q4598=1,O4598-P4598)</f>
        <v>0</v>
      </c>
      <c r="S4598" s="31" cm="1">
        <f t="array" ref="S4598">_xlfn.IFS(Q4598=0,P4598/2,Q4598=1,P4598)</f>
        <v>0</v>
      </c>
      <c r="T4598" s="31" t="str" cm="1">
        <f t="array" ref="T4598">_xlfn.IFS(M4598&lt;=Beräkningsförutsättningar!B$15,"2",M4598=Beräkningsförutsättningar!B$16,"4",M4598=Beräkningsförutsättningar!B$17,"4",M4598&gt;=Beräkningsförutsättningar!B$18,"6")</f>
        <v>2</v>
      </c>
      <c r="U4598" s="31">
        <f t="shared" si="142"/>
        <v>0</v>
      </c>
      <c r="V4598" s="31">
        <f t="shared" si="143"/>
        <v>0</v>
      </c>
    </row>
    <row r="4599" spans="11:22" x14ac:dyDescent="0.3">
      <c r="K4599" s="29"/>
      <c r="N4599" s="30"/>
      <c r="O4599" s="30"/>
      <c r="P4599" s="30"/>
      <c r="Q4599" s="30"/>
      <c r="R4599" s="31" cm="1">
        <f t="array" ref="R4599">_xlfn.IFS(Q4599=0,(O4599-P4599)/2,Q4599=1,O4599-P4599)</f>
        <v>0</v>
      </c>
      <c r="S4599" s="31" cm="1">
        <f t="array" ref="S4599">_xlfn.IFS(Q4599=0,P4599/2,Q4599=1,P4599)</f>
        <v>0</v>
      </c>
      <c r="T4599" s="31" t="str" cm="1">
        <f t="array" ref="T4599">_xlfn.IFS(M4599&lt;=Beräkningsförutsättningar!B$15,"2",M4599=Beräkningsförutsättningar!B$16,"4",M4599=Beräkningsförutsättningar!B$17,"4",M4599&gt;=Beräkningsförutsättningar!B$18,"6")</f>
        <v>2</v>
      </c>
      <c r="U4599" s="31">
        <f t="shared" si="142"/>
        <v>0</v>
      </c>
      <c r="V4599" s="31">
        <f t="shared" si="143"/>
        <v>0</v>
      </c>
    </row>
    <row r="4600" spans="11:22" x14ac:dyDescent="0.3">
      <c r="K4600" s="29"/>
      <c r="N4600" s="30"/>
      <c r="O4600" s="30"/>
      <c r="P4600" s="30"/>
      <c r="Q4600" s="30"/>
      <c r="R4600" s="31" cm="1">
        <f t="array" ref="R4600">_xlfn.IFS(Q4600=0,(O4600-P4600)/2,Q4600=1,O4600-P4600)</f>
        <v>0</v>
      </c>
      <c r="S4600" s="31" cm="1">
        <f t="array" ref="S4600">_xlfn.IFS(Q4600=0,P4600/2,Q4600=1,P4600)</f>
        <v>0</v>
      </c>
      <c r="T4600" s="31" t="str" cm="1">
        <f t="array" ref="T4600">_xlfn.IFS(M4600&lt;=Beräkningsförutsättningar!B$15,"2",M4600=Beräkningsförutsättningar!B$16,"4",M4600=Beräkningsförutsättningar!B$17,"4",M4600&gt;=Beräkningsförutsättningar!B$18,"6")</f>
        <v>2</v>
      </c>
      <c r="U4600" s="31">
        <f t="shared" si="142"/>
        <v>0</v>
      </c>
      <c r="V4600" s="31">
        <f t="shared" si="143"/>
        <v>0</v>
      </c>
    </row>
    <row r="4601" spans="11:22" x14ac:dyDescent="0.3">
      <c r="K4601" s="29"/>
      <c r="N4601" s="30"/>
      <c r="O4601" s="30"/>
      <c r="P4601" s="30"/>
      <c r="Q4601" s="30"/>
      <c r="R4601" s="31" cm="1">
        <f t="array" ref="R4601">_xlfn.IFS(Q4601=0,(O4601-P4601)/2,Q4601=1,O4601-P4601)</f>
        <v>0</v>
      </c>
      <c r="S4601" s="31" cm="1">
        <f t="array" ref="S4601">_xlfn.IFS(Q4601=0,P4601/2,Q4601=1,P4601)</f>
        <v>0</v>
      </c>
      <c r="T4601" s="31" t="str" cm="1">
        <f t="array" ref="T4601">_xlfn.IFS(M4601&lt;=Beräkningsförutsättningar!B$15,"2",M4601=Beräkningsförutsättningar!B$16,"4",M4601=Beräkningsförutsättningar!B$17,"4",M4601&gt;=Beräkningsförutsättningar!B$18,"6")</f>
        <v>2</v>
      </c>
      <c r="U4601" s="31">
        <f t="shared" si="142"/>
        <v>0</v>
      </c>
      <c r="V4601" s="31">
        <f t="shared" si="143"/>
        <v>0</v>
      </c>
    </row>
    <row r="4602" spans="11:22" x14ac:dyDescent="0.3">
      <c r="K4602" s="29"/>
      <c r="N4602" s="30"/>
      <c r="O4602" s="30"/>
      <c r="P4602" s="30"/>
      <c r="Q4602" s="30"/>
      <c r="R4602" s="31" cm="1">
        <f t="array" ref="R4602">_xlfn.IFS(Q4602=0,(O4602-P4602)/2,Q4602=1,O4602-P4602)</f>
        <v>0</v>
      </c>
      <c r="S4602" s="31" cm="1">
        <f t="array" ref="S4602">_xlfn.IFS(Q4602=0,P4602/2,Q4602=1,P4602)</f>
        <v>0</v>
      </c>
      <c r="T4602" s="31" t="str" cm="1">
        <f t="array" ref="T4602">_xlfn.IFS(M4602&lt;=Beräkningsförutsättningar!B$15,"2",M4602=Beräkningsförutsättningar!B$16,"4",M4602=Beräkningsförutsättningar!B$17,"4",M4602&gt;=Beräkningsförutsättningar!B$18,"6")</f>
        <v>2</v>
      </c>
      <c r="U4602" s="31">
        <f t="shared" si="142"/>
        <v>0</v>
      </c>
      <c r="V4602" s="31">
        <f t="shared" si="143"/>
        <v>0</v>
      </c>
    </row>
    <row r="4603" spans="11:22" x14ac:dyDescent="0.3">
      <c r="K4603" s="29"/>
      <c r="N4603" s="30"/>
      <c r="O4603" s="30"/>
      <c r="P4603" s="30"/>
      <c r="Q4603" s="30"/>
      <c r="R4603" s="31" cm="1">
        <f t="array" ref="R4603">_xlfn.IFS(Q4603=0,(O4603-P4603)/2,Q4603=1,O4603-P4603)</f>
        <v>0</v>
      </c>
      <c r="S4603" s="31" cm="1">
        <f t="array" ref="S4603">_xlfn.IFS(Q4603=0,P4603/2,Q4603=1,P4603)</f>
        <v>0</v>
      </c>
      <c r="T4603" s="31" t="str" cm="1">
        <f t="array" ref="T4603">_xlfn.IFS(M4603&lt;=Beräkningsförutsättningar!B$15,"2",M4603=Beräkningsförutsättningar!B$16,"4",M4603=Beräkningsförutsättningar!B$17,"4",M4603&gt;=Beräkningsförutsättningar!B$18,"6")</f>
        <v>2</v>
      </c>
      <c r="U4603" s="31">
        <f t="shared" si="142"/>
        <v>0</v>
      </c>
      <c r="V4603" s="31">
        <f t="shared" si="143"/>
        <v>0</v>
      </c>
    </row>
    <row r="4604" spans="11:22" x14ac:dyDescent="0.3">
      <c r="K4604" s="29"/>
      <c r="N4604" s="30"/>
      <c r="O4604" s="30"/>
      <c r="P4604" s="30"/>
      <c r="Q4604" s="30"/>
      <c r="R4604" s="31" cm="1">
        <f t="array" ref="R4604">_xlfn.IFS(Q4604=0,(O4604-P4604)/2,Q4604=1,O4604-P4604)</f>
        <v>0</v>
      </c>
      <c r="S4604" s="31" cm="1">
        <f t="array" ref="S4604">_xlfn.IFS(Q4604=0,P4604/2,Q4604=1,P4604)</f>
        <v>0</v>
      </c>
      <c r="T4604" s="31" t="str" cm="1">
        <f t="array" ref="T4604">_xlfn.IFS(M4604&lt;=Beräkningsförutsättningar!B$15,"2",M4604=Beräkningsförutsättningar!B$16,"4",M4604=Beräkningsförutsättningar!B$17,"4",M4604&gt;=Beräkningsförutsättningar!B$18,"6")</f>
        <v>2</v>
      </c>
      <c r="U4604" s="31">
        <f t="shared" si="142"/>
        <v>0</v>
      </c>
      <c r="V4604" s="31">
        <f t="shared" si="143"/>
        <v>0</v>
      </c>
    </row>
    <row r="4605" spans="11:22" x14ac:dyDescent="0.3">
      <c r="K4605" s="29"/>
      <c r="N4605" s="30"/>
      <c r="O4605" s="30"/>
      <c r="P4605" s="30"/>
      <c r="Q4605" s="30"/>
      <c r="R4605" s="31" cm="1">
        <f t="array" ref="R4605">_xlfn.IFS(Q4605=0,(O4605-P4605)/2,Q4605=1,O4605-P4605)</f>
        <v>0</v>
      </c>
      <c r="S4605" s="31" cm="1">
        <f t="array" ref="S4605">_xlfn.IFS(Q4605=0,P4605/2,Q4605=1,P4605)</f>
        <v>0</v>
      </c>
      <c r="T4605" s="31" t="str" cm="1">
        <f t="array" ref="T4605">_xlfn.IFS(M4605&lt;=Beräkningsförutsättningar!B$15,"2",M4605=Beräkningsförutsättningar!B$16,"4",M4605=Beräkningsförutsättningar!B$17,"4",M4605&gt;=Beräkningsförutsättningar!B$18,"6")</f>
        <v>2</v>
      </c>
      <c r="U4605" s="31">
        <f t="shared" si="142"/>
        <v>0</v>
      </c>
      <c r="V4605" s="31">
        <f t="shared" si="143"/>
        <v>0</v>
      </c>
    </row>
    <row r="4606" spans="11:22" x14ac:dyDescent="0.3">
      <c r="K4606" s="29"/>
      <c r="N4606" s="30"/>
      <c r="O4606" s="30"/>
      <c r="P4606" s="30"/>
      <c r="Q4606" s="30"/>
      <c r="R4606" s="31" cm="1">
        <f t="array" ref="R4606">_xlfn.IFS(Q4606=0,(O4606-P4606)/2,Q4606=1,O4606-P4606)</f>
        <v>0</v>
      </c>
      <c r="S4606" s="31" cm="1">
        <f t="array" ref="S4606">_xlfn.IFS(Q4606=0,P4606/2,Q4606=1,P4606)</f>
        <v>0</v>
      </c>
      <c r="T4606" s="31" t="str" cm="1">
        <f t="array" ref="T4606">_xlfn.IFS(M4606&lt;=Beräkningsförutsättningar!B$15,"2",M4606=Beräkningsförutsättningar!B$16,"4",M4606=Beräkningsförutsättningar!B$17,"4",M4606&gt;=Beräkningsförutsättningar!B$18,"6")</f>
        <v>2</v>
      </c>
      <c r="U4606" s="31">
        <f t="shared" si="142"/>
        <v>0</v>
      </c>
      <c r="V4606" s="31">
        <f t="shared" si="143"/>
        <v>0</v>
      </c>
    </row>
    <row r="4607" spans="11:22" x14ac:dyDescent="0.3">
      <c r="K4607" s="29"/>
      <c r="N4607" s="30"/>
      <c r="O4607" s="30"/>
      <c r="P4607" s="30"/>
      <c r="Q4607" s="30"/>
      <c r="R4607" s="31" cm="1">
        <f t="array" ref="R4607">_xlfn.IFS(Q4607=0,(O4607-P4607)/2,Q4607=1,O4607-P4607)</f>
        <v>0</v>
      </c>
      <c r="S4607" s="31" cm="1">
        <f t="array" ref="S4607">_xlfn.IFS(Q4607=0,P4607/2,Q4607=1,P4607)</f>
        <v>0</v>
      </c>
      <c r="T4607" s="31" t="str" cm="1">
        <f t="array" ref="T4607">_xlfn.IFS(M4607&lt;=Beräkningsförutsättningar!B$15,"2",M4607=Beräkningsförutsättningar!B$16,"4",M4607=Beräkningsförutsättningar!B$17,"4",M4607&gt;=Beräkningsförutsättningar!B$18,"6")</f>
        <v>2</v>
      </c>
      <c r="U4607" s="31">
        <f t="shared" si="142"/>
        <v>0</v>
      </c>
      <c r="V4607" s="31">
        <f t="shared" si="143"/>
        <v>0</v>
      </c>
    </row>
    <row r="4608" spans="11:22" x14ac:dyDescent="0.3">
      <c r="K4608" s="29"/>
      <c r="N4608" s="30"/>
      <c r="O4608" s="30"/>
      <c r="P4608" s="30"/>
      <c r="Q4608" s="30"/>
      <c r="R4608" s="31" cm="1">
        <f t="array" ref="R4608">_xlfn.IFS(Q4608=0,(O4608-P4608)/2,Q4608=1,O4608-P4608)</f>
        <v>0</v>
      </c>
      <c r="S4608" s="31" cm="1">
        <f t="array" ref="S4608">_xlfn.IFS(Q4608=0,P4608/2,Q4608=1,P4608)</f>
        <v>0</v>
      </c>
      <c r="T4608" s="31" t="str" cm="1">
        <f t="array" ref="T4608">_xlfn.IFS(M4608&lt;=Beräkningsförutsättningar!B$15,"2",M4608=Beräkningsförutsättningar!B$16,"4",M4608=Beräkningsförutsättningar!B$17,"4",M4608&gt;=Beräkningsförutsättningar!B$18,"6")</f>
        <v>2</v>
      </c>
      <c r="U4608" s="31">
        <f t="shared" si="142"/>
        <v>0</v>
      </c>
      <c r="V4608" s="31">
        <f t="shared" si="143"/>
        <v>0</v>
      </c>
    </row>
    <row r="4609" spans="11:22" x14ac:dyDescent="0.3">
      <c r="K4609" s="29"/>
      <c r="N4609" s="30"/>
      <c r="O4609" s="30"/>
      <c r="P4609" s="30"/>
      <c r="Q4609" s="30"/>
      <c r="R4609" s="31" cm="1">
        <f t="array" ref="R4609">_xlfn.IFS(Q4609=0,(O4609-P4609)/2,Q4609=1,O4609-P4609)</f>
        <v>0</v>
      </c>
      <c r="S4609" s="31" cm="1">
        <f t="array" ref="S4609">_xlfn.IFS(Q4609=0,P4609/2,Q4609=1,P4609)</f>
        <v>0</v>
      </c>
      <c r="T4609" s="31" t="str" cm="1">
        <f t="array" ref="T4609">_xlfn.IFS(M4609&lt;=Beräkningsförutsättningar!B$15,"2",M4609=Beräkningsförutsättningar!B$16,"4",M4609=Beräkningsförutsättningar!B$17,"4",M4609&gt;=Beräkningsförutsättningar!B$18,"6")</f>
        <v>2</v>
      </c>
      <c r="U4609" s="31">
        <f t="shared" si="142"/>
        <v>0</v>
      </c>
      <c r="V4609" s="31">
        <f t="shared" si="143"/>
        <v>0</v>
      </c>
    </row>
    <row r="4610" spans="11:22" x14ac:dyDescent="0.3">
      <c r="K4610" s="29"/>
      <c r="N4610" s="30"/>
      <c r="O4610" s="30"/>
      <c r="P4610" s="30"/>
      <c r="Q4610" s="30"/>
      <c r="R4610" s="31" cm="1">
        <f t="array" ref="R4610">_xlfn.IFS(Q4610=0,(O4610-P4610)/2,Q4610=1,O4610-P4610)</f>
        <v>0</v>
      </c>
      <c r="S4610" s="31" cm="1">
        <f t="array" ref="S4610">_xlfn.IFS(Q4610=0,P4610/2,Q4610=1,P4610)</f>
        <v>0</v>
      </c>
      <c r="T4610" s="31" t="str" cm="1">
        <f t="array" ref="T4610">_xlfn.IFS(M4610&lt;=Beräkningsförutsättningar!B$15,"2",M4610=Beräkningsförutsättningar!B$16,"4",M4610=Beräkningsförutsättningar!B$17,"4",M4610&gt;=Beräkningsförutsättningar!B$18,"6")</f>
        <v>2</v>
      </c>
      <c r="U4610" s="31">
        <f t="shared" si="142"/>
        <v>0</v>
      </c>
      <c r="V4610" s="31">
        <f t="shared" si="143"/>
        <v>0</v>
      </c>
    </row>
    <row r="4611" spans="11:22" x14ac:dyDescent="0.3">
      <c r="K4611" s="29"/>
      <c r="N4611" s="30"/>
      <c r="O4611" s="30"/>
      <c r="P4611" s="30"/>
      <c r="Q4611" s="30"/>
      <c r="R4611" s="31" cm="1">
        <f t="array" ref="R4611">_xlfn.IFS(Q4611=0,(O4611-P4611)/2,Q4611=1,O4611-P4611)</f>
        <v>0</v>
      </c>
      <c r="S4611" s="31" cm="1">
        <f t="array" ref="S4611">_xlfn.IFS(Q4611=0,P4611/2,Q4611=1,P4611)</f>
        <v>0</v>
      </c>
      <c r="T4611" s="31" t="str" cm="1">
        <f t="array" ref="T4611">_xlfn.IFS(M4611&lt;=Beräkningsförutsättningar!B$15,"2",M4611=Beräkningsförutsättningar!B$16,"4",M4611=Beräkningsförutsättningar!B$17,"4",M4611&gt;=Beräkningsförutsättningar!B$18,"6")</f>
        <v>2</v>
      </c>
      <c r="U4611" s="31">
        <f t="shared" si="142"/>
        <v>0</v>
      </c>
      <c r="V4611" s="31">
        <f t="shared" si="143"/>
        <v>0</v>
      </c>
    </row>
    <row r="4612" spans="11:22" x14ac:dyDescent="0.3">
      <c r="K4612" s="29"/>
      <c r="N4612" s="30"/>
      <c r="O4612" s="30"/>
      <c r="P4612" s="30"/>
      <c r="Q4612" s="30"/>
      <c r="R4612" s="31" cm="1">
        <f t="array" ref="R4612">_xlfn.IFS(Q4612=0,(O4612-P4612)/2,Q4612=1,O4612-P4612)</f>
        <v>0</v>
      </c>
      <c r="S4612" s="31" cm="1">
        <f t="array" ref="S4612">_xlfn.IFS(Q4612=0,P4612/2,Q4612=1,P4612)</f>
        <v>0</v>
      </c>
      <c r="T4612" s="31" t="str" cm="1">
        <f t="array" ref="T4612">_xlfn.IFS(M4612&lt;=Beräkningsförutsättningar!B$15,"2",M4612=Beräkningsförutsättningar!B$16,"4",M4612=Beräkningsförutsättningar!B$17,"4",M4612&gt;=Beräkningsförutsättningar!B$18,"6")</f>
        <v>2</v>
      </c>
      <c r="U4612" s="31">
        <f t="shared" si="142"/>
        <v>0</v>
      </c>
      <c r="V4612" s="31">
        <f t="shared" si="143"/>
        <v>0</v>
      </c>
    </row>
    <row r="4613" spans="11:22" x14ac:dyDescent="0.3">
      <c r="K4613" s="29"/>
      <c r="N4613" s="30"/>
      <c r="O4613" s="30"/>
      <c r="P4613" s="30"/>
      <c r="Q4613" s="30"/>
      <c r="R4613" s="31" cm="1">
        <f t="array" ref="R4613">_xlfn.IFS(Q4613=0,(O4613-P4613)/2,Q4613=1,O4613-P4613)</f>
        <v>0</v>
      </c>
      <c r="S4613" s="31" cm="1">
        <f t="array" ref="S4613">_xlfn.IFS(Q4613=0,P4613/2,Q4613=1,P4613)</f>
        <v>0</v>
      </c>
      <c r="T4613" s="31" t="str" cm="1">
        <f t="array" ref="T4613">_xlfn.IFS(M4613&lt;=Beräkningsförutsättningar!B$15,"2",M4613=Beräkningsförutsättningar!B$16,"4",M4613=Beräkningsförutsättningar!B$17,"4",M4613&gt;=Beräkningsförutsättningar!B$18,"6")</f>
        <v>2</v>
      </c>
      <c r="U4613" s="31">
        <f t="shared" si="142"/>
        <v>0</v>
      </c>
      <c r="V4613" s="31">
        <f t="shared" si="143"/>
        <v>0</v>
      </c>
    </row>
    <row r="4614" spans="11:22" x14ac:dyDescent="0.3">
      <c r="K4614" s="29"/>
      <c r="N4614" s="30"/>
      <c r="O4614" s="30"/>
      <c r="P4614" s="30"/>
      <c r="Q4614" s="30"/>
      <c r="R4614" s="31" cm="1">
        <f t="array" ref="R4614">_xlfn.IFS(Q4614=0,(O4614-P4614)/2,Q4614=1,O4614-P4614)</f>
        <v>0</v>
      </c>
      <c r="S4614" s="31" cm="1">
        <f t="array" ref="S4614">_xlfn.IFS(Q4614=0,P4614/2,Q4614=1,P4614)</f>
        <v>0</v>
      </c>
      <c r="T4614" s="31" t="str" cm="1">
        <f t="array" ref="T4614">_xlfn.IFS(M4614&lt;=Beräkningsförutsättningar!B$15,"2",M4614=Beräkningsförutsättningar!B$16,"4",M4614=Beräkningsförutsättningar!B$17,"4",M4614&gt;=Beräkningsförutsättningar!B$18,"6")</f>
        <v>2</v>
      </c>
      <c r="U4614" s="31">
        <f t="shared" si="142"/>
        <v>0</v>
      </c>
      <c r="V4614" s="31">
        <f t="shared" si="143"/>
        <v>0</v>
      </c>
    </row>
    <row r="4615" spans="11:22" x14ac:dyDescent="0.3">
      <c r="K4615" s="29"/>
      <c r="N4615" s="30"/>
      <c r="O4615" s="30"/>
      <c r="P4615" s="30"/>
      <c r="Q4615" s="30"/>
      <c r="R4615" s="31" cm="1">
        <f t="array" ref="R4615">_xlfn.IFS(Q4615=0,(O4615-P4615)/2,Q4615=1,O4615-P4615)</f>
        <v>0</v>
      </c>
      <c r="S4615" s="31" cm="1">
        <f t="array" ref="S4615">_xlfn.IFS(Q4615=0,P4615/2,Q4615=1,P4615)</f>
        <v>0</v>
      </c>
      <c r="T4615" s="31" t="str" cm="1">
        <f t="array" ref="T4615">_xlfn.IFS(M4615&lt;=Beräkningsförutsättningar!B$15,"2",M4615=Beräkningsförutsättningar!B$16,"4",M4615=Beräkningsförutsättningar!B$17,"4",M4615&gt;=Beräkningsförutsättningar!B$18,"6")</f>
        <v>2</v>
      </c>
      <c r="U4615" s="31">
        <f t="shared" ref="U4615:U4678" si="144">R4615*T4615</f>
        <v>0</v>
      </c>
      <c r="V4615" s="31">
        <f t="shared" ref="V4615:V4678" si="145">S4615*T4615</f>
        <v>0</v>
      </c>
    </row>
    <row r="4616" spans="11:22" x14ac:dyDescent="0.3">
      <c r="K4616" s="29"/>
      <c r="N4616" s="30"/>
      <c r="O4616" s="30"/>
      <c r="P4616" s="30"/>
      <c r="Q4616" s="30"/>
      <c r="R4616" s="31" cm="1">
        <f t="array" ref="R4616">_xlfn.IFS(Q4616=0,(O4616-P4616)/2,Q4616=1,O4616-P4616)</f>
        <v>0</v>
      </c>
      <c r="S4616" s="31" cm="1">
        <f t="array" ref="S4616">_xlfn.IFS(Q4616=0,P4616/2,Q4616=1,P4616)</f>
        <v>0</v>
      </c>
      <c r="T4616" s="31" t="str" cm="1">
        <f t="array" ref="T4616">_xlfn.IFS(M4616&lt;=Beräkningsförutsättningar!B$15,"2",M4616=Beräkningsförutsättningar!B$16,"4",M4616=Beräkningsförutsättningar!B$17,"4",M4616&gt;=Beräkningsförutsättningar!B$18,"6")</f>
        <v>2</v>
      </c>
      <c r="U4616" s="31">
        <f t="shared" si="144"/>
        <v>0</v>
      </c>
      <c r="V4616" s="31">
        <f t="shared" si="145"/>
        <v>0</v>
      </c>
    </row>
    <row r="4617" spans="11:22" x14ac:dyDescent="0.3">
      <c r="K4617" s="29"/>
      <c r="N4617" s="30"/>
      <c r="O4617" s="30"/>
      <c r="P4617" s="30"/>
      <c r="Q4617" s="30"/>
      <c r="R4617" s="31" cm="1">
        <f t="array" ref="R4617">_xlfn.IFS(Q4617=0,(O4617-P4617)/2,Q4617=1,O4617-P4617)</f>
        <v>0</v>
      </c>
      <c r="S4617" s="31" cm="1">
        <f t="array" ref="S4617">_xlfn.IFS(Q4617=0,P4617/2,Q4617=1,P4617)</f>
        <v>0</v>
      </c>
      <c r="T4617" s="31" t="str" cm="1">
        <f t="array" ref="T4617">_xlfn.IFS(M4617&lt;=Beräkningsförutsättningar!B$15,"2",M4617=Beräkningsförutsättningar!B$16,"4",M4617=Beräkningsförutsättningar!B$17,"4",M4617&gt;=Beräkningsförutsättningar!B$18,"6")</f>
        <v>2</v>
      </c>
      <c r="U4617" s="31">
        <f t="shared" si="144"/>
        <v>0</v>
      </c>
      <c r="V4617" s="31">
        <f t="shared" si="145"/>
        <v>0</v>
      </c>
    </row>
    <row r="4618" spans="11:22" x14ac:dyDescent="0.3">
      <c r="K4618" s="29"/>
      <c r="N4618" s="30"/>
      <c r="O4618" s="30"/>
      <c r="P4618" s="30"/>
      <c r="Q4618" s="30"/>
      <c r="R4618" s="31" cm="1">
        <f t="array" ref="R4618">_xlfn.IFS(Q4618=0,(O4618-P4618)/2,Q4618=1,O4618-P4618)</f>
        <v>0</v>
      </c>
      <c r="S4618" s="31" cm="1">
        <f t="array" ref="S4618">_xlfn.IFS(Q4618=0,P4618/2,Q4618=1,P4618)</f>
        <v>0</v>
      </c>
      <c r="T4618" s="31" t="str" cm="1">
        <f t="array" ref="T4618">_xlfn.IFS(M4618&lt;=Beräkningsförutsättningar!B$15,"2",M4618=Beräkningsförutsättningar!B$16,"4",M4618=Beräkningsförutsättningar!B$17,"4",M4618&gt;=Beräkningsförutsättningar!B$18,"6")</f>
        <v>2</v>
      </c>
      <c r="U4618" s="31">
        <f t="shared" si="144"/>
        <v>0</v>
      </c>
      <c r="V4618" s="31">
        <f t="shared" si="145"/>
        <v>0</v>
      </c>
    </row>
    <row r="4619" spans="11:22" x14ac:dyDescent="0.3">
      <c r="K4619" s="29"/>
      <c r="N4619" s="30"/>
      <c r="O4619" s="30"/>
      <c r="P4619" s="30"/>
      <c r="Q4619" s="30"/>
      <c r="R4619" s="31" cm="1">
        <f t="array" ref="R4619">_xlfn.IFS(Q4619=0,(O4619-P4619)/2,Q4619=1,O4619-P4619)</f>
        <v>0</v>
      </c>
      <c r="S4619" s="31" cm="1">
        <f t="array" ref="S4619">_xlfn.IFS(Q4619=0,P4619/2,Q4619=1,P4619)</f>
        <v>0</v>
      </c>
      <c r="T4619" s="31" t="str" cm="1">
        <f t="array" ref="T4619">_xlfn.IFS(M4619&lt;=Beräkningsförutsättningar!B$15,"2",M4619=Beräkningsförutsättningar!B$16,"4",M4619=Beräkningsförutsättningar!B$17,"4",M4619&gt;=Beräkningsförutsättningar!B$18,"6")</f>
        <v>2</v>
      </c>
      <c r="U4619" s="31">
        <f t="shared" si="144"/>
        <v>0</v>
      </c>
      <c r="V4619" s="31">
        <f t="shared" si="145"/>
        <v>0</v>
      </c>
    </row>
    <row r="4620" spans="11:22" x14ac:dyDescent="0.3">
      <c r="K4620" s="29"/>
      <c r="N4620" s="30"/>
      <c r="O4620" s="30"/>
      <c r="P4620" s="30"/>
      <c r="Q4620" s="30"/>
      <c r="R4620" s="31" cm="1">
        <f t="array" ref="R4620">_xlfn.IFS(Q4620=0,(O4620-P4620)/2,Q4620=1,O4620-P4620)</f>
        <v>0</v>
      </c>
      <c r="S4620" s="31" cm="1">
        <f t="array" ref="S4620">_xlfn.IFS(Q4620=0,P4620/2,Q4620=1,P4620)</f>
        <v>0</v>
      </c>
      <c r="T4620" s="31" t="str" cm="1">
        <f t="array" ref="T4620">_xlfn.IFS(M4620&lt;=Beräkningsförutsättningar!B$15,"2",M4620=Beräkningsförutsättningar!B$16,"4",M4620=Beräkningsförutsättningar!B$17,"4",M4620&gt;=Beräkningsförutsättningar!B$18,"6")</f>
        <v>2</v>
      </c>
      <c r="U4620" s="31">
        <f t="shared" si="144"/>
        <v>0</v>
      </c>
      <c r="V4620" s="31">
        <f t="shared" si="145"/>
        <v>0</v>
      </c>
    </row>
    <row r="4621" spans="11:22" x14ac:dyDescent="0.3">
      <c r="K4621" s="29"/>
      <c r="N4621" s="30"/>
      <c r="O4621" s="30"/>
      <c r="P4621" s="30"/>
      <c r="Q4621" s="30"/>
      <c r="R4621" s="31" cm="1">
        <f t="array" ref="R4621">_xlfn.IFS(Q4621=0,(O4621-P4621)/2,Q4621=1,O4621-P4621)</f>
        <v>0</v>
      </c>
      <c r="S4621" s="31" cm="1">
        <f t="array" ref="S4621">_xlfn.IFS(Q4621=0,P4621/2,Q4621=1,P4621)</f>
        <v>0</v>
      </c>
      <c r="T4621" s="31" t="str" cm="1">
        <f t="array" ref="T4621">_xlfn.IFS(M4621&lt;=Beräkningsförutsättningar!B$15,"2",M4621=Beräkningsförutsättningar!B$16,"4",M4621=Beräkningsförutsättningar!B$17,"4",M4621&gt;=Beräkningsförutsättningar!B$18,"6")</f>
        <v>2</v>
      </c>
      <c r="U4621" s="31">
        <f t="shared" si="144"/>
        <v>0</v>
      </c>
      <c r="V4621" s="31">
        <f t="shared" si="145"/>
        <v>0</v>
      </c>
    </row>
    <row r="4622" spans="11:22" x14ac:dyDescent="0.3">
      <c r="K4622" s="29"/>
      <c r="N4622" s="30"/>
      <c r="O4622" s="30"/>
      <c r="P4622" s="30"/>
      <c r="Q4622" s="30"/>
      <c r="R4622" s="31" cm="1">
        <f t="array" ref="R4622">_xlfn.IFS(Q4622=0,(O4622-P4622)/2,Q4622=1,O4622-P4622)</f>
        <v>0</v>
      </c>
      <c r="S4622" s="31" cm="1">
        <f t="array" ref="S4622">_xlfn.IFS(Q4622=0,P4622/2,Q4622=1,P4622)</f>
        <v>0</v>
      </c>
      <c r="T4622" s="31" t="str" cm="1">
        <f t="array" ref="T4622">_xlfn.IFS(M4622&lt;=Beräkningsförutsättningar!B$15,"2",M4622=Beräkningsförutsättningar!B$16,"4",M4622=Beräkningsförutsättningar!B$17,"4",M4622&gt;=Beräkningsförutsättningar!B$18,"6")</f>
        <v>2</v>
      </c>
      <c r="U4622" s="31">
        <f t="shared" si="144"/>
        <v>0</v>
      </c>
      <c r="V4622" s="31">
        <f t="shared" si="145"/>
        <v>0</v>
      </c>
    </row>
    <row r="4623" spans="11:22" x14ac:dyDescent="0.3">
      <c r="K4623" s="29"/>
      <c r="N4623" s="30"/>
      <c r="O4623" s="30"/>
      <c r="P4623" s="30"/>
      <c r="Q4623" s="30"/>
      <c r="R4623" s="31" cm="1">
        <f t="array" ref="R4623">_xlfn.IFS(Q4623=0,(O4623-P4623)/2,Q4623=1,O4623-P4623)</f>
        <v>0</v>
      </c>
      <c r="S4623" s="31" cm="1">
        <f t="array" ref="S4623">_xlfn.IFS(Q4623=0,P4623/2,Q4623=1,P4623)</f>
        <v>0</v>
      </c>
      <c r="T4623" s="31" t="str" cm="1">
        <f t="array" ref="T4623">_xlfn.IFS(M4623&lt;=Beräkningsförutsättningar!B$15,"2",M4623=Beräkningsförutsättningar!B$16,"4",M4623=Beräkningsförutsättningar!B$17,"4",M4623&gt;=Beräkningsförutsättningar!B$18,"6")</f>
        <v>2</v>
      </c>
      <c r="U4623" s="31">
        <f t="shared" si="144"/>
        <v>0</v>
      </c>
      <c r="V4623" s="31">
        <f t="shared" si="145"/>
        <v>0</v>
      </c>
    </row>
    <row r="4624" spans="11:22" x14ac:dyDescent="0.3">
      <c r="K4624" s="29"/>
      <c r="N4624" s="30"/>
      <c r="O4624" s="30"/>
      <c r="P4624" s="30"/>
      <c r="Q4624" s="30"/>
      <c r="R4624" s="31" cm="1">
        <f t="array" ref="R4624">_xlfn.IFS(Q4624=0,(O4624-P4624)/2,Q4624=1,O4624-P4624)</f>
        <v>0</v>
      </c>
      <c r="S4624" s="31" cm="1">
        <f t="array" ref="S4624">_xlfn.IFS(Q4624=0,P4624/2,Q4624=1,P4624)</f>
        <v>0</v>
      </c>
      <c r="T4624" s="31" t="str" cm="1">
        <f t="array" ref="T4624">_xlfn.IFS(M4624&lt;=Beräkningsförutsättningar!B$15,"2",M4624=Beräkningsförutsättningar!B$16,"4",M4624=Beräkningsförutsättningar!B$17,"4",M4624&gt;=Beräkningsförutsättningar!B$18,"6")</f>
        <v>2</v>
      </c>
      <c r="U4624" s="31">
        <f t="shared" si="144"/>
        <v>0</v>
      </c>
      <c r="V4624" s="31">
        <f t="shared" si="145"/>
        <v>0</v>
      </c>
    </row>
    <row r="4625" spans="11:22" x14ac:dyDescent="0.3">
      <c r="K4625" s="29"/>
      <c r="N4625" s="30"/>
      <c r="O4625" s="30"/>
      <c r="P4625" s="30"/>
      <c r="Q4625" s="30"/>
      <c r="R4625" s="31" cm="1">
        <f t="array" ref="R4625">_xlfn.IFS(Q4625=0,(O4625-P4625)/2,Q4625=1,O4625-P4625)</f>
        <v>0</v>
      </c>
      <c r="S4625" s="31" cm="1">
        <f t="array" ref="S4625">_xlfn.IFS(Q4625=0,P4625/2,Q4625=1,P4625)</f>
        <v>0</v>
      </c>
      <c r="T4625" s="31" t="str" cm="1">
        <f t="array" ref="T4625">_xlfn.IFS(M4625&lt;=Beräkningsförutsättningar!B$15,"2",M4625=Beräkningsförutsättningar!B$16,"4",M4625=Beräkningsförutsättningar!B$17,"4",M4625&gt;=Beräkningsförutsättningar!B$18,"6")</f>
        <v>2</v>
      </c>
      <c r="U4625" s="31">
        <f t="shared" si="144"/>
        <v>0</v>
      </c>
      <c r="V4625" s="31">
        <f t="shared" si="145"/>
        <v>0</v>
      </c>
    </row>
    <row r="4626" spans="11:22" x14ac:dyDescent="0.3">
      <c r="K4626" s="29"/>
      <c r="N4626" s="30"/>
      <c r="O4626" s="30"/>
      <c r="P4626" s="30"/>
      <c r="Q4626" s="30"/>
      <c r="R4626" s="31" cm="1">
        <f t="array" ref="R4626">_xlfn.IFS(Q4626=0,(O4626-P4626)/2,Q4626=1,O4626-P4626)</f>
        <v>0</v>
      </c>
      <c r="S4626" s="31" cm="1">
        <f t="array" ref="S4626">_xlfn.IFS(Q4626=0,P4626/2,Q4626=1,P4626)</f>
        <v>0</v>
      </c>
      <c r="T4626" s="31" t="str" cm="1">
        <f t="array" ref="T4626">_xlfn.IFS(M4626&lt;=Beräkningsförutsättningar!B$15,"2",M4626=Beräkningsförutsättningar!B$16,"4",M4626=Beräkningsförutsättningar!B$17,"4",M4626&gt;=Beräkningsförutsättningar!B$18,"6")</f>
        <v>2</v>
      </c>
      <c r="U4626" s="31">
        <f t="shared" si="144"/>
        <v>0</v>
      </c>
      <c r="V4626" s="31">
        <f t="shared" si="145"/>
        <v>0</v>
      </c>
    </row>
    <row r="4627" spans="11:22" x14ac:dyDescent="0.3">
      <c r="K4627" s="29"/>
      <c r="N4627" s="30"/>
      <c r="O4627" s="30"/>
      <c r="P4627" s="30"/>
      <c r="Q4627" s="30"/>
      <c r="R4627" s="31" cm="1">
        <f t="array" ref="R4627">_xlfn.IFS(Q4627=0,(O4627-P4627)/2,Q4627=1,O4627-P4627)</f>
        <v>0</v>
      </c>
      <c r="S4627" s="31" cm="1">
        <f t="array" ref="S4627">_xlfn.IFS(Q4627=0,P4627/2,Q4627=1,P4627)</f>
        <v>0</v>
      </c>
      <c r="T4627" s="31" t="str" cm="1">
        <f t="array" ref="T4627">_xlfn.IFS(M4627&lt;=Beräkningsförutsättningar!B$15,"2",M4627=Beräkningsförutsättningar!B$16,"4",M4627=Beräkningsförutsättningar!B$17,"4",M4627&gt;=Beräkningsförutsättningar!B$18,"6")</f>
        <v>2</v>
      </c>
      <c r="U4627" s="31">
        <f t="shared" si="144"/>
        <v>0</v>
      </c>
      <c r="V4627" s="31">
        <f t="shared" si="145"/>
        <v>0</v>
      </c>
    </row>
    <row r="4628" spans="11:22" x14ac:dyDescent="0.3">
      <c r="K4628" s="29"/>
      <c r="N4628" s="30"/>
      <c r="O4628" s="30"/>
      <c r="P4628" s="30"/>
      <c r="Q4628" s="30"/>
      <c r="R4628" s="31" cm="1">
        <f t="array" ref="R4628">_xlfn.IFS(Q4628=0,(O4628-P4628)/2,Q4628=1,O4628-P4628)</f>
        <v>0</v>
      </c>
      <c r="S4628" s="31" cm="1">
        <f t="array" ref="S4628">_xlfn.IFS(Q4628=0,P4628/2,Q4628=1,P4628)</f>
        <v>0</v>
      </c>
      <c r="T4628" s="31" t="str" cm="1">
        <f t="array" ref="T4628">_xlfn.IFS(M4628&lt;=Beräkningsförutsättningar!B$15,"2",M4628=Beräkningsförutsättningar!B$16,"4",M4628=Beräkningsförutsättningar!B$17,"4",M4628&gt;=Beräkningsförutsättningar!B$18,"6")</f>
        <v>2</v>
      </c>
      <c r="U4628" s="31">
        <f t="shared" si="144"/>
        <v>0</v>
      </c>
      <c r="V4628" s="31">
        <f t="shared" si="145"/>
        <v>0</v>
      </c>
    </row>
    <row r="4629" spans="11:22" x14ac:dyDescent="0.3">
      <c r="K4629" s="29"/>
      <c r="N4629" s="30"/>
      <c r="O4629" s="30"/>
      <c r="P4629" s="30"/>
      <c r="Q4629" s="30"/>
      <c r="R4629" s="31" cm="1">
        <f t="array" ref="R4629">_xlfn.IFS(Q4629=0,(O4629-P4629)/2,Q4629=1,O4629-P4629)</f>
        <v>0</v>
      </c>
      <c r="S4629" s="31" cm="1">
        <f t="array" ref="S4629">_xlfn.IFS(Q4629=0,P4629/2,Q4629=1,P4629)</f>
        <v>0</v>
      </c>
      <c r="T4629" s="31" t="str" cm="1">
        <f t="array" ref="T4629">_xlfn.IFS(M4629&lt;=Beräkningsförutsättningar!B$15,"2",M4629=Beräkningsförutsättningar!B$16,"4",M4629=Beräkningsförutsättningar!B$17,"4",M4629&gt;=Beräkningsförutsättningar!B$18,"6")</f>
        <v>2</v>
      </c>
      <c r="U4629" s="31">
        <f t="shared" si="144"/>
        <v>0</v>
      </c>
      <c r="V4629" s="31">
        <f t="shared" si="145"/>
        <v>0</v>
      </c>
    </row>
    <row r="4630" spans="11:22" x14ac:dyDescent="0.3">
      <c r="K4630" s="29"/>
      <c r="N4630" s="30"/>
      <c r="O4630" s="30"/>
      <c r="P4630" s="30"/>
      <c r="Q4630" s="30"/>
      <c r="R4630" s="31" cm="1">
        <f t="array" ref="R4630">_xlfn.IFS(Q4630=0,(O4630-P4630)/2,Q4630=1,O4630-P4630)</f>
        <v>0</v>
      </c>
      <c r="S4630" s="31" cm="1">
        <f t="array" ref="S4630">_xlfn.IFS(Q4630=0,P4630/2,Q4630=1,P4630)</f>
        <v>0</v>
      </c>
      <c r="T4630" s="31" t="str" cm="1">
        <f t="array" ref="T4630">_xlfn.IFS(M4630&lt;=Beräkningsförutsättningar!B$15,"2",M4630=Beräkningsförutsättningar!B$16,"4",M4630=Beräkningsförutsättningar!B$17,"4",M4630&gt;=Beräkningsförutsättningar!B$18,"6")</f>
        <v>2</v>
      </c>
      <c r="U4630" s="31">
        <f t="shared" si="144"/>
        <v>0</v>
      </c>
      <c r="V4630" s="31">
        <f t="shared" si="145"/>
        <v>0</v>
      </c>
    </row>
    <row r="4631" spans="11:22" x14ac:dyDescent="0.3">
      <c r="K4631" s="29"/>
      <c r="N4631" s="30"/>
      <c r="O4631" s="30"/>
      <c r="P4631" s="30"/>
      <c r="Q4631" s="30"/>
      <c r="R4631" s="31" cm="1">
        <f t="array" ref="R4631">_xlfn.IFS(Q4631=0,(O4631-P4631)/2,Q4631=1,O4631-P4631)</f>
        <v>0</v>
      </c>
      <c r="S4631" s="31" cm="1">
        <f t="array" ref="S4631">_xlfn.IFS(Q4631=0,P4631/2,Q4631=1,P4631)</f>
        <v>0</v>
      </c>
      <c r="T4631" s="31" t="str" cm="1">
        <f t="array" ref="T4631">_xlfn.IFS(M4631&lt;=Beräkningsförutsättningar!B$15,"2",M4631=Beräkningsförutsättningar!B$16,"4",M4631=Beräkningsförutsättningar!B$17,"4",M4631&gt;=Beräkningsförutsättningar!B$18,"6")</f>
        <v>2</v>
      </c>
      <c r="U4631" s="31">
        <f t="shared" si="144"/>
        <v>0</v>
      </c>
      <c r="V4631" s="31">
        <f t="shared" si="145"/>
        <v>0</v>
      </c>
    </row>
    <row r="4632" spans="11:22" x14ac:dyDescent="0.3">
      <c r="K4632" s="29"/>
      <c r="N4632" s="30"/>
      <c r="O4632" s="30"/>
      <c r="P4632" s="30"/>
      <c r="Q4632" s="30"/>
      <c r="R4632" s="31" cm="1">
        <f t="array" ref="R4632">_xlfn.IFS(Q4632=0,(O4632-P4632)/2,Q4632=1,O4632-P4632)</f>
        <v>0</v>
      </c>
      <c r="S4632" s="31" cm="1">
        <f t="array" ref="S4632">_xlfn.IFS(Q4632=0,P4632/2,Q4632=1,P4632)</f>
        <v>0</v>
      </c>
      <c r="T4632" s="31" t="str" cm="1">
        <f t="array" ref="T4632">_xlfn.IFS(M4632&lt;=Beräkningsförutsättningar!B$15,"2",M4632=Beräkningsförutsättningar!B$16,"4",M4632=Beräkningsförutsättningar!B$17,"4",M4632&gt;=Beräkningsförutsättningar!B$18,"6")</f>
        <v>2</v>
      </c>
      <c r="U4632" s="31">
        <f t="shared" si="144"/>
        <v>0</v>
      </c>
      <c r="V4632" s="31">
        <f t="shared" si="145"/>
        <v>0</v>
      </c>
    </row>
    <row r="4633" spans="11:22" x14ac:dyDescent="0.3">
      <c r="K4633" s="29"/>
      <c r="N4633" s="30"/>
      <c r="O4633" s="30"/>
      <c r="P4633" s="30"/>
      <c r="Q4633" s="30"/>
      <c r="R4633" s="31" cm="1">
        <f t="array" ref="R4633">_xlfn.IFS(Q4633=0,(O4633-P4633)/2,Q4633=1,O4633-P4633)</f>
        <v>0</v>
      </c>
      <c r="S4633" s="31" cm="1">
        <f t="array" ref="S4633">_xlfn.IFS(Q4633=0,P4633/2,Q4633=1,P4633)</f>
        <v>0</v>
      </c>
      <c r="T4633" s="31" t="str" cm="1">
        <f t="array" ref="T4633">_xlfn.IFS(M4633&lt;=Beräkningsförutsättningar!B$15,"2",M4633=Beräkningsförutsättningar!B$16,"4",M4633=Beräkningsförutsättningar!B$17,"4",M4633&gt;=Beräkningsförutsättningar!B$18,"6")</f>
        <v>2</v>
      </c>
      <c r="U4633" s="31">
        <f t="shared" si="144"/>
        <v>0</v>
      </c>
      <c r="V4633" s="31">
        <f t="shared" si="145"/>
        <v>0</v>
      </c>
    </row>
    <row r="4634" spans="11:22" x14ac:dyDescent="0.3">
      <c r="K4634" s="29"/>
      <c r="N4634" s="30"/>
      <c r="O4634" s="30"/>
      <c r="P4634" s="30"/>
      <c r="Q4634" s="30"/>
      <c r="R4634" s="31" cm="1">
        <f t="array" ref="R4634">_xlfn.IFS(Q4634=0,(O4634-P4634)/2,Q4634=1,O4634-P4634)</f>
        <v>0</v>
      </c>
      <c r="S4634" s="31" cm="1">
        <f t="array" ref="S4634">_xlfn.IFS(Q4634=0,P4634/2,Q4634=1,P4634)</f>
        <v>0</v>
      </c>
      <c r="T4634" s="31" t="str" cm="1">
        <f t="array" ref="T4634">_xlfn.IFS(M4634&lt;=Beräkningsförutsättningar!B$15,"2",M4634=Beräkningsförutsättningar!B$16,"4",M4634=Beräkningsförutsättningar!B$17,"4",M4634&gt;=Beräkningsförutsättningar!B$18,"6")</f>
        <v>2</v>
      </c>
      <c r="U4634" s="31">
        <f t="shared" si="144"/>
        <v>0</v>
      </c>
      <c r="V4634" s="31">
        <f t="shared" si="145"/>
        <v>0</v>
      </c>
    </row>
    <row r="4635" spans="11:22" x14ac:dyDescent="0.3">
      <c r="K4635" s="29"/>
      <c r="N4635" s="30"/>
      <c r="O4635" s="30"/>
      <c r="P4635" s="30"/>
      <c r="Q4635" s="30"/>
      <c r="R4635" s="31" cm="1">
        <f t="array" ref="R4635">_xlfn.IFS(Q4635=0,(O4635-P4635)/2,Q4635=1,O4635-P4635)</f>
        <v>0</v>
      </c>
      <c r="S4635" s="31" cm="1">
        <f t="array" ref="S4635">_xlfn.IFS(Q4635=0,P4635/2,Q4635=1,P4635)</f>
        <v>0</v>
      </c>
      <c r="T4635" s="31" t="str" cm="1">
        <f t="array" ref="T4635">_xlfn.IFS(M4635&lt;=Beräkningsförutsättningar!B$15,"2",M4635=Beräkningsförutsättningar!B$16,"4",M4635=Beräkningsförutsättningar!B$17,"4",M4635&gt;=Beräkningsförutsättningar!B$18,"6")</f>
        <v>2</v>
      </c>
      <c r="U4635" s="31">
        <f t="shared" si="144"/>
        <v>0</v>
      </c>
      <c r="V4635" s="31">
        <f t="shared" si="145"/>
        <v>0</v>
      </c>
    </row>
    <row r="4636" spans="11:22" x14ac:dyDescent="0.3">
      <c r="K4636" s="29"/>
      <c r="N4636" s="30"/>
      <c r="O4636" s="30"/>
      <c r="P4636" s="30"/>
      <c r="Q4636" s="30"/>
      <c r="R4636" s="31" cm="1">
        <f t="array" ref="R4636">_xlfn.IFS(Q4636=0,(O4636-P4636)/2,Q4636=1,O4636-P4636)</f>
        <v>0</v>
      </c>
      <c r="S4636" s="31" cm="1">
        <f t="array" ref="S4636">_xlfn.IFS(Q4636=0,P4636/2,Q4636=1,P4636)</f>
        <v>0</v>
      </c>
      <c r="T4636" s="31" t="str" cm="1">
        <f t="array" ref="T4636">_xlfn.IFS(M4636&lt;=Beräkningsförutsättningar!B$15,"2",M4636=Beräkningsförutsättningar!B$16,"4",M4636=Beräkningsförutsättningar!B$17,"4",M4636&gt;=Beräkningsförutsättningar!B$18,"6")</f>
        <v>2</v>
      </c>
      <c r="U4636" s="31">
        <f t="shared" si="144"/>
        <v>0</v>
      </c>
      <c r="V4636" s="31">
        <f t="shared" si="145"/>
        <v>0</v>
      </c>
    </row>
    <row r="4637" spans="11:22" x14ac:dyDescent="0.3">
      <c r="K4637" s="29"/>
      <c r="N4637" s="30"/>
      <c r="O4637" s="30"/>
      <c r="P4637" s="30"/>
      <c r="Q4637" s="30"/>
      <c r="R4637" s="31" cm="1">
        <f t="array" ref="R4637">_xlfn.IFS(Q4637=0,(O4637-P4637)/2,Q4637=1,O4637-P4637)</f>
        <v>0</v>
      </c>
      <c r="S4637" s="31" cm="1">
        <f t="array" ref="S4637">_xlfn.IFS(Q4637=0,P4637/2,Q4637=1,P4637)</f>
        <v>0</v>
      </c>
      <c r="T4637" s="31" t="str" cm="1">
        <f t="array" ref="T4637">_xlfn.IFS(M4637&lt;=Beräkningsförutsättningar!B$15,"2",M4637=Beräkningsförutsättningar!B$16,"4",M4637=Beräkningsförutsättningar!B$17,"4",M4637&gt;=Beräkningsförutsättningar!B$18,"6")</f>
        <v>2</v>
      </c>
      <c r="U4637" s="31">
        <f t="shared" si="144"/>
        <v>0</v>
      </c>
      <c r="V4637" s="31">
        <f t="shared" si="145"/>
        <v>0</v>
      </c>
    </row>
    <row r="4638" spans="11:22" x14ac:dyDescent="0.3">
      <c r="K4638" s="29"/>
      <c r="N4638" s="30"/>
      <c r="O4638" s="30"/>
      <c r="P4638" s="30"/>
      <c r="Q4638" s="30"/>
      <c r="R4638" s="31" cm="1">
        <f t="array" ref="R4638">_xlfn.IFS(Q4638=0,(O4638-P4638)/2,Q4638=1,O4638-P4638)</f>
        <v>0</v>
      </c>
      <c r="S4638" s="31" cm="1">
        <f t="array" ref="S4638">_xlfn.IFS(Q4638=0,P4638/2,Q4638=1,P4638)</f>
        <v>0</v>
      </c>
      <c r="T4638" s="31" t="str" cm="1">
        <f t="array" ref="T4638">_xlfn.IFS(M4638&lt;=Beräkningsförutsättningar!B$15,"2",M4638=Beräkningsförutsättningar!B$16,"4",M4638=Beräkningsförutsättningar!B$17,"4",M4638&gt;=Beräkningsförutsättningar!B$18,"6")</f>
        <v>2</v>
      </c>
      <c r="U4638" s="31">
        <f t="shared" si="144"/>
        <v>0</v>
      </c>
      <c r="V4638" s="31">
        <f t="shared" si="145"/>
        <v>0</v>
      </c>
    </row>
    <row r="4639" spans="11:22" x14ac:dyDescent="0.3">
      <c r="K4639" s="29"/>
      <c r="N4639" s="30"/>
      <c r="O4639" s="30"/>
      <c r="P4639" s="30"/>
      <c r="Q4639" s="30"/>
      <c r="R4639" s="31" cm="1">
        <f t="array" ref="R4639">_xlfn.IFS(Q4639=0,(O4639-P4639)/2,Q4639=1,O4639-P4639)</f>
        <v>0</v>
      </c>
      <c r="S4639" s="31" cm="1">
        <f t="array" ref="S4639">_xlfn.IFS(Q4639=0,P4639/2,Q4639=1,P4639)</f>
        <v>0</v>
      </c>
      <c r="T4639" s="31" t="str" cm="1">
        <f t="array" ref="T4639">_xlfn.IFS(M4639&lt;=Beräkningsförutsättningar!B$15,"2",M4639=Beräkningsförutsättningar!B$16,"4",M4639=Beräkningsförutsättningar!B$17,"4",M4639&gt;=Beräkningsförutsättningar!B$18,"6")</f>
        <v>2</v>
      </c>
      <c r="U4639" s="31">
        <f t="shared" si="144"/>
        <v>0</v>
      </c>
      <c r="V4639" s="31">
        <f t="shared" si="145"/>
        <v>0</v>
      </c>
    </row>
    <row r="4640" spans="11:22" x14ac:dyDescent="0.3">
      <c r="K4640" s="29"/>
      <c r="N4640" s="30"/>
      <c r="O4640" s="30"/>
      <c r="P4640" s="30"/>
      <c r="Q4640" s="30"/>
      <c r="R4640" s="31" cm="1">
        <f t="array" ref="R4640">_xlfn.IFS(Q4640=0,(O4640-P4640)/2,Q4640=1,O4640-P4640)</f>
        <v>0</v>
      </c>
      <c r="S4640" s="31" cm="1">
        <f t="array" ref="S4640">_xlfn.IFS(Q4640=0,P4640/2,Q4640=1,P4640)</f>
        <v>0</v>
      </c>
      <c r="T4640" s="31" t="str" cm="1">
        <f t="array" ref="T4640">_xlfn.IFS(M4640&lt;=Beräkningsförutsättningar!B$15,"2",M4640=Beräkningsförutsättningar!B$16,"4",M4640=Beräkningsförutsättningar!B$17,"4",M4640&gt;=Beräkningsförutsättningar!B$18,"6")</f>
        <v>2</v>
      </c>
      <c r="U4640" s="31">
        <f t="shared" si="144"/>
        <v>0</v>
      </c>
      <c r="V4640" s="31">
        <f t="shared" si="145"/>
        <v>0</v>
      </c>
    </row>
    <row r="4641" spans="11:22" x14ac:dyDescent="0.3">
      <c r="K4641" s="29"/>
      <c r="N4641" s="30"/>
      <c r="O4641" s="30"/>
      <c r="P4641" s="30"/>
      <c r="Q4641" s="30"/>
      <c r="R4641" s="31" cm="1">
        <f t="array" ref="R4641">_xlfn.IFS(Q4641=0,(O4641-P4641)/2,Q4641=1,O4641-P4641)</f>
        <v>0</v>
      </c>
      <c r="S4641" s="31" cm="1">
        <f t="array" ref="S4641">_xlfn.IFS(Q4641=0,P4641/2,Q4641=1,P4641)</f>
        <v>0</v>
      </c>
      <c r="T4641" s="31" t="str" cm="1">
        <f t="array" ref="T4641">_xlfn.IFS(M4641&lt;=Beräkningsförutsättningar!B$15,"2",M4641=Beräkningsförutsättningar!B$16,"4",M4641=Beräkningsförutsättningar!B$17,"4",M4641&gt;=Beräkningsförutsättningar!B$18,"6")</f>
        <v>2</v>
      </c>
      <c r="U4641" s="31">
        <f t="shared" si="144"/>
        <v>0</v>
      </c>
      <c r="V4641" s="31">
        <f t="shared" si="145"/>
        <v>0</v>
      </c>
    </row>
    <row r="4642" spans="11:22" x14ac:dyDescent="0.3">
      <c r="K4642" s="29"/>
      <c r="N4642" s="30"/>
      <c r="O4642" s="30"/>
      <c r="P4642" s="30"/>
      <c r="Q4642" s="30"/>
      <c r="R4642" s="31" cm="1">
        <f t="array" ref="R4642">_xlfn.IFS(Q4642=0,(O4642-P4642)/2,Q4642=1,O4642-P4642)</f>
        <v>0</v>
      </c>
      <c r="S4642" s="31" cm="1">
        <f t="array" ref="S4642">_xlfn.IFS(Q4642=0,P4642/2,Q4642=1,P4642)</f>
        <v>0</v>
      </c>
      <c r="T4642" s="31" t="str" cm="1">
        <f t="array" ref="T4642">_xlfn.IFS(M4642&lt;=Beräkningsförutsättningar!B$15,"2",M4642=Beräkningsförutsättningar!B$16,"4",M4642=Beräkningsförutsättningar!B$17,"4",M4642&gt;=Beräkningsförutsättningar!B$18,"6")</f>
        <v>2</v>
      </c>
      <c r="U4642" s="31">
        <f t="shared" si="144"/>
        <v>0</v>
      </c>
      <c r="V4642" s="31">
        <f t="shared" si="145"/>
        <v>0</v>
      </c>
    </row>
    <row r="4643" spans="11:22" x14ac:dyDescent="0.3">
      <c r="K4643" s="29"/>
      <c r="N4643" s="30"/>
      <c r="O4643" s="30"/>
      <c r="P4643" s="30"/>
      <c r="Q4643" s="30"/>
      <c r="R4643" s="31" cm="1">
        <f t="array" ref="R4643">_xlfn.IFS(Q4643=0,(O4643-P4643)/2,Q4643=1,O4643-P4643)</f>
        <v>0</v>
      </c>
      <c r="S4643" s="31" cm="1">
        <f t="array" ref="S4643">_xlfn.IFS(Q4643=0,P4643/2,Q4643=1,P4643)</f>
        <v>0</v>
      </c>
      <c r="T4643" s="31" t="str" cm="1">
        <f t="array" ref="T4643">_xlfn.IFS(M4643&lt;=Beräkningsförutsättningar!B$15,"2",M4643=Beräkningsförutsättningar!B$16,"4",M4643=Beräkningsförutsättningar!B$17,"4",M4643&gt;=Beräkningsförutsättningar!B$18,"6")</f>
        <v>2</v>
      </c>
      <c r="U4643" s="31">
        <f t="shared" si="144"/>
        <v>0</v>
      </c>
      <c r="V4643" s="31">
        <f t="shared" si="145"/>
        <v>0</v>
      </c>
    </row>
    <row r="4644" spans="11:22" x14ac:dyDescent="0.3">
      <c r="K4644" s="29"/>
      <c r="N4644" s="30"/>
      <c r="O4644" s="30"/>
      <c r="P4644" s="30"/>
      <c r="Q4644" s="30"/>
      <c r="R4644" s="31" cm="1">
        <f t="array" ref="R4644">_xlfn.IFS(Q4644=0,(O4644-P4644)/2,Q4644=1,O4644-P4644)</f>
        <v>0</v>
      </c>
      <c r="S4644" s="31" cm="1">
        <f t="array" ref="S4644">_xlfn.IFS(Q4644=0,P4644/2,Q4644=1,P4644)</f>
        <v>0</v>
      </c>
      <c r="T4644" s="31" t="str" cm="1">
        <f t="array" ref="T4644">_xlfn.IFS(M4644&lt;=Beräkningsförutsättningar!B$15,"2",M4644=Beräkningsförutsättningar!B$16,"4",M4644=Beräkningsförutsättningar!B$17,"4",M4644&gt;=Beräkningsförutsättningar!B$18,"6")</f>
        <v>2</v>
      </c>
      <c r="U4644" s="31">
        <f t="shared" si="144"/>
        <v>0</v>
      </c>
      <c r="V4644" s="31">
        <f t="shared" si="145"/>
        <v>0</v>
      </c>
    </row>
    <row r="4645" spans="11:22" x14ac:dyDescent="0.3">
      <c r="K4645" s="29"/>
      <c r="N4645" s="30"/>
      <c r="O4645" s="30"/>
      <c r="P4645" s="30"/>
      <c r="Q4645" s="30"/>
      <c r="R4645" s="31" cm="1">
        <f t="array" ref="R4645">_xlfn.IFS(Q4645=0,(O4645-P4645)/2,Q4645=1,O4645-P4645)</f>
        <v>0</v>
      </c>
      <c r="S4645" s="31" cm="1">
        <f t="array" ref="S4645">_xlfn.IFS(Q4645=0,P4645/2,Q4645=1,P4645)</f>
        <v>0</v>
      </c>
      <c r="T4645" s="31" t="str" cm="1">
        <f t="array" ref="T4645">_xlfn.IFS(M4645&lt;=Beräkningsförutsättningar!B$15,"2",M4645=Beräkningsförutsättningar!B$16,"4",M4645=Beräkningsförutsättningar!B$17,"4",M4645&gt;=Beräkningsförutsättningar!B$18,"6")</f>
        <v>2</v>
      </c>
      <c r="U4645" s="31">
        <f t="shared" si="144"/>
        <v>0</v>
      </c>
      <c r="V4645" s="31">
        <f t="shared" si="145"/>
        <v>0</v>
      </c>
    </row>
    <row r="4646" spans="11:22" x14ac:dyDescent="0.3">
      <c r="K4646" s="29"/>
      <c r="N4646" s="30"/>
      <c r="O4646" s="30"/>
      <c r="P4646" s="30"/>
      <c r="Q4646" s="30"/>
      <c r="R4646" s="31" cm="1">
        <f t="array" ref="R4646">_xlfn.IFS(Q4646=0,(O4646-P4646)/2,Q4646=1,O4646-P4646)</f>
        <v>0</v>
      </c>
      <c r="S4646" s="31" cm="1">
        <f t="array" ref="S4646">_xlfn.IFS(Q4646=0,P4646/2,Q4646=1,P4646)</f>
        <v>0</v>
      </c>
      <c r="T4646" s="31" t="str" cm="1">
        <f t="array" ref="T4646">_xlfn.IFS(M4646&lt;=Beräkningsförutsättningar!B$15,"2",M4646=Beräkningsförutsättningar!B$16,"4",M4646=Beräkningsförutsättningar!B$17,"4",M4646&gt;=Beräkningsförutsättningar!B$18,"6")</f>
        <v>2</v>
      </c>
      <c r="U4646" s="31">
        <f t="shared" si="144"/>
        <v>0</v>
      </c>
      <c r="V4646" s="31">
        <f t="shared" si="145"/>
        <v>0</v>
      </c>
    </row>
    <row r="4647" spans="11:22" x14ac:dyDescent="0.3">
      <c r="K4647" s="29"/>
      <c r="N4647" s="30"/>
      <c r="O4647" s="30"/>
      <c r="P4647" s="30"/>
      <c r="Q4647" s="30"/>
      <c r="R4647" s="31" cm="1">
        <f t="array" ref="R4647">_xlfn.IFS(Q4647=0,(O4647-P4647)/2,Q4647=1,O4647-P4647)</f>
        <v>0</v>
      </c>
      <c r="S4647" s="31" cm="1">
        <f t="array" ref="S4647">_xlfn.IFS(Q4647=0,P4647/2,Q4647=1,P4647)</f>
        <v>0</v>
      </c>
      <c r="T4647" s="31" t="str" cm="1">
        <f t="array" ref="T4647">_xlfn.IFS(M4647&lt;=Beräkningsförutsättningar!B$15,"2",M4647=Beräkningsförutsättningar!B$16,"4",M4647=Beräkningsförutsättningar!B$17,"4",M4647&gt;=Beräkningsförutsättningar!B$18,"6")</f>
        <v>2</v>
      </c>
      <c r="U4647" s="31">
        <f t="shared" si="144"/>
        <v>0</v>
      </c>
      <c r="V4647" s="31">
        <f t="shared" si="145"/>
        <v>0</v>
      </c>
    </row>
    <row r="4648" spans="11:22" x14ac:dyDescent="0.3">
      <c r="K4648" s="29"/>
      <c r="N4648" s="30"/>
      <c r="O4648" s="30"/>
      <c r="P4648" s="30"/>
      <c r="Q4648" s="30"/>
      <c r="R4648" s="31" cm="1">
        <f t="array" ref="R4648">_xlfn.IFS(Q4648=0,(O4648-P4648)/2,Q4648=1,O4648-P4648)</f>
        <v>0</v>
      </c>
      <c r="S4648" s="31" cm="1">
        <f t="array" ref="S4648">_xlfn.IFS(Q4648=0,P4648/2,Q4648=1,P4648)</f>
        <v>0</v>
      </c>
      <c r="T4648" s="31" t="str" cm="1">
        <f t="array" ref="T4648">_xlfn.IFS(M4648&lt;=Beräkningsförutsättningar!B$15,"2",M4648=Beräkningsförutsättningar!B$16,"4",M4648=Beräkningsförutsättningar!B$17,"4",M4648&gt;=Beräkningsförutsättningar!B$18,"6")</f>
        <v>2</v>
      </c>
      <c r="U4648" s="31">
        <f t="shared" si="144"/>
        <v>0</v>
      </c>
      <c r="V4648" s="31">
        <f t="shared" si="145"/>
        <v>0</v>
      </c>
    </row>
    <row r="4649" spans="11:22" x14ac:dyDescent="0.3">
      <c r="K4649" s="29"/>
      <c r="N4649" s="30"/>
      <c r="O4649" s="30"/>
      <c r="P4649" s="30"/>
      <c r="Q4649" s="30"/>
      <c r="R4649" s="31" cm="1">
        <f t="array" ref="R4649">_xlfn.IFS(Q4649=0,(O4649-P4649)/2,Q4649=1,O4649-P4649)</f>
        <v>0</v>
      </c>
      <c r="S4649" s="31" cm="1">
        <f t="array" ref="S4649">_xlfn.IFS(Q4649=0,P4649/2,Q4649=1,P4649)</f>
        <v>0</v>
      </c>
      <c r="T4649" s="31" t="str" cm="1">
        <f t="array" ref="T4649">_xlfn.IFS(M4649&lt;=Beräkningsförutsättningar!B$15,"2",M4649=Beräkningsförutsättningar!B$16,"4",M4649=Beräkningsförutsättningar!B$17,"4",M4649&gt;=Beräkningsförutsättningar!B$18,"6")</f>
        <v>2</v>
      </c>
      <c r="U4649" s="31">
        <f t="shared" si="144"/>
        <v>0</v>
      </c>
      <c r="V4649" s="31">
        <f t="shared" si="145"/>
        <v>0</v>
      </c>
    </row>
    <row r="4650" spans="11:22" x14ac:dyDescent="0.3">
      <c r="K4650" s="29"/>
      <c r="N4650" s="30"/>
      <c r="O4650" s="30"/>
      <c r="P4650" s="30"/>
      <c r="Q4650" s="30"/>
      <c r="R4650" s="31" cm="1">
        <f t="array" ref="R4650">_xlfn.IFS(Q4650=0,(O4650-P4650)/2,Q4650=1,O4650-P4650)</f>
        <v>0</v>
      </c>
      <c r="S4650" s="31" cm="1">
        <f t="array" ref="S4650">_xlfn.IFS(Q4650=0,P4650/2,Q4650=1,P4650)</f>
        <v>0</v>
      </c>
      <c r="T4650" s="31" t="str" cm="1">
        <f t="array" ref="T4650">_xlfn.IFS(M4650&lt;=Beräkningsförutsättningar!B$15,"2",M4650=Beräkningsförutsättningar!B$16,"4",M4650=Beräkningsförutsättningar!B$17,"4",M4650&gt;=Beräkningsförutsättningar!B$18,"6")</f>
        <v>2</v>
      </c>
      <c r="U4650" s="31">
        <f t="shared" si="144"/>
        <v>0</v>
      </c>
      <c r="V4650" s="31">
        <f t="shared" si="145"/>
        <v>0</v>
      </c>
    </row>
    <row r="4651" spans="11:22" x14ac:dyDescent="0.3">
      <c r="K4651" s="29"/>
      <c r="N4651" s="30"/>
      <c r="O4651" s="30"/>
      <c r="P4651" s="30"/>
      <c r="Q4651" s="30"/>
      <c r="R4651" s="31" cm="1">
        <f t="array" ref="R4651">_xlfn.IFS(Q4651=0,(O4651-P4651)/2,Q4651=1,O4651-P4651)</f>
        <v>0</v>
      </c>
      <c r="S4651" s="31" cm="1">
        <f t="array" ref="S4651">_xlfn.IFS(Q4651=0,P4651/2,Q4651=1,P4651)</f>
        <v>0</v>
      </c>
      <c r="T4651" s="31" t="str" cm="1">
        <f t="array" ref="T4651">_xlfn.IFS(M4651&lt;=Beräkningsförutsättningar!B$15,"2",M4651=Beräkningsförutsättningar!B$16,"4",M4651=Beräkningsförutsättningar!B$17,"4",M4651&gt;=Beräkningsförutsättningar!B$18,"6")</f>
        <v>2</v>
      </c>
      <c r="U4651" s="31">
        <f t="shared" si="144"/>
        <v>0</v>
      </c>
      <c r="V4651" s="31">
        <f t="shared" si="145"/>
        <v>0</v>
      </c>
    </row>
    <row r="4652" spans="11:22" x14ac:dyDescent="0.3">
      <c r="K4652" s="29"/>
      <c r="N4652" s="30"/>
      <c r="O4652" s="30"/>
      <c r="P4652" s="30"/>
      <c r="Q4652" s="30"/>
      <c r="R4652" s="31" cm="1">
        <f t="array" ref="R4652">_xlfn.IFS(Q4652=0,(O4652-P4652)/2,Q4652=1,O4652-P4652)</f>
        <v>0</v>
      </c>
      <c r="S4652" s="31" cm="1">
        <f t="array" ref="S4652">_xlfn.IFS(Q4652=0,P4652/2,Q4652=1,P4652)</f>
        <v>0</v>
      </c>
      <c r="T4652" s="31" t="str" cm="1">
        <f t="array" ref="T4652">_xlfn.IFS(M4652&lt;=Beräkningsförutsättningar!B$15,"2",M4652=Beräkningsförutsättningar!B$16,"4",M4652=Beräkningsförutsättningar!B$17,"4",M4652&gt;=Beräkningsförutsättningar!B$18,"6")</f>
        <v>2</v>
      </c>
      <c r="U4652" s="31">
        <f t="shared" si="144"/>
        <v>0</v>
      </c>
      <c r="V4652" s="31">
        <f t="shared" si="145"/>
        <v>0</v>
      </c>
    </row>
    <row r="4653" spans="11:22" x14ac:dyDescent="0.3">
      <c r="K4653" s="29"/>
      <c r="N4653" s="30"/>
      <c r="O4653" s="30"/>
      <c r="P4653" s="30"/>
      <c r="Q4653" s="30"/>
      <c r="R4653" s="31" cm="1">
        <f t="array" ref="R4653">_xlfn.IFS(Q4653=0,(O4653-P4653)/2,Q4653=1,O4653-P4653)</f>
        <v>0</v>
      </c>
      <c r="S4653" s="31" cm="1">
        <f t="array" ref="S4653">_xlfn.IFS(Q4653=0,P4653/2,Q4653=1,P4653)</f>
        <v>0</v>
      </c>
      <c r="T4653" s="31" t="str" cm="1">
        <f t="array" ref="T4653">_xlfn.IFS(M4653&lt;=Beräkningsförutsättningar!B$15,"2",M4653=Beräkningsförutsättningar!B$16,"4",M4653=Beräkningsförutsättningar!B$17,"4",M4653&gt;=Beräkningsförutsättningar!B$18,"6")</f>
        <v>2</v>
      </c>
      <c r="U4653" s="31">
        <f t="shared" si="144"/>
        <v>0</v>
      </c>
      <c r="V4653" s="31">
        <f t="shared" si="145"/>
        <v>0</v>
      </c>
    </row>
    <row r="4654" spans="11:22" x14ac:dyDescent="0.3">
      <c r="K4654" s="29"/>
      <c r="N4654" s="30"/>
      <c r="O4654" s="30"/>
      <c r="P4654" s="30"/>
      <c r="Q4654" s="30"/>
      <c r="R4654" s="31" cm="1">
        <f t="array" ref="R4654">_xlfn.IFS(Q4654=0,(O4654-P4654)/2,Q4654=1,O4654-P4654)</f>
        <v>0</v>
      </c>
      <c r="S4654" s="31" cm="1">
        <f t="array" ref="S4654">_xlfn.IFS(Q4654=0,P4654/2,Q4654=1,P4654)</f>
        <v>0</v>
      </c>
      <c r="T4654" s="31" t="str" cm="1">
        <f t="array" ref="T4654">_xlfn.IFS(M4654&lt;=Beräkningsförutsättningar!B$15,"2",M4654=Beräkningsförutsättningar!B$16,"4",M4654=Beräkningsförutsättningar!B$17,"4",M4654&gt;=Beräkningsförutsättningar!B$18,"6")</f>
        <v>2</v>
      </c>
      <c r="U4654" s="31">
        <f t="shared" si="144"/>
        <v>0</v>
      </c>
      <c r="V4654" s="31">
        <f t="shared" si="145"/>
        <v>0</v>
      </c>
    </row>
    <row r="4655" spans="11:22" x14ac:dyDescent="0.3">
      <c r="K4655" s="29"/>
      <c r="N4655" s="30"/>
      <c r="O4655" s="30"/>
      <c r="P4655" s="30"/>
      <c r="Q4655" s="30"/>
      <c r="R4655" s="31" cm="1">
        <f t="array" ref="R4655">_xlfn.IFS(Q4655=0,(O4655-P4655)/2,Q4655=1,O4655-P4655)</f>
        <v>0</v>
      </c>
      <c r="S4655" s="31" cm="1">
        <f t="array" ref="S4655">_xlfn.IFS(Q4655=0,P4655/2,Q4655=1,P4655)</f>
        <v>0</v>
      </c>
      <c r="T4655" s="31" t="str" cm="1">
        <f t="array" ref="T4655">_xlfn.IFS(M4655&lt;=Beräkningsförutsättningar!B$15,"2",M4655=Beräkningsförutsättningar!B$16,"4",M4655=Beräkningsförutsättningar!B$17,"4",M4655&gt;=Beräkningsförutsättningar!B$18,"6")</f>
        <v>2</v>
      </c>
      <c r="U4655" s="31">
        <f t="shared" si="144"/>
        <v>0</v>
      </c>
      <c r="V4655" s="31">
        <f t="shared" si="145"/>
        <v>0</v>
      </c>
    </row>
    <row r="4656" spans="11:22" x14ac:dyDescent="0.3">
      <c r="K4656" s="29"/>
      <c r="N4656" s="30"/>
      <c r="O4656" s="30"/>
      <c r="P4656" s="30"/>
      <c r="Q4656" s="30"/>
      <c r="R4656" s="31" cm="1">
        <f t="array" ref="R4656">_xlfn.IFS(Q4656=0,(O4656-P4656)/2,Q4656=1,O4656-P4656)</f>
        <v>0</v>
      </c>
      <c r="S4656" s="31" cm="1">
        <f t="array" ref="S4656">_xlfn.IFS(Q4656=0,P4656/2,Q4656=1,P4656)</f>
        <v>0</v>
      </c>
      <c r="T4656" s="31" t="str" cm="1">
        <f t="array" ref="T4656">_xlfn.IFS(M4656&lt;=Beräkningsförutsättningar!B$15,"2",M4656=Beräkningsförutsättningar!B$16,"4",M4656=Beräkningsförutsättningar!B$17,"4",M4656&gt;=Beräkningsförutsättningar!B$18,"6")</f>
        <v>2</v>
      </c>
      <c r="U4656" s="31">
        <f t="shared" si="144"/>
        <v>0</v>
      </c>
      <c r="V4656" s="31">
        <f t="shared" si="145"/>
        <v>0</v>
      </c>
    </row>
    <row r="4657" spans="11:22" x14ac:dyDescent="0.3">
      <c r="K4657" s="29"/>
      <c r="N4657" s="30"/>
      <c r="O4657" s="30"/>
      <c r="P4657" s="30"/>
      <c r="Q4657" s="30"/>
      <c r="R4657" s="31" cm="1">
        <f t="array" ref="R4657">_xlfn.IFS(Q4657=0,(O4657-P4657)/2,Q4657=1,O4657-P4657)</f>
        <v>0</v>
      </c>
      <c r="S4657" s="31" cm="1">
        <f t="array" ref="S4657">_xlfn.IFS(Q4657=0,P4657/2,Q4657=1,P4657)</f>
        <v>0</v>
      </c>
      <c r="T4657" s="31" t="str" cm="1">
        <f t="array" ref="T4657">_xlfn.IFS(M4657&lt;=Beräkningsförutsättningar!B$15,"2",M4657=Beräkningsförutsättningar!B$16,"4",M4657=Beräkningsförutsättningar!B$17,"4",M4657&gt;=Beräkningsförutsättningar!B$18,"6")</f>
        <v>2</v>
      </c>
      <c r="U4657" s="31">
        <f t="shared" si="144"/>
        <v>0</v>
      </c>
      <c r="V4657" s="31">
        <f t="shared" si="145"/>
        <v>0</v>
      </c>
    </row>
    <row r="4658" spans="11:22" x14ac:dyDescent="0.3">
      <c r="K4658" s="29"/>
      <c r="N4658" s="30"/>
      <c r="O4658" s="30"/>
      <c r="P4658" s="30"/>
      <c r="Q4658" s="30"/>
      <c r="R4658" s="31" cm="1">
        <f t="array" ref="R4658">_xlfn.IFS(Q4658=0,(O4658-P4658)/2,Q4658=1,O4658-P4658)</f>
        <v>0</v>
      </c>
      <c r="S4658" s="31" cm="1">
        <f t="array" ref="S4658">_xlfn.IFS(Q4658=0,P4658/2,Q4658=1,P4658)</f>
        <v>0</v>
      </c>
      <c r="T4658" s="31" t="str" cm="1">
        <f t="array" ref="T4658">_xlfn.IFS(M4658&lt;=Beräkningsförutsättningar!B$15,"2",M4658=Beräkningsförutsättningar!B$16,"4",M4658=Beräkningsförutsättningar!B$17,"4",M4658&gt;=Beräkningsförutsättningar!B$18,"6")</f>
        <v>2</v>
      </c>
      <c r="U4658" s="31">
        <f t="shared" si="144"/>
        <v>0</v>
      </c>
      <c r="V4658" s="31">
        <f t="shared" si="145"/>
        <v>0</v>
      </c>
    </row>
    <row r="4659" spans="11:22" x14ac:dyDescent="0.3">
      <c r="K4659" s="29"/>
      <c r="N4659" s="30"/>
      <c r="O4659" s="30"/>
      <c r="P4659" s="30"/>
      <c r="Q4659" s="30"/>
      <c r="R4659" s="31" cm="1">
        <f t="array" ref="R4659">_xlfn.IFS(Q4659=0,(O4659-P4659)/2,Q4659=1,O4659-P4659)</f>
        <v>0</v>
      </c>
      <c r="S4659" s="31" cm="1">
        <f t="array" ref="S4659">_xlfn.IFS(Q4659=0,P4659/2,Q4659=1,P4659)</f>
        <v>0</v>
      </c>
      <c r="T4659" s="31" t="str" cm="1">
        <f t="array" ref="T4659">_xlfn.IFS(M4659&lt;=Beräkningsförutsättningar!B$15,"2",M4659=Beräkningsförutsättningar!B$16,"4",M4659=Beräkningsförutsättningar!B$17,"4",M4659&gt;=Beräkningsförutsättningar!B$18,"6")</f>
        <v>2</v>
      </c>
      <c r="U4659" s="31">
        <f t="shared" si="144"/>
        <v>0</v>
      </c>
      <c r="V4659" s="31">
        <f t="shared" si="145"/>
        <v>0</v>
      </c>
    </row>
    <row r="4660" spans="11:22" x14ac:dyDescent="0.3">
      <c r="K4660" s="29"/>
      <c r="N4660" s="30"/>
      <c r="O4660" s="30"/>
      <c r="P4660" s="30"/>
      <c r="Q4660" s="30"/>
      <c r="R4660" s="31" cm="1">
        <f t="array" ref="R4660">_xlfn.IFS(Q4660=0,(O4660-P4660)/2,Q4660=1,O4660-P4660)</f>
        <v>0</v>
      </c>
      <c r="S4660" s="31" cm="1">
        <f t="array" ref="S4660">_xlfn.IFS(Q4660=0,P4660/2,Q4660=1,P4660)</f>
        <v>0</v>
      </c>
      <c r="T4660" s="31" t="str" cm="1">
        <f t="array" ref="T4660">_xlfn.IFS(M4660&lt;=Beräkningsförutsättningar!B$15,"2",M4660=Beräkningsförutsättningar!B$16,"4",M4660=Beräkningsförutsättningar!B$17,"4",M4660&gt;=Beräkningsförutsättningar!B$18,"6")</f>
        <v>2</v>
      </c>
      <c r="U4660" s="31">
        <f t="shared" si="144"/>
        <v>0</v>
      </c>
      <c r="V4660" s="31">
        <f t="shared" si="145"/>
        <v>0</v>
      </c>
    </row>
    <row r="4661" spans="11:22" x14ac:dyDescent="0.3">
      <c r="K4661" s="29"/>
      <c r="N4661" s="30"/>
      <c r="O4661" s="30"/>
      <c r="P4661" s="30"/>
      <c r="Q4661" s="30"/>
      <c r="R4661" s="31" cm="1">
        <f t="array" ref="R4661">_xlfn.IFS(Q4661=0,(O4661-P4661)/2,Q4661=1,O4661-P4661)</f>
        <v>0</v>
      </c>
      <c r="S4661" s="31" cm="1">
        <f t="array" ref="S4661">_xlfn.IFS(Q4661=0,P4661/2,Q4661=1,P4661)</f>
        <v>0</v>
      </c>
      <c r="T4661" s="31" t="str" cm="1">
        <f t="array" ref="T4661">_xlfn.IFS(M4661&lt;=Beräkningsförutsättningar!B$15,"2",M4661=Beräkningsförutsättningar!B$16,"4",M4661=Beräkningsförutsättningar!B$17,"4",M4661&gt;=Beräkningsförutsättningar!B$18,"6")</f>
        <v>2</v>
      </c>
      <c r="U4661" s="31">
        <f t="shared" si="144"/>
        <v>0</v>
      </c>
      <c r="V4661" s="31">
        <f t="shared" si="145"/>
        <v>0</v>
      </c>
    </row>
    <row r="4662" spans="11:22" x14ac:dyDescent="0.3">
      <c r="K4662" s="29"/>
      <c r="N4662" s="30"/>
      <c r="O4662" s="30"/>
      <c r="P4662" s="30"/>
      <c r="Q4662" s="30"/>
      <c r="R4662" s="31" cm="1">
        <f t="array" ref="R4662">_xlfn.IFS(Q4662=0,(O4662-P4662)/2,Q4662=1,O4662-P4662)</f>
        <v>0</v>
      </c>
      <c r="S4662" s="31" cm="1">
        <f t="array" ref="S4662">_xlfn.IFS(Q4662=0,P4662/2,Q4662=1,P4662)</f>
        <v>0</v>
      </c>
      <c r="T4662" s="31" t="str" cm="1">
        <f t="array" ref="T4662">_xlfn.IFS(M4662&lt;=Beräkningsförutsättningar!B$15,"2",M4662=Beräkningsförutsättningar!B$16,"4",M4662=Beräkningsförutsättningar!B$17,"4",M4662&gt;=Beräkningsförutsättningar!B$18,"6")</f>
        <v>2</v>
      </c>
      <c r="U4662" s="31">
        <f t="shared" si="144"/>
        <v>0</v>
      </c>
      <c r="V4662" s="31">
        <f t="shared" si="145"/>
        <v>0</v>
      </c>
    </row>
    <row r="4663" spans="11:22" x14ac:dyDescent="0.3">
      <c r="K4663" s="29"/>
      <c r="N4663" s="30"/>
      <c r="O4663" s="30"/>
      <c r="P4663" s="30"/>
      <c r="Q4663" s="30"/>
      <c r="R4663" s="31" cm="1">
        <f t="array" ref="R4663">_xlfn.IFS(Q4663=0,(O4663-P4663)/2,Q4663=1,O4663-P4663)</f>
        <v>0</v>
      </c>
      <c r="S4663" s="31" cm="1">
        <f t="array" ref="S4663">_xlfn.IFS(Q4663=0,P4663/2,Q4663=1,P4663)</f>
        <v>0</v>
      </c>
      <c r="T4663" s="31" t="str" cm="1">
        <f t="array" ref="T4663">_xlfn.IFS(M4663&lt;=Beräkningsförutsättningar!B$15,"2",M4663=Beräkningsförutsättningar!B$16,"4",M4663=Beräkningsförutsättningar!B$17,"4",M4663&gt;=Beräkningsförutsättningar!B$18,"6")</f>
        <v>2</v>
      </c>
      <c r="U4663" s="31">
        <f t="shared" si="144"/>
        <v>0</v>
      </c>
      <c r="V4663" s="31">
        <f t="shared" si="145"/>
        <v>0</v>
      </c>
    </row>
    <row r="4664" spans="11:22" x14ac:dyDescent="0.3">
      <c r="K4664" s="29"/>
      <c r="N4664" s="30"/>
      <c r="O4664" s="30"/>
      <c r="P4664" s="30"/>
      <c r="Q4664" s="30"/>
      <c r="R4664" s="31" cm="1">
        <f t="array" ref="R4664">_xlfn.IFS(Q4664=0,(O4664-P4664)/2,Q4664=1,O4664-P4664)</f>
        <v>0</v>
      </c>
      <c r="S4664" s="31" cm="1">
        <f t="array" ref="S4664">_xlfn.IFS(Q4664=0,P4664/2,Q4664=1,P4664)</f>
        <v>0</v>
      </c>
      <c r="T4664" s="31" t="str" cm="1">
        <f t="array" ref="T4664">_xlfn.IFS(M4664&lt;=Beräkningsförutsättningar!B$15,"2",M4664=Beräkningsförutsättningar!B$16,"4",M4664=Beräkningsförutsättningar!B$17,"4",M4664&gt;=Beräkningsförutsättningar!B$18,"6")</f>
        <v>2</v>
      </c>
      <c r="U4664" s="31">
        <f t="shared" si="144"/>
        <v>0</v>
      </c>
      <c r="V4664" s="31">
        <f t="shared" si="145"/>
        <v>0</v>
      </c>
    </row>
    <row r="4665" spans="11:22" x14ac:dyDescent="0.3">
      <c r="K4665" s="29"/>
      <c r="N4665" s="30"/>
      <c r="O4665" s="30"/>
      <c r="P4665" s="30"/>
      <c r="Q4665" s="30"/>
      <c r="R4665" s="31" cm="1">
        <f t="array" ref="R4665">_xlfn.IFS(Q4665=0,(O4665-P4665)/2,Q4665=1,O4665-P4665)</f>
        <v>0</v>
      </c>
      <c r="S4665" s="31" cm="1">
        <f t="array" ref="S4665">_xlfn.IFS(Q4665=0,P4665/2,Q4665=1,P4665)</f>
        <v>0</v>
      </c>
      <c r="T4665" s="31" t="str" cm="1">
        <f t="array" ref="T4665">_xlfn.IFS(M4665&lt;=Beräkningsförutsättningar!B$15,"2",M4665=Beräkningsförutsättningar!B$16,"4",M4665=Beräkningsförutsättningar!B$17,"4",M4665&gt;=Beräkningsförutsättningar!B$18,"6")</f>
        <v>2</v>
      </c>
      <c r="U4665" s="31">
        <f t="shared" si="144"/>
        <v>0</v>
      </c>
      <c r="V4665" s="31">
        <f t="shared" si="145"/>
        <v>0</v>
      </c>
    </row>
    <row r="4666" spans="11:22" x14ac:dyDescent="0.3">
      <c r="K4666" s="29"/>
      <c r="N4666" s="30"/>
      <c r="O4666" s="30"/>
      <c r="P4666" s="30"/>
      <c r="Q4666" s="30"/>
      <c r="R4666" s="31" cm="1">
        <f t="array" ref="R4666">_xlfn.IFS(Q4666=0,(O4666-P4666)/2,Q4666=1,O4666-P4666)</f>
        <v>0</v>
      </c>
      <c r="S4666" s="31" cm="1">
        <f t="array" ref="S4666">_xlfn.IFS(Q4666=0,P4666/2,Q4666=1,P4666)</f>
        <v>0</v>
      </c>
      <c r="T4666" s="31" t="str" cm="1">
        <f t="array" ref="T4666">_xlfn.IFS(M4666&lt;=Beräkningsförutsättningar!B$15,"2",M4666=Beräkningsförutsättningar!B$16,"4",M4666=Beräkningsförutsättningar!B$17,"4",M4666&gt;=Beräkningsförutsättningar!B$18,"6")</f>
        <v>2</v>
      </c>
      <c r="U4666" s="31">
        <f t="shared" si="144"/>
        <v>0</v>
      </c>
      <c r="V4666" s="31">
        <f t="shared" si="145"/>
        <v>0</v>
      </c>
    </row>
    <row r="4667" spans="11:22" x14ac:dyDescent="0.3">
      <c r="K4667" s="29"/>
      <c r="N4667" s="30"/>
      <c r="O4667" s="30"/>
      <c r="P4667" s="30"/>
      <c r="Q4667" s="30"/>
      <c r="R4667" s="31" cm="1">
        <f t="array" ref="R4667">_xlfn.IFS(Q4667=0,(O4667-P4667)/2,Q4667=1,O4667-P4667)</f>
        <v>0</v>
      </c>
      <c r="S4667" s="31" cm="1">
        <f t="array" ref="S4667">_xlfn.IFS(Q4667=0,P4667/2,Q4667=1,P4667)</f>
        <v>0</v>
      </c>
      <c r="T4667" s="31" t="str" cm="1">
        <f t="array" ref="T4667">_xlfn.IFS(M4667&lt;=Beräkningsförutsättningar!B$15,"2",M4667=Beräkningsförutsättningar!B$16,"4",M4667=Beräkningsförutsättningar!B$17,"4",M4667&gt;=Beräkningsförutsättningar!B$18,"6")</f>
        <v>2</v>
      </c>
      <c r="U4667" s="31">
        <f t="shared" si="144"/>
        <v>0</v>
      </c>
      <c r="V4667" s="31">
        <f t="shared" si="145"/>
        <v>0</v>
      </c>
    </row>
    <row r="4668" spans="11:22" x14ac:dyDescent="0.3">
      <c r="K4668" s="29"/>
      <c r="N4668" s="30"/>
      <c r="O4668" s="30"/>
      <c r="P4668" s="30"/>
      <c r="Q4668" s="30"/>
      <c r="R4668" s="31" cm="1">
        <f t="array" ref="R4668">_xlfn.IFS(Q4668=0,(O4668-P4668)/2,Q4668=1,O4668-P4668)</f>
        <v>0</v>
      </c>
      <c r="S4668" s="31" cm="1">
        <f t="array" ref="S4668">_xlfn.IFS(Q4668=0,P4668/2,Q4668=1,P4668)</f>
        <v>0</v>
      </c>
      <c r="T4668" s="31" t="str" cm="1">
        <f t="array" ref="T4668">_xlfn.IFS(M4668&lt;=Beräkningsförutsättningar!B$15,"2",M4668=Beräkningsförutsättningar!B$16,"4",M4668=Beräkningsförutsättningar!B$17,"4",M4668&gt;=Beräkningsförutsättningar!B$18,"6")</f>
        <v>2</v>
      </c>
      <c r="U4668" s="31">
        <f t="shared" si="144"/>
        <v>0</v>
      </c>
      <c r="V4668" s="31">
        <f t="shared" si="145"/>
        <v>0</v>
      </c>
    </row>
    <row r="4669" spans="11:22" x14ac:dyDescent="0.3">
      <c r="K4669" s="29"/>
      <c r="N4669" s="30"/>
      <c r="O4669" s="30"/>
      <c r="P4669" s="30"/>
      <c r="Q4669" s="30"/>
      <c r="R4669" s="31" cm="1">
        <f t="array" ref="R4669">_xlfn.IFS(Q4669=0,(O4669-P4669)/2,Q4669=1,O4669-P4669)</f>
        <v>0</v>
      </c>
      <c r="S4669" s="31" cm="1">
        <f t="array" ref="S4669">_xlfn.IFS(Q4669=0,P4669/2,Q4669=1,P4669)</f>
        <v>0</v>
      </c>
      <c r="T4669" s="31" t="str" cm="1">
        <f t="array" ref="T4669">_xlfn.IFS(M4669&lt;=Beräkningsförutsättningar!B$15,"2",M4669=Beräkningsförutsättningar!B$16,"4",M4669=Beräkningsförutsättningar!B$17,"4",M4669&gt;=Beräkningsförutsättningar!B$18,"6")</f>
        <v>2</v>
      </c>
      <c r="U4669" s="31">
        <f t="shared" si="144"/>
        <v>0</v>
      </c>
      <c r="V4669" s="31">
        <f t="shared" si="145"/>
        <v>0</v>
      </c>
    </row>
    <row r="4670" spans="11:22" x14ac:dyDescent="0.3">
      <c r="K4670" s="29"/>
      <c r="N4670" s="30"/>
      <c r="O4670" s="30"/>
      <c r="P4670" s="30"/>
      <c r="Q4670" s="30"/>
      <c r="R4670" s="31" cm="1">
        <f t="array" ref="R4670">_xlfn.IFS(Q4670=0,(O4670-P4670)/2,Q4670=1,O4670-P4670)</f>
        <v>0</v>
      </c>
      <c r="S4670" s="31" cm="1">
        <f t="array" ref="S4670">_xlfn.IFS(Q4670=0,P4670/2,Q4670=1,P4670)</f>
        <v>0</v>
      </c>
      <c r="T4670" s="31" t="str" cm="1">
        <f t="array" ref="T4670">_xlfn.IFS(M4670&lt;=Beräkningsförutsättningar!B$15,"2",M4670=Beräkningsförutsättningar!B$16,"4",M4670=Beräkningsförutsättningar!B$17,"4",M4670&gt;=Beräkningsförutsättningar!B$18,"6")</f>
        <v>2</v>
      </c>
      <c r="U4670" s="31">
        <f t="shared" si="144"/>
        <v>0</v>
      </c>
      <c r="V4670" s="31">
        <f t="shared" si="145"/>
        <v>0</v>
      </c>
    </row>
    <row r="4671" spans="11:22" x14ac:dyDescent="0.3">
      <c r="K4671" s="29"/>
      <c r="N4671" s="30"/>
      <c r="O4671" s="30"/>
      <c r="P4671" s="30"/>
      <c r="Q4671" s="30"/>
      <c r="R4671" s="31" cm="1">
        <f t="array" ref="R4671">_xlfn.IFS(Q4671=0,(O4671-P4671)/2,Q4671=1,O4671-P4671)</f>
        <v>0</v>
      </c>
      <c r="S4671" s="31" cm="1">
        <f t="array" ref="S4671">_xlfn.IFS(Q4671=0,P4671/2,Q4671=1,P4671)</f>
        <v>0</v>
      </c>
      <c r="T4671" s="31" t="str" cm="1">
        <f t="array" ref="T4671">_xlfn.IFS(M4671&lt;=Beräkningsförutsättningar!B$15,"2",M4671=Beräkningsförutsättningar!B$16,"4",M4671=Beräkningsförutsättningar!B$17,"4",M4671&gt;=Beräkningsförutsättningar!B$18,"6")</f>
        <v>2</v>
      </c>
      <c r="U4671" s="31">
        <f t="shared" si="144"/>
        <v>0</v>
      </c>
      <c r="V4671" s="31">
        <f t="shared" si="145"/>
        <v>0</v>
      </c>
    </row>
    <row r="4672" spans="11:22" x14ac:dyDescent="0.3">
      <c r="K4672" s="29"/>
      <c r="N4672" s="30"/>
      <c r="O4672" s="30"/>
      <c r="P4672" s="30"/>
      <c r="Q4672" s="30"/>
      <c r="R4672" s="31" cm="1">
        <f t="array" ref="R4672">_xlfn.IFS(Q4672=0,(O4672-P4672)/2,Q4672=1,O4672-P4672)</f>
        <v>0</v>
      </c>
      <c r="S4672" s="31" cm="1">
        <f t="array" ref="S4672">_xlfn.IFS(Q4672=0,P4672/2,Q4672=1,P4672)</f>
        <v>0</v>
      </c>
      <c r="T4672" s="31" t="str" cm="1">
        <f t="array" ref="T4672">_xlfn.IFS(M4672&lt;=Beräkningsförutsättningar!B$15,"2",M4672=Beräkningsförutsättningar!B$16,"4",M4672=Beräkningsförutsättningar!B$17,"4",M4672&gt;=Beräkningsförutsättningar!B$18,"6")</f>
        <v>2</v>
      </c>
      <c r="U4672" s="31">
        <f t="shared" si="144"/>
        <v>0</v>
      </c>
      <c r="V4672" s="31">
        <f t="shared" si="145"/>
        <v>0</v>
      </c>
    </row>
    <row r="4673" spans="11:22" x14ac:dyDescent="0.3">
      <c r="K4673" s="29"/>
      <c r="N4673" s="30"/>
      <c r="O4673" s="30"/>
      <c r="P4673" s="30"/>
      <c r="Q4673" s="30"/>
      <c r="R4673" s="31" cm="1">
        <f t="array" ref="R4673">_xlfn.IFS(Q4673=0,(O4673-P4673)/2,Q4673=1,O4673-P4673)</f>
        <v>0</v>
      </c>
      <c r="S4673" s="31" cm="1">
        <f t="array" ref="S4673">_xlfn.IFS(Q4673=0,P4673/2,Q4673=1,P4673)</f>
        <v>0</v>
      </c>
      <c r="T4673" s="31" t="str" cm="1">
        <f t="array" ref="T4673">_xlfn.IFS(M4673&lt;=Beräkningsförutsättningar!B$15,"2",M4673=Beräkningsförutsättningar!B$16,"4",M4673=Beräkningsförutsättningar!B$17,"4",M4673&gt;=Beräkningsförutsättningar!B$18,"6")</f>
        <v>2</v>
      </c>
      <c r="U4673" s="31">
        <f t="shared" si="144"/>
        <v>0</v>
      </c>
      <c r="V4673" s="31">
        <f t="shared" si="145"/>
        <v>0</v>
      </c>
    </row>
    <row r="4674" spans="11:22" x14ac:dyDescent="0.3">
      <c r="K4674" s="29"/>
      <c r="N4674" s="30"/>
      <c r="O4674" s="30"/>
      <c r="P4674" s="30"/>
      <c r="Q4674" s="30"/>
      <c r="R4674" s="31" cm="1">
        <f t="array" ref="R4674">_xlfn.IFS(Q4674=0,(O4674-P4674)/2,Q4674=1,O4674-P4674)</f>
        <v>0</v>
      </c>
      <c r="S4674" s="31" cm="1">
        <f t="array" ref="S4674">_xlfn.IFS(Q4674=0,P4674/2,Q4674=1,P4674)</f>
        <v>0</v>
      </c>
      <c r="T4674" s="31" t="str" cm="1">
        <f t="array" ref="T4674">_xlfn.IFS(M4674&lt;=Beräkningsförutsättningar!B$15,"2",M4674=Beräkningsförutsättningar!B$16,"4",M4674=Beräkningsförutsättningar!B$17,"4",M4674&gt;=Beräkningsförutsättningar!B$18,"6")</f>
        <v>2</v>
      </c>
      <c r="U4674" s="31">
        <f t="shared" si="144"/>
        <v>0</v>
      </c>
      <c r="V4674" s="31">
        <f t="shared" si="145"/>
        <v>0</v>
      </c>
    </row>
    <row r="4675" spans="11:22" x14ac:dyDescent="0.3">
      <c r="K4675" s="29"/>
      <c r="N4675" s="30"/>
      <c r="O4675" s="30"/>
      <c r="P4675" s="30"/>
      <c r="Q4675" s="30"/>
      <c r="R4675" s="31" cm="1">
        <f t="array" ref="R4675">_xlfn.IFS(Q4675=0,(O4675-P4675)/2,Q4675=1,O4675-P4675)</f>
        <v>0</v>
      </c>
      <c r="S4675" s="31" cm="1">
        <f t="array" ref="S4675">_xlfn.IFS(Q4675=0,P4675/2,Q4675=1,P4675)</f>
        <v>0</v>
      </c>
      <c r="T4675" s="31" t="str" cm="1">
        <f t="array" ref="T4675">_xlfn.IFS(M4675&lt;=Beräkningsförutsättningar!B$15,"2",M4675=Beräkningsförutsättningar!B$16,"4",M4675=Beräkningsförutsättningar!B$17,"4",M4675&gt;=Beräkningsförutsättningar!B$18,"6")</f>
        <v>2</v>
      </c>
      <c r="U4675" s="31">
        <f t="shared" si="144"/>
        <v>0</v>
      </c>
      <c r="V4675" s="31">
        <f t="shared" si="145"/>
        <v>0</v>
      </c>
    </row>
    <row r="4676" spans="11:22" x14ac:dyDescent="0.3">
      <c r="K4676" s="29"/>
      <c r="N4676" s="30"/>
      <c r="O4676" s="30"/>
      <c r="P4676" s="30"/>
      <c r="Q4676" s="30"/>
      <c r="R4676" s="31" cm="1">
        <f t="array" ref="R4676">_xlfn.IFS(Q4676=0,(O4676-P4676)/2,Q4676=1,O4676-P4676)</f>
        <v>0</v>
      </c>
      <c r="S4676" s="31" cm="1">
        <f t="array" ref="S4676">_xlfn.IFS(Q4676=0,P4676/2,Q4676=1,P4676)</f>
        <v>0</v>
      </c>
      <c r="T4676" s="31" t="str" cm="1">
        <f t="array" ref="T4676">_xlfn.IFS(M4676&lt;=Beräkningsförutsättningar!B$15,"2",M4676=Beräkningsförutsättningar!B$16,"4",M4676=Beräkningsförutsättningar!B$17,"4",M4676&gt;=Beräkningsförutsättningar!B$18,"6")</f>
        <v>2</v>
      </c>
      <c r="U4676" s="31">
        <f t="shared" si="144"/>
        <v>0</v>
      </c>
      <c r="V4676" s="31">
        <f t="shared" si="145"/>
        <v>0</v>
      </c>
    </row>
    <row r="4677" spans="11:22" x14ac:dyDescent="0.3">
      <c r="K4677" s="29"/>
      <c r="N4677" s="30"/>
      <c r="O4677" s="30"/>
      <c r="P4677" s="30"/>
      <c r="Q4677" s="30"/>
      <c r="R4677" s="31" cm="1">
        <f t="array" ref="R4677">_xlfn.IFS(Q4677=0,(O4677-P4677)/2,Q4677=1,O4677-P4677)</f>
        <v>0</v>
      </c>
      <c r="S4677" s="31" cm="1">
        <f t="array" ref="S4677">_xlfn.IFS(Q4677=0,P4677/2,Q4677=1,P4677)</f>
        <v>0</v>
      </c>
      <c r="T4677" s="31" t="str" cm="1">
        <f t="array" ref="T4677">_xlfn.IFS(M4677&lt;=Beräkningsförutsättningar!B$15,"2",M4677=Beräkningsförutsättningar!B$16,"4",M4677=Beräkningsförutsättningar!B$17,"4",M4677&gt;=Beräkningsförutsättningar!B$18,"6")</f>
        <v>2</v>
      </c>
      <c r="U4677" s="31">
        <f t="shared" si="144"/>
        <v>0</v>
      </c>
      <c r="V4677" s="31">
        <f t="shared" si="145"/>
        <v>0</v>
      </c>
    </row>
    <row r="4678" spans="11:22" x14ac:dyDescent="0.3">
      <c r="K4678" s="29"/>
      <c r="N4678" s="30"/>
      <c r="O4678" s="30"/>
      <c r="P4678" s="30"/>
      <c r="Q4678" s="30"/>
      <c r="R4678" s="31" cm="1">
        <f t="array" ref="R4678">_xlfn.IFS(Q4678=0,(O4678-P4678)/2,Q4678=1,O4678-P4678)</f>
        <v>0</v>
      </c>
      <c r="S4678" s="31" cm="1">
        <f t="array" ref="S4678">_xlfn.IFS(Q4678=0,P4678/2,Q4678=1,P4678)</f>
        <v>0</v>
      </c>
      <c r="T4678" s="31" t="str" cm="1">
        <f t="array" ref="T4678">_xlfn.IFS(M4678&lt;=Beräkningsförutsättningar!B$15,"2",M4678=Beräkningsförutsättningar!B$16,"4",M4678=Beräkningsförutsättningar!B$17,"4",M4678&gt;=Beräkningsförutsättningar!B$18,"6")</f>
        <v>2</v>
      </c>
      <c r="U4678" s="31">
        <f t="shared" si="144"/>
        <v>0</v>
      </c>
      <c r="V4678" s="31">
        <f t="shared" si="145"/>
        <v>0</v>
      </c>
    </row>
    <row r="4679" spans="11:22" x14ac:dyDescent="0.3">
      <c r="K4679" s="29"/>
      <c r="N4679" s="30"/>
      <c r="O4679" s="30"/>
      <c r="P4679" s="30"/>
      <c r="Q4679" s="30"/>
      <c r="R4679" s="31" cm="1">
        <f t="array" ref="R4679">_xlfn.IFS(Q4679=0,(O4679-P4679)/2,Q4679=1,O4679-P4679)</f>
        <v>0</v>
      </c>
      <c r="S4679" s="31" cm="1">
        <f t="array" ref="S4679">_xlfn.IFS(Q4679=0,P4679/2,Q4679=1,P4679)</f>
        <v>0</v>
      </c>
      <c r="T4679" s="31" t="str" cm="1">
        <f t="array" ref="T4679">_xlfn.IFS(M4679&lt;=Beräkningsförutsättningar!B$15,"2",M4679=Beräkningsförutsättningar!B$16,"4",M4679=Beräkningsförutsättningar!B$17,"4",M4679&gt;=Beräkningsförutsättningar!B$18,"6")</f>
        <v>2</v>
      </c>
      <c r="U4679" s="31">
        <f t="shared" ref="U4679:U4742" si="146">R4679*T4679</f>
        <v>0</v>
      </c>
      <c r="V4679" s="31">
        <f t="shared" ref="V4679:V4742" si="147">S4679*T4679</f>
        <v>0</v>
      </c>
    </row>
    <row r="4680" spans="11:22" x14ac:dyDescent="0.3">
      <c r="K4680" s="29"/>
      <c r="N4680" s="30"/>
      <c r="O4680" s="30"/>
      <c r="P4680" s="30"/>
      <c r="Q4680" s="30"/>
      <c r="R4680" s="31" cm="1">
        <f t="array" ref="R4680">_xlfn.IFS(Q4680=0,(O4680-P4680)/2,Q4680=1,O4680-P4680)</f>
        <v>0</v>
      </c>
      <c r="S4680" s="31" cm="1">
        <f t="array" ref="S4680">_xlfn.IFS(Q4680=0,P4680/2,Q4680=1,P4680)</f>
        <v>0</v>
      </c>
      <c r="T4680" s="31" t="str" cm="1">
        <f t="array" ref="T4680">_xlfn.IFS(M4680&lt;=Beräkningsförutsättningar!B$15,"2",M4680=Beräkningsförutsättningar!B$16,"4",M4680=Beräkningsförutsättningar!B$17,"4",M4680&gt;=Beräkningsförutsättningar!B$18,"6")</f>
        <v>2</v>
      </c>
      <c r="U4680" s="31">
        <f t="shared" si="146"/>
        <v>0</v>
      </c>
      <c r="V4680" s="31">
        <f t="shared" si="147"/>
        <v>0</v>
      </c>
    </row>
    <row r="4681" spans="11:22" x14ac:dyDescent="0.3">
      <c r="K4681" s="29"/>
      <c r="N4681" s="30"/>
      <c r="O4681" s="30"/>
      <c r="P4681" s="30"/>
      <c r="Q4681" s="30"/>
      <c r="R4681" s="31" cm="1">
        <f t="array" ref="R4681">_xlfn.IFS(Q4681=0,(O4681-P4681)/2,Q4681=1,O4681-P4681)</f>
        <v>0</v>
      </c>
      <c r="S4681" s="31" cm="1">
        <f t="array" ref="S4681">_xlfn.IFS(Q4681=0,P4681/2,Q4681=1,P4681)</f>
        <v>0</v>
      </c>
      <c r="T4681" s="31" t="str" cm="1">
        <f t="array" ref="T4681">_xlfn.IFS(M4681&lt;=Beräkningsförutsättningar!B$15,"2",M4681=Beräkningsförutsättningar!B$16,"4",M4681=Beräkningsförutsättningar!B$17,"4",M4681&gt;=Beräkningsförutsättningar!B$18,"6")</f>
        <v>2</v>
      </c>
      <c r="U4681" s="31">
        <f t="shared" si="146"/>
        <v>0</v>
      </c>
      <c r="V4681" s="31">
        <f t="shared" si="147"/>
        <v>0</v>
      </c>
    </row>
    <row r="4682" spans="11:22" x14ac:dyDescent="0.3">
      <c r="K4682" s="29"/>
      <c r="N4682" s="30"/>
      <c r="O4682" s="30"/>
      <c r="P4682" s="30"/>
      <c r="Q4682" s="30"/>
      <c r="R4682" s="31" cm="1">
        <f t="array" ref="R4682">_xlfn.IFS(Q4682=0,(O4682-P4682)/2,Q4682=1,O4682-P4682)</f>
        <v>0</v>
      </c>
      <c r="S4682" s="31" cm="1">
        <f t="array" ref="S4682">_xlfn.IFS(Q4682=0,P4682/2,Q4682=1,P4682)</f>
        <v>0</v>
      </c>
      <c r="T4682" s="31" t="str" cm="1">
        <f t="array" ref="T4682">_xlfn.IFS(M4682&lt;=Beräkningsförutsättningar!B$15,"2",M4682=Beräkningsförutsättningar!B$16,"4",M4682=Beräkningsförutsättningar!B$17,"4",M4682&gt;=Beräkningsförutsättningar!B$18,"6")</f>
        <v>2</v>
      </c>
      <c r="U4682" s="31">
        <f t="shared" si="146"/>
        <v>0</v>
      </c>
      <c r="V4682" s="31">
        <f t="shared" si="147"/>
        <v>0</v>
      </c>
    </row>
    <row r="4683" spans="11:22" x14ac:dyDescent="0.3">
      <c r="K4683" s="29"/>
      <c r="N4683" s="30"/>
      <c r="O4683" s="30"/>
      <c r="P4683" s="30"/>
      <c r="Q4683" s="30"/>
      <c r="R4683" s="31" cm="1">
        <f t="array" ref="R4683">_xlfn.IFS(Q4683=0,(O4683-P4683)/2,Q4683=1,O4683-P4683)</f>
        <v>0</v>
      </c>
      <c r="S4683" s="31" cm="1">
        <f t="array" ref="S4683">_xlfn.IFS(Q4683=0,P4683/2,Q4683=1,P4683)</f>
        <v>0</v>
      </c>
      <c r="T4683" s="31" t="str" cm="1">
        <f t="array" ref="T4683">_xlfn.IFS(M4683&lt;=Beräkningsförutsättningar!B$15,"2",M4683=Beräkningsförutsättningar!B$16,"4",M4683=Beräkningsförutsättningar!B$17,"4",M4683&gt;=Beräkningsförutsättningar!B$18,"6")</f>
        <v>2</v>
      </c>
      <c r="U4683" s="31">
        <f t="shared" si="146"/>
        <v>0</v>
      </c>
      <c r="V4683" s="31">
        <f t="shared" si="147"/>
        <v>0</v>
      </c>
    </row>
    <row r="4684" spans="11:22" x14ac:dyDescent="0.3">
      <c r="K4684" s="29"/>
      <c r="N4684" s="30"/>
      <c r="O4684" s="30"/>
      <c r="P4684" s="30"/>
      <c r="Q4684" s="30"/>
      <c r="R4684" s="31" cm="1">
        <f t="array" ref="R4684">_xlfn.IFS(Q4684=0,(O4684-P4684)/2,Q4684=1,O4684-P4684)</f>
        <v>0</v>
      </c>
      <c r="S4684" s="31" cm="1">
        <f t="array" ref="S4684">_xlfn.IFS(Q4684=0,P4684/2,Q4684=1,P4684)</f>
        <v>0</v>
      </c>
      <c r="T4684" s="31" t="str" cm="1">
        <f t="array" ref="T4684">_xlfn.IFS(M4684&lt;=Beräkningsförutsättningar!B$15,"2",M4684=Beräkningsförutsättningar!B$16,"4",M4684=Beräkningsförutsättningar!B$17,"4",M4684&gt;=Beräkningsförutsättningar!B$18,"6")</f>
        <v>2</v>
      </c>
      <c r="U4684" s="31">
        <f t="shared" si="146"/>
        <v>0</v>
      </c>
      <c r="V4684" s="31">
        <f t="shared" si="147"/>
        <v>0</v>
      </c>
    </row>
    <row r="4685" spans="11:22" x14ac:dyDescent="0.3">
      <c r="K4685" s="29"/>
      <c r="N4685" s="30"/>
      <c r="O4685" s="30"/>
      <c r="P4685" s="30"/>
      <c r="Q4685" s="30"/>
      <c r="R4685" s="31" cm="1">
        <f t="array" ref="R4685">_xlfn.IFS(Q4685=0,(O4685-P4685)/2,Q4685=1,O4685-P4685)</f>
        <v>0</v>
      </c>
      <c r="S4685" s="31" cm="1">
        <f t="array" ref="S4685">_xlfn.IFS(Q4685=0,P4685/2,Q4685=1,P4685)</f>
        <v>0</v>
      </c>
      <c r="T4685" s="31" t="str" cm="1">
        <f t="array" ref="T4685">_xlfn.IFS(M4685&lt;=Beräkningsförutsättningar!B$15,"2",M4685=Beräkningsförutsättningar!B$16,"4",M4685=Beräkningsförutsättningar!B$17,"4",M4685&gt;=Beräkningsförutsättningar!B$18,"6")</f>
        <v>2</v>
      </c>
      <c r="U4685" s="31">
        <f t="shared" si="146"/>
        <v>0</v>
      </c>
      <c r="V4685" s="31">
        <f t="shared" si="147"/>
        <v>0</v>
      </c>
    </row>
    <row r="4686" spans="11:22" x14ac:dyDescent="0.3">
      <c r="K4686" s="29"/>
      <c r="N4686" s="30"/>
      <c r="O4686" s="30"/>
      <c r="P4686" s="30"/>
      <c r="Q4686" s="30"/>
      <c r="R4686" s="31" cm="1">
        <f t="array" ref="R4686">_xlfn.IFS(Q4686=0,(O4686-P4686)/2,Q4686=1,O4686-P4686)</f>
        <v>0</v>
      </c>
      <c r="S4686" s="31" cm="1">
        <f t="array" ref="S4686">_xlfn.IFS(Q4686=0,P4686/2,Q4686=1,P4686)</f>
        <v>0</v>
      </c>
      <c r="T4686" s="31" t="str" cm="1">
        <f t="array" ref="T4686">_xlfn.IFS(M4686&lt;=Beräkningsförutsättningar!B$15,"2",M4686=Beräkningsförutsättningar!B$16,"4",M4686=Beräkningsförutsättningar!B$17,"4",M4686&gt;=Beräkningsförutsättningar!B$18,"6")</f>
        <v>2</v>
      </c>
      <c r="U4686" s="31">
        <f t="shared" si="146"/>
        <v>0</v>
      </c>
      <c r="V4686" s="31">
        <f t="shared" si="147"/>
        <v>0</v>
      </c>
    </row>
    <row r="4687" spans="11:22" x14ac:dyDescent="0.3">
      <c r="K4687" s="29"/>
      <c r="N4687" s="30"/>
      <c r="O4687" s="30"/>
      <c r="P4687" s="30"/>
      <c r="Q4687" s="30"/>
      <c r="R4687" s="31" cm="1">
        <f t="array" ref="R4687">_xlfn.IFS(Q4687=0,(O4687-P4687)/2,Q4687=1,O4687-P4687)</f>
        <v>0</v>
      </c>
      <c r="S4687" s="31" cm="1">
        <f t="array" ref="S4687">_xlfn.IFS(Q4687=0,P4687/2,Q4687=1,P4687)</f>
        <v>0</v>
      </c>
      <c r="T4687" s="31" t="str" cm="1">
        <f t="array" ref="T4687">_xlfn.IFS(M4687&lt;=Beräkningsförutsättningar!B$15,"2",M4687=Beräkningsförutsättningar!B$16,"4",M4687=Beräkningsförutsättningar!B$17,"4",M4687&gt;=Beräkningsförutsättningar!B$18,"6")</f>
        <v>2</v>
      </c>
      <c r="U4687" s="31">
        <f t="shared" si="146"/>
        <v>0</v>
      </c>
      <c r="V4687" s="31">
        <f t="shared" si="147"/>
        <v>0</v>
      </c>
    </row>
    <row r="4688" spans="11:22" x14ac:dyDescent="0.3">
      <c r="K4688" s="29"/>
      <c r="N4688" s="30"/>
      <c r="O4688" s="30"/>
      <c r="P4688" s="30"/>
      <c r="Q4688" s="30"/>
      <c r="R4688" s="31" cm="1">
        <f t="array" ref="R4688">_xlfn.IFS(Q4688=0,(O4688-P4688)/2,Q4688=1,O4688-P4688)</f>
        <v>0</v>
      </c>
      <c r="S4688" s="31" cm="1">
        <f t="array" ref="S4688">_xlfn.IFS(Q4688=0,P4688/2,Q4688=1,P4688)</f>
        <v>0</v>
      </c>
      <c r="T4688" s="31" t="str" cm="1">
        <f t="array" ref="T4688">_xlfn.IFS(M4688&lt;=Beräkningsförutsättningar!B$15,"2",M4688=Beräkningsförutsättningar!B$16,"4",M4688=Beräkningsförutsättningar!B$17,"4",M4688&gt;=Beräkningsförutsättningar!B$18,"6")</f>
        <v>2</v>
      </c>
      <c r="U4688" s="31">
        <f t="shared" si="146"/>
        <v>0</v>
      </c>
      <c r="V4688" s="31">
        <f t="shared" si="147"/>
        <v>0</v>
      </c>
    </row>
    <row r="4689" spans="11:22" x14ac:dyDescent="0.3">
      <c r="K4689" s="29"/>
      <c r="N4689" s="30"/>
      <c r="O4689" s="30"/>
      <c r="P4689" s="30"/>
      <c r="Q4689" s="30"/>
      <c r="R4689" s="31" cm="1">
        <f t="array" ref="R4689">_xlfn.IFS(Q4689=0,(O4689-P4689)/2,Q4689=1,O4689-P4689)</f>
        <v>0</v>
      </c>
      <c r="S4689" s="31" cm="1">
        <f t="array" ref="S4689">_xlfn.IFS(Q4689=0,P4689/2,Q4689=1,P4689)</f>
        <v>0</v>
      </c>
      <c r="T4689" s="31" t="str" cm="1">
        <f t="array" ref="T4689">_xlfn.IFS(M4689&lt;=Beräkningsförutsättningar!B$15,"2",M4689=Beräkningsförutsättningar!B$16,"4",M4689=Beräkningsförutsättningar!B$17,"4",M4689&gt;=Beräkningsförutsättningar!B$18,"6")</f>
        <v>2</v>
      </c>
      <c r="U4689" s="31">
        <f t="shared" si="146"/>
        <v>0</v>
      </c>
      <c r="V4689" s="31">
        <f t="shared" si="147"/>
        <v>0</v>
      </c>
    </row>
    <row r="4690" spans="11:22" x14ac:dyDescent="0.3">
      <c r="K4690" s="29"/>
      <c r="N4690" s="30"/>
      <c r="O4690" s="30"/>
      <c r="P4690" s="30"/>
      <c r="Q4690" s="30"/>
      <c r="R4690" s="31" cm="1">
        <f t="array" ref="R4690">_xlfn.IFS(Q4690=0,(O4690-P4690)/2,Q4690=1,O4690-P4690)</f>
        <v>0</v>
      </c>
      <c r="S4690" s="31" cm="1">
        <f t="array" ref="S4690">_xlfn.IFS(Q4690=0,P4690/2,Q4690=1,P4690)</f>
        <v>0</v>
      </c>
      <c r="T4690" s="31" t="str" cm="1">
        <f t="array" ref="T4690">_xlfn.IFS(M4690&lt;=Beräkningsförutsättningar!B$15,"2",M4690=Beräkningsförutsättningar!B$16,"4",M4690=Beräkningsförutsättningar!B$17,"4",M4690&gt;=Beräkningsförutsättningar!B$18,"6")</f>
        <v>2</v>
      </c>
      <c r="U4690" s="31">
        <f t="shared" si="146"/>
        <v>0</v>
      </c>
      <c r="V4690" s="31">
        <f t="shared" si="147"/>
        <v>0</v>
      </c>
    </row>
    <row r="4691" spans="11:22" x14ac:dyDescent="0.3">
      <c r="K4691" s="29"/>
      <c r="N4691" s="30"/>
      <c r="O4691" s="30"/>
      <c r="P4691" s="30"/>
      <c r="Q4691" s="30"/>
      <c r="R4691" s="31" cm="1">
        <f t="array" ref="R4691">_xlfn.IFS(Q4691=0,(O4691-P4691)/2,Q4691=1,O4691-P4691)</f>
        <v>0</v>
      </c>
      <c r="S4691" s="31" cm="1">
        <f t="array" ref="S4691">_xlfn.IFS(Q4691=0,P4691/2,Q4691=1,P4691)</f>
        <v>0</v>
      </c>
      <c r="T4691" s="31" t="str" cm="1">
        <f t="array" ref="T4691">_xlfn.IFS(M4691&lt;=Beräkningsförutsättningar!B$15,"2",M4691=Beräkningsförutsättningar!B$16,"4",M4691=Beräkningsförutsättningar!B$17,"4",M4691&gt;=Beräkningsförutsättningar!B$18,"6")</f>
        <v>2</v>
      </c>
      <c r="U4691" s="31">
        <f t="shared" si="146"/>
        <v>0</v>
      </c>
      <c r="V4691" s="31">
        <f t="shared" si="147"/>
        <v>0</v>
      </c>
    </row>
    <row r="4692" spans="11:22" x14ac:dyDescent="0.3">
      <c r="K4692" s="29"/>
      <c r="N4692" s="30"/>
      <c r="O4692" s="30"/>
      <c r="P4692" s="30"/>
      <c r="Q4692" s="30"/>
      <c r="R4692" s="31" cm="1">
        <f t="array" ref="R4692">_xlfn.IFS(Q4692=0,(O4692-P4692)/2,Q4692=1,O4692-P4692)</f>
        <v>0</v>
      </c>
      <c r="S4692" s="31" cm="1">
        <f t="array" ref="S4692">_xlfn.IFS(Q4692=0,P4692/2,Q4692=1,P4692)</f>
        <v>0</v>
      </c>
      <c r="T4692" s="31" t="str" cm="1">
        <f t="array" ref="T4692">_xlfn.IFS(M4692&lt;=Beräkningsförutsättningar!B$15,"2",M4692=Beräkningsförutsättningar!B$16,"4",M4692=Beräkningsförutsättningar!B$17,"4",M4692&gt;=Beräkningsförutsättningar!B$18,"6")</f>
        <v>2</v>
      </c>
      <c r="U4692" s="31">
        <f t="shared" si="146"/>
        <v>0</v>
      </c>
      <c r="V4692" s="31">
        <f t="shared" si="147"/>
        <v>0</v>
      </c>
    </row>
    <row r="4693" spans="11:22" x14ac:dyDescent="0.3">
      <c r="K4693" s="29"/>
      <c r="N4693" s="30"/>
      <c r="O4693" s="30"/>
      <c r="P4693" s="30"/>
      <c r="Q4693" s="30"/>
      <c r="R4693" s="31" cm="1">
        <f t="array" ref="R4693">_xlfn.IFS(Q4693=0,(O4693-P4693)/2,Q4693=1,O4693-P4693)</f>
        <v>0</v>
      </c>
      <c r="S4693" s="31" cm="1">
        <f t="array" ref="S4693">_xlfn.IFS(Q4693=0,P4693/2,Q4693=1,P4693)</f>
        <v>0</v>
      </c>
      <c r="T4693" s="31" t="str" cm="1">
        <f t="array" ref="T4693">_xlfn.IFS(M4693&lt;=Beräkningsförutsättningar!B$15,"2",M4693=Beräkningsförutsättningar!B$16,"4",M4693=Beräkningsförutsättningar!B$17,"4",M4693&gt;=Beräkningsförutsättningar!B$18,"6")</f>
        <v>2</v>
      </c>
      <c r="U4693" s="31">
        <f t="shared" si="146"/>
        <v>0</v>
      </c>
      <c r="V4693" s="31">
        <f t="shared" si="147"/>
        <v>0</v>
      </c>
    </row>
    <row r="4694" spans="11:22" x14ac:dyDescent="0.3">
      <c r="K4694" s="29"/>
      <c r="N4694" s="30"/>
      <c r="O4694" s="30"/>
      <c r="P4694" s="30"/>
      <c r="Q4694" s="30"/>
      <c r="R4694" s="31" cm="1">
        <f t="array" ref="R4694">_xlfn.IFS(Q4694=0,(O4694-P4694)/2,Q4694=1,O4694-P4694)</f>
        <v>0</v>
      </c>
      <c r="S4694" s="31" cm="1">
        <f t="array" ref="S4694">_xlfn.IFS(Q4694=0,P4694/2,Q4694=1,P4694)</f>
        <v>0</v>
      </c>
      <c r="T4694" s="31" t="str" cm="1">
        <f t="array" ref="T4694">_xlfn.IFS(M4694&lt;=Beräkningsförutsättningar!B$15,"2",M4694=Beräkningsförutsättningar!B$16,"4",M4694=Beräkningsförutsättningar!B$17,"4",M4694&gt;=Beräkningsförutsättningar!B$18,"6")</f>
        <v>2</v>
      </c>
      <c r="U4694" s="31">
        <f t="shared" si="146"/>
        <v>0</v>
      </c>
      <c r="V4694" s="31">
        <f t="shared" si="147"/>
        <v>0</v>
      </c>
    </row>
    <row r="4695" spans="11:22" x14ac:dyDescent="0.3">
      <c r="K4695" s="29"/>
      <c r="N4695" s="30"/>
      <c r="O4695" s="30"/>
      <c r="P4695" s="30"/>
      <c r="Q4695" s="30"/>
      <c r="R4695" s="31" cm="1">
        <f t="array" ref="R4695">_xlfn.IFS(Q4695=0,(O4695-P4695)/2,Q4695=1,O4695-P4695)</f>
        <v>0</v>
      </c>
      <c r="S4695" s="31" cm="1">
        <f t="array" ref="S4695">_xlfn.IFS(Q4695=0,P4695/2,Q4695=1,P4695)</f>
        <v>0</v>
      </c>
      <c r="T4695" s="31" t="str" cm="1">
        <f t="array" ref="T4695">_xlfn.IFS(M4695&lt;=Beräkningsförutsättningar!B$15,"2",M4695=Beräkningsförutsättningar!B$16,"4",M4695=Beräkningsförutsättningar!B$17,"4",M4695&gt;=Beräkningsförutsättningar!B$18,"6")</f>
        <v>2</v>
      </c>
      <c r="U4695" s="31">
        <f t="shared" si="146"/>
        <v>0</v>
      </c>
      <c r="V4695" s="31">
        <f t="shared" si="147"/>
        <v>0</v>
      </c>
    </row>
    <row r="4696" spans="11:22" x14ac:dyDescent="0.3">
      <c r="K4696" s="29"/>
      <c r="N4696" s="30"/>
      <c r="O4696" s="30"/>
      <c r="P4696" s="30"/>
      <c r="Q4696" s="30"/>
      <c r="R4696" s="31" cm="1">
        <f t="array" ref="R4696">_xlfn.IFS(Q4696=0,(O4696-P4696)/2,Q4696=1,O4696-P4696)</f>
        <v>0</v>
      </c>
      <c r="S4696" s="31" cm="1">
        <f t="array" ref="S4696">_xlfn.IFS(Q4696=0,P4696/2,Q4696=1,P4696)</f>
        <v>0</v>
      </c>
      <c r="T4696" s="31" t="str" cm="1">
        <f t="array" ref="T4696">_xlfn.IFS(M4696&lt;=Beräkningsförutsättningar!B$15,"2",M4696=Beräkningsförutsättningar!B$16,"4",M4696=Beräkningsförutsättningar!B$17,"4",M4696&gt;=Beräkningsförutsättningar!B$18,"6")</f>
        <v>2</v>
      </c>
      <c r="U4696" s="31">
        <f t="shared" si="146"/>
        <v>0</v>
      </c>
      <c r="V4696" s="31">
        <f t="shared" si="147"/>
        <v>0</v>
      </c>
    </row>
    <row r="4697" spans="11:22" x14ac:dyDescent="0.3">
      <c r="K4697" s="29"/>
      <c r="N4697" s="30"/>
      <c r="O4697" s="30"/>
      <c r="P4697" s="30"/>
      <c r="Q4697" s="30"/>
      <c r="R4697" s="31" cm="1">
        <f t="array" ref="R4697">_xlfn.IFS(Q4697=0,(O4697-P4697)/2,Q4697=1,O4697-P4697)</f>
        <v>0</v>
      </c>
      <c r="S4697" s="31" cm="1">
        <f t="array" ref="S4697">_xlfn.IFS(Q4697=0,P4697/2,Q4697=1,P4697)</f>
        <v>0</v>
      </c>
      <c r="T4697" s="31" t="str" cm="1">
        <f t="array" ref="T4697">_xlfn.IFS(M4697&lt;=Beräkningsförutsättningar!B$15,"2",M4697=Beräkningsförutsättningar!B$16,"4",M4697=Beräkningsförutsättningar!B$17,"4",M4697&gt;=Beräkningsförutsättningar!B$18,"6")</f>
        <v>2</v>
      </c>
      <c r="U4697" s="31">
        <f t="shared" si="146"/>
        <v>0</v>
      </c>
      <c r="V4697" s="31">
        <f t="shared" si="147"/>
        <v>0</v>
      </c>
    </row>
    <row r="4698" spans="11:22" x14ac:dyDescent="0.3">
      <c r="K4698" s="29"/>
      <c r="N4698" s="30"/>
      <c r="O4698" s="30"/>
      <c r="P4698" s="30"/>
      <c r="Q4698" s="30"/>
      <c r="R4698" s="31" cm="1">
        <f t="array" ref="R4698">_xlfn.IFS(Q4698=0,(O4698-P4698)/2,Q4698=1,O4698-P4698)</f>
        <v>0</v>
      </c>
      <c r="S4698" s="31" cm="1">
        <f t="array" ref="S4698">_xlfn.IFS(Q4698=0,P4698/2,Q4698=1,P4698)</f>
        <v>0</v>
      </c>
      <c r="T4698" s="31" t="str" cm="1">
        <f t="array" ref="T4698">_xlfn.IFS(M4698&lt;=Beräkningsförutsättningar!B$15,"2",M4698=Beräkningsförutsättningar!B$16,"4",M4698=Beräkningsförutsättningar!B$17,"4",M4698&gt;=Beräkningsförutsättningar!B$18,"6")</f>
        <v>2</v>
      </c>
      <c r="U4698" s="31">
        <f t="shared" si="146"/>
        <v>0</v>
      </c>
      <c r="V4698" s="31">
        <f t="shared" si="147"/>
        <v>0</v>
      </c>
    </row>
    <row r="4699" spans="11:22" x14ac:dyDescent="0.3">
      <c r="K4699" s="29"/>
      <c r="N4699" s="30"/>
      <c r="O4699" s="30"/>
      <c r="P4699" s="30"/>
      <c r="Q4699" s="30"/>
      <c r="R4699" s="31" cm="1">
        <f t="array" ref="R4699">_xlfn.IFS(Q4699=0,(O4699-P4699)/2,Q4699=1,O4699-P4699)</f>
        <v>0</v>
      </c>
      <c r="S4699" s="31" cm="1">
        <f t="array" ref="S4699">_xlfn.IFS(Q4699=0,P4699/2,Q4699=1,P4699)</f>
        <v>0</v>
      </c>
      <c r="T4699" s="31" t="str" cm="1">
        <f t="array" ref="T4699">_xlfn.IFS(M4699&lt;=Beräkningsförutsättningar!B$15,"2",M4699=Beräkningsförutsättningar!B$16,"4",M4699=Beräkningsförutsättningar!B$17,"4",M4699&gt;=Beräkningsförutsättningar!B$18,"6")</f>
        <v>2</v>
      </c>
      <c r="U4699" s="31">
        <f t="shared" si="146"/>
        <v>0</v>
      </c>
      <c r="V4699" s="31">
        <f t="shared" si="147"/>
        <v>0</v>
      </c>
    </row>
    <row r="4700" spans="11:22" x14ac:dyDescent="0.3">
      <c r="K4700" s="29"/>
      <c r="N4700" s="30"/>
      <c r="O4700" s="30"/>
      <c r="P4700" s="30"/>
      <c r="Q4700" s="30"/>
      <c r="R4700" s="31" cm="1">
        <f t="array" ref="R4700">_xlfn.IFS(Q4700=0,(O4700-P4700)/2,Q4700=1,O4700-P4700)</f>
        <v>0</v>
      </c>
      <c r="S4700" s="31" cm="1">
        <f t="array" ref="S4700">_xlfn.IFS(Q4700=0,P4700/2,Q4700=1,P4700)</f>
        <v>0</v>
      </c>
      <c r="T4700" s="31" t="str" cm="1">
        <f t="array" ref="T4700">_xlfn.IFS(M4700&lt;=Beräkningsförutsättningar!B$15,"2",M4700=Beräkningsförutsättningar!B$16,"4",M4700=Beräkningsförutsättningar!B$17,"4",M4700&gt;=Beräkningsförutsättningar!B$18,"6")</f>
        <v>2</v>
      </c>
      <c r="U4700" s="31">
        <f t="shared" si="146"/>
        <v>0</v>
      </c>
      <c r="V4700" s="31">
        <f t="shared" si="147"/>
        <v>0</v>
      </c>
    </row>
    <row r="4701" spans="11:22" x14ac:dyDescent="0.3">
      <c r="K4701" s="29"/>
      <c r="N4701" s="30"/>
      <c r="O4701" s="30"/>
      <c r="P4701" s="30"/>
      <c r="Q4701" s="30"/>
      <c r="R4701" s="31" cm="1">
        <f t="array" ref="R4701">_xlfn.IFS(Q4701=0,(O4701-P4701)/2,Q4701=1,O4701-P4701)</f>
        <v>0</v>
      </c>
      <c r="S4701" s="31" cm="1">
        <f t="array" ref="S4701">_xlfn.IFS(Q4701=0,P4701/2,Q4701=1,P4701)</f>
        <v>0</v>
      </c>
      <c r="T4701" s="31" t="str" cm="1">
        <f t="array" ref="T4701">_xlfn.IFS(M4701&lt;=Beräkningsförutsättningar!B$15,"2",M4701=Beräkningsförutsättningar!B$16,"4",M4701=Beräkningsförutsättningar!B$17,"4",M4701&gt;=Beräkningsförutsättningar!B$18,"6")</f>
        <v>2</v>
      </c>
      <c r="U4701" s="31">
        <f t="shared" si="146"/>
        <v>0</v>
      </c>
      <c r="V4701" s="31">
        <f t="shared" si="147"/>
        <v>0</v>
      </c>
    </row>
    <row r="4702" spans="11:22" x14ac:dyDescent="0.3">
      <c r="K4702" s="29"/>
      <c r="N4702" s="30"/>
      <c r="O4702" s="30"/>
      <c r="P4702" s="30"/>
      <c r="Q4702" s="30"/>
      <c r="R4702" s="31" cm="1">
        <f t="array" ref="R4702">_xlfn.IFS(Q4702=0,(O4702-P4702)/2,Q4702=1,O4702-P4702)</f>
        <v>0</v>
      </c>
      <c r="S4702" s="31" cm="1">
        <f t="array" ref="S4702">_xlfn.IFS(Q4702=0,P4702/2,Q4702=1,P4702)</f>
        <v>0</v>
      </c>
      <c r="T4702" s="31" t="str" cm="1">
        <f t="array" ref="T4702">_xlfn.IFS(M4702&lt;=Beräkningsförutsättningar!B$15,"2",M4702=Beräkningsförutsättningar!B$16,"4",M4702=Beräkningsförutsättningar!B$17,"4",M4702&gt;=Beräkningsförutsättningar!B$18,"6")</f>
        <v>2</v>
      </c>
      <c r="U4702" s="31">
        <f t="shared" si="146"/>
        <v>0</v>
      </c>
      <c r="V4702" s="31">
        <f t="shared" si="147"/>
        <v>0</v>
      </c>
    </row>
    <row r="4703" spans="11:22" x14ac:dyDescent="0.3">
      <c r="K4703" s="29"/>
      <c r="N4703" s="30"/>
      <c r="O4703" s="30"/>
      <c r="P4703" s="30"/>
      <c r="Q4703" s="30"/>
      <c r="R4703" s="31" cm="1">
        <f t="array" ref="R4703">_xlfn.IFS(Q4703=0,(O4703-P4703)/2,Q4703=1,O4703-P4703)</f>
        <v>0</v>
      </c>
      <c r="S4703" s="31" cm="1">
        <f t="array" ref="S4703">_xlfn.IFS(Q4703=0,P4703/2,Q4703=1,P4703)</f>
        <v>0</v>
      </c>
      <c r="T4703" s="31" t="str" cm="1">
        <f t="array" ref="T4703">_xlfn.IFS(M4703&lt;=Beräkningsförutsättningar!B$15,"2",M4703=Beräkningsförutsättningar!B$16,"4",M4703=Beräkningsförutsättningar!B$17,"4",M4703&gt;=Beräkningsförutsättningar!B$18,"6")</f>
        <v>2</v>
      </c>
      <c r="U4703" s="31">
        <f t="shared" si="146"/>
        <v>0</v>
      </c>
      <c r="V4703" s="31">
        <f t="shared" si="147"/>
        <v>0</v>
      </c>
    </row>
    <row r="4704" spans="11:22" x14ac:dyDescent="0.3">
      <c r="K4704" s="29"/>
      <c r="N4704" s="30"/>
      <c r="O4704" s="30"/>
      <c r="P4704" s="30"/>
      <c r="Q4704" s="30"/>
      <c r="R4704" s="31" cm="1">
        <f t="array" ref="R4704">_xlfn.IFS(Q4704=0,(O4704-P4704)/2,Q4704=1,O4704-P4704)</f>
        <v>0</v>
      </c>
      <c r="S4704" s="31" cm="1">
        <f t="array" ref="S4704">_xlfn.IFS(Q4704=0,P4704/2,Q4704=1,P4704)</f>
        <v>0</v>
      </c>
      <c r="T4704" s="31" t="str" cm="1">
        <f t="array" ref="T4704">_xlfn.IFS(M4704&lt;=Beräkningsförutsättningar!B$15,"2",M4704=Beräkningsförutsättningar!B$16,"4",M4704=Beräkningsförutsättningar!B$17,"4",M4704&gt;=Beräkningsförutsättningar!B$18,"6")</f>
        <v>2</v>
      </c>
      <c r="U4704" s="31">
        <f t="shared" si="146"/>
        <v>0</v>
      </c>
      <c r="V4704" s="31">
        <f t="shared" si="147"/>
        <v>0</v>
      </c>
    </row>
    <row r="4705" spans="11:22" x14ac:dyDescent="0.3">
      <c r="K4705" s="29"/>
      <c r="N4705" s="30"/>
      <c r="O4705" s="30"/>
      <c r="P4705" s="30"/>
      <c r="Q4705" s="30"/>
      <c r="R4705" s="31" cm="1">
        <f t="array" ref="R4705">_xlfn.IFS(Q4705=0,(O4705-P4705)/2,Q4705=1,O4705-P4705)</f>
        <v>0</v>
      </c>
      <c r="S4705" s="31" cm="1">
        <f t="array" ref="S4705">_xlfn.IFS(Q4705=0,P4705/2,Q4705=1,P4705)</f>
        <v>0</v>
      </c>
      <c r="T4705" s="31" t="str" cm="1">
        <f t="array" ref="T4705">_xlfn.IFS(M4705&lt;=Beräkningsförutsättningar!B$15,"2",M4705=Beräkningsförutsättningar!B$16,"4",M4705=Beräkningsförutsättningar!B$17,"4",M4705&gt;=Beräkningsförutsättningar!B$18,"6")</f>
        <v>2</v>
      </c>
      <c r="U4705" s="31">
        <f t="shared" si="146"/>
        <v>0</v>
      </c>
      <c r="V4705" s="31">
        <f t="shared" si="147"/>
        <v>0</v>
      </c>
    </row>
    <row r="4706" spans="11:22" x14ac:dyDescent="0.3">
      <c r="K4706" s="29"/>
      <c r="N4706" s="30"/>
      <c r="O4706" s="30"/>
      <c r="P4706" s="30"/>
      <c r="Q4706" s="30"/>
      <c r="R4706" s="31" cm="1">
        <f t="array" ref="R4706">_xlfn.IFS(Q4706=0,(O4706-P4706)/2,Q4706=1,O4706-P4706)</f>
        <v>0</v>
      </c>
      <c r="S4706" s="31" cm="1">
        <f t="array" ref="S4706">_xlfn.IFS(Q4706=0,P4706/2,Q4706=1,P4706)</f>
        <v>0</v>
      </c>
      <c r="T4706" s="31" t="str" cm="1">
        <f t="array" ref="T4706">_xlfn.IFS(M4706&lt;=Beräkningsförutsättningar!B$15,"2",M4706=Beräkningsförutsättningar!B$16,"4",M4706=Beräkningsförutsättningar!B$17,"4",M4706&gt;=Beräkningsförutsättningar!B$18,"6")</f>
        <v>2</v>
      </c>
      <c r="U4706" s="31">
        <f t="shared" si="146"/>
        <v>0</v>
      </c>
      <c r="V4706" s="31">
        <f t="shared" si="147"/>
        <v>0</v>
      </c>
    </row>
    <row r="4707" spans="11:22" x14ac:dyDescent="0.3">
      <c r="K4707" s="29"/>
      <c r="N4707" s="30"/>
      <c r="O4707" s="30"/>
      <c r="P4707" s="30"/>
      <c r="Q4707" s="30"/>
      <c r="R4707" s="31" cm="1">
        <f t="array" ref="R4707">_xlfn.IFS(Q4707=0,(O4707-P4707)/2,Q4707=1,O4707-P4707)</f>
        <v>0</v>
      </c>
      <c r="S4707" s="31" cm="1">
        <f t="array" ref="S4707">_xlfn.IFS(Q4707=0,P4707/2,Q4707=1,P4707)</f>
        <v>0</v>
      </c>
      <c r="T4707" s="31" t="str" cm="1">
        <f t="array" ref="T4707">_xlfn.IFS(M4707&lt;=Beräkningsförutsättningar!B$15,"2",M4707=Beräkningsförutsättningar!B$16,"4",M4707=Beräkningsförutsättningar!B$17,"4",M4707&gt;=Beräkningsförutsättningar!B$18,"6")</f>
        <v>2</v>
      </c>
      <c r="U4707" s="31">
        <f t="shared" si="146"/>
        <v>0</v>
      </c>
      <c r="V4707" s="31">
        <f t="shared" si="147"/>
        <v>0</v>
      </c>
    </row>
    <row r="4708" spans="11:22" x14ac:dyDescent="0.3">
      <c r="K4708" s="29"/>
      <c r="N4708" s="30"/>
      <c r="O4708" s="30"/>
      <c r="P4708" s="30"/>
      <c r="Q4708" s="30"/>
      <c r="R4708" s="31" cm="1">
        <f t="array" ref="R4708">_xlfn.IFS(Q4708=0,(O4708-P4708)/2,Q4708=1,O4708-P4708)</f>
        <v>0</v>
      </c>
      <c r="S4708" s="31" cm="1">
        <f t="array" ref="S4708">_xlfn.IFS(Q4708=0,P4708/2,Q4708=1,P4708)</f>
        <v>0</v>
      </c>
      <c r="T4708" s="31" t="str" cm="1">
        <f t="array" ref="T4708">_xlfn.IFS(M4708&lt;=Beräkningsförutsättningar!B$15,"2",M4708=Beräkningsförutsättningar!B$16,"4",M4708=Beräkningsförutsättningar!B$17,"4",M4708&gt;=Beräkningsförutsättningar!B$18,"6")</f>
        <v>2</v>
      </c>
      <c r="U4708" s="31">
        <f t="shared" si="146"/>
        <v>0</v>
      </c>
      <c r="V4708" s="31">
        <f t="shared" si="147"/>
        <v>0</v>
      </c>
    </row>
    <row r="4709" spans="11:22" x14ac:dyDescent="0.3">
      <c r="K4709" s="29"/>
      <c r="N4709" s="30"/>
      <c r="O4709" s="30"/>
      <c r="P4709" s="30"/>
      <c r="Q4709" s="30"/>
      <c r="R4709" s="31" cm="1">
        <f t="array" ref="R4709">_xlfn.IFS(Q4709=0,(O4709-P4709)/2,Q4709=1,O4709-P4709)</f>
        <v>0</v>
      </c>
      <c r="S4709" s="31" cm="1">
        <f t="array" ref="S4709">_xlfn.IFS(Q4709=0,P4709/2,Q4709=1,P4709)</f>
        <v>0</v>
      </c>
      <c r="T4709" s="31" t="str" cm="1">
        <f t="array" ref="T4709">_xlfn.IFS(M4709&lt;=Beräkningsförutsättningar!B$15,"2",M4709=Beräkningsförutsättningar!B$16,"4",M4709=Beräkningsförutsättningar!B$17,"4",M4709&gt;=Beräkningsförutsättningar!B$18,"6")</f>
        <v>2</v>
      </c>
      <c r="U4709" s="31">
        <f t="shared" si="146"/>
        <v>0</v>
      </c>
      <c r="V4709" s="31">
        <f t="shared" si="147"/>
        <v>0</v>
      </c>
    </row>
    <row r="4710" spans="11:22" x14ac:dyDescent="0.3">
      <c r="K4710" s="29"/>
      <c r="N4710" s="30"/>
      <c r="O4710" s="30"/>
      <c r="P4710" s="30"/>
      <c r="Q4710" s="30"/>
      <c r="R4710" s="31" cm="1">
        <f t="array" ref="R4710">_xlfn.IFS(Q4710=0,(O4710-P4710)/2,Q4710=1,O4710-P4710)</f>
        <v>0</v>
      </c>
      <c r="S4710" s="31" cm="1">
        <f t="array" ref="S4710">_xlfn.IFS(Q4710=0,P4710/2,Q4710=1,P4710)</f>
        <v>0</v>
      </c>
      <c r="T4710" s="31" t="str" cm="1">
        <f t="array" ref="T4710">_xlfn.IFS(M4710&lt;=Beräkningsförutsättningar!B$15,"2",M4710=Beräkningsförutsättningar!B$16,"4",M4710=Beräkningsförutsättningar!B$17,"4",M4710&gt;=Beräkningsförutsättningar!B$18,"6")</f>
        <v>2</v>
      </c>
      <c r="U4710" s="31">
        <f t="shared" si="146"/>
        <v>0</v>
      </c>
      <c r="V4710" s="31">
        <f t="shared" si="147"/>
        <v>0</v>
      </c>
    </row>
    <row r="4711" spans="11:22" x14ac:dyDescent="0.3">
      <c r="K4711" s="29"/>
      <c r="N4711" s="30"/>
      <c r="O4711" s="30"/>
      <c r="P4711" s="30"/>
      <c r="Q4711" s="30"/>
      <c r="R4711" s="31" cm="1">
        <f t="array" ref="R4711">_xlfn.IFS(Q4711=0,(O4711-P4711)/2,Q4711=1,O4711-P4711)</f>
        <v>0</v>
      </c>
      <c r="S4711" s="31" cm="1">
        <f t="array" ref="S4711">_xlfn.IFS(Q4711=0,P4711/2,Q4711=1,P4711)</f>
        <v>0</v>
      </c>
      <c r="T4711" s="31" t="str" cm="1">
        <f t="array" ref="T4711">_xlfn.IFS(M4711&lt;=Beräkningsförutsättningar!B$15,"2",M4711=Beräkningsförutsättningar!B$16,"4",M4711=Beräkningsförutsättningar!B$17,"4",M4711&gt;=Beräkningsförutsättningar!B$18,"6")</f>
        <v>2</v>
      </c>
      <c r="U4711" s="31">
        <f t="shared" si="146"/>
        <v>0</v>
      </c>
      <c r="V4711" s="31">
        <f t="shared" si="147"/>
        <v>0</v>
      </c>
    </row>
    <row r="4712" spans="11:22" x14ac:dyDescent="0.3">
      <c r="K4712" s="29"/>
      <c r="N4712" s="30"/>
      <c r="O4712" s="30"/>
      <c r="P4712" s="30"/>
      <c r="Q4712" s="30"/>
      <c r="R4712" s="31" cm="1">
        <f t="array" ref="R4712">_xlfn.IFS(Q4712=0,(O4712-P4712)/2,Q4712=1,O4712-P4712)</f>
        <v>0</v>
      </c>
      <c r="S4712" s="31" cm="1">
        <f t="array" ref="S4712">_xlfn.IFS(Q4712=0,P4712/2,Q4712=1,P4712)</f>
        <v>0</v>
      </c>
      <c r="T4712" s="31" t="str" cm="1">
        <f t="array" ref="T4712">_xlfn.IFS(M4712&lt;=Beräkningsförutsättningar!B$15,"2",M4712=Beräkningsförutsättningar!B$16,"4",M4712=Beräkningsförutsättningar!B$17,"4",M4712&gt;=Beräkningsförutsättningar!B$18,"6")</f>
        <v>2</v>
      </c>
      <c r="U4712" s="31">
        <f t="shared" si="146"/>
        <v>0</v>
      </c>
      <c r="V4712" s="31">
        <f t="shared" si="147"/>
        <v>0</v>
      </c>
    </row>
    <row r="4713" spans="11:22" x14ac:dyDescent="0.3">
      <c r="K4713" s="29"/>
      <c r="N4713" s="30"/>
      <c r="O4713" s="30"/>
      <c r="P4713" s="30"/>
      <c r="Q4713" s="30"/>
      <c r="R4713" s="31" cm="1">
        <f t="array" ref="R4713">_xlfn.IFS(Q4713=0,(O4713-P4713)/2,Q4713=1,O4713-P4713)</f>
        <v>0</v>
      </c>
      <c r="S4713" s="31" cm="1">
        <f t="array" ref="S4713">_xlfn.IFS(Q4713=0,P4713/2,Q4713=1,P4713)</f>
        <v>0</v>
      </c>
      <c r="T4713" s="31" t="str" cm="1">
        <f t="array" ref="T4713">_xlfn.IFS(M4713&lt;=Beräkningsförutsättningar!B$15,"2",M4713=Beräkningsförutsättningar!B$16,"4",M4713=Beräkningsförutsättningar!B$17,"4",M4713&gt;=Beräkningsförutsättningar!B$18,"6")</f>
        <v>2</v>
      </c>
      <c r="U4713" s="31">
        <f t="shared" si="146"/>
        <v>0</v>
      </c>
      <c r="V4713" s="31">
        <f t="shared" si="147"/>
        <v>0</v>
      </c>
    </row>
    <row r="4714" spans="11:22" x14ac:dyDescent="0.3">
      <c r="K4714" s="29"/>
      <c r="N4714" s="30"/>
      <c r="O4714" s="30"/>
      <c r="P4714" s="30"/>
      <c r="Q4714" s="30"/>
      <c r="R4714" s="31" cm="1">
        <f t="array" ref="R4714">_xlfn.IFS(Q4714=0,(O4714-P4714)/2,Q4714=1,O4714-P4714)</f>
        <v>0</v>
      </c>
      <c r="S4714" s="31" cm="1">
        <f t="array" ref="S4714">_xlfn.IFS(Q4714=0,P4714/2,Q4714=1,P4714)</f>
        <v>0</v>
      </c>
      <c r="T4714" s="31" t="str" cm="1">
        <f t="array" ref="T4714">_xlfn.IFS(M4714&lt;=Beräkningsförutsättningar!B$15,"2",M4714=Beräkningsförutsättningar!B$16,"4",M4714=Beräkningsförutsättningar!B$17,"4",M4714&gt;=Beräkningsförutsättningar!B$18,"6")</f>
        <v>2</v>
      </c>
      <c r="U4714" s="31">
        <f t="shared" si="146"/>
        <v>0</v>
      </c>
      <c r="V4714" s="31">
        <f t="shared" si="147"/>
        <v>0</v>
      </c>
    </row>
    <row r="4715" spans="11:22" x14ac:dyDescent="0.3">
      <c r="K4715" s="29"/>
      <c r="N4715" s="30"/>
      <c r="O4715" s="30"/>
      <c r="P4715" s="30"/>
      <c r="Q4715" s="30"/>
      <c r="R4715" s="31" cm="1">
        <f t="array" ref="R4715">_xlfn.IFS(Q4715=0,(O4715-P4715)/2,Q4715=1,O4715-P4715)</f>
        <v>0</v>
      </c>
      <c r="S4715" s="31" cm="1">
        <f t="array" ref="S4715">_xlfn.IFS(Q4715=0,P4715/2,Q4715=1,P4715)</f>
        <v>0</v>
      </c>
      <c r="T4715" s="31" t="str" cm="1">
        <f t="array" ref="T4715">_xlfn.IFS(M4715&lt;=Beräkningsförutsättningar!B$15,"2",M4715=Beräkningsförutsättningar!B$16,"4",M4715=Beräkningsförutsättningar!B$17,"4",M4715&gt;=Beräkningsförutsättningar!B$18,"6")</f>
        <v>2</v>
      </c>
      <c r="U4715" s="31">
        <f t="shared" si="146"/>
        <v>0</v>
      </c>
      <c r="V4715" s="31">
        <f t="shared" si="147"/>
        <v>0</v>
      </c>
    </row>
    <row r="4716" spans="11:22" x14ac:dyDescent="0.3">
      <c r="K4716" s="29"/>
      <c r="N4716" s="30"/>
      <c r="O4716" s="30"/>
      <c r="P4716" s="30"/>
      <c r="Q4716" s="30"/>
      <c r="R4716" s="31" cm="1">
        <f t="array" ref="R4716">_xlfn.IFS(Q4716=0,(O4716-P4716)/2,Q4716=1,O4716-P4716)</f>
        <v>0</v>
      </c>
      <c r="S4716" s="31" cm="1">
        <f t="array" ref="S4716">_xlfn.IFS(Q4716=0,P4716/2,Q4716=1,P4716)</f>
        <v>0</v>
      </c>
      <c r="T4716" s="31" t="str" cm="1">
        <f t="array" ref="T4716">_xlfn.IFS(M4716&lt;=Beräkningsförutsättningar!B$15,"2",M4716=Beräkningsförutsättningar!B$16,"4",M4716=Beräkningsförutsättningar!B$17,"4",M4716&gt;=Beräkningsförutsättningar!B$18,"6")</f>
        <v>2</v>
      </c>
      <c r="U4716" s="31">
        <f t="shared" si="146"/>
        <v>0</v>
      </c>
      <c r="V4716" s="31">
        <f t="shared" si="147"/>
        <v>0</v>
      </c>
    </row>
    <row r="4717" spans="11:22" x14ac:dyDescent="0.3">
      <c r="K4717" s="29"/>
      <c r="N4717" s="30"/>
      <c r="O4717" s="30"/>
      <c r="P4717" s="30"/>
      <c r="Q4717" s="30"/>
      <c r="R4717" s="31" cm="1">
        <f t="array" ref="R4717">_xlfn.IFS(Q4717=0,(O4717-P4717)/2,Q4717=1,O4717-P4717)</f>
        <v>0</v>
      </c>
      <c r="S4717" s="31" cm="1">
        <f t="array" ref="S4717">_xlfn.IFS(Q4717=0,P4717/2,Q4717=1,P4717)</f>
        <v>0</v>
      </c>
      <c r="T4717" s="31" t="str" cm="1">
        <f t="array" ref="T4717">_xlfn.IFS(M4717&lt;=Beräkningsförutsättningar!B$15,"2",M4717=Beräkningsförutsättningar!B$16,"4",M4717=Beräkningsförutsättningar!B$17,"4",M4717&gt;=Beräkningsförutsättningar!B$18,"6")</f>
        <v>2</v>
      </c>
      <c r="U4717" s="31">
        <f t="shared" si="146"/>
        <v>0</v>
      </c>
      <c r="V4717" s="31">
        <f t="shared" si="147"/>
        <v>0</v>
      </c>
    </row>
    <row r="4718" spans="11:22" x14ac:dyDescent="0.3">
      <c r="K4718" s="29"/>
      <c r="N4718" s="30"/>
      <c r="O4718" s="30"/>
      <c r="P4718" s="30"/>
      <c r="Q4718" s="30"/>
      <c r="R4718" s="31" cm="1">
        <f t="array" ref="R4718">_xlfn.IFS(Q4718=0,(O4718-P4718)/2,Q4718=1,O4718-P4718)</f>
        <v>0</v>
      </c>
      <c r="S4718" s="31" cm="1">
        <f t="array" ref="S4718">_xlfn.IFS(Q4718=0,P4718/2,Q4718=1,P4718)</f>
        <v>0</v>
      </c>
      <c r="T4718" s="31" t="str" cm="1">
        <f t="array" ref="T4718">_xlfn.IFS(M4718&lt;=Beräkningsförutsättningar!B$15,"2",M4718=Beräkningsförutsättningar!B$16,"4",M4718=Beräkningsförutsättningar!B$17,"4",M4718&gt;=Beräkningsförutsättningar!B$18,"6")</f>
        <v>2</v>
      </c>
      <c r="U4718" s="31">
        <f t="shared" si="146"/>
        <v>0</v>
      </c>
      <c r="V4718" s="31">
        <f t="shared" si="147"/>
        <v>0</v>
      </c>
    </row>
    <row r="4719" spans="11:22" x14ac:dyDescent="0.3">
      <c r="K4719" s="29"/>
      <c r="N4719" s="30"/>
      <c r="O4719" s="30"/>
      <c r="P4719" s="30"/>
      <c r="Q4719" s="30"/>
      <c r="R4719" s="31" cm="1">
        <f t="array" ref="R4719">_xlfn.IFS(Q4719=0,(O4719-P4719)/2,Q4719=1,O4719-P4719)</f>
        <v>0</v>
      </c>
      <c r="S4719" s="31" cm="1">
        <f t="array" ref="S4719">_xlfn.IFS(Q4719=0,P4719/2,Q4719=1,P4719)</f>
        <v>0</v>
      </c>
      <c r="T4719" s="31" t="str" cm="1">
        <f t="array" ref="T4719">_xlfn.IFS(M4719&lt;=Beräkningsförutsättningar!B$15,"2",M4719=Beräkningsförutsättningar!B$16,"4",M4719=Beräkningsförutsättningar!B$17,"4",M4719&gt;=Beräkningsförutsättningar!B$18,"6")</f>
        <v>2</v>
      </c>
      <c r="U4719" s="31">
        <f t="shared" si="146"/>
        <v>0</v>
      </c>
      <c r="V4719" s="31">
        <f t="shared" si="147"/>
        <v>0</v>
      </c>
    </row>
    <row r="4720" spans="11:22" x14ac:dyDescent="0.3">
      <c r="K4720" s="29"/>
      <c r="N4720" s="30"/>
      <c r="O4720" s="30"/>
      <c r="P4720" s="30"/>
      <c r="Q4720" s="30"/>
      <c r="R4720" s="31" cm="1">
        <f t="array" ref="R4720">_xlfn.IFS(Q4720=0,(O4720-P4720)/2,Q4720=1,O4720-P4720)</f>
        <v>0</v>
      </c>
      <c r="S4720" s="31" cm="1">
        <f t="array" ref="S4720">_xlfn.IFS(Q4720=0,P4720/2,Q4720=1,P4720)</f>
        <v>0</v>
      </c>
      <c r="T4720" s="31" t="str" cm="1">
        <f t="array" ref="T4720">_xlfn.IFS(M4720&lt;=Beräkningsförutsättningar!B$15,"2",M4720=Beräkningsförutsättningar!B$16,"4",M4720=Beräkningsförutsättningar!B$17,"4",M4720&gt;=Beräkningsförutsättningar!B$18,"6")</f>
        <v>2</v>
      </c>
      <c r="U4720" s="31">
        <f t="shared" si="146"/>
        <v>0</v>
      </c>
      <c r="V4720" s="31">
        <f t="shared" si="147"/>
        <v>0</v>
      </c>
    </row>
    <row r="4721" spans="11:22" x14ac:dyDescent="0.3">
      <c r="K4721" s="29"/>
      <c r="N4721" s="30"/>
      <c r="O4721" s="30"/>
      <c r="P4721" s="30"/>
      <c r="Q4721" s="30"/>
      <c r="R4721" s="31" cm="1">
        <f t="array" ref="R4721">_xlfn.IFS(Q4721=0,(O4721-P4721)/2,Q4721=1,O4721-P4721)</f>
        <v>0</v>
      </c>
      <c r="S4721" s="31" cm="1">
        <f t="array" ref="S4721">_xlfn.IFS(Q4721=0,P4721/2,Q4721=1,P4721)</f>
        <v>0</v>
      </c>
      <c r="T4721" s="31" t="str" cm="1">
        <f t="array" ref="T4721">_xlfn.IFS(M4721&lt;=Beräkningsförutsättningar!B$15,"2",M4721=Beräkningsförutsättningar!B$16,"4",M4721=Beräkningsförutsättningar!B$17,"4",M4721&gt;=Beräkningsförutsättningar!B$18,"6")</f>
        <v>2</v>
      </c>
      <c r="U4721" s="31">
        <f t="shared" si="146"/>
        <v>0</v>
      </c>
      <c r="V4721" s="31">
        <f t="shared" si="147"/>
        <v>0</v>
      </c>
    </row>
    <row r="4722" spans="11:22" x14ac:dyDescent="0.3">
      <c r="K4722" s="29"/>
      <c r="N4722" s="30"/>
      <c r="O4722" s="30"/>
      <c r="P4722" s="30"/>
      <c r="Q4722" s="30"/>
      <c r="R4722" s="31" cm="1">
        <f t="array" ref="R4722">_xlfn.IFS(Q4722=0,(O4722-P4722)/2,Q4722=1,O4722-P4722)</f>
        <v>0</v>
      </c>
      <c r="S4722" s="31" cm="1">
        <f t="array" ref="S4722">_xlfn.IFS(Q4722=0,P4722/2,Q4722=1,P4722)</f>
        <v>0</v>
      </c>
      <c r="T4722" s="31" t="str" cm="1">
        <f t="array" ref="T4722">_xlfn.IFS(M4722&lt;=Beräkningsförutsättningar!B$15,"2",M4722=Beräkningsförutsättningar!B$16,"4",M4722=Beräkningsförutsättningar!B$17,"4",M4722&gt;=Beräkningsförutsättningar!B$18,"6")</f>
        <v>2</v>
      </c>
      <c r="U4722" s="31">
        <f t="shared" si="146"/>
        <v>0</v>
      </c>
      <c r="V4722" s="31">
        <f t="shared" si="147"/>
        <v>0</v>
      </c>
    </row>
    <row r="4723" spans="11:22" x14ac:dyDescent="0.3">
      <c r="K4723" s="29"/>
      <c r="N4723" s="30"/>
      <c r="O4723" s="30"/>
      <c r="P4723" s="30"/>
      <c r="Q4723" s="30"/>
      <c r="R4723" s="31" cm="1">
        <f t="array" ref="R4723">_xlfn.IFS(Q4723=0,(O4723-P4723)/2,Q4723=1,O4723-P4723)</f>
        <v>0</v>
      </c>
      <c r="S4723" s="31" cm="1">
        <f t="array" ref="S4723">_xlfn.IFS(Q4723=0,P4723/2,Q4723=1,P4723)</f>
        <v>0</v>
      </c>
      <c r="T4723" s="31" t="str" cm="1">
        <f t="array" ref="T4723">_xlfn.IFS(M4723&lt;=Beräkningsförutsättningar!B$15,"2",M4723=Beräkningsförutsättningar!B$16,"4",M4723=Beräkningsförutsättningar!B$17,"4",M4723&gt;=Beräkningsförutsättningar!B$18,"6")</f>
        <v>2</v>
      </c>
      <c r="U4723" s="31">
        <f t="shared" si="146"/>
        <v>0</v>
      </c>
      <c r="V4723" s="31">
        <f t="shared" si="147"/>
        <v>0</v>
      </c>
    </row>
    <row r="4724" spans="11:22" x14ac:dyDescent="0.3">
      <c r="K4724" s="29"/>
      <c r="N4724" s="30"/>
      <c r="O4724" s="30"/>
      <c r="P4724" s="30"/>
      <c r="Q4724" s="30"/>
      <c r="R4724" s="31" cm="1">
        <f t="array" ref="R4724">_xlfn.IFS(Q4724=0,(O4724-P4724)/2,Q4724=1,O4724-P4724)</f>
        <v>0</v>
      </c>
      <c r="S4724" s="31" cm="1">
        <f t="array" ref="S4724">_xlfn.IFS(Q4724=0,P4724/2,Q4724=1,P4724)</f>
        <v>0</v>
      </c>
      <c r="T4724" s="31" t="str" cm="1">
        <f t="array" ref="T4724">_xlfn.IFS(M4724&lt;=Beräkningsförutsättningar!B$15,"2",M4724=Beräkningsförutsättningar!B$16,"4",M4724=Beräkningsförutsättningar!B$17,"4",M4724&gt;=Beräkningsförutsättningar!B$18,"6")</f>
        <v>2</v>
      </c>
      <c r="U4724" s="31">
        <f t="shared" si="146"/>
        <v>0</v>
      </c>
      <c r="V4724" s="31">
        <f t="shared" si="147"/>
        <v>0</v>
      </c>
    </row>
    <row r="4725" spans="11:22" x14ac:dyDescent="0.3">
      <c r="K4725" s="29"/>
      <c r="N4725" s="30"/>
      <c r="O4725" s="30"/>
      <c r="P4725" s="30"/>
      <c r="Q4725" s="30"/>
      <c r="R4725" s="31" cm="1">
        <f t="array" ref="R4725">_xlfn.IFS(Q4725=0,(O4725-P4725)/2,Q4725=1,O4725-P4725)</f>
        <v>0</v>
      </c>
      <c r="S4725" s="31" cm="1">
        <f t="array" ref="S4725">_xlfn.IFS(Q4725=0,P4725/2,Q4725=1,P4725)</f>
        <v>0</v>
      </c>
      <c r="T4725" s="31" t="str" cm="1">
        <f t="array" ref="T4725">_xlfn.IFS(M4725&lt;=Beräkningsförutsättningar!B$15,"2",M4725=Beräkningsförutsättningar!B$16,"4",M4725=Beräkningsförutsättningar!B$17,"4",M4725&gt;=Beräkningsförutsättningar!B$18,"6")</f>
        <v>2</v>
      </c>
      <c r="U4725" s="31">
        <f t="shared" si="146"/>
        <v>0</v>
      </c>
      <c r="V4725" s="31">
        <f t="shared" si="147"/>
        <v>0</v>
      </c>
    </row>
    <row r="4726" spans="11:22" x14ac:dyDescent="0.3">
      <c r="K4726" s="29"/>
      <c r="N4726" s="30"/>
      <c r="O4726" s="30"/>
      <c r="P4726" s="30"/>
      <c r="Q4726" s="30"/>
      <c r="R4726" s="31" cm="1">
        <f t="array" ref="R4726">_xlfn.IFS(Q4726=0,(O4726-P4726)/2,Q4726=1,O4726-P4726)</f>
        <v>0</v>
      </c>
      <c r="S4726" s="31" cm="1">
        <f t="array" ref="S4726">_xlfn.IFS(Q4726=0,P4726/2,Q4726=1,P4726)</f>
        <v>0</v>
      </c>
      <c r="T4726" s="31" t="str" cm="1">
        <f t="array" ref="T4726">_xlfn.IFS(M4726&lt;=Beräkningsförutsättningar!B$15,"2",M4726=Beräkningsförutsättningar!B$16,"4",M4726=Beräkningsförutsättningar!B$17,"4",M4726&gt;=Beräkningsförutsättningar!B$18,"6")</f>
        <v>2</v>
      </c>
      <c r="U4726" s="31">
        <f t="shared" si="146"/>
        <v>0</v>
      </c>
      <c r="V4726" s="31">
        <f t="shared" si="147"/>
        <v>0</v>
      </c>
    </row>
    <row r="4727" spans="11:22" x14ac:dyDescent="0.3">
      <c r="K4727" s="29"/>
      <c r="N4727" s="30"/>
      <c r="O4727" s="30"/>
      <c r="P4727" s="30"/>
      <c r="Q4727" s="30"/>
      <c r="R4727" s="31" cm="1">
        <f t="array" ref="R4727">_xlfn.IFS(Q4727=0,(O4727-P4727)/2,Q4727=1,O4727-P4727)</f>
        <v>0</v>
      </c>
      <c r="S4727" s="31" cm="1">
        <f t="array" ref="S4727">_xlfn.IFS(Q4727=0,P4727/2,Q4727=1,P4727)</f>
        <v>0</v>
      </c>
      <c r="T4727" s="31" t="str" cm="1">
        <f t="array" ref="T4727">_xlfn.IFS(M4727&lt;=Beräkningsförutsättningar!B$15,"2",M4727=Beräkningsförutsättningar!B$16,"4",M4727=Beräkningsförutsättningar!B$17,"4",M4727&gt;=Beräkningsförutsättningar!B$18,"6")</f>
        <v>2</v>
      </c>
      <c r="U4727" s="31">
        <f t="shared" si="146"/>
        <v>0</v>
      </c>
      <c r="V4727" s="31">
        <f t="shared" si="147"/>
        <v>0</v>
      </c>
    </row>
    <row r="4728" spans="11:22" x14ac:dyDescent="0.3">
      <c r="K4728" s="29"/>
      <c r="N4728" s="30"/>
      <c r="O4728" s="30"/>
      <c r="P4728" s="30"/>
      <c r="Q4728" s="30"/>
      <c r="R4728" s="31" cm="1">
        <f t="array" ref="R4728">_xlfn.IFS(Q4728=0,(O4728-P4728)/2,Q4728=1,O4728-P4728)</f>
        <v>0</v>
      </c>
      <c r="S4728" s="31" cm="1">
        <f t="array" ref="S4728">_xlfn.IFS(Q4728=0,P4728/2,Q4728=1,P4728)</f>
        <v>0</v>
      </c>
      <c r="T4728" s="31" t="str" cm="1">
        <f t="array" ref="T4728">_xlfn.IFS(M4728&lt;=Beräkningsförutsättningar!B$15,"2",M4728=Beräkningsförutsättningar!B$16,"4",M4728=Beräkningsförutsättningar!B$17,"4",M4728&gt;=Beräkningsförutsättningar!B$18,"6")</f>
        <v>2</v>
      </c>
      <c r="U4728" s="31">
        <f t="shared" si="146"/>
        <v>0</v>
      </c>
      <c r="V4728" s="31">
        <f t="shared" si="147"/>
        <v>0</v>
      </c>
    </row>
    <row r="4729" spans="11:22" x14ac:dyDescent="0.3">
      <c r="K4729" s="29"/>
      <c r="N4729" s="30"/>
      <c r="O4729" s="30"/>
      <c r="P4729" s="30"/>
      <c r="Q4729" s="30"/>
      <c r="R4729" s="31" cm="1">
        <f t="array" ref="R4729">_xlfn.IFS(Q4729=0,(O4729-P4729)/2,Q4729=1,O4729-P4729)</f>
        <v>0</v>
      </c>
      <c r="S4729" s="31" cm="1">
        <f t="array" ref="S4729">_xlfn.IFS(Q4729=0,P4729/2,Q4729=1,P4729)</f>
        <v>0</v>
      </c>
      <c r="T4729" s="31" t="str" cm="1">
        <f t="array" ref="T4729">_xlfn.IFS(M4729&lt;=Beräkningsförutsättningar!B$15,"2",M4729=Beräkningsförutsättningar!B$16,"4",M4729=Beräkningsförutsättningar!B$17,"4",M4729&gt;=Beräkningsförutsättningar!B$18,"6")</f>
        <v>2</v>
      </c>
      <c r="U4729" s="31">
        <f t="shared" si="146"/>
        <v>0</v>
      </c>
      <c r="V4729" s="31">
        <f t="shared" si="147"/>
        <v>0</v>
      </c>
    </row>
    <row r="4730" spans="11:22" x14ac:dyDescent="0.3">
      <c r="K4730" s="29"/>
      <c r="N4730" s="30"/>
      <c r="O4730" s="30"/>
      <c r="P4730" s="30"/>
      <c r="Q4730" s="30"/>
      <c r="R4730" s="31" cm="1">
        <f t="array" ref="R4730">_xlfn.IFS(Q4730=0,(O4730-P4730)/2,Q4730=1,O4730-P4730)</f>
        <v>0</v>
      </c>
      <c r="S4730" s="31" cm="1">
        <f t="array" ref="S4730">_xlfn.IFS(Q4730=0,P4730/2,Q4730=1,P4730)</f>
        <v>0</v>
      </c>
      <c r="T4730" s="31" t="str" cm="1">
        <f t="array" ref="T4730">_xlfn.IFS(M4730&lt;=Beräkningsförutsättningar!B$15,"2",M4730=Beräkningsförutsättningar!B$16,"4",M4730=Beräkningsförutsättningar!B$17,"4",M4730&gt;=Beräkningsförutsättningar!B$18,"6")</f>
        <v>2</v>
      </c>
      <c r="U4730" s="31">
        <f t="shared" si="146"/>
        <v>0</v>
      </c>
      <c r="V4730" s="31">
        <f t="shared" si="147"/>
        <v>0</v>
      </c>
    </row>
    <row r="4731" spans="11:22" x14ac:dyDescent="0.3">
      <c r="K4731" s="29"/>
      <c r="N4731" s="30"/>
      <c r="O4731" s="30"/>
      <c r="P4731" s="30"/>
      <c r="Q4731" s="30"/>
      <c r="R4731" s="31" cm="1">
        <f t="array" ref="R4731">_xlfn.IFS(Q4731=0,(O4731-P4731)/2,Q4731=1,O4731-P4731)</f>
        <v>0</v>
      </c>
      <c r="S4731" s="31" cm="1">
        <f t="array" ref="S4731">_xlfn.IFS(Q4731=0,P4731/2,Q4731=1,P4731)</f>
        <v>0</v>
      </c>
      <c r="T4731" s="31" t="str" cm="1">
        <f t="array" ref="T4731">_xlfn.IFS(M4731&lt;=Beräkningsförutsättningar!B$15,"2",M4731=Beräkningsförutsättningar!B$16,"4",M4731=Beräkningsförutsättningar!B$17,"4",M4731&gt;=Beräkningsförutsättningar!B$18,"6")</f>
        <v>2</v>
      </c>
      <c r="U4731" s="31">
        <f t="shared" si="146"/>
        <v>0</v>
      </c>
      <c r="V4731" s="31">
        <f t="shared" si="147"/>
        <v>0</v>
      </c>
    </row>
    <row r="4732" spans="11:22" x14ac:dyDescent="0.3">
      <c r="K4732" s="29"/>
      <c r="N4732" s="30"/>
      <c r="O4732" s="30"/>
      <c r="P4732" s="30"/>
      <c r="Q4732" s="30"/>
      <c r="R4732" s="31" cm="1">
        <f t="array" ref="R4732">_xlfn.IFS(Q4732=0,(O4732-P4732)/2,Q4732=1,O4732-P4732)</f>
        <v>0</v>
      </c>
      <c r="S4732" s="31" cm="1">
        <f t="array" ref="S4732">_xlfn.IFS(Q4732=0,P4732/2,Q4732=1,P4732)</f>
        <v>0</v>
      </c>
      <c r="T4732" s="31" t="str" cm="1">
        <f t="array" ref="T4732">_xlfn.IFS(M4732&lt;=Beräkningsförutsättningar!B$15,"2",M4732=Beräkningsförutsättningar!B$16,"4",M4732=Beräkningsförutsättningar!B$17,"4",M4732&gt;=Beräkningsförutsättningar!B$18,"6")</f>
        <v>2</v>
      </c>
      <c r="U4732" s="31">
        <f t="shared" si="146"/>
        <v>0</v>
      </c>
      <c r="V4732" s="31">
        <f t="shared" si="147"/>
        <v>0</v>
      </c>
    </row>
    <row r="4733" spans="11:22" x14ac:dyDescent="0.3">
      <c r="K4733" s="29"/>
      <c r="N4733" s="30"/>
      <c r="O4733" s="30"/>
      <c r="P4733" s="30"/>
      <c r="Q4733" s="30"/>
      <c r="R4733" s="31" cm="1">
        <f t="array" ref="R4733">_xlfn.IFS(Q4733=0,(O4733-P4733)/2,Q4733=1,O4733-P4733)</f>
        <v>0</v>
      </c>
      <c r="S4733" s="31" cm="1">
        <f t="array" ref="S4733">_xlfn.IFS(Q4733=0,P4733/2,Q4733=1,P4733)</f>
        <v>0</v>
      </c>
      <c r="T4733" s="31" t="str" cm="1">
        <f t="array" ref="T4733">_xlfn.IFS(M4733&lt;=Beräkningsförutsättningar!B$15,"2",M4733=Beräkningsförutsättningar!B$16,"4",M4733=Beräkningsförutsättningar!B$17,"4",M4733&gt;=Beräkningsförutsättningar!B$18,"6")</f>
        <v>2</v>
      </c>
      <c r="U4733" s="31">
        <f t="shared" si="146"/>
        <v>0</v>
      </c>
      <c r="V4733" s="31">
        <f t="shared" si="147"/>
        <v>0</v>
      </c>
    </row>
    <row r="4734" spans="11:22" x14ac:dyDescent="0.3">
      <c r="K4734" s="29"/>
      <c r="N4734" s="30"/>
      <c r="O4734" s="30"/>
      <c r="P4734" s="30"/>
      <c r="Q4734" s="30"/>
      <c r="R4734" s="31" cm="1">
        <f t="array" ref="R4734">_xlfn.IFS(Q4734=0,(O4734-P4734)/2,Q4734=1,O4734-P4734)</f>
        <v>0</v>
      </c>
      <c r="S4734" s="31" cm="1">
        <f t="array" ref="S4734">_xlfn.IFS(Q4734=0,P4734/2,Q4734=1,P4734)</f>
        <v>0</v>
      </c>
      <c r="T4734" s="31" t="str" cm="1">
        <f t="array" ref="T4734">_xlfn.IFS(M4734&lt;=Beräkningsförutsättningar!B$15,"2",M4734=Beräkningsförutsättningar!B$16,"4",M4734=Beräkningsförutsättningar!B$17,"4",M4734&gt;=Beräkningsförutsättningar!B$18,"6")</f>
        <v>2</v>
      </c>
      <c r="U4734" s="31">
        <f t="shared" si="146"/>
        <v>0</v>
      </c>
      <c r="V4734" s="31">
        <f t="shared" si="147"/>
        <v>0</v>
      </c>
    </row>
    <row r="4735" spans="11:22" x14ac:dyDescent="0.3">
      <c r="K4735" s="29"/>
      <c r="N4735" s="30"/>
      <c r="O4735" s="30"/>
      <c r="P4735" s="30"/>
      <c r="Q4735" s="30"/>
      <c r="R4735" s="31" cm="1">
        <f t="array" ref="R4735">_xlfn.IFS(Q4735=0,(O4735-P4735)/2,Q4735=1,O4735-P4735)</f>
        <v>0</v>
      </c>
      <c r="S4735" s="31" cm="1">
        <f t="array" ref="S4735">_xlfn.IFS(Q4735=0,P4735/2,Q4735=1,P4735)</f>
        <v>0</v>
      </c>
      <c r="T4735" s="31" t="str" cm="1">
        <f t="array" ref="T4735">_xlfn.IFS(M4735&lt;=Beräkningsförutsättningar!B$15,"2",M4735=Beräkningsförutsättningar!B$16,"4",M4735=Beräkningsförutsättningar!B$17,"4",M4735&gt;=Beräkningsförutsättningar!B$18,"6")</f>
        <v>2</v>
      </c>
      <c r="U4735" s="31">
        <f t="shared" si="146"/>
        <v>0</v>
      </c>
      <c r="V4735" s="31">
        <f t="shared" si="147"/>
        <v>0</v>
      </c>
    </row>
    <row r="4736" spans="11:22" x14ac:dyDescent="0.3">
      <c r="K4736" s="29"/>
      <c r="N4736" s="30"/>
      <c r="O4736" s="30"/>
      <c r="P4736" s="30"/>
      <c r="Q4736" s="30"/>
      <c r="R4736" s="31" cm="1">
        <f t="array" ref="R4736">_xlfn.IFS(Q4736=0,(O4736-P4736)/2,Q4736=1,O4736-P4736)</f>
        <v>0</v>
      </c>
      <c r="S4736" s="31" cm="1">
        <f t="array" ref="S4736">_xlfn.IFS(Q4736=0,P4736/2,Q4736=1,P4736)</f>
        <v>0</v>
      </c>
      <c r="T4736" s="31" t="str" cm="1">
        <f t="array" ref="T4736">_xlfn.IFS(M4736&lt;=Beräkningsförutsättningar!B$15,"2",M4736=Beräkningsförutsättningar!B$16,"4",M4736=Beräkningsförutsättningar!B$17,"4",M4736&gt;=Beräkningsförutsättningar!B$18,"6")</f>
        <v>2</v>
      </c>
      <c r="U4736" s="31">
        <f t="shared" si="146"/>
        <v>0</v>
      </c>
      <c r="V4736" s="31">
        <f t="shared" si="147"/>
        <v>0</v>
      </c>
    </row>
    <row r="4737" spans="11:22" x14ac:dyDescent="0.3">
      <c r="K4737" s="29"/>
      <c r="N4737" s="30"/>
      <c r="O4737" s="30"/>
      <c r="P4737" s="30"/>
      <c r="Q4737" s="30"/>
      <c r="R4737" s="31" cm="1">
        <f t="array" ref="R4737">_xlfn.IFS(Q4737=0,(O4737-P4737)/2,Q4737=1,O4737-P4737)</f>
        <v>0</v>
      </c>
      <c r="S4737" s="31" cm="1">
        <f t="array" ref="S4737">_xlfn.IFS(Q4737=0,P4737/2,Q4737=1,P4737)</f>
        <v>0</v>
      </c>
      <c r="T4737" s="31" t="str" cm="1">
        <f t="array" ref="T4737">_xlfn.IFS(M4737&lt;=Beräkningsförutsättningar!B$15,"2",M4737=Beräkningsförutsättningar!B$16,"4",M4737=Beräkningsförutsättningar!B$17,"4",M4737&gt;=Beräkningsförutsättningar!B$18,"6")</f>
        <v>2</v>
      </c>
      <c r="U4737" s="31">
        <f t="shared" si="146"/>
        <v>0</v>
      </c>
      <c r="V4737" s="31">
        <f t="shared" si="147"/>
        <v>0</v>
      </c>
    </row>
    <row r="4738" spans="11:22" x14ac:dyDescent="0.3">
      <c r="K4738" s="29"/>
      <c r="N4738" s="30"/>
      <c r="O4738" s="30"/>
      <c r="P4738" s="30"/>
      <c r="Q4738" s="30"/>
      <c r="R4738" s="31" cm="1">
        <f t="array" ref="R4738">_xlfn.IFS(Q4738=0,(O4738-P4738)/2,Q4738=1,O4738-P4738)</f>
        <v>0</v>
      </c>
      <c r="S4738" s="31" cm="1">
        <f t="array" ref="S4738">_xlfn.IFS(Q4738=0,P4738/2,Q4738=1,P4738)</f>
        <v>0</v>
      </c>
      <c r="T4738" s="31" t="str" cm="1">
        <f t="array" ref="T4738">_xlfn.IFS(M4738&lt;=Beräkningsförutsättningar!B$15,"2",M4738=Beräkningsförutsättningar!B$16,"4",M4738=Beräkningsförutsättningar!B$17,"4",M4738&gt;=Beräkningsförutsättningar!B$18,"6")</f>
        <v>2</v>
      </c>
      <c r="U4738" s="31">
        <f t="shared" si="146"/>
        <v>0</v>
      </c>
      <c r="V4738" s="31">
        <f t="shared" si="147"/>
        <v>0</v>
      </c>
    </row>
    <row r="4739" spans="11:22" x14ac:dyDescent="0.3">
      <c r="K4739" s="29"/>
      <c r="N4739" s="30"/>
      <c r="O4739" s="30"/>
      <c r="P4739" s="30"/>
      <c r="Q4739" s="30"/>
      <c r="R4739" s="31" cm="1">
        <f t="array" ref="R4739">_xlfn.IFS(Q4739=0,(O4739-P4739)/2,Q4739=1,O4739-P4739)</f>
        <v>0</v>
      </c>
      <c r="S4739" s="31" cm="1">
        <f t="array" ref="S4739">_xlfn.IFS(Q4739=0,P4739/2,Q4739=1,P4739)</f>
        <v>0</v>
      </c>
      <c r="T4739" s="31" t="str" cm="1">
        <f t="array" ref="T4739">_xlfn.IFS(M4739&lt;=Beräkningsförutsättningar!B$15,"2",M4739=Beräkningsförutsättningar!B$16,"4",M4739=Beräkningsförutsättningar!B$17,"4",M4739&gt;=Beräkningsförutsättningar!B$18,"6")</f>
        <v>2</v>
      </c>
      <c r="U4739" s="31">
        <f t="shared" si="146"/>
        <v>0</v>
      </c>
      <c r="V4739" s="31">
        <f t="shared" si="147"/>
        <v>0</v>
      </c>
    </row>
    <row r="4740" spans="11:22" x14ac:dyDescent="0.3">
      <c r="K4740" s="29"/>
      <c r="N4740" s="30"/>
      <c r="O4740" s="30"/>
      <c r="P4740" s="30"/>
      <c r="Q4740" s="30"/>
      <c r="R4740" s="31" cm="1">
        <f t="array" ref="R4740">_xlfn.IFS(Q4740=0,(O4740-P4740)/2,Q4740=1,O4740-P4740)</f>
        <v>0</v>
      </c>
      <c r="S4740" s="31" cm="1">
        <f t="array" ref="S4740">_xlfn.IFS(Q4740=0,P4740/2,Q4740=1,P4740)</f>
        <v>0</v>
      </c>
      <c r="T4740" s="31" t="str" cm="1">
        <f t="array" ref="T4740">_xlfn.IFS(M4740&lt;=Beräkningsförutsättningar!B$15,"2",M4740=Beräkningsförutsättningar!B$16,"4",M4740=Beräkningsförutsättningar!B$17,"4",M4740&gt;=Beräkningsförutsättningar!B$18,"6")</f>
        <v>2</v>
      </c>
      <c r="U4740" s="31">
        <f t="shared" si="146"/>
        <v>0</v>
      </c>
      <c r="V4740" s="31">
        <f t="shared" si="147"/>
        <v>0</v>
      </c>
    </row>
    <row r="4741" spans="11:22" x14ac:dyDescent="0.3">
      <c r="K4741" s="29"/>
      <c r="N4741" s="30"/>
      <c r="O4741" s="30"/>
      <c r="P4741" s="30"/>
      <c r="Q4741" s="30"/>
      <c r="R4741" s="31" cm="1">
        <f t="array" ref="R4741">_xlfn.IFS(Q4741=0,(O4741-P4741)/2,Q4741=1,O4741-P4741)</f>
        <v>0</v>
      </c>
      <c r="S4741" s="31" cm="1">
        <f t="array" ref="S4741">_xlfn.IFS(Q4741=0,P4741/2,Q4741=1,P4741)</f>
        <v>0</v>
      </c>
      <c r="T4741" s="31" t="str" cm="1">
        <f t="array" ref="T4741">_xlfn.IFS(M4741&lt;=Beräkningsförutsättningar!B$15,"2",M4741=Beräkningsförutsättningar!B$16,"4",M4741=Beräkningsförutsättningar!B$17,"4",M4741&gt;=Beräkningsförutsättningar!B$18,"6")</f>
        <v>2</v>
      </c>
      <c r="U4741" s="31">
        <f t="shared" si="146"/>
        <v>0</v>
      </c>
      <c r="V4741" s="31">
        <f t="shared" si="147"/>
        <v>0</v>
      </c>
    </row>
    <row r="4742" spans="11:22" x14ac:dyDescent="0.3">
      <c r="K4742" s="29"/>
      <c r="N4742" s="30"/>
      <c r="O4742" s="30"/>
      <c r="P4742" s="30"/>
      <c r="Q4742" s="30"/>
      <c r="R4742" s="31" cm="1">
        <f t="array" ref="R4742">_xlfn.IFS(Q4742=0,(O4742-P4742)/2,Q4742=1,O4742-P4742)</f>
        <v>0</v>
      </c>
      <c r="S4742" s="31" cm="1">
        <f t="array" ref="S4742">_xlfn.IFS(Q4742=0,P4742/2,Q4742=1,P4742)</f>
        <v>0</v>
      </c>
      <c r="T4742" s="31" t="str" cm="1">
        <f t="array" ref="T4742">_xlfn.IFS(M4742&lt;=Beräkningsförutsättningar!B$15,"2",M4742=Beräkningsförutsättningar!B$16,"4",M4742=Beräkningsförutsättningar!B$17,"4",M4742&gt;=Beräkningsförutsättningar!B$18,"6")</f>
        <v>2</v>
      </c>
      <c r="U4742" s="31">
        <f t="shared" si="146"/>
        <v>0</v>
      </c>
      <c r="V4742" s="31">
        <f t="shared" si="147"/>
        <v>0</v>
      </c>
    </row>
    <row r="4743" spans="11:22" x14ac:dyDescent="0.3">
      <c r="K4743" s="29"/>
      <c r="N4743" s="30"/>
      <c r="O4743" s="30"/>
      <c r="P4743" s="30"/>
      <c r="Q4743" s="30"/>
      <c r="R4743" s="31" cm="1">
        <f t="array" ref="R4743">_xlfn.IFS(Q4743=0,(O4743-P4743)/2,Q4743=1,O4743-P4743)</f>
        <v>0</v>
      </c>
      <c r="S4743" s="31" cm="1">
        <f t="array" ref="S4743">_xlfn.IFS(Q4743=0,P4743/2,Q4743=1,P4743)</f>
        <v>0</v>
      </c>
      <c r="T4743" s="31" t="str" cm="1">
        <f t="array" ref="T4743">_xlfn.IFS(M4743&lt;=Beräkningsförutsättningar!B$15,"2",M4743=Beräkningsförutsättningar!B$16,"4",M4743=Beräkningsförutsättningar!B$17,"4",M4743&gt;=Beräkningsförutsättningar!B$18,"6")</f>
        <v>2</v>
      </c>
      <c r="U4743" s="31">
        <f t="shared" ref="U4743:U4806" si="148">R4743*T4743</f>
        <v>0</v>
      </c>
      <c r="V4743" s="31">
        <f t="shared" ref="V4743:V4806" si="149">S4743*T4743</f>
        <v>0</v>
      </c>
    </row>
    <row r="4744" spans="11:22" x14ac:dyDescent="0.3">
      <c r="K4744" s="29"/>
      <c r="N4744" s="30"/>
      <c r="O4744" s="30"/>
      <c r="P4744" s="30"/>
      <c r="Q4744" s="30"/>
      <c r="R4744" s="31" cm="1">
        <f t="array" ref="R4744">_xlfn.IFS(Q4744=0,(O4744-P4744)/2,Q4744=1,O4744-P4744)</f>
        <v>0</v>
      </c>
      <c r="S4744" s="31" cm="1">
        <f t="array" ref="S4744">_xlfn.IFS(Q4744=0,P4744/2,Q4744=1,P4744)</f>
        <v>0</v>
      </c>
      <c r="T4744" s="31" t="str" cm="1">
        <f t="array" ref="T4744">_xlfn.IFS(M4744&lt;=Beräkningsförutsättningar!B$15,"2",M4744=Beräkningsförutsättningar!B$16,"4",M4744=Beräkningsförutsättningar!B$17,"4",M4744&gt;=Beräkningsförutsättningar!B$18,"6")</f>
        <v>2</v>
      </c>
      <c r="U4744" s="31">
        <f t="shared" si="148"/>
        <v>0</v>
      </c>
      <c r="V4744" s="31">
        <f t="shared" si="149"/>
        <v>0</v>
      </c>
    </row>
    <row r="4745" spans="11:22" x14ac:dyDescent="0.3">
      <c r="K4745" s="29"/>
      <c r="N4745" s="30"/>
      <c r="O4745" s="30"/>
      <c r="P4745" s="30"/>
      <c r="Q4745" s="30"/>
      <c r="R4745" s="31" cm="1">
        <f t="array" ref="R4745">_xlfn.IFS(Q4745=0,(O4745-P4745)/2,Q4745=1,O4745-P4745)</f>
        <v>0</v>
      </c>
      <c r="S4745" s="31" cm="1">
        <f t="array" ref="S4745">_xlfn.IFS(Q4745=0,P4745/2,Q4745=1,P4745)</f>
        <v>0</v>
      </c>
      <c r="T4745" s="31" t="str" cm="1">
        <f t="array" ref="T4745">_xlfn.IFS(M4745&lt;=Beräkningsförutsättningar!B$15,"2",M4745=Beräkningsförutsättningar!B$16,"4",M4745=Beräkningsförutsättningar!B$17,"4",M4745&gt;=Beräkningsförutsättningar!B$18,"6")</f>
        <v>2</v>
      </c>
      <c r="U4745" s="31">
        <f t="shared" si="148"/>
        <v>0</v>
      </c>
      <c r="V4745" s="31">
        <f t="shared" si="149"/>
        <v>0</v>
      </c>
    </row>
    <row r="4746" spans="11:22" x14ac:dyDescent="0.3">
      <c r="K4746" s="29"/>
      <c r="N4746" s="30"/>
      <c r="O4746" s="30"/>
      <c r="P4746" s="30"/>
      <c r="Q4746" s="30"/>
      <c r="R4746" s="31" cm="1">
        <f t="array" ref="R4746">_xlfn.IFS(Q4746=0,(O4746-P4746)/2,Q4746=1,O4746-P4746)</f>
        <v>0</v>
      </c>
      <c r="S4746" s="31" cm="1">
        <f t="array" ref="S4746">_xlfn.IFS(Q4746=0,P4746/2,Q4746=1,P4746)</f>
        <v>0</v>
      </c>
      <c r="T4746" s="31" t="str" cm="1">
        <f t="array" ref="T4746">_xlfn.IFS(M4746&lt;=Beräkningsförutsättningar!B$15,"2",M4746=Beräkningsförutsättningar!B$16,"4",M4746=Beräkningsförutsättningar!B$17,"4",M4746&gt;=Beräkningsförutsättningar!B$18,"6")</f>
        <v>2</v>
      </c>
      <c r="U4746" s="31">
        <f t="shared" si="148"/>
        <v>0</v>
      </c>
      <c r="V4746" s="31">
        <f t="shared" si="149"/>
        <v>0</v>
      </c>
    </row>
    <row r="4747" spans="11:22" x14ac:dyDescent="0.3">
      <c r="K4747" s="29"/>
      <c r="N4747" s="30"/>
      <c r="O4747" s="30"/>
      <c r="P4747" s="30"/>
      <c r="Q4747" s="30"/>
      <c r="R4747" s="31" cm="1">
        <f t="array" ref="R4747">_xlfn.IFS(Q4747=0,(O4747-P4747)/2,Q4747=1,O4747-P4747)</f>
        <v>0</v>
      </c>
      <c r="S4747" s="31" cm="1">
        <f t="array" ref="S4747">_xlfn.IFS(Q4747=0,P4747/2,Q4747=1,P4747)</f>
        <v>0</v>
      </c>
      <c r="T4747" s="31" t="str" cm="1">
        <f t="array" ref="T4747">_xlfn.IFS(M4747&lt;=Beräkningsförutsättningar!B$15,"2",M4747=Beräkningsförutsättningar!B$16,"4",M4747=Beräkningsförutsättningar!B$17,"4",M4747&gt;=Beräkningsförutsättningar!B$18,"6")</f>
        <v>2</v>
      </c>
      <c r="U4747" s="31">
        <f t="shared" si="148"/>
        <v>0</v>
      </c>
      <c r="V4747" s="31">
        <f t="shared" si="149"/>
        <v>0</v>
      </c>
    </row>
    <row r="4748" spans="11:22" x14ac:dyDescent="0.3">
      <c r="K4748" s="29"/>
      <c r="N4748" s="30"/>
      <c r="O4748" s="30"/>
      <c r="P4748" s="30"/>
      <c r="Q4748" s="30"/>
      <c r="R4748" s="31" cm="1">
        <f t="array" ref="R4748">_xlfn.IFS(Q4748=0,(O4748-P4748)/2,Q4748=1,O4748-P4748)</f>
        <v>0</v>
      </c>
      <c r="S4748" s="31" cm="1">
        <f t="array" ref="S4748">_xlfn.IFS(Q4748=0,P4748/2,Q4748=1,P4748)</f>
        <v>0</v>
      </c>
      <c r="T4748" s="31" t="str" cm="1">
        <f t="array" ref="T4748">_xlfn.IFS(M4748&lt;=Beräkningsförutsättningar!B$15,"2",M4748=Beräkningsförutsättningar!B$16,"4",M4748=Beräkningsförutsättningar!B$17,"4",M4748&gt;=Beräkningsförutsättningar!B$18,"6")</f>
        <v>2</v>
      </c>
      <c r="U4748" s="31">
        <f t="shared" si="148"/>
        <v>0</v>
      </c>
      <c r="V4748" s="31">
        <f t="shared" si="149"/>
        <v>0</v>
      </c>
    </row>
    <row r="4749" spans="11:22" x14ac:dyDescent="0.3">
      <c r="K4749" s="29"/>
      <c r="N4749" s="30"/>
      <c r="O4749" s="30"/>
      <c r="P4749" s="30"/>
      <c r="Q4749" s="30"/>
      <c r="R4749" s="31" cm="1">
        <f t="array" ref="R4749">_xlfn.IFS(Q4749=0,(O4749-P4749)/2,Q4749=1,O4749-P4749)</f>
        <v>0</v>
      </c>
      <c r="S4749" s="31" cm="1">
        <f t="array" ref="S4749">_xlfn.IFS(Q4749=0,P4749/2,Q4749=1,P4749)</f>
        <v>0</v>
      </c>
      <c r="T4749" s="31" t="str" cm="1">
        <f t="array" ref="T4749">_xlfn.IFS(M4749&lt;=Beräkningsförutsättningar!B$15,"2",M4749=Beräkningsförutsättningar!B$16,"4",M4749=Beräkningsförutsättningar!B$17,"4",M4749&gt;=Beräkningsförutsättningar!B$18,"6")</f>
        <v>2</v>
      </c>
      <c r="U4749" s="31">
        <f t="shared" si="148"/>
        <v>0</v>
      </c>
      <c r="V4749" s="31">
        <f t="shared" si="149"/>
        <v>0</v>
      </c>
    </row>
    <row r="4750" spans="11:22" x14ac:dyDescent="0.3">
      <c r="K4750" s="29"/>
      <c r="N4750" s="30"/>
      <c r="O4750" s="30"/>
      <c r="P4750" s="30"/>
      <c r="Q4750" s="30"/>
      <c r="R4750" s="31" cm="1">
        <f t="array" ref="R4750">_xlfn.IFS(Q4750=0,(O4750-P4750)/2,Q4750=1,O4750-P4750)</f>
        <v>0</v>
      </c>
      <c r="S4750" s="31" cm="1">
        <f t="array" ref="S4750">_xlfn.IFS(Q4750=0,P4750/2,Q4750=1,P4750)</f>
        <v>0</v>
      </c>
      <c r="T4750" s="31" t="str" cm="1">
        <f t="array" ref="T4750">_xlfn.IFS(M4750&lt;=Beräkningsförutsättningar!B$15,"2",M4750=Beräkningsförutsättningar!B$16,"4",M4750=Beräkningsförutsättningar!B$17,"4",M4750&gt;=Beräkningsförutsättningar!B$18,"6")</f>
        <v>2</v>
      </c>
      <c r="U4750" s="31">
        <f t="shared" si="148"/>
        <v>0</v>
      </c>
      <c r="V4750" s="31">
        <f t="shared" si="149"/>
        <v>0</v>
      </c>
    </row>
    <row r="4751" spans="11:22" x14ac:dyDescent="0.3">
      <c r="K4751" s="29"/>
      <c r="N4751" s="30"/>
      <c r="O4751" s="30"/>
      <c r="P4751" s="30"/>
      <c r="Q4751" s="30"/>
      <c r="R4751" s="31" cm="1">
        <f t="array" ref="R4751">_xlfn.IFS(Q4751=0,(O4751-P4751)/2,Q4751=1,O4751-P4751)</f>
        <v>0</v>
      </c>
      <c r="S4751" s="31" cm="1">
        <f t="array" ref="S4751">_xlfn.IFS(Q4751=0,P4751/2,Q4751=1,P4751)</f>
        <v>0</v>
      </c>
      <c r="T4751" s="31" t="str" cm="1">
        <f t="array" ref="T4751">_xlfn.IFS(M4751&lt;=Beräkningsförutsättningar!B$15,"2",M4751=Beräkningsförutsättningar!B$16,"4",M4751=Beräkningsförutsättningar!B$17,"4",M4751&gt;=Beräkningsförutsättningar!B$18,"6")</f>
        <v>2</v>
      </c>
      <c r="U4751" s="31">
        <f t="shared" si="148"/>
        <v>0</v>
      </c>
      <c r="V4751" s="31">
        <f t="shared" si="149"/>
        <v>0</v>
      </c>
    </row>
    <row r="4752" spans="11:22" x14ac:dyDescent="0.3">
      <c r="K4752" s="29"/>
      <c r="N4752" s="30"/>
      <c r="O4752" s="30"/>
      <c r="P4752" s="30"/>
      <c r="Q4752" s="30"/>
      <c r="R4752" s="31" cm="1">
        <f t="array" ref="R4752">_xlfn.IFS(Q4752=0,(O4752-P4752)/2,Q4752=1,O4752-P4752)</f>
        <v>0</v>
      </c>
      <c r="S4752" s="31" cm="1">
        <f t="array" ref="S4752">_xlfn.IFS(Q4752=0,P4752/2,Q4752=1,P4752)</f>
        <v>0</v>
      </c>
      <c r="T4752" s="31" t="str" cm="1">
        <f t="array" ref="T4752">_xlfn.IFS(M4752&lt;=Beräkningsförutsättningar!B$15,"2",M4752=Beräkningsförutsättningar!B$16,"4",M4752=Beräkningsförutsättningar!B$17,"4",M4752&gt;=Beräkningsförutsättningar!B$18,"6")</f>
        <v>2</v>
      </c>
      <c r="U4752" s="31">
        <f t="shared" si="148"/>
        <v>0</v>
      </c>
      <c r="V4752" s="31">
        <f t="shared" si="149"/>
        <v>0</v>
      </c>
    </row>
    <row r="4753" spans="11:22" x14ac:dyDescent="0.3">
      <c r="K4753" s="29"/>
      <c r="N4753" s="30"/>
      <c r="O4753" s="30"/>
      <c r="P4753" s="30"/>
      <c r="Q4753" s="30"/>
      <c r="R4753" s="31" cm="1">
        <f t="array" ref="R4753">_xlfn.IFS(Q4753=0,(O4753-P4753)/2,Q4753=1,O4753-P4753)</f>
        <v>0</v>
      </c>
      <c r="S4753" s="31" cm="1">
        <f t="array" ref="S4753">_xlfn.IFS(Q4753=0,P4753/2,Q4753=1,P4753)</f>
        <v>0</v>
      </c>
      <c r="T4753" s="31" t="str" cm="1">
        <f t="array" ref="T4753">_xlfn.IFS(M4753&lt;=Beräkningsförutsättningar!B$15,"2",M4753=Beräkningsförutsättningar!B$16,"4",M4753=Beräkningsförutsättningar!B$17,"4",M4753&gt;=Beräkningsförutsättningar!B$18,"6")</f>
        <v>2</v>
      </c>
      <c r="U4753" s="31">
        <f t="shared" si="148"/>
        <v>0</v>
      </c>
      <c r="V4753" s="31">
        <f t="shared" si="149"/>
        <v>0</v>
      </c>
    </row>
    <row r="4754" spans="11:22" x14ac:dyDescent="0.3">
      <c r="K4754" s="29"/>
      <c r="N4754" s="30"/>
      <c r="O4754" s="30"/>
      <c r="P4754" s="30"/>
      <c r="Q4754" s="30"/>
      <c r="R4754" s="31" cm="1">
        <f t="array" ref="R4754">_xlfn.IFS(Q4754=0,(O4754-P4754)/2,Q4754=1,O4754-P4754)</f>
        <v>0</v>
      </c>
      <c r="S4754" s="31" cm="1">
        <f t="array" ref="S4754">_xlfn.IFS(Q4754=0,P4754/2,Q4754=1,P4754)</f>
        <v>0</v>
      </c>
      <c r="T4754" s="31" t="str" cm="1">
        <f t="array" ref="T4754">_xlfn.IFS(M4754&lt;=Beräkningsförutsättningar!B$15,"2",M4754=Beräkningsförutsättningar!B$16,"4",M4754=Beräkningsförutsättningar!B$17,"4",M4754&gt;=Beräkningsförutsättningar!B$18,"6")</f>
        <v>2</v>
      </c>
      <c r="U4754" s="31">
        <f t="shared" si="148"/>
        <v>0</v>
      </c>
      <c r="V4754" s="31">
        <f t="shared" si="149"/>
        <v>0</v>
      </c>
    </row>
    <row r="4755" spans="11:22" x14ac:dyDescent="0.3">
      <c r="K4755" s="29"/>
      <c r="N4755" s="30"/>
      <c r="O4755" s="30"/>
      <c r="P4755" s="30"/>
      <c r="Q4755" s="30"/>
      <c r="R4755" s="31" cm="1">
        <f t="array" ref="R4755">_xlfn.IFS(Q4755=0,(O4755-P4755)/2,Q4755=1,O4755-P4755)</f>
        <v>0</v>
      </c>
      <c r="S4755" s="31" cm="1">
        <f t="array" ref="S4755">_xlfn.IFS(Q4755=0,P4755/2,Q4755=1,P4755)</f>
        <v>0</v>
      </c>
      <c r="T4755" s="31" t="str" cm="1">
        <f t="array" ref="T4755">_xlfn.IFS(M4755&lt;=Beräkningsförutsättningar!B$15,"2",M4755=Beräkningsförutsättningar!B$16,"4",M4755=Beräkningsförutsättningar!B$17,"4",M4755&gt;=Beräkningsförutsättningar!B$18,"6")</f>
        <v>2</v>
      </c>
      <c r="U4755" s="31">
        <f t="shared" si="148"/>
        <v>0</v>
      </c>
      <c r="V4755" s="31">
        <f t="shared" si="149"/>
        <v>0</v>
      </c>
    </row>
    <row r="4756" spans="11:22" x14ac:dyDescent="0.3">
      <c r="K4756" s="29"/>
      <c r="N4756" s="30"/>
      <c r="O4756" s="30"/>
      <c r="P4756" s="30"/>
      <c r="Q4756" s="30"/>
      <c r="R4756" s="31" cm="1">
        <f t="array" ref="R4756">_xlfn.IFS(Q4756=0,(O4756-P4756)/2,Q4756=1,O4756-P4756)</f>
        <v>0</v>
      </c>
      <c r="S4756" s="31" cm="1">
        <f t="array" ref="S4756">_xlfn.IFS(Q4756=0,P4756/2,Q4756=1,P4756)</f>
        <v>0</v>
      </c>
      <c r="T4756" s="31" t="str" cm="1">
        <f t="array" ref="T4756">_xlfn.IFS(M4756&lt;=Beräkningsförutsättningar!B$15,"2",M4756=Beräkningsförutsättningar!B$16,"4",M4756=Beräkningsförutsättningar!B$17,"4",M4756&gt;=Beräkningsförutsättningar!B$18,"6")</f>
        <v>2</v>
      </c>
      <c r="U4756" s="31">
        <f t="shared" si="148"/>
        <v>0</v>
      </c>
      <c r="V4756" s="31">
        <f t="shared" si="149"/>
        <v>0</v>
      </c>
    </row>
    <row r="4757" spans="11:22" x14ac:dyDescent="0.3">
      <c r="K4757" s="29"/>
      <c r="N4757" s="30"/>
      <c r="O4757" s="30"/>
      <c r="P4757" s="30"/>
      <c r="Q4757" s="30"/>
      <c r="R4757" s="31" cm="1">
        <f t="array" ref="R4757">_xlfn.IFS(Q4757=0,(O4757-P4757)/2,Q4757=1,O4757-P4757)</f>
        <v>0</v>
      </c>
      <c r="S4757" s="31" cm="1">
        <f t="array" ref="S4757">_xlfn.IFS(Q4757=0,P4757/2,Q4757=1,P4757)</f>
        <v>0</v>
      </c>
      <c r="T4757" s="31" t="str" cm="1">
        <f t="array" ref="T4757">_xlfn.IFS(M4757&lt;=Beräkningsförutsättningar!B$15,"2",M4757=Beräkningsförutsättningar!B$16,"4",M4757=Beräkningsförutsättningar!B$17,"4",M4757&gt;=Beräkningsförutsättningar!B$18,"6")</f>
        <v>2</v>
      </c>
      <c r="U4757" s="31">
        <f t="shared" si="148"/>
        <v>0</v>
      </c>
      <c r="V4757" s="31">
        <f t="shared" si="149"/>
        <v>0</v>
      </c>
    </row>
    <row r="4758" spans="11:22" x14ac:dyDescent="0.3">
      <c r="K4758" s="29"/>
      <c r="N4758" s="30"/>
      <c r="O4758" s="30"/>
      <c r="P4758" s="30"/>
      <c r="Q4758" s="30"/>
      <c r="R4758" s="31" cm="1">
        <f t="array" ref="R4758">_xlfn.IFS(Q4758=0,(O4758-P4758)/2,Q4758=1,O4758-P4758)</f>
        <v>0</v>
      </c>
      <c r="S4758" s="31" cm="1">
        <f t="array" ref="S4758">_xlfn.IFS(Q4758=0,P4758/2,Q4758=1,P4758)</f>
        <v>0</v>
      </c>
      <c r="T4758" s="31" t="str" cm="1">
        <f t="array" ref="T4758">_xlfn.IFS(M4758&lt;=Beräkningsförutsättningar!B$15,"2",M4758=Beräkningsförutsättningar!B$16,"4",M4758=Beräkningsförutsättningar!B$17,"4",M4758&gt;=Beräkningsförutsättningar!B$18,"6")</f>
        <v>2</v>
      </c>
      <c r="U4758" s="31">
        <f t="shared" si="148"/>
        <v>0</v>
      </c>
      <c r="V4758" s="31">
        <f t="shared" si="149"/>
        <v>0</v>
      </c>
    </row>
    <row r="4759" spans="11:22" x14ac:dyDescent="0.3">
      <c r="K4759" s="29"/>
      <c r="N4759" s="30"/>
      <c r="O4759" s="30"/>
      <c r="P4759" s="30"/>
      <c r="Q4759" s="30"/>
      <c r="R4759" s="31" cm="1">
        <f t="array" ref="R4759">_xlfn.IFS(Q4759=0,(O4759-P4759)/2,Q4759=1,O4759-P4759)</f>
        <v>0</v>
      </c>
      <c r="S4759" s="31" cm="1">
        <f t="array" ref="S4759">_xlfn.IFS(Q4759=0,P4759/2,Q4759=1,P4759)</f>
        <v>0</v>
      </c>
      <c r="T4759" s="31" t="str" cm="1">
        <f t="array" ref="T4759">_xlfn.IFS(M4759&lt;=Beräkningsförutsättningar!B$15,"2",M4759=Beräkningsförutsättningar!B$16,"4",M4759=Beräkningsförutsättningar!B$17,"4",M4759&gt;=Beräkningsförutsättningar!B$18,"6")</f>
        <v>2</v>
      </c>
      <c r="U4759" s="31">
        <f t="shared" si="148"/>
        <v>0</v>
      </c>
      <c r="V4759" s="31">
        <f t="shared" si="149"/>
        <v>0</v>
      </c>
    </row>
    <row r="4760" spans="11:22" x14ac:dyDescent="0.3">
      <c r="K4760" s="29"/>
      <c r="N4760" s="30"/>
      <c r="O4760" s="30"/>
      <c r="P4760" s="30"/>
      <c r="Q4760" s="30"/>
      <c r="R4760" s="31" cm="1">
        <f t="array" ref="R4760">_xlfn.IFS(Q4760=0,(O4760-P4760)/2,Q4760=1,O4760-P4760)</f>
        <v>0</v>
      </c>
      <c r="S4760" s="31" cm="1">
        <f t="array" ref="S4760">_xlfn.IFS(Q4760=0,P4760/2,Q4760=1,P4760)</f>
        <v>0</v>
      </c>
      <c r="T4760" s="31" t="str" cm="1">
        <f t="array" ref="T4760">_xlfn.IFS(M4760&lt;=Beräkningsförutsättningar!B$15,"2",M4760=Beräkningsförutsättningar!B$16,"4",M4760=Beräkningsförutsättningar!B$17,"4",M4760&gt;=Beräkningsförutsättningar!B$18,"6")</f>
        <v>2</v>
      </c>
      <c r="U4760" s="31">
        <f t="shared" si="148"/>
        <v>0</v>
      </c>
      <c r="V4760" s="31">
        <f t="shared" si="149"/>
        <v>0</v>
      </c>
    </row>
    <row r="4761" spans="11:22" x14ac:dyDescent="0.3">
      <c r="K4761" s="29"/>
      <c r="N4761" s="30"/>
      <c r="O4761" s="30"/>
      <c r="P4761" s="30"/>
      <c r="Q4761" s="30"/>
      <c r="R4761" s="31" cm="1">
        <f t="array" ref="R4761">_xlfn.IFS(Q4761=0,(O4761-P4761)/2,Q4761=1,O4761-P4761)</f>
        <v>0</v>
      </c>
      <c r="S4761" s="31" cm="1">
        <f t="array" ref="S4761">_xlfn.IFS(Q4761=0,P4761/2,Q4761=1,P4761)</f>
        <v>0</v>
      </c>
      <c r="T4761" s="31" t="str" cm="1">
        <f t="array" ref="T4761">_xlfn.IFS(M4761&lt;=Beräkningsförutsättningar!B$15,"2",M4761=Beräkningsförutsättningar!B$16,"4",M4761=Beräkningsförutsättningar!B$17,"4",M4761&gt;=Beräkningsförutsättningar!B$18,"6")</f>
        <v>2</v>
      </c>
      <c r="U4761" s="31">
        <f t="shared" si="148"/>
        <v>0</v>
      </c>
      <c r="V4761" s="31">
        <f t="shared" si="149"/>
        <v>0</v>
      </c>
    </row>
    <row r="4762" spans="11:22" x14ac:dyDescent="0.3">
      <c r="K4762" s="29"/>
      <c r="N4762" s="30"/>
      <c r="O4762" s="30"/>
      <c r="P4762" s="30"/>
      <c r="Q4762" s="30"/>
      <c r="R4762" s="31" cm="1">
        <f t="array" ref="R4762">_xlfn.IFS(Q4762=0,(O4762-P4762)/2,Q4762=1,O4762-P4762)</f>
        <v>0</v>
      </c>
      <c r="S4762" s="31" cm="1">
        <f t="array" ref="S4762">_xlfn.IFS(Q4762=0,P4762/2,Q4762=1,P4762)</f>
        <v>0</v>
      </c>
      <c r="T4762" s="31" t="str" cm="1">
        <f t="array" ref="T4762">_xlfn.IFS(M4762&lt;=Beräkningsförutsättningar!B$15,"2",M4762=Beräkningsförutsättningar!B$16,"4",M4762=Beräkningsförutsättningar!B$17,"4",M4762&gt;=Beräkningsförutsättningar!B$18,"6")</f>
        <v>2</v>
      </c>
      <c r="U4762" s="31">
        <f t="shared" si="148"/>
        <v>0</v>
      </c>
      <c r="V4762" s="31">
        <f t="shared" si="149"/>
        <v>0</v>
      </c>
    </row>
    <row r="4763" spans="11:22" x14ac:dyDescent="0.3">
      <c r="K4763" s="29"/>
      <c r="N4763" s="30"/>
      <c r="O4763" s="30"/>
      <c r="P4763" s="30"/>
      <c r="Q4763" s="30"/>
      <c r="R4763" s="31" cm="1">
        <f t="array" ref="R4763">_xlfn.IFS(Q4763=0,(O4763-P4763)/2,Q4763=1,O4763-P4763)</f>
        <v>0</v>
      </c>
      <c r="S4763" s="31" cm="1">
        <f t="array" ref="S4763">_xlfn.IFS(Q4763=0,P4763/2,Q4763=1,P4763)</f>
        <v>0</v>
      </c>
      <c r="T4763" s="31" t="str" cm="1">
        <f t="array" ref="T4763">_xlfn.IFS(M4763&lt;=Beräkningsförutsättningar!B$15,"2",M4763=Beräkningsförutsättningar!B$16,"4",M4763=Beräkningsförutsättningar!B$17,"4",M4763&gt;=Beräkningsförutsättningar!B$18,"6")</f>
        <v>2</v>
      </c>
      <c r="U4763" s="31">
        <f t="shared" si="148"/>
        <v>0</v>
      </c>
      <c r="V4763" s="31">
        <f t="shared" si="149"/>
        <v>0</v>
      </c>
    </row>
    <row r="4764" spans="11:22" x14ac:dyDescent="0.3">
      <c r="K4764" s="29"/>
      <c r="N4764" s="30"/>
      <c r="O4764" s="30"/>
      <c r="P4764" s="30"/>
      <c r="Q4764" s="30"/>
      <c r="R4764" s="31" cm="1">
        <f t="array" ref="R4764">_xlfn.IFS(Q4764=0,(O4764-P4764)/2,Q4764=1,O4764-P4764)</f>
        <v>0</v>
      </c>
      <c r="S4764" s="31" cm="1">
        <f t="array" ref="S4764">_xlfn.IFS(Q4764=0,P4764/2,Q4764=1,P4764)</f>
        <v>0</v>
      </c>
      <c r="T4764" s="31" t="str" cm="1">
        <f t="array" ref="T4764">_xlfn.IFS(M4764&lt;=Beräkningsförutsättningar!B$15,"2",M4764=Beräkningsförutsättningar!B$16,"4",M4764=Beräkningsförutsättningar!B$17,"4",M4764&gt;=Beräkningsförutsättningar!B$18,"6")</f>
        <v>2</v>
      </c>
      <c r="U4764" s="31">
        <f t="shared" si="148"/>
        <v>0</v>
      </c>
      <c r="V4764" s="31">
        <f t="shared" si="149"/>
        <v>0</v>
      </c>
    </row>
    <row r="4765" spans="11:22" x14ac:dyDescent="0.3">
      <c r="K4765" s="29"/>
      <c r="N4765" s="30"/>
      <c r="O4765" s="30"/>
      <c r="P4765" s="30"/>
      <c r="Q4765" s="30"/>
      <c r="R4765" s="31" cm="1">
        <f t="array" ref="R4765">_xlfn.IFS(Q4765=0,(O4765-P4765)/2,Q4765=1,O4765-P4765)</f>
        <v>0</v>
      </c>
      <c r="S4765" s="31" cm="1">
        <f t="array" ref="S4765">_xlfn.IFS(Q4765=0,P4765/2,Q4765=1,P4765)</f>
        <v>0</v>
      </c>
      <c r="T4765" s="31" t="str" cm="1">
        <f t="array" ref="T4765">_xlfn.IFS(M4765&lt;=Beräkningsförutsättningar!B$15,"2",M4765=Beräkningsförutsättningar!B$16,"4",M4765=Beräkningsförutsättningar!B$17,"4",M4765&gt;=Beräkningsförutsättningar!B$18,"6")</f>
        <v>2</v>
      </c>
      <c r="U4765" s="31">
        <f t="shared" si="148"/>
        <v>0</v>
      </c>
      <c r="V4765" s="31">
        <f t="shared" si="149"/>
        <v>0</v>
      </c>
    </row>
    <row r="4766" spans="11:22" x14ac:dyDescent="0.3">
      <c r="K4766" s="29"/>
      <c r="N4766" s="30"/>
      <c r="O4766" s="30"/>
      <c r="P4766" s="30"/>
      <c r="Q4766" s="30"/>
      <c r="R4766" s="31" cm="1">
        <f t="array" ref="R4766">_xlfn.IFS(Q4766=0,(O4766-P4766)/2,Q4766=1,O4766-P4766)</f>
        <v>0</v>
      </c>
      <c r="S4766" s="31" cm="1">
        <f t="array" ref="S4766">_xlfn.IFS(Q4766=0,P4766/2,Q4766=1,P4766)</f>
        <v>0</v>
      </c>
      <c r="T4766" s="31" t="str" cm="1">
        <f t="array" ref="T4766">_xlfn.IFS(M4766&lt;=Beräkningsförutsättningar!B$15,"2",M4766=Beräkningsförutsättningar!B$16,"4",M4766=Beräkningsförutsättningar!B$17,"4",M4766&gt;=Beräkningsförutsättningar!B$18,"6")</f>
        <v>2</v>
      </c>
      <c r="U4766" s="31">
        <f t="shared" si="148"/>
        <v>0</v>
      </c>
      <c r="V4766" s="31">
        <f t="shared" si="149"/>
        <v>0</v>
      </c>
    </row>
    <row r="4767" spans="11:22" x14ac:dyDescent="0.3">
      <c r="K4767" s="29"/>
      <c r="N4767" s="30"/>
      <c r="O4767" s="30"/>
      <c r="P4767" s="30"/>
      <c r="Q4767" s="30"/>
      <c r="R4767" s="31" cm="1">
        <f t="array" ref="R4767">_xlfn.IFS(Q4767=0,(O4767-P4767)/2,Q4767=1,O4767-P4767)</f>
        <v>0</v>
      </c>
      <c r="S4767" s="31" cm="1">
        <f t="array" ref="S4767">_xlfn.IFS(Q4767=0,P4767/2,Q4767=1,P4767)</f>
        <v>0</v>
      </c>
      <c r="T4767" s="31" t="str" cm="1">
        <f t="array" ref="T4767">_xlfn.IFS(M4767&lt;=Beräkningsförutsättningar!B$15,"2",M4767=Beräkningsförutsättningar!B$16,"4",M4767=Beräkningsförutsättningar!B$17,"4",M4767&gt;=Beräkningsförutsättningar!B$18,"6")</f>
        <v>2</v>
      </c>
      <c r="U4767" s="31">
        <f t="shared" si="148"/>
        <v>0</v>
      </c>
      <c r="V4767" s="31">
        <f t="shared" si="149"/>
        <v>0</v>
      </c>
    </row>
    <row r="4768" spans="11:22" x14ac:dyDescent="0.3">
      <c r="K4768" s="29"/>
      <c r="N4768" s="30"/>
      <c r="O4768" s="30"/>
      <c r="P4768" s="30"/>
      <c r="Q4768" s="30"/>
      <c r="R4768" s="31" cm="1">
        <f t="array" ref="R4768">_xlfn.IFS(Q4768=0,(O4768-P4768)/2,Q4768=1,O4768-P4768)</f>
        <v>0</v>
      </c>
      <c r="S4768" s="31" cm="1">
        <f t="array" ref="S4768">_xlfn.IFS(Q4768=0,P4768/2,Q4768=1,P4768)</f>
        <v>0</v>
      </c>
      <c r="T4768" s="31" t="str" cm="1">
        <f t="array" ref="T4768">_xlfn.IFS(M4768&lt;=Beräkningsförutsättningar!B$15,"2",M4768=Beräkningsförutsättningar!B$16,"4",M4768=Beräkningsförutsättningar!B$17,"4",M4768&gt;=Beräkningsförutsättningar!B$18,"6")</f>
        <v>2</v>
      </c>
      <c r="U4768" s="31">
        <f t="shared" si="148"/>
        <v>0</v>
      </c>
      <c r="V4768" s="31">
        <f t="shared" si="149"/>
        <v>0</v>
      </c>
    </row>
    <row r="4769" spans="11:22" x14ac:dyDescent="0.3">
      <c r="K4769" s="29"/>
      <c r="N4769" s="30"/>
      <c r="O4769" s="30"/>
      <c r="P4769" s="30"/>
      <c r="Q4769" s="30"/>
      <c r="R4769" s="31" cm="1">
        <f t="array" ref="R4769">_xlfn.IFS(Q4769=0,(O4769-P4769)/2,Q4769=1,O4769-P4769)</f>
        <v>0</v>
      </c>
      <c r="S4769" s="31" cm="1">
        <f t="array" ref="S4769">_xlfn.IFS(Q4769=0,P4769/2,Q4769=1,P4769)</f>
        <v>0</v>
      </c>
      <c r="T4769" s="31" t="str" cm="1">
        <f t="array" ref="T4769">_xlfn.IFS(M4769&lt;=Beräkningsförutsättningar!B$15,"2",M4769=Beräkningsförutsättningar!B$16,"4",M4769=Beräkningsförutsättningar!B$17,"4",M4769&gt;=Beräkningsförutsättningar!B$18,"6")</f>
        <v>2</v>
      </c>
      <c r="U4769" s="31">
        <f t="shared" si="148"/>
        <v>0</v>
      </c>
      <c r="V4769" s="31">
        <f t="shared" si="149"/>
        <v>0</v>
      </c>
    </row>
    <row r="4770" spans="11:22" x14ac:dyDescent="0.3">
      <c r="K4770" s="29"/>
      <c r="N4770" s="30"/>
      <c r="O4770" s="30"/>
      <c r="P4770" s="30"/>
      <c r="Q4770" s="30"/>
      <c r="R4770" s="31" cm="1">
        <f t="array" ref="R4770">_xlfn.IFS(Q4770=0,(O4770-P4770)/2,Q4770=1,O4770-P4770)</f>
        <v>0</v>
      </c>
      <c r="S4770" s="31" cm="1">
        <f t="array" ref="S4770">_xlfn.IFS(Q4770=0,P4770/2,Q4770=1,P4770)</f>
        <v>0</v>
      </c>
      <c r="T4770" s="31" t="str" cm="1">
        <f t="array" ref="T4770">_xlfn.IFS(M4770&lt;=Beräkningsförutsättningar!B$15,"2",M4770=Beräkningsförutsättningar!B$16,"4",M4770=Beräkningsförutsättningar!B$17,"4",M4770&gt;=Beräkningsförutsättningar!B$18,"6")</f>
        <v>2</v>
      </c>
      <c r="U4770" s="31">
        <f t="shared" si="148"/>
        <v>0</v>
      </c>
      <c r="V4770" s="31">
        <f t="shared" si="149"/>
        <v>0</v>
      </c>
    </row>
    <row r="4771" spans="11:22" x14ac:dyDescent="0.3">
      <c r="K4771" s="29"/>
      <c r="N4771" s="30"/>
      <c r="O4771" s="30"/>
      <c r="P4771" s="30"/>
      <c r="Q4771" s="30"/>
      <c r="R4771" s="31" cm="1">
        <f t="array" ref="R4771">_xlfn.IFS(Q4771=0,(O4771-P4771)/2,Q4771=1,O4771-P4771)</f>
        <v>0</v>
      </c>
      <c r="S4771" s="31" cm="1">
        <f t="array" ref="S4771">_xlfn.IFS(Q4771=0,P4771/2,Q4771=1,P4771)</f>
        <v>0</v>
      </c>
      <c r="T4771" s="31" t="str" cm="1">
        <f t="array" ref="T4771">_xlfn.IFS(M4771&lt;=Beräkningsförutsättningar!B$15,"2",M4771=Beräkningsförutsättningar!B$16,"4",M4771=Beräkningsförutsättningar!B$17,"4",M4771&gt;=Beräkningsförutsättningar!B$18,"6")</f>
        <v>2</v>
      </c>
      <c r="U4771" s="31">
        <f t="shared" si="148"/>
        <v>0</v>
      </c>
      <c r="V4771" s="31">
        <f t="shared" si="149"/>
        <v>0</v>
      </c>
    </row>
    <row r="4772" spans="11:22" x14ac:dyDescent="0.3">
      <c r="K4772" s="29"/>
      <c r="N4772" s="30"/>
      <c r="O4772" s="30"/>
      <c r="P4772" s="30"/>
      <c r="Q4772" s="30"/>
      <c r="R4772" s="31" cm="1">
        <f t="array" ref="R4772">_xlfn.IFS(Q4772=0,(O4772-P4772)/2,Q4772=1,O4772-P4772)</f>
        <v>0</v>
      </c>
      <c r="S4772" s="31" cm="1">
        <f t="array" ref="S4772">_xlfn.IFS(Q4772=0,P4772/2,Q4772=1,P4772)</f>
        <v>0</v>
      </c>
      <c r="T4772" s="31" t="str" cm="1">
        <f t="array" ref="T4772">_xlfn.IFS(M4772&lt;=Beräkningsförutsättningar!B$15,"2",M4772=Beräkningsförutsättningar!B$16,"4",M4772=Beräkningsförutsättningar!B$17,"4",M4772&gt;=Beräkningsförutsättningar!B$18,"6")</f>
        <v>2</v>
      </c>
      <c r="U4772" s="31">
        <f t="shared" si="148"/>
        <v>0</v>
      </c>
      <c r="V4772" s="31">
        <f t="shared" si="149"/>
        <v>0</v>
      </c>
    </row>
    <row r="4773" spans="11:22" x14ac:dyDescent="0.3">
      <c r="K4773" s="29"/>
      <c r="N4773" s="30"/>
      <c r="O4773" s="30"/>
      <c r="P4773" s="30"/>
      <c r="Q4773" s="30"/>
      <c r="R4773" s="31" cm="1">
        <f t="array" ref="R4773">_xlfn.IFS(Q4773=0,(O4773-P4773)/2,Q4773=1,O4773-P4773)</f>
        <v>0</v>
      </c>
      <c r="S4773" s="31" cm="1">
        <f t="array" ref="S4773">_xlfn.IFS(Q4773=0,P4773/2,Q4773=1,P4773)</f>
        <v>0</v>
      </c>
      <c r="T4773" s="31" t="str" cm="1">
        <f t="array" ref="T4773">_xlfn.IFS(M4773&lt;=Beräkningsförutsättningar!B$15,"2",M4773=Beräkningsförutsättningar!B$16,"4",M4773=Beräkningsförutsättningar!B$17,"4",M4773&gt;=Beräkningsförutsättningar!B$18,"6")</f>
        <v>2</v>
      </c>
      <c r="U4773" s="31">
        <f t="shared" si="148"/>
        <v>0</v>
      </c>
      <c r="V4773" s="31">
        <f t="shared" si="149"/>
        <v>0</v>
      </c>
    </row>
    <row r="4774" spans="11:22" x14ac:dyDescent="0.3">
      <c r="K4774" s="29"/>
      <c r="N4774" s="30"/>
      <c r="O4774" s="30"/>
      <c r="P4774" s="30"/>
      <c r="Q4774" s="30"/>
      <c r="R4774" s="31" cm="1">
        <f t="array" ref="R4774">_xlfn.IFS(Q4774=0,(O4774-P4774)/2,Q4774=1,O4774-P4774)</f>
        <v>0</v>
      </c>
      <c r="S4774" s="31" cm="1">
        <f t="array" ref="S4774">_xlfn.IFS(Q4774=0,P4774/2,Q4774=1,P4774)</f>
        <v>0</v>
      </c>
      <c r="T4774" s="31" t="str" cm="1">
        <f t="array" ref="T4774">_xlfn.IFS(M4774&lt;=Beräkningsförutsättningar!B$15,"2",M4774=Beräkningsförutsättningar!B$16,"4",M4774=Beräkningsförutsättningar!B$17,"4",M4774&gt;=Beräkningsförutsättningar!B$18,"6")</f>
        <v>2</v>
      </c>
      <c r="U4774" s="31">
        <f t="shared" si="148"/>
        <v>0</v>
      </c>
      <c r="V4774" s="31">
        <f t="shared" si="149"/>
        <v>0</v>
      </c>
    </row>
    <row r="4775" spans="11:22" x14ac:dyDescent="0.3">
      <c r="K4775" s="29"/>
      <c r="N4775" s="30"/>
      <c r="O4775" s="30"/>
      <c r="P4775" s="30"/>
      <c r="Q4775" s="30"/>
      <c r="R4775" s="31" cm="1">
        <f t="array" ref="R4775">_xlfn.IFS(Q4775=0,(O4775-P4775)/2,Q4775=1,O4775-P4775)</f>
        <v>0</v>
      </c>
      <c r="S4775" s="31" cm="1">
        <f t="array" ref="S4775">_xlfn.IFS(Q4775=0,P4775/2,Q4775=1,P4775)</f>
        <v>0</v>
      </c>
      <c r="T4775" s="31" t="str" cm="1">
        <f t="array" ref="T4775">_xlfn.IFS(M4775&lt;=Beräkningsförutsättningar!B$15,"2",M4775=Beräkningsförutsättningar!B$16,"4",M4775=Beräkningsförutsättningar!B$17,"4",M4775&gt;=Beräkningsförutsättningar!B$18,"6")</f>
        <v>2</v>
      </c>
      <c r="U4775" s="31">
        <f t="shared" si="148"/>
        <v>0</v>
      </c>
      <c r="V4775" s="31">
        <f t="shared" si="149"/>
        <v>0</v>
      </c>
    </row>
    <row r="4776" spans="11:22" x14ac:dyDescent="0.3">
      <c r="K4776" s="29"/>
      <c r="N4776" s="30"/>
      <c r="O4776" s="30"/>
      <c r="P4776" s="30"/>
      <c r="Q4776" s="30"/>
      <c r="R4776" s="31" cm="1">
        <f t="array" ref="R4776">_xlfn.IFS(Q4776=0,(O4776-P4776)/2,Q4776=1,O4776-P4776)</f>
        <v>0</v>
      </c>
      <c r="S4776" s="31" cm="1">
        <f t="array" ref="S4776">_xlfn.IFS(Q4776=0,P4776/2,Q4776=1,P4776)</f>
        <v>0</v>
      </c>
      <c r="T4776" s="31" t="str" cm="1">
        <f t="array" ref="T4776">_xlfn.IFS(M4776&lt;=Beräkningsförutsättningar!B$15,"2",M4776=Beräkningsförutsättningar!B$16,"4",M4776=Beräkningsförutsättningar!B$17,"4",M4776&gt;=Beräkningsförutsättningar!B$18,"6")</f>
        <v>2</v>
      </c>
      <c r="U4776" s="31">
        <f t="shared" si="148"/>
        <v>0</v>
      </c>
      <c r="V4776" s="31">
        <f t="shared" si="149"/>
        <v>0</v>
      </c>
    </row>
    <row r="4777" spans="11:22" x14ac:dyDescent="0.3">
      <c r="K4777" s="29"/>
      <c r="N4777" s="30"/>
      <c r="O4777" s="30"/>
      <c r="P4777" s="30"/>
      <c r="Q4777" s="30"/>
      <c r="R4777" s="31" cm="1">
        <f t="array" ref="R4777">_xlfn.IFS(Q4777=0,(O4777-P4777)/2,Q4777=1,O4777-P4777)</f>
        <v>0</v>
      </c>
      <c r="S4777" s="31" cm="1">
        <f t="array" ref="S4777">_xlfn.IFS(Q4777=0,P4777/2,Q4777=1,P4777)</f>
        <v>0</v>
      </c>
      <c r="T4777" s="31" t="str" cm="1">
        <f t="array" ref="T4777">_xlfn.IFS(M4777&lt;=Beräkningsförutsättningar!B$15,"2",M4777=Beräkningsförutsättningar!B$16,"4",M4777=Beräkningsförutsättningar!B$17,"4",M4777&gt;=Beräkningsförutsättningar!B$18,"6")</f>
        <v>2</v>
      </c>
      <c r="U4777" s="31">
        <f t="shared" si="148"/>
        <v>0</v>
      </c>
      <c r="V4777" s="31">
        <f t="shared" si="149"/>
        <v>0</v>
      </c>
    </row>
    <row r="4778" spans="11:22" x14ac:dyDescent="0.3">
      <c r="K4778" s="29"/>
      <c r="N4778" s="30"/>
      <c r="O4778" s="30"/>
      <c r="P4778" s="30"/>
      <c r="Q4778" s="30"/>
      <c r="R4778" s="31" cm="1">
        <f t="array" ref="R4778">_xlfn.IFS(Q4778=0,(O4778-P4778)/2,Q4778=1,O4778-P4778)</f>
        <v>0</v>
      </c>
      <c r="S4778" s="31" cm="1">
        <f t="array" ref="S4778">_xlfn.IFS(Q4778=0,P4778/2,Q4778=1,P4778)</f>
        <v>0</v>
      </c>
      <c r="T4778" s="31" t="str" cm="1">
        <f t="array" ref="T4778">_xlfn.IFS(M4778&lt;=Beräkningsförutsättningar!B$15,"2",M4778=Beräkningsförutsättningar!B$16,"4",M4778=Beräkningsförutsättningar!B$17,"4",M4778&gt;=Beräkningsförutsättningar!B$18,"6")</f>
        <v>2</v>
      </c>
      <c r="U4778" s="31">
        <f t="shared" si="148"/>
        <v>0</v>
      </c>
      <c r="V4778" s="31">
        <f t="shared" si="149"/>
        <v>0</v>
      </c>
    </row>
    <row r="4779" spans="11:22" x14ac:dyDescent="0.3">
      <c r="K4779" s="29"/>
      <c r="N4779" s="30"/>
      <c r="O4779" s="30"/>
      <c r="P4779" s="30"/>
      <c r="Q4779" s="30"/>
      <c r="R4779" s="31" cm="1">
        <f t="array" ref="R4779">_xlfn.IFS(Q4779=0,(O4779-P4779)/2,Q4779=1,O4779-P4779)</f>
        <v>0</v>
      </c>
      <c r="S4779" s="31" cm="1">
        <f t="array" ref="S4779">_xlfn.IFS(Q4779=0,P4779/2,Q4779=1,P4779)</f>
        <v>0</v>
      </c>
      <c r="T4779" s="31" t="str" cm="1">
        <f t="array" ref="T4779">_xlfn.IFS(M4779&lt;=Beräkningsförutsättningar!B$15,"2",M4779=Beräkningsförutsättningar!B$16,"4",M4779=Beräkningsförutsättningar!B$17,"4",M4779&gt;=Beräkningsförutsättningar!B$18,"6")</f>
        <v>2</v>
      </c>
      <c r="U4779" s="31">
        <f t="shared" si="148"/>
        <v>0</v>
      </c>
      <c r="V4779" s="31">
        <f t="shared" si="149"/>
        <v>0</v>
      </c>
    </row>
    <row r="4780" spans="11:22" x14ac:dyDescent="0.3">
      <c r="K4780" s="29"/>
      <c r="N4780" s="30"/>
      <c r="O4780" s="30"/>
      <c r="P4780" s="30"/>
      <c r="Q4780" s="30"/>
      <c r="R4780" s="31" cm="1">
        <f t="array" ref="R4780">_xlfn.IFS(Q4780=0,(O4780-P4780)/2,Q4780=1,O4780-P4780)</f>
        <v>0</v>
      </c>
      <c r="S4780" s="31" cm="1">
        <f t="array" ref="S4780">_xlfn.IFS(Q4780=0,P4780/2,Q4780=1,P4780)</f>
        <v>0</v>
      </c>
      <c r="T4780" s="31" t="str" cm="1">
        <f t="array" ref="T4780">_xlfn.IFS(M4780&lt;=Beräkningsförutsättningar!B$15,"2",M4780=Beräkningsförutsättningar!B$16,"4",M4780=Beräkningsförutsättningar!B$17,"4",M4780&gt;=Beräkningsförutsättningar!B$18,"6")</f>
        <v>2</v>
      </c>
      <c r="U4780" s="31">
        <f t="shared" si="148"/>
        <v>0</v>
      </c>
      <c r="V4780" s="31">
        <f t="shared" si="149"/>
        <v>0</v>
      </c>
    </row>
    <row r="4781" spans="11:22" x14ac:dyDescent="0.3">
      <c r="K4781" s="29"/>
      <c r="N4781" s="30"/>
      <c r="O4781" s="30"/>
      <c r="P4781" s="30"/>
      <c r="Q4781" s="30"/>
      <c r="R4781" s="31" cm="1">
        <f t="array" ref="R4781">_xlfn.IFS(Q4781=0,(O4781-P4781)/2,Q4781=1,O4781-P4781)</f>
        <v>0</v>
      </c>
      <c r="S4781" s="31" cm="1">
        <f t="array" ref="S4781">_xlfn.IFS(Q4781=0,P4781/2,Q4781=1,P4781)</f>
        <v>0</v>
      </c>
      <c r="T4781" s="31" t="str" cm="1">
        <f t="array" ref="T4781">_xlfn.IFS(M4781&lt;=Beräkningsförutsättningar!B$15,"2",M4781=Beräkningsförutsättningar!B$16,"4",M4781=Beräkningsförutsättningar!B$17,"4",M4781&gt;=Beräkningsförutsättningar!B$18,"6")</f>
        <v>2</v>
      </c>
      <c r="U4781" s="31">
        <f t="shared" si="148"/>
        <v>0</v>
      </c>
      <c r="V4781" s="31">
        <f t="shared" si="149"/>
        <v>0</v>
      </c>
    </row>
    <row r="4782" spans="11:22" x14ac:dyDescent="0.3">
      <c r="K4782" s="29"/>
      <c r="N4782" s="30"/>
      <c r="O4782" s="30"/>
      <c r="P4782" s="30"/>
      <c r="Q4782" s="30"/>
      <c r="R4782" s="31" cm="1">
        <f t="array" ref="R4782">_xlfn.IFS(Q4782=0,(O4782-P4782)/2,Q4782=1,O4782-P4782)</f>
        <v>0</v>
      </c>
      <c r="S4782" s="31" cm="1">
        <f t="array" ref="S4782">_xlfn.IFS(Q4782=0,P4782/2,Q4782=1,P4782)</f>
        <v>0</v>
      </c>
      <c r="T4782" s="31" t="str" cm="1">
        <f t="array" ref="T4782">_xlfn.IFS(M4782&lt;=Beräkningsförutsättningar!B$15,"2",M4782=Beräkningsförutsättningar!B$16,"4",M4782=Beräkningsförutsättningar!B$17,"4",M4782&gt;=Beräkningsförutsättningar!B$18,"6")</f>
        <v>2</v>
      </c>
      <c r="U4782" s="31">
        <f t="shared" si="148"/>
        <v>0</v>
      </c>
      <c r="V4782" s="31">
        <f t="shared" si="149"/>
        <v>0</v>
      </c>
    </row>
    <row r="4783" spans="11:22" x14ac:dyDescent="0.3">
      <c r="K4783" s="29"/>
      <c r="N4783" s="30"/>
      <c r="O4783" s="30"/>
      <c r="P4783" s="30"/>
      <c r="Q4783" s="30"/>
      <c r="R4783" s="31" cm="1">
        <f t="array" ref="R4783">_xlfn.IFS(Q4783=0,(O4783-P4783)/2,Q4783=1,O4783-P4783)</f>
        <v>0</v>
      </c>
      <c r="S4783" s="31" cm="1">
        <f t="array" ref="S4783">_xlfn.IFS(Q4783=0,P4783/2,Q4783=1,P4783)</f>
        <v>0</v>
      </c>
      <c r="T4783" s="31" t="str" cm="1">
        <f t="array" ref="T4783">_xlfn.IFS(M4783&lt;=Beräkningsförutsättningar!B$15,"2",M4783=Beräkningsförutsättningar!B$16,"4",M4783=Beräkningsförutsättningar!B$17,"4",M4783&gt;=Beräkningsförutsättningar!B$18,"6")</f>
        <v>2</v>
      </c>
      <c r="U4783" s="31">
        <f t="shared" si="148"/>
        <v>0</v>
      </c>
      <c r="V4783" s="31">
        <f t="shared" si="149"/>
        <v>0</v>
      </c>
    </row>
    <row r="4784" spans="11:22" x14ac:dyDescent="0.3">
      <c r="K4784" s="29"/>
      <c r="N4784" s="30"/>
      <c r="O4784" s="30"/>
      <c r="P4784" s="30"/>
      <c r="Q4784" s="30"/>
      <c r="R4784" s="31" cm="1">
        <f t="array" ref="R4784">_xlfn.IFS(Q4784=0,(O4784-P4784)/2,Q4784=1,O4784-P4784)</f>
        <v>0</v>
      </c>
      <c r="S4784" s="31" cm="1">
        <f t="array" ref="S4784">_xlfn.IFS(Q4784=0,P4784/2,Q4784=1,P4784)</f>
        <v>0</v>
      </c>
      <c r="T4784" s="31" t="str" cm="1">
        <f t="array" ref="T4784">_xlfn.IFS(M4784&lt;=Beräkningsförutsättningar!B$15,"2",M4784=Beräkningsförutsättningar!B$16,"4",M4784=Beräkningsförutsättningar!B$17,"4",M4784&gt;=Beräkningsförutsättningar!B$18,"6")</f>
        <v>2</v>
      </c>
      <c r="U4784" s="31">
        <f t="shared" si="148"/>
        <v>0</v>
      </c>
      <c r="V4784" s="31">
        <f t="shared" si="149"/>
        <v>0</v>
      </c>
    </row>
    <row r="4785" spans="11:22" x14ac:dyDescent="0.3">
      <c r="K4785" s="29"/>
      <c r="N4785" s="30"/>
      <c r="O4785" s="30"/>
      <c r="P4785" s="30"/>
      <c r="Q4785" s="30"/>
      <c r="R4785" s="31" cm="1">
        <f t="array" ref="R4785">_xlfn.IFS(Q4785=0,(O4785-P4785)/2,Q4785=1,O4785-P4785)</f>
        <v>0</v>
      </c>
      <c r="S4785" s="31" cm="1">
        <f t="array" ref="S4785">_xlfn.IFS(Q4785=0,P4785/2,Q4785=1,P4785)</f>
        <v>0</v>
      </c>
      <c r="T4785" s="31" t="str" cm="1">
        <f t="array" ref="T4785">_xlfn.IFS(M4785&lt;=Beräkningsförutsättningar!B$15,"2",M4785=Beräkningsförutsättningar!B$16,"4",M4785=Beräkningsförutsättningar!B$17,"4",M4785&gt;=Beräkningsförutsättningar!B$18,"6")</f>
        <v>2</v>
      </c>
      <c r="U4785" s="31">
        <f t="shared" si="148"/>
        <v>0</v>
      </c>
      <c r="V4785" s="31">
        <f t="shared" si="149"/>
        <v>0</v>
      </c>
    </row>
    <row r="4786" spans="11:22" x14ac:dyDescent="0.3">
      <c r="K4786" s="29"/>
      <c r="N4786" s="30"/>
      <c r="O4786" s="30"/>
      <c r="P4786" s="30"/>
      <c r="Q4786" s="30"/>
      <c r="R4786" s="31" cm="1">
        <f t="array" ref="R4786">_xlfn.IFS(Q4786=0,(O4786-P4786)/2,Q4786=1,O4786-P4786)</f>
        <v>0</v>
      </c>
      <c r="S4786" s="31" cm="1">
        <f t="array" ref="S4786">_xlfn.IFS(Q4786=0,P4786/2,Q4786=1,P4786)</f>
        <v>0</v>
      </c>
      <c r="T4786" s="31" t="str" cm="1">
        <f t="array" ref="T4786">_xlfn.IFS(M4786&lt;=Beräkningsförutsättningar!B$15,"2",M4786=Beräkningsförutsättningar!B$16,"4",M4786=Beräkningsförutsättningar!B$17,"4",M4786&gt;=Beräkningsförutsättningar!B$18,"6")</f>
        <v>2</v>
      </c>
      <c r="U4786" s="31">
        <f t="shared" si="148"/>
        <v>0</v>
      </c>
      <c r="V4786" s="31">
        <f t="shared" si="149"/>
        <v>0</v>
      </c>
    </row>
    <row r="4787" spans="11:22" x14ac:dyDescent="0.3">
      <c r="K4787" s="29"/>
      <c r="N4787" s="30"/>
      <c r="O4787" s="30"/>
      <c r="P4787" s="30"/>
      <c r="Q4787" s="30"/>
      <c r="R4787" s="31" cm="1">
        <f t="array" ref="R4787">_xlfn.IFS(Q4787=0,(O4787-P4787)/2,Q4787=1,O4787-P4787)</f>
        <v>0</v>
      </c>
      <c r="S4787" s="31" cm="1">
        <f t="array" ref="S4787">_xlfn.IFS(Q4787=0,P4787/2,Q4787=1,P4787)</f>
        <v>0</v>
      </c>
      <c r="T4787" s="31" t="str" cm="1">
        <f t="array" ref="T4787">_xlfn.IFS(M4787&lt;=Beräkningsförutsättningar!B$15,"2",M4787=Beräkningsförutsättningar!B$16,"4",M4787=Beräkningsförutsättningar!B$17,"4",M4787&gt;=Beräkningsförutsättningar!B$18,"6")</f>
        <v>2</v>
      </c>
      <c r="U4787" s="31">
        <f t="shared" si="148"/>
        <v>0</v>
      </c>
      <c r="V4787" s="31">
        <f t="shared" si="149"/>
        <v>0</v>
      </c>
    </row>
    <row r="4788" spans="11:22" x14ac:dyDescent="0.3">
      <c r="K4788" s="29"/>
      <c r="N4788" s="30"/>
      <c r="O4788" s="30"/>
      <c r="P4788" s="30"/>
      <c r="Q4788" s="30"/>
      <c r="R4788" s="31" cm="1">
        <f t="array" ref="R4788">_xlfn.IFS(Q4788=0,(O4788-P4788)/2,Q4788=1,O4788-P4788)</f>
        <v>0</v>
      </c>
      <c r="S4788" s="31" cm="1">
        <f t="array" ref="S4788">_xlfn.IFS(Q4788=0,P4788/2,Q4788=1,P4788)</f>
        <v>0</v>
      </c>
      <c r="T4788" s="31" t="str" cm="1">
        <f t="array" ref="T4788">_xlfn.IFS(M4788&lt;=Beräkningsförutsättningar!B$15,"2",M4788=Beräkningsförutsättningar!B$16,"4",M4788=Beräkningsförutsättningar!B$17,"4",M4788&gt;=Beräkningsförutsättningar!B$18,"6")</f>
        <v>2</v>
      </c>
      <c r="U4788" s="31">
        <f t="shared" si="148"/>
        <v>0</v>
      </c>
      <c r="V4788" s="31">
        <f t="shared" si="149"/>
        <v>0</v>
      </c>
    </row>
    <row r="4789" spans="11:22" x14ac:dyDescent="0.3">
      <c r="K4789" s="29"/>
      <c r="N4789" s="30"/>
      <c r="O4789" s="30"/>
      <c r="P4789" s="30"/>
      <c r="Q4789" s="30"/>
      <c r="R4789" s="31" cm="1">
        <f t="array" ref="R4789">_xlfn.IFS(Q4789=0,(O4789-P4789)/2,Q4789=1,O4789-P4789)</f>
        <v>0</v>
      </c>
      <c r="S4789" s="31" cm="1">
        <f t="array" ref="S4789">_xlfn.IFS(Q4789=0,P4789/2,Q4789=1,P4789)</f>
        <v>0</v>
      </c>
      <c r="T4789" s="31" t="str" cm="1">
        <f t="array" ref="T4789">_xlfn.IFS(M4789&lt;=Beräkningsförutsättningar!B$15,"2",M4789=Beräkningsförutsättningar!B$16,"4",M4789=Beräkningsförutsättningar!B$17,"4",M4789&gt;=Beräkningsförutsättningar!B$18,"6")</f>
        <v>2</v>
      </c>
      <c r="U4789" s="31">
        <f t="shared" si="148"/>
        <v>0</v>
      </c>
      <c r="V4789" s="31">
        <f t="shared" si="149"/>
        <v>0</v>
      </c>
    </row>
    <row r="4790" spans="11:22" x14ac:dyDescent="0.3">
      <c r="K4790" s="29"/>
      <c r="N4790" s="30"/>
      <c r="O4790" s="30"/>
      <c r="P4790" s="30"/>
      <c r="Q4790" s="30"/>
      <c r="R4790" s="31" cm="1">
        <f t="array" ref="R4790">_xlfn.IFS(Q4790=0,(O4790-P4790)/2,Q4790=1,O4790-P4790)</f>
        <v>0</v>
      </c>
      <c r="S4790" s="31" cm="1">
        <f t="array" ref="S4790">_xlfn.IFS(Q4790=0,P4790/2,Q4790=1,P4790)</f>
        <v>0</v>
      </c>
      <c r="T4790" s="31" t="str" cm="1">
        <f t="array" ref="T4790">_xlfn.IFS(M4790&lt;=Beräkningsförutsättningar!B$15,"2",M4790=Beräkningsförutsättningar!B$16,"4",M4790=Beräkningsförutsättningar!B$17,"4",M4790&gt;=Beräkningsförutsättningar!B$18,"6")</f>
        <v>2</v>
      </c>
      <c r="U4790" s="31">
        <f t="shared" si="148"/>
        <v>0</v>
      </c>
      <c r="V4790" s="31">
        <f t="shared" si="149"/>
        <v>0</v>
      </c>
    </row>
    <row r="4791" spans="11:22" x14ac:dyDescent="0.3">
      <c r="K4791" s="29"/>
      <c r="N4791" s="30"/>
      <c r="O4791" s="30"/>
      <c r="P4791" s="30"/>
      <c r="Q4791" s="30"/>
      <c r="R4791" s="31" cm="1">
        <f t="array" ref="R4791">_xlfn.IFS(Q4791=0,(O4791-P4791)/2,Q4791=1,O4791-P4791)</f>
        <v>0</v>
      </c>
      <c r="S4791" s="31" cm="1">
        <f t="array" ref="S4791">_xlfn.IFS(Q4791=0,P4791/2,Q4791=1,P4791)</f>
        <v>0</v>
      </c>
      <c r="T4791" s="31" t="str" cm="1">
        <f t="array" ref="T4791">_xlfn.IFS(M4791&lt;=Beräkningsförutsättningar!B$15,"2",M4791=Beräkningsförutsättningar!B$16,"4",M4791=Beräkningsförutsättningar!B$17,"4",M4791&gt;=Beräkningsförutsättningar!B$18,"6")</f>
        <v>2</v>
      </c>
      <c r="U4791" s="31">
        <f t="shared" si="148"/>
        <v>0</v>
      </c>
      <c r="V4791" s="31">
        <f t="shared" si="149"/>
        <v>0</v>
      </c>
    </row>
    <row r="4792" spans="11:22" x14ac:dyDescent="0.3">
      <c r="K4792" s="29"/>
      <c r="N4792" s="30"/>
      <c r="O4792" s="30"/>
      <c r="P4792" s="30"/>
      <c r="Q4792" s="30"/>
      <c r="R4792" s="31" cm="1">
        <f t="array" ref="R4792">_xlfn.IFS(Q4792=0,(O4792-P4792)/2,Q4792=1,O4792-P4792)</f>
        <v>0</v>
      </c>
      <c r="S4792" s="31" cm="1">
        <f t="array" ref="S4792">_xlfn.IFS(Q4792=0,P4792/2,Q4792=1,P4792)</f>
        <v>0</v>
      </c>
      <c r="T4792" s="31" t="str" cm="1">
        <f t="array" ref="T4792">_xlfn.IFS(M4792&lt;=Beräkningsförutsättningar!B$15,"2",M4792=Beräkningsförutsättningar!B$16,"4",M4792=Beräkningsförutsättningar!B$17,"4",M4792&gt;=Beräkningsförutsättningar!B$18,"6")</f>
        <v>2</v>
      </c>
      <c r="U4792" s="31">
        <f t="shared" si="148"/>
        <v>0</v>
      </c>
      <c r="V4792" s="31">
        <f t="shared" si="149"/>
        <v>0</v>
      </c>
    </row>
    <row r="4793" spans="11:22" x14ac:dyDescent="0.3">
      <c r="K4793" s="29"/>
      <c r="N4793" s="30"/>
      <c r="O4793" s="30"/>
      <c r="P4793" s="30"/>
      <c r="Q4793" s="30"/>
      <c r="R4793" s="31" cm="1">
        <f t="array" ref="R4793">_xlfn.IFS(Q4793=0,(O4793-P4793)/2,Q4793=1,O4793-P4793)</f>
        <v>0</v>
      </c>
      <c r="S4793" s="31" cm="1">
        <f t="array" ref="S4793">_xlfn.IFS(Q4793=0,P4793/2,Q4793=1,P4793)</f>
        <v>0</v>
      </c>
      <c r="T4793" s="31" t="str" cm="1">
        <f t="array" ref="T4793">_xlfn.IFS(M4793&lt;=Beräkningsförutsättningar!B$15,"2",M4793=Beräkningsförutsättningar!B$16,"4",M4793=Beräkningsförutsättningar!B$17,"4",M4793&gt;=Beräkningsförutsättningar!B$18,"6")</f>
        <v>2</v>
      </c>
      <c r="U4793" s="31">
        <f t="shared" si="148"/>
        <v>0</v>
      </c>
      <c r="V4793" s="31">
        <f t="shared" si="149"/>
        <v>0</v>
      </c>
    </row>
    <row r="4794" spans="11:22" x14ac:dyDescent="0.3">
      <c r="K4794" s="29"/>
      <c r="N4794" s="30"/>
      <c r="O4794" s="30"/>
      <c r="P4794" s="30"/>
      <c r="Q4794" s="30"/>
      <c r="R4794" s="31" cm="1">
        <f t="array" ref="R4794">_xlfn.IFS(Q4794=0,(O4794-P4794)/2,Q4794=1,O4794-P4794)</f>
        <v>0</v>
      </c>
      <c r="S4794" s="31" cm="1">
        <f t="array" ref="S4794">_xlfn.IFS(Q4794=0,P4794/2,Q4794=1,P4794)</f>
        <v>0</v>
      </c>
      <c r="T4794" s="31" t="str" cm="1">
        <f t="array" ref="T4794">_xlfn.IFS(M4794&lt;=Beräkningsförutsättningar!B$15,"2",M4794=Beräkningsförutsättningar!B$16,"4",M4794=Beräkningsförutsättningar!B$17,"4",M4794&gt;=Beräkningsförutsättningar!B$18,"6")</f>
        <v>2</v>
      </c>
      <c r="U4794" s="31">
        <f t="shared" si="148"/>
        <v>0</v>
      </c>
      <c r="V4794" s="31">
        <f t="shared" si="149"/>
        <v>0</v>
      </c>
    </row>
    <row r="4795" spans="11:22" x14ac:dyDescent="0.3">
      <c r="K4795" s="29"/>
      <c r="N4795" s="30"/>
      <c r="O4795" s="30"/>
      <c r="P4795" s="30"/>
      <c r="Q4795" s="30"/>
      <c r="R4795" s="31" cm="1">
        <f t="array" ref="R4795">_xlfn.IFS(Q4795=0,(O4795-P4795)/2,Q4795=1,O4795-P4795)</f>
        <v>0</v>
      </c>
      <c r="S4795" s="31" cm="1">
        <f t="array" ref="S4795">_xlfn.IFS(Q4795=0,P4795/2,Q4795=1,P4795)</f>
        <v>0</v>
      </c>
      <c r="T4795" s="31" t="str" cm="1">
        <f t="array" ref="T4795">_xlfn.IFS(M4795&lt;=Beräkningsförutsättningar!B$15,"2",M4795=Beräkningsförutsättningar!B$16,"4",M4795=Beräkningsförutsättningar!B$17,"4",M4795&gt;=Beräkningsförutsättningar!B$18,"6")</f>
        <v>2</v>
      </c>
      <c r="U4795" s="31">
        <f t="shared" si="148"/>
        <v>0</v>
      </c>
      <c r="V4795" s="31">
        <f t="shared" si="149"/>
        <v>0</v>
      </c>
    </row>
    <row r="4796" spans="11:22" x14ac:dyDescent="0.3">
      <c r="K4796" s="29"/>
      <c r="N4796" s="30"/>
      <c r="O4796" s="30"/>
      <c r="P4796" s="30"/>
      <c r="Q4796" s="30"/>
      <c r="R4796" s="31" cm="1">
        <f t="array" ref="R4796">_xlfn.IFS(Q4796=0,(O4796-P4796)/2,Q4796=1,O4796-P4796)</f>
        <v>0</v>
      </c>
      <c r="S4796" s="31" cm="1">
        <f t="array" ref="S4796">_xlfn.IFS(Q4796=0,P4796/2,Q4796=1,P4796)</f>
        <v>0</v>
      </c>
      <c r="T4796" s="31" t="str" cm="1">
        <f t="array" ref="T4796">_xlfn.IFS(M4796&lt;=Beräkningsförutsättningar!B$15,"2",M4796=Beräkningsförutsättningar!B$16,"4",M4796=Beräkningsförutsättningar!B$17,"4",M4796&gt;=Beräkningsförutsättningar!B$18,"6")</f>
        <v>2</v>
      </c>
      <c r="U4796" s="31">
        <f t="shared" si="148"/>
        <v>0</v>
      </c>
      <c r="V4796" s="31">
        <f t="shared" si="149"/>
        <v>0</v>
      </c>
    </row>
    <row r="4797" spans="11:22" x14ac:dyDescent="0.3">
      <c r="K4797" s="29"/>
      <c r="N4797" s="30"/>
      <c r="O4797" s="30"/>
      <c r="P4797" s="30"/>
      <c r="Q4797" s="30"/>
      <c r="R4797" s="31" cm="1">
        <f t="array" ref="R4797">_xlfn.IFS(Q4797=0,(O4797-P4797)/2,Q4797=1,O4797-P4797)</f>
        <v>0</v>
      </c>
      <c r="S4797" s="31" cm="1">
        <f t="array" ref="S4797">_xlfn.IFS(Q4797=0,P4797/2,Q4797=1,P4797)</f>
        <v>0</v>
      </c>
      <c r="T4797" s="31" t="str" cm="1">
        <f t="array" ref="T4797">_xlfn.IFS(M4797&lt;=Beräkningsförutsättningar!B$15,"2",M4797=Beräkningsförutsättningar!B$16,"4",M4797=Beräkningsförutsättningar!B$17,"4",M4797&gt;=Beräkningsförutsättningar!B$18,"6")</f>
        <v>2</v>
      </c>
      <c r="U4797" s="31">
        <f t="shared" si="148"/>
        <v>0</v>
      </c>
      <c r="V4797" s="31">
        <f t="shared" si="149"/>
        <v>0</v>
      </c>
    </row>
    <row r="4798" spans="11:22" x14ac:dyDescent="0.3">
      <c r="K4798" s="29"/>
      <c r="N4798" s="30"/>
      <c r="O4798" s="30"/>
      <c r="P4798" s="30"/>
      <c r="Q4798" s="30"/>
      <c r="R4798" s="31" cm="1">
        <f t="array" ref="R4798">_xlfn.IFS(Q4798=0,(O4798-P4798)/2,Q4798=1,O4798-P4798)</f>
        <v>0</v>
      </c>
      <c r="S4798" s="31" cm="1">
        <f t="array" ref="S4798">_xlfn.IFS(Q4798=0,P4798/2,Q4798=1,P4798)</f>
        <v>0</v>
      </c>
      <c r="T4798" s="31" t="str" cm="1">
        <f t="array" ref="T4798">_xlfn.IFS(M4798&lt;=Beräkningsförutsättningar!B$15,"2",M4798=Beräkningsförutsättningar!B$16,"4",M4798=Beräkningsförutsättningar!B$17,"4",M4798&gt;=Beräkningsförutsättningar!B$18,"6")</f>
        <v>2</v>
      </c>
      <c r="U4798" s="31">
        <f t="shared" si="148"/>
        <v>0</v>
      </c>
      <c r="V4798" s="31">
        <f t="shared" si="149"/>
        <v>0</v>
      </c>
    </row>
    <row r="4799" spans="11:22" x14ac:dyDescent="0.3">
      <c r="K4799" s="29"/>
      <c r="N4799" s="30"/>
      <c r="O4799" s="30"/>
      <c r="P4799" s="30"/>
      <c r="Q4799" s="30"/>
      <c r="R4799" s="31" cm="1">
        <f t="array" ref="R4799">_xlfn.IFS(Q4799=0,(O4799-P4799)/2,Q4799=1,O4799-P4799)</f>
        <v>0</v>
      </c>
      <c r="S4799" s="31" cm="1">
        <f t="array" ref="S4799">_xlfn.IFS(Q4799=0,P4799/2,Q4799=1,P4799)</f>
        <v>0</v>
      </c>
      <c r="T4799" s="31" t="str" cm="1">
        <f t="array" ref="T4799">_xlfn.IFS(M4799&lt;=Beräkningsförutsättningar!B$15,"2",M4799=Beräkningsförutsättningar!B$16,"4",M4799=Beräkningsförutsättningar!B$17,"4",M4799&gt;=Beräkningsförutsättningar!B$18,"6")</f>
        <v>2</v>
      </c>
      <c r="U4799" s="31">
        <f t="shared" si="148"/>
        <v>0</v>
      </c>
      <c r="V4799" s="31">
        <f t="shared" si="149"/>
        <v>0</v>
      </c>
    </row>
    <row r="4800" spans="11:22" x14ac:dyDescent="0.3">
      <c r="K4800" s="29"/>
      <c r="N4800" s="30"/>
      <c r="O4800" s="30"/>
      <c r="P4800" s="30"/>
      <c r="Q4800" s="30"/>
      <c r="R4800" s="31" cm="1">
        <f t="array" ref="R4800">_xlfn.IFS(Q4800=0,(O4800-P4800)/2,Q4800=1,O4800-P4800)</f>
        <v>0</v>
      </c>
      <c r="S4800" s="31" cm="1">
        <f t="array" ref="S4800">_xlfn.IFS(Q4800=0,P4800/2,Q4800=1,P4800)</f>
        <v>0</v>
      </c>
      <c r="T4800" s="31" t="str" cm="1">
        <f t="array" ref="T4800">_xlfn.IFS(M4800&lt;=Beräkningsförutsättningar!B$15,"2",M4800=Beräkningsförutsättningar!B$16,"4",M4800=Beräkningsförutsättningar!B$17,"4",M4800&gt;=Beräkningsförutsättningar!B$18,"6")</f>
        <v>2</v>
      </c>
      <c r="U4800" s="31">
        <f t="shared" si="148"/>
        <v>0</v>
      </c>
      <c r="V4800" s="31">
        <f t="shared" si="149"/>
        <v>0</v>
      </c>
    </row>
    <row r="4801" spans="11:22" x14ac:dyDescent="0.3">
      <c r="K4801" s="29"/>
      <c r="N4801" s="30"/>
      <c r="O4801" s="30"/>
      <c r="P4801" s="30"/>
      <c r="Q4801" s="30"/>
      <c r="R4801" s="31" cm="1">
        <f t="array" ref="R4801">_xlfn.IFS(Q4801=0,(O4801-P4801)/2,Q4801=1,O4801-P4801)</f>
        <v>0</v>
      </c>
      <c r="S4801" s="31" cm="1">
        <f t="array" ref="S4801">_xlfn.IFS(Q4801=0,P4801/2,Q4801=1,P4801)</f>
        <v>0</v>
      </c>
      <c r="T4801" s="31" t="str" cm="1">
        <f t="array" ref="T4801">_xlfn.IFS(M4801&lt;=Beräkningsförutsättningar!B$15,"2",M4801=Beräkningsförutsättningar!B$16,"4",M4801=Beräkningsförutsättningar!B$17,"4",M4801&gt;=Beräkningsförutsättningar!B$18,"6")</f>
        <v>2</v>
      </c>
      <c r="U4801" s="31">
        <f t="shared" si="148"/>
        <v>0</v>
      </c>
      <c r="V4801" s="31">
        <f t="shared" si="149"/>
        <v>0</v>
      </c>
    </row>
    <row r="4802" spans="11:22" x14ac:dyDescent="0.3">
      <c r="K4802" s="29"/>
      <c r="N4802" s="30"/>
      <c r="O4802" s="30"/>
      <c r="P4802" s="30"/>
      <c r="Q4802" s="30"/>
      <c r="R4802" s="31" cm="1">
        <f t="array" ref="R4802">_xlfn.IFS(Q4802=0,(O4802-P4802)/2,Q4802=1,O4802-P4802)</f>
        <v>0</v>
      </c>
      <c r="S4802" s="31" cm="1">
        <f t="array" ref="S4802">_xlfn.IFS(Q4802=0,P4802/2,Q4802=1,P4802)</f>
        <v>0</v>
      </c>
      <c r="T4802" s="31" t="str" cm="1">
        <f t="array" ref="T4802">_xlfn.IFS(M4802&lt;=Beräkningsförutsättningar!B$15,"2",M4802=Beräkningsförutsättningar!B$16,"4",M4802=Beräkningsförutsättningar!B$17,"4",M4802&gt;=Beräkningsförutsättningar!B$18,"6")</f>
        <v>2</v>
      </c>
      <c r="U4802" s="31">
        <f t="shared" si="148"/>
        <v>0</v>
      </c>
      <c r="V4802" s="31">
        <f t="shared" si="149"/>
        <v>0</v>
      </c>
    </row>
    <row r="4803" spans="11:22" x14ac:dyDescent="0.3">
      <c r="K4803" s="29"/>
      <c r="N4803" s="30"/>
      <c r="O4803" s="30"/>
      <c r="P4803" s="30"/>
      <c r="Q4803" s="30"/>
      <c r="R4803" s="31" cm="1">
        <f t="array" ref="R4803">_xlfn.IFS(Q4803=0,(O4803-P4803)/2,Q4803=1,O4803-P4803)</f>
        <v>0</v>
      </c>
      <c r="S4803" s="31" cm="1">
        <f t="array" ref="S4803">_xlfn.IFS(Q4803=0,P4803/2,Q4803=1,P4803)</f>
        <v>0</v>
      </c>
      <c r="T4803" s="31" t="str" cm="1">
        <f t="array" ref="T4803">_xlfn.IFS(M4803&lt;=Beräkningsförutsättningar!B$15,"2",M4803=Beräkningsförutsättningar!B$16,"4",M4803=Beräkningsförutsättningar!B$17,"4",M4803&gt;=Beräkningsförutsättningar!B$18,"6")</f>
        <v>2</v>
      </c>
      <c r="U4803" s="31">
        <f t="shared" si="148"/>
        <v>0</v>
      </c>
      <c r="V4803" s="31">
        <f t="shared" si="149"/>
        <v>0</v>
      </c>
    </row>
    <row r="4804" spans="11:22" x14ac:dyDescent="0.3">
      <c r="K4804" s="29"/>
      <c r="N4804" s="30"/>
      <c r="O4804" s="30"/>
      <c r="P4804" s="30"/>
      <c r="Q4804" s="30"/>
      <c r="R4804" s="31" cm="1">
        <f t="array" ref="R4804">_xlfn.IFS(Q4804=0,(O4804-P4804)/2,Q4804=1,O4804-P4804)</f>
        <v>0</v>
      </c>
      <c r="S4804" s="31" cm="1">
        <f t="array" ref="S4804">_xlfn.IFS(Q4804=0,P4804/2,Q4804=1,P4804)</f>
        <v>0</v>
      </c>
      <c r="T4804" s="31" t="str" cm="1">
        <f t="array" ref="T4804">_xlfn.IFS(M4804&lt;=Beräkningsförutsättningar!B$15,"2",M4804=Beräkningsförutsättningar!B$16,"4",M4804=Beräkningsförutsättningar!B$17,"4",M4804&gt;=Beräkningsförutsättningar!B$18,"6")</f>
        <v>2</v>
      </c>
      <c r="U4804" s="31">
        <f t="shared" si="148"/>
        <v>0</v>
      </c>
      <c r="V4804" s="31">
        <f t="shared" si="149"/>
        <v>0</v>
      </c>
    </row>
    <row r="4805" spans="11:22" x14ac:dyDescent="0.3">
      <c r="K4805" s="29"/>
      <c r="N4805" s="30"/>
      <c r="O4805" s="30"/>
      <c r="P4805" s="30"/>
      <c r="Q4805" s="30"/>
      <c r="R4805" s="31" cm="1">
        <f t="array" ref="R4805">_xlfn.IFS(Q4805=0,(O4805-P4805)/2,Q4805=1,O4805-P4805)</f>
        <v>0</v>
      </c>
      <c r="S4805" s="31" cm="1">
        <f t="array" ref="S4805">_xlfn.IFS(Q4805=0,P4805/2,Q4805=1,P4805)</f>
        <v>0</v>
      </c>
      <c r="T4805" s="31" t="str" cm="1">
        <f t="array" ref="T4805">_xlfn.IFS(M4805&lt;=Beräkningsförutsättningar!B$15,"2",M4805=Beräkningsförutsättningar!B$16,"4",M4805=Beräkningsförutsättningar!B$17,"4",M4805&gt;=Beräkningsförutsättningar!B$18,"6")</f>
        <v>2</v>
      </c>
      <c r="U4805" s="31">
        <f t="shared" si="148"/>
        <v>0</v>
      </c>
      <c r="V4805" s="31">
        <f t="shared" si="149"/>
        <v>0</v>
      </c>
    </row>
    <row r="4806" spans="11:22" x14ac:dyDescent="0.3">
      <c r="K4806" s="29"/>
      <c r="N4806" s="30"/>
      <c r="O4806" s="30"/>
      <c r="P4806" s="30"/>
      <c r="Q4806" s="30"/>
      <c r="R4806" s="31" cm="1">
        <f t="array" ref="R4806">_xlfn.IFS(Q4806=0,(O4806-P4806)/2,Q4806=1,O4806-P4806)</f>
        <v>0</v>
      </c>
      <c r="S4806" s="31" cm="1">
        <f t="array" ref="S4806">_xlfn.IFS(Q4806=0,P4806/2,Q4806=1,P4806)</f>
        <v>0</v>
      </c>
      <c r="T4806" s="31" t="str" cm="1">
        <f t="array" ref="T4806">_xlfn.IFS(M4806&lt;=Beräkningsförutsättningar!B$15,"2",M4806=Beräkningsförutsättningar!B$16,"4",M4806=Beräkningsförutsättningar!B$17,"4",M4806&gt;=Beräkningsförutsättningar!B$18,"6")</f>
        <v>2</v>
      </c>
      <c r="U4806" s="31">
        <f t="shared" si="148"/>
        <v>0</v>
      </c>
      <c r="V4806" s="31">
        <f t="shared" si="149"/>
        <v>0</v>
      </c>
    </row>
    <row r="4807" spans="11:22" x14ac:dyDescent="0.3">
      <c r="K4807" s="29"/>
      <c r="N4807" s="30"/>
      <c r="O4807" s="30"/>
      <c r="P4807" s="30"/>
      <c r="Q4807" s="30"/>
      <c r="R4807" s="31" cm="1">
        <f t="array" ref="R4807">_xlfn.IFS(Q4807=0,(O4807-P4807)/2,Q4807=1,O4807-P4807)</f>
        <v>0</v>
      </c>
      <c r="S4807" s="31" cm="1">
        <f t="array" ref="S4807">_xlfn.IFS(Q4807=0,P4807/2,Q4807=1,P4807)</f>
        <v>0</v>
      </c>
      <c r="T4807" s="31" t="str" cm="1">
        <f t="array" ref="T4807">_xlfn.IFS(M4807&lt;=Beräkningsförutsättningar!B$15,"2",M4807=Beräkningsförutsättningar!B$16,"4",M4807=Beräkningsförutsättningar!B$17,"4",M4807&gt;=Beräkningsförutsättningar!B$18,"6")</f>
        <v>2</v>
      </c>
      <c r="U4807" s="31">
        <f t="shared" ref="U4807:U4870" si="150">R4807*T4807</f>
        <v>0</v>
      </c>
      <c r="V4807" s="31">
        <f t="shared" ref="V4807:V4870" si="151">S4807*T4807</f>
        <v>0</v>
      </c>
    </row>
    <row r="4808" spans="11:22" x14ac:dyDescent="0.3">
      <c r="K4808" s="29"/>
      <c r="N4808" s="30"/>
      <c r="O4808" s="30"/>
      <c r="P4808" s="30"/>
      <c r="Q4808" s="30"/>
      <c r="R4808" s="31" cm="1">
        <f t="array" ref="R4808">_xlfn.IFS(Q4808=0,(O4808-P4808)/2,Q4808=1,O4808-P4808)</f>
        <v>0</v>
      </c>
      <c r="S4808" s="31" cm="1">
        <f t="array" ref="S4808">_xlfn.IFS(Q4808=0,P4808/2,Q4808=1,P4808)</f>
        <v>0</v>
      </c>
      <c r="T4808" s="31" t="str" cm="1">
        <f t="array" ref="T4808">_xlfn.IFS(M4808&lt;=Beräkningsförutsättningar!B$15,"2",M4808=Beräkningsförutsättningar!B$16,"4",M4808=Beräkningsförutsättningar!B$17,"4",M4808&gt;=Beräkningsförutsättningar!B$18,"6")</f>
        <v>2</v>
      </c>
      <c r="U4808" s="31">
        <f t="shared" si="150"/>
        <v>0</v>
      </c>
      <c r="V4808" s="31">
        <f t="shared" si="151"/>
        <v>0</v>
      </c>
    </row>
    <row r="4809" spans="11:22" x14ac:dyDescent="0.3">
      <c r="K4809" s="29"/>
      <c r="N4809" s="30"/>
      <c r="O4809" s="30"/>
      <c r="P4809" s="30"/>
      <c r="Q4809" s="30"/>
      <c r="R4809" s="31" cm="1">
        <f t="array" ref="R4809">_xlfn.IFS(Q4809=0,(O4809-P4809)/2,Q4809=1,O4809-P4809)</f>
        <v>0</v>
      </c>
      <c r="S4809" s="31" cm="1">
        <f t="array" ref="S4809">_xlfn.IFS(Q4809=0,P4809/2,Q4809=1,P4809)</f>
        <v>0</v>
      </c>
      <c r="T4809" s="31" t="str" cm="1">
        <f t="array" ref="T4809">_xlfn.IFS(M4809&lt;=Beräkningsförutsättningar!B$15,"2",M4809=Beräkningsförutsättningar!B$16,"4",M4809=Beräkningsförutsättningar!B$17,"4",M4809&gt;=Beräkningsförutsättningar!B$18,"6")</f>
        <v>2</v>
      </c>
      <c r="U4809" s="31">
        <f t="shared" si="150"/>
        <v>0</v>
      </c>
      <c r="V4809" s="31">
        <f t="shared" si="151"/>
        <v>0</v>
      </c>
    </row>
    <row r="4810" spans="11:22" x14ac:dyDescent="0.3">
      <c r="K4810" s="29"/>
      <c r="N4810" s="30"/>
      <c r="O4810" s="30"/>
      <c r="P4810" s="30"/>
      <c r="Q4810" s="30"/>
      <c r="R4810" s="31" cm="1">
        <f t="array" ref="R4810">_xlfn.IFS(Q4810=0,(O4810-P4810)/2,Q4810=1,O4810-P4810)</f>
        <v>0</v>
      </c>
      <c r="S4810" s="31" cm="1">
        <f t="array" ref="S4810">_xlfn.IFS(Q4810=0,P4810/2,Q4810=1,P4810)</f>
        <v>0</v>
      </c>
      <c r="T4810" s="31" t="str" cm="1">
        <f t="array" ref="T4810">_xlfn.IFS(M4810&lt;=Beräkningsförutsättningar!B$15,"2",M4810=Beräkningsförutsättningar!B$16,"4",M4810=Beräkningsförutsättningar!B$17,"4",M4810&gt;=Beräkningsförutsättningar!B$18,"6")</f>
        <v>2</v>
      </c>
      <c r="U4810" s="31">
        <f t="shared" si="150"/>
        <v>0</v>
      </c>
      <c r="V4810" s="31">
        <f t="shared" si="151"/>
        <v>0</v>
      </c>
    </row>
    <row r="4811" spans="11:22" x14ac:dyDescent="0.3">
      <c r="K4811" s="29"/>
      <c r="N4811" s="30"/>
      <c r="O4811" s="30"/>
      <c r="P4811" s="30"/>
      <c r="Q4811" s="30"/>
      <c r="R4811" s="31" cm="1">
        <f t="array" ref="R4811">_xlfn.IFS(Q4811=0,(O4811-P4811)/2,Q4811=1,O4811-P4811)</f>
        <v>0</v>
      </c>
      <c r="S4811" s="31" cm="1">
        <f t="array" ref="S4811">_xlfn.IFS(Q4811=0,P4811/2,Q4811=1,P4811)</f>
        <v>0</v>
      </c>
      <c r="T4811" s="31" t="str" cm="1">
        <f t="array" ref="T4811">_xlfn.IFS(M4811&lt;=Beräkningsförutsättningar!B$15,"2",M4811=Beräkningsförutsättningar!B$16,"4",M4811=Beräkningsförutsättningar!B$17,"4",M4811&gt;=Beräkningsförutsättningar!B$18,"6")</f>
        <v>2</v>
      </c>
      <c r="U4811" s="31">
        <f t="shared" si="150"/>
        <v>0</v>
      </c>
      <c r="V4811" s="31">
        <f t="shared" si="151"/>
        <v>0</v>
      </c>
    </row>
    <row r="4812" spans="11:22" x14ac:dyDescent="0.3">
      <c r="K4812" s="29"/>
      <c r="N4812" s="30"/>
      <c r="O4812" s="30"/>
      <c r="P4812" s="30"/>
      <c r="Q4812" s="30"/>
      <c r="R4812" s="31" cm="1">
        <f t="array" ref="R4812">_xlfn.IFS(Q4812=0,(O4812-P4812)/2,Q4812=1,O4812-P4812)</f>
        <v>0</v>
      </c>
      <c r="S4812" s="31" cm="1">
        <f t="array" ref="S4812">_xlfn.IFS(Q4812=0,P4812/2,Q4812=1,P4812)</f>
        <v>0</v>
      </c>
      <c r="T4812" s="31" t="str" cm="1">
        <f t="array" ref="T4812">_xlfn.IFS(M4812&lt;=Beräkningsförutsättningar!B$15,"2",M4812=Beräkningsförutsättningar!B$16,"4",M4812=Beräkningsförutsättningar!B$17,"4",M4812&gt;=Beräkningsförutsättningar!B$18,"6")</f>
        <v>2</v>
      </c>
      <c r="U4812" s="31">
        <f t="shared" si="150"/>
        <v>0</v>
      </c>
      <c r="V4812" s="31">
        <f t="shared" si="151"/>
        <v>0</v>
      </c>
    </row>
    <row r="4813" spans="11:22" x14ac:dyDescent="0.3">
      <c r="K4813" s="29"/>
      <c r="N4813" s="30"/>
      <c r="O4813" s="30"/>
      <c r="P4813" s="30"/>
      <c r="Q4813" s="30"/>
      <c r="R4813" s="31" cm="1">
        <f t="array" ref="R4813">_xlfn.IFS(Q4813=0,(O4813-P4813)/2,Q4813=1,O4813-P4813)</f>
        <v>0</v>
      </c>
      <c r="S4813" s="31" cm="1">
        <f t="array" ref="S4813">_xlfn.IFS(Q4813=0,P4813/2,Q4813=1,P4813)</f>
        <v>0</v>
      </c>
      <c r="T4813" s="31" t="str" cm="1">
        <f t="array" ref="T4813">_xlfn.IFS(M4813&lt;=Beräkningsförutsättningar!B$15,"2",M4813=Beräkningsförutsättningar!B$16,"4",M4813=Beräkningsförutsättningar!B$17,"4",M4813&gt;=Beräkningsförutsättningar!B$18,"6")</f>
        <v>2</v>
      </c>
      <c r="U4813" s="31">
        <f t="shared" si="150"/>
        <v>0</v>
      </c>
      <c r="V4813" s="31">
        <f t="shared" si="151"/>
        <v>0</v>
      </c>
    </row>
    <row r="4814" spans="11:22" x14ac:dyDescent="0.3">
      <c r="K4814" s="29"/>
      <c r="N4814" s="30"/>
      <c r="O4814" s="30"/>
      <c r="P4814" s="30"/>
      <c r="Q4814" s="30"/>
      <c r="R4814" s="31" cm="1">
        <f t="array" ref="R4814">_xlfn.IFS(Q4814=0,(O4814-P4814)/2,Q4814=1,O4814-P4814)</f>
        <v>0</v>
      </c>
      <c r="S4814" s="31" cm="1">
        <f t="array" ref="S4814">_xlfn.IFS(Q4814=0,P4814/2,Q4814=1,P4814)</f>
        <v>0</v>
      </c>
      <c r="T4814" s="31" t="str" cm="1">
        <f t="array" ref="T4814">_xlfn.IFS(M4814&lt;=Beräkningsförutsättningar!B$15,"2",M4814=Beräkningsförutsättningar!B$16,"4",M4814=Beräkningsförutsättningar!B$17,"4",M4814&gt;=Beräkningsförutsättningar!B$18,"6")</f>
        <v>2</v>
      </c>
      <c r="U4814" s="31">
        <f t="shared" si="150"/>
        <v>0</v>
      </c>
      <c r="V4814" s="31">
        <f t="shared" si="151"/>
        <v>0</v>
      </c>
    </row>
    <row r="4815" spans="11:22" x14ac:dyDescent="0.3">
      <c r="K4815" s="29"/>
      <c r="N4815" s="30"/>
      <c r="O4815" s="30"/>
      <c r="P4815" s="30"/>
      <c r="Q4815" s="30"/>
      <c r="R4815" s="31" cm="1">
        <f t="array" ref="R4815">_xlfn.IFS(Q4815=0,(O4815-P4815)/2,Q4815=1,O4815-P4815)</f>
        <v>0</v>
      </c>
      <c r="S4815" s="31" cm="1">
        <f t="array" ref="S4815">_xlfn.IFS(Q4815=0,P4815/2,Q4815=1,P4815)</f>
        <v>0</v>
      </c>
      <c r="T4815" s="31" t="str" cm="1">
        <f t="array" ref="T4815">_xlfn.IFS(M4815&lt;=Beräkningsförutsättningar!B$15,"2",M4815=Beräkningsförutsättningar!B$16,"4",M4815=Beräkningsförutsättningar!B$17,"4",M4815&gt;=Beräkningsförutsättningar!B$18,"6")</f>
        <v>2</v>
      </c>
      <c r="U4815" s="31">
        <f t="shared" si="150"/>
        <v>0</v>
      </c>
      <c r="V4815" s="31">
        <f t="shared" si="151"/>
        <v>0</v>
      </c>
    </row>
    <row r="4816" spans="11:22" x14ac:dyDescent="0.3">
      <c r="K4816" s="29"/>
      <c r="N4816" s="30"/>
      <c r="O4816" s="30"/>
      <c r="P4816" s="30"/>
      <c r="Q4816" s="30"/>
      <c r="R4816" s="31" cm="1">
        <f t="array" ref="R4816">_xlfn.IFS(Q4816=0,(O4816-P4816)/2,Q4816=1,O4816-P4816)</f>
        <v>0</v>
      </c>
      <c r="S4816" s="31" cm="1">
        <f t="array" ref="S4816">_xlfn.IFS(Q4816=0,P4816/2,Q4816=1,P4816)</f>
        <v>0</v>
      </c>
      <c r="T4816" s="31" t="str" cm="1">
        <f t="array" ref="T4816">_xlfn.IFS(M4816&lt;=Beräkningsförutsättningar!B$15,"2",M4816=Beräkningsförutsättningar!B$16,"4",M4816=Beräkningsförutsättningar!B$17,"4",M4816&gt;=Beräkningsförutsättningar!B$18,"6")</f>
        <v>2</v>
      </c>
      <c r="U4816" s="31">
        <f t="shared" si="150"/>
        <v>0</v>
      </c>
      <c r="V4816" s="31">
        <f t="shared" si="151"/>
        <v>0</v>
      </c>
    </row>
    <row r="4817" spans="11:22" x14ac:dyDescent="0.3">
      <c r="K4817" s="29"/>
      <c r="N4817" s="30"/>
      <c r="O4817" s="30"/>
      <c r="P4817" s="30"/>
      <c r="Q4817" s="30"/>
      <c r="R4817" s="31" cm="1">
        <f t="array" ref="R4817">_xlfn.IFS(Q4817=0,(O4817-P4817)/2,Q4817=1,O4817-P4817)</f>
        <v>0</v>
      </c>
      <c r="S4817" s="31" cm="1">
        <f t="array" ref="S4817">_xlfn.IFS(Q4817=0,P4817/2,Q4817=1,P4817)</f>
        <v>0</v>
      </c>
      <c r="T4817" s="31" t="str" cm="1">
        <f t="array" ref="T4817">_xlfn.IFS(M4817&lt;=Beräkningsförutsättningar!B$15,"2",M4817=Beräkningsförutsättningar!B$16,"4",M4817=Beräkningsförutsättningar!B$17,"4",M4817&gt;=Beräkningsförutsättningar!B$18,"6")</f>
        <v>2</v>
      </c>
      <c r="U4817" s="31">
        <f t="shared" si="150"/>
        <v>0</v>
      </c>
      <c r="V4817" s="31">
        <f t="shared" si="151"/>
        <v>0</v>
      </c>
    </row>
    <row r="4818" spans="11:22" x14ac:dyDescent="0.3">
      <c r="K4818" s="29"/>
      <c r="N4818" s="30"/>
      <c r="O4818" s="30"/>
      <c r="P4818" s="30"/>
      <c r="Q4818" s="30"/>
      <c r="R4818" s="31" cm="1">
        <f t="array" ref="R4818">_xlfn.IFS(Q4818=0,(O4818-P4818)/2,Q4818=1,O4818-P4818)</f>
        <v>0</v>
      </c>
      <c r="S4818" s="31" cm="1">
        <f t="array" ref="S4818">_xlfn.IFS(Q4818=0,P4818/2,Q4818=1,P4818)</f>
        <v>0</v>
      </c>
      <c r="T4818" s="31" t="str" cm="1">
        <f t="array" ref="T4818">_xlfn.IFS(M4818&lt;=Beräkningsförutsättningar!B$15,"2",M4818=Beräkningsförutsättningar!B$16,"4",M4818=Beräkningsförutsättningar!B$17,"4",M4818&gt;=Beräkningsförutsättningar!B$18,"6")</f>
        <v>2</v>
      </c>
      <c r="U4818" s="31">
        <f t="shared" si="150"/>
        <v>0</v>
      </c>
      <c r="V4818" s="31">
        <f t="shared" si="151"/>
        <v>0</v>
      </c>
    </row>
    <row r="4819" spans="11:22" x14ac:dyDescent="0.3">
      <c r="K4819" s="29"/>
      <c r="N4819" s="30"/>
      <c r="O4819" s="30"/>
      <c r="P4819" s="30"/>
      <c r="Q4819" s="30"/>
      <c r="R4819" s="31" cm="1">
        <f t="array" ref="R4819">_xlfn.IFS(Q4819=0,(O4819-P4819)/2,Q4819=1,O4819-P4819)</f>
        <v>0</v>
      </c>
      <c r="S4819" s="31" cm="1">
        <f t="array" ref="S4819">_xlfn.IFS(Q4819=0,P4819/2,Q4819=1,P4819)</f>
        <v>0</v>
      </c>
      <c r="T4819" s="31" t="str" cm="1">
        <f t="array" ref="T4819">_xlfn.IFS(M4819&lt;=Beräkningsförutsättningar!B$15,"2",M4819=Beräkningsförutsättningar!B$16,"4",M4819=Beräkningsförutsättningar!B$17,"4",M4819&gt;=Beräkningsförutsättningar!B$18,"6")</f>
        <v>2</v>
      </c>
      <c r="U4819" s="31">
        <f t="shared" si="150"/>
        <v>0</v>
      </c>
      <c r="V4819" s="31">
        <f t="shared" si="151"/>
        <v>0</v>
      </c>
    </row>
    <row r="4820" spans="11:22" x14ac:dyDescent="0.3">
      <c r="K4820" s="29"/>
      <c r="N4820" s="30"/>
      <c r="O4820" s="30"/>
      <c r="P4820" s="30"/>
      <c r="Q4820" s="30"/>
      <c r="R4820" s="31" cm="1">
        <f t="array" ref="R4820">_xlfn.IFS(Q4820=0,(O4820-P4820)/2,Q4820=1,O4820-P4820)</f>
        <v>0</v>
      </c>
      <c r="S4820" s="31" cm="1">
        <f t="array" ref="S4820">_xlfn.IFS(Q4820=0,P4820/2,Q4820=1,P4820)</f>
        <v>0</v>
      </c>
      <c r="T4820" s="31" t="str" cm="1">
        <f t="array" ref="T4820">_xlfn.IFS(M4820&lt;=Beräkningsförutsättningar!B$15,"2",M4820=Beräkningsförutsättningar!B$16,"4",M4820=Beräkningsförutsättningar!B$17,"4",M4820&gt;=Beräkningsförutsättningar!B$18,"6")</f>
        <v>2</v>
      </c>
      <c r="U4820" s="31">
        <f t="shared" si="150"/>
        <v>0</v>
      </c>
      <c r="V4820" s="31">
        <f t="shared" si="151"/>
        <v>0</v>
      </c>
    </row>
    <row r="4821" spans="11:22" x14ac:dyDescent="0.3">
      <c r="K4821" s="29"/>
      <c r="N4821" s="30"/>
      <c r="O4821" s="30"/>
      <c r="P4821" s="30"/>
      <c r="Q4821" s="30"/>
      <c r="R4821" s="31" cm="1">
        <f t="array" ref="R4821">_xlfn.IFS(Q4821=0,(O4821-P4821)/2,Q4821=1,O4821-P4821)</f>
        <v>0</v>
      </c>
      <c r="S4821" s="31" cm="1">
        <f t="array" ref="S4821">_xlfn.IFS(Q4821=0,P4821/2,Q4821=1,P4821)</f>
        <v>0</v>
      </c>
      <c r="T4821" s="31" t="str" cm="1">
        <f t="array" ref="T4821">_xlfn.IFS(M4821&lt;=Beräkningsförutsättningar!B$15,"2",M4821=Beräkningsförutsättningar!B$16,"4",M4821=Beräkningsförutsättningar!B$17,"4",M4821&gt;=Beräkningsförutsättningar!B$18,"6")</f>
        <v>2</v>
      </c>
      <c r="U4821" s="31">
        <f t="shared" si="150"/>
        <v>0</v>
      </c>
      <c r="V4821" s="31">
        <f t="shared" si="151"/>
        <v>0</v>
      </c>
    </row>
    <row r="4822" spans="11:22" x14ac:dyDescent="0.3">
      <c r="K4822" s="29"/>
      <c r="N4822" s="30"/>
      <c r="O4822" s="30"/>
      <c r="P4822" s="30"/>
      <c r="Q4822" s="30"/>
      <c r="R4822" s="31" cm="1">
        <f t="array" ref="R4822">_xlfn.IFS(Q4822=0,(O4822-P4822)/2,Q4822=1,O4822-P4822)</f>
        <v>0</v>
      </c>
      <c r="S4822" s="31" cm="1">
        <f t="array" ref="S4822">_xlfn.IFS(Q4822=0,P4822/2,Q4822=1,P4822)</f>
        <v>0</v>
      </c>
      <c r="T4822" s="31" t="str" cm="1">
        <f t="array" ref="T4822">_xlfn.IFS(M4822&lt;=Beräkningsförutsättningar!B$15,"2",M4822=Beräkningsförutsättningar!B$16,"4",M4822=Beräkningsförutsättningar!B$17,"4",M4822&gt;=Beräkningsförutsättningar!B$18,"6")</f>
        <v>2</v>
      </c>
      <c r="U4822" s="31">
        <f t="shared" si="150"/>
        <v>0</v>
      </c>
      <c r="V4822" s="31">
        <f t="shared" si="151"/>
        <v>0</v>
      </c>
    </row>
    <row r="4823" spans="11:22" x14ac:dyDescent="0.3">
      <c r="K4823" s="29"/>
      <c r="N4823" s="30"/>
      <c r="O4823" s="30"/>
      <c r="P4823" s="30"/>
      <c r="Q4823" s="30"/>
      <c r="R4823" s="31" cm="1">
        <f t="array" ref="R4823">_xlfn.IFS(Q4823=0,(O4823-P4823)/2,Q4823=1,O4823-P4823)</f>
        <v>0</v>
      </c>
      <c r="S4823" s="31" cm="1">
        <f t="array" ref="S4823">_xlfn.IFS(Q4823=0,P4823/2,Q4823=1,P4823)</f>
        <v>0</v>
      </c>
      <c r="T4823" s="31" t="str" cm="1">
        <f t="array" ref="T4823">_xlfn.IFS(M4823&lt;=Beräkningsförutsättningar!B$15,"2",M4823=Beräkningsförutsättningar!B$16,"4",M4823=Beräkningsförutsättningar!B$17,"4",M4823&gt;=Beräkningsförutsättningar!B$18,"6")</f>
        <v>2</v>
      </c>
      <c r="U4823" s="31">
        <f t="shared" si="150"/>
        <v>0</v>
      </c>
      <c r="V4823" s="31">
        <f t="shared" si="151"/>
        <v>0</v>
      </c>
    </row>
    <row r="4824" spans="11:22" x14ac:dyDescent="0.3">
      <c r="N4824" s="30"/>
      <c r="O4824" s="30"/>
      <c r="P4824" s="30"/>
      <c r="Q4824" s="30"/>
      <c r="R4824" s="31" cm="1">
        <f t="array" ref="R4824">_xlfn.IFS(Q4824=0,(O4824-P4824)/2,Q4824=1,O4824-P4824)</f>
        <v>0</v>
      </c>
      <c r="S4824" s="31" cm="1">
        <f t="array" ref="S4824">_xlfn.IFS(Q4824=0,P4824/2,Q4824=1,P4824)</f>
        <v>0</v>
      </c>
      <c r="T4824" s="31" t="str" cm="1">
        <f t="array" ref="T4824">_xlfn.IFS(M4824&lt;=Beräkningsförutsättningar!B$15,"2",M4824=Beräkningsförutsättningar!B$16,"4",M4824=Beräkningsförutsättningar!B$17,"4",M4824&gt;=Beräkningsförutsättningar!B$18,"6")</f>
        <v>2</v>
      </c>
      <c r="U4824" s="31">
        <f t="shared" si="150"/>
        <v>0</v>
      </c>
      <c r="V4824" s="31">
        <f t="shared" si="151"/>
        <v>0</v>
      </c>
    </row>
    <row r="4825" spans="11:22" x14ac:dyDescent="0.3">
      <c r="N4825" s="30"/>
      <c r="O4825" s="30"/>
      <c r="P4825" s="30"/>
      <c r="Q4825" s="30"/>
      <c r="R4825" s="31" cm="1">
        <f t="array" ref="R4825">_xlfn.IFS(Q4825=0,(O4825-P4825)/2,Q4825=1,O4825-P4825)</f>
        <v>0</v>
      </c>
      <c r="S4825" s="31" cm="1">
        <f t="array" ref="S4825">_xlfn.IFS(Q4825=0,P4825/2,Q4825=1,P4825)</f>
        <v>0</v>
      </c>
      <c r="T4825" s="31" t="str" cm="1">
        <f t="array" ref="T4825">_xlfn.IFS(M4825&lt;=Beräkningsförutsättningar!B$15,"2",M4825=Beräkningsförutsättningar!B$16,"4",M4825=Beräkningsförutsättningar!B$17,"4",M4825&gt;=Beräkningsförutsättningar!B$18,"6")</f>
        <v>2</v>
      </c>
      <c r="U4825" s="31">
        <f t="shared" si="150"/>
        <v>0</v>
      </c>
      <c r="V4825" s="31">
        <f t="shared" si="151"/>
        <v>0</v>
      </c>
    </row>
    <row r="4826" spans="11:22" x14ac:dyDescent="0.3">
      <c r="N4826" s="30"/>
      <c r="O4826" s="30"/>
      <c r="P4826" s="30"/>
      <c r="Q4826" s="30"/>
      <c r="R4826" s="31" cm="1">
        <f t="array" ref="R4826">_xlfn.IFS(Q4826=0,(O4826-P4826)/2,Q4826=1,O4826-P4826)</f>
        <v>0</v>
      </c>
      <c r="S4826" s="31" cm="1">
        <f t="array" ref="S4826">_xlfn.IFS(Q4826=0,P4826/2,Q4826=1,P4826)</f>
        <v>0</v>
      </c>
      <c r="T4826" s="31" t="str" cm="1">
        <f t="array" ref="T4826">_xlfn.IFS(M4826&lt;=Beräkningsförutsättningar!B$15,"2",M4826=Beräkningsförutsättningar!B$16,"4",M4826=Beräkningsförutsättningar!B$17,"4",M4826&gt;=Beräkningsförutsättningar!B$18,"6")</f>
        <v>2</v>
      </c>
      <c r="U4826" s="31">
        <f t="shared" si="150"/>
        <v>0</v>
      </c>
      <c r="V4826" s="31">
        <f t="shared" si="151"/>
        <v>0</v>
      </c>
    </row>
    <row r="4827" spans="11:22" x14ac:dyDescent="0.3">
      <c r="N4827" s="30"/>
      <c r="O4827" s="30"/>
      <c r="P4827" s="30"/>
      <c r="Q4827" s="30"/>
      <c r="R4827" s="31" cm="1">
        <f t="array" ref="R4827">_xlfn.IFS(Q4827=0,(O4827-P4827)/2,Q4827=1,O4827-P4827)</f>
        <v>0</v>
      </c>
      <c r="S4827" s="31" cm="1">
        <f t="array" ref="S4827">_xlfn.IFS(Q4827=0,P4827/2,Q4827=1,P4827)</f>
        <v>0</v>
      </c>
      <c r="T4827" s="31" t="str" cm="1">
        <f t="array" ref="T4827">_xlfn.IFS(M4827&lt;=Beräkningsförutsättningar!B$15,"2",M4827=Beräkningsförutsättningar!B$16,"4",M4827=Beräkningsförutsättningar!B$17,"4",M4827&gt;=Beräkningsförutsättningar!B$18,"6")</f>
        <v>2</v>
      </c>
      <c r="U4827" s="31">
        <f t="shared" si="150"/>
        <v>0</v>
      </c>
      <c r="V4827" s="31">
        <f t="shared" si="151"/>
        <v>0</v>
      </c>
    </row>
    <row r="4828" spans="11:22" x14ac:dyDescent="0.3">
      <c r="N4828" s="30"/>
      <c r="O4828" s="30"/>
      <c r="P4828" s="30"/>
      <c r="Q4828" s="30"/>
      <c r="R4828" s="31" cm="1">
        <f t="array" ref="R4828">_xlfn.IFS(Q4828=0,(O4828-P4828)/2,Q4828=1,O4828-P4828)</f>
        <v>0</v>
      </c>
      <c r="S4828" s="31" cm="1">
        <f t="array" ref="S4828">_xlfn.IFS(Q4828=0,P4828/2,Q4828=1,P4828)</f>
        <v>0</v>
      </c>
      <c r="T4828" s="31" t="str" cm="1">
        <f t="array" ref="T4828">_xlfn.IFS(M4828&lt;=Beräkningsförutsättningar!B$15,"2",M4828=Beräkningsförutsättningar!B$16,"4",M4828=Beräkningsförutsättningar!B$17,"4",M4828&gt;=Beräkningsförutsättningar!B$18,"6")</f>
        <v>2</v>
      </c>
      <c r="U4828" s="31">
        <f t="shared" si="150"/>
        <v>0</v>
      </c>
      <c r="V4828" s="31">
        <f t="shared" si="151"/>
        <v>0</v>
      </c>
    </row>
    <row r="4829" spans="11:22" x14ac:dyDescent="0.3">
      <c r="N4829" s="30"/>
      <c r="O4829" s="30"/>
      <c r="P4829" s="30"/>
      <c r="Q4829" s="30"/>
      <c r="R4829" s="31" cm="1">
        <f t="array" ref="R4829">_xlfn.IFS(Q4829=0,(O4829-P4829)/2,Q4829=1,O4829-P4829)</f>
        <v>0</v>
      </c>
      <c r="S4829" s="31" cm="1">
        <f t="array" ref="S4829">_xlfn.IFS(Q4829=0,P4829/2,Q4829=1,P4829)</f>
        <v>0</v>
      </c>
      <c r="T4829" s="31" t="str" cm="1">
        <f t="array" ref="T4829">_xlfn.IFS(M4829&lt;=Beräkningsförutsättningar!B$15,"2",M4829=Beräkningsförutsättningar!B$16,"4",M4829=Beräkningsförutsättningar!B$17,"4",M4829&gt;=Beräkningsförutsättningar!B$18,"6")</f>
        <v>2</v>
      </c>
      <c r="U4829" s="31">
        <f t="shared" si="150"/>
        <v>0</v>
      </c>
      <c r="V4829" s="31">
        <f t="shared" si="151"/>
        <v>0</v>
      </c>
    </row>
    <row r="4830" spans="11:22" x14ac:dyDescent="0.3">
      <c r="N4830" s="30"/>
      <c r="O4830" s="30"/>
      <c r="P4830" s="30"/>
      <c r="Q4830" s="30"/>
      <c r="R4830" s="31" cm="1">
        <f t="array" ref="R4830">_xlfn.IFS(Q4830=0,(O4830-P4830)/2,Q4830=1,O4830-P4830)</f>
        <v>0</v>
      </c>
      <c r="S4830" s="31" cm="1">
        <f t="array" ref="S4830">_xlfn.IFS(Q4830=0,P4830/2,Q4830=1,P4830)</f>
        <v>0</v>
      </c>
      <c r="T4830" s="31" t="str" cm="1">
        <f t="array" ref="T4830">_xlfn.IFS(M4830&lt;=Beräkningsförutsättningar!B$15,"2",M4830=Beräkningsförutsättningar!B$16,"4",M4830=Beräkningsförutsättningar!B$17,"4",M4830&gt;=Beräkningsförutsättningar!B$18,"6")</f>
        <v>2</v>
      </c>
      <c r="U4830" s="31">
        <f t="shared" si="150"/>
        <v>0</v>
      </c>
      <c r="V4830" s="31">
        <f t="shared" si="151"/>
        <v>0</v>
      </c>
    </row>
    <row r="4831" spans="11:22" x14ac:dyDescent="0.3">
      <c r="N4831" s="30"/>
      <c r="O4831" s="30"/>
      <c r="P4831" s="30"/>
      <c r="Q4831" s="30"/>
      <c r="R4831" s="31" cm="1">
        <f t="array" ref="R4831">_xlfn.IFS(Q4831=0,(O4831-P4831)/2,Q4831=1,O4831-P4831)</f>
        <v>0</v>
      </c>
      <c r="S4831" s="31" cm="1">
        <f t="array" ref="S4831">_xlfn.IFS(Q4831=0,P4831/2,Q4831=1,P4831)</f>
        <v>0</v>
      </c>
      <c r="T4831" s="31" t="str" cm="1">
        <f t="array" ref="T4831">_xlfn.IFS(M4831&lt;=Beräkningsförutsättningar!B$15,"2",M4831=Beräkningsförutsättningar!B$16,"4",M4831=Beräkningsförutsättningar!B$17,"4",M4831&gt;=Beräkningsförutsättningar!B$18,"6")</f>
        <v>2</v>
      </c>
      <c r="U4831" s="31">
        <f t="shared" si="150"/>
        <v>0</v>
      </c>
      <c r="V4831" s="31">
        <f t="shared" si="151"/>
        <v>0</v>
      </c>
    </row>
    <row r="4832" spans="11:22" x14ac:dyDescent="0.3">
      <c r="N4832" s="30"/>
      <c r="O4832" s="30"/>
      <c r="P4832" s="30"/>
      <c r="Q4832" s="30"/>
      <c r="R4832" s="31" cm="1">
        <f t="array" ref="R4832">_xlfn.IFS(Q4832=0,(O4832-P4832)/2,Q4832=1,O4832-P4832)</f>
        <v>0</v>
      </c>
      <c r="S4832" s="31" cm="1">
        <f t="array" ref="S4832">_xlfn.IFS(Q4832=0,P4832/2,Q4832=1,P4832)</f>
        <v>0</v>
      </c>
      <c r="T4832" s="31" t="str" cm="1">
        <f t="array" ref="T4832">_xlfn.IFS(M4832&lt;=Beräkningsförutsättningar!B$15,"2",M4832=Beräkningsförutsättningar!B$16,"4",M4832=Beräkningsförutsättningar!B$17,"4",M4832&gt;=Beräkningsförutsättningar!B$18,"6")</f>
        <v>2</v>
      </c>
      <c r="U4832" s="31">
        <f t="shared" si="150"/>
        <v>0</v>
      </c>
      <c r="V4832" s="31">
        <f t="shared" si="151"/>
        <v>0</v>
      </c>
    </row>
    <row r="4833" spans="14:22" x14ac:dyDescent="0.3">
      <c r="N4833" s="30"/>
      <c r="O4833" s="30"/>
      <c r="P4833" s="30"/>
      <c r="Q4833" s="30"/>
      <c r="R4833" s="31" cm="1">
        <f t="array" ref="R4833">_xlfn.IFS(Q4833=0,(O4833-P4833)/2,Q4833=1,O4833-P4833)</f>
        <v>0</v>
      </c>
      <c r="S4833" s="31" cm="1">
        <f t="array" ref="S4833">_xlfn.IFS(Q4833=0,P4833/2,Q4833=1,P4833)</f>
        <v>0</v>
      </c>
      <c r="T4833" s="31" t="str" cm="1">
        <f t="array" ref="T4833">_xlfn.IFS(M4833&lt;=Beräkningsförutsättningar!B$15,"2",M4833=Beräkningsförutsättningar!B$16,"4",M4833=Beräkningsförutsättningar!B$17,"4",M4833&gt;=Beräkningsförutsättningar!B$18,"6")</f>
        <v>2</v>
      </c>
      <c r="U4833" s="31">
        <f t="shared" si="150"/>
        <v>0</v>
      </c>
      <c r="V4833" s="31">
        <f t="shared" si="151"/>
        <v>0</v>
      </c>
    </row>
    <row r="4834" spans="14:22" x14ac:dyDescent="0.3">
      <c r="N4834" s="30"/>
      <c r="O4834" s="30"/>
      <c r="P4834" s="30"/>
      <c r="Q4834" s="30"/>
      <c r="R4834" s="31" cm="1">
        <f t="array" ref="R4834">_xlfn.IFS(Q4834=0,(O4834-P4834)/2,Q4834=1,O4834-P4834)</f>
        <v>0</v>
      </c>
      <c r="S4834" s="31" cm="1">
        <f t="array" ref="S4834">_xlfn.IFS(Q4834=0,P4834/2,Q4834=1,P4834)</f>
        <v>0</v>
      </c>
      <c r="T4834" s="31" t="str" cm="1">
        <f t="array" ref="T4834">_xlfn.IFS(M4834&lt;=Beräkningsförutsättningar!B$15,"2",M4834=Beräkningsförutsättningar!B$16,"4",M4834=Beräkningsförutsättningar!B$17,"4",M4834&gt;=Beräkningsförutsättningar!B$18,"6")</f>
        <v>2</v>
      </c>
      <c r="U4834" s="31">
        <f t="shared" si="150"/>
        <v>0</v>
      </c>
      <c r="V4834" s="31">
        <f t="shared" si="151"/>
        <v>0</v>
      </c>
    </row>
    <row r="4835" spans="14:22" x14ac:dyDescent="0.3">
      <c r="N4835" s="30"/>
      <c r="O4835" s="30"/>
      <c r="P4835" s="30"/>
      <c r="Q4835" s="30"/>
      <c r="R4835" s="31" cm="1">
        <f t="array" ref="R4835">_xlfn.IFS(Q4835=0,(O4835-P4835)/2,Q4835=1,O4835-P4835)</f>
        <v>0</v>
      </c>
      <c r="S4835" s="31" cm="1">
        <f t="array" ref="S4835">_xlfn.IFS(Q4835=0,P4835/2,Q4835=1,P4835)</f>
        <v>0</v>
      </c>
      <c r="T4835" s="31" t="str" cm="1">
        <f t="array" ref="T4835">_xlfn.IFS(M4835&lt;=Beräkningsförutsättningar!B$15,"2",M4835=Beräkningsförutsättningar!B$16,"4",M4835=Beräkningsförutsättningar!B$17,"4",M4835&gt;=Beräkningsförutsättningar!B$18,"6")</f>
        <v>2</v>
      </c>
      <c r="U4835" s="31">
        <f t="shared" si="150"/>
        <v>0</v>
      </c>
      <c r="V4835" s="31">
        <f t="shared" si="151"/>
        <v>0</v>
      </c>
    </row>
    <row r="4836" spans="14:22" x14ac:dyDescent="0.3">
      <c r="N4836" s="30"/>
      <c r="O4836" s="30"/>
      <c r="P4836" s="30"/>
      <c r="Q4836" s="30"/>
      <c r="R4836" s="31" cm="1">
        <f t="array" ref="R4836">_xlfn.IFS(Q4836=0,(O4836-P4836)/2,Q4836=1,O4836-P4836)</f>
        <v>0</v>
      </c>
      <c r="S4836" s="31" cm="1">
        <f t="array" ref="S4836">_xlfn.IFS(Q4836=0,P4836/2,Q4836=1,P4836)</f>
        <v>0</v>
      </c>
      <c r="T4836" s="31" t="str" cm="1">
        <f t="array" ref="T4836">_xlfn.IFS(M4836&lt;=Beräkningsförutsättningar!B$15,"2",M4836=Beräkningsförutsättningar!B$16,"4",M4836=Beräkningsförutsättningar!B$17,"4",M4836&gt;=Beräkningsförutsättningar!B$18,"6")</f>
        <v>2</v>
      </c>
      <c r="U4836" s="31">
        <f t="shared" si="150"/>
        <v>0</v>
      </c>
      <c r="V4836" s="31">
        <f t="shared" si="151"/>
        <v>0</v>
      </c>
    </row>
    <row r="4837" spans="14:22" x14ac:dyDescent="0.3">
      <c r="N4837" s="30"/>
      <c r="O4837" s="30"/>
      <c r="P4837" s="30"/>
      <c r="Q4837" s="30"/>
      <c r="R4837" s="31" cm="1">
        <f t="array" ref="R4837">_xlfn.IFS(Q4837=0,(O4837-P4837)/2,Q4837=1,O4837-P4837)</f>
        <v>0</v>
      </c>
      <c r="S4837" s="31" cm="1">
        <f t="array" ref="S4837">_xlfn.IFS(Q4837=0,P4837/2,Q4837=1,P4837)</f>
        <v>0</v>
      </c>
      <c r="T4837" s="31" t="str" cm="1">
        <f t="array" ref="T4837">_xlfn.IFS(M4837&lt;=Beräkningsförutsättningar!B$15,"2",M4837=Beräkningsförutsättningar!B$16,"4",M4837=Beräkningsförutsättningar!B$17,"4",M4837&gt;=Beräkningsförutsättningar!B$18,"6")</f>
        <v>2</v>
      </c>
      <c r="U4837" s="31">
        <f t="shared" si="150"/>
        <v>0</v>
      </c>
      <c r="V4837" s="31">
        <f t="shared" si="151"/>
        <v>0</v>
      </c>
    </row>
    <row r="4838" spans="14:22" x14ac:dyDescent="0.3">
      <c r="N4838" s="30"/>
      <c r="O4838" s="30"/>
      <c r="P4838" s="30"/>
      <c r="Q4838" s="30"/>
      <c r="R4838" s="31" cm="1">
        <f t="array" ref="R4838">_xlfn.IFS(Q4838=0,(O4838-P4838)/2,Q4838=1,O4838-P4838)</f>
        <v>0</v>
      </c>
      <c r="S4838" s="31" cm="1">
        <f t="array" ref="S4838">_xlfn.IFS(Q4838=0,P4838/2,Q4838=1,P4838)</f>
        <v>0</v>
      </c>
      <c r="T4838" s="31" t="str" cm="1">
        <f t="array" ref="T4838">_xlfn.IFS(M4838&lt;=Beräkningsförutsättningar!B$15,"2",M4838=Beräkningsförutsättningar!B$16,"4",M4838=Beräkningsförutsättningar!B$17,"4",M4838&gt;=Beräkningsförutsättningar!B$18,"6")</f>
        <v>2</v>
      </c>
      <c r="U4838" s="31">
        <f t="shared" si="150"/>
        <v>0</v>
      </c>
      <c r="V4838" s="31">
        <f t="shared" si="151"/>
        <v>0</v>
      </c>
    </row>
    <row r="4839" spans="14:22" x14ac:dyDescent="0.3">
      <c r="N4839" s="30"/>
      <c r="O4839" s="30"/>
      <c r="P4839" s="30"/>
      <c r="Q4839" s="30"/>
      <c r="R4839" s="31" cm="1">
        <f t="array" ref="R4839">_xlfn.IFS(Q4839=0,(O4839-P4839)/2,Q4839=1,O4839-P4839)</f>
        <v>0</v>
      </c>
      <c r="S4839" s="31" cm="1">
        <f t="array" ref="S4839">_xlfn.IFS(Q4839=0,P4839/2,Q4839=1,P4839)</f>
        <v>0</v>
      </c>
      <c r="T4839" s="31" t="str" cm="1">
        <f t="array" ref="T4839">_xlfn.IFS(M4839&lt;=Beräkningsförutsättningar!B$15,"2",M4839=Beräkningsförutsättningar!B$16,"4",M4839=Beräkningsförutsättningar!B$17,"4",M4839&gt;=Beräkningsförutsättningar!B$18,"6")</f>
        <v>2</v>
      </c>
      <c r="U4839" s="31">
        <f t="shared" si="150"/>
        <v>0</v>
      </c>
      <c r="V4839" s="31">
        <f t="shared" si="151"/>
        <v>0</v>
      </c>
    </row>
    <row r="4840" spans="14:22" x14ac:dyDescent="0.3">
      <c r="N4840" s="30"/>
      <c r="O4840" s="30"/>
      <c r="P4840" s="30"/>
      <c r="Q4840" s="30"/>
      <c r="R4840" s="31" cm="1">
        <f t="array" ref="R4840">_xlfn.IFS(Q4840=0,(O4840-P4840)/2,Q4840=1,O4840-P4840)</f>
        <v>0</v>
      </c>
      <c r="S4840" s="31" cm="1">
        <f t="array" ref="S4840">_xlfn.IFS(Q4840=0,P4840/2,Q4840=1,P4840)</f>
        <v>0</v>
      </c>
      <c r="T4840" s="31" t="str" cm="1">
        <f t="array" ref="T4840">_xlfn.IFS(M4840&lt;=Beräkningsförutsättningar!B$15,"2",M4840=Beräkningsförutsättningar!B$16,"4",M4840=Beräkningsförutsättningar!B$17,"4",M4840&gt;=Beräkningsförutsättningar!B$18,"6")</f>
        <v>2</v>
      </c>
      <c r="U4840" s="31">
        <f t="shared" si="150"/>
        <v>0</v>
      </c>
      <c r="V4840" s="31">
        <f t="shared" si="151"/>
        <v>0</v>
      </c>
    </row>
    <row r="4841" spans="14:22" x14ac:dyDescent="0.3">
      <c r="N4841" s="30"/>
      <c r="O4841" s="30"/>
      <c r="P4841" s="30"/>
      <c r="Q4841" s="30"/>
      <c r="R4841" s="31" cm="1">
        <f t="array" ref="R4841">_xlfn.IFS(Q4841=0,(O4841-P4841)/2,Q4841=1,O4841-P4841)</f>
        <v>0</v>
      </c>
      <c r="S4841" s="31" cm="1">
        <f t="array" ref="S4841">_xlfn.IFS(Q4841=0,P4841/2,Q4841=1,P4841)</f>
        <v>0</v>
      </c>
      <c r="T4841" s="31" t="str" cm="1">
        <f t="array" ref="T4841">_xlfn.IFS(M4841&lt;=Beräkningsförutsättningar!B$15,"2",M4841=Beräkningsförutsättningar!B$16,"4",M4841=Beräkningsförutsättningar!B$17,"4",M4841&gt;=Beräkningsförutsättningar!B$18,"6")</f>
        <v>2</v>
      </c>
      <c r="U4841" s="31">
        <f t="shared" si="150"/>
        <v>0</v>
      </c>
      <c r="V4841" s="31">
        <f t="shared" si="151"/>
        <v>0</v>
      </c>
    </row>
    <row r="4842" spans="14:22" x14ac:dyDescent="0.3">
      <c r="N4842" s="30"/>
      <c r="O4842" s="30"/>
      <c r="P4842" s="30"/>
      <c r="Q4842" s="30"/>
      <c r="R4842" s="31" cm="1">
        <f t="array" ref="R4842">_xlfn.IFS(Q4842=0,(O4842-P4842)/2,Q4842=1,O4842-P4842)</f>
        <v>0</v>
      </c>
      <c r="S4842" s="31" cm="1">
        <f t="array" ref="S4842">_xlfn.IFS(Q4842=0,P4842/2,Q4842=1,P4842)</f>
        <v>0</v>
      </c>
      <c r="T4842" s="31" t="str" cm="1">
        <f t="array" ref="T4842">_xlfn.IFS(M4842&lt;=Beräkningsförutsättningar!B$15,"2",M4842=Beräkningsförutsättningar!B$16,"4",M4842=Beräkningsförutsättningar!B$17,"4",M4842&gt;=Beräkningsförutsättningar!B$18,"6")</f>
        <v>2</v>
      </c>
      <c r="U4842" s="31">
        <f t="shared" si="150"/>
        <v>0</v>
      </c>
      <c r="V4842" s="31">
        <f t="shared" si="151"/>
        <v>0</v>
      </c>
    </row>
    <row r="4843" spans="14:22" x14ac:dyDescent="0.3">
      <c r="N4843" s="30"/>
      <c r="O4843" s="30"/>
      <c r="P4843" s="30"/>
      <c r="Q4843" s="30"/>
      <c r="R4843" s="31" cm="1">
        <f t="array" ref="R4843">_xlfn.IFS(Q4843=0,(O4843-P4843)/2,Q4843=1,O4843-P4843)</f>
        <v>0</v>
      </c>
      <c r="S4843" s="31" cm="1">
        <f t="array" ref="S4843">_xlfn.IFS(Q4843=0,P4843/2,Q4843=1,P4843)</f>
        <v>0</v>
      </c>
      <c r="T4843" s="31" t="str" cm="1">
        <f t="array" ref="T4843">_xlfn.IFS(M4843&lt;=Beräkningsförutsättningar!B$15,"2",M4843=Beräkningsförutsättningar!B$16,"4",M4843=Beräkningsförutsättningar!B$17,"4",M4843&gt;=Beräkningsförutsättningar!B$18,"6")</f>
        <v>2</v>
      </c>
      <c r="U4843" s="31">
        <f t="shared" si="150"/>
        <v>0</v>
      </c>
      <c r="V4843" s="31">
        <f t="shared" si="151"/>
        <v>0</v>
      </c>
    </row>
    <row r="4844" spans="14:22" x14ac:dyDescent="0.3">
      <c r="N4844" s="30"/>
      <c r="O4844" s="30"/>
      <c r="P4844" s="30"/>
      <c r="Q4844" s="30"/>
      <c r="R4844" s="31" cm="1">
        <f t="array" ref="R4844">_xlfn.IFS(Q4844=0,(O4844-P4844)/2,Q4844=1,O4844-P4844)</f>
        <v>0</v>
      </c>
      <c r="S4844" s="31" cm="1">
        <f t="array" ref="S4844">_xlfn.IFS(Q4844=0,P4844/2,Q4844=1,P4844)</f>
        <v>0</v>
      </c>
      <c r="T4844" s="31" t="str" cm="1">
        <f t="array" ref="T4844">_xlfn.IFS(M4844&lt;=Beräkningsförutsättningar!B$15,"2",M4844=Beräkningsförutsättningar!B$16,"4",M4844=Beräkningsförutsättningar!B$17,"4",M4844&gt;=Beräkningsförutsättningar!B$18,"6")</f>
        <v>2</v>
      </c>
      <c r="U4844" s="31">
        <f t="shared" si="150"/>
        <v>0</v>
      </c>
      <c r="V4844" s="31">
        <f t="shared" si="151"/>
        <v>0</v>
      </c>
    </row>
    <row r="4845" spans="14:22" x14ac:dyDescent="0.3">
      <c r="N4845" s="30"/>
      <c r="O4845" s="30"/>
      <c r="P4845" s="30"/>
      <c r="Q4845" s="30"/>
      <c r="R4845" s="31" cm="1">
        <f t="array" ref="R4845">_xlfn.IFS(Q4845=0,(O4845-P4845)/2,Q4845=1,O4845-P4845)</f>
        <v>0</v>
      </c>
      <c r="S4845" s="31" cm="1">
        <f t="array" ref="S4845">_xlfn.IFS(Q4845=0,P4845/2,Q4845=1,P4845)</f>
        <v>0</v>
      </c>
      <c r="T4845" s="31" t="str" cm="1">
        <f t="array" ref="T4845">_xlfn.IFS(M4845&lt;=Beräkningsförutsättningar!B$15,"2",M4845=Beräkningsförutsättningar!B$16,"4",M4845=Beräkningsförutsättningar!B$17,"4",M4845&gt;=Beräkningsförutsättningar!B$18,"6")</f>
        <v>2</v>
      </c>
      <c r="U4845" s="31">
        <f t="shared" si="150"/>
        <v>0</v>
      </c>
      <c r="V4845" s="31">
        <f t="shared" si="151"/>
        <v>0</v>
      </c>
    </row>
    <row r="4846" spans="14:22" x14ac:dyDescent="0.3">
      <c r="N4846" s="30"/>
      <c r="O4846" s="30"/>
      <c r="P4846" s="30"/>
      <c r="Q4846" s="30"/>
      <c r="R4846" s="31" cm="1">
        <f t="array" ref="R4846">_xlfn.IFS(Q4846=0,(O4846-P4846)/2,Q4846=1,O4846-P4846)</f>
        <v>0</v>
      </c>
      <c r="S4846" s="31" cm="1">
        <f t="array" ref="S4846">_xlfn.IFS(Q4846=0,P4846/2,Q4846=1,P4846)</f>
        <v>0</v>
      </c>
      <c r="T4846" s="31" t="str" cm="1">
        <f t="array" ref="T4846">_xlfn.IFS(M4846&lt;=Beräkningsförutsättningar!B$15,"2",M4846=Beräkningsförutsättningar!B$16,"4",M4846=Beräkningsförutsättningar!B$17,"4",M4846&gt;=Beräkningsförutsättningar!B$18,"6")</f>
        <v>2</v>
      </c>
      <c r="U4846" s="31">
        <f t="shared" si="150"/>
        <v>0</v>
      </c>
      <c r="V4846" s="31">
        <f t="shared" si="151"/>
        <v>0</v>
      </c>
    </row>
    <row r="4847" spans="14:22" x14ac:dyDescent="0.3">
      <c r="N4847" s="30"/>
      <c r="O4847" s="30"/>
      <c r="P4847" s="30"/>
      <c r="Q4847" s="30"/>
      <c r="R4847" s="31" cm="1">
        <f t="array" ref="R4847">_xlfn.IFS(Q4847=0,(O4847-P4847)/2,Q4847=1,O4847-P4847)</f>
        <v>0</v>
      </c>
      <c r="S4847" s="31" cm="1">
        <f t="array" ref="S4847">_xlfn.IFS(Q4847=0,P4847/2,Q4847=1,P4847)</f>
        <v>0</v>
      </c>
      <c r="T4847" s="31" t="str" cm="1">
        <f t="array" ref="T4847">_xlfn.IFS(M4847&lt;=Beräkningsförutsättningar!B$15,"2",M4847=Beräkningsförutsättningar!B$16,"4",M4847=Beräkningsförutsättningar!B$17,"4",M4847&gt;=Beräkningsförutsättningar!B$18,"6")</f>
        <v>2</v>
      </c>
      <c r="U4847" s="31">
        <f t="shared" si="150"/>
        <v>0</v>
      </c>
      <c r="V4847" s="31">
        <f t="shared" si="151"/>
        <v>0</v>
      </c>
    </row>
    <row r="4848" spans="14:22" x14ac:dyDescent="0.3">
      <c r="N4848" s="30"/>
      <c r="O4848" s="30"/>
      <c r="P4848" s="30"/>
      <c r="Q4848" s="30"/>
      <c r="R4848" s="31" cm="1">
        <f t="array" ref="R4848">_xlfn.IFS(Q4848=0,(O4848-P4848)/2,Q4848=1,O4848-P4848)</f>
        <v>0</v>
      </c>
      <c r="S4848" s="31" cm="1">
        <f t="array" ref="S4848">_xlfn.IFS(Q4848=0,P4848/2,Q4848=1,P4848)</f>
        <v>0</v>
      </c>
      <c r="T4848" s="31" t="str" cm="1">
        <f t="array" ref="T4848">_xlfn.IFS(M4848&lt;=Beräkningsförutsättningar!B$15,"2",M4848=Beräkningsförutsättningar!B$16,"4",M4848=Beräkningsförutsättningar!B$17,"4",M4848&gt;=Beräkningsförutsättningar!B$18,"6")</f>
        <v>2</v>
      </c>
      <c r="U4848" s="31">
        <f t="shared" si="150"/>
        <v>0</v>
      </c>
      <c r="V4848" s="31">
        <f t="shared" si="151"/>
        <v>0</v>
      </c>
    </row>
    <row r="4849" spans="14:22" x14ac:dyDescent="0.3">
      <c r="N4849" s="30"/>
      <c r="O4849" s="30"/>
      <c r="P4849" s="30"/>
      <c r="Q4849" s="30"/>
      <c r="R4849" s="31" cm="1">
        <f t="array" ref="R4849">_xlfn.IFS(Q4849=0,(O4849-P4849)/2,Q4849=1,O4849-P4849)</f>
        <v>0</v>
      </c>
      <c r="S4849" s="31" cm="1">
        <f t="array" ref="S4849">_xlfn.IFS(Q4849=0,P4849/2,Q4849=1,P4849)</f>
        <v>0</v>
      </c>
      <c r="T4849" s="31" t="str" cm="1">
        <f t="array" ref="T4849">_xlfn.IFS(M4849&lt;=Beräkningsförutsättningar!B$15,"2",M4849=Beräkningsförutsättningar!B$16,"4",M4849=Beräkningsförutsättningar!B$17,"4",M4849&gt;=Beräkningsförutsättningar!B$18,"6")</f>
        <v>2</v>
      </c>
      <c r="U4849" s="31">
        <f t="shared" si="150"/>
        <v>0</v>
      </c>
      <c r="V4849" s="31">
        <f t="shared" si="151"/>
        <v>0</v>
      </c>
    </row>
    <row r="4850" spans="14:22" x14ac:dyDescent="0.3">
      <c r="N4850" s="30"/>
      <c r="O4850" s="30"/>
      <c r="P4850" s="30"/>
      <c r="Q4850" s="30"/>
      <c r="R4850" s="31" cm="1">
        <f t="array" ref="R4850">_xlfn.IFS(Q4850=0,(O4850-P4850)/2,Q4850=1,O4850-P4850)</f>
        <v>0</v>
      </c>
      <c r="S4850" s="31" cm="1">
        <f t="array" ref="S4850">_xlfn.IFS(Q4850=0,P4850/2,Q4850=1,P4850)</f>
        <v>0</v>
      </c>
      <c r="T4850" s="31" t="str" cm="1">
        <f t="array" ref="T4850">_xlfn.IFS(M4850&lt;=Beräkningsförutsättningar!B$15,"2",M4850=Beräkningsförutsättningar!B$16,"4",M4850=Beräkningsförutsättningar!B$17,"4",M4850&gt;=Beräkningsförutsättningar!B$18,"6")</f>
        <v>2</v>
      </c>
      <c r="U4850" s="31">
        <f t="shared" si="150"/>
        <v>0</v>
      </c>
      <c r="V4850" s="31">
        <f t="shared" si="151"/>
        <v>0</v>
      </c>
    </row>
    <row r="4851" spans="14:22" x14ac:dyDescent="0.3">
      <c r="N4851" s="30"/>
      <c r="O4851" s="30"/>
      <c r="P4851" s="30"/>
      <c r="Q4851" s="30"/>
      <c r="R4851" s="31" cm="1">
        <f t="array" ref="R4851">_xlfn.IFS(Q4851=0,(O4851-P4851)/2,Q4851=1,O4851-P4851)</f>
        <v>0</v>
      </c>
      <c r="S4851" s="31" cm="1">
        <f t="array" ref="S4851">_xlfn.IFS(Q4851=0,P4851/2,Q4851=1,P4851)</f>
        <v>0</v>
      </c>
      <c r="T4851" s="31" t="str" cm="1">
        <f t="array" ref="T4851">_xlfn.IFS(M4851&lt;=Beräkningsförutsättningar!B$15,"2",M4851=Beräkningsförutsättningar!B$16,"4",M4851=Beräkningsförutsättningar!B$17,"4",M4851&gt;=Beräkningsförutsättningar!B$18,"6")</f>
        <v>2</v>
      </c>
      <c r="U4851" s="31">
        <f t="shared" si="150"/>
        <v>0</v>
      </c>
      <c r="V4851" s="31">
        <f t="shared" si="151"/>
        <v>0</v>
      </c>
    </row>
    <row r="4852" spans="14:22" x14ac:dyDescent="0.3">
      <c r="N4852" s="30"/>
      <c r="O4852" s="30"/>
      <c r="P4852" s="30"/>
      <c r="Q4852" s="30"/>
      <c r="R4852" s="31" cm="1">
        <f t="array" ref="R4852">_xlfn.IFS(Q4852=0,(O4852-P4852)/2,Q4852=1,O4852-P4852)</f>
        <v>0</v>
      </c>
      <c r="S4852" s="31" cm="1">
        <f t="array" ref="S4852">_xlfn.IFS(Q4852=0,P4852/2,Q4852=1,P4852)</f>
        <v>0</v>
      </c>
      <c r="T4852" s="31" t="str" cm="1">
        <f t="array" ref="T4852">_xlfn.IFS(M4852&lt;=Beräkningsförutsättningar!B$15,"2",M4852=Beräkningsförutsättningar!B$16,"4",M4852=Beräkningsförutsättningar!B$17,"4",M4852&gt;=Beräkningsförutsättningar!B$18,"6")</f>
        <v>2</v>
      </c>
      <c r="U4852" s="31">
        <f t="shared" si="150"/>
        <v>0</v>
      </c>
      <c r="V4852" s="31">
        <f t="shared" si="151"/>
        <v>0</v>
      </c>
    </row>
    <row r="4853" spans="14:22" x14ac:dyDescent="0.3">
      <c r="N4853" s="30"/>
      <c r="O4853" s="30"/>
      <c r="P4853" s="30"/>
      <c r="Q4853" s="30"/>
      <c r="R4853" s="31" cm="1">
        <f t="array" ref="R4853">_xlfn.IFS(Q4853=0,(O4853-P4853)/2,Q4853=1,O4853-P4853)</f>
        <v>0</v>
      </c>
      <c r="S4853" s="31" cm="1">
        <f t="array" ref="S4853">_xlfn.IFS(Q4853=0,P4853/2,Q4853=1,P4853)</f>
        <v>0</v>
      </c>
      <c r="T4853" s="31" t="str" cm="1">
        <f t="array" ref="T4853">_xlfn.IFS(M4853&lt;=Beräkningsförutsättningar!B$15,"2",M4853=Beräkningsförutsättningar!B$16,"4",M4853=Beräkningsförutsättningar!B$17,"4",M4853&gt;=Beräkningsförutsättningar!B$18,"6")</f>
        <v>2</v>
      </c>
      <c r="U4853" s="31">
        <f t="shared" si="150"/>
        <v>0</v>
      </c>
      <c r="V4853" s="31">
        <f t="shared" si="151"/>
        <v>0</v>
      </c>
    </row>
    <row r="4854" spans="14:22" x14ac:dyDescent="0.3">
      <c r="N4854" s="30"/>
      <c r="O4854" s="30"/>
      <c r="P4854" s="30"/>
      <c r="Q4854" s="30"/>
      <c r="R4854" s="31" cm="1">
        <f t="array" ref="R4854">_xlfn.IFS(Q4854=0,(O4854-P4854)/2,Q4854=1,O4854-P4854)</f>
        <v>0</v>
      </c>
      <c r="S4854" s="31" cm="1">
        <f t="array" ref="S4854">_xlfn.IFS(Q4854=0,P4854/2,Q4854=1,P4854)</f>
        <v>0</v>
      </c>
      <c r="T4854" s="31" t="str" cm="1">
        <f t="array" ref="T4854">_xlfn.IFS(M4854&lt;=Beräkningsförutsättningar!B$15,"2",M4854=Beräkningsförutsättningar!B$16,"4",M4854=Beräkningsförutsättningar!B$17,"4",M4854&gt;=Beräkningsförutsättningar!B$18,"6")</f>
        <v>2</v>
      </c>
      <c r="U4854" s="31">
        <f t="shared" si="150"/>
        <v>0</v>
      </c>
      <c r="V4854" s="31">
        <f t="shared" si="151"/>
        <v>0</v>
      </c>
    </row>
    <row r="4855" spans="14:22" x14ac:dyDescent="0.3">
      <c r="N4855" s="30"/>
      <c r="O4855" s="30"/>
      <c r="P4855" s="30"/>
      <c r="Q4855" s="30"/>
      <c r="R4855" s="31" cm="1">
        <f t="array" ref="R4855">_xlfn.IFS(Q4855=0,(O4855-P4855)/2,Q4855=1,O4855-P4855)</f>
        <v>0</v>
      </c>
      <c r="S4855" s="31" cm="1">
        <f t="array" ref="S4855">_xlfn.IFS(Q4855=0,P4855/2,Q4855=1,P4855)</f>
        <v>0</v>
      </c>
      <c r="T4855" s="31" t="str" cm="1">
        <f t="array" ref="T4855">_xlfn.IFS(M4855&lt;=Beräkningsförutsättningar!B$15,"2",M4855=Beräkningsförutsättningar!B$16,"4",M4855=Beräkningsförutsättningar!B$17,"4",M4855&gt;=Beräkningsförutsättningar!B$18,"6")</f>
        <v>2</v>
      </c>
      <c r="U4855" s="31">
        <f t="shared" si="150"/>
        <v>0</v>
      </c>
      <c r="V4855" s="31">
        <f t="shared" si="151"/>
        <v>0</v>
      </c>
    </row>
    <row r="4856" spans="14:22" x14ac:dyDescent="0.3">
      <c r="N4856" s="30"/>
      <c r="O4856" s="30"/>
      <c r="P4856" s="30"/>
      <c r="Q4856" s="30"/>
      <c r="R4856" s="31" cm="1">
        <f t="array" ref="R4856">_xlfn.IFS(Q4856=0,(O4856-P4856)/2,Q4856=1,O4856-P4856)</f>
        <v>0</v>
      </c>
      <c r="S4856" s="31" cm="1">
        <f t="array" ref="S4856">_xlfn.IFS(Q4856=0,P4856/2,Q4856=1,P4856)</f>
        <v>0</v>
      </c>
      <c r="T4856" s="31" t="str" cm="1">
        <f t="array" ref="T4856">_xlfn.IFS(M4856&lt;=Beräkningsförutsättningar!B$15,"2",M4856=Beräkningsförutsättningar!B$16,"4",M4856=Beräkningsförutsättningar!B$17,"4",M4856&gt;=Beräkningsförutsättningar!B$18,"6")</f>
        <v>2</v>
      </c>
      <c r="U4856" s="31">
        <f t="shared" si="150"/>
        <v>0</v>
      </c>
      <c r="V4856" s="31">
        <f t="shared" si="151"/>
        <v>0</v>
      </c>
    </row>
    <row r="4857" spans="14:22" x14ac:dyDescent="0.3">
      <c r="N4857" s="30"/>
      <c r="O4857" s="30"/>
      <c r="P4857" s="30"/>
      <c r="Q4857" s="30"/>
      <c r="R4857" s="31" cm="1">
        <f t="array" ref="R4857">_xlfn.IFS(Q4857=0,(O4857-P4857)/2,Q4857=1,O4857-P4857)</f>
        <v>0</v>
      </c>
      <c r="S4857" s="31" cm="1">
        <f t="array" ref="S4857">_xlfn.IFS(Q4857=0,P4857/2,Q4857=1,P4857)</f>
        <v>0</v>
      </c>
      <c r="T4857" s="31" t="str" cm="1">
        <f t="array" ref="T4857">_xlfn.IFS(M4857&lt;=Beräkningsförutsättningar!B$15,"2",M4857=Beräkningsförutsättningar!B$16,"4",M4857=Beräkningsförutsättningar!B$17,"4",M4857&gt;=Beräkningsförutsättningar!B$18,"6")</f>
        <v>2</v>
      </c>
      <c r="U4857" s="31">
        <f t="shared" si="150"/>
        <v>0</v>
      </c>
      <c r="V4857" s="31">
        <f t="shared" si="151"/>
        <v>0</v>
      </c>
    </row>
    <row r="4858" spans="14:22" x14ac:dyDescent="0.3">
      <c r="N4858" s="30"/>
      <c r="O4858" s="30"/>
      <c r="P4858" s="30"/>
      <c r="Q4858" s="30"/>
      <c r="R4858" s="31" cm="1">
        <f t="array" ref="R4858">_xlfn.IFS(Q4858=0,(O4858-P4858)/2,Q4858=1,O4858-P4858)</f>
        <v>0</v>
      </c>
      <c r="S4858" s="31" cm="1">
        <f t="array" ref="S4858">_xlfn.IFS(Q4858=0,P4858/2,Q4858=1,P4858)</f>
        <v>0</v>
      </c>
      <c r="T4858" s="31" t="str" cm="1">
        <f t="array" ref="T4858">_xlfn.IFS(M4858&lt;=Beräkningsförutsättningar!B$15,"2",M4858=Beräkningsförutsättningar!B$16,"4",M4858=Beräkningsförutsättningar!B$17,"4",M4858&gt;=Beräkningsförutsättningar!B$18,"6")</f>
        <v>2</v>
      </c>
      <c r="U4858" s="31">
        <f t="shared" si="150"/>
        <v>0</v>
      </c>
      <c r="V4858" s="31">
        <f t="shared" si="151"/>
        <v>0</v>
      </c>
    </row>
    <row r="4859" spans="14:22" x14ac:dyDescent="0.3">
      <c r="N4859" s="30"/>
      <c r="O4859" s="30"/>
      <c r="P4859" s="30"/>
      <c r="Q4859" s="30"/>
      <c r="R4859" s="31" cm="1">
        <f t="array" ref="R4859">_xlfn.IFS(Q4859=0,(O4859-P4859)/2,Q4859=1,O4859-P4859)</f>
        <v>0</v>
      </c>
      <c r="S4859" s="31" cm="1">
        <f t="array" ref="S4859">_xlfn.IFS(Q4859=0,P4859/2,Q4859=1,P4859)</f>
        <v>0</v>
      </c>
      <c r="T4859" s="31" t="str" cm="1">
        <f t="array" ref="T4859">_xlfn.IFS(M4859&lt;=Beräkningsförutsättningar!B$15,"2",M4859=Beräkningsförutsättningar!B$16,"4",M4859=Beräkningsförutsättningar!B$17,"4",M4859&gt;=Beräkningsförutsättningar!B$18,"6")</f>
        <v>2</v>
      </c>
      <c r="U4859" s="31">
        <f t="shared" si="150"/>
        <v>0</v>
      </c>
      <c r="V4859" s="31">
        <f t="shared" si="151"/>
        <v>0</v>
      </c>
    </row>
    <row r="4860" spans="14:22" x14ac:dyDescent="0.3">
      <c r="N4860" s="30"/>
      <c r="O4860" s="30"/>
      <c r="P4860" s="30"/>
      <c r="Q4860" s="30"/>
      <c r="R4860" s="31" cm="1">
        <f t="array" ref="R4860">_xlfn.IFS(Q4860=0,(O4860-P4860)/2,Q4860=1,O4860-P4860)</f>
        <v>0</v>
      </c>
      <c r="S4860" s="31" cm="1">
        <f t="array" ref="S4860">_xlfn.IFS(Q4860=0,P4860/2,Q4860=1,P4860)</f>
        <v>0</v>
      </c>
      <c r="T4860" s="31" t="str" cm="1">
        <f t="array" ref="T4860">_xlfn.IFS(M4860&lt;=Beräkningsförutsättningar!B$15,"2",M4860=Beräkningsförutsättningar!B$16,"4",M4860=Beräkningsförutsättningar!B$17,"4",M4860&gt;=Beräkningsförutsättningar!B$18,"6")</f>
        <v>2</v>
      </c>
      <c r="U4860" s="31">
        <f t="shared" si="150"/>
        <v>0</v>
      </c>
      <c r="V4860" s="31">
        <f t="shared" si="151"/>
        <v>0</v>
      </c>
    </row>
    <row r="4861" spans="14:22" x14ac:dyDescent="0.3">
      <c r="N4861" s="30"/>
      <c r="O4861" s="30"/>
      <c r="P4861" s="30"/>
      <c r="Q4861" s="30"/>
      <c r="R4861" s="31" cm="1">
        <f t="array" ref="R4861">_xlfn.IFS(Q4861=0,(O4861-P4861)/2,Q4861=1,O4861-P4861)</f>
        <v>0</v>
      </c>
      <c r="S4861" s="31" cm="1">
        <f t="array" ref="S4861">_xlfn.IFS(Q4861=0,P4861/2,Q4861=1,P4861)</f>
        <v>0</v>
      </c>
      <c r="T4861" s="31" t="str" cm="1">
        <f t="array" ref="T4861">_xlfn.IFS(M4861&lt;=Beräkningsförutsättningar!B$15,"2",M4861=Beräkningsförutsättningar!B$16,"4",M4861=Beräkningsförutsättningar!B$17,"4",M4861&gt;=Beräkningsförutsättningar!B$18,"6")</f>
        <v>2</v>
      </c>
      <c r="U4861" s="31">
        <f t="shared" si="150"/>
        <v>0</v>
      </c>
      <c r="V4861" s="31">
        <f t="shared" si="151"/>
        <v>0</v>
      </c>
    </row>
    <row r="4862" spans="14:22" x14ac:dyDescent="0.3">
      <c r="N4862" s="30"/>
      <c r="O4862" s="30"/>
      <c r="P4862" s="30"/>
      <c r="Q4862" s="30"/>
      <c r="R4862" s="31" cm="1">
        <f t="array" ref="R4862">_xlfn.IFS(Q4862=0,(O4862-P4862)/2,Q4862=1,O4862-P4862)</f>
        <v>0</v>
      </c>
      <c r="S4862" s="31" cm="1">
        <f t="array" ref="S4862">_xlfn.IFS(Q4862=0,P4862/2,Q4862=1,P4862)</f>
        <v>0</v>
      </c>
      <c r="T4862" s="31" t="str" cm="1">
        <f t="array" ref="T4862">_xlfn.IFS(M4862&lt;=Beräkningsförutsättningar!B$15,"2",M4862=Beräkningsförutsättningar!B$16,"4",M4862=Beräkningsförutsättningar!B$17,"4",M4862&gt;=Beräkningsförutsättningar!B$18,"6")</f>
        <v>2</v>
      </c>
      <c r="U4862" s="31">
        <f t="shared" si="150"/>
        <v>0</v>
      </c>
      <c r="V4862" s="31">
        <f t="shared" si="151"/>
        <v>0</v>
      </c>
    </row>
    <row r="4863" spans="14:22" x14ac:dyDescent="0.3">
      <c r="N4863" s="30"/>
      <c r="O4863" s="30"/>
      <c r="P4863" s="30"/>
      <c r="Q4863" s="30"/>
      <c r="R4863" s="31" cm="1">
        <f t="array" ref="R4863">_xlfn.IFS(Q4863=0,(O4863-P4863)/2,Q4863=1,O4863-P4863)</f>
        <v>0</v>
      </c>
      <c r="S4863" s="31" cm="1">
        <f t="array" ref="S4863">_xlfn.IFS(Q4863=0,P4863/2,Q4863=1,P4863)</f>
        <v>0</v>
      </c>
      <c r="T4863" s="31" t="str" cm="1">
        <f t="array" ref="T4863">_xlfn.IFS(M4863&lt;=Beräkningsförutsättningar!B$15,"2",M4863=Beräkningsförutsättningar!B$16,"4",M4863=Beräkningsförutsättningar!B$17,"4",M4863&gt;=Beräkningsförutsättningar!B$18,"6")</f>
        <v>2</v>
      </c>
      <c r="U4863" s="31">
        <f t="shared" si="150"/>
        <v>0</v>
      </c>
      <c r="V4863" s="31">
        <f t="shared" si="151"/>
        <v>0</v>
      </c>
    </row>
    <row r="4864" spans="14:22" x14ac:dyDescent="0.3">
      <c r="N4864" s="30"/>
      <c r="O4864" s="30"/>
      <c r="P4864" s="30"/>
      <c r="Q4864" s="30"/>
      <c r="R4864" s="31" cm="1">
        <f t="array" ref="R4864">_xlfn.IFS(Q4864=0,(O4864-P4864)/2,Q4864=1,O4864-P4864)</f>
        <v>0</v>
      </c>
      <c r="S4864" s="31" cm="1">
        <f t="array" ref="S4864">_xlfn.IFS(Q4864=0,P4864/2,Q4864=1,P4864)</f>
        <v>0</v>
      </c>
      <c r="T4864" s="31" t="str" cm="1">
        <f t="array" ref="T4864">_xlfn.IFS(M4864&lt;=Beräkningsförutsättningar!B$15,"2",M4864=Beräkningsförutsättningar!B$16,"4",M4864=Beräkningsförutsättningar!B$17,"4",M4864&gt;=Beräkningsförutsättningar!B$18,"6")</f>
        <v>2</v>
      </c>
      <c r="U4864" s="31">
        <f t="shared" si="150"/>
        <v>0</v>
      </c>
      <c r="V4864" s="31">
        <f t="shared" si="151"/>
        <v>0</v>
      </c>
    </row>
    <row r="4865" spans="14:22" x14ac:dyDescent="0.3">
      <c r="N4865" s="30"/>
      <c r="O4865" s="30"/>
      <c r="P4865" s="30"/>
      <c r="Q4865" s="30"/>
      <c r="R4865" s="31" cm="1">
        <f t="array" ref="R4865">_xlfn.IFS(Q4865=0,(O4865-P4865)/2,Q4865=1,O4865-P4865)</f>
        <v>0</v>
      </c>
      <c r="S4865" s="31" cm="1">
        <f t="array" ref="S4865">_xlfn.IFS(Q4865=0,P4865/2,Q4865=1,P4865)</f>
        <v>0</v>
      </c>
      <c r="T4865" s="31" t="str" cm="1">
        <f t="array" ref="T4865">_xlfn.IFS(M4865&lt;=Beräkningsförutsättningar!B$15,"2",M4865=Beräkningsförutsättningar!B$16,"4",M4865=Beräkningsförutsättningar!B$17,"4",M4865&gt;=Beräkningsförutsättningar!B$18,"6")</f>
        <v>2</v>
      </c>
      <c r="U4865" s="31">
        <f t="shared" si="150"/>
        <v>0</v>
      </c>
      <c r="V4865" s="31">
        <f t="shared" si="151"/>
        <v>0</v>
      </c>
    </row>
    <row r="4866" spans="14:22" x14ac:dyDescent="0.3">
      <c r="N4866" s="30"/>
      <c r="O4866" s="30"/>
      <c r="P4866" s="30"/>
      <c r="Q4866" s="30"/>
      <c r="R4866" s="31" cm="1">
        <f t="array" ref="R4866">_xlfn.IFS(Q4866=0,(O4866-P4866)/2,Q4866=1,O4866-P4866)</f>
        <v>0</v>
      </c>
      <c r="S4866" s="31" cm="1">
        <f t="array" ref="S4866">_xlfn.IFS(Q4866=0,P4866/2,Q4866=1,P4866)</f>
        <v>0</v>
      </c>
      <c r="T4866" s="31" t="str" cm="1">
        <f t="array" ref="T4866">_xlfn.IFS(M4866&lt;=Beräkningsförutsättningar!B$15,"2",M4866=Beräkningsförutsättningar!B$16,"4",M4866=Beräkningsförutsättningar!B$17,"4",M4866&gt;=Beräkningsförutsättningar!B$18,"6")</f>
        <v>2</v>
      </c>
      <c r="U4866" s="31">
        <f t="shared" si="150"/>
        <v>0</v>
      </c>
      <c r="V4866" s="31">
        <f t="shared" si="151"/>
        <v>0</v>
      </c>
    </row>
    <row r="4867" spans="14:22" x14ac:dyDescent="0.3">
      <c r="N4867" s="30"/>
      <c r="O4867" s="30"/>
      <c r="P4867" s="30"/>
      <c r="Q4867" s="30"/>
      <c r="R4867" s="31" cm="1">
        <f t="array" ref="R4867">_xlfn.IFS(Q4867=0,(O4867-P4867)/2,Q4867=1,O4867-P4867)</f>
        <v>0</v>
      </c>
      <c r="S4867" s="31" cm="1">
        <f t="array" ref="S4867">_xlfn.IFS(Q4867=0,P4867/2,Q4867=1,P4867)</f>
        <v>0</v>
      </c>
      <c r="T4867" s="31" t="str" cm="1">
        <f t="array" ref="T4867">_xlfn.IFS(M4867&lt;=Beräkningsförutsättningar!B$15,"2",M4867=Beräkningsförutsättningar!B$16,"4",M4867=Beräkningsförutsättningar!B$17,"4",M4867&gt;=Beräkningsförutsättningar!B$18,"6")</f>
        <v>2</v>
      </c>
      <c r="U4867" s="31">
        <f t="shared" si="150"/>
        <v>0</v>
      </c>
      <c r="V4867" s="31">
        <f t="shared" si="151"/>
        <v>0</v>
      </c>
    </row>
    <row r="4868" spans="14:22" x14ac:dyDescent="0.3">
      <c r="N4868" s="30"/>
      <c r="O4868" s="30"/>
      <c r="P4868" s="30"/>
      <c r="Q4868" s="30"/>
      <c r="R4868" s="31" cm="1">
        <f t="array" ref="R4868">_xlfn.IFS(Q4868=0,(O4868-P4868)/2,Q4868=1,O4868-P4868)</f>
        <v>0</v>
      </c>
      <c r="S4868" s="31" cm="1">
        <f t="array" ref="S4868">_xlfn.IFS(Q4868=0,P4868/2,Q4868=1,P4868)</f>
        <v>0</v>
      </c>
      <c r="T4868" s="31" t="str" cm="1">
        <f t="array" ref="T4868">_xlfn.IFS(M4868&lt;=Beräkningsförutsättningar!B$15,"2",M4868=Beräkningsförutsättningar!B$16,"4",M4868=Beräkningsförutsättningar!B$17,"4",M4868&gt;=Beräkningsförutsättningar!B$18,"6")</f>
        <v>2</v>
      </c>
      <c r="U4868" s="31">
        <f t="shared" si="150"/>
        <v>0</v>
      </c>
      <c r="V4868" s="31">
        <f t="shared" si="151"/>
        <v>0</v>
      </c>
    </row>
    <row r="4869" spans="14:22" x14ac:dyDescent="0.3">
      <c r="N4869" s="30"/>
      <c r="O4869" s="30"/>
      <c r="P4869" s="30"/>
      <c r="Q4869" s="30"/>
      <c r="R4869" s="31" cm="1">
        <f t="array" ref="R4869">_xlfn.IFS(Q4869=0,(O4869-P4869)/2,Q4869=1,O4869-P4869)</f>
        <v>0</v>
      </c>
      <c r="S4869" s="31" cm="1">
        <f t="array" ref="S4869">_xlfn.IFS(Q4869=0,P4869/2,Q4869=1,P4869)</f>
        <v>0</v>
      </c>
      <c r="T4869" s="31" t="str" cm="1">
        <f t="array" ref="T4869">_xlfn.IFS(M4869&lt;=Beräkningsförutsättningar!B$15,"2",M4869=Beräkningsförutsättningar!B$16,"4",M4869=Beräkningsförutsättningar!B$17,"4",M4869&gt;=Beräkningsförutsättningar!B$18,"6")</f>
        <v>2</v>
      </c>
      <c r="U4869" s="31">
        <f t="shared" si="150"/>
        <v>0</v>
      </c>
      <c r="V4869" s="31">
        <f t="shared" si="151"/>
        <v>0</v>
      </c>
    </row>
    <row r="4870" spans="14:22" x14ac:dyDescent="0.3">
      <c r="N4870" s="30"/>
      <c r="O4870" s="30"/>
      <c r="P4870" s="30"/>
      <c r="Q4870" s="30"/>
      <c r="R4870" s="31" cm="1">
        <f t="array" ref="R4870">_xlfn.IFS(Q4870=0,(O4870-P4870)/2,Q4870=1,O4870-P4870)</f>
        <v>0</v>
      </c>
      <c r="S4870" s="31" cm="1">
        <f t="array" ref="S4870">_xlfn.IFS(Q4870=0,P4870/2,Q4870=1,P4870)</f>
        <v>0</v>
      </c>
      <c r="T4870" s="31" t="str" cm="1">
        <f t="array" ref="T4870">_xlfn.IFS(M4870&lt;=Beräkningsförutsättningar!B$15,"2",M4870=Beräkningsförutsättningar!B$16,"4",M4870=Beräkningsförutsättningar!B$17,"4",M4870&gt;=Beräkningsförutsättningar!B$18,"6")</f>
        <v>2</v>
      </c>
      <c r="U4870" s="31">
        <f t="shared" si="150"/>
        <v>0</v>
      </c>
      <c r="V4870" s="31">
        <f t="shared" si="151"/>
        <v>0</v>
      </c>
    </row>
    <row r="4871" spans="14:22" x14ac:dyDescent="0.3">
      <c r="N4871" s="30"/>
      <c r="O4871" s="30"/>
      <c r="P4871" s="30"/>
      <c r="Q4871" s="30"/>
      <c r="R4871" s="31" cm="1">
        <f t="array" ref="R4871">_xlfn.IFS(Q4871=0,(O4871-P4871)/2,Q4871=1,O4871-P4871)</f>
        <v>0</v>
      </c>
      <c r="S4871" s="31" cm="1">
        <f t="array" ref="S4871">_xlfn.IFS(Q4871=0,P4871/2,Q4871=1,P4871)</f>
        <v>0</v>
      </c>
      <c r="T4871" s="31" t="str" cm="1">
        <f t="array" ref="T4871">_xlfn.IFS(M4871&lt;=Beräkningsförutsättningar!B$15,"2",M4871=Beräkningsförutsättningar!B$16,"4",M4871=Beräkningsförutsättningar!B$17,"4",M4871&gt;=Beräkningsförutsättningar!B$18,"6")</f>
        <v>2</v>
      </c>
      <c r="U4871" s="31">
        <f t="shared" ref="U4871:U4934" si="152">R4871*T4871</f>
        <v>0</v>
      </c>
      <c r="V4871" s="31">
        <f t="shared" ref="V4871:V4934" si="153">S4871*T4871</f>
        <v>0</v>
      </c>
    </row>
    <row r="4872" spans="14:22" x14ac:dyDescent="0.3">
      <c r="N4872" s="30"/>
      <c r="O4872" s="30"/>
      <c r="P4872" s="30"/>
      <c r="Q4872" s="30"/>
      <c r="R4872" s="31" cm="1">
        <f t="array" ref="R4872">_xlfn.IFS(Q4872=0,(O4872-P4872)/2,Q4872=1,O4872-P4872)</f>
        <v>0</v>
      </c>
      <c r="S4872" s="31" cm="1">
        <f t="array" ref="S4872">_xlfn.IFS(Q4872=0,P4872/2,Q4872=1,P4872)</f>
        <v>0</v>
      </c>
      <c r="T4872" s="31" t="str" cm="1">
        <f t="array" ref="T4872">_xlfn.IFS(M4872&lt;=Beräkningsförutsättningar!B$15,"2",M4872=Beräkningsförutsättningar!B$16,"4",M4872=Beräkningsförutsättningar!B$17,"4",M4872&gt;=Beräkningsförutsättningar!B$18,"6")</f>
        <v>2</v>
      </c>
      <c r="U4872" s="31">
        <f t="shared" si="152"/>
        <v>0</v>
      </c>
      <c r="V4872" s="31">
        <f t="shared" si="153"/>
        <v>0</v>
      </c>
    </row>
    <row r="4873" spans="14:22" x14ac:dyDescent="0.3">
      <c r="N4873" s="30"/>
      <c r="O4873" s="30"/>
      <c r="P4873" s="30"/>
      <c r="Q4873" s="30"/>
      <c r="R4873" s="31" cm="1">
        <f t="array" ref="R4873">_xlfn.IFS(Q4873=0,(O4873-P4873)/2,Q4873=1,O4873-P4873)</f>
        <v>0</v>
      </c>
      <c r="S4873" s="31" cm="1">
        <f t="array" ref="S4873">_xlfn.IFS(Q4873=0,P4873/2,Q4873=1,P4873)</f>
        <v>0</v>
      </c>
      <c r="T4873" s="31" t="str" cm="1">
        <f t="array" ref="T4873">_xlfn.IFS(M4873&lt;=Beräkningsförutsättningar!B$15,"2",M4873=Beräkningsförutsättningar!B$16,"4",M4873=Beräkningsförutsättningar!B$17,"4",M4873&gt;=Beräkningsförutsättningar!B$18,"6")</f>
        <v>2</v>
      </c>
      <c r="U4873" s="31">
        <f t="shared" si="152"/>
        <v>0</v>
      </c>
      <c r="V4873" s="31">
        <f t="shared" si="153"/>
        <v>0</v>
      </c>
    </row>
    <row r="4874" spans="14:22" x14ac:dyDescent="0.3">
      <c r="N4874" s="30"/>
      <c r="O4874" s="30"/>
      <c r="P4874" s="30"/>
      <c r="Q4874" s="30"/>
      <c r="R4874" s="31" cm="1">
        <f t="array" ref="R4874">_xlfn.IFS(Q4874=0,(O4874-P4874)/2,Q4874=1,O4874-P4874)</f>
        <v>0</v>
      </c>
      <c r="S4874" s="31" cm="1">
        <f t="array" ref="S4874">_xlfn.IFS(Q4874=0,P4874/2,Q4874=1,P4874)</f>
        <v>0</v>
      </c>
      <c r="T4874" s="31" t="str" cm="1">
        <f t="array" ref="T4874">_xlfn.IFS(M4874&lt;=Beräkningsförutsättningar!B$15,"2",M4874=Beräkningsförutsättningar!B$16,"4",M4874=Beräkningsförutsättningar!B$17,"4",M4874&gt;=Beräkningsförutsättningar!B$18,"6")</f>
        <v>2</v>
      </c>
      <c r="U4874" s="31">
        <f t="shared" si="152"/>
        <v>0</v>
      </c>
      <c r="V4874" s="31">
        <f t="shared" si="153"/>
        <v>0</v>
      </c>
    </row>
    <row r="4875" spans="14:22" x14ac:dyDescent="0.3">
      <c r="N4875" s="30"/>
      <c r="O4875" s="30"/>
      <c r="P4875" s="30"/>
      <c r="Q4875" s="30"/>
      <c r="R4875" s="31" cm="1">
        <f t="array" ref="R4875">_xlfn.IFS(Q4875=0,(O4875-P4875)/2,Q4875=1,O4875-P4875)</f>
        <v>0</v>
      </c>
      <c r="S4875" s="31" cm="1">
        <f t="array" ref="S4875">_xlfn.IFS(Q4875=0,P4875/2,Q4875=1,P4875)</f>
        <v>0</v>
      </c>
      <c r="T4875" s="31" t="str" cm="1">
        <f t="array" ref="T4875">_xlfn.IFS(M4875&lt;=Beräkningsförutsättningar!B$15,"2",M4875=Beräkningsförutsättningar!B$16,"4",M4875=Beräkningsförutsättningar!B$17,"4",M4875&gt;=Beräkningsförutsättningar!B$18,"6")</f>
        <v>2</v>
      </c>
      <c r="U4875" s="31">
        <f t="shared" si="152"/>
        <v>0</v>
      </c>
      <c r="V4875" s="31">
        <f t="shared" si="153"/>
        <v>0</v>
      </c>
    </row>
    <row r="4876" spans="14:22" x14ac:dyDescent="0.3">
      <c r="N4876" s="30"/>
      <c r="O4876" s="30"/>
      <c r="P4876" s="30"/>
      <c r="Q4876" s="30"/>
      <c r="R4876" s="31" cm="1">
        <f t="array" ref="R4876">_xlfn.IFS(Q4876=0,(O4876-P4876)/2,Q4876=1,O4876-P4876)</f>
        <v>0</v>
      </c>
      <c r="S4876" s="31" cm="1">
        <f t="array" ref="S4876">_xlfn.IFS(Q4876=0,P4876/2,Q4876=1,P4876)</f>
        <v>0</v>
      </c>
      <c r="T4876" s="31" t="str" cm="1">
        <f t="array" ref="T4876">_xlfn.IFS(M4876&lt;=Beräkningsförutsättningar!B$15,"2",M4876=Beräkningsförutsättningar!B$16,"4",M4876=Beräkningsförutsättningar!B$17,"4",M4876&gt;=Beräkningsförutsättningar!B$18,"6")</f>
        <v>2</v>
      </c>
      <c r="U4876" s="31">
        <f t="shared" si="152"/>
        <v>0</v>
      </c>
      <c r="V4876" s="31">
        <f t="shared" si="153"/>
        <v>0</v>
      </c>
    </row>
    <row r="4877" spans="14:22" x14ac:dyDescent="0.3">
      <c r="N4877" s="30"/>
      <c r="O4877" s="30"/>
      <c r="P4877" s="30"/>
      <c r="Q4877" s="30"/>
      <c r="R4877" s="31" cm="1">
        <f t="array" ref="R4877">_xlfn.IFS(Q4877=0,(O4877-P4877)/2,Q4877=1,O4877-P4877)</f>
        <v>0</v>
      </c>
      <c r="S4877" s="31" cm="1">
        <f t="array" ref="S4877">_xlfn.IFS(Q4877=0,P4877/2,Q4877=1,P4877)</f>
        <v>0</v>
      </c>
      <c r="T4877" s="31" t="str" cm="1">
        <f t="array" ref="T4877">_xlfn.IFS(M4877&lt;=Beräkningsförutsättningar!B$15,"2",M4877=Beräkningsförutsättningar!B$16,"4",M4877=Beräkningsförutsättningar!B$17,"4",M4877&gt;=Beräkningsförutsättningar!B$18,"6")</f>
        <v>2</v>
      </c>
      <c r="U4877" s="31">
        <f t="shared" si="152"/>
        <v>0</v>
      </c>
      <c r="V4877" s="31">
        <f t="shared" si="153"/>
        <v>0</v>
      </c>
    </row>
    <row r="4878" spans="14:22" x14ac:dyDescent="0.3">
      <c r="N4878" s="30"/>
      <c r="O4878" s="30"/>
      <c r="P4878" s="30"/>
      <c r="Q4878" s="30"/>
      <c r="R4878" s="31" cm="1">
        <f t="array" ref="R4878">_xlfn.IFS(Q4878=0,(O4878-P4878)/2,Q4878=1,O4878-P4878)</f>
        <v>0</v>
      </c>
      <c r="S4878" s="31" cm="1">
        <f t="array" ref="S4878">_xlfn.IFS(Q4878=0,P4878/2,Q4878=1,P4878)</f>
        <v>0</v>
      </c>
      <c r="T4878" s="31" t="str" cm="1">
        <f t="array" ref="T4878">_xlfn.IFS(M4878&lt;=Beräkningsförutsättningar!B$15,"2",M4878=Beräkningsförutsättningar!B$16,"4",M4878=Beräkningsförutsättningar!B$17,"4",M4878&gt;=Beräkningsförutsättningar!B$18,"6")</f>
        <v>2</v>
      </c>
      <c r="U4878" s="31">
        <f t="shared" si="152"/>
        <v>0</v>
      </c>
      <c r="V4878" s="31">
        <f t="shared" si="153"/>
        <v>0</v>
      </c>
    </row>
    <row r="4879" spans="14:22" x14ac:dyDescent="0.3">
      <c r="N4879" s="30"/>
      <c r="O4879" s="30"/>
      <c r="P4879" s="30"/>
      <c r="Q4879" s="30"/>
      <c r="R4879" s="31" cm="1">
        <f t="array" ref="R4879">_xlfn.IFS(Q4879=0,(O4879-P4879)/2,Q4879=1,O4879-P4879)</f>
        <v>0</v>
      </c>
      <c r="S4879" s="31" cm="1">
        <f t="array" ref="S4879">_xlfn.IFS(Q4879=0,P4879/2,Q4879=1,P4879)</f>
        <v>0</v>
      </c>
      <c r="T4879" s="31" t="str" cm="1">
        <f t="array" ref="T4879">_xlfn.IFS(M4879&lt;=Beräkningsförutsättningar!B$15,"2",M4879=Beräkningsförutsättningar!B$16,"4",M4879=Beräkningsförutsättningar!B$17,"4",M4879&gt;=Beräkningsförutsättningar!B$18,"6")</f>
        <v>2</v>
      </c>
      <c r="U4879" s="31">
        <f t="shared" si="152"/>
        <v>0</v>
      </c>
      <c r="V4879" s="31">
        <f t="shared" si="153"/>
        <v>0</v>
      </c>
    </row>
    <row r="4880" spans="14:22" x14ac:dyDescent="0.3">
      <c r="N4880" s="30"/>
      <c r="O4880" s="30"/>
      <c r="P4880" s="30"/>
      <c r="Q4880" s="30"/>
      <c r="R4880" s="31" cm="1">
        <f t="array" ref="R4880">_xlfn.IFS(Q4880=0,(O4880-P4880)/2,Q4880=1,O4880-P4880)</f>
        <v>0</v>
      </c>
      <c r="S4880" s="31" cm="1">
        <f t="array" ref="S4880">_xlfn.IFS(Q4880=0,P4880/2,Q4880=1,P4880)</f>
        <v>0</v>
      </c>
      <c r="T4880" s="31" t="str" cm="1">
        <f t="array" ref="T4880">_xlfn.IFS(M4880&lt;=Beräkningsförutsättningar!B$15,"2",M4880=Beräkningsförutsättningar!B$16,"4",M4880=Beräkningsförutsättningar!B$17,"4",M4880&gt;=Beräkningsförutsättningar!B$18,"6")</f>
        <v>2</v>
      </c>
      <c r="U4880" s="31">
        <f t="shared" si="152"/>
        <v>0</v>
      </c>
      <c r="V4880" s="31">
        <f t="shared" si="153"/>
        <v>0</v>
      </c>
    </row>
    <row r="4881" spans="14:22" x14ac:dyDescent="0.3">
      <c r="N4881" s="30"/>
      <c r="O4881" s="30"/>
      <c r="P4881" s="30"/>
      <c r="Q4881" s="30"/>
      <c r="R4881" s="31" cm="1">
        <f t="array" ref="R4881">_xlfn.IFS(Q4881=0,(O4881-P4881)/2,Q4881=1,O4881-P4881)</f>
        <v>0</v>
      </c>
      <c r="S4881" s="31" cm="1">
        <f t="array" ref="S4881">_xlfn.IFS(Q4881=0,P4881/2,Q4881=1,P4881)</f>
        <v>0</v>
      </c>
      <c r="T4881" s="31" t="str" cm="1">
        <f t="array" ref="T4881">_xlfn.IFS(M4881&lt;=Beräkningsförutsättningar!B$15,"2",M4881=Beräkningsförutsättningar!B$16,"4",M4881=Beräkningsförutsättningar!B$17,"4",M4881&gt;=Beräkningsförutsättningar!B$18,"6")</f>
        <v>2</v>
      </c>
      <c r="U4881" s="31">
        <f t="shared" si="152"/>
        <v>0</v>
      </c>
      <c r="V4881" s="31">
        <f t="shared" si="153"/>
        <v>0</v>
      </c>
    </row>
    <row r="4882" spans="14:22" x14ac:dyDescent="0.3">
      <c r="N4882" s="30"/>
      <c r="O4882" s="30"/>
      <c r="P4882" s="30"/>
      <c r="Q4882" s="30"/>
      <c r="R4882" s="31" cm="1">
        <f t="array" ref="R4882">_xlfn.IFS(Q4882=0,(O4882-P4882)/2,Q4882=1,O4882-P4882)</f>
        <v>0</v>
      </c>
      <c r="S4882" s="31" cm="1">
        <f t="array" ref="S4882">_xlfn.IFS(Q4882=0,P4882/2,Q4882=1,P4882)</f>
        <v>0</v>
      </c>
      <c r="T4882" s="31" t="str" cm="1">
        <f t="array" ref="T4882">_xlfn.IFS(M4882&lt;=Beräkningsförutsättningar!B$15,"2",M4882=Beräkningsförutsättningar!B$16,"4",M4882=Beräkningsförutsättningar!B$17,"4",M4882&gt;=Beräkningsförutsättningar!B$18,"6")</f>
        <v>2</v>
      </c>
      <c r="U4882" s="31">
        <f t="shared" si="152"/>
        <v>0</v>
      </c>
      <c r="V4882" s="31">
        <f t="shared" si="153"/>
        <v>0</v>
      </c>
    </row>
    <row r="4883" spans="14:22" x14ac:dyDescent="0.3">
      <c r="N4883" s="30"/>
      <c r="O4883" s="30"/>
      <c r="P4883" s="30"/>
      <c r="Q4883" s="30"/>
      <c r="R4883" s="31" cm="1">
        <f t="array" ref="R4883">_xlfn.IFS(Q4883=0,(O4883-P4883)/2,Q4883=1,O4883-P4883)</f>
        <v>0</v>
      </c>
      <c r="S4883" s="31" cm="1">
        <f t="array" ref="S4883">_xlfn.IFS(Q4883=0,P4883/2,Q4883=1,P4883)</f>
        <v>0</v>
      </c>
      <c r="T4883" s="31" t="str" cm="1">
        <f t="array" ref="T4883">_xlfn.IFS(M4883&lt;=Beräkningsförutsättningar!B$15,"2",M4883=Beräkningsförutsättningar!B$16,"4",M4883=Beräkningsförutsättningar!B$17,"4",M4883&gt;=Beräkningsförutsättningar!B$18,"6")</f>
        <v>2</v>
      </c>
      <c r="U4883" s="31">
        <f t="shared" si="152"/>
        <v>0</v>
      </c>
      <c r="V4883" s="31">
        <f t="shared" si="153"/>
        <v>0</v>
      </c>
    </row>
    <row r="4884" spans="14:22" x14ac:dyDescent="0.3">
      <c r="N4884" s="30"/>
      <c r="O4884" s="30"/>
      <c r="P4884" s="30"/>
      <c r="Q4884" s="30"/>
      <c r="R4884" s="31" cm="1">
        <f t="array" ref="R4884">_xlfn.IFS(Q4884=0,(O4884-P4884)/2,Q4884=1,O4884-P4884)</f>
        <v>0</v>
      </c>
      <c r="S4884" s="31" cm="1">
        <f t="array" ref="S4884">_xlfn.IFS(Q4884=0,P4884/2,Q4884=1,P4884)</f>
        <v>0</v>
      </c>
      <c r="T4884" s="31" t="str" cm="1">
        <f t="array" ref="T4884">_xlfn.IFS(M4884&lt;=Beräkningsförutsättningar!B$15,"2",M4884=Beräkningsförutsättningar!B$16,"4",M4884=Beräkningsförutsättningar!B$17,"4",M4884&gt;=Beräkningsförutsättningar!B$18,"6")</f>
        <v>2</v>
      </c>
      <c r="U4884" s="31">
        <f t="shared" si="152"/>
        <v>0</v>
      </c>
      <c r="V4884" s="31">
        <f t="shared" si="153"/>
        <v>0</v>
      </c>
    </row>
    <row r="4885" spans="14:22" x14ac:dyDescent="0.3">
      <c r="N4885" s="30"/>
      <c r="O4885" s="30"/>
      <c r="P4885" s="30"/>
      <c r="Q4885" s="30"/>
      <c r="R4885" s="31" cm="1">
        <f t="array" ref="R4885">_xlfn.IFS(Q4885=0,(O4885-P4885)/2,Q4885=1,O4885-P4885)</f>
        <v>0</v>
      </c>
      <c r="S4885" s="31" cm="1">
        <f t="array" ref="S4885">_xlfn.IFS(Q4885=0,P4885/2,Q4885=1,P4885)</f>
        <v>0</v>
      </c>
      <c r="T4885" s="31" t="str" cm="1">
        <f t="array" ref="T4885">_xlfn.IFS(M4885&lt;=Beräkningsförutsättningar!B$15,"2",M4885=Beräkningsförutsättningar!B$16,"4",M4885=Beräkningsförutsättningar!B$17,"4",M4885&gt;=Beräkningsförutsättningar!B$18,"6")</f>
        <v>2</v>
      </c>
      <c r="U4885" s="31">
        <f t="shared" si="152"/>
        <v>0</v>
      </c>
      <c r="V4885" s="31">
        <f t="shared" si="153"/>
        <v>0</v>
      </c>
    </row>
    <row r="4886" spans="14:22" x14ac:dyDescent="0.3">
      <c r="N4886" s="30"/>
      <c r="O4886" s="30"/>
      <c r="P4886" s="30"/>
      <c r="Q4886" s="30"/>
      <c r="R4886" s="31" cm="1">
        <f t="array" ref="R4886">_xlfn.IFS(Q4886=0,(O4886-P4886)/2,Q4886=1,O4886-P4886)</f>
        <v>0</v>
      </c>
      <c r="S4886" s="31" cm="1">
        <f t="array" ref="S4886">_xlfn.IFS(Q4886=0,P4886/2,Q4886=1,P4886)</f>
        <v>0</v>
      </c>
      <c r="T4886" s="31" t="str" cm="1">
        <f t="array" ref="T4886">_xlfn.IFS(M4886&lt;=Beräkningsförutsättningar!B$15,"2",M4886=Beräkningsförutsättningar!B$16,"4",M4886=Beräkningsförutsättningar!B$17,"4",M4886&gt;=Beräkningsförutsättningar!B$18,"6")</f>
        <v>2</v>
      </c>
      <c r="U4886" s="31">
        <f t="shared" si="152"/>
        <v>0</v>
      </c>
      <c r="V4886" s="31">
        <f t="shared" si="153"/>
        <v>0</v>
      </c>
    </row>
    <row r="4887" spans="14:22" x14ac:dyDescent="0.3">
      <c r="N4887" s="30"/>
      <c r="O4887" s="30"/>
      <c r="P4887" s="30"/>
      <c r="Q4887" s="30"/>
      <c r="R4887" s="31" cm="1">
        <f t="array" ref="R4887">_xlfn.IFS(Q4887=0,(O4887-P4887)/2,Q4887=1,O4887-P4887)</f>
        <v>0</v>
      </c>
      <c r="S4887" s="31" cm="1">
        <f t="array" ref="S4887">_xlfn.IFS(Q4887=0,P4887/2,Q4887=1,P4887)</f>
        <v>0</v>
      </c>
      <c r="T4887" s="31" t="str" cm="1">
        <f t="array" ref="T4887">_xlfn.IFS(M4887&lt;=Beräkningsförutsättningar!B$15,"2",M4887=Beräkningsförutsättningar!B$16,"4",M4887=Beräkningsförutsättningar!B$17,"4",M4887&gt;=Beräkningsförutsättningar!B$18,"6")</f>
        <v>2</v>
      </c>
      <c r="U4887" s="31">
        <f t="shared" si="152"/>
        <v>0</v>
      </c>
      <c r="V4887" s="31">
        <f t="shared" si="153"/>
        <v>0</v>
      </c>
    </row>
    <row r="4888" spans="14:22" x14ac:dyDescent="0.3">
      <c r="N4888" s="30"/>
      <c r="O4888" s="30"/>
      <c r="P4888" s="30"/>
      <c r="Q4888" s="30"/>
      <c r="R4888" s="31" cm="1">
        <f t="array" ref="R4888">_xlfn.IFS(Q4888=0,(O4888-P4888)/2,Q4888=1,O4888-P4888)</f>
        <v>0</v>
      </c>
      <c r="S4888" s="31" cm="1">
        <f t="array" ref="S4888">_xlfn.IFS(Q4888=0,P4888/2,Q4888=1,P4888)</f>
        <v>0</v>
      </c>
      <c r="T4888" s="31" t="str" cm="1">
        <f t="array" ref="T4888">_xlfn.IFS(M4888&lt;=Beräkningsförutsättningar!B$15,"2",M4888=Beräkningsförutsättningar!B$16,"4",M4888=Beräkningsförutsättningar!B$17,"4",M4888&gt;=Beräkningsförutsättningar!B$18,"6")</f>
        <v>2</v>
      </c>
      <c r="U4888" s="31">
        <f t="shared" si="152"/>
        <v>0</v>
      </c>
      <c r="V4888" s="31">
        <f t="shared" si="153"/>
        <v>0</v>
      </c>
    </row>
    <row r="4889" spans="14:22" x14ac:dyDescent="0.3">
      <c r="N4889" s="30"/>
      <c r="O4889" s="30"/>
      <c r="P4889" s="30"/>
      <c r="Q4889" s="30"/>
      <c r="R4889" s="31" cm="1">
        <f t="array" ref="R4889">_xlfn.IFS(Q4889=0,(O4889-P4889)/2,Q4889=1,O4889-P4889)</f>
        <v>0</v>
      </c>
      <c r="S4889" s="31" cm="1">
        <f t="array" ref="S4889">_xlfn.IFS(Q4889=0,P4889/2,Q4889=1,P4889)</f>
        <v>0</v>
      </c>
      <c r="T4889" s="31" t="str" cm="1">
        <f t="array" ref="T4889">_xlfn.IFS(M4889&lt;=Beräkningsförutsättningar!B$15,"2",M4889=Beräkningsförutsättningar!B$16,"4",M4889=Beräkningsförutsättningar!B$17,"4",M4889&gt;=Beräkningsförutsättningar!B$18,"6")</f>
        <v>2</v>
      </c>
      <c r="U4889" s="31">
        <f t="shared" si="152"/>
        <v>0</v>
      </c>
      <c r="V4889" s="31">
        <f t="shared" si="153"/>
        <v>0</v>
      </c>
    </row>
    <row r="4890" spans="14:22" x14ac:dyDescent="0.3">
      <c r="N4890" s="30"/>
      <c r="O4890" s="30"/>
      <c r="P4890" s="30"/>
      <c r="Q4890" s="30"/>
      <c r="R4890" s="31" cm="1">
        <f t="array" ref="R4890">_xlfn.IFS(Q4890=0,(O4890-P4890)/2,Q4890=1,O4890-P4890)</f>
        <v>0</v>
      </c>
      <c r="S4890" s="31" cm="1">
        <f t="array" ref="S4890">_xlfn.IFS(Q4890=0,P4890/2,Q4890=1,P4890)</f>
        <v>0</v>
      </c>
      <c r="T4890" s="31" t="str" cm="1">
        <f t="array" ref="T4890">_xlfn.IFS(M4890&lt;=Beräkningsförutsättningar!B$15,"2",M4890=Beräkningsförutsättningar!B$16,"4",M4890=Beräkningsförutsättningar!B$17,"4",M4890&gt;=Beräkningsförutsättningar!B$18,"6")</f>
        <v>2</v>
      </c>
      <c r="U4890" s="31">
        <f t="shared" si="152"/>
        <v>0</v>
      </c>
      <c r="V4890" s="31">
        <f t="shared" si="153"/>
        <v>0</v>
      </c>
    </row>
    <row r="4891" spans="14:22" x14ac:dyDescent="0.3">
      <c r="N4891" s="30"/>
      <c r="O4891" s="30"/>
      <c r="P4891" s="30"/>
      <c r="Q4891" s="30"/>
      <c r="R4891" s="31" cm="1">
        <f t="array" ref="R4891">_xlfn.IFS(Q4891=0,(O4891-P4891)/2,Q4891=1,O4891-P4891)</f>
        <v>0</v>
      </c>
      <c r="S4891" s="31" cm="1">
        <f t="array" ref="S4891">_xlfn.IFS(Q4891=0,P4891/2,Q4891=1,P4891)</f>
        <v>0</v>
      </c>
      <c r="T4891" s="31" t="str" cm="1">
        <f t="array" ref="T4891">_xlfn.IFS(M4891&lt;=Beräkningsförutsättningar!B$15,"2",M4891=Beräkningsförutsättningar!B$16,"4",M4891=Beräkningsförutsättningar!B$17,"4",M4891&gt;=Beräkningsförutsättningar!B$18,"6")</f>
        <v>2</v>
      </c>
      <c r="U4891" s="31">
        <f t="shared" si="152"/>
        <v>0</v>
      </c>
      <c r="V4891" s="31">
        <f t="shared" si="153"/>
        <v>0</v>
      </c>
    </row>
    <row r="4892" spans="14:22" x14ac:dyDescent="0.3">
      <c r="N4892" s="30"/>
      <c r="O4892" s="30"/>
      <c r="P4892" s="30"/>
      <c r="Q4892" s="30"/>
      <c r="R4892" s="31" cm="1">
        <f t="array" ref="R4892">_xlfn.IFS(Q4892=0,(O4892-P4892)/2,Q4892=1,O4892-P4892)</f>
        <v>0</v>
      </c>
      <c r="S4892" s="31" cm="1">
        <f t="array" ref="S4892">_xlfn.IFS(Q4892=0,P4892/2,Q4892=1,P4892)</f>
        <v>0</v>
      </c>
      <c r="T4892" s="31" t="str" cm="1">
        <f t="array" ref="T4892">_xlfn.IFS(M4892&lt;=Beräkningsförutsättningar!B$15,"2",M4892=Beräkningsförutsättningar!B$16,"4",M4892=Beräkningsförutsättningar!B$17,"4",M4892&gt;=Beräkningsförutsättningar!B$18,"6")</f>
        <v>2</v>
      </c>
      <c r="U4892" s="31">
        <f t="shared" si="152"/>
        <v>0</v>
      </c>
      <c r="V4892" s="31">
        <f t="shared" si="153"/>
        <v>0</v>
      </c>
    </row>
    <row r="4893" spans="14:22" x14ac:dyDescent="0.3">
      <c r="N4893" s="30"/>
      <c r="O4893" s="30"/>
      <c r="P4893" s="30"/>
      <c r="Q4893" s="30"/>
      <c r="R4893" s="31" cm="1">
        <f t="array" ref="R4893">_xlfn.IFS(Q4893=0,(O4893-P4893)/2,Q4893=1,O4893-P4893)</f>
        <v>0</v>
      </c>
      <c r="S4893" s="31" cm="1">
        <f t="array" ref="S4893">_xlfn.IFS(Q4893=0,P4893/2,Q4893=1,P4893)</f>
        <v>0</v>
      </c>
      <c r="T4893" s="31" t="str" cm="1">
        <f t="array" ref="T4893">_xlfn.IFS(M4893&lt;=Beräkningsförutsättningar!B$15,"2",M4893=Beräkningsförutsättningar!B$16,"4",M4893=Beräkningsförutsättningar!B$17,"4",M4893&gt;=Beräkningsförutsättningar!B$18,"6")</f>
        <v>2</v>
      </c>
      <c r="U4893" s="31">
        <f t="shared" si="152"/>
        <v>0</v>
      </c>
      <c r="V4893" s="31">
        <f t="shared" si="153"/>
        <v>0</v>
      </c>
    </row>
    <row r="4894" spans="14:22" x14ac:dyDescent="0.3">
      <c r="N4894" s="30"/>
      <c r="O4894" s="30"/>
      <c r="P4894" s="30"/>
      <c r="Q4894" s="30"/>
      <c r="R4894" s="31" cm="1">
        <f t="array" ref="R4894">_xlfn.IFS(Q4894=0,(O4894-P4894)/2,Q4894=1,O4894-P4894)</f>
        <v>0</v>
      </c>
      <c r="S4894" s="31" cm="1">
        <f t="array" ref="S4894">_xlfn.IFS(Q4894=0,P4894/2,Q4894=1,P4894)</f>
        <v>0</v>
      </c>
      <c r="T4894" s="31" t="str" cm="1">
        <f t="array" ref="T4894">_xlfn.IFS(M4894&lt;=Beräkningsförutsättningar!B$15,"2",M4894=Beräkningsförutsättningar!B$16,"4",M4894=Beräkningsförutsättningar!B$17,"4",M4894&gt;=Beräkningsförutsättningar!B$18,"6")</f>
        <v>2</v>
      </c>
      <c r="U4894" s="31">
        <f t="shared" si="152"/>
        <v>0</v>
      </c>
      <c r="V4894" s="31">
        <f t="shared" si="153"/>
        <v>0</v>
      </c>
    </row>
    <row r="4895" spans="14:22" x14ac:dyDescent="0.3">
      <c r="N4895" s="30"/>
      <c r="O4895" s="30"/>
      <c r="P4895" s="30"/>
      <c r="Q4895" s="30"/>
      <c r="R4895" s="31" cm="1">
        <f t="array" ref="R4895">_xlfn.IFS(Q4895=0,(O4895-P4895)/2,Q4895=1,O4895-P4895)</f>
        <v>0</v>
      </c>
      <c r="S4895" s="31" cm="1">
        <f t="array" ref="S4895">_xlfn.IFS(Q4895=0,P4895/2,Q4895=1,P4895)</f>
        <v>0</v>
      </c>
      <c r="T4895" s="31" t="str" cm="1">
        <f t="array" ref="T4895">_xlfn.IFS(M4895&lt;=Beräkningsförutsättningar!B$15,"2",M4895=Beräkningsförutsättningar!B$16,"4",M4895=Beräkningsförutsättningar!B$17,"4",M4895&gt;=Beräkningsförutsättningar!B$18,"6")</f>
        <v>2</v>
      </c>
      <c r="U4895" s="31">
        <f t="shared" si="152"/>
        <v>0</v>
      </c>
      <c r="V4895" s="31">
        <f t="shared" si="153"/>
        <v>0</v>
      </c>
    </row>
    <row r="4896" spans="14:22" x14ac:dyDescent="0.3">
      <c r="N4896" s="30"/>
      <c r="O4896" s="30"/>
      <c r="P4896" s="30"/>
      <c r="Q4896" s="30"/>
      <c r="R4896" s="31" cm="1">
        <f t="array" ref="R4896">_xlfn.IFS(Q4896=0,(O4896-P4896)/2,Q4896=1,O4896-P4896)</f>
        <v>0</v>
      </c>
      <c r="S4896" s="31" cm="1">
        <f t="array" ref="S4896">_xlfn.IFS(Q4896=0,P4896/2,Q4896=1,P4896)</f>
        <v>0</v>
      </c>
      <c r="T4896" s="31" t="str" cm="1">
        <f t="array" ref="T4896">_xlfn.IFS(M4896&lt;=Beräkningsförutsättningar!B$15,"2",M4896=Beräkningsförutsättningar!B$16,"4",M4896=Beräkningsförutsättningar!B$17,"4",M4896&gt;=Beräkningsförutsättningar!B$18,"6")</f>
        <v>2</v>
      </c>
      <c r="U4896" s="31">
        <f t="shared" si="152"/>
        <v>0</v>
      </c>
      <c r="V4896" s="31">
        <f t="shared" si="153"/>
        <v>0</v>
      </c>
    </row>
    <row r="4897" spans="14:22" x14ac:dyDescent="0.3">
      <c r="N4897" s="30"/>
      <c r="O4897" s="30"/>
      <c r="P4897" s="30"/>
      <c r="Q4897" s="30"/>
      <c r="R4897" s="31" cm="1">
        <f t="array" ref="R4897">_xlfn.IFS(Q4897=0,(O4897-P4897)/2,Q4897=1,O4897-P4897)</f>
        <v>0</v>
      </c>
      <c r="S4897" s="31" cm="1">
        <f t="array" ref="S4897">_xlfn.IFS(Q4897=0,P4897/2,Q4897=1,P4897)</f>
        <v>0</v>
      </c>
      <c r="T4897" s="31" t="str" cm="1">
        <f t="array" ref="T4897">_xlfn.IFS(M4897&lt;=Beräkningsförutsättningar!B$15,"2",M4897=Beräkningsförutsättningar!B$16,"4",M4897=Beräkningsförutsättningar!B$17,"4",M4897&gt;=Beräkningsförutsättningar!B$18,"6")</f>
        <v>2</v>
      </c>
      <c r="U4897" s="31">
        <f t="shared" si="152"/>
        <v>0</v>
      </c>
      <c r="V4897" s="31">
        <f t="shared" si="153"/>
        <v>0</v>
      </c>
    </row>
    <row r="4898" spans="14:22" x14ac:dyDescent="0.3">
      <c r="N4898" s="30"/>
      <c r="O4898" s="30"/>
      <c r="P4898" s="30"/>
      <c r="Q4898" s="30"/>
      <c r="R4898" s="31" cm="1">
        <f t="array" ref="R4898">_xlfn.IFS(Q4898=0,(O4898-P4898)/2,Q4898=1,O4898-P4898)</f>
        <v>0</v>
      </c>
      <c r="S4898" s="31" cm="1">
        <f t="array" ref="S4898">_xlfn.IFS(Q4898=0,P4898/2,Q4898=1,P4898)</f>
        <v>0</v>
      </c>
      <c r="T4898" s="31" t="str" cm="1">
        <f t="array" ref="T4898">_xlfn.IFS(M4898&lt;=Beräkningsförutsättningar!B$15,"2",M4898=Beräkningsförutsättningar!B$16,"4",M4898=Beräkningsförutsättningar!B$17,"4",M4898&gt;=Beräkningsförutsättningar!B$18,"6")</f>
        <v>2</v>
      </c>
      <c r="U4898" s="31">
        <f t="shared" si="152"/>
        <v>0</v>
      </c>
      <c r="V4898" s="31">
        <f t="shared" si="153"/>
        <v>0</v>
      </c>
    </row>
    <row r="4899" spans="14:22" x14ac:dyDescent="0.3">
      <c r="N4899" s="30"/>
      <c r="O4899" s="30"/>
      <c r="P4899" s="30"/>
      <c r="Q4899" s="30"/>
      <c r="R4899" s="31" cm="1">
        <f t="array" ref="R4899">_xlfn.IFS(Q4899=0,(O4899-P4899)/2,Q4899=1,O4899-P4899)</f>
        <v>0</v>
      </c>
      <c r="S4899" s="31" cm="1">
        <f t="array" ref="S4899">_xlfn.IFS(Q4899=0,P4899/2,Q4899=1,P4899)</f>
        <v>0</v>
      </c>
      <c r="T4899" s="31" t="str" cm="1">
        <f t="array" ref="T4899">_xlfn.IFS(M4899&lt;=Beräkningsförutsättningar!B$15,"2",M4899=Beräkningsförutsättningar!B$16,"4",M4899=Beräkningsförutsättningar!B$17,"4",M4899&gt;=Beräkningsförutsättningar!B$18,"6")</f>
        <v>2</v>
      </c>
      <c r="U4899" s="31">
        <f t="shared" si="152"/>
        <v>0</v>
      </c>
      <c r="V4899" s="31">
        <f t="shared" si="153"/>
        <v>0</v>
      </c>
    </row>
    <row r="4900" spans="14:22" x14ac:dyDescent="0.3">
      <c r="N4900" s="30"/>
      <c r="O4900" s="30"/>
      <c r="P4900" s="30"/>
      <c r="Q4900" s="30"/>
      <c r="R4900" s="31" cm="1">
        <f t="array" ref="R4900">_xlfn.IFS(Q4900=0,(O4900-P4900)/2,Q4900=1,O4900-P4900)</f>
        <v>0</v>
      </c>
      <c r="S4900" s="31" cm="1">
        <f t="array" ref="S4900">_xlfn.IFS(Q4900=0,P4900/2,Q4900=1,P4900)</f>
        <v>0</v>
      </c>
      <c r="T4900" s="31" t="str" cm="1">
        <f t="array" ref="T4900">_xlfn.IFS(M4900&lt;=Beräkningsförutsättningar!B$15,"2",M4900=Beräkningsförutsättningar!B$16,"4",M4900=Beräkningsförutsättningar!B$17,"4",M4900&gt;=Beräkningsförutsättningar!B$18,"6")</f>
        <v>2</v>
      </c>
      <c r="U4900" s="31">
        <f t="shared" si="152"/>
        <v>0</v>
      </c>
      <c r="V4900" s="31">
        <f t="shared" si="153"/>
        <v>0</v>
      </c>
    </row>
    <row r="4901" spans="14:22" x14ac:dyDescent="0.3">
      <c r="N4901" s="30"/>
      <c r="O4901" s="30"/>
      <c r="P4901" s="30"/>
      <c r="Q4901" s="30"/>
      <c r="R4901" s="31" cm="1">
        <f t="array" ref="R4901">_xlfn.IFS(Q4901=0,(O4901-P4901)/2,Q4901=1,O4901-P4901)</f>
        <v>0</v>
      </c>
      <c r="S4901" s="31" cm="1">
        <f t="array" ref="S4901">_xlfn.IFS(Q4901=0,P4901/2,Q4901=1,P4901)</f>
        <v>0</v>
      </c>
      <c r="T4901" s="31" t="str" cm="1">
        <f t="array" ref="T4901">_xlfn.IFS(M4901&lt;=Beräkningsförutsättningar!B$15,"2",M4901=Beräkningsförutsättningar!B$16,"4",M4901=Beräkningsförutsättningar!B$17,"4",M4901&gt;=Beräkningsförutsättningar!B$18,"6")</f>
        <v>2</v>
      </c>
      <c r="U4901" s="31">
        <f t="shared" si="152"/>
        <v>0</v>
      </c>
      <c r="V4901" s="31">
        <f t="shared" si="153"/>
        <v>0</v>
      </c>
    </row>
    <row r="4902" spans="14:22" x14ac:dyDescent="0.3">
      <c r="N4902" s="30"/>
      <c r="O4902" s="30"/>
      <c r="P4902" s="30"/>
      <c r="Q4902" s="30"/>
      <c r="R4902" s="31" cm="1">
        <f t="array" ref="R4902">_xlfn.IFS(Q4902=0,(O4902-P4902)/2,Q4902=1,O4902-P4902)</f>
        <v>0</v>
      </c>
      <c r="S4902" s="31" cm="1">
        <f t="array" ref="S4902">_xlfn.IFS(Q4902=0,P4902/2,Q4902=1,P4902)</f>
        <v>0</v>
      </c>
      <c r="T4902" s="31" t="str" cm="1">
        <f t="array" ref="T4902">_xlfn.IFS(M4902&lt;=Beräkningsförutsättningar!B$15,"2",M4902=Beräkningsförutsättningar!B$16,"4",M4902=Beräkningsförutsättningar!B$17,"4",M4902&gt;=Beräkningsförutsättningar!B$18,"6")</f>
        <v>2</v>
      </c>
      <c r="U4902" s="31">
        <f t="shared" si="152"/>
        <v>0</v>
      </c>
      <c r="V4902" s="31">
        <f t="shared" si="153"/>
        <v>0</v>
      </c>
    </row>
    <row r="4903" spans="14:22" x14ac:dyDescent="0.3">
      <c r="N4903" s="30"/>
      <c r="O4903" s="30"/>
      <c r="P4903" s="30"/>
      <c r="Q4903" s="30"/>
      <c r="R4903" s="31" cm="1">
        <f t="array" ref="R4903">_xlfn.IFS(Q4903=0,(O4903-P4903)/2,Q4903=1,O4903-P4903)</f>
        <v>0</v>
      </c>
      <c r="S4903" s="31" cm="1">
        <f t="array" ref="S4903">_xlfn.IFS(Q4903=0,P4903/2,Q4903=1,P4903)</f>
        <v>0</v>
      </c>
      <c r="T4903" s="31" t="str" cm="1">
        <f t="array" ref="T4903">_xlfn.IFS(M4903&lt;=Beräkningsförutsättningar!B$15,"2",M4903=Beräkningsförutsättningar!B$16,"4",M4903=Beräkningsförutsättningar!B$17,"4",M4903&gt;=Beräkningsförutsättningar!B$18,"6")</f>
        <v>2</v>
      </c>
      <c r="U4903" s="31">
        <f t="shared" si="152"/>
        <v>0</v>
      </c>
      <c r="V4903" s="31">
        <f t="shared" si="153"/>
        <v>0</v>
      </c>
    </row>
    <row r="4904" spans="14:22" x14ac:dyDescent="0.3">
      <c r="N4904" s="30"/>
      <c r="O4904" s="30"/>
      <c r="P4904" s="30"/>
      <c r="Q4904" s="30"/>
      <c r="R4904" s="31" cm="1">
        <f t="array" ref="R4904">_xlfn.IFS(Q4904=0,(O4904-P4904)/2,Q4904=1,O4904-P4904)</f>
        <v>0</v>
      </c>
      <c r="S4904" s="31" cm="1">
        <f t="array" ref="S4904">_xlfn.IFS(Q4904=0,P4904/2,Q4904=1,P4904)</f>
        <v>0</v>
      </c>
      <c r="T4904" s="31" t="str" cm="1">
        <f t="array" ref="T4904">_xlfn.IFS(M4904&lt;=Beräkningsförutsättningar!B$15,"2",M4904=Beräkningsförutsättningar!B$16,"4",M4904=Beräkningsförutsättningar!B$17,"4",M4904&gt;=Beräkningsförutsättningar!B$18,"6")</f>
        <v>2</v>
      </c>
      <c r="U4904" s="31">
        <f t="shared" si="152"/>
        <v>0</v>
      </c>
      <c r="V4904" s="31">
        <f t="shared" si="153"/>
        <v>0</v>
      </c>
    </row>
    <row r="4905" spans="14:22" x14ac:dyDescent="0.3">
      <c r="N4905" s="30"/>
      <c r="O4905" s="30"/>
      <c r="P4905" s="30"/>
      <c r="Q4905" s="30"/>
      <c r="R4905" s="31" cm="1">
        <f t="array" ref="R4905">_xlfn.IFS(Q4905=0,(O4905-P4905)/2,Q4905=1,O4905-P4905)</f>
        <v>0</v>
      </c>
      <c r="S4905" s="31" cm="1">
        <f t="array" ref="S4905">_xlfn.IFS(Q4905=0,P4905/2,Q4905=1,P4905)</f>
        <v>0</v>
      </c>
      <c r="T4905" s="31" t="str" cm="1">
        <f t="array" ref="T4905">_xlfn.IFS(M4905&lt;=Beräkningsförutsättningar!B$15,"2",M4905=Beräkningsförutsättningar!B$16,"4",M4905=Beräkningsförutsättningar!B$17,"4",M4905&gt;=Beräkningsförutsättningar!B$18,"6")</f>
        <v>2</v>
      </c>
      <c r="U4905" s="31">
        <f t="shared" si="152"/>
        <v>0</v>
      </c>
      <c r="V4905" s="31">
        <f t="shared" si="153"/>
        <v>0</v>
      </c>
    </row>
    <row r="4906" spans="14:22" x14ac:dyDescent="0.3">
      <c r="N4906" s="30"/>
      <c r="O4906" s="30"/>
      <c r="P4906" s="30"/>
      <c r="Q4906" s="30"/>
      <c r="R4906" s="31" cm="1">
        <f t="array" ref="R4906">_xlfn.IFS(Q4906=0,(O4906-P4906)/2,Q4906=1,O4906-P4906)</f>
        <v>0</v>
      </c>
      <c r="S4906" s="31" cm="1">
        <f t="array" ref="S4906">_xlfn.IFS(Q4906=0,P4906/2,Q4906=1,P4906)</f>
        <v>0</v>
      </c>
      <c r="T4906" s="31" t="str" cm="1">
        <f t="array" ref="T4906">_xlfn.IFS(M4906&lt;=Beräkningsförutsättningar!B$15,"2",M4906=Beräkningsförutsättningar!B$16,"4",M4906=Beräkningsförutsättningar!B$17,"4",M4906&gt;=Beräkningsförutsättningar!B$18,"6")</f>
        <v>2</v>
      </c>
      <c r="U4906" s="31">
        <f t="shared" si="152"/>
        <v>0</v>
      </c>
      <c r="V4906" s="31">
        <f t="shared" si="153"/>
        <v>0</v>
      </c>
    </row>
    <row r="4907" spans="14:22" x14ac:dyDescent="0.3">
      <c r="N4907" s="30"/>
      <c r="O4907" s="30"/>
      <c r="P4907" s="30"/>
      <c r="Q4907" s="30"/>
      <c r="R4907" s="31" cm="1">
        <f t="array" ref="R4907">_xlfn.IFS(Q4907=0,(O4907-P4907)/2,Q4907=1,O4907-P4907)</f>
        <v>0</v>
      </c>
      <c r="S4907" s="31" cm="1">
        <f t="array" ref="S4907">_xlfn.IFS(Q4907=0,P4907/2,Q4907=1,P4907)</f>
        <v>0</v>
      </c>
      <c r="T4907" s="31" t="str" cm="1">
        <f t="array" ref="T4907">_xlfn.IFS(M4907&lt;=Beräkningsförutsättningar!B$15,"2",M4907=Beräkningsförutsättningar!B$16,"4",M4907=Beräkningsförutsättningar!B$17,"4",M4907&gt;=Beräkningsförutsättningar!B$18,"6")</f>
        <v>2</v>
      </c>
      <c r="U4907" s="31">
        <f t="shared" si="152"/>
        <v>0</v>
      </c>
      <c r="V4907" s="31">
        <f t="shared" si="153"/>
        <v>0</v>
      </c>
    </row>
    <row r="4908" spans="14:22" x14ac:dyDescent="0.3">
      <c r="N4908" s="30"/>
      <c r="O4908" s="30"/>
      <c r="P4908" s="30"/>
      <c r="Q4908" s="30"/>
      <c r="R4908" s="31" cm="1">
        <f t="array" ref="R4908">_xlfn.IFS(Q4908=0,(O4908-P4908)/2,Q4908=1,O4908-P4908)</f>
        <v>0</v>
      </c>
      <c r="S4908" s="31" cm="1">
        <f t="array" ref="S4908">_xlfn.IFS(Q4908=0,P4908/2,Q4908=1,P4908)</f>
        <v>0</v>
      </c>
      <c r="T4908" s="31" t="str" cm="1">
        <f t="array" ref="T4908">_xlfn.IFS(M4908&lt;=Beräkningsförutsättningar!B$15,"2",M4908=Beräkningsförutsättningar!B$16,"4",M4908=Beräkningsförutsättningar!B$17,"4",M4908&gt;=Beräkningsförutsättningar!B$18,"6")</f>
        <v>2</v>
      </c>
      <c r="U4908" s="31">
        <f t="shared" si="152"/>
        <v>0</v>
      </c>
      <c r="V4908" s="31">
        <f t="shared" si="153"/>
        <v>0</v>
      </c>
    </row>
    <row r="4909" spans="14:22" x14ac:dyDescent="0.3">
      <c r="N4909" s="30"/>
      <c r="O4909" s="30"/>
      <c r="P4909" s="30"/>
      <c r="Q4909" s="30"/>
      <c r="R4909" s="31" cm="1">
        <f t="array" ref="R4909">_xlfn.IFS(Q4909=0,(O4909-P4909)/2,Q4909=1,O4909-P4909)</f>
        <v>0</v>
      </c>
      <c r="S4909" s="31" cm="1">
        <f t="array" ref="S4909">_xlfn.IFS(Q4909=0,P4909/2,Q4909=1,P4909)</f>
        <v>0</v>
      </c>
      <c r="T4909" s="31" t="str" cm="1">
        <f t="array" ref="T4909">_xlfn.IFS(M4909&lt;=Beräkningsförutsättningar!B$15,"2",M4909=Beräkningsförutsättningar!B$16,"4",M4909=Beräkningsförutsättningar!B$17,"4",M4909&gt;=Beräkningsförutsättningar!B$18,"6")</f>
        <v>2</v>
      </c>
      <c r="U4909" s="31">
        <f t="shared" si="152"/>
        <v>0</v>
      </c>
      <c r="V4909" s="31">
        <f t="shared" si="153"/>
        <v>0</v>
      </c>
    </row>
    <row r="4910" spans="14:22" x14ac:dyDescent="0.3">
      <c r="N4910" s="30"/>
      <c r="O4910" s="30"/>
      <c r="P4910" s="30"/>
      <c r="Q4910" s="30"/>
      <c r="R4910" s="31" cm="1">
        <f t="array" ref="R4910">_xlfn.IFS(Q4910=0,(O4910-P4910)/2,Q4910=1,O4910-P4910)</f>
        <v>0</v>
      </c>
      <c r="S4910" s="31" cm="1">
        <f t="array" ref="S4910">_xlfn.IFS(Q4910=0,P4910/2,Q4910=1,P4910)</f>
        <v>0</v>
      </c>
      <c r="T4910" s="31" t="str" cm="1">
        <f t="array" ref="T4910">_xlfn.IFS(M4910&lt;=Beräkningsförutsättningar!B$15,"2",M4910=Beräkningsförutsättningar!B$16,"4",M4910=Beräkningsförutsättningar!B$17,"4",M4910&gt;=Beräkningsförutsättningar!B$18,"6")</f>
        <v>2</v>
      </c>
      <c r="U4910" s="31">
        <f t="shared" si="152"/>
        <v>0</v>
      </c>
      <c r="V4910" s="31">
        <f t="shared" si="153"/>
        <v>0</v>
      </c>
    </row>
    <row r="4911" spans="14:22" x14ac:dyDescent="0.3">
      <c r="N4911" s="30"/>
      <c r="O4911" s="30"/>
      <c r="P4911" s="30"/>
      <c r="Q4911" s="30"/>
      <c r="R4911" s="31" cm="1">
        <f t="array" ref="R4911">_xlfn.IFS(Q4911=0,(O4911-P4911)/2,Q4911=1,O4911-P4911)</f>
        <v>0</v>
      </c>
      <c r="S4911" s="31" cm="1">
        <f t="array" ref="S4911">_xlfn.IFS(Q4911=0,P4911/2,Q4911=1,P4911)</f>
        <v>0</v>
      </c>
      <c r="T4911" s="31" t="str" cm="1">
        <f t="array" ref="T4911">_xlfn.IFS(M4911&lt;=Beräkningsförutsättningar!B$15,"2",M4911=Beräkningsförutsättningar!B$16,"4",M4911=Beräkningsförutsättningar!B$17,"4",M4911&gt;=Beräkningsförutsättningar!B$18,"6")</f>
        <v>2</v>
      </c>
      <c r="U4911" s="31">
        <f t="shared" si="152"/>
        <v>0</v>
      </c>
      <c r="V4911" s="31">
        <f t="shared" si="153"/>
        <v>0</v>
      </c>
    </row>
    <row r="4912" spans="14:22" x14ac:dyDescent="0.3">
      <c r="N4912" s="30"/>
      <c r="O4912" s="30"/>
      <c r="P4912" s="30"/>
      <c r="Q4912" s="30"/>
      <c r="R4912" s="31" cm="1">
        <f t="array" ref="R4912">_xlfn.IFS(Q4912=0,(O4912-P4912)/2,Q4912=1,O4912-P4912)</f>
        <v>0</v>
      </c>
      <c r="S4912" s="31" cm="1">
        <f t="array" ref="S4912">_xlfn.IFS(Q4912=0,P4912/2,Q4912=1,P4912)</f>
        <v>0</v>
      </c>
      <c r="T4912" s="31" t="str" cm="1">
        <f t="array" ref="T4912">_xlfn.IFS(M4912&lt;=Beräkningsförutsättningar!B$15,"2",M4912=Beräkningsförutsättningar!B$16,"4",M4912=Beräkningsförutsättningar!B$17,"4",M4912&gt;=Beräkningsförutsättningar!B$18,"6")</f>
        <v>2</v>
      </c>
      <c r="U4912" s="31">
        <f t="shared" si="152"/>
        <v>0</v>
      </c>
      <c r="V4912" s="31">
        <f t="shared" si="153"/>
        <v>0</v>
      </c>
    </row>
    <row r="4913" spans="14:22" x14ac:dyDescent="0.3">
      <c r="N4913" s="30"/>
      <c r="O4913" s="30"/>
      <c r="P4913" s="30"/>
      <c r="Q4913" s="30"/>
      <c r="R4913" s="31" cm="1">
        <f t="array" ref="R4913">_xlfn.IFS(Q4913=0,(O4913-P4913)/2,Q4913=1,O4913-P4913)</f>
        <v>0</v>
      </c>
      <c r="S4913" s="31" cm="1">
        <f t="array" ref="S4913">_xlfn.IFS(Q4913=0,P4913/2,Q4913=1,P4913)</f>
        <v>0</v>
      </c>
      <c r="T4913" s="31" t="str" cm="1">
        <f t="array" ref="T4913">_xlfn.IFS(M4913&lt;=Beräkningsförutsättningar!B$15,"2",M4913=Beräkningsförutsättningar!B$16,"4",M4913=Beräkningsförutsättningar!B$17,"4",M4913&gt;=Beräkningsförutsättningar!B$18,"6")</f>
        <v>2</v>
      </c>
      <c r="U4913" s="31">
        <f t="shared" si="152"/>
        <v>0</v>
      </c>
      <c r="V4913" s="31">
        <f t="shared" si="153"/>
        <v>0</v>
      </c>
    </row>
    <row r="4914" spans="14:22" x14ac:dyDescent="0.3">
      <c r="N4914" s="30"/>
      <c r="O4914" s="30"/>
      <c r="P4914" s="30"/>
      <c r="Q4914" s="30"/>
      <c r="R4914" s="31" cm="1">
        <f t="array" ref="R4914">_xlfn.IFS(Q4914=0,(O4914-P4914)/2,Q4914=1,O4914-P4914)</f>
        <v>0</v>
      </c>
      <c r="S4914" s="31" cm="1">
        <f t="array" ref="S4914">_xlfn.IFS(Q4914=0,P4914/2,Q4914=1,P4914)</f>
        <v>0</v>
      </c>
      <c r="T4914" s="31" t="str" cm="1">
        <f t="array" ref="T4914">_xlfn.IFS(M4914&lt;=Beräkningsförutsättningar!B$15,"2",M4914=Beräkningsförutsättningar!B$16,"4",M4914=Beräkningsförutsättningar!B$17,"4",M4914&gt;=Beräkningsförutsättningar!B$18,"6")</f>
        <v>2</v>
      </c>
      <c r="U4914" s="31">
        <f t="shared" si="152"/>
        <v>0</v>
      </c>
      <c r="V4914" s="31">
        <f t="shared" si="153"/>
        <v>0</v>
      </c>
    </row>
    <row r="4915" spans="14:22" x14ac:dyDescent="0.3">
      <c r="N4915" s="30"/>
      <c r="O4915" s="30"/>
      <c r="P4915" s="30"/>
      <c r="Q4915" s="30"/>
      <c r="R4915" s="31" cm="1">
        <f t="array" ref="R4915">_xlfn.IFS(Q4915=0,(O4915-P4915)/2,Q4915=1,O4915-P4915)</f>
        <v>0</v>
      </c>
      <c r="S4915" s="31" cm="1">
        <f t="array" ref="S4915">_xlfn.IFS(Q4915=0,P4915/2,Q4915=1,P4915)</f>
        <v>0</v>
      </c>
      <c r="T4915" s="31" t="str" cm="1">
        <f t="array" ref="T4915">_xlfn.IFS(M4915&lt;=Beräkningsförutsättningar!B$15,"2",M4915=Beräkningsförutsättningar!B$16,"4",M4915=Beräkningsförutsättningar!B$17,"4",M4915&gt;=Beräkningsförutsättningar!B$18,"6")</f>
        <v>2</v>
      </c>
      <c r="U4915" s="31">
        <f t="shared" si="152"/>
        <v>0</v>
      </c>
      <c r="V4915" s="31">
        <f t="shared" si="153"/>
        <v>0</v>
      </c>
    </row>
    <row r="4916" spans="14:22" x14ac:dyDescent="0.3">
      <c r="N4916" s="30"/>
      <c r="O4916" s="30"/>
      <c r="P4916" s="30"/>
      <c r="Q4916" s="30"/>
      <c r="R4916" s="31" cm="1">
        <f t="array" ref="R4916">_xlfn.IFS(Q4916=0,(O4916-P4916)/2,Q4916=1,O4916-P4916)</f>
        <v>0</v>
      </c>
      <c r="S4916" s="31" cm="1">
        <f t="array" ref="S4916">_xlfn.IFS(Q4916=0,P4916/2,Q4916=1,P4916)</f>
        <v>0</v>
      </c>
      <c r="T4916" s="31" t="str" cm="1">
        <f t="array" ref="T4916">_xlfn.IFS(M4916&lt;=Beräkningsförutsättningar!B$15,"2",M4916=Beräkningsförutsättningar!B$16,"4",M4916=Beräkningsförutsättningar!B$17,"4",M4916&gt;=Beräkningsförutsättningar!B$18,"6")</f>
        <v>2</v>
      </c>
      <c r="U4916" s="31">
        <f t="shared" si="152"/>
        <v>0</v>
      </c>
      <c r="V4916" s="31">
        <f t="shared" si="153"/>
        <v>0</v>
      </c>
    </row>
    <row r="4917" spans="14:22" x14ac:dyDescent="0.3">
      <c r="N4917" s="30"/>
      <c r="O4917" s="30"/>
      <c r="P4917" s="30"/>
      <c r="Q4917" s="30"/>
      <c r="R4917" s="31" cm="1">
        <f t="array" ref="R4917">_xlfn.IFS(Q4917=0,(O4917-P4917)/2,Q4917=1,O4917-P4917)</f>
        <v>0</v>
      </c>
      <c r="S4917" s="31" cm="1">
        <f t="array" ref="S4917">_xlfn.IFS(Q4917=0,P4917/2,Q4917=1,P4917)</f>
        <v>0</v>
      </c>
      <c r="T4917" s="31" t="str" cm="1">
        <f t="array" ref="T4917">_xlfn.IFS(M4917&lt;=Beräkningsförutsättningar!B$15,"2",M4917=Beräkningsförutsättningar!B$16,"4",M4917=Beräkningsförutsättningar!B$17,"4",M4917&gt;=Beräkningsförutsättningar!B$18,"6")</f>
        <v>2</v>
      </c>
      <c r="U4917" s="31">
        <f t="shared" si="152"/>
        <v>0</v>
      </c>
      <c r="V4917" s="31">
        <f t="shared" si="153"/>
        <v>0</v>
      </c>
    </row>
    <row r="4918" spans="14:22" x14ac:dyDescent="0.3">
      <c r="N4918" s="30"/>
      <c r="O4918" s="30"/>
      <c r="P4918" s="30"/>
      <c r="Q4918" s="30"/>
      <c r="R4918" s="31" cm="1">
        <f t="array" ref="R4918">_xlfn.IFS(Q4918=0,(O4918-P4918)/2,Q4918=1,O4918-P4918)</f>
        <v>0</v>
      </c>
      <c r="S4918" s="31" cm="1">
        <f t="array" ref="S4918">_xlfn.IFS(Q4918=0,P4918/2,Q4918=1,P4918)</f>
        <v>0</v>
      </c>
      <c r="T4918" s="31" t="str" cm="1">
        <f t="array" ref="T4918">_xlfn.IFS(M4918&lt;=Beräkningsförutsättningar!B$15,"2",M4918=Beräkningsförutsättningar!B$16,"4",M4918=Beräkningsförutsättningar!B$17,"4",M4918&gt;=Beräkningsförutsättningar!B$18,"6")</f>
        <v>2</v>
      </c>
      <c r="U4918" s="31">
        <f t="shared" si="152"/>
        <v>0</v>
      </c>
      <c r="V4918" s="31">
        <f t="shared" si="153"/>
        <v>0</v>
      </c>
    </row>
    <row r="4919" spans="14:22" x14ac:dyDescent="0.3">
      <c r="N4919" s="30"/>
      <c r="O4919" s="30"/>
      <c r="P4919" s="30"/>
      <c r="Q4919" s="30"/>
      <c r="R4919" s="31" cm="1">
        <f t="array" ref="R4919">_xlfn.IFS(Q4919=0,(O4919-P4919)/2,Q4919=1,O4919-P4919)</f>
        <v>0</v>
      </c>
      <c r="S4919" s="31" cm="1">
        <f t="array" ref="S4919">_xlfn.IFS(Q4919=0,P4919/2,Q4919=1,P4919)</f>
        <v>0</v>
      </c>
      <c r="T4919" s="31" t="str" cm="1">
        <f t="array" ref="T4919">_xlfn.IFS(M4919&lt;=Beräkningsförutsättningar!B$15,"2",M4919=Beräkningsförutsättningar!B$16,"4",M4919=Beräkningsförutsättningar!B$17,"4",M4919&gt;=Beräkningsförutsättningar!B$18,"6")</f>
        <v>2</v>
      </c>
      <c r="U4919" s="31">
        <f t="shared" si="152"/>
        <v>0</v>
      </c>
      <c r="V4919" s="31">
        <f t="shared" si="153"/>
        <v>0</v>
      </c>
    </row>
    <row r="4920" spans="14:22" x14ac:dyDescent="0.3">
      <c r="N4920" s="30"/>
      <c r="O4920" s="30"/>
      <c r="P4920" s="30"/>
      <c r="Q4920" s="30"/>
      <c r="R4920" s="31" cm="1">
        <f t="array" ref="R4920">_xlfn.IFS(Q4920=0,(O4920-P4920)/2,Q4920=1,O4920-P4920)</f>
        <v>0</v>
      </c>
      <c r="S4920" s="31" cm="1">
        <f t="array" ref="S4920">_xlfn.IFS(Q4920=0,P4920/2,Q4920=1,P4920)</f>
        <v>0</v>
      </c>
      <c r="T4920" s="31" t="str" cm="1">
        <f t="array" ref="T4920">_xlfn.IFS(M4920&lt;=Beräkningsförutsättningar!B$15,"2",M4920=Beräkningsförutsättningar!B$16,"4",M4920=Beräkningsförutsättningar!B$17,"4",M4920&gt;=Beräkningsförutsättningar!B$18,"6")</f>
        <v>2</v>
      </c>
      <c r="U4920" s="31">
        <f t="shared" si="152"/>
        <v>0</v>
      </c>
      <c r="V4920" s="31">
        <f t="shared" si="153"/>
        <v>0</v>
      </c>
    </row>
    <row r="4921" spans="14:22" x14ac:dyDescent="0.3">
      <c r="N4921" s="30"/>
      <c r="O4921" s="30"/>
      <c r="P4921" s="30"/>
      <c r="Q4921" s="30"/>
      <c r="R4921" s="31" cm="1">
        <f t="array" ref="R4921">_xlfn.IFS(Q4921=0,(O4921-P4921)/2,Q4921=1,O4921-P4921)</f>
        <v>0</v>
      </c>
      <c r="S4921" s="31" cm="1">
        <f t="array" ref="S4921">_xlfn.IFS(Q4921=0,P4921/2,Q4921=1,P4921)</f>
        <v>0</v>
      </c>
      <c r="T4921" s="31" t="str" cm="1">
        <f t="array" ref="T4921">_xlfn.IFS(M4921&lt;=Beräkningsförutsättningar!B$15,"2",M4921=Beräkningsförutsättningar!B$16,"4",M4921=Beräkningsförutsättningar!B$17,"4",M4921&gt;=Beräkningsförutsättningar!B$18,"6")</f>
        <v>2</v>
      </c>
      <c r="U4921" s="31">
        <f t="shared" si="152"/>
        <v>0</v>
      </c>
      <c r="V4921" s="31">
        <f t="shared" si="153"/>
        <v>0</v>
      </c>
    </row>
    <row r="4922" spans="14:22" x14ac:dyDescent="0.3">
      <c r="N4922" s="30"/>
      <c r="O4922" s="30"/>
      <c r="P4922" s="30"/>
      <c r="Q4922" s="30"/>
      <c r="R4922" s="31" cm="1">
        <f t="array" ref="R4922">_xlfn.IFS(Q4922=0,(O4922-P4922)/2,Q4922=1,O4922-P4922)</f>
        <v>0</v>
      </c>
      <c r="S4922" s="31" cm="1">
        <f t="array" ref="S4922">_xlfn.IFS(Q4922=0,P4922/2,Q4922=1,P4922)</f>
        <v>0</v>
      </c>
      <c r="T4922" s="31" t="str" cm="1">
        <f t="array" ref="T4922">_xlfn.IFS(M4922&lt;=Beräkningsförutsättningar!B$15,"2",M4922=Beräkningsförutsättningar!B$16,"4",M4922=Beräkningsförutsättningar!B$17,"4",M4922&gt;=Beräkningsförutsättningar!B$18,"6")</f>
        <v>2</v>
      </c>
      <c r="U4922" s="31">
        <f t="shared" si="152"/>
        <v>0</v>
      </c>
      <c r="V4922" s="31">
        <f t="shared" si="153"/>
        <v>0</v>
      </c>
    </row>
    <row r="4923" spans="14:22" x14ac:dyDescent="0.3">
      <c r="N4923" s="30"/>
      <c r="O4923" s="30"/>
      <c r="P4923" s="30"/>
      <c r="Q4923" s="30"/>
      <c r="R4923" s="31" cm="1">
        <f t="array" ref="R4923">_xlfn.IFS(Q4923=0,(O4923-P4923)/2,Q4923=1,O4923-P4923)</f>
        <v>0</v>
      </c>
      <c r="S4923" s="31" cm="1">
        <f t="array" ref="S4923">_xlfn.IFS(Q4923=0,P4923/2,Q4923=1,P4923)</f>
        <v>0</v>
      </c>
      <c r="T4923" s="31" t="str" cm="1">
        <f t="array" ref="T4923">_xlfn.IFS(M4923&lt;=Beräkningsförutsättningar!B$15,"2",M4923=Beräkningsförutsättningar!B$16,"4",M4923=Beräkningsförutsättningar!B$17,"4",M4923&gt;=Beräkningsförutsättningar!B$18,"6")</f>
        <v>2</v>
      </c>
      <c r="U4923" s="31">
        <f t="shared" si="152"/>
        <v>0</v>
      </c>
      <c r="V4923" s="31">
        <f t="shared" si="153"/>
        <v>0</v>
      </c>
    </row>
    <row r="4924" spans="14:22" x14ac:dyDescent="0.3">
      <c r="N4924" s="30"/>
      <c r="O4924" s="30"/>
      <c r="P4924" s="30"/>
      <c r="Q4924" s="30"/>
      <c r="R4924" s="31" cm="1">
        <f t="array" ref="R4924">_xlfn.IFS(Q4924=0,(O4924-P4924)/2,Q4924=1,O4924-P4924)</f>
        <v>0</v>
      </c>
      <c r="S4924" s="31" cm="1">
        <f t="array" ref="S4924">_xlfn.IFS(Q4924=0,P4924/2,Q4924=1,P4924)</f>
        <v>0</v>
      </c>
      <c r="T4924" s="31" t="str" cm="1">
        <f t="array" ref="T4924">_xlfn.IFS(M4924&lt;=Beräkningsförutsättningar!B$15,"2",M4924=Beräkningsförutsättningar!B$16,"4",M4924=Beräkningsförutsättningar!B$17,"4",M4924&gt;=Beräkningsförutsättningar!B$18,"6")</f>
        <v>2</v>
      </c>
      <c r="U4924" s="31">
        <f t="shared" si="152"/>
        <v>0</v>
      </c>
      <c r="V4924" s="31">
        <f t="shared" si="153"/>
        <v>0</v>
      </c>
    </row>
    <row r="4925" spans="14:22" x14ac:dyDescent="0.3">
      <c r="N4925" s="30"/>
      <c r="O4925" s="30"/>
      <c r="P4925" s="30"/>
      <c r="Q4925" s="30"/>
      <c r="R4925" s="31" cm="1">
        <f t="array" ref="R4925">_xlfn.IFS(Q4925=0,(O4925-P4925)/2,Q4925=1,O4925-P4925)</f>
        <v>0</v>
      </c>
      <c r="S4925" s="31" cm="1">
        <f t="array" ref="S4925">_xlfn.IFS(Q4925=0,P4925/2,Q4925=1,P4925)</f>
        <v>0</v>
      </c>
      <c r="T4925" s="31" t="str" cm="1">
        <f t="array" ref="T4925">_xlfn.IFS(M4925&lt;=Beräkningsförutsättningar!B$15,"2",M4925=Beräkningsförutsättningar!B$16,"4",M4925=Beräkningsförutsättningar!B$17,"4",M4925&gt;=Beräkningsförutsättningar!B$18,"6")</f>
        <v>2</v>
      </c>
      <c r="U4925" s="31">
        <f t="shared" si="152"/>
        <v>0</v>
      </c>
      <c r="V4925" s="31">
        <f t="shared" si="153"/>
        <v>0</v>
      </c>
    </row>
    <row r="4926" spans="14:22" x14ac:dyDescent="0.3">
      <c r="N4926" s="30"/>
      <c r="O4926" s="30"/>
      <c r="P4926" s="30"/>
      <c r="Q4926" s="30"/>
      <c r="R4926" s="31" cm="1">
        <f t="array" ref="R4926">_xlfn.IFS(Q4926=0,(O4926-P4926)/2,Q4926=1,O4926-P4926)</f>
        <v>0</v>
      </c>
      <c r="S4926" s="31" cm="1">
        <f t="array" ref="S4926">_xlfn.IFS(Q4926=0,P4926/2,Q4926=1,P4926)</f>
        <v>0</v>
      </c>
      <c r="T4926" s="31" t="str" cm="1">
        <f t="array" ref="T4926">_xlfn.IFS(M4926&lt;=Beräkningsförutsättningar!B$15,"2",M4926=Beräkningsförutsättningar!B$16,"4",M4926=Beräkningsförutsättningar!B$17,"4",M4926&gt;=Beräkningsförutsättningar!B$18,"6")</f>
        <v>2</v>
      </c>
      <c r="U4926" s="31">
        <f t="shared" si="152"/>
        <v>0</v>
      </c>
      <c r="V4926" s="31">
        <f t="shared" si="153"/>
        <v>0</v>
      </c>
    </row>
    <row r="4927" spans="14:22" x14ac:dyDescent="0.3">
      <c r="N4927" s="30"/>
      <c r="O4927" s="30"/>
      <c r="P4927" s="30"/>
      <c r="Q4927" s="30"/>
      <c r="R4927" s="31" cm="1">
        <f t="array" ref="R4927">_xlfn.IFS(Q4927=0,(O4927-P4927)/2,Q4927=1,O4927-P4927)</f>
        <v>0</v>
      </c>
      <c r="S4927" s="31" cm="1">
        <f t="array" ref="S4927">_xlfn.IFS(Q4927=0,P4927/2,Q4927=1,P4927)</f>
        <v>0</v>
      </c>
      <c r="T4927" s="31" t="str" cm="1">
        <f t="array" ref="T4927">_xlfn.IFS(M4927&lt;=Beräkningsförutsättningar!B$15,"2",M4927=Beräkningsförutsättningar!B$16,"4",M4927=Beräkningsförutsättningar!B$17,"4",M4927&gt;=Beräkningsförutsättningar!B$18,"6")</f>
        <v>2</v>
      </c>
      <c r="U4927" s="31">
        <f t="shared" si="152"/>
        <v>0</v>
      </c>
      <c r="V4927" s="31">
        <f t="shared" si="153"/>
        <v>0</v>
      </c>
    </row>
    <row r="4928" spans="14:22" x14ac:dyDescent="0.3">
      <c r="N4928" s="30"/>
      <c r="O4928" s="30"/>
      <c r="P4928" s="30"/>
      <c r="Q4928" s="30"/>
      <c r="R4928" s="31" cm="1">
        <f t="array" ref="R4928">_xlfn.IFS(Q4928=0,(O4928-P4928)/2,Q4928=1,O4928-P4928)</f>
        <v>0</v>
      </c>
      <c r="S4928" s="31" cm="1">
        <f t="array" ref="S4928">_xlfn.IFS(Q4928=0,P4928/2,Q4928=1,P4928)</f>
        <v>0</v>
      </c>
      <c r="T4928" s="31" t="str" cm="1">
        <f t="array" ref="T4928">_xlfn.IFS(M4928&lt;=Beräkningsförutsättningar!B$15,"2",M4928=Beräkningsförutsättningar!B$16,"4",M4928=Beräkningsförutsättningar!B$17,"4",M4928&gt;=Beräkningsförutsättningar!B$18,"6")</f>
        <v>2</v>
      </c>
      <c r="U4928" s="31">
        <f t="shared" si="152"/>
        <v>0</v>
      </c>
      <c r="V4928" s="31">
        <f t="shared" si="153"/>
        <v>0</v>
      </c>
    </row>
    <row r="4929" spans="14:22" x14ac:dyDescent="0.3">
      <c r="N4929" s="30"/>
      <c r="O4929" s="30"/>
      <c r="P4929" s="30"/>
      <c r="Q4929" s="30"/>
      <c r="R4929" s="31" cm="1">
        <f t="array" ref="R4929">_xlfn.IFS(Q4929=0,(O4929-P4929)/2,Q4929=1,O4929-P4929)</f>
        <v>0</v>
      </c>
      <c r="S4929" s="31" cm="1">
        <f t="array" ref="S4929">_xlfn.IFS(Q4929=0,P4929/2,Q4929=1,P4929)</f>
        <v>0</v>
      </c>
      <c r="T4929" s="31" t="str" cm="1">
        <f t="array" ref="T4929">_xlfn.IFS(M4929&lt;=Beräkningsförutsättningar!B$15,"2",M4929=Beräkningsförutsättningar!B$16,"4",M4929=Beräkningsförutsättningar!B$17,"4",M4929&gt;=Beräkningsförutsättningar!B$18,"6")</f>
        <v>2</v>
      </c>
      <c r="U4929" s="31">
        <f t="shared" si="152"/>
        <v>0</v>
      </c>
      <c r="V4929" s="31">
        <f t="shared" si="153"/>
        <v>0</v>
      </c>
    </row>
    <row r="4930" spans="14:22" x14ac:dyDescent="0.3">
      <c r="N4930" s="30"/>
      <c r="O4930" s="30"/>
      <c r="P4930" s="30"/>
      <c r="Q4930" s="30"/>
      <c r="R4930" s="31" cm="1">
        <f t="array" ref="R4930">_xlfn.IFS(Q4930=0,(O4930-P4930)/2,Q4930=1,O4930-P4930)</f>
        <v>0</v>
      </c>
      <c r="S4930" s="31" cm="1">
        <f t="array" ref="S4930">_xlfn.IFS(Q4930=0,P4930/2,Q4930=1,P4930)</f>
        <v>0</v>
      </c>
      <c r="T4930" s="31" t="str" cm="1">
        <f t="array" ref="T4930">_xlfn.IFS(M4930&lt;=Beräkningsförutsättningar!B$15,"2",M4930=Beräkningsförutsättningar!B$16,"4",M4930=Beräkningsförutsättningar!B$17,"4",M4930&gt;=Beräkningsförutsättningar!B$18,"6")</f>
        <v>2</v>
      </c>
      <c r="U4930" s="31">
        <f t="shared" si="152"/>
        <v>0</v>
      </c>
      <c r="V4930" s="31">
        <f t="shared" si="153"/>
        <v>0</v>
      </c>
    </row>
    <row r="4931" spans="14:22" x14ac:dyDescent="0.3">
      <c r="N4931" s="30"/>
      <c r="O4931" s="30"/>
      <c r="P4931" s="30"/>
      <c r="Q4931" s="30"/>
      <c r="R4931" s="31" cm="1">
        <f t="array" ref="R4931">_xlfn.IFS(Q4931=0,(O4931-P4931)/2,Q4931=1,O4931-P4931)</f>
        <v>0</v>
      </c>
      <c r="S4931" s="31" cm="1">
        <f t="array" ref="S4931">_xlfn.IFS(Q4931=0,P4931/2,Q4931=1,P4931)</f>
        <v>0</v>
      </c>
      <c r="T4931" s="31" t="str" cm="1">
        <f t="array" ref="T4931">_xlfn.IFS(M4931&lt;=Beräkningsförutsättningar!B$15,"2",M4931=Beräkningsförutsättningar!B$16,"4",M4931=Beräkningsförutsättningar!B$17,"4",M4931&gt;=Beräkningsförutsättningar!B$18,"6")</f>
        <v>2</v>
      </c>
      <c r="U4931" s="31">
        <f t="shared" si="152"/>
        <v>0</v>
      </c>
      <c r="V4931" s="31">
        <f t="shared" si="153"/>
        <v>0</v>
      </c>
    </row>
    <row r="4932" spans="14:22" x14ac:dyDescent="0.3">
      <c r="N4932" s="30"/>
      <c r="O4932" s="30"/>
      <c r="P4932" s="30"/>
      <c r="Q4932" s="30"/>
      <c r="R4932" s="31" cm="1">
        <f t="array" ref="R4932">_xlfn.IFS(Q4932=0,(O4932-P4932)/2,Q4932=1,O4932-P4932)</f>
        <v>0</v>
      </c>
      <c r="S4932" s="31" cm="1">
        <f t="array" ref="S4932">_xlfn.IFS(Q4932=0,P4932/2,Q4932=1,P4932)</f>
        <v>0</v>
      </c>
      <c r="T4932" s="31" t="str" cm="1">
        <f t="array" ref="T4932">_xlfn.IFS(M4932&lt;=Beräkningsförutsättningar!B$15,"2",M4932=Beräkningsförutsättningar!B$16,"4",M4932=Beräkningsförutsättningar!B$17,"4",M4932&gt;=Beräkningsförutsättningar!B$18,"6")</f>
        <v>2</v>
      </c>
      <c r="U4932" s="31">
        <f t="shared" si="152"/>
        <v>0</v>
      </c>
      <c r="V4932" s="31">
        <f t="shared" si="153"/>
        <v>0</v>
      </c>
    </row>
    <row r="4933" spans="14:22" x14ac:dyDescent="0.3">
      <c r="N4933" s="30"/>
      <c r="O4933" s="30"/>
      <c r="P4933" s="30"/>
      <c r="Q4933" s="30"/>
      <c r="R4933" s="31" cm="1">
        <f t="array" ref="R4933">_xlfn.IFS(Q4933=0,(O4933-P4933)/2,Q4933=1,O4933-P4933)</f>
        <v>0</v>
      </c>
      <c r="S4933" s="31" cm="1">
        <f t="array" ref="S4933">_xlfn.IFS(Q4933=0,P4933/2,Q4933=1,P4933)</f>
        <v>0</v>
      </c>
      <c r="T4933" s="31" t="str" cm="1">
        <f t="array" ref="T4933">_xlfn.IFS(M4933&lt;=Beräkningsförutsättningar!B$15,"2",M4933=Beräkningsförutsättningar!B$16,"4",M4933=Beräkningsförutsättningar!B$17,"4",M4933&gt;=Beräkningsförutsättningar!B$18,"6")</f>
        <v>2</v>
      </c>
      <c r="U4933" s="31">
        <f t="shared" si="152"/>
        <v>0</v>
      </c>
      <c r="V4933" s="31">
        <f t="shared" si="153"/>
        <v>0</v>
      </c>
    </row>
    <row r="4934" spans="14:22" x14ac:dyDescent="0.3">
      <c r="N4934" s="30"/>
      <c r="O4934" s="30"/>
      <c r="P4934" s="30"/>
      <c r="Q4934" s="30"/>
      <c r="R4934" s="31" cm="1">
        <f t="array" ref="R4934">_xlfn.IFS(Q4934=0,(O4934-P4934)/2,Q4934=1,O4934-P4934)</f>
        <v>0</v>
      </c>
      <c r="S4934" s="31" cm="1">
        <f t="array" ref="S4934">_xlfn.IFS(Q4934=0,P4934/2,Q4934=1,P4934)</f>
        <v>0</v>
      </c>
      <c r="T4934" s="31" t="str" cm="1">
        <f t="array" ref="T4934">_xlfn.IFS(M4934&lt;=Beräkningsförutsättningar!B$15,"2",M4934=Beräkningsförutsättningar!B$16,"4",M4934=Beräkningsförutsättningar!B$17,"4",M4934&gt;=Beräkningsförutsättningar!B$18,"6")</f>
        <v>2</v>
      </c>
      <c r="U4934" s="31">
        <f t="shared" si="152"/>
        <v>0</v>
      </c>
      <c r="V4934" s="31">
        <f t="shared" si="153"/>
        <v>0</v>
      </c>
    </row>
    <row r="4935" spans="14:22" x14ac:dyDescent="0.3">
      <c r="N4935" s="30"/>
      <c r="O4935" s="30"/>
      <c r="P4935" s="30"/>
      <c r="Q4935" s="30"/>
      <c r="R4935" s="31" cm="1">
        <f t="array" ref="R4935">_xlfn.IFS(Q4935=0,(O4935-P4935)/2,Q4935=1,O4935-P4935)</f>
        <v>0</v>
      </c>
      <c r="S4935" s="31" cm="1">
        <f t="array" ref="S4935">_xlfn.IFS(Q4935=0,P4935/2,Q4935=1,P4935)</f>
        <v>0</v>
      </c>
      <c r="T4935" s="31" t="str" cm="1">
        <f t="array" ref="T4935">_xlfn.IFS(M4935&lt;=Beräkningsförutsättningar!B$15,"2",M4935=Beräkningsförutsättningar!B$16,"4",M4935=Beräkningsförutsättningar!B$17,"4",M4935&gt;=Beräkningsförutsättningar!B$18,"6")</f>
        <v>2</v>
      </c>
      <c r="U4935" s="31">
        <f t="shared" ref="U4935:U4998" si="154">R4935*T4935</f>
        <v>0</v>
      </c>
      <c r="V4935" s="31">
        <f t="shared" ref="V4935:V4998" si="155">S4935*T4935</f>
        <v>0</v>
      </c>
    </row>
    <row r="4936" spans="14:22" x14ac:dyDescent="0.3">
      <c r="N4936" s="30"/>
      <c r="O4936" s="30"/>
      <c r="P4936" s="30"/>
      <c r="Q4936" s="30"/>
      <c r="R4936" s="31" cm="1">
        <f t="array" ref="R4936">_xlfn.IFS(Q4936=0,(O4936-P4936)/2,Q4936=1,O4936-P4936)</f>
        <v>0</v>
      </c>
      <c r="S4936" s="31" cm="1">
        <f t="array" ref="S4936">_xlfn.IFS(Q4936=0,P4936/2,Q4936=1,P4936)</f>
        <v>0</v>
      </c>
      <c r="T4936" s="31" t="str" cm="1">
        <f t="array" ref="T4936">_xlfn.IFS(M4936&lt;=Beräkningsförutsättningar!B$15,"2",M4936=Beräkningsförutsättningar!B$16,"4",M4936=Beräkningsförutsättningar!B$17,"4",M4936&gt;=Beräkningsförutsättningar!B$18,"6")</f>
        <v>2</v>
      </c>
      <c r="U4936" s="31">
        <f t="shared" si="154"/>
        <v>0</v>
      </c>
      <c r="V4936" s="31">
        <f t="shared" si="155"/>
        <v>0</v>
      </c>
    </row>
    <row r="4937" spans="14:22" x14ac:dyDescent="0.3">
      <c r="N4937" s="30"/>
      <c r="O4937" s="30"/>
      <c r="P4937" s="30"/>
      <c r="Q4937" s="30"/>
      <c r="R4937" s="31" cm="1">
        <f t="array" ref="R4937">_xlfn.IFS(Q4937=0,(O4937-P4937)/2,Q4937=1,O4937-P4937)</f>
        <v>0</v>
      </c>
      <c r="S4937" s="31" cm="1">
        <f t="array" ref="S4937">_xlfn.IFS(Q4937=0,P4937/2,Q4937=1,P4937)</f>
        <v>0</v>
      </c>
      <c r="T4937" s="31" t="str" cm="1">
        <f t="array" ref="T4937">_xlfn.IFS(M4937&lt;=Beräkningsförutsättningar!B$15,"2",M4937=Beräkningsförutsättningar!B$16,"4",M4937=Beräkningsförutsättningar!B$17,"4",M4937&gt;=Beräkningsförutsättningar!B$18,"6")</f>
        <v>2</v>
      </c>
      <c r="U4937" s="31">
        <f t="shared" si="154"/>
        <v>0</v>
      </c>
      <c r="V4937" s="31">
        <f t="shared" si="155"/>
        <v>0</v>
      </c>
    </row>
    <row r="4938" spans="14:22" x14ac:dyDescent="0.3">
      <c r="N4938" s="30"/>
      <c r="O4938" s="30"/>
      <c r="P4938" s="30"/>
      <c r="Q4938" s="30"/>
      <c r="R4938" s="31" cm="1">
        <f t="array" ref="R4938">_xlfn.IFS(Q4938=0,(O4938-P4938)/2,Q4938=1,O4938-P4938)</f>
        <v>0</v>
      </c>
      <c r="S4938" s="31" cm="1">
        <f t="array" ref="S4938">_xlfn.IFS(Q4938=0,P4938/2,Q4938=1,P4938)</f>
        <v>0</v>
      </c>
      <c r="T4938" s="31" t="str" cm="1">
        <f t="array" ref="T4938">_xlfn.IFS(M4938&lt;=Beräkningsförutsättningar!B$15,"2",M4938=Beräkningsförutsättningar!B$16,"4",M4938=Beräkningsförutsättningar!B$17,"4",M4938&gt;=Beräkningsförutsättningar!B$18,"6")</f>
        <v>2</v>
      </c>
      <c r="U4938" s="31">
        <f t="shared" si="154"/>
        <v>0</v>
      </c>
      <c r="V4938" s="31">
        <f t="shared" si="155"/>
        <v>0</v>
      </c>
    </row>
    <row r="4939" spans="14:22" x14ac:dyDescent="0.3">
      <c r="N4939" s="30"/>
      <c r="O4939" s="30"/>
      <c r="P4939" s="30"/>
      <c r="Q4939" s="30"/>
      <c r="R4939" s="31" cm="1">
        <f t="array" ref="R4939">_xlfn.IFS(Q4939=0,(O4939-P4939)/2,Q4939=1,O4939-P4939)</f>
        <v>0</v>
      </c>
      <c r="S4939" s="31" cm="1">
        <f t="array" ref="S4939">_xlfn.IFS(Q4939=0,P4939/2,Q4939=1,P4939)</f>
        <v>0</v>
      </c>
      <c r="T4939" s="31" t="str" cm="1">
        <f t="array" ref="T4939">_xlfn.IFS(M4939&lt;=Beräkningsförutsättningar!B$15,"2",M4939=Beräkningsförutsättningar!B$16,"4",M4939=Beräkningsförutsättningar!B$17,"4",M4939&gt;=Beräkningsförutsättningar!B$18,"6")</f>
        <v>2</v>
      </c>
      <c r="U4939" s="31">
        <f t="shared" si="154"/>
        <v>0</v>
      </c>
      <c r="V4939" s="31">
        <f t="shared" si="155"/>
        <v>0</v>
      </c>
    </row>
    <row r="4940" spans="14:22" x14ac:dyDescent="0.3">
      <c r="N4940" s="30"/>
      <c r="O4940" s="30"/>
      <c r="P4940" s="30"/>
      <c r="Q4940" s="30"/>
      <c r="R4940" s="31" cm="1">
        <f t="array" ref="R4940">_xlfn.IFS(Q4940=0,(O4940-P4940)/2,Q4940=1,O4940-P4940)</f>
        <v>0</v>
      </c>
      <c r="S4940" s="31" cm="1">
        <f t="array" ref="S4940">_xlfn.IFS(Q4940=0,P4940/2,Q4940=1,P4940)</f>
        <v>0</v>
      </c>
      <c r="T4940" s="31" t="str" cm="1">
        <f t="array" ref="T4940">_xlfn.IFS(M4940&lt;=Beräkningsförutsättningar!B$15,"2",M4940=Beräkningsförutsättningar!B$16,"4",M4940=Beräkningsförutsättningar!B$17,"4",M4940&gt;=Beräkningsförutsättningar!B$18,"6")</f>
        <v>2</v>
      </c>
      <c r="U4940" s="31">
        <f t="shared" si="154"/>
        <v>0</v>
      </c>
      <c r="V4940" s="31">
        <f t="shared" si="155"/>
        <v>0</v>
      </c>
    </row>
    <row r="4941" spans="14:22" x14ac:dyDescent="0.3">
      <c r="N4941" s="30"/>
      <c r="O4941" s="30"/>
      <c r="P4941" s="30"/>
      <c r="Q4941" s="30"/>
      <c r="R4941" s="31" cm="1">
        <f t="array" ref="R4941">_xlfn.IFS(Q4941=0,(O4941-P4941)/2,Q4941=1,O4941-P4941)</f>
        <v>0</v>
      </c>
      <c r="S4941" s="31" cm="1">
        <f t="array" ref="S4941">_xlfn.IFS(Q4941=0,P4941/2,Q4941=1,P4941)</f>
        <v>0</v>
      </c>
      <c r="T4941" s="31" t="str" cm="1">
        <f t="array" ref="T4941">_xlfn.IFS(M4941&lt;=Beräkningsförutsättningar!B$15,"2",M4941=Beräkningsförutsättningar!B$16,"4",M4941=Beräkningsförutsättningar!B$17,"4",M4941&gt;=Beräkningsförutsättningar!B$18,"6")</f>
        <v>2</v>
      </c>
      <c r="U4941" s="31">
        <f t="shared" si="154"/>
        <v>0</v>
      </c>
      <c r="V4941" s="31">
        <f t="shared" si="155"/>
        <v>0</v>
      </c>
    </row>
    <row r="4942" spans="14:22" x14ac:dyDescent="0.3">
      <c r="N4942" s="30"/>
      <c r="O4942" s="30"/>
      <c r="P4942" s="30"/>
      <c r="Q4942" s="30"/>
      <c r="R4942" s="31" cm="1">
        <f t="array" ref="R4942">_xlfn.IFS(Q4942=0,(O4942-P4942)/2,Q4942=1,O4942-P4942)</f>
        <v>0</v>
      </c>
      <c r="S4942" s="31" cm="1">
        <f t="array" ref="S4942">_xlfn.IFS(Q4942=0,P4942/2,Q4942=1,P4942)</f>
        <v>0</v>
      </c>
      <c r="T4942" s="31" t="str" cm="1">
        <f t="array" ref="T4942">_xlfn.IFS(M4942&lt;=Beräkningsförutsättningar!B$15,"2",M4942=Beräkningsförutsättningar!B$16,"4",M4942=Beräkningsförutsättningar!B$17,"4",M4942&gt;=Beräkningsförutsättningar!B$18,"6")</f>
        <v>2</v>
      </c>
      <c r="U4942" s="31">
        <f t="shared" si="154"/>
        <v>0</v>
      </c>
      <c r="V4942" s="31">
        <f t="shared" si="155"/>
        <v>0</v>
      </c>
    </row>
    <row r="4943" spans="14:22" x14ac:dyDescent="0.3">
      <c r="N4943" s="30"/>
      <c r="O4943" s="30"/>
      <c r="P4943" s="30"/>
      <c r="Q4943" s="30"/>
      <c r="R4943" s="31" cm="1">
        <f t="array" ref="R4943">_xlfn.IFS(Q4943=0,(O4943-P4943)/2,Q4943=1,O4943-P4943)</f>
        <v>0</v>
      </c>
      <c r="S4943" s="31" cm="1">
        <f t="array" ref="S4943">_xlfn.IFS(Q4943=0,P4943/2,Q4943=1,P4943)</f>
        <v>0</v>
      </c>
      <c r="T4943" s="31" t="str" cm="1">
        <f t="array" ref="T4943">_xlfn.IFS(M4943&lt;=Beräkningsförutsättningar!B$15,"2",M4943=Beräkningsförutsättningar!B$16,"4",M4943=Beräkningsförutsättningar!B$17,"4",M4943&gt;=Beräkningsförutsättningar!B$18,"6")</f>
        <v>2</v>
      </c>
      <c r="U4943" s="31">
        <f t="shared" si="154"/>
        <v>0</v>
      </c>
      <c r="V4943" s="31">
        <f t="shared" si="155"/>
        <v>0</v>
      </c>
    </row>
    <row r="4944" spans="14:22" x14ac:dyDescent="0.3">
      <c r="N4944" s="30"/>
      <c r="O4944" s="30"/>
      <c r="P4944" s="30"/>
      <c r="Q4944" s="30"/>
      <c r="R4944" s="31" cm="1">
        <f t="array" ref="R4944">_xlfn.IFS(Q4944=0,(O4944-P4944)/2,Q4944=1,O4944-P4944)</f>
        <v>0</v>
      </c>
      <c r="S4944" s="31" cm="1">
        <f t="array" ref="S4944">_xlfn.IFS(Q4944=0,P4944/2,Q4944=1,P4944)</f>
        <v>0</v>
      </c>
      <c r="T4944" s="31" t="str" cm="1">
        <f t="array" ref="T4944">_xlfn.IFS(M4944&lt;=Beräkningsförutsättningar!B$15,"2",M4944=Beräkningsförutsättningar!B$16,"4",M4944=Beräkningsförutsättningar!B$17,"4",M4944&gt;=Beräkningsförutsättningar!B$18,"6")</f>
        <v>2</v>
      </c>
      <c r="U4944" s="31">
        <f t="shared" si="154"/>
        <v>0</v>
      </c>
      <c r="V4944" s="31">
        <f t="shared" si="155"/>
        <v>0</v>
      </c>
    </row>
    <row r="4945" spans="14:22" x14ac:dyDescent="0.3">
      <c r="N4945" s="30"/>
      <c r="O4945" s="30"/>
      <c r="P4945" s="30"/>
      <c r="Q4945" s="30"/>
      <c r="R4945" s="31" cm="1">
        <f t="array" ref="R4945">_xlfn.IFS(Q4945=0,(O4945-P4945)/2,Q4945=1,O4945-P4945)</f>
        <v>0</v>
      </c>
      <c r="S4945" s="31" cm="1">
        <f t="array" ref="S4945">_xlfn.IFS(Q4945=0,P4945/2,Q4945=1,P4945)</f>
        <v>0</v>
      </c>
      <c r="T4945" s="31" t="str" cm="1">
        <f t="array" ref="T4945">_xlfn.IFS(M4945&lt;=Beräkningsförutsättningar!B$15,"2",M4945=Beräkningsförutsättningar!B$16,"4",M4945=Beräkningsförutsättningar!B$17,"4",M4945&gt;=Beräkningsförutsättningar!B$18,"6")</f>
        <v>2</v>
      </c>
      <c r="U4945" s="31">
        <f t="shared" si="154"/>
        <v>0</v>
      </c>
      <c r="V4945" s="31">
        <f t="shared" si="155"/>
        <v>0</v>
      </c>
    </row>
    <row r="4946" spans="14:22" x14ac:dyDescent="0.3">
      <c r="N4946" s="30"/>
      <c r="O4946" s="30"/>
      <c r="P4946" s="30"/>
      <c r="Q4946" s="30"/>
      <c r="R4946" s="31" cm="1">
        <f t="array" ref="R4946">_xlfn.IFS(Q4946=0,(O4946-P4946)/2,Q4946=1,O4946-P4946)</f>
        <v>0</v>
      </c>
      <c r="S4946" s="31" cm="1">
        <f t="array" ref="S4946">_xlfn.IFS(Q4946=0,P4946/2,Q4946=1,P4946)</f>
        <v>0</v>
      </c>
      <c r="T4946" s="31" t="str" cm="1">
        <f t="array" ref="T4946">_xlfn.IFS(M4946&lt;=Beräkningsförutsättningar!B$15,"2",M4946=Beräkningsförutsättningar!B$16,"4",M4946=Beräkningsförutsättningar!B$17,"4",M4946&gt;=Beräkningsförutsättningar!B$18,"6")</f>
        <v>2</v>
      </c>
      <c r="U4946" s="31">
        <f t="shared" si="154"/>
        <v>0</v>
      </c>
      <c r="V4946" s="31">
        <f t="shared" si="155"/>
        <v>0</v>
      </c>
    </row>
    <row r="4947" spans="14:22" x14ac:dyDescent="0.3">
      <c r="N4947" s="30"/>
      <c r="O4947" s="30"/>
      <c r="P4947" s="30"/>
      <c r="Q4947" s="30"/>
      <c r="R4947" s="31" cm="1">
        <f t="array" ref="R4947">_xlfn.IFS(Q4947=0,(O4947-P4947)/2,Q4947=1,O4947-P4947)</f>
        <v>0</v>
      </c>
      <c r="S4947" s="31" cm="1">
        <f t="array" ref="S4947">_xlfn.IFS(Q4947=0,P4947/2,Q4947=1,P4947)</f>
        <v>0</v>
      </c>
      <c r="T4947" s="31" t="str" cm="1">
        <f t="array" ref="T4947">_xlfn.IFS(M4947&lt;=Beräkningsförutsättningar!B$15,"2",M4947=Beräkningsförutsättningar!B$16,"4",M4947=Beräkningsförutsättningar!B$17,"4",M4947&gt;=Beräkningsförutsättningar!B$18,"6")</f>
        <v>2</v>
      </c>
      <c r="U4947" s="31">
        <f t="shared" si="154"/>
        <v>0</v>
      </c>
      <c r="V4947" s="31">
        <f t="shared" si="155"/>
        <v>0</v>
      </c>
    </row>
    <row r="4948" spans="14:22" x14ac:dyDescent="0.3">
      <c r="N4948" s="30"/>
      <c r="O4948" s="30"/>
      <c r="P4948" s="30"/>
      <c r="Q4948" s="30"/>
      <c r="R4948" s="31" cm="1">
        <f t="array" ref="R4948">_xlfn.IFS(Q4948=0,(O4948-P4948)/2,Q4948=1,O4948-P4948)</f>
        <v>0</v>
      </c>
      <c r="S4948" s="31" cm="1">
        <f t="array" ref="S4948">_xlfn.IFS(Q4948=0,P4948/2,Q4948=1,P4948)</f>
        <v>0</v>
      </c>
      <c r="T4948" s="31" t="str" cm="1">
        <f t="array" ref="T4948">_xlfn.IFS(M4948&lt;=Beräkningsförutsättningar!B$15,"2",M4948=Beräkningsförutsättningar!B$16,"4",M4948=Beräkningsförutsättningar!B$17,"4",M4948&gt;=Beräkningsförutsättningar!B$18,"6")</f>
        <v>2</v>
      </c>
      <c r="U4948" s="31">
        <f t="shared" si="154"/>
        <v>0</v>
      </c>
      <c r="V4948" s="31">
        <f t="shared" si="155"/>
        <v>0</v>
      </c>
    </row>
    <row r="4949" spans="14:22" x14ac:dyDescent="0.3">
      <c r="N4949" s="30"/>
      <c r="O4949" s="30"/>
      <c r="P4949" s="30"/>
      <c r="Q4949" s="30"/>
      <c r="R4949" s="31" cm="1">
        <f t="array" ref="R4949">_xlfn.IFS(Q4949=0,(O4949-P4949)/2,Q4949=1,O4949-P4949)</f>
        <v>0</v>
      </c>
      <c r="S4949" s="31" cm="1">
        <f t="array" ref="S4949">_xlfn.IFS(Q4949=0,P4949/2,Q4949=1,P4949)</f>
        <v>0</v>
      </c>
      <c r="T4949" s="31" t="str" cm="1">
        <f t="array" ref="T4949">_xlfn.IFS(M4949&lt;=Beräkningsförutsättningar!B$15,"2",M4949=Beräkningsförutsättningar!B$16,"4",M4949=Beräkningsförutsättningar!B$17,"4",M4949&gt;=Beräkningsförutsättningar!B$18,"6")</f>
        <v>2</v>
      </c>
      <c r="U4949" s="31">
        <f t="shared" si="154"/>
        <v>0</v>
      </c>
      <c r="V4949" s="31">
        <f t="shared" si="155"/>
        <v>0</v>
      </c>
    </row>
    <row r="4950" spans="14:22" x14ac:dyDescent="0.3">
      <c r="N4950" s="30"/>
      <c r="O4950" s="30"/>
      <c r="P4950" s="30"/>
      <c r="Q4950" s="30"/>
      <c r="R4950" s="31" cm="1">
        <f t="array" ref="R4950">_xlfn.IFS(Q4950=0,(O4950-P4950)/2,Q4950=1,O4950-P4950)</f>
        <v>0</v>
      </c>
      <c r="S4950" s="31" cm="1">
        <f t="array" ref="S4950">_xlfn.IFS(Q4950=0,P4950/2,Q4950=1,P4950)</f>
        <v>0</v>
      </c>
      <c r="T4950" s="31" t="str" cm="1">
        <f t="array" ref="T4950">_xlfn.IFS(M4950&lt;=Beräkningsförutsättningar!B$15,"2",M4950=Beräkningsförutsättningar!B$16,"4",M4950=Beräkningsförutsättningar!B$17,"4",M4950&gt;=Beräkningsförutsättningar!B$18,"6")</f>
        <v>2</v>
      </c>
      <c r="U4950" s="31">
        <f t="shared" si="154"/>
        <v>0</v>
      </c>
      <c r="V4950" s="31">
        <f t="shared" si="155"/>
        <v>0</v>
      </c>
    </row>
    <row r="4951" spans="14:22" x14ac:dyDescent="0.3">
      <c r="N4951" s="30"/>
      <c r="O4951" s="30"/>
      <c r="P4951" s="30"/>
      <c r="Q4951" s="30"/>
      <c r="R4951" s="31" cm="1">
        <f t="array" ref="R4951">_xlfn.IFS(Q4951=0,(O4951-P4951)/2,Q4951=1,O4951-P4951)</f>
        <v>0</v>
      </c>
      <c r="S4951" s="31" cm="1">
        <f t="array" ref="S4951">_xlfn.IFS(Q4951=0,P4951/2,Q4951=1,P4951)</f>
        <v>0</v>
      </c>
      <c r="T4951" s="31" t="str" cm="1">
        <f t="array" ref="T4951">_xlfn.IFS(M4951&lt;=Beräkningsförutsättningar!B$15,"2",M4951=Beräkningsförutsättningar!B$16,"4",M4951=Beräkningsförutsättningar!B$17,"4",M4951&gt;=Beräkningsförutsättningar!B$18,"6")</f>
        <v>2</v>
      </c>
      <c r="U4951" s="31">
        <f t="shared" si="154"/>
        <v>0</v>
      </c>
      <c r="V4951" s="31">
        <f t="shared" si="155"/>
        <v>0</v>
      </c>
    </row>
    <row r="4952" spans="14:22" x14ac:dyDescent="0.3">
      <c r="N4952" s="30"/>
      <c r="O4952" s="30"/>
      <c r="P4952" s="30"/>
      <c r="Q4952" s="30"/>
      <c r="R4952" s="31" cm="1">
        <f t="array" ref="R4952">_xlfn.IFS(Q4952=0,(O4952-P4952)/2,Q4952=1,O4952-P4952)</f>
        <v>0</v>
      </c>
      <c r="S4952" s="31" cm="1">
        <f t="array" ref="S4952">_xlfn.IFS(Q4952=0,P4952/2,Q4952=1,P4952)</f>
        <v>0</v>
      </c>
      <c r="T4952" s="31" t="str" cm="1">
        <f t="array" ref="T4952">_xlfn.IFS(M4952&lt;=Beräkningsförutsättningar!B$15,"2",M4952=Beräkningsförutsättningar!B$16,"4",M4952=Beräkningsförutsättningar!B$17,"4",M4952&gt;=Beräkningsförutsättningar!B$18,"6")</f>
        <v>2</v>
      </c>
      <c r="U4952" s="31">
        <f t="shared" si="154"/>
        <v>0</v>
      </c>
      <c r="V4952" s="31">
        <f t="shared" si="155"/>
        <v>0</v>
      </c>
    </row>
    <row r="4953" spans="14:22" x14ac:dyDescent="0.3">
      <c r="N4953" s="30"/>
      <c r="O4953" s="30"/>
      <c r="P4953" s="30"/>
      <c r="Q4953" s="30"/>
      <c r="R4953" s="31" cm="1">
        <f t="array" ref="R4953">_xlfn.IFS(Q4953=0,(O4953-P4953)/2,Q4953=1,O4953-P4953)</f>
        <v>0</v>
      </c>
      <c r="S4953" s="31" cm="1">
        <f t="array" ref="S4953">_xlfn.IFS(Q4953=0,P4953/2,Q4953=1,P4953)</f>
        <v>0</v>
      </c>
      <c r="T4953" s="31" t="str" cm="1">
        <f t="array" ref="T4953">_xlfn.IFS(M4953&lt;=Beräkningsförutsättningar!B$15,"2",M4953=Beräkningsförutsättningar!B$16,"4",M4953=Beräkningsförutsättningar!B$17,"4",M4953&gt;=Beräkningsförutsättningar!B$18,"6")</f>
        <v>2</v>
      </c>
      <c r="U4953" s="31">
        <f t="shared" si="154"/>
        <v>0</v>
      </c>
      <c r="V4953" s="31">
        <f t="shared" si="155"/>
        <v>0</v>
      </c>
    </row>
    <row r="4954" spans="14:22" x14ac:dyDescent="0.3">
      <c r="N4954" s="30"/>
      <c r="O4954" s="30"/>
      <c r="P4954" s="30"/>
      <c r="Q4954" s="30"/>
      <c r="R4954" s="31" cm="1">
        <f t="array" ref="R4954">_xlfn.IFS(Q4954=0,(O4954-P4954)/2,Q4954=1,O4954-P4954)</f>
        <v>0</v>
      </c>
      <c r="S4954" s="31" cm="1">
        <f t="array" ref="S4954">_xlfn.IFS(Q4954=0,P4954/2,Q4954=1,P4954)</f>
        <v>0</v>
      </c>
      <c r="T4954" s="31" t="str" cm="1">
        <f t="array" ref="T4954">_xlfn.IFS(M4954&lt;=Beräkningsförutsättningar!B$15,"2",M4954=Beräkningsförutsättningar!B$16,"4",M4954=Beräkningsförutsättningar!B$17,"4",M4954&gt;=Beräkningsförutsättningar!B$18,"6")</f>
        <v>2</v>
      </c>
      <c r="U4954" s="31">
        <f t="shared" si="154"/>
        <v>0</v>
      </c>
      <c r="V4954" s="31">
        <f t="shared" si="155"/>
        <v>0</v>
      </c>
    </row>
    <row r="4955" spans="14:22" x14ac:dyDescent="0.3">
      <c r="N4955" s="30"/>
      <c r="O4955" s="30"/>
      <c r="P4955" s="30"/>
      <c r="Q4955" s="30"/>
      <c r="R4955" s="31" cm="1">
        <f t="array" ref="R4955">_xlfn.IFS(Q4955=0,(O4955-P4955)/2,Q4955=1,O4955-P4955)</f>
        <v>0</v>
      </c>
      <c r="S4955" s="31" cm="1">
        <f t="array" ref="S4955">_xlfn.IFS(Q4955=0,P4955/2,Q4955=1,P4955)</f>
        <v>0</v>
      </c>
      <c r="T4955" s="31" t="str" cm="1">
        <f t="array" ref="T4955">_xlfn.IFS(M4955&lt;=Beräkningsförutsättningar!B$15,"2",M4955=Beräkningsförutsättningar!B$16,"4",M4955=Beräkningsförutsättningar!B$17,"4",M4955&gt;=Beräkningsförutsättningar!B$18,"6")</f>
        <v>2</v>
      </c>
      <c r="U4955" s="31">
        <f t="shared" si="154"/>
        <v>0</v>
      </c>
      <c r="V4955" s="31">
        <f t="shared" si="155"/>
        <v>0</v>
      </c>
    </row>
    <row r="4956" spans="14:22" x14ac:dyDescent="0.3">
      <c r="N4956" s="30"/>
      <c r="O4956" s="30"/>
      <c r="P4956" s="30"/>
      <c r="Q4956" s="30"/>
      <c r="R4956" s="31" cm="1">
        <f t="array" ref="R4956">_xlfn.IFS(Q4956=0,(O4956-P4956)/2,Q4956=1,O4956-P4956)</f>
        <v>0</v>
      </c>
      <c r="S4956" s="31" cm="1">
        <f t="array" ref="S4956">_xlfn.IFS(Q4956=0,P4956/2,Q4956=1,P4956)</f>
        <v>0</v>
      </c>
      <c r="T4956" s="31" t="str" cm="1">
        <f t="array" ref="T4956">_xlfn.IFS(M4956&lt;=Beräkningsförutsättningar!B$15,"2",M4956=Beräkningsförutsättningar!B$16,"4",M4956=Beräkningsförutsättningar!B$17,"4",M4956&gt;=Beräkningsförutsättningar!B$18,"6")</f>
        <v>2</v>
      </c>
      <c r="U4956" s="31">
        <f t="shared" si="154"/>
        <v>0</v>
      </c>
      <c r="V4956" s="31">
        <f t="shared" si="155"/>
        <v>0</v>
      </c>
    </row>
    <row r="4957" spans="14:22" x14ac:dyDescent="0.3">
      <c r="N4957" s="30"/>
      <c r="O4957" s="30"/>
      <c r="P4957" s="30"/>
      <c r="Q4957" s="30"/>
      <c r="R4957" s="31" cm="1">
        <f t="array" ref="R4957">_xlfn.IFS(Q4957=0,(O4957-P4957)/2,Q4957=1,O4957-P4957)</f>
        <v>0</v>
      </c>
      <c r="S4957" s="31" cm="1">
        <f t="array" ref="S4957">_xlfn.IFS(Q4957=0,P4957/2,Q4957=1,P4957)</f>
        <v>0</v>
      </c>
      <c r="T4957" s="31" t="str" cm="1">
        <f t="array" ref="T4957">_xlfn.IFS(M4957&lt;=Beräkningsförutsättningar!B$15,"2",M4957=Beräkningsförutsättningar!B$16,"4",M4957=Beräkningsförutsättningar!B$17,"4",M4957&gt;=Beräkningsförutsättningar!B$18,"6")</f>
        <v>2</v>
      </c>
      <c r="U4957" s="31">
        <f t="shared" si="154"/>
        <v>0</v>
      </c>
      <c r="V4957" s="31">
        <f t="shared" si="155"/>
        <v>0</v>
      </c>
    </row>
    <row r="4958" spans="14:22" x14ac:dyDescent="0.3">
      <c r="N4958" s="30"/>
      <c r="O4958" s="30"/>
      <c r="P4958" s="30"/>
      <c r="Q4958" s="30"/>
      <c r="R4958" s="31" cm="1">
        <f t="array" ref="R4958">_xlfn.IFS(Q4958=0,(O4958-P4958)/2,Q4958=1,O4958-P4958)</f>
        <v>0</v>
      </c>
      <c r="S4958" s="31" cm="1">
        <f t="array" ref="S4958">_xlfn.IFS(Q4958=0,P4958/2,Q4958=1,P4958)</f>
        <v>0</v>
      </c>
      <c r="T4958" s="31" t="str" cm="1">
        <f t="array" ref="T4958">_xlfn.IFS(M4958&lt;=Beräkningsförutsättningar!B$15,"2",M4958=Beräkningsförutsättningar!B$16,"4",M4958=Beräkningsförutsättningar!B$17,"4",M4958&gt;=Beräkningsförutsättningar!B$18,"6")</f>
        <v>2</v>
      </c>
      <c r="U4958" s="31">
        <f t="shared" si="154"/>
        <v>0</v>
      </c>
      <c r="V4958" s="31">
        <f t="shared" si="155"/>
        <v>0</v>
      </c>
    </row>
    <row r="4959" spans="14:22" x14ac:dyDescent="0.3">
      <c r="N4959" s="30"/>
      <c r="O4959" s="30"/>
      <c r="P4959" s="30"/>
      <c r="Q4959" s="30"/>
      <c r="R4959" s="31" cm="1">
        <f t="array" ref="R4959">_xlfn.IFS(Q4959=0,(O4959-P4959)/2,Q4959=1,O4959-P4959)</f>
        <v>0</v>
      </c>
      <c r="S4959" s="31" cm="1">
        <f t="array" ref="S4959">_xlfn.IFS(Q4959=0,P4959/2,Q4959=1,P4959)</f>
        <v>0</v>
      </c>
      <c r="T4959" s="31" t="str" cm="1">
        <f t="array" ref="T4959">_xlfn.IFS(M4959&lt;=Beräkningsförutsättningar!B$15,"2",M4959=Beräkningsförutsättningar!B$16,"4",M4959=Beräkningsförutsättningar!B$17,"4",M4959&gt;=Beräkningsförutsättningar!B$18,"6")</f>
        <v>2</v>
      </c>
      <c r="U4959" s="31">
        <f t="shared" si="154"/>
        <v>0</v>
      </c>
      <c r="V4959" s="31">
        <f t="shared" si="155"/>
        <v>0</v>
      </c>
    </row>
    <row r="4960" spans="14:22" x14ac:dyDescent="0.3">
      <c r="N4960" s="30"/>
      <c r="O4960" s="30"/>
      <c r="P4960" s="30"/>
      <c r="Q4960" s="30"/>
      <c r="R4960" s="31" cm="1">
        <f t="array" ref="R4960">_xlfn.IFS(Q4960=0,(O4960-P4960)/2,Q4960=1,O4960-P4960)</f>
        <v>0</v>
      </c>
      <c r="S4960" s="31" cm="1">
        <f t="array" ref="S4960">_xlfn.IFS(Q4960=0,P4960/2,Q4960=1,P4960)</f>
        <v>0</v>
      </c>
      <c r="T4960" s="31" t="str" cm="1">
        <f t="array" ref="T4960">_xlfn.IFS(M4960&lt;=Beräkningsförutsättningar!B$15,"2",M4960=Beräkningsförutsättningar!B$16,"4",M4960=Beräkningsförutsättningar!B$17,"4",M4960&gt;=Beräkningsförutsättningar!B$18,"6")</f>
        <v>2</v>
      </c>
      <c r="U4960" s="31">
        <f t="shared" si="154"/>
        <v>0</v>
      </c>
      <c r="V4960" s="31">
        <f t="shared" si="155"/>
        <v>0</v>
      </c>
    </row>
    <row r="4961" spans="14:22" x14ac:dyDescent="0.3">
      <c r="N4961" s="30"/>
      <c r="O4961" s="30"/>
      <c r="P4961" s="30"/>
      <c r="Q4961" s="30"/>
      <c r="R4961" s="31" cm="1">
        <f t="array" ref="R4961">_xlfn.IFS(Q4961=0,(O4961-P4961)/2,Q4961=1,O4961-P4961)</f>
        <v>0</v>
      </c>
      <c r="S4961" s="31" cm="1">
        <f t="array" ref="S4961">_xlfn.IFS(Q4961=0,P4961/2,Q4961=1,P4961)</f>
        <v>0</v>
      </c>
      <c r="T4961" s="31" t="str" cm="1">
        <f t="array" ref="T4961">_xlfn.IFS(M4961&lt;=Beräkningsförutsättningar!B$15,"2",M4961=Beräkningsförutsättningar!B$16,"4",M4961=Beräkningsförutsättningar!B$17,"4",M4961&gt;=Beräkningsförutsättningar!B$18,"6")</f>
        <v>2</v>
      </c>
      <c r="U4961" s="31">
        <f t="shared" si="154"/>
        <v>0</v>
      </c>
      <c r="V4961" s="31">
        <f t="shared" si="155"/>
        <v>0</v>
      </c>
    </row>
    <row r="4962" spans="14:22" x14ac:dyDescent="0.3">
      <c r="N4962" s="30"/>
      <c r="O4962" s="30"/>
      <c r="P4962" s="30"/>
      <c r="Q4962" s="30"/>
      <c r="R4962" s="31" cm="1">
        <f t="array" ref="R4962">_xlfn.IFS(Q4962=0,(O4962-P4962)/2,Q4962=1,O4962-P4962)</f>
        <v>0</v>
      </c>
      <c r="S4962" s="31" cm="1">
        <f t="array" ref="S4962">_xlfn.IFS(Q4962=0,P4962/2,Q4962=1,P4962)</f>
        <v>0</v>
      </c>
      <c r="T4962" s="31" t="str" cm="1">
        <f t="array" ref="T4962">_xlfn.IFS(M4962&lt;=Beräkningsförutsättningar!B$15,"2",M4962=Beräkningsförutsättningar!B$16,"4",M4962=Beräkningsförutsättningar!B$17,"4",M4962&gt;=Beräkningsförutsättningar!B$18,"6")</f>
        <v>2</v>
      </c>
      <c r="U4962" s="31">
        <f t="shared" si="154"/>
        <v>0</v>
      </c>
      <c r="V4962" s="31">
        <f t="shared" si="155"/>
        <v>0</v>
      </c>
    </row>
    <row r="4963" spans="14:22" x14ac:dyDescent="0.3">
      <c r="N4963" s="30"/>
      <c r="O4963" s="30"/>
      <c r="P4963" s="30"/>
      <c r="Q4963" s="30"/>
      <c r="R4963" s="31" cm="1">
        <f t="array" ref="R4963">_xlfn.IFS(Q4963=0,(O4963-P4963)/2,Q4963=1,O4963-P4963)</f>
        <v>0</v>
      </c>
      <c r="S4963" s="31" cm="1">
        <f t="array" ref="S4963">_xlfn.IFS(Q4963=0,P4963/2,Q4963=1,P4963)</f>
        <v>0</v>
      </c>
      <c r="T4963" s="31" t="str" cm="1">
        <f t="array" ref="T4963">_xlfn.IFS(M4963&lt;=Beräkningsförutsättningar!B$15,"2",M4963=Beräkningsförutsättningar!B$16,"4",M4963=Beräkningsförutsättningar!B$17,"4",M4963&gt;=Beräkningsförutsättningar!B$18,"6")</f>
        <v>2</v>
      </c>
      <c r="U4963" s="31">
        <f t="shared" si="154"/>
        <v>0</v>
      </c>
      <c r="V4963" s="31">
        <f t="shared" si="155"/>
        <v>0</v>
      </c>
    </row>
    <row r="4964" spans="14:22" x14ac:dyDescent="0.3">
      <c r="N4964" s="30"/>
      <c r="O4964" s="30"/>
      <c r="P4964" s="30"/>
      <c r="Q4964" s="30"/>
      <c r="R4964" s="31" cm="1">
        <f t="array" ref="R4964">_xlfn.IFS(Q4964=0,(O4964-P4964)/2,Q4964=1,O4964-P4964)</f>
        <v>0</v>
      </c>
      <c r="S4964" s="31" cm="1">
        <f t="array" ref="S4964">_xlfn.IFS(Q4964=0,P4964/2,Q4964=1,P4964)</f>
        <v>0</v>
      </c>
      <c r="T4964" s="31" t="str" cm="1">
        <f t="array" ref="T4964">_xlfn.IFS(M4964&lt;=Beräkningsförutsättningar!B$15,"2",M4964=Beräkningsförutsättningar!B$16,"4",M4964=Beräkningsförutsättningar!B$17,"4",M4964&gt;=Beräkningsförutsättningar!B$18,"6")</f>
        <v>2</v>
      </c>
      <c r="U4964" s="31">
        <f t="shared" si="154"/>
        <v>0</v>
      </c>
      <c r="V4964" s="31">
        <f t="shared" si="155"/>
        <v>0</v>
      </c>
    </row>
    <row r="4965" spans="14:22" x14ac:dyDescent="0.3">
      <c r="N4965" s="30"/>
      <c r="O4965" s="30"/>
      <c r="P4965" s="30"/>
      <c r="Q4965" s="30"/>
      <c r="R4965" s="31" cm="1">
        <f t="array" ref="R4965">_xlfn.IFS(Q4965=0,(O4965-P4965)/2,Q4965=1,O4965-P4965)</f>
        <v>0</v>
      </c>
      <c r="S4965" s="31" cm="1">
        <f t="array" ref="S4965">_xlfn.IFS(Q4965=0,P4965/2,Q4965=1,P4965)</f>
        <v>0</v>
      </c>
      <c r="T4965" s="31" t="str" cm="1">
        <f t="array" ref="T4965">_xlfn.IFS(M4965&lt;=Beräkningsförutsättningar!B$15,"2",M4965=Beräkningsförutsättningar!B$16,"4",M4965=Beräkningsförutsättningar!B$17,"4",M4965&gt;=Beräkningsförutsättningar!B$18,"6")</f>
        <v>2</v>
      </c>
      <c r="U4965" s="31">
        <f t="shared" si="154"/>
        <v>0</v>
      </c>
      <c r="V4965" s="31">
        <f t="shared" si="155"/>
        <v>0</v>
      </c>
    </row>
    <row r="4966" spans="14:22" x14ac:dyDescent="0.3">
      <c r="N4966" s="30"/>
      <c r="O4966" s="30"/>
      <c r="P4966" s="30"/>
      <c r="Q4966" s="30"/>
      <c r="R4966" s="31" cm="1">
        <f t="array" ref="R4966">_xlfn.IFS(Q4966=0,(O4966-P4966)/2,Q4966=1,O4966-P4966)</f>
        <v>0</v>
      </c>
      <c r="S4966" s="31" cm="1">
        <f t="array" ref="S4966">_xlfn.IFS(Q4966=0,P4966/2,Q4966=1,P4966)</f>
        <v>0</v>
      </c>
      <c r="T4966" s="31" t="str" cm="1">
        <f t="array" ref="T4966">_xlfn.IFS(M4966&lt;=Beräkningsförutsättningar!B$15,"2",M4966=Beräkningsförutsättningar!B$16,"4",M4966=Beräkningsförutsättningar!B$17,"4",M4966&gt;=Beräkningsförutsättningar!B$18,"6")</f>
        <v>2</v>
      </c>
      <c r="U4966" s="31">
        <f t="shared" si="154"/>
        <v>0</v>
      </c>
      <c r="V4966" s="31">
        <f t="shared" si="155"/>
        <v>0</v>
      </c>
    </row>
    <row r="4967" spans="14:22" x14ac:dyDescent="0.3">
      <c r="N4967" s="30"/>
      <c r="O4967" s="30"/>
      <c r="P4967" s="30"/>
      <c r="Q4967" s="30"/>
      <c r="R4967" s="31" cm="1">
        <f t="array" ref="R4967">_xlfn.IFS(Q4967=0,(O4967-P4967)/2,Q4967=1,O4967-P4967)</f>
        <v>0</v>
      </c>
      <c r="S4967" s="31" cm="1">
        <f t="array" ref="S4967">_xlfn.IFS(Q4967=0,P4967/2,Q4967=1,P4967)</f>
        <v>0</v>
      </c>
      <c r="T4967" s="31" t="str" cm="1">
        <f t="array" ref="T4967">_xlfn.IFS(M4967&lt;=Beräkningsförutsättningar!B$15,"2",M4967=Beräkningsförutsättningar!B$16,"4",M4967=Beräkningsförutsättningar!B$17,"4",M4967&gt;=Beräkningsförutsättningar!B$18,"6")</f>
        <v>2</v>
      </c>
      <c r="U4967" s="31">
        <f t="shared" si="154"/>
        <v>0</v>
      </c>
      <c r="V4967" s="31">
        <f t="shared" si="155"/>
        <v>0</v>
      </c>
    </row>
    <row r="4968" spans="14:22" x14ac:dyDescent="0.3">
      <c r="N4968" s="30"/>
      <c r="O4968" s="30"/>
      <c r="P4968" s="30"/>
      <c r="Q4968" s="30"/>
      <c r="R4968" s="31" cm="1">
        <f t="array" ref="R4968">_xlfn.IFS(Q4968=0,(O4968-P4968)/2,Q4968=1,O4968-P4968)</f>
        <v>0</v>
      </c>
      <c r="S4968" s="31" cm="1">
        <f t="array" ref="S4968">_xlfn.IFS(Q4968=0,P4968/2,Q4968=1,P4968)</f>
        <v>0</v>
      </c>
      <c r="T4968" s="31" t="str" cm="1">
        <f t="array" ref="T4968">_xlfn.IFS(M4968&lt;=Beräkningsförutsättningar!B$15,"2",M4968=Beräkningsförutsättningar!B$16,"4",M4968=Beräkningsförutsättningar!B$17,"4",M4968&gt;=Beräkningsförutsättningar!B$18,"6")</f>
        <v>2</v>
      </c>
      <c r="U4968" s="31">
        <f t="shared" si="154"/>
        <v>0</v>
      </c>
      <c r="V4968" s="31">
        <f t="shared" si="155"/>
        <v>0</v>
      </c>
    </row>
    <row r="4969" spans="14:22" x14ac:dyDescent="0.3">
      <c r="N4969" s="30"/>
      <c r="O4969" s="30"/>
      <c r="P4969" s="30"/>
      <c r="Q4969" s="30"/>
      <c r="R4969" s="31" cm="1">
        <f t="array" ref="R4969">_xlfn.IFS(Q4969=0,(O4969-P4969)/2,Q4969=1,O4969-P4969)</f>
        <v>0</v>
      </c>
      <c r="S4969" s="31" cm="1">
        <f t="array" ref="S4969">_xlfn.IFS(Q4969=0,P4969/2,Q4969=1,P4969)</f>
        <v>0</v>
      </c>
      <c r="T4969" s="31" t="str" cm="1">
        <f t="array" ref="T4969">_xlfn.IFS(M4969&lt;=Beräkningsförutsättningar!B$15,"2",M4969=Beräkningsförutsättningar!B$16,"4",M4969=Beräkningsförutsättningar!B$17,"4",M4969&gt;=Beräkningsförutsättningar!B$18,"6")</f>
        <v>2</v>
      </c>
      <c r="U4969" s="31">
        <f t="shared" si="154"/>
        <v>0</v>
      </c>
      <c r="V4969" s="31">
        <f t="shared" si="155"/>
        <v>0</v>
      </c>
    </row>
    <row r="4970" spans="14:22" x14ac:dyDescent="0.3">
      <c r="N4970" s="30"/>
      <c r="O4970" s="30"/>
      <c r="P4970" s="30"/>
      <c r="Q4970" s="30"/>
      <c r="R4970" s="31" cm="1">
        <f t="array" ref="R4970">_xlfn.IFS(Q4970=0,(O4970-P4970)/2,Q4970=1,O4970-P4970)</f>
        <v>0</v>
      </c>
      <c r="S4970" s="31" cm="1">
        <f t="array" ref="S4970">_xlfn.IFS(Q4970=0,P4970/2,Q4970=1,P4970)</f>
        <v>0</v>
      </c>
      <c r="T4970" s="31" t="str" cm="1">
        <f t="array" ref="T4970">_xlfn.IFS(M4970&lt;=Beräkningsförutsättningar!B$15,"2",M4970=Beräkningsförutsättningar!B$16,"4",M4970=Beräkningsförutsättningar!B$17,"4",M4970&gt;=Beräkningsförutsättningar!B$18,"6")</f>
        <v>2</v>
      </c>
      <c r="U4970" s="31">
        <f t="shared" si="154"/>
        <v>0</v>
      </c>
      <c r="V4970" s="31">
        <f t="shared" si="155"/>
        <v>0</v>
      </c>
    </row>
    <row r="4971" spans="14:22" x14ac:dyDescent="0.3">
      <c r="N4971" s="30"/>
      <c r="O4971" s="30"/>
      <c r="P4971" s="30"/>
      <c r="Q4971" s="30"/>
      <c r="R4971" s="31" cm="1">
        <f t="array" ref="R4971">_xlfn.IFS(Q4971=0,(O4971-P4971)/2,Q4971=1,O4971-P4971)</f>
        <v>0</v>
      </c>
      <c r="S4971" s="31" cm="1">
        <f t="array" ref="S4971">_xlfn.IFS(Q4971=0,P4971/2,Q4971=1,P4971)</f>
        <v>0</v>
      </c>
      <c r="T4971" s="31" t="str" cm="1">
        <f t="array" ref="T4971">_xlfn.IFS(M4971&lt;=Beräkningsförutsättningar!B$15,"2",M4971=Beräkningsförutsättningar!B$16,"4",M4971=Beräkningsförutsättningar!B$17,"4",M4971&gt;=Beräkningsförutsättningar!B$18,"6")</f>
        <v>2</v>
      </c>
      <c r="U4971" s="31">
        <f t="shared" si="154"/>
        <v>0</v>
      </c>
      <c r="V4971" s="31">
        <f t="shared" si="155"/>
        <v>0</v>
      </c>
    </row>
    <row r="4972" spans="14:22" x14ac:dyDescent="0.3">
      <c r="N4972" s="30"/>
      <c r="O4972" s="30"/>
      <c r="P4972" s="30"/>
      <c r="Q4972" s="30"/>
      <c r="R4972" s="31" cm="1">
        <f t="array" ref="R4972">_xlfn.IFS(Q4972=0,(O4972-P4972)/2,Q4972=1,O4972-P4972)</f>
        <v>0</v>
      </c>
      <c r="S4972" s="31" cm="1">
        <f t="array" ref="S4972">_xlfn.IFS(Q4972=0,P4972/2,Q4972=1,P4972)</f>
        <v>0</v>
      </c>
      <c r="T4972" s="31" t="str" cm="1">
        <f t="array" ref="T4972">_xlfn.IFS(M4972&lt;=Beräkningsförutsättningar!B$15,"2",M4972=Beräkningsförutsättningar!B$16,"4",M4972=Beräkningsförutsättningar!B$17,"4",M4972&gt;=Beräkningsförutsättningar!B$18,"6")</f>
        <v>2</v>
      </c>
      <c r="U4972" s="31">
        <f t="shared" si="154"/>
        <v>0</v>
      </c>
      <c r="V4972" s="31">
        <f t="shared" si="155"/>
        <v>0</v>
      </c>
    </row>
    <row r="4973" spans="14:22" x14ac:dyDescent="0.3">
      <c r="N4973" s="30"/>
      <c r="O4973" s="30"/>
      <c r="P4973" s="30"/>
      <c r="Q4973" s="30"/>
      <c r="R4973" s="31" cm="1">
        <f t="array" ref="R4973">_xlfn.IFS(Q4973=0,(O4973-P4973)/2,Q4973=1,O4973-P4973)</f>
        <v>0</v>
      </c>
      <c r="S4973" s="31" cm="1">
        <f t="array" ref="S4973">_xlfn.IFS(Q4973=0,P4973/2,Q4973=1,P4973)</f>
        <v>0</v>
      </c>
      <c r="T4973" s="31" t="str" cm="1">
        <f t="array" ref="T4973">_xlfn.IFS(M4973&lt;=Beräkningsförutsättningar!B$15,"2",M4973=Beräkningsförutsättningar!B$16,"4",M4973=Beräkningsförutsättningar!B$17,"4",M4973&gt;=Beräkningsförutsättningar!B$18,"6")</f>
        <v>2</v>
      </c>
      <c r="U4973" s="31">
        <f t="shared" si="154"/>
        <v>0</v>
      </c>
      <c r="V4973" s="31">
        <f t="shared" si="155"/>
        <v>0</v>
      </c>
    </row>
    <row r="4974" spans="14:22" x14ac:dyDescent="0.3">
      <c r="N4974" s="30"/>
      <c r="O4974" s="30"/>
      <c r="P4974" s="30"/>
      <c r="Q4974" s="30"/>
      <c r="R4974" s="31" cm="1">
        <f t="array" ref="R4974">_xlfn.IFS(Q4974=0,(O4974-P4974)/2,Q4974=1,O4974-P4974)</f>
        <v>0</v>
      </c>
      <c r="S4974" s="31" cm="1">
        <f t="array" ref="S4974">_xlfn.IFS(Q4974=0,P4974/2,Q4974=1,P4974)</f>
        <v>0</v>
      </c>
      <c r="T4974" s="31" t="str" cm="1">
        <f t="array" ref="T4974">_xlfn.IFS(M4974&lt;=Beräkningsförutsättningar!B$15,"2",M4974=Beräkningsförutsättningar!B$16,"4",M4974=Beräkningsförutsättningar!B$17,"4",M4974&gt;=Beräkningsförutsättningar!B$18,"6")</f>
        <v>2</v>
      </c>
      <c r="U4974" s="31">
        <f t="shared" si="154"/>
        <v>0</v>
      </c>
      <c r="V4974" s="31">
        <f t="shared" si="155"/>
        <v>0</v>
      </c>
    </row>
    <row r="4975" spans="14:22" x14ac:dyDescent="0.3">
      <c r="N4975" s="30"/>
      <c r="O4975" s="30"/>
      <c r="P4975" s="30"/>
      <c r="Q4975" s="30"/>
      <c r="R4975" s="31" cm="1">
        <f t="array" ref="R4975">_xlfn.IFS(Q4975=0,(O4975-P4975)/2,Q4975=1,O4975-P4975)</f>
        <v>0</v>
      </c>
      <c r="S4975" s="31" cm="1">
        <f t="array" ref="S4975">_xlfn.IFS(Q4975=0,P4975/2,Q4975=1,P4975)</f>
        <v>0</v>
      </c>
      <c r="T4975" s="31" t="str" cm="1">
        <f t="array" ref="T4975">_xlfn.IFS(M4975&lt;=Beräkningsförutsättningar!B$15,"2",M4975=Beräkningsförutsättningar!B$16,"4",M4975=Beräkningsförutsättningar!B$17,"4",M4975&gt;=Beräkningsförutsättningar!B$18,"6")</f>
        <v>2</v>
      </c>
      <c r="U4975" s="31">
        <f t="shared" si="154"/>
        <v>0</v>
      </c>
      <c r="V4975" s="31">
        <f t="shared" si="155"/>
        <v>0</v>
      </c>
    </row>
    <row r="4976" spans="14:22" x14ac:dyDescent="0.3">
      <c r="N4976" s="30"/>
      <c r="O4976" s="30"/>
      <c r="P4976" s="30"/>
      <c r="Q4976" s="30"/>
      <c r="R4976" s="31" cm="1">
        <f t="array" ref="R4976">_xlfn.IFS(Q4976=0,(O4976-P4976)/2,Q4976=1,O4976-P4976)</f>
        <v>0</v>
      </c>
      <c r="S4976" s="31" cm="1">
        <f t="array" ref="S4976">_xlfn.IFS(Q4976=0,P4976/2,Q4976=1,P4976)</f>
        <v>0</v>
      </c>
      <c r="T4976" s="31" t="str" cm="1">
        <f t="array" ref="T4976">_xlfn.IFS(M4976&lt;=Beräkningsförutsättningar!B$15,"2",M4976=Beräkningsförutsättningar!B$16,"4",M4976=Beräkningsförutsättningar!B$17,"4",M4976&gt;=Beräkningsförutsättningar!B$18,"6")</f>
        <v>2</v>
      </c>
      <c r="U4976" s="31">
        <f t="shared" si="154"/>
        <v>0</v>
      </c>
      <c r="V4976" s="31">
        <f t="shared" si="155"/>
        <v>0</v>
      </c>
    </row>
    <row r="4977" spans="14:22" x14ac:dyDescent="0.3">
      <c r="N4977" s="30"/>
      <c r="O4977" s="30"/>
      <c r="P4977" s="30"/>
      <c r="Q4977" s="30"/>
      <c r="R4977" s="31" cm="1">
        <f t="array" ref="R4977">_xlfn.IFS(Q4977=0,(O4977-P4977)/2,Q4977=1,O4977-P4977)</f>
        <v>0</v>
      </c>
      <c r="S4977" s="31" cm="1">
        <f t="array" ref="S4977">_xlfn.IFS(Q4977=0,P4977/2,Q4977=1,P4977)</f>
        <v>0</v>
      </c>
      <c r="T4977" s="31" t="str" cm="1">
        <f t="array" ref="T4977">_xlfn.IFS(M4977&lt;=Beräkningsförutsättningar!B$15,"2",M4977=Beräkningsförutsättningar!B$16,"4",M4977=Beräkningsförutsättningar!B$17,"4",M4977&gt;=Beräkningsförutsättningar!B$18,"6")</f>
        <v>2</v>
      </c>
      <c r="U4977" s="31">
        <f t="shared" si="154"/>
        <v>0</v>
      </c>
      <c r="V4977" s="31">
        <f t="shared" si="155"/>
        <v>0</v>
      </c>
    </row>
    <row r="4978" spans="14:22" x14ac:dyDescent="0.3">
      <c r="N4978" s="30"/>
      <c r="O4978" s="30"/>
      <c r="P4978" s="30"/>
      <c r="Q4978" s="30"/>
      <c r="R4978" s="31" cm="1">
        <f t="array" ref="R4978">_xlfn.IFS(Q4978=0,(O4978-P4978)/2,Q4978=1,O4978-P4978)</f>
        <v>0</v>
      </c>
      <c r="S4978" s="31" cm="1">
        <f t="array" ref="S4978">_xlfn.IFS(Q4978=0,P4978/2,Q4978=1,P4978)</f>
        <v>0</v>
      </c>
      <c r="T4978" s="31" t="str" cm="1">
        <f t="array" ref="T4978">_xlfn.IFS(M4978&lt;=Beräkningsförutsättningar!B$15,"2",M4978=Beräkningsförutsättningar!B$16,"4",M4978=Beräkningsförutsättningar!B$17,"4",M4978&gt;=Beräkningsförutsättningar!B$18,"6")</f>
        <v>2</v>
      </c>
      <c r="U4978" s="31">
        <f t="shared" si="154"/>
        <v>0</v>
      </c>
      <c r="V4978" s="31">
        <f t="shared" si="155"/>
        <v>0</v>
      </c>
    </row>
    <row r="4979" spans="14:22" x14ac:dyDescent="0.3">
      <c r="N4979" s="30"/>
      <c r="O4979" s="30"/>
      <c r="P4979" s="30"/>
      <c r="Q4979" s="30"/>
      <c r="R4979" s="31" cm="1">
        <f t="array" ref="R4979">_xlfn.IFS(Q4979=0,(O4979-P4979)/2,Q4979=1,O4979-P4979)</f>
        <v>0</v>
      </c>
      <c r="S4979" s="31" cm="1">
        <f t="array" ref="S4979">_xlfn.IFS(Q4979=0,P4979/2,Q4979=1,P4979)</f>
        <v>0</v>
      </c>
      <c r="T4979" s="31" t="str" cm="1">
        <f t="array" ref="T4979">_xlfn.IFS(M4979&lt;=Beräkningsförutsättningar!B$15,"2",M4979=Beräkningsförutsättningar!B$16,"4",M4979=Beräkningsförutsättningar!B$17,"4",M4979&gt;=Beräkningsförutsättningar!B$18,"6")</f>
        <v>2</v>
      </c>
      <c r="U4979" s="31">
        <f t="shared" si="154"/>
        <v>0</v>
      </c>
      <c r="V4979" s="31">
        <f t="shared" si="155"/>
        <v>0</v>
      </c>
    </row>
    <row r="4980" spans="14:22" x14ac:dyDescent="0.3">
      <c r="N4980" s="30"/>
      <c r="O4980" s="30"/>
      <c r="P4980" s="30"/>
      <c r="Q4980" s="30"/>
      <c r="R4980" s="31" cm="1">
        <f t="array" ref="R4980">_xlfn.IFS(Q4980=0,(O4980-P4980)/2,Q4980=1,O4980-P4980)</f>
        <v>0</v>
      </c>
      <c r="S4980" s="31" cm="1">
        <f t="array" ref="S4980">_xlfn.IFS(Q4980=0,P4980/2,Q4980=1,P4980)</f>
        <v>0</v>
      </c>
      <c r="T4980" s="31" t="str" cm="1">
        <f t="array" ref="T4980">_xlfn.IFS(M4980&lt;=Beräkningsförutsättningar!B$15,"2",M4980=Beräkningsförutsättningar!B$16,"4",M4980=Beräkningsförutsättningar!B$17,"4",M4980&gt;=Beräkningsförutsättningar!B$18,"6")</f>
        <v>2</v>
      </c>
      <c r="U4980" s="31">
        <f t="shared" si="154"/>
        <v>0</v>
      </c>
      <c r="V4980" s="31">
        <f t="shared" si="155"/>
        <v>0</v>
      </c>
    </row>
    <row r="4981" spans="14:22" x14ac:dyDescent="0.3">
      <c r="N4981" s="30"/>
      <c r="O4981" s="30"/>
      <c r="P4981" s="30"/>
      <c r="Q4981" s="30"/>
      <c r="R4981" s="31" cm="1">
        <f t="array" ref="R4981">_xlfn.IFS(Q4981=0,(O4981-P4981)/2,Q4981=1,O4981-P4981)</f>
        <v>0</v>
      </c>
      <c r="S4981" s="31" cm="1">
        <f t="array" ref="S4981">_xlfn.IFS(Q4981=0,P4981/2,Q4981=1,P4981)</f>
        <v>0</v>
      </c>
      <c r="T4981" s="31" t="str" cm="1">
        <f t="array" ref="T4981">_xlfn.IFS(M4981&lt;=Beräkningsförutsättningar!B$15,"2",M4981=Beräkningsförutsättningar!B$16,"4",M4981=Beräkningsförutsättningar!B$17,"4",M4981&gt;=Beräkningsförutsättningar!B$18,"6")</f>
        <v>2</v>
      </c>
      <c r="U4981" s="31">
        <f t="shared" si="154"/>
        <v>0</v>
      </c>
      <c r="V4981" s="31">
        <f t="shared" si="155"/>
        <v>0</v>
      </c>
    </row>
    <row r="4982" spans="14:22" x14ac:dyDescent="0.3">
      <c r="N4982" s="30"/>
      <c r="O4982" s="30"/>
      <c r="P4982" s="30"/>
      <c r="Q4982" s="30"/>
      <c r="R4982" s="31" cm="1">
        <f t="array" ref="R4982">_xlfn.IFS(Q4982=0,(O4982-P4982)/2,Q4982=1,O4982-P4982)</f>
        <v>0</v>
      </c>
      <c r="S4982" s="31" cm="1">
        <f t="array" ref="S4982">_xlfn.IFS(Q4982=0,P4982/2,Q4982=1,P4982)</f>
        <v>0</v>
      </c>
      <c r="T4982" s="31" t="str" cm="1">
        <f t="array" ref="T4982">_xlfn.IFS(M4982&lt;=Beräkningsförutsättningar!B$15,"2",M4982=Beräkningsförutsättningar!B$16,"4",M4982=Beräkningsförutsättningar!B$17,"4",M4982&gt;=Beräkningsförutsättningar!B$18,"6")</f>
        <v>2</v>
      </c>
      <c r="U4982" s="31">
        <f t="shared" si="154"/>
        <v>0</v>
      </c>
      <c r="V4982" s="31">
        <f t="shared" si="155"/>
        <v>0</v>
      </c>
    </row>
    <row r="4983" spans="14:22" x14ac:dyDescent="0.3">
      <c r="N4983" s="30"/>
      <c r="O4983" s="30"/>
      <c r="P4983" s="30"/>
      <c r="Q4983" s="30"/>
      <c r="R4983" s="31" cm="1">
        <f t="array" ref="R4983">_xlfn.IFS(Q4983=0,(O4983-P4983)/2,Q4983=1,O4983-P4983)</f>
        <v>0</v>
      </c>
      <c r="S4983" s="31" cm="1">
        <f t="array" ref="S4983">_xlfn.IFS(Q4983=0,P4983/2,Q4983=1,P4983)</f>
        <v>0</v>
      </c>
      <c r="T4983" s="31" t="str" cm="1">
        <f t="array" ref="T4983">_xlfn.IFS(M4983&lt;=Beräkningsförutsättningar!B$15,"2",M4983=Beräkningsförutsättningar!B$16,"4",M4983=Beräkningsförutsättningar!B$17,"4",M4983&gt;=Beräkningsförutsättningar!B$18,"6")</f>
        <v>2</v>
      </c>
      <c r="U4983" s="31">
        <f t="shared" si="154"/>
        <v>0</v>
      </c>
      <c r="V4983" s="31">
        <f t="shared" si="155"/>
        <v>0</v>
      </c>
    </row>
    <row r="4984" spans="14:22" x14ac:dyDescent="0.3">
      <c r="N4984" s="30"/>
      <c r="O4984" s="30"/>
      <c r="P4984" s="30"/>
      <c r="Q4984" s="30"/>
      <c r="R4984" s="31" cm="1">
        <f t="array" ref="R4984">_xlfn.IFS(Q4984=0,(O4984-P4984)/2,Q4984=1,O4984-P4984)</f>
        <v>0</v>
      </c>
      <c r="S4984" s="31" cm="1">
        <f t="array" ref="S4984">_xlfn.IFS(Q4984=0,P4984/2,Q4984=1,P4984)</f>
        <v>0</v>
      </c>
      <c r="T4984" s="31" t="str" cm="1">
        <f t="array" ref="T4984">_xlfn.IFS(M4984&lt;=Beräkningsförutsättningar!B$15,"2",M4984=Beräkningsförutsättningar!B$16,"4",M4984=Beräkningsförutsättningar!B$17,"4",M4984&gt;=Beräkningsförutsättningar!B$18,"6")</f>
        <v>2</v>
      </c>
      <c r="U4984" s="31">
        <f t="shared" si="154"/>
        <v>0</v>
      </c>
      <c r="V4984" s="31">
        <f t="shared" si="155"/>
        <v>0</v>
      </c>
    </row>
    <row r="4985" spans="14:22" x14ac:dyDescent="0.3">
      <c r="N4985" s="30"/>
      <c r="O4985" s="30"/>
      <c r="P4985" s="30"/>
      <c r="Q4985" s="30"/>
      <c r="R4985" s="31" cm="1">
        <f t="array" ref="R4985">_xlfn.IFS(Q4985=0,(O4985-P4985)/2,Q4985=1,O4985-P4985)</f>
        <v>0</v>
      </c>
      <c r="S4985" s="31" cm="1">
        <f t="array" ref="S4985">_xlfn.IFS(Q4985=0,P4985/2,Q4985=1,P4985)</f>
        <v>0</v>
      </c>
      <c r="T4985" s="31" t="str" cm="1">
        <f t="array" ref="T4985">_xlfn.IFS(M4985&lt;=Beräkningsförutsättningar!B$15,"2",M4985=Beräkningsförutsättningar!B$16,"4",M4985=Beräkningsförutsättningar!B$17,"4",M4985&gt;=Beräkningsförutsättningar!B$18,"6")</f>
        <v>2</v>
      </c>
      <c r="U4985" s="31">
        <f t="shared" si="154"/>
        <v>0</v>
      </c>
      <c r="V4985" s="31">
        <f t="shared" si="155"/>
        <v>0</v>
      </c>
    </row>
    <row r="4986" spans="14:22" x14ac:dyDescent="0.3">
      <c r="N4986" s="30"/>
      <c r="O4986" s="30"/>
      <c r="P4986" s="30"/>
      <c r="Q4986" s="30"/>
      <c r="R4986" s="31" cm="1">
        <f t="array" ref="R4986">_xlfn.IFS(Q4986=0,(O4986-P4986)/2,Q4986=1,O4986-P4986)</f>
        <v>0</v>
      </c>
      <c r="S4986" s="31" cm="1">
        <f t="array" ref="S4986">_xlfn.IFS(Q4986=0,P4986/2,Q4986=1,P4986)</f>
        <v>0</v>
      </c>
      <c r="T4986" s="31" t="str" cm="1">
        <f t="array" ref="T4986">_xlfn.IFS(M4986&lt;=Beräkningsförutsättningar!B$15,"2",M4986=Beräkningsförutsättningar!B$16,"4",M4986=Beräkningsförutsättningar!B$17,"4",M4986&gt;=Beräkningsförutsättningar!B$18,"6")</f>
        <v>2</v>
      </c>
      <c r="U4986" s="31">
        <f t="shared" si="154"/>
        <v>0</v>
      </c>
      <c r="V4986" s="31">
        <f t="shared" si="155"/>
        <v>0</v>
      </c>
    </row>
    <row r="4987" spans="14:22" x14ac:dyDescent="0.3">
      <c r="N4987" s="30"/>
      <c r="O4987" s="30"/>
      <c r="P4987" s="30"/>
      <c r="Q4987" s="30"/>
      <c r="R4987" s="31" cm="1">
        <f t="array" ref="R4987">_xlfn.IFS(Q4987=0,(O4987-P4987)/2,Q4987=1,O4987-P4987)</f>
        <v>0</v>
      </c>
      <c r="S4987" s="31" cm="1">
        <f t="array" ref="S4987">_xlfn.IFS(Q4987=0,P4987/2,Q4987=1,P4987)</f>
        <v>0</v>
      </c>
      <c r="T4987" s="31" t="str" cm="1">
        <f t="array" ref="T4987">_xlfn.IFS(M4987&lt;=Beräkningsförutsättningar!B$15,"2",M4987=Beräkningsförutsättningar!B$16,"4",M4987=Beräkningsförutsättningar!B$17,"4",M4987&gt;=Beräkningsförutsättningar!B$18,"6")</f>
        <v>2</v>
      </c>
      <c r="U4987" s="31">
        <f t="shared" si="154"/>
        <v>0</v>
      </c>
      <c r="V4987" s="31">
        <f t="shared" si="155"/>
        <v>0</v>
      </c>
    </row>
    <row r="4988" spans="14:22" x14ac:dyDescent="0.3">
      <c r="N4988" s="30"/>
      <c r="O4988" s="30"/>
      <c r="P4988" s="30"/>
      <c r="Q4988" s="30"/>
      <c r="R4988" s="31" cm="1">
        <f t="array" ref="R4988">_xlfn.IFS(Q4988=0,(O4988-P4988)/2,Q4988=1,O4988-P4988)</f>
        <v>0</v>
      </c>
      <c r="S4988" s="31" cm="1">
        <f t="array" ref="S4988">_xlfn.IFS(Q4988=0,P4988/2,Q4988=1,P4988)</f>
        <v>0</v>
      </c>
      <c r="T4988" s="31" t="str" cm="1">
        <f t="array" ref="T4988">_xlfn.IFS(M4988&lt;=Beräkningsförutsättningar!B$15,"2",M4988=Beräkningsförutsättningar!B$16,"4",M4988=Beräkningsförutsättningar!B$17,"4",M4988&gt;=Beräkningsförutsättningar!B$18,"6")</f>
        <v>2</v>
      </c>
      <c r="U4988" s="31">
        <f t="shared" si="154"/>
        <v>0</v>
      </c>
      <c r="V4988" s="31">
        <f t="shared" si="155"/>
        <v>0</v>
      </c>
    </row>
    <row r="4989" spans="14:22" x14ac:dyDescent="0.3">
      <c r="N4989" s="30"/>
      <c r="O4989" s="30"/>
      <c r="P4989" s="30"/>
      <c r="Q4989" s="30"/>
      <c r="R4989" s="31" cm="1">
        <f t="array" ref="R4989">_xlfn.IFS(Q4989=0,(O4989-P4989)/2,Q4989=1,O4989-P4989)</f>
        <v>0</v>
      </c>
      <c r="S4989" s="31" cm="1">
        <f t="array" ref="S4989">_xlfn.IFS(Q4989=0,P4989/2,Q4989=1,P4989)</f>
        <v>0</v>
      </c>
      <c r="T4989" s="31" t="str" cm="1">
        <f t="array" ref="T4989">_xlfn.IFS(M4989&lt;=Beräkningsförutsättningar!B$15,"2",M4989=Beräkningsförutsättningar!B$16,"4",M4989=Beräkningsförutsättningar!B$17,"4",M4989&gt;=Beräkningsförutsättningar!B$18,"6")</f>
        <v>2</v>
      </c>
      <c r="U4989" s="31">
        <f t="shared" si="154"/>
        <v>0</v>
      </c>
      <c r="V4989" s="31">
        <f t="shared" si="155"/>
        <v>0</v>
      </c>
    </row>
    <row r="4990" spans="14:22" x14ac:dyDescent="0.3">
      <c r="N4990" s="30"/>
      <c r="O4990" s="30"/>
      <c r="P4990" s="30"/>
      <c r="Q4990" s="30"/>
      <c r="R4990" s="31" cm="1">
        <f t="array" ref="R4990">_xlfn.IFS(Q4990=0,(O4990-P4990)/2,Q4990=1,O4990-P4990)</f>
        <v>0</v>
      </c>
      <c r="S4990" s="31" cm="1">
        <f t="array" ref="S4990">_xlfn.IFS(Q4990=0,P4990/2,Q4990=1,P4990)</f>
        <v>0</v>
      </c>
      <c r="T4990" s="31" t="str" cm="1">
        <f t="array" ref="T4990">_xlfn.IFS(M4990&lt;=Beräkningsförutsättningar!B$15,"2",M4990=Beräkningsförutsättningar!B$16,"4",M4990=Beräkningsförutsättningar!B$17,"4",M4990&gt;=Beräkningsförutsättningar!B$18,"6")</f>
        <v>2</v>
      </c>
      <c r="U4990" s="31">
        <f t="shared" si="154"/>
        <v>0</v>
      </c>
      <c r="V4990" s="31">
        <f t="shared" si="155"/>
        <v>0</v>
      </c>
    </row>
    <row r="4991" spans="14:22" x14ac:dyDescent="0.3">
      <c r="N4991" s="30"/>
      <c r="O4991" s="30"/>
      <c r="P4991" s="30"/>
      <c r="Q4991" s="30"/>
      <c r="R4991" s="31" cm="1">
        <f t="array" ref="R4991">_xlfn.IFS(Q4991=0,(O4991-P4991)/2,Q4991=1,O4991-P4991)</f>
        <v>0</v>
      </c>
      <c r="S4991" s="31" cm="1">
        <f t="array" ref="S4991">_xlfn.IFS(Q4991=0,P4991/2,Q4991=1,P4991)</f>
        <v>0</v>
      </c>
      <c r="T4991" s="31" t="str" cm="1">
        <f t="array" ref="T4991">_xlfn.IFS(M4991&lt;=Beräkningsförutsättningar!B$15,"2",M4991=Beräkningsförutsättningar!B$16,"4",M4991=Beräkningsförutsättningar!B$17,"4",M4991&gt;=Beräkningsförutsättningar!B$18,"6")</f>
        <v>2</v>
      </c>
      <c r="U4991" s="31">
        <f t="shared" si="154"/>
        <v>0</v>
      </c>
      <c r="V4991" s="31">
        <f t="shared" si="155"/>
        <v>0</v>
      </c>
    </row>
    <row r="4992" spans="14:22" x14ac:dyDescent="0.3">
      <c r="N4992" s="30"/>
      <c r="O4992" s="30"/>
      <c r="P4992" s="30"/>
      <c r="Q4992" s="30"/>
      <c r="R4992" s="31" cm="1">
        <f t="array" ref="R4992">_xlfn.IFS(Q4992=0,(O4992-P4992)/2,Q4992=1,O4992-P4992)</f>
        <v>0</v>
      </c>
      <c r="S4992" s="31" cm="1">
        <f t="array" ref="S4992">_xlfn.IFS(Q4992=0,P4992/2,Q4992=1,P4992)</f>
        <v>0</v>
      </c>
      <c r="T4992" s="31" t="str" cm="1">
        <f t="array" ref="T4992">_xlfn.IFS(M4992&lt;=Beräkningsförutsättningar!B$15,"2",M4992=Beräkningsförutsättningar!B$16,"4",M4992=Beräkningsförutsättningar!B$17,"4",M4992&gt;=Beräkningsförutsättningar!B$18,"6")</f>
        <v>2</v>
      </c>
      <c r="U4992" s="31">
        <f t="shared" si="154"/>
        <v>0</v>
      </c>
      <c r="V4992" s="31">
        <f t="shared" si="155"/>
        <v>0</v>
      </c>
    </row>
    <row r="4993" spans="14:22" x14ac:dyDescent="0.3">
      <c r="N4993" s="30"/>
      <c r="O4993" s="30"/>
      <c r="P4993" s="30"/>
      <c r="Q4993" s="30"/>
      <c r="R4993" s="31" cm="1">
        <f t="array" ref="R4993">_xlfn.IFS(Q4993=0,(O4993-P4993)/2,Q4993=1,O4993-P4993)</f>
        <v>0</v>
      </c>
      <c r="S4993" s="31" cm="1">
        <f t="array" ref="S4993">_xlfn.IFS(Q4993=0,P4993/2,Q4993=1,P4993)</f>
        <v>0</v>
      </c>
      <c r="T4993" s="31" t="str" cm="1">
        <f t="array" ref="T4993">_xlfn.IFS(M4993&lt;=Beräkningsförutsättningar!B$15,"2",M4993=Beräkningsförutsättningar!B$16,"4",M4993=Beräkningsförutsättningar!B$17,"4",M4993&gt;=Beräkningsförutsättningar!B$18,"6")</f>
        <v>2</v>
      </c>
      <c r="U4993" s="31">
        <f t="shared" si="154"/>
        <v>0</v>
      </c>
      <c r="V4993" s="31">
        <f t="shared" si="155"/>
        <v>0</v>
      </c>
    </row>
    <row r="4994" spans="14:22" x14ac:dyDescent="0.3">
      <c r="N4994" s="30"/>
      <c r="O4994" s="30"/>
      <c r="P4994" s="30"/>
      <c r="Q4994" s="30"/>
      <c r="R4994" s="31" cm="1">
        <f t="array" ref="R4994">_xlfn.IFS(Q4994=0,(O4994-P4994)/2,Q4994=1,O4994-P4994)</f>
        <v>0</v>
      </c>
      <c r="S4994" s="31" cm="1">
        <f t="array" ref="S4994">_xlfn.IFS(Q4994=0,P4994/2,Q4994=1,P4994)</f>
        <v>0</v>
      </c>
      <c r="T4994" s="31" t="str" cm="1">
        <f t="array" ref="T4994">_xlfn.IFS(M4994&lt;=Beräkningsförutsättningar!B$15,"2",M4994=Beräkningsförutsättningar!B$16,"4",M4994=Beräkningsförutsättningar!B$17,"4",M4994&gt;=Beräkningsförutsättningar!B$18,"6")</f>
        <v>2</v>
      </c>
      <c r="U4994" s="31">
        <f t="shared" si="154"/>
        <v>0</v>
      </c>
      <c r="V4994" s="31">
        <f t="shared" si="155"/>
        <v>0</v>
      </c>
    </row>
    <row r="4995" spans="14:22" x14ac:dyDescent="0.3">
      <c r="N4995" s="30"/>
      <c r="O4995" s="30"/>
      <c r="P4995" s="30"/>
      <c r="Q4995" s="30"/>
      <c r="R4995" s="31" cm="1">
        <f t="array" ref="R4995">_xlfn.IFS(Q4995=0,(O4995-P4995)/2,Q4995=1,O4995-P4995)</f>
        <v>0</v>
      </c>
      <c r="S4995" s="31" cm="1">
        <f t="array" ref="S4995">_xlfn.IFS(Q4995=0,P4995/2,Q4995=1,P4995)</f>
        <v>0</v>
      </c>
      <c r="T4995" s="31" t="str" cm="1">
        <f t="array" ref="T4995">_xlfn.IFS(M4995&lt;=Beräkningsförutsättningar!B$15,"2",M4995=Beräkningsförutsättningar!B$16,"4",M4995=Beräkningsförutsättningar!B$17,"4",M4995&gt;=Beräkningsförutsättningar!B$18,"6")</f>
        <v>2</v>
      </c>
      <c r="U4995" s="31">
        <f t="shared" si="154"/>
        <v>0</v>
      </c>
      <c r="V4995" s="31">
        <f t="shared" si="155"/>
        <v>0</v>
      </c>
    </row>
    <row r="4996" spans="14:22" x14ac:dyDescent="0.3">
      <c r="N4996" s="30"/>
      <c r="O4996" s="30"/>
      <c r="P4996" s="30"/>
      <c r="Q4996" s="30"/>
      <c r="R4996" s="31" cm="1">
        <f t="array" ref="R4996">_xlfn.IFS(Q4996=0,(O4996-P4996)/2,Q4996=1,O4996-P4996)</f>
        <v>0</v>
      </c>
      <c r="S4996" s="31" cm="1">
        <f t="array" ref="S4996">_xlfn.IFS(Q4996=0,P4996/2,Q4996=1,P4996)</f>
        <v>0</v>
      </c>
      <c r="T4996" s="31" t="str" cm="1">
        <f t="array" ref="T4996">_xlfn.IFS(M4996&lt;=Beräkningsförutsättningar!B$15,"2",M4996=Beräkningsförutsättningar!B$16,"4",M4996=Beräkningsförutsättningar!B$17,"4",M4996&gt;=Beräkningsförutsättningar!B$18,"6")</f>
        <v>2</v>
      </c>
      <c r="U4996" s="31">
        <f t="shared" si="154"/>
        <v>0</v>
      </c>
      <c r="V4996" s="31">
        <f t="shared" si="155"/>
        <v>0</v>
      </c>
    </row>
    <row r="4997" spans="14:22" x14ac:dyDescent="0.3">
      <c r="N4997" s="30"/>
      <c r="O4997" s="30"/>
      <c r="P4997" s="30"/>
      <c r="Q4997" s="30"/>
      <c r="R4997" s="31" cm="1">
        <f t="array" ref="R4997">_xlfn.IFS(Q4997=0,(O4997-P4997)/2,Q4997=1,O4997-P4997)</f>
        <v>0</v>
      </c>
      <c r="S4997" s="31" cm="1">
        <f t="array" ref="S4997">_xlfn.IFS(Q4997=0,P4997/2,Q4997=1,P4997)</f>
        <v>0</v>
      </c>
      <c r="T4997" s="31" t="str" cm="1">
        <f t="array" ref="T4997">_xlfn.IFS(M4997&lt;=Beräkningsförutsättningar!B$15,"2",M4997=Beräkningsförutsättningar!B$16,"4",M4997=Beräkningsförutsättningar!B$17,"4",M4997&gt;=Beräkningsförutsättningar!B$18,"6")</f>
        <v>2</v>
      </c>
      <c r="U4997" s="31">
        <f t="shared" si="154"/>
        <v>0</v>
      </c>
      <c r="V4997" s="31">
        <f t="shared" si="155"/>
        <v>0</v>
      </c>
    </row>
    <row r="4998" spans="14:22" x14ac:dyDescent="0.3">
      <c r="N4998" s="30"/>
      <c r="O4998" s="30"/>
      <c r="P4998" s="30"/>
      <c r="Q4998" s="30"/>
      <c r="R4998" s="31" cm="1">
        <f t="array" ref="R4998">_xlfn.IFS(Q4998=0,(O4998-P4998)/2,Q4998=1,O4998-P4998)</f>
        <v>0</v>
      </c>
      <c r="S4998" s="31" cm="1">
        <f t="array" ref="S4998">_xlfn.IFS(Q4998=0,P4998/2,Q4998=1,P4998)</f>
        <v>0</v>
      </c>
      <c r="T4998" s="31" t="str" cm="1">
        <f t="array" ref="T4998">_xlfn.IFS(M4998&lt;=Beräkningsförutsättningar!B$15,"2",M4998=Beräkningsförutsättningar!B$16,"4",M4998=Beräkningsförutsättningar!B$17,"4",M4998&gt;=Beräkningsförutsättningar!B$18,"6")</f>
        <v>2</v>
      </c>
      <c r="U4998" s="31">
        <f t="shared" si="154"/>
        <v>0</v>
      </c>
      <c r="V4998" s="31">
        <f t="shared" si="155"/>
        <v>0</v>
      </c>
    </row>
    <row r="4999" spans="14:22" x14ac:dyDescent="0.3">
      <c r="N4999" s="30"/>
      <c r="O4999" s="30"/>
      <c r="P4999" s="30"/>
      <c r="Q4999" s="30"/>
      <c r="R4999" s="31" cm="1">
        <f t="array" ref="R4999">_xlfn.IFS(Q4999=0,(O4999-P4999)/2,Q4999=1,O4999-P4999)</f>
        <v>0</v>
      </c>
      <c r="S4999" s="31" cm="1">
        <f t="array" ref="S4999">_xlfn.IFS(Q4999=0,P4999/2,Q4999=1,P4999)</f>
        <v>0</v>
      </c>
      <c r="T4999" s="31" t="str" cm="1">
        <f t="array" ref="T4999">_xlfn.IFS(M4999&lt;=Beräkningsförutsättningar!B$15,"2",M4999=Beräkningsförutsättningar!B$16,"4",M4999=Beräkningsförutsättningar!B$17,"4",M4999&gt;=Beräkningsförutsättningar!B$18,"6")</f>
        <v>2</v>
      </c>
      <c r="U4999" s="31">
        <f t="shared" ref="U4999:U5062" si="156">R4999*T4999</f>
        <v>0</v>
      </c>
      <c r="V4999" s="31">
        <f t="shared" ref="V4999:V5062" si="157">S4999*T4999</f>
        <v>0</v>
      </c>
    </row>
    <row r="5000" spans="14:22" x14ac:dyDescent="0.3">
      <c r="N5000" s="30"/>
      <c r="O5000" s="30"/>
      <c r="P5000" s="30"/>
      <c r="Q5000" s="30"/>
      <c r="R5000" s="31" cm="1">
        <f t="array" ref="R5000">_xlfn.IFS(Q5000=0,(O5000-P5000)/2,Q5000=1,O5000-P5000)</f>
        <v>0</v>
      </c>
      <c r="S5000" s="31" cm="1">
        <f t="array" ref="S5000">_xlfn.IFS(Q5000=0,P5000/2,Q5000=1,P5000)</f>
        <v>0</v>
      </c>
      <c r="T5000" s="31" t="str" cm="1">
        <f t="array" ref="T5000">_xlfn.IFS(M5000&lt;=Beräkningsförutsättningar!B$15,"2",M5000=Beräkningsförutsättningar!B$16,"4",M5000=Beräkningsförutsättningar!B$17,"4",M5000&gt;=Beräkningsförutsättningar!B$18,"6")</f>
        <v>2</v>
      </c>
      <c r="U5000" s="31">
        <f t="shared" si="156"/>
        <v>0</v>
      </c>
      <c r="V5000" s="31">
        <f t="shared" si="157"/>
        <v>0</v>
      </c>
    </row>
    <row r="5001" spans="14:22" x14ac:dyDescent="0.3">
      <c r="N5001" s="30"/>
      <c r="O5001" s="30"/>
      <c r="P5001" s="30"/>
      <c r="Q5001" s="30"/>
      <c r="R5001" s="31" cm="1">
        <f t="array" ref="R5001">_xlfn.IFS(Q5001=0,(O5001-P5001)/2,Q5001=1,O5001-P5001)</f>
        <v>0</v>
      </c>
      <c r="S5001" s="31" cm="1">
        <f t="array" ref="S5001">_xlfn.IFS(Q5001=0,P5001/2,Q5001=1,P5001)</f>
        <v>0</v>
      </c>
      <c r="T5001" s="31" t="str" cm="1">
        <f t="array" ref="T5001">_xlfn.IFS(M5001&lt;=Beräkningsförutsättningar!B$15,"2",M5001=Beräkningsförutsättningar!B$16,"4",M5001=Beräkningsförutsättningar!B$17,"4",M5001&gt;=Beräkningsförutsättningar!B$18,"6")</f>
        <v>2</v>
      </c>
      <c r="U5001" s="31">
        <f t="shared" si="156"/>
        <v>0</v>
      </c>
      <c r="V5001" s="31">
        <f t="shared" si="157"/>
        <v>0</v>
      </c>
    </row>
    <row r="5002" spans="14:22" x14ac:dyDescent="0.3">
      <c r="N5002" s="30"/>
      <c r="O5002" s="30"/>
      <c r="P5002" s="30"/>
      <c r="Q5002" s="30"/>
      <c r="R5002" s="31" cm="1">
        <f t="array" ref="R5002">_xlfn.IFS(Q5002=0,(O5002-P5002)/2,Q5002=1,O5002-P5002)</f>
        <v>0</v>
      </c>
      <c r="S5002" s="31" cm="1">
        <f t="array" ref="S5002">_xlfn.IFS(Q5002=0,P5002/2,Q5002=1,P5002)</f>
        <v>0</v>
      </c>
      <c r="T5002" s="31" t="str" cm="1">
        <f t="array" ref="T5002">_xlfn.IFS(M5002&lt;=Beräkningsförutsättningar!B$15,"2",M5002=Beräkningsförutsättningar!B$16,"4",M5002=Beräkningsförutsättningar!B$17,"4",M5002&gt;=Beräkningsförutsättningar!B$18,"6")</f>
        <v>2</v>
      </c>
      <c r="U5002" s="31">
        <f t="shared" si="156"/>
        <v>0</v>
      </c>
      <c r="V5002" s="31">
        <f t="shared" si="157"/>
        <v>0</v>
      </c>
    </row>
    <row r="5003" spans="14:22" x14ac:dyDescent="0.3">
      <c r="N5003" s="30"/>
      <c r="O5003" s="30"/>
      <c r="P5003" s="30"/>
      <c r="Q5003" s="30"/>
      <c r="R5003" s="31" cm="1">
        <f t="array" ref="R5003">_xlfn.IFS(Q5003=0,(O5003-P5003)/2,Q5003=1,O5003-P5003)</f>
        <v>0</v>
      </c>
      <c r="S5003" s="31" cm="1">
        <f t="array" ref="S5003">_xlfn.IFS(Q5003=0,P5003/2,Q5003=1,P5003)</f>
        <v>0</v>
      </c>
      <c r="T5003" s="31" t="str" cm="1">
        <f t="array" ref="T5003">_xlfn.IFS(M5003&lt;=Beräkningsförutsättningar!B$15,"2",M5003=Beräkningsförutsättningar!B$16,"4",M5003=Beräkningsförutsättningar!B$17,"4",M5003&gt;=Beräkningsförutsättningar!B$18,"6")</f>
        <v>2</v>
      </c>
      <c r="U5003" s="31">
        <f t="shared" si="156"/>
        <v>0</v>
      </c>
      <c r="V5003" s="31">
        <f t="shared" si="157"/>
        <v>0</v>
      </c>
    </row>
    <row r="5004" spans="14:22" x14ac:dyDescent="0.3">
      <c r="N5004" s="30"/>
      <c r="O5004" s="30"/>
      <c r="P5004" s="30"/>
      <c r="Q5004" s="30"/>
      <c r="R5004" s="31" cm="1">
        <f t="array" ref="R5004">_xlfn.IFS(Q5004=0,(O5004-P5004)/2,Q5004=1,O5004-P5004)</f>
        <v>0</v>
      </c>
      <c r="S5004" s="31" cm="1">
        <f t="array" ref="S5004">_xlfn.IFS(Q5004=0,P5004/2,Q5004=1,P5004)</f>
        <v>0</v>
      </c>
      <c r="T5004" s="31" t="str" cm="1">
        <f t="array" ref="T5004">_xlfn.IFS(M5004&lt;=Beräkningsförutsättningar!B$15,"2",M5004=Beräkningsförutsättningar!B$16,"4",M5004=Beräkningsförutsättningar!B$17,"4",M5004&gt;=Beräkningsförutsättningar!B$18,"6")</f>
        <v>2</v>
      </c>
      <c r="U5004" s="31">
        <f t="shared" si="156"/>
        <v>0</v>
      </c>
      <c r="V5004" s="31">
        <f t="shared" si="157"/>
        <v>0</v>
      </c>
    </row>
    <row r="5005" spans="14:22" x14ac:dyDescent="0.3">
      <c r="N5005" s="30"/>
      <c r="O5005" s="30"/>
      <c r="P5005" s="30"/>
      <c r="Q5005" s="30"/>
      <c r="R5005" s="31" cm="1">
        <f t="array" ref="R5005">_xlfn.IFS(Q5005=0,(O5005-P5005)/2,Q5005=1,O5005-P5005)</f>
        <v>0</v>
      </c>
      <c r="S5005" s="31" cm="1">
        <f t="array" ref="S5005">_xlfn.IFS(Q5005=0,P5005/2,Q5005=1,P5005)</f>
        <v>0</v>
      </c>
      <c r="T5005" s="31" t="str" cm="1">
        <f t="array" ref="T5005">_xlfn.IFS(M5005&lt;=Beräkningsförutsättningar!B$15,"2",M5005=Beräkningsförutsättningar!B$16,"4",M5005=Beräkningsförutsättningar!B$17,"4",M5005&gt;=Beräkningsförutsättningar!B$18,"6")</f>
        <v>2</v>
      </c>
      <c r="U5005" s="31">
        <f t="shared" si="156"/>
        <v>0</v>
      </c>
      <c r="V5005" s="31">
        <f t="shared" si="157"/>
        <v>0</v>
      </c>
    </row>
    <row r="5006" spans="14:22" x14ac:dyDescent="0.3">
      <c r="N5006" s="30"/>
      <c r="O5006" s="30"/>
      <c r="P5006" s="30"/>
      <c r="Q5006" s="30"/>
      <c r="R5006" s="31" cm="1">
        <f t="array" ref="R5006">_xlfn.IFS(Q5006=0,(O5006-P5006)/2,Q5006=1,O5006-P5006)</f>
        <v>0</v>
      </c>
      <c r="S5006" s="31" cm="1">
        <f t="array" ref="S5006">_xlfn.IFS(Q5006=0,P5006/2,Q5006=1,P5006)</f>
        <v>0</v>
      </c>
      <c r="T5006" s="31" t="str" cm="1">
        <f t="array" ref="T5006">_xlfn.IFS(M5006&lt;=Beräkningsförutsättningar!B$15,"2",M5006=Beräkningsförutsättningar!B$16,"4",M5006=Beräkningsförutsättningar!B$17,"4",M5006&gt;=Beräkningsförutsättningar!B$18,"6")</f>
        <v>2</v>
      </c>
      <c r="U5006" s="31">
        <f t="shared" si="156"/>
        <v>0</v>
      </c>
      <c r="V5006" s="31">
        <f t="shared" si="157"/>
        <v>0</v>
      </c>
    </row>
    <row r="5007" spans="14:22" x14ac:dyDescent="0.3">
      <c r="N5007" s="30"/>
      <c r="O5007" s="30"/>
      <c r="P5007" s="30"/>
      <c r="Q5007" s="30"/>
      <c r="R5007" s="31" cm="1">
        <f t="array" ref="R5007">_xlfn.IFS(Q5007=0,(O5007-P5007)/2,Q5007=1,O5007-P5007)</f>
        <v>0</v>
      </c>
      <c r="S5007" s="31" cm="1">
        <f t="array" ref="S5007">_xlfn.IFS(Q5007=0,P5007/2,Q5007=1,P5007)</f>
        <v>0</v>
      </c>
      <c r="T5007" s="31" t="str" cm="1">
        <f t="array" ref="T5007">_xlfn.IFS(M5007&lt;=Beräkningsförutsättningar!B$15,"2",M5007=Beräkningsförutsättningar!B$16,"4",M5007=Beräkningsförutsättningar!B$17,"4",M5007&gt;=Beräkningsförutsättningar!B$18,"6")</f>
        <v>2</v>
      </c>
      <c r="U5007" s="31">
        <f t="shared" si="156"/>
        <v>0</v>
      </c>
      <c r="V5007" s="31">
        <f t="shared" si="157"/>
        <v>0</v>
      </c>
    </row>
    <row r="5008" spans="14:22" x14ac:dyDescent="0.3">
      <c r="N5008" s="30"/>
      <c r="O5008" s="30"/>
      <c r="P5008" s="30"/>
      <c r="Q5008" s="30"/>
      <c r="R5008" s="31" cm="1">
        <f t="array" ref="R5008">_xlfn.IFS(Q5008=0,(O5008-P5008)/2,Q5008=1,O5008-P5008)</f>
        <v>0</v>
      </c>
      <c r="S5008" s="31" cm="1">
        <f t="array" ref="S5008">_xlfn.IFS(Q5008=0,P5008/2,Q5008=1,P5008)</f>
        <v>0</v>
      </c>
      <c r="T5008" s="31" t="str" cm="1">
        <f t="array" ref="T5008">_xlfn.IFS(M5008&lt;=Beräkningsförutsättningar!B$15,"2",M5008=Beräkningsförutsättningar!B$16,"4",M5008=Beräkningsförutsättningar!B$17,"4",M5008&gt;=Beräkningsförutsättningar!B$18,"6")</f>
        <v>2</v>
      </c>
      <c r="U5008" s="31">
        <f t="shared" si="156"/>
        <v>0</v>
      </c>
      <c r="V5008" s="31">
        <f t="shared" si="157"/>
        <v>0</v>
      </c>
    </row>
    <row r="5009" spans="14:22" x14ac:dyDescent="0.3">
      <c r="N5009" s="30"/>
      <c r="O5009" s="30"/>
      <c r="P5009" s="30"/>
      <c r="Q5009" s="30"/>
      <c r="R5009" s="31" cm="1">
        <f t="array" ref="R5009">_xlfn.IFS(Q5009=0,(O5009-P5009)/2,Q5009=1,O5009-P5009)</f>
        <v>0</v>
      </c>
      <c r="S5009" s="31" cm="1">
        <f t="array" ref="S5009">_xlfn.IFS(Q5009=0,P5009/2,Q5009=1,P5009)</f>
        <v>0</v>
      </c>
      <c r="T5009" s="31" t="str" cm="1">
        <f t="array" ref="T5009">_xlfn.IFS(M5009&lt;=Beräkningsförutsättningar!B$15,"2",M5009=Beräkningsförutsättningar!B$16,"4",M5009=Beräkningsförutsättningar!B$17,"4",M5009&gt;=Beräkningsförutsättningar!B$18,"6")</f>
        <v>2</v>
      </c>
      <c r="U5009" s="31">
        <f t="shared" si="156"/>
        <v>0</v>
      </c>
      <c r="V5009" s="31">
        <f t="shared" si="157"/>
        <v>0</v>
      </c>
    </row>
    <row r="5010" spans="14:22" x14ac:dyDescent="0.3">
      <c r="N5010" s="30"/>
      <c r="O5010" s="30"/>
      <c r="P5010" s="30"/>
      <c r="Q5010" s="30"/>
      <c r="R5010" s="31" cm="1">
        <f t="array" ref="R5010">_xlfn.IFS(Q5010=0,(O5010-P5010)/2,Q5010=1,O5010-P5010)</f>
        <v>0</v>
      </c>
      <c r="S5010" s="31" cm="1">
        <f t="array" ref="S5010">_xlfn.IFS(Q5010=0,P5010/2,Q5010=1,P5010)</f>
        <v>0</v>
      </c>
      <c r="T5010" s="31" t="str" cm="1">
        <f t="array" ref="T5010">_xlfn.IFS(M5010&lt;=Beräkningsförutsättningar!B$15,"2",M5010=Beräkningsförutsättningar!B$16,"4",M5010=Beräkningsförutsättningar!B$17,"4",M5010&gt;=Beräkningsförutsättningar!B$18,"6")</f>
        <v>2</v>
      </c>
      <c r="U5010" s="31">
        <f t="shared" si="156"/>
        <v>0</v>
      </c>
      <c r="V5010" s="31">
        <f t="shared" si="157"/>
        <v>0</v>
      </c>
    </row>
    <row r="5011" spans="14:22" x14ac:dyDescent="0.3">
      <c r="N5011" s="30"/>
      <c r="O5011" s="30"/>
      <c r="P5011" s="30"/>
      <c r="Q5011" s="30"/>
      <c r="R5011" s="31" cm="1">
        <f t="array" ref="R5011">_xlfn.IFS(Q5011=0,(O5011-P5011)/2,Q5011=1,O5011-P5011)</f>
        <v>0</v>
      </c>
      <c r="S5011" s="31" cm="1">
        <f t="array" ref="S5011">_xlfn.IFS(Q5011=0,P5011/2,Q5011=1,P5011)</f>
        <v>0</v>
      </c>
      <c r="T5011" s="31" t="str" cm="1">
        <f t="array" ref="T5011">_xlfn.IFS(M5011&lt;=Beräkningsförutsättningar!B$15,"2",M5011=Beräkningsförutsättningar!B$16,"4",M5011=Beräkningsförutsättningar!B$17,"4",M5011&gt;=Beräkningsförutsättningar!B$18,"6")</f>
        <v>2</v>
      </c>
      <c r="U5011" s="31">
        <f t="shared" si="156"/>
        <v>0</v>
      </c>
      <c r="V5011" s="31">
        <f t="shared" si="157"/>
        <v>0</v>
      </c>
    </row>
    <row r="5012" spans="14:22" x14ac:dyDescent="0.3">
      <c r="N5012" s="30"/>
      <c r="O5012" s="30"/>
      <c r="P5012" s="30"/>
      <c r="Q5012" s="30"/>
      <c r="R5012" s="31" cm="1">
        <f t="array" ref="R5012">_xlfn.IFS(Q5012=0,(O5012-P5012)/2,Q5012=1,O5012-P5012)</f>
        <v>0</v>
      </c>
      <c r="S5012" s="31" cm="1">
        <f t="array" ref="S5012">_xlfn.IFS(Q5012=0,P5012/2,Q5012=1,P5012)</f>
        <v>0</v>
      </c>
      <c r="T5012" s="31" t="str" cm="1">
        <f t="array" ref="T5012">_xlfn.IFS(M5012&lt;=Beräkningsförutsättningar!B$15,"2",M5012=Beräkningsförutsättningar!B$16,"4",M5012=Beräkningsförutsättningar!B$17,"4",M5012&gt;=Beräkningsförutsättningar!B$18,"6")</f>
        <v>2</v>
      </c>
      <c r="U5012" s="31">
        <f t="shared" si="156"/>
        <v>0</v>
      </c>
      <c r="V5012" s="31">
        <f t="shared" si="157"/>
        <v>0</v>
      </c>
    </row>
    <row r="5013" spans="14:22" x14ac:dyDescent="0.3">
      <c r="N5013" s="30"/>
      <c r="O5013" s="30"/>
      <c r="P5013" s="30"/>
      <c r="Q5013" s="30"/>
      <c r="R5013" s="31" cm="1">
        <f t="array" ref="R5013">_xlfn.IFS(Q5013=0,(O5013-P5013)/2,Q5013=1,O5013-P5013)</f>
        <v>0</v>
      </c>
      <c r="S5013" s="31" cm="1">
        <f t="array" ref="S5013">_xlfn.IFS(Q5013=0,P5013/2,Q5013=1,P5013)</f>
        <v>0</v>
      </c>
      <c r="T5013" s="31" t="str" cm="1">
        <f t="array" ref="T5013">_xlfn.IFS(M5013&lt;=Beräkningsförutsättningar!B$15,"2",M5013=Beräkningsförutsättningar!B$16,"4",M5013=Beräkningsförutsättningar!B$17,"4",M5013&gt;=Beräkningsförutsättningar!B$18,"6")</f>
        <v>2</v>
      </c>
      <c r="U5013" s="31">
        <f t="shared" si="156"/>
        <v>0</v>
      </c>
      <c r="V5013" s="31">
        <f t="shared" si="157"/>
        <v>0</v>
      </c>
    </row>
    <row r="5014" spans="14:22" x14ac:dyDescent="0.3">
      <c r="N5014" s="30"/>
      <c r="O5014" s="30"/>
      <c r="P5014" s="30"/>
      <c r="Q5014" s="30"/>
      <c r="R5014" s="31" cm="1">
        <f t="array" ref="R5014">_xlfn.IFS(Q5014=0,(O5014-P5014)/2,Q5014=1,O5014-P5014)</f>
        <v>0</v>
      </c>
      <c r="S5014" s="31" cm="1">
        <f t="array" ref="S5014">_xlfn.IFS(Q5014=0,P5014/2,Q5014=1,P5014)</f>
        <v>0</v>
      </c>
      <c r="T5014" s="31" t="str" cm="1">
        <f t="array" ref="T5014">_xlfn.IFS(M5014&lt;=Beräkningsförutsättningar!B$15,"2",M5014=Beräkningsförutsättningar!B$16,"4",M5014=Beräkningsförutsättningar!B$17,"4",M5014&gt;=Beräkningsförutsättningar!B$18,"6")</f>
        <v>2</v>
      </c>
      <c r="U5014" s="31">
        <f t="shared" si="156"/>
        <v>0</v>
      </c>
      <c r="V5014" s="31">
        <f t="shared" si="157"/>
        <v>0</v>
      </c>
    </row>
    <row r="5015" spans="14:22" x14ac:dyDescent="0.3">
      <c r="N5015" s="30"/>
      <c r="O5015" s="30"/>
      <c r="P5015" s="30"/>
      <c r="Q5015" s="30"/>
      <c r="R5015" s="31" cm="1">
        <f t="array" ref="R5015">_xlfn.IFS(Q5015=0,(O5015-P5015)/2,Q5015=1,O5015-P5015)</f>
        <v>0</v>
      </c>
      <c r="S5015" s="31" cm="1">
        <f t="array" ref="S5015">_xlfn.IFS(Q5015=0,P5015/2,Q5015=1,P5015)</f>
        <v>0</v>
      </c>
      <c r="T5015" s="31" t="str" cm="1">
        <f t="array" ref="T5015">_xlfn.IFS(M5015&lt;=Beräkningsförutsättningar!B$15,"2",M5015=Beräkningsförutsättningar!B$16,"4",M5015=Beräkningsförutsättningar!B$17,"4",M5015&gt;=Beräkningsförutsättningar!B$18,"6")</f>
        <v>2</v>
      </c>
      <c r="U5015" s="31">
        <f t="shared" si="156"/>
        <v>0</v>
      </c>
      <c r="V5015" s="31">
        <f t="shared" si="157"/>
        <v>0</v>
      </c>
    </row>
    <row r="5016" spans="14:22" x14ac:dyDescent="0.3">
      <c r="N5016" s="30"/>
      <c r="O5016" s="30"/>
      <c r="P5016" s="30"/>
      <c r="Q5016" s="30"/>
      <c r="R5016" s="31" cm="1">
        <f t="array" ref="R5016">_xlfn.IFS(Q5016=0,(O5016-P5016)/2,Q5016=1,O5016-P5016)</f>
        <v>0</v>
      </c>
      <c r="S5016" s="31" cm="1">
        <f t="array" ref="S5016">_xlfn.IFS(Q5016=0,P5016/2,Q5016=1,P5016)</f>
        <v>0</v>
      </c>
      <c r="T5016" s="31" t="str" cm="1">
        <f t="array" ref="T5016">_xlfn.IFS(M5016&lt;=Beräkningsförutsättningar!B$15,"2",M5016=Beräkningsförutsättningar!B$16,"4",M5016=Beräkningsförutsättningar!B$17,"4",M5016&gt;=Beräkningsförutsättningar!B$18,"6")</f>
        <v>2</v>
      </c>
      <c r="U5016" s="31">
        <f t="shared" si="156"/>
        <v>0</v>
      </c>
      <c r="V5016" s="31">
        <f t="shared" si="157"/>
        <v>0</v>
      </c>
    </row>
    <row r="5017" spans="14:22" x14ac:dyDescent="0.3">
      <c r="N5017" s="30"/>
      <c r="O5017" s="30"/>
      <c r="P5017" s="30"/>
      <c r="Q5017" s="30"/>
      <c r="R5017" s="31" cm="1">
        <f t="array" ref="R5017">_xlfn.IFS(Q5017=0,(O5017-P5017)/2,Q5017=1,O5017-P5017)</f>
        <v>0</v>
      </c>
      <c r="S5017" s="31" cm="1">
        <f t="array" ref="S5017">_xlfn.IFS(Q5017=0,P5017/2,Q5017=1,P5017)</f>
        <v>0</v>
      </c>
      <c r="T5017" s="31" t="str" cm="1">
        <f t="array" ref="T5017">_xlfn.IFS(M5017&lt;=Beräkningsförutsättningar!B$15,"2",M5017=Beräkningsförutsättningar!B$16,"4",M5017=Beräkningsförutsättningar!B$17,"4",M5017&gt;=Beräkningsförutsättningar!B$18,"6")</f>
        <v>2</v>
      </c>
      <c r="U5017" s="31">
        <f t="shared" si="156"/>
        <v>0</v>
      </c>
      <c r="V5017" s="31">
        <f t="shared" si="157"/>
        <v>0</v>
      </c>
    </row>
    <row r="5018" spans="14:22" x14ac:dyDescent="0.3">
      <c r="N5018" s="30"/>
      <c r="O5018" s="30"/>
      <c r="P5018" s="30"/>
      <c r="Q5018" s="30"/>
      <c r="R5018" s="31" cm="1">
        <f t="array" ref="R5018">_xlfn.IFS(Q5018=0,(O5018-P5018)/2,Q5018=1,O5018-P5018)</f>
        <v>0</v>
      </c>
      <c r="S5018" s="31" cm="1">
        <f t="array" ref="S5018">_xlfn.IFS(Q5018=0,P5018/2,Q5018=1,P5018)</f>
        <v>0</v>
      </c>
      <c r="T5018" s="31" t="str" cm="1">
        <f t="array" ref="T5018">_xlfn.IFS(M5018&lt;=Beräkningsförutsättningar!B$15,"2",M5018=Beräkningsförutsättningar!B$16,"4",M5018=Beräkningsförutsättningar!B$17,"4",M5018&gt;=Beräkningsförutsättningar!B$18,"6")</f>
        <v>2</v>
      </c>
      <c r="U5018" s="31">
        <f t="shared" si="156"/>
        <v>0</v>
      </c>
      <c r="V5018" s="31">
        <f t="shared" si="157"/>
        <v>0</v>
      </c>
    </row>
    <row r="5019" spans="14:22" x14ac:dyDescent="0.3">
      <c r="N5019" s="30"/>
      <c r="O5019" s="30"/>
      <c r="P5019" s="30"/>
      <c r="Q5019" s="30"/>
      <c r="R5019" s="31" cm="1">
        <f t="array" ref="R5019">_xlfn.IFS(Q5019=0,(O5019-P5019)/2,Q5019=1,O5019-P5019)</f>
        <v>0</v>
      </c>
      <c r="S5019" s="31" cm="1">
        <f t="array" ref="S5019">_xlfn.IFS(Q5019=0,P5019/2,Q5019=1,P5019)</f>
        <v>0</v>
      </c>
      <c r="T5019" s="31" t="str" cm="1">
        <f t="array" ref="T5019">_xlfn.IFS(M5019&lt;=Beräkningsförutsättningar!B$15,"2",M5019=Beräkningsförutsättningar!B$16,"4",M5019=Beräkningsförutsättningar!B$17,"4",M5019&gt;=Beräkningsförutsättningar!B$18,"6")</f>
        <v>2</v>
      </c>
      <c r="U5019" s="31">
        <f t="shared" si="156"/>
        <v>0</v>
      </c>
      <c r="V5019" s="31">
        <f t="shared" si="157"/>
        <v>0</v>
      </c>
    </row>
    <row r="5020" spans="14:22" x14ac:dyDescent="0.3">
      <c r="N5020" s="30"/>
      <c r="O5020" s="30"/>
      <c r="P5020" s="30"/>
      <c r="Q5020" s="30"/>
      <c r="R5020" s="31" cm="1">
        <f t="array" ref="R5020">_xlfn.IFS(Q5020=0,(O5020-P5020)/2,Q5020=1,O5020-P5020)</f>
        <v>0</v>
      </c>
      <c r="S5020" s="31" cm="1">
        <f t="array" ref="S5020">_xlfn.IFS(Q5020=0,P5020/2,Q5020=1,P5020)</f>
        <v>0</v>
      </c>
      <c r="T5020" s="31" t="str" cm="1">
        <f t="array" ref="T5020">_xlfn.IFS(M5020&lt;=Beräkningsförutsättningar!B$15,"2",M5020=Beräkningsförutsättningar!B$16,"4",M5020=Beräkningsförutsättningar!B$17,"4",M5020&gt;=Beräkningsförutsättningar!B$18,"6")</f>
        <v>2</v>
      </c>
      <c r="U5020" s="31">
        <f t="shared" si="156"/>
        <v>0</v>
      </c>
      <c r="V5020" s="31">
        <f t="shared" si="157"/>
        <v>0</v>
      </c>
    </row>
    <row r="5021" spans="14:22" x14ac:dyDescent="0.3">
      <c r="N5021" s="30"/>
      <c r="O5021" s="30"/>
      <c r="P5021" s="30"/>
      <c r="Q5021" s="30"/>
      <c r="R5021" s="31" cm="1">
        <f t="array" ref="R5021">_xlfn.IFS(Q5021=0,(O5021-P5021)/2,Q5021=1,O5021-P5021)</f>
        <v>0</v>
      </c>
      <c r="S5021" s="31" cm="1">
        <f t="array" ref="S5021">_xlfn.IFS(Q5021=0,P5021/2,Q5021=1,P5021)</f>
        <v>0</v>
      </c>
      <c r="T5021" s="31" t="str" cm="1">
        <f t="array" ref="T5021">_xlfn.IFS(M5021&lt;=Beräkningsförutsättningar!B$15,"2",M5021=Beräkningsförutsättningar!B$16,"4",M5021=Beräkningsförutsättningar!B$17,"4",M5021&gt;=Beräkningsförutsättningar!B$18,"6")</f>
        <v>2</v>
      </c>
      <c r="U5021" s="31">
        <f t="shared" si="156"/>
        <v>0</v>
      </c>
      <c r="V5021" s="31">
        <f t="shared" si="157"/>
        <v>0</v>
      </c>
    </row>
    <row r="5022" spans="14:22" x14ac:dyDescent="0.3">
      <c r="N5022" s="30"/>
      <c r="O5022" s="30"/>
      <c r="P5022" s="30"/>
      <c r="Q5022" s="30"/>
      <c r="R5022" s="31" cm="1">
        <f t="array" ref="R5022">_xlfn.IFS(Q5022=0,(O5022-P5022)/2,Q5022=1,O5022-P5022)</f>
        <v>0</v>
      </c>
      <c r="S5022" s="31" cm="1">
        <f t="array" ref="S5022">_xlfn.IFS(Q5022=0,P5022/2,Q5022=1,P5022)</f>
        <v>0</v>
      </c>
      <c r="T5022" s="31" t="str" cm="1">
        <f t="array" ref="T5022">_xlfn.IFS(M5022&lt;=Beräkningsförutsättningar!B$15,"2",M5022=Beräkningsförutsättningar!B$16,"4",M5022=Beräkningsförutsättningar!B$17,"4",M5022&gt;=Beräkningsförutsättningar!B$18,"6")</f>
        <v>2</v>
      </c>
      <c r="U5022" s="31">
        <f t="shared" si="156"/>
        <v>0</v>
      </c>
      <c r="V5022" s="31">
        <f t="shared" si="157"/>
        <v>0</v>
      </c>
    </row>
    <row r="5023" spans="14:22" x14ac:dyDescent="0.3">
      <c r="N5023" s="30"/>
      <c r="O5023" s="30"/>
      <c r="P5023" s="30"/>
      <c r="Q5023" s="30"/>
      <c r="R5023" s="31" cm="1">
        <f t="array" ref="R5023">_xlfn.IFS(Q5023=0,(O5023-P5023)/2,Q5023=1,O5023-P5023)</f>
        <v>0</v>
      </c>
      <c r="S5023" s="31" cm="1">
        <f t="array" ref="S5023">_xlfn.IFS(Q5023=0,P5023/2,Q5023=1,P5023)</f>
        <v>0</v>
      </c>
      <c r="T5023" s="31" t="str" cm="1">
        <f t="array" ref="T5023">_xlfn.IFS(M5023&lt;=Beräkningsförutsättningar!B$15,"2",M5023=Beräkningsförutsättningar!B$16,"4",M5023=Beräkningsförutsättningar!B$17,"4",M5023&gt;=Beräkningsförutsättningar!B$18,"6")</f>
        <v>2</v>
      </c>
      <c r="U5023" s="31">
        <f t="shared" si="156"/>
        <v>0</v>
      </c>
      <c r="V5023" s="31">
        <f t="shared" si="157"/>
        <v>0</v>
      </c>
    </row>
    <row r="5024" spans="14:22" x14ac:dyDescent="0.3">
      <c r="N5024" s="30"/>
      <c r="O5024" s="30"/>
      <c r="P5024" s="30"/>
      <c r="Q5024" s="30"/>
      <c r="R5024" s="31" cm="1">
        <f t="array" ref="R5024">_xlfn.IFS(Q5024=0,(O5024-P5024)/2,Q5024=1,O5024-P5024)</f>
        <v>0</v>
      </c>
      <c r="S5024" s="31" cm="1">
        <f t="array" ref="S5024">_xlfn.IFS(Q5024=0,P5024/2,Q5024=1,P5024)</f>
        <v>0</v>
      </c>
      <c r="T5024" s="31" t="str" cm="1">
        <f t="array" ref="T5024">_xlfn.IFS(M5024&lt;=Beräkningsförutsättningar!B$15,"2",M5024=Beräkningsförutsättningar!B$16,"4",M5024=Beräkningsförutsättningar!B$17,"4",M5024&gt;=Beräkningsförutsättningar!B$18,"6")</f>
        <v>2</v>
      </c>
      <c r="U5024" s="31">
        <f t="shared" si="156"/>
        <v>0</v>
      </c>
      <c r="V5024" s="31">
        <f t="shared" si="157"/>
        <v>0</v>
      </c>
    </row>
    <row r="5025" spans="14:22" x14ac:dyDescent="0.3">
      <c r="N5025" s="30"/>
      <c r="O5025" s="30"/>
      <c r="P5025" s="30"/>
      <c r="Q5025" s="30"/>
      <c r="R5025" s="31" cm="1">
        <f t="array" ref="R5025">_xlfn.IFS(Q5025=0,(O5025-P5025)/2,Q5025=1,O5025-P5025)</f>
        <v>0</v>
      </c>
      <c r="S5025" s="31" cm="1">
        <f t="array" ref="S5025">_xlfn.IFS(Q5025=0,P5025/2,Q5025=1,P5025)</f>
        <v>0</v>
      </c>
      <c r="T5025" s="31" t="str" cm="1">
        <f t="array" ref="T5025">_xlfn.IFS(M5025&lt;=Beräkningsförutsättningar!B$15,"2",M5025=Beräkningsförutsättningar!B$16,"4",M5025=Beräkningsförutsättningar!B$17,"4",M5025&gt;=Beräkningsförutsättningar!B$18,"6")</f>
        <v>2</v>
      </c>
      <c r="U5025" s="31">
        <f t="shared" si="156"/>
        <v>0</v>
      </c>
      <c r="V5025" s="31">
        <f t="shared" si="157"/>
        <v>0</v>
      </c>
    </row>
    <row r="5026" spans="14:22" x14ac:dyDescent="0.3">
      <c r="N5026" s="30"/>
      <c r="O5026" s="30"/>
      <c r="P5026" s="30"/>
      <c r="Q5026" s="30"/>
      <c r="R5026" s="31" cm="1">
        <f t="array" ref="R5026">_xlfn.IFS(Q5026=0,(O5026-P5026)/2,Q5026=1,O5026-P5026)</f>
        <v>0</v>
      </c>
      <c r="S5026" s="31" cm="1">
        <f t="array" ref="S5026">_xlfn.IFS(Q5026=0,P5026/2,Q5026=1,P5026)</f>
        <v>0</v>
      </c>
      <c r="T5026" s="31" t="str" cm="1">
        <f t="array" ref="T5026">_xlfn.IFS(M5026&lt;=Beräkningsförutsättningar!B$15,"2",M5026=Beräkningsförutsättningar!B$16,"4",M5026=Beräkningsförutsättningar!B$17,"4",M5026&gt;=Beräkningsförutsättningar!B$18,"6")</f>
        <v>2</v>
      </c>
      <c r="U5026" s="31">
        <f t="shared" si="156"/>
        <v>0</v>
      </c>
      <c r="V5026" s="31">
        <f t="shared" si="157"/>
        <v>0</v>
      </c>
    </row>
    <row r="5027" spans="14:22" x14ac:dyDescent="0.3">
      <c r="N5027" s="30"/>
      <c r="O5027" s="30"/>
      <c r="P5027" s="30"/>
      <c r="Q5027" s="30"/>
      <c r="R5027" s="31" cm="1">
        <f t="array" ref="R5027">_xlfn.IFS(Q5027=0,(O5027-P5027)/2,Q5027=1,O5027-P5027)</f>
        <v>0</v>
      </c>
      <c r="S5027" s="31" cm="1">
        <f t="array" ref="S5027">_xlfn.IFS(Q5027=0,P5027/2,Q5027=1,P5027)</f>
        <v>0</v>
      </c>
      <c r="T5027" s="31" t="str" cm="1">
        <f t="array" ref="T5027">_xlfn.IFS(M5027&lt;=Beräkningsförutsättningar!B$15,"2",M5027=Beräkningsförutsättningar!B$16,"4",M5027=Beräkningsförutsättningar!B$17,"4",M5027&gt;=Beräkningsförutsättningar!B$18,"6")</f>
        <v>2</v>
      </c>
      <c r="U5027" s="31">
        <f t="shared" si="156"/>
        <v>0</v>
      </c>
      <c r="V5027" s="31">
        <f t="shared" si="157"/>
        <v>0</v>
      </c>
    </row>
    <row r="5028" spans="14:22" x14ac:dyDescent="0.3">
      <c r="N5028" s="30"/>
      <c r="O5028" s="30"/>
      <c r="P5028" s="30"/>
      <c r="Q5028" s="30"/>
      <c r="R5028" s="31" cm="1">
        <f t="array" ref="R5028">_xlfn.IFS(Q5028=0,(O5028-P5028)/2,Q5028=1,O5028-P5028)</f>
        <v>0</v>
      </c>
      <c r="S5028" s="31" cm="1">
        <f t="array" ref="S5028">_xlfn.IFS(Q5028=0,P5028/2,Q5028=1,P5028)</f>
        <v>0</v>
      </c>
      <c r="T5028" s="31" t="str" cm="1">
        <f t="array" ref="T5028">_xlfn.IFS(M5028&lt;=Beräkningsförutsättningar!B$15,"2",M5028=Beräkningsförutsättningar!B$16,"4",M5028=Beräkningsförutsättningar!B$17,"4",M5028&gt;=Beräkningsförutsättningar!B$18,"6")</f>
        <v>2</v>
      </c>
      <c r="U5028" s="31">
        <f t="shared" si="156"/>
        <v>0</v>
      </c>
      <c r="V5028" s="31">
        <f t="shared" si="157"/>
        <v>0</v>
      </c>
    </row>
    <row r="5029" spans="14:22" x14ac:dyDescent="0.3">
      <c r="N5029" s="30"/>
      <c r="O5029" s="30"/>
      <c r="P5029" s="30"/>
      <c r="Q5029" s="30"/>
      <c r="R5029" s="31" cm="1">
        <f t="array" ref="R5029">_xlfn.IFS(Q5029=0,(O5029-P5029)/2,Q5029=1,O5029-P5029)</f>
        <v>0</v>
      </c>
      <c r="S5029" s="31" cm="1">
        <f t="array" ref="S5029">_xlfn.IFS(Q5029=0,P5029/2,Q5029=1,P5029)</f>
        <v>0</v>
      </c>
      <c r="T5029" s="31" t="str" cm="1">
        <f t="array" ref="T5029">_xlfn.IFS(M5029&lt;=Beräkningsförutsättningar!B$15,"2",M5029=Beräkningsförutsättningar!B$16,"4",M5029=Beräkningsförutsättningar!B$17,"4",M5029&gt;=Beräkningsförutsättningar!B$18,"6")</f>
        <v>2</v>
      </c>
      <c r="U5029" s="31">
        <f t="shared" si="156"/>
        <v>0</v>
      </c>
      <c r="V5029" s="31">
        <f t="shared" si="157"/>
        <v>0</v>
      </c>
    </row>
    <row r="5030" spans="14:22" x14ac:dyDescent="0.3">
      <c r="N5030" s="30"/>
      <c r="O5030" s="30"/>
      <c r="P5030" s="30"/>
      <c r="Q5030" s="30"/>
      <c r="R5030" s="31" cm="1">
        <f t="array" ref="R5030">_xlfn.IFS(Q5030=0,(O5030-P5030)/2,Q5030=1,O5030-P5030)</f>
        <v>0</v>
      </c>
      <c r="S5030" s="31" cm="1">
        <f t="array" ref="S5030">_xlfn.IFS(Q5030=0,P5030/2,Q5030=1,P5030)</f>
        <v>0</v>
      </c>
      <c r="T5030" s="31" t="str" cm="1">
        <f t="array" ref="T5030">_xlfn.IFS(M5030&lt;=Beräkningsförutsättningar!B$15,"2",M5030=Beräkningsförutsättningar!B$16,"4",M5030=Beräkningsförutsättningar!B$17,"4",M5030&gt;=Beräkningsförutsättningar!B$18,"6")</f>
        <v>2</v>
      </c>
      <c r="U5030" s="31">
        <f t="shared" si="156"/>
        <v>0</v>
      </c>
      <c r="V5030" s="31">
        <f t="shared" si="157"/>
        <v>0</v>
      </c>
    </row>
    <row r="5031" spans="14:22" x14ac:dyDescent="0.3">
      <c r="N5031" s="30"/>
      <c r="O5031" s="30"/>
      <c r="P5031" s="30"/>
      <c r="Q5031" s="30"/>
      <c r="R5031" s="31" cm="1">
        <f t="array" ref="R5031">_xlfn.IFS(Q5031=0,(O5031-P5031)/2,Q5031=1,O5031-P5031)</f>
        <v>0</v>
      </c>
      <c r="S5031" s="31" cm="1">
        <f t="array" ref="S5031">_xlfn.IFS(Q5031=0,P5031/2,Q5031=1,P5031)</f>
        <v>0</v>
      </c>
      <c r="T5031" s="31" t="str" cm="1">
        <f t="array" ref="T5031">_xlfn.IFS(M5031&lt;=Beräkningsförutsättningar!B$15,"2",M5031=Beräkningsförutsättningar!B$16,"4",M5031=Beräkningsförutsättningar!B$17,"4",M5031&gt;=Beräkningsförutsättningar!B$18,"6")</f>
        <v>2</v>
      </c>
      <c r="U5031" s="31">
        <f t="shared" si="156"/>
        <v>0</v>
      </c>
      <c r="V5031" s="31">
        <f t="shared" si="157"/>
        <v>0</v>
      </c>
    </row>
    <row r="5032" spans="14:22" x14ac:dyDescent="0.3">
      <c r="N5032" s="30"/>
      <c r="O5032" s="30"/>
      <c r="P5032" s="30"/>
      <c r="Q5032" s="30"/>
      <c r="R5032" s="31" cm="1">
        <f t="array" ref="R5032">_xlfn.IFS(Q5032=0,(O5032-P5032)/2,Q5032=1,O5032-P5032)</f>
        <v>0</v>
      </c>
      <c r="S5032" s="31" cm="1">
        <f t="array" ref="S5032">_xlfn.IFS(Q5032=0,P5032/2,Q5032=1,P5032)</f>
        <v>0</v>
      </c>
      <c r="T5032" s="31" t="str" cm="1">
        <f t="array" ref="T5032">_xlfn.IFS(M5032&lt;=Beräkningsförutsättningar!B$15,"2",M5032=Beräkningsförutsättningar!B$16,"4",M5032=Beräkningsförutsättningar!B$17,"4",M5032&gt;=Beräkningsförutsättningar!B$18,"6")</f>
        <v>2</v>
      </c>
      <c r="U5032" s="31">
        <f t="shared" si="156"/>
        <v>0</v>
      </c>
      <c r="V5032" s="31">
        <f t="shared" si="157"/>
        <v>0</v>
      </c>
    </row>
    <row r="5033" spans="14:22" x14ac:dyDescent="0.3">
      <c r="N5033" s="30"/>
      <c r="O5033" s="30"/>
      <c r="P5033" s="30"/>
      <c r="Q5033" s="30"/>
      <c r="R5033" s="31" cm="1">
        <f t="array" ref="R5033">_xlfn.IFS(Q5033=0,(O5033-P5033)/2,Q5033=1,O5033-P5033)</f>
        <v>0</v>
      </c>
      <c r="S5033" s="31" cm="1">
        <f t="array" ref="S5033">_xlfn.IFS(Q5033=0,P5033/2,Q5033=1,P5033)</f>
        <v>0</v>
      </c>
      <c r="T5033" s="31" t="str" cm="1">
        <f t="array" ref="T5033">_xlfn.IFS(M5033&lt;=Beräkningsförutsättningar!B$15,"2",M5033=Beräkningsförutsättningar!B$16,"4",M5033=Beräkningsförutsättningar!B$17,"4",M5033&gt;=Beräkningsförutsättningar!B$18,"6")</f>
        <v>2</v>
      </c>
      <c r="U5033" s="31">
        <f t="shared" si="156"/>
        <v>0</v>
      </c>
      <c r="V5033" s="31">
        <f t="shared" si="157"/>
        <v>0</v>
      </c>
    </row>
    <row r="5034" spans="14:22" x14ac:dyDescent="0.3">
      <c r="N5034" s="30"/>
      <c r="O5034" s="30"/>
      <c r="P5034" s="30"/>
      <c r="Q5034" s="30"/>
      <c r="R5034" s="31" cm="1">
        <f t="array" ref="R5034">_xlfn.IFS(Q5034=0,(O5034-P5034)/2,Q5034=1,O5034-P5034)</f>
        <v>0</v>
      </c>
      <c r="S5034" s="31" cm="1">
        <f t="array" ref="S5034">_xlfn.IFS(Q5034=0,P5034/2,Q5034=1,P5034)</f>
        <v>0</v>
      </c>
      <c r="T5034" s="31" t="str" cm="1">
        <f t="array" ref="T5034">_xlfn.IFS(M5034&lt;=Beräkningsförutsättningar!B$15,"2",M5034=Beräkningsförutsättningar!B$16,"4",M5034=Beräkningsförutsättningar!B$17,"4",M5034&gt;=Beräkningsförutsättningar!B$18,"6")</f>
        <v>2</v>
      </c>
      <c r="U5034" s="31">
        <f t="shared" si="156"/>
        <v>0</v>
      </c>
      <c r="V5034" s="31">
        <f t="shared" si="157"/>
        <v>0</v>
      </c>
    </row>
    <row r="5035" spans="14:22" x14ac:dyDescent="0.3">
      <c r="N5035" s="30"/>
      <c r="O5035" s="30"/>
      <c r="P5035" s="30"/>
      <c r="Q5035" s="30"/>
      <c r="R5035" s="31" cm="1">
        <f t="array" ref="R5035">_xlfn.IFS(Q5035=0,(O5035-P5035)/2,Q5035=1,O5035-P5035)</f>
        <v>0</v>
      </c>
      <c r="S5035" s="31" cm="1">
        <f t="array" ref="S5035">_xlfn.IFS(Q5035=0,P5035/2,Q5035=1,P5035)</f>
        <v>0</v>
      </c>
      <c r="T5035" s="31" t="str" cm="1">
        <f t="array" ref="T5035">_xlfn.IFS(M5035&lt;=Beräkningsförutsättningar!B$15,"2",M5035=Beräkningsförutsättningar!B$16,"4",M5035=Beräkningsförutsättningar!B$17,"4",M5035&gt;=Beräkningsförutsättningar!B$18,"6")</f>
        <v>2</v>
      </c>
      <c r="U5035" s="31">
        <f t="shared" si="156"/>
        <v>0</v>
      </c>
      <c r="V5035" s="31">
        <f t="shared" si="157"/>
        <v>0</v>
      </c>
    </row>
    <row r="5036" spans="14:22" x14ac:dyDescent="0.3">
      <c r="N5036" s="30"/>
      <c r="O5036" s="30"/>
      <c r="P5036" s="30"/>
      <c r="Q5036" s="30"/>
      <c r="R5036" s="31" cm="1">
        <f t="array" ref="R5036">_xlfn.IFS(Q5036=0,(O5036-P5036)/2,Q5036=1,O5036-P5036)</f>
        <v>0</v>
      </c>
      <c r="S5036" s="31" cm="1">
        <f t="array" ref="S5036">_xlfn.IFS(Q5036=0,P5036/2,Q5036=1,P5036)</f>
        <v>0</v>
      </c>
      <c r="T5036" s="31" t="str" cm="1">
        <f t="array" ref="T5036">_xlfn.IFS(M5036&lt;=Beräkningsförutsättningar!B$15,"2",M5036=Beräkningsförutsättningar!B$16,"4",M5036=Beräkningsförutsättningar!B$17,"4",M5036&gt;=Beräkningsförutsättningar!B$18,"6")</f>
        <v>2</v>
      </c>
      <c r="U5036" s="31">
        <f t="shared" si="156"/>
        <v>0</v>
      </c>
      <c r="V5036" s="31">
        <f t="shared" si="157"/>
        <v>0</v>
      </c>
    </row>
    <row r="5037" spans="14:22" x14ac:dyDescent="0.3">
      <c r="N5037" s="30"/>
      <c r="O5037" s="30"/>
      <c r="P5037" s="30"/>
      <c r="Q5037" s="30"/>
      <c r="R5037" s="31" cm="1">
        <f t="array" ref="R5037">_xlfn.IFS(Q5037=0,(O5037-P5037)/2,Q5037=1,O5037-P5037)</f>
        <v>0</v>
      </c>
      <c r="S5037" s="31" cm="1">
        <f t="array" ref="S5037">_xlfn.IFS(Q5037=0,P5037/2,Q5037=1,P5037)</f>
        <v>0</v>
      </c>
      <c r="T5037" s="31" t="str" cm="1">
        <f t="array" ref="T5037">_xlfn.IFS(M5037&lt;=Beräkningsförutsättningar!B$15,"2",M5037=Beräkningsförutsättningar!B$16,"4",M5037=Beräkningsförutsättningar!B$17,"4",M5037&gt;=Beräkningsförutsättningar!B$18,"6")</f>
        <v>2</v>
      </c>
      <c r="U5037" s="31">
        <f t="shared" si="156"/>
        <v>0</v>
      </c>
      <c r="V5037" s="31">
        <f t="shared" si="157"/>
        <v>0</v>
      </c>
    </row>
    <row r="5038" spans="14:22" x14ac:dyDescent="0.3">
      <c r="N5038" s="30"/>
      <c r="O5038" s="30"/>
      <c r="P5038" s="30"/>
      <c r="Q5038" s="30"/>
      <c r="R5038" s="31" cm="1">
        <f t="array" ref="R5038">_xlfn.IFS(Q5038=0,(O5038-P5038)/2,Q5038=1,O5038-P5038)</f>
        <v>0</v>
      </c>
      <c r="S5038" s="31" cm="1">
        <f t="array" ref="S5038">_xlfn.IFS(Q5038=0,P5038/2,Q5038=1,P5038)</f>
        <v>0</v>
      </c>
      <c r="T5038" s="31" t="str" cm="1">
        <f t="array" ref="T5038">_xlfn.IFS(M5038&lt;=Beräkningsförutsättningar!B$15,"2",M5038=Beräkningsförutsättningar!B$16,"4",M5038=Beräkningsförutsättningar!B$17,"4",M5038&gt;=Beräkningsförutsättningar!B$18,"6")</f>
        <v>2</v>
      </c>
      <c r="U5038" s="31">
        <f t="shared" si="156"/>
        <v>0</v>
      </c>
      <c r="V5038" s="31">
        <f t="shared" si="157"/>
        <v>0</v>
      </c>
    </row>
    <row r="5039" spans="14:22" x14ac:dyDescent="0.3">
      <c r="N5039" s="30"/>
      <c r="O5039" s="30"/>
      <c r="P5039" s="30"/>
      <c r="Q5039" s="30"/>
      <c r="R5039" s="31" cm="1">
        <f t="array" ref="R5039">_xlfn.IFS(Q5039=0,(O5039-P5039)/2,Q5039=1,O5039-P5039)</f>
        <v>0</v>
      </c>
      <c r="S5039" s="31" cm="1">
        <f t="array" ref="S5039">_xlfn.IFS(Q5039=0,P5039/2,Q5039=1,P5039)</f>
        <v>0</v>
      </c>
      <c r="T5039" s="31" t="str" cm="1">
        <f t="array" ref="T5039">_xlfn.IFS(M5039&lt;=Beräkningsförutsättningar!B$15,"2",M5039=Beräkningsförutsättningar!B$16,"4",M5039=Beräkningsförutsättningar!B$17,"4",M5039&gt;=Beräkningsförutsättningar!B$18,"6")</f>
        <v>2</v>
      </c>
      <c r="U5039" s="31">
        <f t="shared" si="156"/>
        <v>0</v>
      </c>
      <c r="V5039" s="31">
        <f t="shared" si="157"/>
        <v>0</v>
      </c>
    </row>
    <row r="5040" spans="14:22" x14ac:dyDescent="0.3">
      <c r="N5040" s="30"/>
      <c r="O5040" s="30"/>
      <c r="P5040" s="30"/>
      <c r="Q5040" s="30"/>
      <c r="R5040" s="31" cm="1">
        <f t="array" ref="R5040">_xlfn.IFS(Q5040=0,(O5040-P5040)/2,Q5040=1,O5040-P5040)</f>
        <v>0</v>
      </c>
      <c r="S5040" s="31" cm="1">
        <f t="array" ref="S5040">_xlfn.IFS(Q5040=0,P5040/2,Q5040=1,P5040)</f>
        <v>0</v>
      </c>
      <c r="T5040" s="31" t="str" cm="1">
        <f t="array" ref="T5040">_xlfn.IFS(M5040&lt;=Beräkningsförutsättningar!B$15,"2",M5040=Beräkningsförutsättningar!B$16,"4",M5040=Beräkningsförutsättningar!B$17,"4",M5040&gt;=Beräkningsförutsättningar!B$18,"6")</f>
        <v>2</v>
      </c>
      <c r="U5040" s="31">
        <f t="shared" si="156"/>
        <v>0</v>
      </c>
      <c r="V5040" s="31">
        <f t="shared" si="157"/>
        <v>0</v>
      </c>
    </row>
    <row r="5041" spans="14:22" x14ac:dyDescent="0.3">
      <c r="N5041" s="30"/>
      <c r="O5041" s="30"/>
      <c r="P5041" s="30"/>
      <c r="Q5041" s="30"/>
      <c r="R5041" s="31" cm="1">
        <f t="array" ref="R5041">_xlfn.IFS(Q5041=0,(O5041-P5041)/2,Q5041=1,O5041-P5041)</f>
        <v>0</v>
      </c>
      <c r="S5041" s="31" cm="1">
        <f t="array" ref="S5041">_xlfn.IFS(Q5041=0,P5041/2,Q5041=1,P5041)</f>
        <v>0</v>
      </c>
      <c r="T5041" s="31" t="str" cm="1">
        <f t="array" ref="T5041">_xlfn.IFS(M5041&lt;=Beräkningsförutsättningar!B$15,"2",M5041=Beräkningsförutsättningar!B$16,"4",M5041=Beräkningsförutsättningar!B$17,"4",M5041&gt;=Beräkningsförutsättningar!B$18,"6")</f>
        <v>2</v>
      </c>
      <c r="U5041" s="31">
        <f t="shared" si="156"/>
        <v>0</v>
      </c>
      <c r="V5041" s="31">
        <f t="shared" si="157"/>
        <v>0</v>
      </c>
    </row>
    <row r="5042" spans="14:22" x14ac:dyDescent="0.3">
      <c r="N5042" s="30"/>
      <c r="O5042" s="30"/>
      <c r="P5042" s="30"/>
      <c r="Q5042" s="30"/>
      <c r="R5042" s="31" cm="1">
        <f t="array" ref="R5042">_xlfn.IFS(Q5042=0,(O5042-P5042)/2,Q5042=1,O5042-P5042)</f>
        <v>0</v>
      </c>
      <c r="S5042" s="31" cm="1">
        <f t="array" ref="S5042">_xlfn.IFS(Q5042=0,P5042/2,Q5042=1,P5042)</f>
        <v>0</v>
      </c>
      <c r="T5042" s="31" t="str" cm="1">
        <f t="array" ref="T5042">_xlfn.IFS(M5042&lt;=Beräkningsförutsättningar!B$15,"2",M5042=Beräkningsförutsättningar!B$16,"4",M5042=Beräkningsförutsättningar!B$17,"4",M5042&gt;=Beräkningsförutsättningar!B$18,"6")</f>
        <v>2</v>
      </c>
      <c r="U5042" s="31">
        <f t="shared" si="156"/>
        <v>0</v>
      </c>
      <c r="V5042" s="31">
        <f t="shared" si="157"/>
        <v>0</v>
      </c>
    </row>
    <row r="5043" spans="14:22" x14ac:dyDescent="0.3">
      <c r="N5043" s="30"/>
      <c r="O5043" s="30"/>
      <c r="P5043" s="30"/>
      <c r="Q5043" s="30"/>
      <c r="R5043" s="31" cm="1">
        <f t="array" ref="R5043">_xlfn.IFS(Q5043=0,(O5043-P5043)/2,Q5043=1,O5043-P5043)</f>
        <v>0</v>
      </c>
      <c r="S5043" s="31" cm="1">
        <f t="array" ref="S5043">_xlfn.IFS(Q5043=0,P5043/2,Q5043=1,P5043)</f>
        <v>0</v>
      </c>
      <c r="T5043" s="31" t="str" cm="1">
        <f t="array" ref="T5043">_xlfn.IFS(M5043&lt;=Beräkningsförutsättningar!B$15,"2",M5043=Beräkningsförutsättningar!B$16,"4",M5043=Beräkningsförutsättningar!B$17,"4",M5043&gt;=Beräkningsförutsättningar!B$18,"6")</f>
        <v>2</v>
      </c>
      <c r="U5043" s="31">
        <f t="shared" si="156"/>
        <v>0</v>
      </c>
      <c r="V5043" s="31">
        <f t="shared" si="157"/>
        <v>0</v>
      </c>
    </row>
    <row r="5044" spans="14:22" x14ac:dyDescent="0.3">
      <c r="N5044" s="30"/>
      <c r="O5044" s="30"/>
      <c r="P5044" s="30"/>
      <c r="Q5044" s="30"/>
      <c r="R5044" s="31" cm="1">
        <f t="array" ref="R5044">_xlfn.IFS(Q5044=0,(O5044-P5044)/2,Q5044=1,O5044-P5044)</f>
        <v>0</v>
      </c>
      <c r="S5044" s="31" cm="1">
        <f t="array" ref="S5044">_xlfn.IFS(Q5044=0,P5044/2,Q5044=1,P5044)</f>
        <v>0</v>
      </c>
      <c r="T5044" s="31" t="str" cm="1">
        <f t="array" ref="T5044">_xlfn.IFS(M5044&lt;=Beräkningsförutsättningar!B$15,"2",M5044=Beräkningsförutsättningar!B$16,"4",M5044=Beräkningsförutsättningar!B$17,"4",M5044&gt;=Beräkningsförutsättningar!B$18,"6")</f>
        <v>2</v>
      </c>
      <c r="U5044" s="31">
        <f t="shared" si="156"/>
        <v>0</v>
      </c>
      <c r="V5044" s="31">
        <f t="shared" si="157"/>
        <v>0</v>
      </c>
    </row>
    <row r="5045" spans="14:22" x14ac:dyDescent="0.3">
      <c r="N5045" s="30"/>
      <c r="O5045" s="30"/>
      <c r="P5045" s="30"/>
      <c r="Q5045" s="30"/>
      <c r="R5045" s="31" cm="1">
        <f t="array" ref="R5045">_xlfn.IFS(Q5045=0,(O5045-P5045)/2,Q5045=1,O5045-P5045)</f>
        <v>0</v>
      </c>
      <c r="S5045" s="31" cm="1">
        <f t="array" ref="S5045">_xlfn.IFS(Q5045=0,P5045/2,Q5045=1,P5045)</f>
        <v>0</v>
      </c>
      <c r="T5045" s="31" t="str" cm="1">
        <f t="array" ref="T5045">_xlfn.IFS(M5045&lt;=Beräkningsförutsättningar!B$15,"2",M5045=Beräkningsförutsättningar!B$16,"4",M5045=Beräkningsförutsättningar!B$17,"4",M5045&gt;=Beräkningsförutsättningar!B$18,"6")</f>
        <v>2</v>
      </c>
      <c r="U5045" s="31">
        <f t="shared" si="156"/>
        <v>0</v>
      </c>
      <c r="V5045" s="31">
        <f t="shared" si="157"/>
        <v>0</v>
      </c>
    </row>
    <row r="5046" spans="14:22" x14ac:dyDescent="0.3">
      <c r="N5046" s="30"/>
      <c r="O5046" s="30"/>
      <c r="P5046" s="30"/>
      <c r="Q5046" s="30"/>
      <c r="R5046" s="31" cm="1">
        <f t="array" ref="R5046">_xlfn.IFS(Q5046=0,(O5046-P5046)/2,Q5046=1,O5046-P5046)</f>
        <v>0</v>
      </c>
      <c r="S5046" s="31" cm="1">
        <f t="array" ref="S5046">_xlfn.IFS(Q5046=0,P5046/2,Q5046=1,P5046)</f>
        <v>0</v>
      </c>
      <c r="T5046" s="31" t="str" cm="1">
        <f t="array" ref="T5046">_xlfn.IFS(M5046&lt;=Beräkningsförutsättningar!B$15,"2",M5046=Beräkningsförutsättningar!B$16,"4",M5046=Beräkningsförutsättningar!B$17,"4",M5046&gt;=Beräkningsförutsättningar!B$18,"6")</f>
        <v>2</v>
      </c>
      <c r="U5046" s="31">
        <f t="shared" si="156"/>
        <v>0</v>
      </c>
      <c r="V5046" s="31">
        <f t="shared" si="157"/>
        <v>0</v>
      </c>
    </row>
    <row r="5047" spans="14:22" x14ac:dyDescent="0.3">
      <c r="N5047" s="30"/>
      <c r="O5047" s="30"/>
      <c r="P5047" s="30"/>
      <c r="Q5047" s="30"/>
      <c r="R5047" s="31" cm="1">
        <f t="array" ref="R5047">_xlfn.IFS(Q5047=0,(O5047-P5047)/2,Q5047=1,O5047-P5047)</f>
        <v>0</v>
      </c>
      <c r="S5047" s="31" cm="1">
        <f t="array" ref="S5047">_xlfn.IFS(Q5047=0,P5047/2,Q5047=1,P5047)</f>
        <v>0</v>
      </c>
      <c r="T5047" s="31" t="str" cm="1">
        <f t="array" ref="T5047">_xlfn.IFS(M5047&lt;=Beräkningsförutsättningar!B$15,"2",M5047=Beräkningsförutsättningar!B$16,"4",M5047=Beräkningsförutsättningar!B$17,"4",M5047&gt;=Beräkningsförutsättningar!B$18,"6")</f>
        <v>2</v>
      </c>
      <c r="U5047" s="31">
        <f t="shared" si="156"/>
        <v>0</v>
      </c>
      <c r="V5047" s="31">
        <f t="shared" si="157"/>
        <v>0</v>
      </c>
    </row>
    <row r="5048" spans="14:22" x14ac:dyDescent="0.3">
      <c r="N5048" s="30"/>
      <c r="O5048" s="30"/>
      <c r="P5048" s="30"/>
      <c r="Q5048" s="30"/>
      <c r="R5048" s="31" cm="1">
        <f t="array" ref="R5048">_xlfn.IFS(Q5048=0,(O5048-P5048)/2,Q5048=1,O5048-P5048)</f>
        <v>0</v>
      </c>
      <c r="S5048" s="31" cm="1">
        <f t="array" ref="S5048">_xlfn.IFS(Q5048=0,P5048/2,Q5048=1,P5048)</f>
        <v>0</v>
      </c>
      <c r="T5048" s="31" t="str" cm="1">
        <f t="array" ref="T5048">_xlfn.IFS(M5048&lt;=Beräkningsförutsättningar!B$15,"2",M5048=Beräkningsförutsättningar!B$16,"4",M5048=Beräkningsförutsättningar!B$17,"4",M5048&gt;=Beräkningsförutsättningar!B$18,"6")</f>
        <v>2</v>
      </c>
      <c r="U5048" s="31">
        <f t="shared" si="156"/>
        <v>0</v>
      </c>
      <c r="V5048" s="31">
        <f t="shared" si="157"/>
        <v>0</v>
      </c>
    </row>
    <row r="5049" spans="14:22" x14ac:dyDescent="0.3">
      <c r="N5049" s="30"/>
      <c r="O5049" s="30"/>
      <c r="P5049" s="30"/>
      <c r="Q5049" s="30"/>
      <c r="R5049" s="31" cm="1">
        <f t="array" ref="R5049">_xlfn.IFS(Q5049=0,(O5049-P5049)/2,Q5049=1,O5049-P5049)</f>
        <v>0</v>
      </c>
      <c r="S5049" s="31" cm="1">
        <f t="array" ref="S5049">_xlfn.IFS(Q5049=0,P5049/2,Q5049=1,P5049)</f>
        <v>0</v>
      </c>
      <c r="T5049" s="31" t="str" cm="1">
        <f t="array" ref="T5049">_xlfn.IFS(M5049&lt;=Beräkningsförutsättningar!B$15,"2",M5049=Beräkningsförutsättningar!B$16,"4",M5049=Beräkningsförutsättningar!B$17,"4",M5049&gt;=Beräkningsförutsättningar!B$18,"6")</f>
        <v>2</v>
      </c>
      <c r="U5049" s="31">
        <f t="shared" si="156"/>
        <v>0</v>
      </c>
      <c r="V5049" s="31">
        <f t="shared" si="157"/>
        <v>0</v>
      </c>
    </row>
    <row r="5050" spans="14:22" x14ac:dyDescent="0.3">
      <c r="N5050" s="30"/>
      <c r="O5050" s="30"/>
      <c r="P5050" s="30"/>
      <c r="Q5050" s="30"/>
      <c r="R5050" s="31" cm="1">
        <f t="array" ref="R5050">_xlfn.IFS(Q5050=0,(O5050-P5050)/2,Q5050=1,O5050-P5050)</f>
        <v>0</v>
      </c>
      <c r="S5050" s="31" cm="1">
        <f t="array" ref="S5050">_xlfn.IFS(Q5050=0,P5050/2,Q5050=1,P5050)</f>
        <v>0</v>
      </c>
      <c r="T5050" s="31" t="str" cm="1">
        <f t="array" ref="T5050">_xlfn.IFS(M5050&lt;=Beräkningsförutsättningar!B$15,"2",M5050=Beräkningsförutsättningar!B$16,"4",M5050=Beräkningsförutsättningar!B$17,"4",M5050&gt;=Beräkningsförutsättningar!B$18,"6")</f>
        <v>2</v>
      </c>
      <c r="U5050" s="31">
        <f t="shared" si="156"/>
        <v>0</v>
      </c>
      <c r="V5050" s="31">
        <f t="shared" si="157"/>
        <v>0</v>
      </c>
    </row>
    <row r="5051" spans="14:22" x14ac:dyDescent="0.3">
      <c r="N5051" s="30"/>
      <c r="O5051" s="30"/>
      <c r="P5051" s="30"/>
      <c r="Q5051" s="30"/>
      <c r="R5051" s="31" cm="1">
        <f t="array" ref="R5051">_xlfn.IFS(Q5051=0,(O5051-P5051)/2,Q5051=1,O5051-P5051)</f>
        <v>0</v>
      </c>
      <c r="S5051" s="31" cm="1">
        <f t="array" ref="S5051">_xlfn.IFS(Q5051=0,P5051/2,Q5051=1,P5051)</f>
        <v>0</v>
      </c>
      <c r="T5051" s="31" t="str" cm="1">
        <f t="array" ref="T5051">_xlfn.IFS(M5051&lt;=Beräkningsförutsättningar!B$15,"2",M5051=Beräkningsförutsättningar!B$16,"4",M5051=Beräkningsförutsättningar!B$17,"4",M5051&gt;=Beräkningsförutsättningar!B$18,"6")</f>
        <v>2</v>
      </c>
      <c r="U5051" s="31">
        <f t="shared" si="156"/>
        <v>0</v>
      </c>
      <c r="V5051" s="31">
        <f t="shared" si="157"/>
        <v>0</v>
      </c>
    </row>
    <row r="5052" spans="14:22" x14ac:dyDescent="0.3">
      <c r="N5052" s="30"/>
      <c r="O5052" s="30"/>
      <c r="P5052" s="30"/>
      <c r="Q5052" s="30"/>
      <c r="R5052" s="31" cm="1">
        <f t="array" ref="R5052">_xlfn.IFS(Q5052=0,(O5052-P5052)/2,Q5052=1,O5052-P5052)</f>
        <v>0</v>
      </c>
      <c r="S5052" s="31" cm="1">
        <f t="array" ref="S5052">_xlfn.IFS(Q5052=0,P5052/2,Q5052=1,P5052)</f>
        <v>0</v>
      </c>
      <c r="T5052" s="31" t="str" cm="1">
        <f t="array" ref="T5052">_xlfn.IFS(M5052&lt;=Beräkningsförutsättningar!B$15,"2",M5052=Beräkningsförutsättningar!B$16,"4",M5052=Beräkningsförutsättningar!B$17,"4",M5052&gt;=Beräkningsförutsättningar!B$18,"6")</f>
        <v>2</v>
      </c>
      <c r="U5052" s="31">
        <f t="shared" si="156"/>
        <v>0</v>
      </c>
      <c r="V5052" s="31">
        <f t="shared" si="157"/>
        <v>0</v>
      </c>
    </row>
    <row r="5053" spans="14:22" x14ac:dyDescent="0.3">
      <c r="N5053" s="30"/>
      <c r="O5053" s="30"/>
      <c r="P5053" s="30"/>
      <c r="Q5053" s="30"/>
      <c r="R5053" s="31" cm="1">
        <f t="array" ref="R5053">_xlfn.IFS(Q5053=0,(O5053-P5053)/2,Q5053=1,O5053-P5053)</f>
        <v>0</v>
      </c>
      <c r="S5053" s="31" cm="1">
        <f t="array" ref="S5053">_xlfn.IFS(Q5053=0,P5053/2,Q5053=1,P5053)</f>
        <v>0</v>
      </c>
      <c r="T5053" s="31" t="str" cm="1">
        <f t="array" ref="T5053">_xlfn.IFS(M5053&lt;=Beräkningsförutsättningar!B$15,"2",M5053=Beräkningsförutsättningar!B$16,"4",M5053=Beräkningsförutsättningar!B$17,"4",M5053&gt;=Beräkningsförutsättningar!B$18,"6")</f>
        <v>2</v>
      </c>
      <c r="U5053" s="31">
        <f t="shared" si="156"/>
        <v>0</v>
      </c>
      <c r="V5053" s="31">
        <f t="shared" si="157"/>
        <v>0</v>
      </c>
    </row>
    <row r="5054" spans="14:22" x14ac:dyDescent="0.3">
      <c r="N5054" s="30"/>
      <c r="O5054" s="30"/>
      <c r="P5054" s="30"/>
      <c r="Q5054" s="30"/>
      <c r="R5054" s="31" cm="1">
        <f t="array" ref="R5054">_xlfn.IFS(Q5054=0,(O5054-P5054)/2,Q5054=1,O5054-P5054)</f>
        <v>0</v>
      </c>
      <c r="S5054" s="31" cm="1">
        <f t="array" ref="S5054">_xlfn.IFS(Q5054=0,P5054/2,Q5054=1,P5054)</f>
        <v>0</v>
      </c>
      <c r="T5054" s="31" t="str" cm="1">
        <f t="array" ref="T5054">_xlfn.IFS(M5054&lt;=Beräkningsförutsättningar!B$15,"2",M5054=Beräkningsförutsättningar!B$16,"4",M5054=Beräkningsförutsättningar!B$17,"4",M5054&gt;=Beräkningsförutsättningar!B$18,"6")</f>
        <v>2</v>
      </c>
      <c r="U5054" s="31">
        <f t="shared" si="156"/>
        <v>0</v>
      </c>
      <c r="V5054" s="31">
        <f t="shared" si="157"/>
        <v>0</v>
      </c>
    </row>
    <row r="5055" spans="14:22" x14ac:dyDescent="0.3">
      <c r="N5055" s="30"/>
      <c r="O5055" s="30"/>
      <c r="P5055" s="30"/>
      <c r="Q5055" s="30"/>
      <c r="R5055" s="31" cm="1">
        <f t="array" ref="R5055">_xlfn.IFS(Q5055=0,(O5055-P5055)/2,Q5055=1,O5055-P5055)</f>
        <v>0</v>
      </c>
      <c r="S5055" s="31" cm="1">
        <f t="array" ref="S5055">_xlfn.IFS(Q5055=0,P5055/2,Q5055=1,P5055)</f>
        <v>0</v>
      </c>
      <c r="T5055" s="31" t="str" cm="1">
        <f t="array" ref="T5055">_xlfn.IFS(M5055&lt;=Beräkningsförutsättningar!B$15,"2",M5055=Beräkningsförutsättningar!B$16,"4",M5055=Beräkningsförutsättningar!B$17,"4",M5055&gt;=Beräkningsförutsättningar!B$18,"6")</f>
        <v>2</v>
      </c>
      <c r="U5055" s="31">
        <f t="shared" si="156"/>
        <v>0</v>
      </c>
      <c r="V5055" s="31">
        <f t="shared" si="157"/>
        <v>0</v>
      </c>
    </row>
    <row r="5056" spans="14:22" x14ac:dyDescent="0.3">
      <c r="N5056" s="30"/>
      <c r="O5056" s="30"/>
      <c r="P5056" s="30"/>
      <c r="Q5056" s="30"/>
      <c r="R5056" s="31" cm="1">
        <f t="array" ref="R5056">_xlfn.IFS(Q5056=0,(O5056-P5056)/2,Q5056=1,O5056-P5056)</f>
        <v>0</v>
      </c>
      <c r="S5056" s="31" cm="1">
        <f t="array" ref="S5056">_xlfn.IFS(Q5056=0,P5056/2,Q5056=1,P5056)</f>
        <v>0</v>
      </c>
      <c r="T5056" s="31" t="str" cm="1">
        <f t="array" ref="T5056">_xlfn.IFS(M5056&lt;=Beräkningsförutsättningar!B$15,"2",M5056=Beräkningsförutsättningar!B$16,"4",M5056=Beräkningsförutsättningar!B$17,"4",M5056&gt;=Beräkningsförutsättningar!B$18,"6")</f>
        <v>2</v>
      </c>
      <c r="U5056" s="31">
        <f t="shared" si="156"/>
        <v>0</v>
      </c>
      <c r="V5056" s="31">
        <f t="shared" si="157"/>
        <v>0</v>
      </c>
    </row>
    <row r="5057" spans="14:22" x14ac:dyDescent="0.3">
      <c r="N5057" s="30"/>
      <c r="O5057" s="30"/>
      <c r="P5057" s="30"/>
      <c r="Q5057" s="30"/>
      <c r="R5057" s="31" cm="1">
        <f t="array" ref="R5057">_xlfn.IFS(Q5057=0,(O5057-P5057)/2,Q5057=1,O5057-P5057)</f>
        <v>0</v>
      </c>
      <c r="S5057" s="31" cm="1">
        <f t="array" ref="S5057">_xlfn.IFS(Q5057=0,P5057/2,Q5057=1,P5057)</f>
        <v>0</v>
      </c>
      <c r="T5057" s="31" t="str" cm="1">
        <f t="array" ref="T5057">_xlfn.IFS(M5057&lt;=Beräkningsförutsättningar!B$15,"2",M5057=Beräkningsförutsättningar!B$16,"4",M5057=Beräkningsförutsättningar!B$17,"4",M5057&gt;=Beräkningsförutsättningar!B$18,"6")</f>
        <v>2</v>
      </c>
      <c r="U5057" s="31">
        <f t="shared" si="156"/>
        <v>0</v>
      </c>
      <c r="V5057" s="31">
        <f t="shared" si="157"/>
        <v>0</v>
      </c>
    </row>
    <row r="5058" spans="14:22" x14ac:dyDescent="0.3">
      <c r="N5058" s="30"/>
      <c r="O5058" s="30"/>
      <c r="P5058" s="30"/>
      <c r="Q5058" s="30"/>
      <c r="R5058" s="31" cm="1">
        <f t="array" ref="R5058">_xlfn.IFS(Q5058=0,(O5058-P5058)/2,Q5058=1,O5058-P5058)</f>
        <v>0</v>
      </c>
      <c r="S5058" s="31" cm="1">
        <f t="array" ref="S5058">_xlfn.IFS(Q5058=0,P5058/2,Q5058=1,P5058)</f>
        <v>0</v>
      </c>
      <c r="T5058" s="31" t="str" cm="1">
        <f t="array" ref="T5058">_xlfn.IFS(M5058&lt;=Beräkningsförutsättningar!B$15,"2",M5058=Beräkningsförutsättningar!B$16,"4",M5058=Beräkningsförutsättningar!B$17,"4",M5058&gt;=Beräkningsförutsättningar!B$18,"6")</f>
        <v>2</v>
      </c>
      <c r="U5058" s="31">
        <f t="shared" si="156"/>
        <v>0</v>
      </c>
      <c r="V5058" s="31">
        <f t="shared" si="157"/>
        <v>0</v>
      </c>
    </row>
    <row r="5059" spans="14:22" x14ac:dyDescent="0.3">
      <c r="N5059" s="30"/>
      <c r="O5059" s="30"/>
      <c r="P5059" s="30"/>
      <c r="Q5059" s="30"/>
      <c r="R5059" s="31" cm="1">
        <f t="array" ref="R5059">_xlfn.IFS(Q5059=0,(O5059-P5059)/2,Q5059=1,O5059-P5059)</f>
        <v>0</v>
      </c>
      <c r="S5059" s="31" cm="1">
        <f t="array" ref="S5059">_xlfn.IFS(Q5059=0,P5059/2,Q5059=1,P5059)</f>
        <v>0</v>
      </c>
      <c r="T5059" s="31" t="str" cm="1">
        <f t="array" ref="T5059">_xlfn.IFS(M5059&lt;=Beräkningsförutsättningar!B$15,"2",M5059=Beräkningsförutsättningar!B$16,"4",M5059=Beräkningsförutsättningar!B$17,"4",M5059&gt;=Beräkningsförutsättningar!B$18,"6")</f>
        <v>2</v>
      </c>
      <c r="U5059" s="31">
        <f t="shared" si="156"/>
        <v>0</v>
      </c>
      <c r="V5059" s="31">
        <f t="shared" si="157"/>
        <v>0</v>
      </c>
    </row>
    <row r="5060" spans="14:22" x14ac:dyDescent="0.3">
      <c r="N5060" s="30"/>
      <c r="O5060" s="30"/>
      <c r="P5060" s="30"/>
      <c r="Q5060" s="30"/>
      <c r="R5060" s="31" cm="1">
        <f t="array" ref="R5060">_xlfn.IFS(Q5060=0,(O5060-P5060)/2,Q5060=1,O5060-P5060)</f>
        <v>0</v>
      </c>
      <c r="S5060" s="31" cm="1">
        <f t="array" ref="S5060">_xlfn.IFS(Q5060=0,P5060/2,Q5060=1,P5060)</f>
        <v>0</v>
      </c>
      <c r="T5060" s="31" t="str" cm="1">
        <f t="array" ref="T5060">_xlfn.IFS(M5060&lt;=Beräkningsförutsättningar!B$15,"2",M5060=Beräkningsförutsättningar!B$16,"4",M5060=Beräkningsförutsättningar!B$17,"4",M5060&gt;=Beräkningsförutsättningar!B$18,"6")</f>
        <v>2</v>
      </c>
      <c r="U5060" s="31">
        <f t="shared" si="156"/>
        <v>0</v>
      </c>
      <c r="V5060" s="31">
        <f t="shared" si="157"/>
        <v>0</v>
      </c>
    </row>
    <row r="5061" spans="14:22" x14ac:dyDescent="0.3">
      <c r="N5061" s="30"/>
      <c r="O5061" s="30"/>
      <c r="P5061" s="30"/>
      <c r="Q5061" s="30"/>
      <c r="R5061" s="31" cm="1">
        <f t="array" ref="R5061">_xlfn.IFS(Q5061=0,(O5061-P5061)/2,Q5061=1,O5061-P5061)</f>
        <v>0</v>
      </c>
      <c r="S5061" s="31" cm="1">
        <f t="array" ref="S5061">_xlfn.IFS(Q5061=0,P5061/2,Q5061=1,P5061)</f>
        <v>0</v>
      </c>
      <c r="T5061" s="31" t="str" cm="1">
        <f t="array" ref="T5061">_xlfn.IFS(M5061&lt;=Beräkningsförutsättningar!B$15,"2",M5061=Beräkningsförutsättningar!B$16,"4",M5061=Beräkningsförutsättningar!B$17,"4",M5061&gt;=Beräkningsförutsättningar!B$18,"6")</f>
        <v>2</v>
      </c>
      <c r="U5061" s="31">
        <f t="shared" si="156"/>
        <v>0</v>
      </c>
      <c r="V5061" s="31">
        <f t="shared" si="157"/>
        <v>0</v>
      </c>
    </row>
    <row r="5062" spans="14:22" x14ac:dyDescent="0.3">
      <c r="N5062" s="30"/>
      <c r="O5062" s="30"/>
      <c r="P5062" s="30"/>
      <c r="Q5062" s="30"/>
      <c r="R5062" s="31" cm="1">
        <f t="array" ref="R5062">_xlfn.IFS(Q5062=0,(O5062-P5062)/2,Q5062=1,O5062-P5062)</f>
        <v>0</v>
      </c>
      <c r="S5062" s="31" cm="1">
        <f t="array" ref="S5062">_xlfn.IFS(Q5062=0,P5062/2,Q5062=1,P5062)</f>
        <v>0</v>
      </c>
      <c r="T5062" s="31" t="str" cm="1">
        <f t="array" ref="T5062">_xlfn.IFS(M5062&lt;=Beräkningsförutsättningar!B$15,"2",M5062=Beräkningsförutsättningar!B$16,"4",M5062=Beräkningsförutsättningar!B$17,"4",M5062&gt;=Beräkningsförutsättningar!B$18,"6")</f>
        <v>2</v>
      </c>
      <c r="U5062" s="31">
        <f t="shared" si="156"/>
        <v>0</v>
      </c>
      <c r="V5062" s="31">
        <f t="shared" si="157"/>
        <v>0</v>
      </c>
    </row>
    <row r="5063" spans="14:22" x14ac:dyDescent="0.3">
      <c r="N5063" s="30"/>
      <c r="O5063" s="30"/>
      <c r="P5063" s="30"/>
      <c r="Q5063" s="30"/>
      <c r="R5063" s="31" cm="1">
        <f t="array" ref="R5063">_xlfn.IFS(Q5063=0,(O5063-P5063)/2,Q5063=1,O5063-P5063)</f>
        <v>0</v>
      </c>
      <c r="S5063" s="31" cm="1">
        <f t="array" ref="S5063">_xlfn.IFS(Q5063=0,P5063/2,Q5063=1,P5063)</f>
        <v>0</v>
      </c>
      <c r="T5063" s="31" t="str" cm="1">
        <f t="array" ref="T5063">_xlfn.IFS(M5063&lt;=Beräkningsförutsättningar!B$15,"2",M5063=Beräkningsförutsättningar!B$16,"4",M5063=Beräkningsförutsättningar!B$17,"4",M5063&gt;=Beräkningsförutsättningar!B$18,"6")</f>
        <v>2</v>
      </c>
      <c r="U5063" s="31">
        <f t="shared" ref="U5063:U5126" si="158">R5063*T5063</f>
        <v>0</v>
      </c>
      <c r="V5063" s="31">
        <f t="shared" ref="V5063:V5126" si="159">S5063*T5063</f>
        <v>0</v>
      </c>
    </row>
    <row r="5064" spans="14:22" x14ac:dyDescent="0.3">
      <c r="N5064" s="30"/>
      <c r="O5064" s="30"/>
      <c r="P5064" s="30"/>
      <c r="Q5064" s="30"/>
      <c r="R5064" s="31" cm="1">
        <f t="array" ref="R5064">_xlfn.IFS(Q5064=0,(O5064-P5064)/2,Q5064=1,O5064-P5064)</f>
        <v>0</v>
      </c>
      <c r="S5064" s="31" cm="1">
        <f t="array" ref="S5064">_xlfn.IFS(Q5064=0,P5064/2,Q5064=1,P5064)</f>
        <v>0</v>
      </c>
      <c r="T5064" s="31" t="str" cm="1">
        <f t="array" ref="T5064">_xlfn.IFS(M5064&lt;=Beräkningsförutsättningar!B$15,"2",M5064=Beräkningsförutsättningar!B$16,"4",M5064=Beräkningsförutsättningar!B$17,"4",M5064&gt;=Beräkningsförutsättningar!B$18,"6")</f>
        <v>2</v>
      </c>
      <c r="U5064" s="31">
        <f t="shared" si="158"/>
        <v>0</v>
      </c>
      <c r="V5064" s="31">
        <f t="shared" si="159"/>
        <v>0</v>
      </c>
    </row>
    <row r="5065" spans="14:22" x14ac:dyDescent="0.3">
      <c r="N5065" s="30"/>
      <c r="O5065" s="30"/>
      <c r="P5065" s="30"/>
      <c r="Q5065" s="30"/>
      <c r="R5065" s="31" cm="1">
        <f t="array" ref="R5065">_xlfn.IFS(Q5065=0,(O5065-P5065)/2,Q5065=1,O5065-P5065)</f>
        <v>0</v>
      </c>
      <c r="S5065" s="31" cm="1">
        <f t="array" ref="S5065">_xlfn.IFS(Q5065=0,P5065/2,Q5065=1,P5065)</f>
        <v>0</v>
      </c>
      <c r="T5065" s="31" t="str" cm="1">
        <f t="array" ref="T5065">_xlfn.IFS(M5065&lt;=Beräkningsförutsättningar!B$15,"2",M5065=Beräkningsförutsättningar!B$16,"4",M5065=Beräkningsförutsättningar!B$17,"4",M5065&gt;=Beräkningsförutsättningar!B$18,"6")</f>
        <v>2</v>
      </c>
      <c r="U5065" s="31">
        <f t="shared" si="158"/>
        <v>0</v>
      </c>
      <c r="V5065" s="31">
        <f t="shared" si="159"/>
        <v>0</v>
      </c>
    </row>
    <row r="5066" spans="14:22" x14ac:dyDescent="0.3">
      <c r="N5066" s="30"/>
      <c r="O5066" s="30"/>
      <c r="P5066" s="30"/>
      <c r="Q5066" s="30"/>
      <c r="R5066" s="31" cm="1">
        <f t="array" ref="R5066">_xlfn.IFS(Q5066=0,(O5066-P5066)/2,Q5066=1,O5066-P5066)</f>
        <v>0</v>
      </c>
      <c r="S5066" s="31" cm="1">
        <f t="array" ref="S5066">_xlfn.IFS(Q5066=0,P5066/2,Q5066=1,P5066)</f>
        <v>0</v>
      </c>
      <c r="T5066" s="31" t="str" cm="1">
        <f t="array" ref="T5066">_xlfn.IFS(M5066&lt;=Beräkningsförutsättningar!B$15,"2",M5066=Beräkningsförutsättningar!B$16,"4",M5066=Beräkningsförutsättningar!B$17,"4",M5066&gt;=Beräkningsförutsättningar!B$18,"6")</f>
        <v>2</v>
      </c>
      <c r="U5066" s="31">
        <f t="shared" si="158"/>
        <v>0</v>
      </c>
      <c r="V5066" s="31">
        <f t="shared" si="159"/>
        <v>0</v>
      </c>
    </row>
    <row r="5067" spans="14:22" x14ac:dyDescent="0.3">
      <c r="N5067" s="30"/>
      <c r="O5067" s="30"/>
      <c r="P5067" s="30"/>
      <c r="Q5067" s="30"/>
      <c r="R5067" s="31" cm="1">
        <f t="array" ref="R5067">_xlfn.IFS(Q5067=0,(O5067-P5067)/2,Q5067=1,O5067-P5067)</f>
        <v>0</v>
      </c>
      <c r="S5067" s="31" cm="1">
        <f t="array" ref="S5067">_xlfn.IFS(Q5067=0,P5067/2,Q5067=1,P5067)</f>
        <v>0</v>
      </c>
      <c r="T5067" s="31" t="str" cm="1">
        <f t="array" ref="T5067">_xlfn.IFS(M5067&lt;=Beräkningsförutsättningar!B$15,"2",M5067=Beräkningsförutsättningar!B$16,"4",M5067=Beräkningsförutsättningar!B$17,"4",M5067&gt;=Beräkningsförutsättningar!B$18,"6")</f>
        <v>2</v>
      </c>
      <c r="U5067" s="31">
        <f t="shared" si="158"/>
        <v>0</v>
      </c>
      <c r="V5067" s="31">
        <f t="shared" si="159"/>
        <v>0</v>
      </c>
    </row>
    <row r="5068" spans="14:22" x14ac:dyDescent="0.3">
      <c r="N5068" s="30"/>
      <c r="O5068" s="30"/>
      <c r="P5068" s="30"/>
      <c r="Q5068" s="30"/>
      <c r="R5068" s="31" cm="1">
        <f t="array" ref="R5068">_xlfn.IFS(Q5068=0,(O5068-P5068)/2,Q5068=1,O5068-P5068)</f>
        <v>0</v>
      </c>
      <c r="S5068" s="31" cm="1">
        <f t="array" ref="S5068">_xlfn.IFS(Q5068=0,P5068/2,Q5068=1,P5068)</f>
        <v>0</v>
      </c>
      <c r="T5068" s="31" t="str" cm="1">
        <f t="array" ref="T5068">_xlfn.IFS(M5068&lt;=Beräkningsförutsättningar!B$15,"2",M5068=Beräkningsförutsättningar!B$16,"4",M5068=Beräkningsförutsättningar!B$17,"4",M5068&gt;=Beräkningsförutsättningar!B$18,"6")</f>
        <v>2</v>
      </c>
      <c r="U5068" s="31">
        <f t="shared" si="158"/>
        <v>0</v>
      </c>
      <c r="V5068" s="31">
        <f t="shared" si="159"/>
        <v>0</v>
      </c>
    </row>
    <row r="5069" spans="14:22" x14ac:dyDescent="0.3">
      <c r="N5069" s="30"/>
      <c r="O5069" s="30"/>
      <c r="P5069" s="30"/>
      <c r="Q5069" s="30"/>
      <c r="R5069" s="31" cm="1">
        <f t="array" ref="R5069">_xlfn.IFS(Q5069=0,(O5069-P5069)/2,Q5069=1,O5069-P5069)</f>
        <v>0</v>
      </c>
      <c r="S5069" s="31" cm="1">
        <f t="array" ref="S5069">_xlfn.IFS(Q5069=0,P5069/2,Q5069=1,P5069)</f>
        <v>0</v>
      </c>
      <c r="T5069" s="31" t="str" cm="1">
        <f t="array" ref="T5069">_xlfn.IFS(M5069&lt;=Beräkningsförutsättningar!B$15,"2",M5069=Beräkningsförutsättningar!B$16,"4",M5069=Beräkningsförutsättningar!B$17,"4",M5069&gt;=Beräkningsförutsättningar!B$18,"6")</f>
        <v>2</v>
      </c>
      <c r="U5069" s="31">
        <f t="shared" si="158"/>
        <v>0</v>
      </c>
      <c r="V5069" s="31">
        <f t="shared" si="159"/>
        <v>0</v>
      </c>
    </row>
    <row r="5070" spans="14:22" x14ac:dyDescent="0.3">
      <c r="N5070" s="30"/>
      <c r="O5070" s="30"/>
      <c r="P5070" s="30"/>
      <c r="Q5070" s="30"/>
      <c r="R5070" s="31" cm="1">
        <f t="array" ref="R5070">_xlfn.IFS(Q5070=0,(O5070-P5070)/2,Q5070=1,O5070-P5070)</f>
        <v>0</v>
      </c>
      <c r="S5070" s="31" cm="1">
        <f t="array" ref="S5070">_xlfn.IFS(Q5070=0,P5070/2,Q5070=1,P5070)</f>
        <v>0</v>
      </c>
      <c r="T5070" s="31" t="str" cm="1">
        <f t="array" ref="T5070">_xlfn.IFS(M5070&lt;=Beräkningsförutsättningar!B$15,"2",M5070=Beräkningsförutsättningar!B$16,"4",M5070=Beräkningsförutsättningar!B$17,"4",M5070&gt;=Beräkningsförutsättningar!B$18,"6")</f>
        <v>2</v>
      </c>
      <c r="U5070" s="31">
        <f t="shared" si="158"/>
        <v>0</v>
      </c>
      <c r="V5070" s="31">
        <f t="shared" si="159"/>
        <v>0</v>
      </c>
    </row>
    <row r="5071" spans="14:22" x14ac:dyDescent="0.3">
      <c r="N5071" s="30"/>
      <c r="O5071" s="30"/>
      <c r="P5071" s="30"/>
      <c r="Q5071" s="30"/>
      <c r="R5071" s="31" cm="1">
        <f t="array" ref="R5071">_xlfn.IFS(Q5071=0,(O5071-P5071)/2,Q5071=1,O5071-P5071)</f>
        <v>0</v>
      </c>
      <c r="S5071" s="31" cm="1">
        <f t="array" ref="S5071">_xlfn.IFS(Q5071=0,P5071/2,Q5071=1,P5071)</f>
        <v>0</v>
      </c>
      <c r="T5071" s="31" t="str" cm="1">
        <f t="array" ref="T5071">_xlfn.IFS(M5071&lt;=Beräkningsförutsättningar!B$15,"2",M5071=Beräkningsförutsättningar!B$16,"4",M5071=Beräkningsförutsättningar!B$17,"4",M5071&gt;=Beräkningsförutsättningar!B$18,"6")</f>
        <v>2</v>
      </c>
      <c r="U5071" s="31">
        <f t="shared" si="158"/>
        <v>0</v>
      </c>
      <c r="V5071" s="31">
        <f t="shared" si="159"/>
        <v>0</v>
      </c>
    </row>
    <row r="5072" spans="14:22" x14ac:dyDescent="0.3">
      <c r="N5072" s="30"/>
      <c r="O5072" s="30"/>
      <c r="P5072" s="30"/>
      <c r="Q5072" s="30"/>
      <c r="R5072" s="31" cm="1">
        <f t="array" ref="R5072">_xlfn.IFS(Q5072=0,(O5072-P5072)/2,Q5072=1,O5072-P5072)</f>
        <v>0</v>
      </c>
      <c r="S5072" s="31" cm="1">
        <f t="array" ref="S5072">_xlfn.IFS(Q5072=0,P5072/2,Q5072=1,P5072)</f>
        <v>0</v>
      </c>
      <c r="T5072" s="31" t="str" cm="1">
        <f t="array" ref="T5072">_xlfn.IFS(M5072&lt;=Beräkningsförutsättningar!B$15,"2",M5072=Beräkningsförutsättningar!B$16,"4",M5072=Beräkningsförutsättningar!B$17,"4",M5072&gt;=Beräkningsförutsättningar!B$18,"6")</f>
        <v>2</v>
      </c>
      <c r="U5072" s="31">
        <f t="shared" si="158"/>
        <v>0</v>
      </c>
      <c r="V5072" s="31">
        <f t="shared" si="159"/>
        <v>0</v>
      </c>
    </row>
    <row r="5073" spans="14:22" x14ac:dyDescent="0.3">
      <c r="N5073" s="30"/>
      <c r="O5073" s="30"/>
      <c r="P5073" s="30"/>
      <c r="Q5073" s="30"/>
      <c r="R5073" s="31" cm="1">
        <f t="array" ref="R5073">_xlfn.IFS(Q5073=0,(O5073-P5073)/2,Q5073=1,O5073-P5073)</f>
        <v>0</v>
      </c>
      <c r="S5073" s="31" cm="1">
        <f t="array" ref="S5073">_xlfn.IFS(Q5073=0,P5073/2,Q5073=1,P5073)</f>
        <v>0</v>
      </c>
      <c r="T5073" s="31" t="str" cm="1">
        <f t="array" ref="T5073">_xlfn.IFS(M5073&lt;=Beräkningsförutsättningar!B$15,"2",M5073=Beräkningsförutsättningar!B$16,"4",M5073=Beräkningsförutsättningar!B$17,"4",M5073&gt;=Beräkningsförutsättningar!B$18,"6")</f>
        <v>2</v>
      </c>
      <c r="U5073" s="31">
        <f t="shared" si="158"/>
        <v>0</v>
      </c>
      <c r="V5073" s="31">
        <f t="shared" si="159"/>
        <v>0</v>
      </c>
    </row>
    <row r="5074" spans="14:22" x14ac:dyDescent="0.3">
      <c r="N5074" s="30"/>
      <c r="O5074" s="30"/>
      <c r="P5074" s="30"/>
      <c r="Q5074" s="30"/>
      <c r="R5074" s="31" cm="1">
        <f t="array" ref="R5074">_xlfn.IFS(Q5074=0,(O5074-P5074)/2,Q5074=1,O5074-P5074)</f>
        <v>0</v>
      </c>
      <c r="S5074" s="31" cm="1">
        <f t="array" ref="S5074">_xlfn.IFS(Q5074=0,P5074/2,Q5074=1,P5074)</f>
        <v>0</v>
      </c>
      <c r="T5074" s="31" t="str" cm="1">
        <f t="array" ref="T5074">_xlfn.IFS(M5074&lt;=Beräkningsförutsättningar!B$15,"2",M5074=Beräkningsförutsättningar!B$16,"4",M5074=Beräkningsförutsättningar!B$17,"4",M5074&gt;=Beräkningsförutsättningar!B$18,"6")</f>
        <v>2</v>
      </c>
      <c r="U5074" s="31">
        <f t="shared" si="158"/>
        <v>0</v>
      </c>
      <c r="V5074" s="31">
        <f t="shared" si="159"/>
        <v>0</v>
      </c>
    </row>
    <row r="5075" spans="14:22" x14ac:dyDescent="0.3">
      <c r="N5075" s="30"/>
      <c r="O5075" s="30"/>
      <c r="P5075" s="30"/>
      <c r="Q5075" s="30"/>
      <c r="R5075" s="31" cm="1">
        <f t="array" ref="R5075">_xlfn.IFS(Q5075=0,(O5075-P5075)/2,Q5075=1,O5075-P5075)</f>
        <v>0</v>
      </c>
      <c r="S5075" s="31" cm="1">
        <f t="array" ref="S5075">_xlfn.IFS(Q5075=0,P5075/2,Q5075=1,P5075)</f>
        <v>0</v>
      </c>
      <c r="T5075" s="31" t="str" cm="1">
        <f t="array" ref="T5075">_xlfn.IFS(M5075&lt;=Beräkningsförutsättningar!B$15,"2",M5075=Beräkningsförutsättningar!B$16,"4",M5075=Beräkningsförutsättningar!B$17,"4",M5075&gt;=Beräkningsförutsättningar!B$18,"6")</f>
        <v>2</v>
      </c>
      <c r="U5075" s="31">
        <f t="shared" si="158"/>
        <v>0</v>
      </c>
      <c r="V5075" s="31">
        <f t="shared" si="159"/>
        <v>0</v>
      </c>
    </row>
    <row r="5076" spans="14:22" x14ac:dyDescent="0.3">
      <c r="N5076" s="30"/>
      <c r="O5076" s="30"/>
      <c r="P5076" s="30"/>
      <c r="Q5076" s="30"/>
      <c r="R5076" s="31" cm="1">
        <f t="array" ref="R5076">_xlfn.IFS(Q5076=0,(O5076-P5076)/2,Q5076=1,O5076-P5076)</f>
        <v>0</v>
      </c>
      <c r="S5076" s="31" cm="1">
        <f t="array" ref="S5076">_xlfn.IFS(Q5076=0,P5076/2,Q5076=1,P5076)</f>
        <v>0</v>
      </c>
      <c r="T5076" s="31" t="str" cm="1">
        <f t="array" ref="T5076">_xlfn.IFS(M5076&lt;=Beräkningsförutsättningar!B$15,"2",M5076=Beräkningsförutsättningar!B$16,"4",M5076=Beräkningsförutsättningar!B$17,"4",M5076&gt;=Beräkningsförutsättningar!B$18,"6")</f>
        <v>2</v>
      </c>
      <c r="U5076" s="31">
        <f t="shared" si="158"/>
        <v>0</v>
      </c>
      <c r="V5076" s="31">
        <f t="shared" si="159"/>
        <v>0</v>
      </c>
    </row>
    <row r="5077" spans="14:22" x14ac:dyDescent="0.3">
      <c r="N5077" s="30"/>
      <c r="O5077" s="30"/>
      <c r="P5077" s="30"/>
      <c r="Q5077" s="30"/>
      <c r="R5077" s="31" cm="1">
        <f t="array" ref="R5077">_xlfn.IFS(Q5077=0,(O5077-P5077)/2,Q5077=1,O5077-P5077)</f>
        <v>0</v>
      </c>
      <c r="S5077" s="31" cm="1">
        <f t="array" ref="S5077">_xlfn.IFS(Q5077=0,P5077/2,Q5077=1,P5077)</f>
        <v>0</v>
      </c>
      <c r="T5077" s="31" t="str" cm="1">
        <f t="array" ref="T5077">_xlfn.IFS(M5077&lt;=Beräkningsförutsättningar!B$15,"2",M5077=Beräkningsförutsättningar!B$16,"4",M5077=Beräkningsförutsättningar!B$17,"4",M5077&gt;=Beräkningsförutsättningar!B$18,"6")</f>
        <v>2</v>
      </c>
      <c r="U5077" s="31">
        <f t="shared" si="158"/>
        <v>0</v>
      </c>
      <c r="V5077" s="31">
        <f t="shared" si="159"/>
        <v>0</v>
      </c>
    </row>
    <row r="5078" spans="14:22" x14ac:dyDescent="0.3">
      <c r="N5078" s="30"/>
      <c r="O5078" s="30"/>
      <c r="P5078" s="30"/>
      <c r="Q5078" s="30"/>
      <c r="R5078" s="31" cm="1">
        <f t="array" ref="R5078">_xlfn.IFS(Q5078=0,(O5078-P5078)/2,Q5078=1,O5078-P5078)</f>
        <v>0</v>
      </c>
      <c r="S5078" s="31" cm="1">
        <f t="array" ref="S5078">_xlfn.IFS(Q5078=0,P5078/2,Q5078=1,P5078)</f>
        <v>0</v>
      </c>
      <c r="T5078" s="31" t="str" cm="1">
        <f t="array" ref="T5078">_xlfn.IFS(M5078&lt;=Beräkningsförutsättningar!B$15,"2",M5078=Beräkningsförutsättningar!B$16,"4",M5078=Beräkningsförutsättningar!B$17,"4",M5078&gt;=Beräkningsförutsättningar!B$18,"6")</f>
        <v>2</v>
      </c>
      <c r="U5078" s="31">
        <f t="shared" si="158"/>
        <v>0</v>
      </c>
      <c r="V5078" s="31">
        <f t="shared" si="159"/>
        <v>0</v>
      </c>
    </row>
    <row r="5079" spans="14:22" x14ac:dyDescent="0.3">
      <c r="N5079" s="30"/>
      <c r="O5079" s="30"/>
      <c r="P5079" s="30"/>
      <c r="Q5079" s="30"/>
      <c r="R5079" s="31" cm="1">
        <f t="array" ref="R5079">_xlfn.IFS(Q5079=0,(O5079-P5079)/2,Q5079=1,O5079-P5079)</f>
        <v>0</v>
      </c>
      <c r="S5079" s="31" cm="1">
        <f t="array" ref="S5079">_xlfn.IFS(Q5079=0,P5079/2,Q5079=1,P5079)</f>
        <v>0</v>
      </c>
      <c r="T5079" s="31" t="str" cm="1">
        <f t="array" ref="T5079">_xlfn.IFS(M5079&lt;=Beräkningsförutsättningar!B$15,"2",M5079=Beräkningsförutsättningar!B$16,"4",M5079=Beräkningsförutsättningar!B$17,"4",M5079&gt;=Beräkningsförutsättningar!B$18,"6")</f>
        <v>2</v>
      </c>
      <c r="U5079" s="31">
        <f t="shared" si="158"/>
        <v>0</v>
      </c>
      <c r="V5079" s="31">
        <f t="shared" si="159"/>
        <v>0</v>
      </c>
    </row>
    <row r="5080" spans="14:22" x14ac:dyDescent="0.3">
      <c r="N5080" s="30"/>
      <c r="O5080" s="30"/>
      <c r="P5080" s="30"/>
      <c r="Q5080" s="30"/>
      <c r="R5080" s="31" cm="1">
        <f t="array" ref="R5080">_xlfn.IFS(Q5080=0,(O5080-P5080)/2,Q5080=1,O5080-P5080)</f>
        <v>0</v>
      </c>
      <c r="S5080" s="31" cm="1">
        <f t="array" ref="S5080">_xlfn.IFS(Q5080=0,P5080/2,Q5080=1,P5080)</f>
        <v>0</v>
      </c>
      <c r="T5080" s="31" t="str" cm="1">
        <f t="array" ref="T5080">_xlfn.IFS(M5080&lt;=Beräkningsförutsättningar!B$15,"2",M5080=Beräkningsförutsättningar!B$16,"4",M5080=Beräkningsförutsättningar!B$17,"4",M5080&gt;=Beräkningsförutsättningar!B$18,"6")</f>
        <v>2</v>
      </c>
      <c r="U5080" s="31">
        <f t="shared" si="158"/>
        <v>0</v>
      </c>
      <c r="V5080" s="31">
        <f t="shared" si="159"/>
        <v>0</v>
      </c>
    </row>
    <row r="5081" spans="14:22" x14ac:dyDescent="0.3">
      <c r="N5081" s="30"/>
      <c r="O5081" s="30"/>
      <c r="P5081" s="30"/>
      <c r="Q5081" s="30"/>
      <c r="R5081" s="31" cm="1">
        <f t="array" ref="R5081">_xlfn.IFS(Q5081=0,(O5081-P5081)/2,Q5081=1,O5081-P5081)</f>
        <v>0</v>
      </c>
      <c r="S5081" s="31" cm="1">
        <f t="array" ref="S5081">_xlfn.IFS(Q5081=0,P5081/2,Q5081=1,P5081)</f>
        <v>0</v>
      </c>
      <c r="T5081" s="31" t="str" cm="1">
        <f t="array" ref="T5081">_xlfn.IFS(M5081&lt;=Beräkningsförutsättningar!B$15,"2",M5081=Beräkningsförutsättningar!B$16,"4",M5081=Beräkningsförutsättningar!B$17,"4",M5081&gt;=Beräkningsförutsättningar!B$18,"6")</f>
        <v>2</v>
      </c>
      <c r="U5081" s="31">
        <f t="shared" si="158"/>
        <v>0</v>
      </c>
      <c r="V5081" s="31">
        <f t="shared" si="159"/>
        <v>0</v>
      </c>
    </row>
    <row r="5082" spans="14:22" x14ac:dyDescent="0.3">
      <c r="N5082" s="30"/>
      <c r="O5082" s="30"/>
      <c r="P5082" s="30"/>
      <c r="Q5082" s="30"/>
      <c r="R5082" s="31" cm="1">
        <f t="array" ref="R5082">_xlfn.IFS(Q5082=0,(O5082-P5082)/2,Q5082=1,O5082-P5082)</f>
        <v>0</v>
      </c>
      <c r="S5082" s="31" cm="1">
        <f t="array" ref="S5082">_xlfn.IFS(Q5082=0,P5082/2,Q5082=1,P5082)</f>
        <v>0</v>
      </c>
      <c r="T5082" s="31" t="str" cm="1">
        <f t="array" ref="T5082">_xlfn.IFS(M5082&lt;=Beräkningsförutsättningar!B$15,"2",M5082=Beräkningsförutsättningar!B$16,"4",M5082=Beräkningsförutsättningar!B$17,"4",M5082&gt;=Beräkningsförutsättningar!B$18,"6")</f>
        <v>2</v>
      </c>
      <c r="U5082" s="31">
        <f t="shared" si="158"/>
        <v>0</v>
      </c>
      <c r="V5082" s="31">
        <f t="shared" si="159"/>
        <v>0</v>
      </c>
    </row>
    <row r="5083" spans="14:22" x14ac:dyDescent="0.3">
      <c r="N5083" s="30"/>
      <c r="O5083" s="30"/>
      <c r="P5083" s="30"/>
      <c r="Q5083" s="30"/>
      <c r="R5083" s="31" cm="1">
        <f t="array" ref="R5083">_xlfn.IFS(Q5083=0,(O5083-P5083)/2,Q5083=1,O5083-P5083)</f>
        <v>0</v>
      </c>
      <c r="S5083" s="31" cm="1">
        <f t="array" ref="S5083">_xlfn.IFS(Q5083=0,P5083/2,Q5083=1,P5083)</f>
        <v>0</v>
      </c>
      <c r="T5083" s="31" t="str" cm="1">
        <f t="array" ref="T5083">_xlfn.IFS(M5083&lt;=Beräkningsförutsättningar!B$15,"2",M5083=Beräkningsförutsättningar!B$16,"4",M5083=Beräkningsförutsättningar!B$17,"4",M5083&gt;=Beräkningsförutsättningar!B$18,"6")</f>
        <v>2</v>
      </c>
      <c r="U5083" s="31">
        <f t="shared" si="158"/>
        <v>0</v>
      </c>
      <c r="V5083" s="31">
        <f t="shared" si="159"/>
        <v>0</v>
      </c>
    </row>
    <row r="5084" spans="14:22" x14ac:dyDescent="0.3">
      <c r="N5084" s="30"/>
      <c r="O5084" s="30"/>
      <c r="P5084" s="30"/>
      <c r="Q5084" s="30"/>
      <c r="R5084" s="31" cm="1">
        <f t="array" ref="R5084">_xlfn.IFS(Q5084=0,(O5084-P5084)/2,Q5084=1,O5084-P5084)</f>
        <v>0</v>
      </c>
      <c r="S5084" s="31" cm="1">
        <f t="array" ref="S5084">_xlfn.IFS(Q5084=0,P5084/2,Q5084=1,P5084)</f>
        <v>0</v>
      </c>
      <c r="T5084" s="31" t="str" cm="1">
        <f t="array" ref="T5084">_xlfn.IFS(M5084&lt;=Beräkningsförutsättningar!B$15,"2",M5084=Beräkningsförutsättningar!B$16,"4",M5084=Beräkningsförutsättningar!B$17,"4",M5084&gt;=Beräkningsförutsättningar!B$18,"6")</f>
        <v>2</v>
      </c>
      <c r="U5084" s="31">
        <f t="shared" si="158"/>
        <v>0</v>
      </c>
      <c r="V5084" s="31">
        <f t="shared" si="159"/>
        <v>0</v>
      </c>
    </row>
    <row r="5085" spans="14:22" x14ac:dyDescent="0.3">
      <c r="N5085" s="30"/>
      <c r="O5085" s="30"/>
      <c r="P5085" s="30"/>
      <c r="Q5085" s="30"/>
      <c r="R5085" s="31" cm="1">
        <f t="array" ref="R5085">_xlfn.IFS(Q5085=0,(O5085-P5085)/2,Q5085=1,O5085-P5085)</f>
        <v>0</v>
      </c>
      <c r="S5085" s="31" cm="1">
        <f t="array" ref="S5085">_xlfn.IFS(Q5085=0,P5085/2,Q5085=1,P5085)</f>
        <v>0</v>
      </c>
      <c r="T5085" s="31" t="str" cm="1">
        <f t="array" ref="T5085">_xlfn.IFS(M5085&lt;=Beräkningsförutsättningar!B$15,"2",M5085=Beräkningsförutsättningar!B$16,"4",M5085=Beräkningsförutsättningar!B$17,"4",M5085&gt;=Beräkningsförutsättningar!B$18,"6")</f>
        <v>2</v>
      </c>
      <c r="U5085" s="31">
        <f t="shared" si="158"/>
        <v>0</v>
      </c>
      <c r="V5085" s="31">
        <f t="shared" si="159"/>
        <v>0</v>
      </c>
    </row>
    <row r="5086" spans="14:22" x14ac:dyDescent="0.3">
      <c r="N5086" s="30"/>
      <c r="O5086" s="30"/>
      <c r="P5086" s="30"/>
      <c r="Q5086" s="30"/>
      <c r="R5086" s="31" cm="1">
        <f t="array" ref="R5086">_xlfn.IFS(Q5086=0,(O5086-P5086)/2,Q5086=1,O5086-P5086)</f>
        <v>0</v>
      </c>
      <c r="S5086" s="31" cm="1">
        <f t="array" ref="S5086">_xlfn.IFS(Q5086=0,P5086/2,Q5086=1,P5086)</f>
        <v>0</v>
      </c>
      <c r="T5086" s="31" t="str" cm="1">
        <f t="array" ref="T5086">_xlfn.IFS(M5086&lt;=Beräkningsförutsättningar!B$15,"2",M5086=Beräkningsförutsättningar!B$16,"4",M5086=Beräkningsförutsättningar!B$17,"4",M5086&gt;=Beräkningsförutsättningar!B$18,"6")</f>
        <v>2</v>
      </c>
      <c r="U5086" s="31">
        <f t="shared" si="158"/>
        <v>0</v>
      </c>
      <c r="V5086" s="31">
        <f t="shared" si="159"/>
        <v>0</v>
      </c>
    </row>
    <row r="5087" spans="14:22" x14ac:dyDescent="0.3">
      <c r="N5087" s="30"/>
      <c r="O5087" s="30"/>
      <c r="P5087" s="30"/>
      <c r="Q5087" s="30"/>
      <c r="R5087" s="31" cm="1">
        <f t="array" ref="R5087">_xlfn.IFS(Q5087=0,(O5087-P5087)/2,Q5087=1,O5087-P5087)</f>
        <v>0</v>
      </c>
      <c r="S5087" s="31" cm="1">
        <f t="array" ref="S5087">_xlfn.IFS(Q5087=0,P5087/2,Q5087=1,P5087)</f>
        <v>0</v>
      </c>
      <c r="T5087" s="31" t="str" cm="1">
        <f t="array" ref="T5087">_xlfn.IFS(M5087&lt;=Beräkningsförutsättningar!B$15,"2",M5087=Beräkningsförutsättningar!B$16,"4",M5087=Beräkningsförutsättningar!B$17,"4",M5087&gt;=Beräkningsförutsättningar!B$18,"6")</f>
        <v>2</v>
      </c>
      <c r="U5087" s="31">
        <f t="shared" si="158"/>
        <v>0</v>
      </c>
      <c r="V5087" s="31">
        <f t="shared" si="159"/>
        <v>0</v>
      </c>
    </row>
    <row r="5088" spans="14:22" x14ac:dyDescent="0.3">
      <c r="N5088" s="30"/>
      <c r="O5088" s="30"/>
      <c r="P5088" s="30"/>
      <c r="Q5088" s="30"/>
      <c r="R5088" s="31" cm="1">
        <f t="array" ref="R5088">_xlfn.IFS(Q5088=0,(O5088-P5088)/2,Q5088=1,O5088-P5088)</f>
        <v>0</v>
      </c>
      <c r="S5088" s="31" cm="1">
        <f t="array" ref="S5088">_xlfn.IFS(Q5088=0,P5088/2,Q5088=1,P5088)</f>
        <v>0</v>
      </c>
      <c r="T5088" s="31" t="str" cm="1">
        <f t="array" ref="T5088">_xlfn.IFS(M5088&lt;=Beräkningsförutsättningar!B$15,"2",M5088=Beräkningsförutsättningar!B$16,"4",M5088=Beräkningsförutsättningar!B$17,"4",M5088&gt;=Beräkningsförutsättningar!B$18,"6")</f>
        <v>2</v>
      </c>
      <c r="U5088" s="31">
        <f t="shared" si="158"/>
        <v>0</v>
      </c>
      <c r="V5088" s="31">
        <f t="shared" si="159"/>
        <v>0</v>
      </c>
    </row>
    <row r="5089" spans="14:22" x14ac:dyDescent="0.3">
      <c r="N5089" s="30"/>
      <c r="O5089" s="30"/>
      <c r="P5089" s="30"/>
      <c r="Q5089" s="30"/>
      <c r="R5089" s="31" cm="1">
        <f t="array" ref="R5089">_xlfn.IFS(Q5089=0,(O5089-P5089)/2,Q5089=1,O5089-P5089)</f>
        <v>0</v>
      </c>
      <c r="S5089" s="31" cm="1">
        <f t="array" ref="S5089">_xlfn.IFS(Q5089=0,P5089/2,Q5089=1,P5089)</f>
        <v>0</v>
      </c>
      <c r="T5089" s="31" t="str" cm="1">
        <f t="array" ref="T5089">_xlfn.IFS(M5089&lt;=Beräkningsförutsättningar!B$15,"2",M5089=Beräkningsförutsättningar!B$16,"4",M5089=Beräkningsförutsättningar!B$17,"4",M5089&gt;=Beräkningsförutsättningar!B$18,"6")</f>
        <v>2</v>
      </c>
      <c r="U5089" s="31">
        <f t="shared" si="158"/>
        <v>0</v>
      </c>
      <c r="V5089" s="31">
        <f t="shared" si="159"/>
        <v>0</v>
      </c>
    </row>
    <row r="5090" spans="14:22" x14ac:dyDescent="0.3">
      <c r="N5090" s="30"/>
      <c r="O5090" s="30"/>
      <c r="P5090" s="30"/>
      <c r="Q5090" s="30"/>
      <c r="R5090" s="31" cm="1">
        <f t="array" ref="R5090">_xlfn.IFS(Q5090=0,(O5090-P5090)/2,Q5090=1,O5090-P5090)</f>
        <v>0</v>
      </c>
      <c r="S5090" s="31" cm="1">
        <f t="array" ref="S5090">_xlfn.IFS(Q5090=0,P5090/2,Q5090=1,P5090)</f>
        <v>0</v>
      </c>
      <c r="T5090" s="31" t="str" cm="1">
        <f t="array" ref="T5090">_xlfn.IFS(M5090&lt;=Beräkningsförutsättningar!B$15,"2",M5090=Beräkningsförutsättningar!B$16,"4",M5090=Beräkningsförutsättningar!B$17,"4",M5090&gt;=Beräkningsförutsättningar!B$18,"6")</f>
        <v>2</v>
      </c>
      <c r="U5090" s="31">
        <f t="shared" si="158"/>
        <v>0</v>
      </c>
      <c r="V5090" s="31">
        <f t="shared" si="159"/>
        <v>0</v>
      </c>
    </row>
    <row r="5091" spans="14:22" x14ac:dyDescent="0.3">
      <c r="N5091" s="30"/>
      <c r="O5091" s="30"/>
      <c r="P5091" s="30"/>
      <c r="Q5091" s="30"/>
      <c r="R5091" s="31" cm="1">
        <f t="array" ref="R5091">_xlfn.IFS(Q5091=0,(O5091-P5091)/2,Q5091=1,O5091-P5091)</f>
        <v>0</v>
      </c>
      <c r="S5091" s="31" cm="1">
        <f t="array" ref="S5091">_xlfn.IFS(Q5091=0,P5091/2,Q5091=1,P5091)</f>
        <v>0</v>
      </c>
      <c r="T5091" s="31" t="str" cm="1">
        <f t="array" ref="T5091">_xlfn.IFS(M5091&lt;=Beräkningsförutsättningar!B$15,"2",M5091=Beräkningsförutsättningar!B$16,"4",M5091=Beräkningsförutsättningar!B$17,"4",M5091&gt;=Beräkningsförutsättningar!B$18,"6")</f>
        <v>2</v>
      </c>
      <c r="U5091" s="31">
        <f t="shared" si="158"/>
        <v>0</v>
      </c>
      <c r="V5091" s="31">
        <f t="shared" si="159"/>
        <v>0</v>
      </c>
    </row>
    <row r="5092" spans="14:22" x14ac:dyDescent="0.3">
      <c r="N5092" s="30"/>
      <c r="O5092" s="30"/>
      <c r="P5092" s="30"/>
      <c r="Q5092" s="30"/>
      <c r="R5092" s="31" cm="1">
        <f t="array" ref="R5092">_xlfn.IFS(Q5092=0,(O5092-P5092)/2,Q5092=1,O5092-P5092)</f>
        <v>0</v>
      </c>
      <c r="S5092" s="31" cm="1">
        <f t="array" ref="S5092">_xlfn.IFS(Q5092=0,P5092/2,Q5092=1,P5092)</f>
        <v>0</v>
      </c>
      <c r="T5092" s="31" t="str" cm="1">
        <f t="array" ref="T5092">_xlfn.IFS(M5092&lt;=Beräkningsförutsättningar!B$15,"2",M5092=Beräkningsförutsättningar!B$16,"4",M5092=Beräkningsförutsättningar!B$17,"4",M5092&gt;=Beräkningsförutsättningar!B$18,"6")</f>
        <v>2</v>
      </c>
      <c r="U5092" s="31">
        <f t="shared" si="158"/>
        <v>0</v>
      </c>
      <c r="V5092" s="31">
        <f t="shared" si="159"/>
        <v>0</v>
      </c>
    </row>
    <row r="5093" spans="14:22" x14ac:dyDescent="0.3">
      <c r="N5093" s="30"/>
      <c r="O5093" s="30"/>
      <c r="P5093" s="30"/>
      <c r="Q5093" s="30"/>
      <c r="R5093" s="31" cm="1">
        <f t="array" ref="R5093">_xlfn.IFS(Q5093=0,(O5093-P5093)/2,Q5093=1,O5093-P5093)</f>
        <v>0</v>
      </c>
      <c r="S5093" s="31" cm="1">
        <f t="array" ref="S5093">_xlfn.IFS(Q5093=0,P5093/2,Q5093=1,P5093)</f>
        <v>0</v>
      </c>
      <c r="T5093" s="31" t="str" cm="1">
        <f t="array" ref="T5093">_xlfn.IFS(M5093&lt;=Beräkningsförutsättningar!B$15,"2",M5093=Beräkningsförutsättningar!B$16,"4",M5093=Beräkningsförutsättningar!B$17,"4",M5093&gt;=Beräkningsförutsättningar!B$18,"6")</f>
        <v>2</v>
      </c>
      <c r="U5093" s="31">
        <f t="shared" si="158"/>
        <v>0</v>
      </c>
      <c r="V5093" s="31">
        <f t="shared" si="159"/>
        <v>0</v>
      </c>
    </row>
    <row r="5094" spans="14:22" x14ac:dyDescent="0.3">
      <c r="N5094" s="30"/>
      <c r="O5094" s="30"/>
      <c r="P5094" s="30"/>
      <c r="Q5094" s="30"/>
      <c r="R5094" s="31" cm="1">
        <f t="array" ref="R5094">_xlfn.IFS(Q5094=0,(O5094-P5094)/2,Q5094=1,O5094-P5094)</f>
        <v>0</v>
      </c>
      <c r="S5094" s="31" cm="1">
        <f t="array" ref="S5094">_xlfn.IFS(Q5094=0,P5094/2,Q5094=1,P5094)</f>
        <v>0</v>
      </c>
      <c r="T5094" s="31" t="str" cm="1">
        <f t="array" ref="T5094">_xlfn.IFS(M5094&lt;=Beräkningsförutsättningar!B$15,"2",M5094=Beräkningsförutsättningar!B$16,"4",M5094=Beräkningsförutsättningar!B$17,"4",M5094&gt;=Beräkningsförutsättningar!B$18,"6")</f>
        <v>2</v>
      </c>
      <c r="U5094" s="31">
        <f t="shared" si="158"/>
        <v>0</v>
      </c>
      <c r="V5094" s="31">
        <f t="shared" si="159"/>
        <v>0</v>
      </c>
    </row>
    <row r="5095" spans="14:22" x14ac:dyDescent="0.3">
      <c r="N5095" s="30"/>
      <c r="O5095" s="30"/>
      <c r="P5095" s="30"/>
      <c r="Q5095" s="30"/>
      <c r="R5095" s="31" cm="1">
        <f t="array" ref="R5095">_xlfn.IFS(Q5095=0,(O5095-P5095)/2,Q5095=1,O5095-P5095)</f>
        <v>0</v>
      </c>
      <c r="S5095" s="31" cm="1">
        <f t="array" ref="S5095">_xlfn.IFS(Q5095=0,P5095/2,Q5095=1,P5095)</f>
        <v>0</v>
      </c>
      <c r="T5095" s="31" t="str" cm="1">
        <f t="array" ref="T5095">_xlfn.IFS(M5095&lt;=Beräkningsförutsättningar!B$15,"2",M5095=Beräkningsförutsättningar!B$16,"4",M5095=Beräkningsförutsättningar!B$17,"4",M5095&gt;=Beräkningsförutsättningar!B$18,"6")</f>
        <v>2</v>
      </c>
      <c r="U5095" s="31">
        <f t="shared" si="158"/>
        <v>0</v>
      </c>
      <c r="V5095" s="31">
        <f t="shared" si="159"/>
        <v>0</v>
      </c>
    </row>
    <row r="5096" spans="14:22" x14ac:dyDescent="0.3">
      <c r="N5096" s="30"/>
      <c r="O5096" s="30"/>
      <c r="P5096" s="30"/>
      <c r="Q5096" s="30"/>
      <c r="R5096" s="31" cm="1">
        <f t="array" ref="R5096">_xlfn.IFS(Q5096=0,(O5096-P5096)/2,Q5096=1,O5096-P5096)</f>
        <v>0</v>
      </c>
      <c r="S5096" s="31" cm="1">
        <f t="array" ref="S5096">_xlfn.IFS(Q5096=0,P5096/2,Q5096=1,P5096)</f>
        <v>0</v>
      </c>
      <c r="T5096" s="31" t="str" cm="1">
        <f t="array" ref="T5096">_xlfn.IFS(M5096&lt;=Beräkningsförutsättningar!B$15,"2",M5096=Beräkningsförutsättningar!B$16,"4",M5096=Beräkningsförutsättningar!B$17,"4",M5096&gt;=Beräkningsförutsättningar!B$18,"6")</f>
        <v>2</v>
      </c>
      <c r="U5096" s="31">
        <f t="shared" si="158"/>
        <v>0</v>
      </c>
      <c r="V5096" s="31">
        <f t="shared" si="159"/>
        <v>0</v>
      </c>
    </row>
    <row r="5097" spans="14:22" x14ac:dyDescent="0.3">
      <c r="N5097" s="30"/>
      <c r="O5097" s="30"/>
      <c r="P5097" s="30"/>
      <c r="Q5097" s="30"/>
      <c r="R5097" s="31" cm="1">
        <f t="array" ref="R5097">_xlfn.IFS(Q5097=0,(O5097-P5097)/2,Q5097=1,O5097-P5097)</f>
        <v>0</v>
      </c>
      <c r="S5097" s="31" cm="1">
        <f t="array" ref="S5097">_xlfn.IFS(Q5097=0,P5097/2,Q5097=1,P5097)</f>
        <v>0</v>
      </c>
      <c r="T5097" s="31" t="str" cm="1">
        <f t="array" ref="T5097">_xlfn.IFS(M5097&lt;=Beräkningsförutsättningar!B$15,"2",M5097=Beräkningsförutsättningar!B$16,"4",M5097=Beräkningsförutsättningar!B$17,"4",M5097&gt;=Beräkningsförutsättningar!B$18,"6")</f>
        <v>2</v>
      </c>
      <c r="U5097" s="31">
        <f t="shared" si="158"/>
        <v>0</v>
      </c>
      <c r="V5097" s="31">
        <f t="shared" si="159"/>
        <v>0</v>
      </c>
    </row>
    <row r="5098" spans="14:22" x14ac:dyDescent="0.3">
      <c r="N5098" s="30"/>
      <c r="O5098" s="30"/>
      <c r="P5098" s="30"/>
      <c r="Q5098" s="30"/>
      <c r="R5098" s="31" cm="1">
        <f t="array" ref="R5098">_xlfn.IFS(Q5098=0,(O5098-P5098)/2,Q5098=1,O5098-P5098)</f>
        <v>0</v>
      </c>
      <c r="S5098" s="31" cm="1">
        <f t="array" ref="S5098">_xlfn.IFS(Q5098=0,P5098/2,Q5098=1,P5098)</f>
        <v>0</v>
      </c>
      <c r="T5098" s="31" t="str" cm="1">
        <f t="array" ref="T5098">_xlfn.IFS(M5098&lt;=Beräkningsförutsättningar!B$15,"2",M5098=Beräkningsförutsättningar!B$16,"4",M5098=Beräkningsförutsättningar!B$17,"4",M5098&gt;=Beräkningsförutsättningar!B$18,"6")</f>
        <v>2</v>
      </c>
      <c r="U5098" s="31">
        <f t="shared" si="158"/>
        <v>0</v>
      </c>
      <c r="V5098" s="31">
        <f t="shared" si="159"/>
        <v>0</v>
      </c>
    </row>
    <row r="5099" spans="14:22" x14ac:dyDescent="0.3">
      <c r="N5099" s="30"/>
      <c r="O5099" s="30"/>
      <c r="P5099" s="30"/>
      <c r="Q5099" s="30"/>
      <c r="R5099" s="31" cm="1">
        <f t="array" ref="R5099">_xlfn.IFS(Q5099=0,(O5099-P5099)/2,Q5099=1,O5099-P5099)</f>
        <v>0</v>
      </c>
      <c r="S5099" s="31" cm="1">
        <f t="array" ref="S5099">_xlfn.IFS(Q5099=0,P5099/2,Q5099=1,P5099)</f>
        <v>0</v>
      </c>
      <c r="T5099" s="31" t="str" cm="1">
        <f t="array" ref="T5099">_xlfn.IFS(M5099&lt;=Beräkningsförutsättningar!B$15,"2",M5099=Beräkningsförutsättningar!B$16,"4",M5099=Beräkningsförutsättningar!B$17,"4",M5099&gt;=Beräkningsförutsättningar!B$18,"6")</f>
        <v>2</v>
      </c>
      <c r="U5099" s="31">
        <f t="shared" si="158"/>
        <v>0</v>
      </c>
      <c r="V5099" s="31">
        <f t="shared" si="159"/>
        <v>0</v>
      </c>
    </row>
    <row r="5100" spans="14:22" x14ac:dyDescent="0.3">
      <c r="N5100" s="30"/>
      <c r="O5100" s="30"/>
      <c r="P5100" s="30"/>
      <c r="Q5100" s="30"/>
      <c r="R5100" s="31" cm="1">
        <f t="array" ref="R5100">_xlfn.IFS(Q5100=0,(O5100-P5100)/2,Q5100=1,O5100-P5100)</f>
        <v>0</v>
      </c>
      <c r="S5100" s="31" cm="1">
        <f t="array" ref="S5100">_xlfn.IFS(Q5100=0,P5100/2,Q5100=1,P5100)</f>
        <v>0</v>
      </c>
      <c r="T5100" s="31" t="str" cm="1">
        <f t="array" ref="T5100">_xlfn.IFS(M5100&lt;=Beräkningsförutsättningar!B$15,"2",M5100=Beräkningsförutsättningar!B$16,"4",M5100=Beräkningsförutsättningar!B$17,"4",M5100&gt;=Beräkningsförutsättningar!B$18,"6")</f>
        <v>2</v>
      </c>
      <c r="U5100" s="31">
        <f t="shared" si="158"/>
        <v>0</v>
      </c>
      <c r="V5100" s="31">
        <f t="shared" si="159"/>
        <v>0</v>
      </c>
    </row>
    <row r="5101" spans="14:22" x14ac:dyDescent="0.3">
      <c r="N5101" s="30"/>
      <c r="O5101" s="30"/>
      <c r="P5101" s="30"/>
      <c r="Q5101" s="30"/>
      <c r="R5101" s="31" cm="1">
        <f t="array" ref="R5101">_xlfn.IFS(Q5101=0,(O5101-P5101)/2,Q5101=1,O5101-P5101)</f>
        <v>0</v>
      </c>
      <c r="S5101" s="31" cm="1">
        <f t="array" ref="S5101">_xlfn.IFS(Q5101=0,P5101/2,Q5101=1,P5101)</f>
        <v>0</v>
      </c>
      <c r="T5101" s="31" t="str" cm="1">
        <f t="array" ref="T5101">_xlfn.IFS(M5101&lt;=Beräkningsförutsättningar!B$15,"2",M5101=Beräkningsförutsättningar!B$16,"4",M5101=Beräkningsförutsättningar!B$17,"4",M5101&gt;=Beräkningsförutsättningar!B$18,"6")</f>
        <v>2</v>
      </c>
      <c r="U5101" s="31">
        <f t="shared" si="158"/>
        <v>0</v>
      </c>
      <c r="V5101" s="31">
        <f t="shared" si="159"/>
        <v>0</v>
      </c>
    </row>
    <row r="5102" spans="14:22" x14ac:dyDescent="0.3">
      <c r="N5102" s="30"/>
      <c r="O5102" s="30"/>
      <c r="P5102" s="30"/>
      <c r="Q5102" s="30"/>
      <c r="R5102" s="31" cm="1">
        <f t="array" ref="R5102">_xlfn.IFS(Q5102=0,(O5102-P5102)/2,Q5102=1,O5102-P5102)</f>
        <v>0</v>
      </c>
      <c r="S5102" s="31" cm="1">
        <f t="array" ref="S5102">_xlfn.IFS(Q5102=0,P5102/2,Q5102=1,P5102)</f>
        <v>0</v>
      </c>
      <c r="T5102" s="31" t="str" cm="1">
        <f t="array" ref="T5102">_xlfn.IFS(M5102&lt;=Beräkningsförutsättningar!B$15,"2",M5102=Beräkningsförutsättningar!B$16,"4",M5102=Beräkningsförutsättningar!B$17,"4",M5102&gt;=Beräkningsförutsättningar!B$18,"6")</f>
        <v>2</v>
      </c>
      <c r="U5102" s="31">
        <f t="shared" si="158"/>
        <v>0</v>
      </c>
      <c r="V5102" s="31">
        <f t="shared" si="159"/>
        <v>0</v>
      </c>
    </row>
    <row r="5103" spans="14:22" x14ac:dyDescent="0.3">
      <c r="N5103" s="30"/>
      <c r="O5103" s="30"/>
      <c r="P5103" s="30"/>
      <c r="Q5103" s="30"/>
      <c r="R5103" s="31" cm="1">
        <f t="array" ref="R5103">_xlfn.IFS(Q5103=0,(O5103-P5103)/2,Q5103=1,O5103-P5103)</f>
        <v>0</v>
      </c>
      <c r="S5103" s="31" cm="1">
        <f t="array" ref="S5103">_xlfn.IFS(Q5103=0,P5103/2,Q5103=1,P5103)</f>
        <v>0</v>
      </c>
      <c r="T5103" s="31" t="str" cm="1">
        <f t="array" ref="T5103">_xlfn.IFS(M5103&lt;=Beräkningsförutsättningar!B$15,"2",M5103=Beräkningsförutsättningar!B$16,"4",M5103=Beräkningsförutsättningar!B$17,"4",M5103&gt;=Beräkningsförutsättningar!B$18,"6")</f>
        <v>2</v>
      </c>
      <c r="U5103" s="31">
        <f t="shared" si="158"/>
        <v>0</v>
      </c>
      <c r="V5103" s="31">
        <f t="shared" si="159"/>
        <v>0</v>
      </c>
    </row>
    <row r="5104" spans="14:22" x14ac:dyDescent="0.3">
      <c r="N5104" s="30"/>
      <c r="O5104" s="30"/>
      <c r="P5104" s="30"/>
      <c r="Q5104" s="30"/>
      <c r="R5104" s="31" cm="1">
        <f t="array" ref="R5104">_xlfn.IFS(Q5104=0,(O5104-P5104)/2,Q5104=1,O5104-P5104)</f>
        <v>0</v>
      </c>
      <c r="S5104" s="31" cm="1">
        <f t="array" ref="S5104">_xlfn.IFS(Q5104=0,P5104/2,Q5104=1,P5104)</f>
        <v>0</v>
      </c>
      <c r="T5104" s="31" t="str" cm="1">
        <f t="array" ref="T5104">_xlfn.IFS(M5104&lt;=Beräkningsförutsättningar!B$15,"2",M5104=Beräkningsförutsättningar!B$16,"4",M5104=Beräkningsförutsättningar!B$17,"4",M5104&gt;=Beräkningsförutsättningar!B$18,"6")</f>
        <v>2</v>
      </c>
      <c r="U5104" s="31">
        <f t="shared" si="158"/>
        <v>0</v>
      </c>
      <c r="V5104" s="31">
        <f t="shared" si="159"/>
        <v>0</v>
      </c>
    </row>
    <row r="5105" spans="14:22" x14ac:dyDescent="0.3">
      <c r="N5105" s="30"/>
      <c r="O5105" s="30"/>
      <c r="P5105" s="30"/>
      <c r="Q5105" s="30"/>
      <c r="R5105" s="31" cm="1">
        <f t="array" ref="R5105">_xlfn.IFS(Q5105=0,(O5105-P5105)/2,Q5105=1,O5105-P5105)</f>
        <v>0</v>
      </c>
      <c r="S5105" s="31" cm="1">
        <f t="array" ref="S5105">_xlfn.IFS(Q5105=0,P5105/2,Q5105=1,P5105)</f>
        <v>0</v>
      </c>
      <c r="T5105" s="31" t="str" cm="1">
        <f t="array" ref="T5105">_xlfn.IFS(M5105&lt;=Beräkningsförutsättningar!B$15,"2",M5105=Beräkningsförutsättningar!B$16,"4",M5105=Beräkningsförutsättningar!B$17,"4",M5105&gt;=Beräkningsförutsättningar!B$18,"6")</f>
        <v>2</v>
      </c>
      <c r="U5105" s="31">
        <f t="shared" si="158"/>
        <v>0</v>
      </c>
      <c r="V5105" s="31">
        <f t="shared" si="159"/>
        <v>0</v>
      </c>
    </row>
    <row r="5106" spans="14:22" x14ac:dyDescent="0.3">
      <c r="N5106" s="30"/>
      <c r="O5106" s="30"/>
      <c r="P5106" s="30"/>
      <c r="Q5106" s="30"/>
      <c r="R5106" s="31" cm="1">
        <f t="array" ref="R5106">_xlfn.IFS(Q5106=0,(O5106-P5106)/2,Q5106=1,O5106-P5106)</f>
        <v>0</v>
      </c>
      <c r="S5106" s="31" cm="1">
        <f t="array" ref="S5106">_xlfn.IFS(Q5106=0,P5106/2,Q5106=1,P5106)</f>
        <v>0</v>
      </c>
      <c r="T5106" s="31" t="str" cm="1">
        <f t="array" ref="T5106">_xlfn.IFS(M5106&lt;=Beräkningsförutsättningar!B$15,"2",M5106=Beräkningsförutsättningar!B$16,"4",M5106=Beräkningsförutsättningar!B$17,"4",M5106&gt;=Beräkningsförutsättningar!B$18,"6")</f>
        <v>2</v>
      </c>
      <c r="U5106" s="31">
        <f t="shared" si="158"/>
        <v>0</v>
      </c>
      <c r="V5106" s="31">
        <f t="shared" si="159"/>
        <v>0</v>
      </c>
    </row>
    <row r="5107" spans="14:22" x14ac:dyDescent="0.3">
      <c r="N5107" s="30"/>
      <c r="O5107" s="30"/>
      <c r="P5107" s="30"/>
      <c r="Q5107" s="30"/>
      <c r="R5107" s="31" cm="1">
        <f t="array" ref="R5107">_xlfn.IFS(Q5107=0,(O5107-P5107)/2,Q5107=1,O5107-P5107)</f>
        <v>0</v>
      </c>
      <c r="S5107" s="31" cm="1">
        <f t="array" ref="S5107">_xlfn.IFS(Q5107=0,P5107/2,Q5107=1,P5107)</f>
        <v>0</v>
      </c>
      <c r="T5107" s="31" t="str" cm="1">
        <f t="array" ref="T5107">_xlfn.IFS(M5107&lt;=Beräkningsförutsättningar!B$15,"2",M5107=Beräkningsförutsättningar!B$16,"4",M5107=Beräkningsförutsättningar!B$17,"4",M5107&gt;=Beräkningsförutsättningar!B$18,"6")</f>
        <v>2</v>
      </c>
      <c r="U5107" s="31">
        <f t="shared" si="158"/>
        <v>0</v>
      </c>
      <c r="V5107" s="31">
        <f t="shared" si="159"/>
        <v>0</v>
      </c>
    </row>
    <row r="5108" spans="14:22" x14ac:dyDescent="0.3">
      <c r="N5108" s="30"/>
      <c r="O5108" s="30"/>
      <c r="P5108" s="30"/>
      <c r="Q5108" s="30"/>
      <c r="R5108" s="31" cm="1">
        <f t="array" ref="R5108">_xlfn.IFS(Q5108=0,(O5108-P5108)/2,Q5108=1,O5108-P5108)</f>
        <v>0</v>
      </c>
      <c r="S5108" s="31" cm="1">
        <f t="array" ref="S5108">_xlfn.IFS(Q5108=0,P5108/2,Q5108=1,P5108)</f>
        <v>0</v>
      </c>
      <c r="T5108" s="31" t="str" cm="1">
        <f t="array" ref="T5108">_xlfn.IFS(M5108&lt;=Beräkningsförutsättningar!B$15,"2",M5108=Beräkningsförutsättningar!B$16,"4",M5108=Beräkningsförutsättningar!B$17,"4",M5108&gt;=Beräkningsförutsättningar!B$18,"6")</f>
        <v>2</v>
      </c>
      <c r="U5108" s="31">
        <f t="shared" si="158"/>
        <v>0</v>
      </c>
      <c r="V5108" s="31">
        <f t="shared" si="159"/>
        <v>0</v>
      </c>
    </row>
    <row r="5109" spans="14:22" x14ac:dyDescent="0.3">
      <c r="N5109" s="30"/>
      <c r="O5109" s="30"/>
      <c r="P5109" s="30"/>
      <c r="Q5109" s="30"/>
      <c r="R5109" s="31" cm="1">
        <f t="array" ref="R5109">_xlfn.IFS(Q5109=0,(O5109-P5109)/2,Q5109=1,O5109-P5109)</f>
        <v>0</v>
      </c>
      <c r="S5109" s="31" cm="1">
        <f t="array" ref="S5109">_xlfn.IFS(Q5109=0,P5109/2,Q5109=1,P5109)</f>
        <v>0</v>
      </c>
      <c r="T5109" s="31" t="str" cm="1">
        <f t="array" ref="T5109">_xlfn.IFS(M5109&lt;=Beräkningsförutsättningar!B$15,"2",M5109=Beräkningsförutsättningar!B$16,"4",M5109=Beräkningsförutsättningar!B$17,"4",M5109&gt;=Beräkningsförutsättningar!B$18,"6")</f>
        <v>2</v>
      </c>
      <c r="U5109" s="31">
        <f t="shared" si="158"/>
        <v>0</v>
      </c>
      <c r="V5109" s="31">
        <f t="shared" si="159"/>
        <v>0</v>
      </c>
    </row>
    <row r="5110" spans="14:22" x14ac:dyDescent="0.3">
      <c r="N5110" s="30"/>
      <c r="O5110" s="30"/>
      <c r="P5110" s="30"/>
      <c r="Q5110" s="30"/>
      <c r="R5110" s="31" cm="1">
        <f t="array" ref="R5110">_xlfn.IFS(Q5110=0,(O5110-P5110)/2,Q5110=1,O5110-P5110)</f>
        <v>0</v>
      </c>
      <c r="S5110" s="31" cm="1">
        <f t="array" ref="S5110">_xlfn.IFS(Q5110=0,P5110/2,Q5110=1,P5110)</f>
        <v>0</v>
      </c>
      <c r="T5110" s="31" t="str" cm="1">
        <f t="array" ref="T5110">_xlfn.IFS(M5110&lt;=Beräkningsförutsättningar!B$15,"2",M5110=Beräkningsförutsättningar!B$16,"4",M5110=Beräkningsförutsättningar!B$17,"4",M5110&gt;=Beräkningsförutsättningar!B$18,"6")</f>
        <v>2</v>
      </c>
      <c r="U5110" s="31">
        <f t="shared" si="158"/>
        <v>0</v>
      </c>
      <c r="V5110" s="31">
        <f t="shared" si="159"/>
        <v>0</v>
      </c>
    </row>
    <row r="5111" spans="14:22" x14ac:dyDescent="0.3">
      <c r="N5111" s="30"/>
      <c r="O5111" s="30"/>
      <c r="P5111" s="30"/>
      <c r="Q5111" s="30"/>
      <c r="R5111" s="31" cm="1">
        <f t="array" ref="R5111">_xlfn.IFS(Q5111=0,(O5111-P5111)/2,Q5111=1,O5111-P5111)</f>
        <v>0</v>
      </c>
      <c r="S5111" s="31" cm="1">
        <f t="array" ref="S5111">_xlfn.IFS(Q5111=0,P5111/2,Q5111=1,P5111)</f>
        <v>0</v>
      </c>
      <c r="T5111" s="31" t="str" cm="1">
        <f t="array" ref="T5111">_xlfn.IFS(M5111&lt;=Beräkningsförutsättningar!B$15,"2",M5111=Beräkningsförutsättningar!B$16,"4",M5111=Beräkningsförutsättningar!B$17,"4",M5111&gt;=Beräkningsförutsättningar!B$18,"6")</f>
        <v>2</v>
      </c>
      <c r="U5111" s="31">
        <f t="shared" si="158"/>
        <v>0</v>
      </c>
      <c r="V5111" s="31">
        <f t="shared" si="159"/>
        <v>0</v>
      </c>
    </row>
    <row r="5112" spans="14:22" x14ac:dyDescent="0.3">
      <c r="N5112" s="30"/>
      <c r="O5112" s="30"/>
      <c r="P5112" s="30"/>
      <c r="Q5112" s="30"/>
      <c r="R5112" s="31" cm="1">
        <f t="array" ref="R5112">_xlfn.IFS(Q5112=0,(O5112-P5112)/2,Q5112=1,O5112-P5112)</f>
        <v>0</v>
      </c>
      <c r="S5112" s="31" cm="1">
        <f t="array" ref="S5112">_xlfn.IFS(Q5112=0,P5112/2,Q5112=1,P5112)</f>
        <v>0</v>
      </c>
      <c r="T5112" s="31" t="str" cm="1">
        <f t="array" ref="T5112">_xlfn.IFS(M5112&lt;=Beräkningsförutsättningar!B$15,"2",M5112=Beräkningsförutsättningar!B$16,"4",M5112=Beräkningsförutsättningar!B$17,"4",M5112&gt;=Beräkningsförutsättningar!B$18,"6")</f>
        <v>2</v>
      </c>
      <c r="U5112" s="31">
        <f t="shared" si="158"/>
        <v>0</v>
      </c>
      <c r="V5112" s="31">
        <f t="shared" si="159"/>
        <v>0</v>
      </c>
    </row>
    <row r="5113" spans="14:22" x14ac:dyDescent="0.3">
      <c r="N5113" s="30"/>
      <c r="O5113" s="30"/>
      <c r="P5113" s="30"/>
      <c r="Q5113" s="30"/>
      <c r="R5113" s="31" cm="1">
        <f t="array" ref="R5113">_xlfn.IFS(Q5113=0,(O5113-P5113)/2,Q5113=1,O5113-P5113)</f>
        <v>0</v>
      </c>
      <c r="S5113" s="31" cm="1">
        <f t="array" ref="S5113">_xlfn.IFS(Q5113=0,P5113/2,Q5113=1,P5113)</f>
        <v>0</v>
      </c>
      <c r="T5113" s="31" t="str" cm="1">
        <f t="array" ref="T5113">_xlfn.IFS(M5113&lt;=Beräkningsförutsättningar!B$15,"2",M5113=Beräkningsförutsättningar!B$16,"4",M5113=Beräkningsförutsättningar!B$17,"4",M5113&gt;=Beräkningsförutsättningar!B$18,"6")</f>
        <v>2</v>
      </c>
      <c r="U5113" s="31">
        <f t="shared" si="158"/>
        <v>0</v>
      </c>
      <c r="V5113" s="31">
        <f t="shared" si="159"/>
        <v>0</v>
      </c>
    </row>
    <row r="5114" spans="14:22" x14ac:dyDescent="0.3">
      <c r="N5114" s="30"/>
      <c r="O5114" s="30"/>
      <c r="P5114" s="30"/>
      <c r="Q5114" s="30"/>
      <c r="R5114" s="31" cm="1">
        <f t="array" ref="R5114">_xlfn.IFS(Q5114=0,(O5114-P5114)/2,Q5114=1,O5114-P5114)</f>
        <v>0</v>
      </c>
      <c r="S5114" s="31" cm="1">
        <f t="array" ref="S5114">_xlfn.IFS(Q5114=0,P5114/2,Q5114=1,P5114)</f>
        <v>0</v>
      </c>
      <c r="T5114" s="31" t="str" cm="1">
        <f t="array" ref="T5114">_xlfn.IFS(M5114&lt;=Beräkningsförutsättningar!B$15,"2",M5114=Beräkningsförutsättningar!B$16,"4",M5114=Beräkningsförutsättningar!B$17,"4",M5114&gt;=Beräkningsförutsättningar!B$18,"6")</f>
        <v>2</v>
      </c>
      <c r="U5114" s="31">
        <f t="shared" si="158"/>
        <v>0</v>
      </c>
      <c r="V5114" s="31">
        <f t="shared" si="159"/>
        <v>0</v>
      </c>
    </row>
    <row r="5115" spans="14:22" x14ac:dyDescent="0.3">
      <c r="N5115" s="30"/>
      <c r="O5115" s="30"/>
      <c r="P5115" s="30"/>
      <c r="Q5115" s="30"/>
      <c r="R5115" s="31" cm="1">
        <f t="array" ref="R5115">_xlfn.IFS(Q5115=0,(O5115-P5115)/2,Q5115=1,O5115-P5115)</f>
        <v>0</v>
      </c>
      <c r="S5115" s="31" cm="1">
        <f t="array" ref="S5115">_xlfn.IFS(Q5115=0,P5115/2,Q5115=1,P5115)</f>
        <v>0</v>
      </c>
      <c r="T5115" s="31" t="str" cm="1">
        <f t="array" ref="T5115">_xlfn.IFS(M5115&lt;=Beräkningsförutsättningar!B$15,"2",M5115=Beräkningsförutsättningar!B$16,"4",M5115=Beräkningsförutsättningar!B$17,"4",M5115&gt;=Beräkningsförutsättningar!B$18,"6")</f>
        <v>2</v>
      </c>
      <c r="U5115" s="31">
        <f t="shared" si="158"/>
        <v>0</v>
      </c>
      <c r="V5115" s="31">
        <f t="shared" si="159"/>
        <v>0</v>
      </c>
    </row>
    <row r="5116" spans="14:22" x14ac:dyDescent="0.3">
      <c r="N5116" s="30"/>
      <c r="O5116" s="30"/>
      <c r="P5116" s="30"/>
      <c r="Q5116" s="30"/>
      <c r="R5116" s="31" cm="1">
        <f t="array" ref="R5116">_xlfn.IFS(Q5116=0,(O5116-P5116)/2,Q5116=1,O5116-P5116)</f>
        <v>0</v>
      </c>
      <c r="S5116" s="31" cm="1">
        <f t="array" ref="S5116">_xlfn.IFS(Q5116=0,P5116/2,Q5116=1,P5116)</f>
        <v>0</v>
      </c>
      <c r="T5116" s="31" t="str" cm="1">
        <f t="array" ref="T5116">_xlfn.IFS(M5116&lt;=Beräkningsförutsättningar!B$15,"2",M5116=Beräkningsförutsättningar!B$16,"4",M5116=Beräkningsförutsättningar!B$17,"4",M5116&gt;=Beräkningsförutsättningar!B$18,"6")</f>
        <v>2</v>
      </c>
      <c r="U5116" s="31">
        <f t="shared" si="158"/>
        <v>0</v>
      </c>
      <c r="V5116" s="31">
        <f t="shared" si="159"/>
        <v>0</v>
      </c>
    </row>
    <row r="5117" spans="14:22" x14ac:dyDescent="0.3">
      <c r="N5117" s="30"/>
      <c r="O5117" s="30"/>
      <c r="P5117" s="30"/>
      <c r="Q5117" s="30"/>
      <c r="R5117" s="31" cm="1">
        <f t="array" ref="R5117">_xlfn.IFS(Q5117=0,(O5117-P5117)/2,Q5117=1,O5117-P5117)</f>
        <v>0</v>
      </c>
      <c r="S5117" s="31" cm="1">
        <f t="array" ref="S5117">_xlfn.IFS(Q5117=0,P5117/2,Q5117=1,P5117)</f>
        <v>0</v>
      </c>
      <c r="T5117" s="31" t="str" cm="1">
        <f t="array" ref="T5117">_xlfn.IFS(M5117&lt;=Beräkningsförutsättningar!B$15,"2",M5117=Beräkningsförutsättningar!B$16,"4",M5117=Beräkningsförutsättningar!B$17,"4",M5117&gt;=Beräkningsförutsättningar!B$18,"6")</f>
        <v>2</v>
      </c>
      <c r="U5117" s="31">
        <f t="shared" si="158"/>
        <v>0</v>
      </c>
      <c r="V5117" s="31">
        <f t="shared" si="159"/>
        <v>0</v>
      </c>
    </row>
    <row r="5118" spans="14:22" x14ac:dyDescent="0.3">
      <c r="N5118" s="30"/>
      <c r="O5118" s="30"/>
      <c r="P5118" s="30"/>
      <c r="Q5118" s="30"/>
      <c r="R5118" s="31" cm="1">
        <f t="array" ref="R5118">_xlfn.IFS(Q5118=0,(O5118-P5118)/2,Q5118=1,O5118-P5118)</f>
        <v>0</v>
      </c>
      <c r="S5118" s="31" cm="1">
        <f t="array" ref="S5118">_xlfn.IFS(Q5118=0,P5118/2,Q5118=1,P5118)</f>
        <v>0</v>
      </c>
      <c r="T5118" s="31" t="str" cm="1">
        <f t="array" ref="T5118">_xlfn.IFS(M5118&lt;=Beräkningsförutsättningar!B$15,"2",M5118=Beräkningsförutsättningar!B$16,"4",M5118=Beräkningsförutsättningar!B$17,"4",M5118&gt;=Beräkningsförutsättningar!B$18,"6")</f>
        <v>2</v>
      </c>
      <c r="U5118" s="31">
        <f t="shared" si="158"/>
        <v>0</v>
      </c>
      <c r="V5118" s="31">
        <f t="shared" si="159"/>
        <v>0</v>
      </c>
    </row>
    <row r="5119" spans="14:22" x14ac:dyDescent="0.3">
      <c r="N5119" s="30"/>
      <c r="O5119" s="30"/>
      <c r="P5119" s="30"/>
      <c r="Q5119" s="30"/>
      <c r="R5119" s="31" cm="1">
        <f t="array" ref="R5119">_xlfn.IFS(Q5119=0,(O5119-P5119)/2,Q5119=1,O5119-P5119)</f>
        <v>0</v>
      </c>
      <c r="S5119" s="31" cm="1">
        <f t="array" ref="S5119">_xlfn.IFS(Q5119=0,P5119/2,Q5119=1,P5119)</f>
        <v>0</v>
      </c>
      <c r="T5119" s="31" t="str" cm="1">
        <f t="array" ref="T5119">_xlfn.IFS(M5119&lt;=Beräkningsförutsättningar!B$15,"2",M5119=Beräkningsförutsättningar!B$16,"4",M5119=Beräkningsförutsättningar!B$17,"4",M5119&gt;=Beräkningsförutsättningar!B$18,"6")</f>
        <v>2</v>
      </c>
      <c r="U5119" s="31">
        <f t="shared" si="158"/>
        <v>0</v>
      </c>
      <c r="V5119" s="31">
        <f t="shared" si="159"/>
        <v>0</v>
      </c>
    </row>
    <row r="5120" spans="14:22" x14ac:dyDescent="0.3">
      <c r="N5120" s="30"/>
      <c r="O5120" s="30"/>
      <c r="P5120" s="30"/>
      <c r="Q5120" s="30"/>
      <c r="R5120" s="31" cm="1">
        <f t="array" ref="R5120">_xlfn.IFS(Q5120=0,(O5120-P5120)/2,Q5120=1,O5120-P5120)</f>
        <v>0</v>
      </c>
      <c r="S5120" s="31" cm="1">
        <f t="array" ref="S5120">_xlfn.IFS(Q5120=0,P5120/2,Q5120=1,P5120)</f>
        <v>0</v>
      </c>
      <c r="T5120" s="31" t="str" cm="1">
        <f t="array" ref="T5120">_xlfn.IFS(M5120&lt;=Beräkningsförutsättningar!B$15,"2",M5120=Beräkningsförutsättningar!B$16,"4",M5120=Beräkningsförutsättningar!B$17,"4",M5120&gt;=Beräkningsförutsättningar!B$18,"6")</f>
        <v>2</v>
      </c>
      <c r="U5120" s="31">
        <f t="shared" si="158"/>
        <v>0</v>
      </c>
      <c r="V5120" s="31">
        <f t="shared" si="159"/>
        <v>0</v>
      </c>
    </row>
    <row r="5121" spans="14:22" x14ac:dyDescent="0.3">
      <c r="N5121" s="30"/>
      <c r="O5121" s="30"/>
      <c r="P5121" s="30"/>
      <c r="Q5121" s="30"/>
      <c r="R5121" s="31" cm="1">
        <f t="array" ref="R5121">_xlfn.IFS(Q5121=0,(O5121-P5121)/2,Q5121=1,O5121-P5121)</f>
        <v>0</v>
      </c>
      <c r="S5121" s="31" cm="1">
        <f t="array" ref="S5121">_xlfn.IFS(Q5121=0,P5121/2,Q5121=1,P5121)</f>
        <v>0</v>
      </c>
      <c r="T5121" s="31" t="str" cm="1">
        <f t="array" ref="T5121">_xlfn.IFS(M5121&lt;=Beräkningsförutsättningar!B$15,"2",M5121=Beräkningsförutsättningar!B$16,"4",M5121=Beräkningsförutsättningar!B$17,"4",M5121&gt;=Beräkningsförutsättningar!B$18,"6")</f>
        <v>2</v>
      </c>
      <c r="U5121" s="31">
        <f t="shared" si="158"/>
        <v>0</v>
      </c>
      <c r="V5121" s="31">
        <f t="shared" si="159"/>
        <v>0</v>
      </c>
    </row>
    <row r="5122" spans="14:22" x14ac:dyDescent="0.3">
      <c r="N5122" s="30"/>
      <c r="O5122" s="30"/>
      <c r="P5122" s="30"/>
      <c r="Q5122" s="30"/>
      <c r="R5122" s="31" cm="1">
        <f t="array" ref="R5122">_xlfn.IFS(Q5122=0,(O5122-P5122)/2,Q5122=1,O5122-P5122)</f>
        <v>0</v>
      </c>
      <c r="S5122" s="31" cm="1">
        <f t="array" ref="S5122">_xlfn.IFS(Q5122=0,P5122/2,Q5122=1,P5122)</f>
        <v>0</v>
      </c>
      <c r="T5122" s="31" t="str" cm="1">
        <f t="array" ref="T5122">_xlfn.IFS(M5122&lt;=Beräkningsförutsättningar!B$15,"2",M5122=Beräkningsförutsättningar!B$16,"4",M5122=Beräkningsförutsättningar!B$17,"4",M5122&gt;=Beräkningsförutsättningar!B$18,"6")</f>
        <v>2</v>
      </c>
      <c r="U5122" s="31">
        <f t="shared" si="158"/>
        <v>0</v>
      </c>
      <c r="V5122" s="31">
        <f t="shared" si="159"/>
        <v>0</v>
      </c>
    </row>
    <row r="5123" spans="14:22" x14ac:dyDescent="0.3">
      <c r="N5123" s="30"/>
      <c r="O5123" s="30"/>
      <c r="P5123" s="30"/>
      <c r="Q5123" s="30"/>
      <c r="R5123" s="31" cm="1">
        <f t="array" ref="R5123">_xlfn.IFS(Q5123=0,(O5123-P5123)/2,Q5123=1,O5123-P5123)</f>
        <v>0</v>
      </c>
      <c r="S5123" s="31" cm="1">
        <f t="array" ref="S5123">_xlfn.IFS(Q5123=0,P5123/2,Q5123=1,P5123)</f>
        <v>0</v>
      </c>
      <c r="T5123" s="31" t="str" cm="1">
        <f t="array" ref="T5123">_xlfn.IFS(M5123&lt;=Beräkningsförutsättningar!B$15,"2",M5123=Beräkningsförutsättningar!B$16,"4",M5123=Beräkningsförutsättningar!B$17,"4",M5123&gt;=Beräkningsförutsättningar!B$18,"6")</f>
        <v>2</v>
      </c>
      <c r="U5123" s="31">
        <f t="shared" si="158"/>
        <v>0</v>
      </c>
      <c r="V5123" s="31">
        <f t="shared" si="159"/>
        <v>0</v>
      </c>
    </row>
    <row r="5124" spans="14:22" x14ac:dyDescent="0.3">
      <c r="N5124" s="30"/>
      <c r="O5124" s="30"/>
      <c r="P5124" s="30"/>
      <c r="Q5124" s="30"/>
      <c r="R5124" s="31" cm="1">
        <f t="array" ref="R5124">_xlfn.IFS(Q5124=0,(O5124-P5124)/2,Q5124=1,O5124-P5124)</f>
        <v>0</v>
      </c>
      <c r="S5124" s="31" cm="1">
        <f t="array" ref="S5124">_xlfn.IFS(Q5124=0,P5124/2,Q5124=1,P5124)</f>
        <v>0</v>
      </c>
      <c r="T5124" s="31" t="str" cm="1">
        <f t="array" ref="T5124">_xlfn.IFS(M5124&lt;=Beräkningsförutsättningar!B$15,"2",M5124=Beräkningsförutsättningar!B$16,"4",M5124=Beräkningsförutsättningar!B$17,"4",M5124&gt;=Beräkningsförutsättningar!B$18,"6")</f>
        <v>2</v>
      </c>
      <c r="U5124" s="31">
        <f t="shared" si="158"/>
        <v>0</v>
      </c>
      <c r="V5124" s="31">
        <f t="shared" si="159"/>
        <v>0</v>
      </c>
    </row>
    <row r="5125" spans="14:22" x14ac:dyDescent="0.3">
      <c r="N5125" s="30"/>
      <c r="O5125" s="30"/>
      <c r="P5125" s="30"/>
      <c r="Q5125" s="30"/>
      <c r="R5125" s="31" cm="1">
        <f t="array" ref="R5125">_xlfn.IFS(Q5125=0,(O5125-P5125)/2,Q5125=1,O5125-P5125)</f>
        <v>0</v>
      </c>
      <c r="S5125" s="31" cm="1">
        <f t="array" ref="S5125">_xlfn.IFS(Q5125=0,P5125/2,Q5125=1,P5125)</f>
        <v>0</v>
      </c>
      <c r="T5125" s="31" t="str" cm="1">
        <f t="array" ref="T5125">_xlfn.IFS(M5125&lt;=Beräkningsförutsättningar!B$15,"2",M5125=Beräkningsförutsättningar!B$16,"4",M5125=Beräkningsförutsättningar!B$17,"4",M5125&gt;=Beräkningsförutsättningar!B$18,"6")</f>
        <v>2</v>
      </c>
      <c r="U5125" s="31">
        <f t="shared" si="158"/>
        <v>0</v>
      </c>
      <c r="V5125" s="31">
        <f t="shared" si="159"/>
        <v>0</v>
      </c>
    </row>
    <row r="5126" spans="14:22" x14ac:dyDescent="0.3">
      <c r="N5126" s="30"/>
      <c r="O5126" s="30"/>
      <c r="P5126" s="30"/>
      <c r="Q5126" s="30"/>
      <c r="R5126" s="31" cm="1">
        <f t="array" ref="R5126">_xlfn.IFS(Q5126=0,(O5126-P5126)/2,Q5126=1,O5126-P5126)</f>
        <v>0</v>
      </c>
      <c r="S5126" s="31" cm="1">
        <f t="array" ref="S5126">_xlfn.IFS(Q5126=0,P5126/2,Q5126=1,P5126)</f>
        <v>0</v>
      </c>
      <c r="T5126" s="31" t="str" cm="1">
        <f t="array" ref="T5126">_xlfn.IFS(M5126&lt;=Beräkningsförutsättningar!B$15,"2",M5126=Beräkningsförutsättningar!B$16,"4",M5126=Beräkningsförutsättningar!B$17,"4",M5126&gt;=Beräkningsförutsättningar!B$18,"6")</f>
        <v>2</v>
      </c>
      <c r="U5126" s="31">
        <f t="shared" si="158"/>
        <v>0</v>
      </c>
      <c r="V5126" s="31">
        <f t="shared" si="159"/>
        <v>0</v>
      </c>
    </row>
    <row r="5127" spans="14:22" x14ac:dyDescent="0.3">
      <c r="N5127" s="30"/>
      <c r="O5127" s="30"/>
      <c r="P5127" s="30"/>
      <c r="Q5127" s="30"/>
      <c r="R5127" s="31" cm="1">
        <f t="array" ref="R5127">_xlfn.IFS(Q5127=0,(O5127-P5127)/2,Q5127=1,O5127-P5127)</f>
        <v>0</v>
      </c>
      <c r="S5127" s="31" cm="1">
        <f t="array" ref="S5127">_xlfn.IFS(Q5127=0,P5127/2,Q5127=1,P5127)</f>
        <v>0</v>
      </c>
      <c r="T5127" s="31" t="str" cm="1">
        <f t="array" ref="T5127">_xlfn.IFS(M5127&lt;=Beräkningsförutsättningar!B$15,"2",M5127=Beräkningsförutsättningar!B$16,"4",M5127=Beräkningsförutsättningar!B$17,"4",M5127&gt;=Beräkningsförutsättningar!B$18,"6")</f>
        <v>2</v>
      </c>
      <c r="U5127" s="31">
        <f t="shared" ref="U5127:U5190" si="160">R5127*T5127</f>
        <v>0</v>
      </c>
      <c r="V5127" s="31">
        <f t="shared" ref="V5127:V5190" si="161">S5127*T5127</f>
        <v>0</v>
      </c>
    </row>
    <row r="5128" spans="14:22" x14ac:dyDescent="0.3">
      <c r="N5128" s="30"/>
      <c r="O5128" s="30"/>
      <c r="P5128" s="30"/>
      <c r="Q5128" s="30"/>
      <c r="R5128" s="31" cm="1">
        <f t="array" ref="R5128">_xlfn.IFS(Q5128=0,(O5128-P5128)/2,Q5128=1,O5128-P5128)</f>
        <v>0</v>
      </c>
      <c r="S5128" s="31" cm="1">
        <f t="array" ref="S5128">_xlfn.IFS(Q5128=0,P5128/2,Q5128=1,P5128)</f>
        <v>0</v>
      </c>
      <c r="T5128" s="31" t="str" cm="1">
        <f t="array" ref="T5128">_xlfn.IFS(M5128&lt;=Beräkningsförutsättningar!B$15,"2",M5128=Beräkningsförutsättningar!B$16,"4",M5128=Beräkningsförutsättningar!B$17,"4",M5128&gt;=Beräkningsförutsättningar!B$18,"6")</f>
        <v>2</v>
      </c>
      <c r="U5128" s="31">
        <f t="shared" si="160"/>
        <v>0</v>
      </c>
      <c r="V5128" s="31">
        <f t="shared" si="161"/>
        <v>0</v>
      </c>
    </row>
    <row r="5129" spans="14:22" x14ac:dyDescent="0.3">
      <c r="N5129" s="30"/>
      <c r="O5129" s="30"/>
      <c r="P5129" s="30"/>
      <c r="Q5129" s="30"/>
      <c r="R5129" s="31" cm="1">
        <f t="array" ref="R5129">_xlfn.IFS(Q5129=0,(O5129-P5129)/2,Q5129=1,O5129-P5129)</f>
        <v>0</v>
      </c>
      <c r="S5129" s="31" cm="1">
        <f t="array" ref="S5129">_xlfn.IFS(Q5129=0,P5129/2,Q5129=1,P5129)</f>
        <v>0</v>
      </c>
      <c r="T5129" s="31" t="str" cm="1">
        <f t="array" ref="T5129">_xlfn.IFS(M5129&lt;=Beräkningsförutsättningar!B$15,"2",M5129=Beräkningsförutsättningar!B$16,"4",M5129=Beräkningsförutsättningar!B$17,"4",M5129&gt;=Beräkningsförutsättningar!B$18,"6")</f>
        <v>2</v>
      </c>
      <c r="U5129" s="31">
        <f t="shared" si="160"/>
        <v>0</v>
      </c>
      <c r="V5129" s="31">
        <f t="shared" si="161"/>
        <v>0</v>
      </c>
    </row>
    <row r="5130" spans="14:22" x14ac:dyDescent="0.3">
      <c r="N5130" s="30"/>
      <c r="O5130" s="30"/>
      <c r="P5130" s="30"/>
      <c r="Q5130" s="30"/>
      <c r="R5130" s="31" cm="1">
        <f t="array" ref="R5130">_xlfn.IFS(Q5130=0,(O5130-P5130)/2,Q5130=1,O5130-P5130)</f>
        <v>0</v>
      </c>
      <c r="S5130" s="31" cm="1">
        <f t="array" ref="S5130">_xlfn.IFS(Q5130=0,P5130/2,Q5130=1,P5130)</f>
        <v>0</v>
      </c>
      <c r="T5130" s="31" t="str" cm="1">
        <f t="array" ref="T5130">_xlfn.IFS(M5130&lt;=Beräkningsförutsättningar!B$15,"2",M5130=Beräkningsförutsättningar!B$16,"4",M5130=Beräkningsförutsättningar!B$17,"4",M5130&gt;=Beräkningsförutsättningar!B$18,"6")</f>
        <v>2</v>
      </c>
      <c r="U5130" s="31">
        <f t="shared" si="160"/>
        <v>0</v>
      </c>
      <c r="V5130" s="31">
        <f t="shared" si="161"/>
        <v>0</v>
      </c>
    </row>
    <row r="5131" spans="14:22" x14ac:dyDescent="0.3">
      <c r="N5131" s="30"/>
      <c r="O5131" s="30"/>
      <c r="P5131" s="30"/>
      <c r="Q5131" s="30"/>
      <c r="R5131" s="31" cm="1">
        <f t="array" ref="R5131">_xlfn.IFS(Q5131=0,(O5131-P5131)/2,Q5131=1,O5131-P5131)</f>
        <v>0</v>
      </c>
      <c r="S5131" s="31" cm="1">
        <f t="array" ref="S5131">_xlfn.IFS(Q5131=0,P5131/2,Q5131=1,P5131)</f>
        <v>0</v>
      </c>
      <c r="T5131" s="31" t="str" cm="1">
        <f t="array" ref="T5131">_xlfn.IFS(M5131&lt;=Beräkningsförutsättningar!B$15,"2",M5131=Beräkningsförutsättningar!B$16,"4",M5131=Beräkningsförutsättningar!B$17,"4",M5131&gt;=Beräkningsförutsättningar!B$18,"6")</f>
        <v>2</v>
      </c>
      <c r="U5131" s="31">
        <f t="shared" si="160"/>
        <v>0</v>
      </c>
      <c r="V5131" s="31">
        <f t="shared" si="161"/>
        <v>0</v>
      </c>
    </row>
    <row r="5132" spans="14:22" x14ac:dyDescent="0.3">
      <c r="N5132" s="30"/>
      <c r="O5132" s="30"/>
      <c r="P5132" s="30"/>
      <c r="Q5132" s="30"/>
      <c r="R5132" s="31" cm="1">
        <f t="array" ref="R5132">_xlfn.IFS(Q5132=0,(O5132-P5132)/2,Q5132=1,O5132-P5132)</f>
        <v>0</v>
      </c>
      <c r="S5132" s="31" cm="1">
        <f t="array" ref="S5132">_xlfn.IFS(Q5132=0,P5132/2,Q5132=1,P5132)</f>
        <v>0</v>
      </c>
      <c r="T5132" s="31" t="str" cm="1">
        <f t="array" ref="T5132">_xlfn.IFS(M5132&lt;=Beräkningsförutsättningar!B$15,"2",M5132=Beräkningsförutsättningar!B$16,"4",M5132=Beräkningsförutsättningar!B$17,"4",M5132&gt;=Beräkningsförutsättningar!B$18,"6")</f>
        <v>2</v>
      </c>
      <c r="U5132" s="31">
        <f t="shared" si="160"/>
        <v>0</v>
      </c>
      <c r="V5132" s="31">
        <f t="shared" si="161"/>
        <v>0</v>
      </c>
    </row>
    <row r="5133" spans="14:22" x14ac:dyDescent="0.3">
      <c r="N5133" s="30"/>
      <c r="O5133" s="30"/>
      <c r="P5133" s="30"/>
      <c r="Q5133" s="30"/>
      <c r="R5133" s="31" cm="1">
        <f t="array" ref="R5133">_xlfn.IFS(Q5133=0,(O5133-P5133)/2,Q5133=1,O5133-P5133)</f>
        <v>0</v>
      </c>
      <c r="S5133" s="31" cm="1">
        <f t="array" ref="S5133">_xlfn.IFS(Q5133=0,P5133/2,Q5133=1,P5133)</f>
        <v>0</v>
      </c>
      <c r="T5133" s="31" t="str" cm="1">
        <f t="array" ref="T5133">_xlfn.IFS(M5133&lt;=Beräkningsförutsättningar!B$15,"2",M5133=Beräkningsförutsättningar!B$16,"4",M5133=Beräkningsförutsättningar!B$17,"4",M5133&gt;=Beräkningsförutsättningar!B$18,"6")</f>
        <v>2</v>
      </c>
      <c r="U5133" s="31">
        <f t="shared" si="160"/>
        <v>0</v>
      </c>
      <c r="V5133" s="31">
        <f t="shared" si="161"/>
        <v>0</v>
      </c>
    </row>
    <row r="5134" spans="14:22" x14ac:dyDescent="0.3">
      <c r="N5134" s="30"/>
      <c r="O5134" s="30"/>
      <c r="P5134" s="30"/>
      <c r="Q5134" s="30"/>
      <c r="R5134" s="31" cm="1">
        <f t="array" ref="R5134">_xlfn.IFS(Q5134=0,(O5134-P5134)/2,Q5134=1,O5134-P5134)</f>
        <v>0</v>
      </c>
      <c r="S5134" s="31" cm="1">
        <f t="array" ref="S5134">_xlfn.IFS(Q5134=0,P5134/2,Q5134=1,P5134)</f>
        <v>0</v>
      </c>
      <c r="T5134" s="31" t="str" cm="1">
        <f t="array" ref="T5134">_xlfn.IFS(M5134&lt;=Beräkningsförutsättningar!B$15,"2",M5134=Beräkningsförutsättningar!B$16,"4",M5134=Beräkningsförutsättningar!B$17,"4",M5134&gt;=Beräkningsförutsättningar!B$18,"6")</f>
        <v>2</v>
      </c>
      <c r="U5134" s="31">
        <f t="shared" si="160"/>
        <v>0</v>
      </c>
      <c r="V5134" s="31">
        <f t="shared" si="161"/>
        <v>0</v>
      </c>
    </row>
    <row r="5135" spans="14:22" x14ac:dyDescent="0.3">
      <c r="N5135" s="30"/>
      <c r="O5135" s="30"/>
      <c r="P5135" s="30"/>
      <c r="Q5135" s="30"/>
      <c r="R5135" s="31" cm="1">
        <f t="array" ref="R5135">_xlfn.IFS(Q5135=0,(O5135-P5135)/2,Q5135=1,O5135-P5135)</f>
        <v>0</v>
      </c>
      <c r="S5135" s="31" cm="1">
        <f t="array" ref="S5135">_xlfn.IFS(Q5135=0,P5135/2,Q5135=1,P5135)</f>
        <v>0</v>
      </c>
      <c r="T5135" s="31" t="str" cm="1">
        <f t="array" ref="T5135">_xlfn.IFS(M5135&lt;=Beräkningsförutsättningar!B$15,"2",M5135=Beräkningsförutsättningar!B$16,"4",M5135=Beräkningsförutsättningar!B$17,"4",M5135&gt;=Beräkningsförutsättningar!B$18,"6")</f>
        <v>2</v>
      </c>
      <c r="U5135" s="31">
        <f t="shared" si="160"/>
        <v>0</v>
      </c>
      <c r="V5135" s="31">
        <f t="shared" si="161"/>
        <v>0</v>
      </c>
    </row>
    <row r="5136" spans="14:22" x14ac:dyDescent="0.3">
      <c r="N5136" s="30"/>
      <c r="O5136" s="30"/>
      <c r="P5136" s="30"/>
      <c r="Q5136" s="30"/>
      <c r="R5136" s="31" cm="1">
        <f t="array" ref="R5136">_xlfn.IFS(Q5136=0,(O5136-P5136)/2,Q5136=1,O5136-P5136)</f>
        <v>0</v>
      </c>
      <c r="S5136" s="31" cm="1">
        <f t="array" ref="S5136">_xlfn.IFS(Q5136=0,P5136/2,Q5136=1,P5136)</f>
        <v>0</v>
      </c>
      <c r="T5136" s="31" t="str" cm="1">
        <f t="array" ref="T5136">_xlfn.IFS(M5136&lt;=Beräkningsförutsättningar!B$15,"2",M5136=Beräkningsförutsättningar!B$16,"4",M5136=Beräkningsförutsättningar!B$17,"4",M5136&gt;=Beräkningsförutsättningar!B$18,"6")</f>
        <v>2</v>
      </c>
      <c r="U5136" s="31">
        <f t="shared" si="160"/>
        <v>0</v>
      </c>
      <c r="V5136" s="31">
        <f t="shared" si="161"/>
        <v>0</v>
      </c>
    </row>
    <row r="5137" spans="14:22" x14ac:dyDescent="0.3">
      <c r="N5137" s="30"/>
      <c r="O5137" s="30"/>
      <c r="P5137" s="30"/>
      <c r="Q5137" s="30"/>
      <c r="R5137" s="31" cm="1">
        <f t="array" ref="R5137">_xlfn.IFS(Q5137=0,(O5137-P5137)/2,Q5137=1,O5137-P5137)</f>
        <v>0</v>
      </c>
      <c r="S5137" s="31" cm="1">
        <f t="array" ref="S5137">_xlfn.IFS(Q5137=0,P5137/2,Q5137=1,P5137)</f>
        <v>0</v>
      </c>
      <c r="T5137" s="31" t="str" cm="1">
        <f t="array" ref="T5137">_xlfn.IFS(M5137&lt;=Beräkningsförutsättningar!B$15,"2",M5137=Beräkningsförutsättningar!B$16,"4",M5137=Beräkningsförutsättningar!B$17,"4",M5137&gt;=Beräkningsförutsättningar!B$18,"6")</f>
        <v>2</v>
      </c>
      <c r="U5137" s="31">
        <f t="shared" si="160"/>
        <v>0</v>
      </c>
      <c r="V5137" s="31">
        <f t="shared" si="161"/>
        <v>0</v>
      </c>
    </row>
    <row r="5138" spans="14:22" x14ac:dyDescent="0.3">
      <c r="N5138" s="30"/>
      <c r="O5138" s="30"/>
      <c r="P5138" s="30"/>
      <c r="Q5138" s="30"/>
      <c r="R5138" s="31" cm="1">
        <f t="array" ref="R5138">_xlfn.IFS(Q5138=0,(O5138-P5138)/2,Q5138=1,O5138-P5138)</f>
        <v>0</v>
      </c>
      <c r="S5138" s="31" cm="1">
        <f t="array" ref="S5138">_xlfn.IFS(Q5138=0,P5138/2,Q5138=1,P5138)</f>
        <v>0</v>
      </c>
      <c r="T5138" s="31" t="str" cm="1">
        <f t="array" ref="T5138">_xlfn.IFS(M5138&lt;=Beräkningsförutsättningar!B$15,"2",M5138=Beräkningsförutsättningar!B$16,"4",M5138=Beräkningsförutsättningar!B$17,"4",M5138&gt;=Beräkningsförutsättningar!B$18,"6")</f>
        <v>2</v>
      </c>
      <c r="U5138" s="31">
        <f t="shared" si="160"/>
        <v>0</v>
      </c>
      <c r="V5138" s="31">
        <f t="shared" si="161"/>
        <v>0</v>
      </c>
    </row>
    <row r="5139" spans="14:22" x14ac:dyDescent="0.3">
      <c r="N5139" s="30"/>
      <c r="O5139" s="30"/>
      <c r="P5139" s="30"/>
      <c r="Q5139" s="30"/>
      <c r="R5139" s="31" cm="1">
        <f t="array" ref="R5139">_xlfn.IFS(Q5139=0,(O5139-P5139)/2,Q5139=1,O5139-P5139)</f>
        <v>0</v>
      </c>
      <c r="S5139" s="31" cm="1">
        <f t="array" ref="S5139">_xlfn.IFS(Q5139=0,P5139/2,Q5139=1,P5139)</f>
        <v>0</v>
      </c>
      <c r="T5139" s="31" t="str" cm="1">
        <f t="array" ref="T5139">_xlfn.IFS(M5139&lt;=Beräkningsförutsättningar!B$15,"2",M5139=Beräkningsförutsättningar!B$16,"4",M5139=Beräkningsförutsättningar!B$17,"4",M5139&gt;=Beräkningsförutsättningar!B$18,"6")</f>
        <v>2</v>
      </c>
      <c r="U5139" s="31">
        <f t="shared" si="160"/>
        <v>0</v>
      </c>
      <c r="V5139" s="31">
        <f t="shared" si="161"/>
        <v>0</v>
      </c>
    </row>
    <row r="5140" spans="14:22" x14ac:dyDescent="0.3">
      <c r="N5140" s="30"/>
      <c r="O5140" s="30"/>
      <c r="P5140" s="30"/>
      <c r="Q5140" s="30"/>
      <c r="R5140" s="31" cm="1">
        <f t="array" ref="R5140">_xlfn.IFS(Q5140=0,(O5140-P5140)/2,Q5140=1,O5140-P5140)</f>
        <v>0</v>
      </c>
      <c r="S5140" s="31" cm="1">
        <f t="array" ref="S5140">_xlfn.IFS(Q5140=0,P5140/2,Q5140=1,P5140)</f>
        <v>0</v>
      </c>
      <c r="T5140" s="31" t="str" cm="1">
        <f t="array" ref="T5140">_xlfn.IFS(M5140&lt;=Beräkningsförutsättningar!B$15,"2",M5140=Beräkningsförutsättningar!B$16,"4",M5140=Beräkningsförutsättningar!B$17,"4",M5140&gt;=Beräkningsförutsättningar!B$18,"6")</f>
        <v>2</v>
      </c>
      <c r="U5140" s="31">
        <f t="shared" si="160"/>
        <v>0</v>
      </c>
      <c r="V5140" s="31">
        <f t="shared" si="161"/>
        <v>0</v>
      </c>
    </row>
    <row r="5141" spans="14:22" x14ac:dyDescent="0.3">
      <c r="N5141" s="30"/>
      <c r="O5141" s="30"/>
      <c r="P5141" s="30"/>
      <c r="Q5141" s="30"/>
      <c r="R5141" s="31" cm="1">
        <f t="array" ref="R5141">_xlfn.IFS(Q5141=0,(O5141-P5141)/2,Q5141=1,O5141-P5141)</f>
        <v>0</v>
      </c>
      <c r="S5141" s="31" cm="1">
        <f t="array" ref="S5141">_xlfn.IFS(Q5141=0,P5141/2,Q5141=1,P5141)</f>
        <v>0</v>
      </c>
      <c r="T5141" s="31" t="str" cm="1">
        <f t="array" ref="T5141">_xlfn.IFS(M5141&lt;=Beräkningsförutsättningar!B$15,"2",M5141=Beräkningsförutsättningar!B$16,"4",M5141=Beräkningsförutsättningar!B$17,"4",M5141&gt;=Beräkningsförutsättningar!B$18,"6")</f>
        <v>2</v>
      </c>
      <c r="U5141" s="31">
        <f t="shared" si="160"/>
        <v>0</v>
      </c>
      <c r="V5141" s="31">
        <f t="shared" si="161"/>
        <v>0</v>
      </c>
    </row>
    <row r="5142" spans="14:22" x14ac:dyDescent="0.3">
      <c r="N5142" s="30"/>
      <c r="O5142" s="30"/>
      <c r="P5142" s="30"/>
      <c r="Q5142" s="30"/>
      <c r="R5142" s="31" cm="1">
        <f t="array" ref="R5142">_xlfn.IFS(Q5142=0,(O5142-P5142)/2,Q5142=1,O5142-P5142)</f>
        <v>0</v>
      </c>
      <c r="S5142" s="31" cm="1">
        <f t="array" ref="S5142">_xlfn.IFS(Q5142=0,P5142/2,Q5142=1,P5142)</f>
        <v>0</v>
      </c>
      <c r="T5142" s="31" t="str" cm="1">
        <f t="array" ref="T5142">_xlfn.IFS(M5142&lt;=Beräkningsförutsättningar!B$15,"2",M5142=Beräkningsförutsättningar!B$16,"4",M5142=Beräkningsförutsättningar!B$17,"4",M5142&gt;=Beräkningsförutsättningar!B$18,"6")</f>
        <v>2</v>
      </c>
      <c r="U5142" s="31">
        <f t="shared" si="160"/>
        <v>0</v>
      </c>
      <c r="V5142" s="31">
        <f t="shared" si="161"/>
        <v>0</v>
      </c>
    </row>
    <row r="5143" spans="14:22" x14ac:dyDescent="0.3">
      <c r="N5143" s="30"/>
      <c r="O5143" s="30"/>
      <c r="P5143" s="30"/>
      <c r="Q5143" s="30"/>
      <c r="R5143" s="31" cm="1">
        <f t="array" ref="R5143">_xlfn.IFS(Q5143=0,(O5143-P5143)/2,Q5143=1,O5143-P5143)</f>
        <v>0</v>
      </c>
      <c r="S5143" s="31" cm="1">
        <f t="array" ref="S5143">_xlfn.IFS(Q5143=0,P5143/2,Q5143=1,P5143)</f>
        <v>0</v>
      </c>
      <c r="T5143" s="31" t="str" cm="1">
        <f t="array" ref="T5143">_xlfn.IFS(M5143&lt;=Beräkningsförutsättningar!B$15,"2",M5143=Beräkningsförutsättningar!B$16,"4",M5143=Beräkningsförutsättningar!B$17,"4",M5143&gt;=Beräkningsförutsättningar!B$18,"6")</f>
        <v>2</v>
      </c>
      <c r="U5143" s="31">
        <f t="shared" si="160"/>
        <v>0</v>
      </c>
      <c r="V5143" s="31">
        <f t="shared" si="161"/>
        <v>0</v>
      </c>
    </row>
    <row r="5144" spans="14:22" x14ac:dyDescent="0.3">
      <c r="N5144" s="30"/>
      <c r="O5144" s="30"/>
      <c r="P5144" s="30"/>
      <c r="Q5144" s="30"/>
      <c r="R5144" s="31" cm="1">
        <f t="array" ref="R5144">_xlfn.IFS(Q5144=0,(O5144-P5144)/2,Q5144=1,O5144-P5144)</f>
        <v>0</v>
      </c>
      <c r="S5144" s="31" cm="1">
        <f t="array" ref="S5144">_xlfn.IFS(Q5144=0,P5144/2,Q5144=1,P5144)</f>
        <v>0</v>
      </c>
      <c r="T5144" s="31" t="str" cm="1">
        <f t="array" ref="T5144">_xlfn.IFS(M5144&lt;=Beräkningsförutsättningar!B$15,"2",M5144=Beräkningsförutsättningar!B$16,"4",M5144=Beräkningsförutsättningar!B$17,"4",M5144&gt;=Beräkningsförutsättningar!B$18,"6")</f>
        <v>2</v>
      </c>
      <c r="U5144" s="31">
        <f t="shared" si="160"/>
        <v>0</v>
      </c>
      <c r="V5144" s="31">
        <f t="shared" si="161"/>
        <v>0</v>
      </c>
    </row>
    <row r="5145" spans="14:22" x14ac:dyDescent="0.3">
      <c r="N5145" s="30"/>
      <c r="O5145" s="30"/>
      <c r="P5145" s="30"/>
      <c r="Q5145" s="30"/>
      <c r="R5145" s="31" cm="1">
        <f t="array" ref="R5145">_xlfn.IFS(Q5145=0,(O5145-P5145)/2,Q5145=1,O5145-P5145)</f>
        <v>0</v>
      </c>
      <c r="S5145" s="31" cm="1">
        <f t="array" ref="S5145">_xlfn.IFS(Q5145=0,P5145/2,Q5145=1,P5145)</f>
        <v>0</v>
      </c>
      <c r="T5145" s="31" t="str" cm="1">
        <f t="array" ref="T5145">_xlfn.IFS(M5145&lt;=Beräkningsförutsättningar!B$15,"2",M5145=Beräkningsförutsättningar!B$16,"4",M5145=Beräkningsförutsättningar!B$17,"4",M5145&gt;=Beräkningsförutsättningar!B$18,"6")</f>
        <v>2</v>
      </c>
      <c r="U5145" s="31">
        <f t="shared" si="160"/>
        <v>0</v>
      </c>
      <c r="V5145" s="31">
        <f t="shared" si="161"/>
        <v>0</v>
      </c>
    </row>
    <row r="5146" spans="14:22" x14ac:dyDescent="0.3">
      <c r="N5146" s="30"/>
      <c r="O5146" s="30"/>
      <c r="P5146" s="30"/>
      <c r="Q5146" s="30"/>
      <c r="R5146" s="31" cm="1">
        <f t="array" ref="R5146">_xlfn.IFS(Q5146=0,(O5146-P5146)/2,Q5146=1,O5146-P5146)</f>
        <v>0</v>
      </c>
      <c r="S5146" s="31" cm="1">
        <f t="array" ref="S5146">_xlfn.IFS(Q5146=0,P5146/2,Q5146=1,P5146)</f>
        <v>0</v>
      </c>
      <c r="T5146" s="31" t="str" cm="1">
        <f t="array" ref="T5146">_xlfn.IFS(M5146&lt;=Beräkningsförutsättningar!B$15,"2",M5146=Beräkningsförutsättningar!B$16,"4",M5146=Beräkningsförutsättningar!B$17,"4",M5146&gt;=Beräkningsförutsättningar!B$18,"6")</f>
        <v>2</v>
      </c>
      <c r="U5146" s="31">
        <f t="shared" si="160"/>
        <v>0</v>
      </c>
      <c r="V5146" s="31">
        <f t="shared" si="161"/>
        <v>0</v>
      </c>
    </row>
    <row r="5147" spans="14:22" x14ac:dyDescent="0.3">
      <c r="N5147" s="30"/>
      <c r="O5147" s="30"/>
      <c r="P5147" s="30"/>
      <c r="Q5147" s="30"/>
      <c r="R5147" s="31" cm="1">
        <f t="array" ref="R5147">_xlfn.IFS(Q5147=0,(O5147-P5147)/2,Q5147=1,O5147-P5147)</f>
        <v>0</v>
      </c>
      <c r="S5147" s="31" cm="1">
        <f t="array" ref="S5147">_xlfn.IFS(Q5147=0,P5147/2,Q5147=1,P5147)</f>
        <v>0</v>
      </c>
      <c r="T5147" s="31" t="str" cm="1">
        <f t="array" ref="T5147">_xlfn.IFS(M5147&lt;=Beräkningsförutsättningar!B$15,"2",M5147=Beräkningsförutsättningar!B$16,"4",M5147=Beräkningsförutsättningar!B$17,"4",M5147&gt;=Beräkningsförutsättningar!B$18,"6")</f>
        <v>2</v>
      </c>
      <c r="U5147" s="31">
        <f t="shared" si="160"/>
        <v>0</v>
      </c>
      <c r="V5147" s="31">
        <f t="shared" si="161"/>
        <v>0</v>
      </c>
    </row>
    <row r="5148" spans="14:22" x14ac:dyDescent="0.3">
      <c r="N5148" s="30"/>
      <c r="O5148" s="30"/>
      <c r="P5148" s="30"/>
      <c r="Q5148" s="30"/>
      <c r="R5148" s="31" cm="1">
        <f t="array" ref="R5148">_xlfn.IFS(Q5148=0,(O5148-P5148)/2,Q5148=1,O5148-P5148)</f>
        <v>0</v>
      </c>
      <c r="S5148" s="31" cm="1">
        <f t="array" ref="S5148">_xlfn.IFS(Q5148=0,P5148/2,Q5148=1,P5148)</f>
        <v>0</v>
      </c>
      <c r="T5148" s="31" t="str" cm="1">
        <f t="array" ref="T5148">_xlfn.IFS(M5148&lt;=Beräkningsförutsättningar!B$15,"2",M5148=Beräkningsförutsättningar!B$16,"4",M5148=Beräkningsförutsättningar!B$17,"4",M5148&gt;=Beräkningsförutsättningar!B$18,"6")</f>
        <v>2</v>
      </c>
      <c r="U5148" s="31">
        <f t="shared" si="160"/>
        <v>0</v>
      </c>
      <c r="V5148" s="31">
        <f t="shared" si="161"/>
        <v>0</v>
      </c>
    </row>
    <row r="5149" spans="14:22" x14ac:dyDescent="0.3">
      <c r="N5149" s="30"/>
      <c r="O5149" s="30"/>
      <c r="P5149" s="30"/>
      <c r="Q5149" s="30"/>
      <c r="R5149" s="31" cm="1">
        <f t="array" ref="R5149">_xlfn.IFS(Q5149=0,(O5149-P5149)/2,Q5149=1,O5149-P5149)</f>
        <v>0</v>
      </c>
      <c r="S5149" s="31" cm="1">
        <f t="array" ref="S5149">_xlfn.IFS(Q5149=0,P5149/2,Q5149=1,P5149)</f>
        <v>0</v>
      </c>
      <c r="T5149" s="31" t="str" cm="1">
        <f t="array" ref="T5149">_xlfn.IFS(M5149&lt;=Beräkningsförutsättningar!B$15,"2",M5149=Beräkningsförutsättningar!B$16,"4",M5149=Beräkningsförutsättningar!B$17,"4",M5149&gt;=Beräkningsförutsättningar!B$18,"6")</f>
        <v>2</v>
      </c>
      <c r="U5149" s="31">
        <f t="shared" si="160"/>
        <v>0</v>
      </c>
      <c r="V5149" s="31">
        <f t="shared" si="161"/>
        <v>0</v>
      </c>
    </row>
    <row r="5150" spans="14:22" x14ac:dyDescent="0.3">
      <c r="N5150" s="30"/>
      <c r="O5150" s="30"/>
      <c r="P5150" s="30"/>
      <c r="Q5150" s="30"/>
      <c r="R5150" s="31" cm="1">
        <f t="array" ref="R5150">_xlfn.IFS(Q5150=0,(O5150-P5150)/2,Q5150=1,O5150-P5150)</f>
        <v>0</v>
      </c>
      <c r="S5150" s="31" cm="1">
        <f t="array" ref="S5150">_xlfn.IFS(Q5150=0,P5150/2,Q5150=1,P5150)</f>
        <v>0</v>
      </c>
      <c r="T5150" s="31" t="str" cm="1">
        <f t="array" ref="T5150">_xlfn.IFS(M5150&lt;=Beräkningsförutsättningar!B$15,"2",M5150=Beräkningsförutsättningar!B$16,"4",M5150=Beräkningsförutsättningar!B$17,"4",M5150&gt;=Beräkningsförutsättningar!B$18,"6")</f>
        <v>2</v>
      </c>
      <c r="U5150" s="31">
        <f t="shared" si="160"/>
        <v>0</v>
      </c>
      <c r="V5150" s="31">
        <f t="shared" si="161"/>
        <v>0</v>
      </c>
    </row>
    <row r="5151" spans="14:22" x14ac:dyDescent="0.3">
      <c r="N5151" s="30"/>
      <c r="O5151" s="30"/>
      <c r="P5151" s="30"/>
      <c r="Q5151" s="30"/>
      <c r="R5151" s="31" cm="1">
        <f t="array" ref="R5151">_xlfn.IFS(Q5151=0,(O5151-P5151)/2,Q5151=1,O5151-P5151)</f>
        <v>0</v>
      </c>
      <c r="S5151" s="31" cm="1">
        <f t="array" ref="S5151">_xlfn.IFS(Q5151=0,P5151/2,Q5151=1,P5151)</f>
        <v>0</v>
      </c>
      <c r="T5151" s="31" t="str" cm="1">
        <f t="array" ref="T5151">_xlfn.IFS(M5151&lt;=Beräkningsförutsättningar!B$15,"2",M5151=Beräkningsförutsättningar!B$16,"4",M5151=Beräkningsförutsättningar!B$17,"4",M5151&gt;=Beräkningsförutsättningar!B$18,"6")</f>
        <v>2</v>
      </c>
      <c r="U5151" s="31">
        <f t="shared" si="160"/>
        <v>0</v>
      </c>
      <c r="V5151" s="31">
        <f t="shared" si="161"/>
        <v>0</v>
      </c>
    </row>
    <row r="5152" spans="14:22" x14ac:dyDescent="0.3">
      <c r="N5152" s="30"/>
      <c r="O5152" s="30"/>
      <c r="P5152" s="30"/>
      <c r="Q5152" s="30"/>
      <c r="R5152" s="31" cm="1">
        <f t="array" ref="R5152">_xlfn.IFS(Q5152=0,(O5152-P5152)/2,Q5152=1,O5152-P5152)</f>
        <v>0</v>
      </c>
      <c r="S5152" s="31" cm="1">
        <f t="array" ref="S5152">_xlfn.IFS(Q5152=0,P5152/2,Q5152=1,P5152)</f>
        <v>0</v>
      </c>
      <c r="T5152" s="31" t="str" cm="1">
        <f t="array" ref="T5152">_xlfn.IFS(M5152&lt;=Beräkningsförutsättningar!B$15,"2",M5152=Beräkningsförutsättningar!B$16,"4",M5152=Beräkningsförutsättningar!B$17,"4",M5152&gt;=Beräkningsförutsättningar!B$18,"6")</f>
        <v>2</v>
      </c>
      <c r="U5152" s="31">
        <f t="shared" si="160"/>
        <v>0</v>
      </c>
      <c r="V5152" s="31">
        <f t="shared" si="161"/>
        <v>0</v>
      </c>
    </row>
    <row r="5153" spans="14:22" x14ac:dyDescent="0.3">
      <c r="N5153" s="30"/>
      <c r="O5153" s="30"/>
      <c r="P5153" s="30"/>
      <c r="Q5153" s="30"/>
      <c r="R5153" s="31" cm="1">
        <f t="array" ref="R5153">_xlfn.IFS(Q5153=0,(O5153-P5153)/2,Q5153=1,O5153-P5153)</f>
        <v>0</v>
      </c>
      <c r="S5153" s="31" cm="1">
        <f t="array" ref="S5153">_xlfn.IFS(Q5153=0,P5153/2,Q5153=1,P5153)</f>
        <v>0</v>
      </c>
      <c r="T5153" s="31" t="str" cm="1">
        <f t="array" ref="T5153">_xlfn.IFS(M5153&lt;=Beräkningsförutsättningar!B$15,"2",M5153=Beräkningsförutsättningar!B$16,"4",M5153=Beräkningsförutsättningar!B$17,"4",M5153&gt;=Beräkningsförutsättningar!B$18,"6")</f>
        <v>2</v>
      </c>
      <c r="U5153" s="31">
        <f t="shared" si="160"/>
        <v>0</v>
      </c>
      <c r="V5153" s="31">
        <f t="shared" si="161"/>
        <v>0</v>
      </c>
    </row>
    <row r="5154" spans="14:22" x14ac:dyDescent="0.3">
      <c r="N5154" s="30"/>
      <c r="O5154" s="30"/>
      <c r="P5154" s="30"/>
      <c r="Q5154" s="30"/>
      <c r="R5154" s="31" cm="1">
        <f t="array" ref="R5154">_xlfn.IFS(Q5154=0,(O5154-P5154)/2,Q5154=1,O5154-P5154)</f>
        <v>0</v>
      </c>
      <c r="S5154" s="31" cm="1">
        <f t="array" ref="S5154">_xlfn.IFS(Q5154=0,P5154/2,Q5154=1,P5154)</f>
        <v>0</v>
      </c>
      <c r="T5154" s="31" t="str" cm="1">
        <f t="array" ref="T5154">_xlfn.IFS(M5154&lt;=Beräkningsförutsättningar!B$15,"2",M5154=Beräkningsförutsättningar!B$16,"4",M5154=Beräkningsförutsättningar!B$17,"4",M5154&gt;=Beräkningsförutsättningar!B$18,"6")</f>
        <v>2</v>
      </c>
      <c r="U5154" s="31">
        <f t="shared" si="160"/>
        <v>0</v>
      </c>
      <c r="V5154" s="31">
        <f t="shared" si="161"/>
        <v>0</v>
      </c>
    </row>
    <row r="5155" spans="14:22" x14ac:dyDescent="0.3">
      <c r="N5155" s="30"/>
      <c r="O5155" s="30"/>
      <c r="P5155" s="30"/>
      <c r="Q5155" s="30"/>
      <c r="R5155" s="31" cm="1">
        <f t="array" ref="R5155">_xlfn.IFS(Q5155=0,(O5155-P5155)/2,Q5155=1,O5155-P5155)</f>
        <v>0</v>
      </c>
      <c r="S5155" s="31" cm="1">
        <f t="array" ref="S5155">_xlfn.IFS(Q5155=0,P5155/2,Q5155=1,P5155)</f>
        <v>0</v>
      </c>
      <c r="T5155" s="31" t="str" cm="1">
        <f t="array" ref="T5155">_xlfn.IFS(M5155&lt;=Beräkningsförutsättningar!B$15,"2",M5155=Beräkningsförutsättningar!B$16,"4",M5155=Beräkningsförutsättningar!B$17,"4",M5155&gt;=Beräkningsförutsättningar!B$18,"6")</f>
        <v>2</v>
      </c>
      <c r="U5155" s="31">
        <f t="shared" si="160"/>
        <v>0</v>
      </c>
      <c r="V5155" s="31">
        <f t="shared" si="161"/>
        <v>0</v>
      </c>
    </row>
    <row r="5156" spans="14:22" x14ac:dyDescent="0.3">
      <c r="N5156" s="30"/>
      <c r="O5156" s="30"/>
      <c r="P5156" s="30"/>
      <c r="Q5156" s="30"/>
      <c r="R5156" s="31" cm="1">
        <f t="array" ref="R5156">_xlfn.IFS(Q5156=0,(O5156-P5156)/2,Q5156=1,O5156-P5156)</f>
        <v>0</v>
      </c>
      <c r="S5156" s="31" cm="1">
        <f t="array" ref="S5156">_xlfn.IFS(Q5156=0,P5156/2,Q5156=1,P5156)</f>
        <v>0</v>
      </c>
      <c r="T5156" s="31" t="str" cm="1">
        <f t="array" ref="T5156">_xlfn.IFS(M5156&lt;=Beräkningsförutsättningar!B$15,"2",M5156=Beräkningsförutsättningar!B$16,"4",M5156=Beräkningsförutsättningar!B$17,"4",M5156&gt;=Beräkningsförutsättningar!B$18,"6")</f>
        <v>2</v>
      </c>
      <c r="U5156" s="31">
        <f t="shared" si="160"/>
        <v>0</v>
      </c>
      <c r="V5156" s="31">
        <f t="shared" si="161"/>
        <v>0</v>
      </c>
    </row>
    <row r="5157" spans="14:22" x14ac:dyDescent="0.3">
      <c r="N5157" s="30"/>
      <c r="O5157" s="30"/>
      <c r="P5157" s="30"/>
      <c r="Q5157" s="30"/>
      <c r="R5157" s="31" cm="1">
        <f t="array" ref="R5157">_xlfn.IFS(Q5157=0,(O5157-P5157)/2,Q5157=1,O5157-P5157)</f>
        <v>0</v>
      </c>
      <c r="S5157" s="31" cm="1">
        <f t="array" ref="S5157">_xlfn.IFS(Q5157=0,P5157/2,Q5157=1,P5157)</f>
        <v>0</v>
      </c>
      <c r="T5157" s="31" t="str" cm="1">
        <f t="array" ref="T5157">_xlfn.IFS(M5157&lt;=Beräkningsförutsättningar!B$15,"2",M5157=Beräkningsförutsättningar!B$16,"4",M5157=Beräkningsförutsättningar!B$17,"4",M5157&gt;=Beräkningsförutsättningar!B$18,"6")</f>
        <v>2</v>
      </c>
      <c r="U5157" s="31">
        <f t="shared" si="160"/>
        <v>0</v>
      </c>
      <c r="V5157" s="31">
        <f t="shared" si="161"/>
        <v>0</v>
      </c>
    </row>
    <row r="5158" spans="14:22" x14ac:dyDescent="0.3">
      <c r="N5158" s="30"/>
      <c r="O5158" s="30"/>
      <c r="P5158" s="30"/>
      <c r="Q5158" s="30"/>
      <c r="R5158" s="31" cm="1">
        <f t="array" ref="R5158">_xlfn.IFS(Q5158=0,(O5158-P5158)/2,Q5158=1,O5158-P5158)</f>
        <v>0</v>
      </c>
      <c r="S5158" s="31" cm="1">
        <f t="array" ref="S5158">_xlfn.IFS(Q5158=0,P5158/2,Q5158=1,P5158)</f>
        <v>0</v>
      </c>
      <c r="T5158" s="31" t="str" cm="1">
        <f t="array" ref="T5158">_xlfn.IFS(M5158&lt;=Beräkningsförutsättningar!B$15,"2",M5158=Beräkningsförutsättningar!B$16,"4",M5158=Beräkningsförutsättningar!B$17,"4",M5158&gt;=Beräkningsförutsättningar!B$18,"6")</f>
        <v>2</v>
      </c>
      <c r="U5158" s="31">
        <f t="shared" si="160"/>
        <v>0</v>
      </c>
      <c r="V5158" s="31">
        <f t="shared" si="161"/>
        <v>0</v>
      </c>
    </row>
    <row r="5159" spans="14:22" x14ac:dyDescent="0.3">
      <c r="N5159" s="30"/>
      <c r="O5159" s="30"/>
      <c r="P5159" s="30"/>
      <c r="Q5159" s="30"/>
      <c r="R5159" s="31" cm="1">
        <f t="array" ref="R5159">_xlfn.IFS(Q5159=0,(O5159-P5159)/2,Q5159=1,O5159-P5159)</f>
        <v>0</v>
      </c>
      <c r="S5159" s="31" cm="1">
        <f t="array" ref="S5159">_xlfn.IFS(Q5159=0,P5159/2,Q5159=1,P5159)</f>
        <v>0</v>
      </c>
      <c r="T5159" s="31" t="str" cm="1">
        <f t="array" ref="T5159">_xlfn.IFS(M5159&lt;=Beräkningsförutsättningar!B$15,"2",M5159=Beräkningsförutsättningar!B$16,"4",M5159=Beräkningsförutsättningar!B$17,"4",M5159&gt;=Beräkningsförutsättningar!B$18,"6")</f>
        <v>2</v>
      </c>
      <c r="U5159" s="31">
        <f t="shared" si="160"/>
        <v>0</v>
      </c>
      <c r="V5159" s="31">
        <f t="shared" si="161"/>
        <v>0</v>
      </c>
    </row>
    <row r="5160" spans="14:22" x14ac:dyDescent="0.3">
      <c r="N5160" s="30"/>
      <c r="O5160" s="30"/>
      <c r="P5160" s="30"/>
      <c r="Q5160" s="30"/>
      <c r="R5160" s="31" cm="1">
        <f t="array" ref="R5160">_xlfn.IFS(Q5160=0,(O5160-P5160)/2,Q5160=1,O5160-P5160)</f>
        <v>0</v>
      </c>
      <c r="S5160" s="31" cm="1">
        <f t="array" ref="S5160">_xlfn.IFS(Q5160=0,P5160/2,Q5160=1,P5160)</f>
        <v>0</v>
      </c>
      <c r="T5160" s="31" t="str" cm="1">
        <f t="array" ref="T5160">_xlfn.IFS(M5160&lt;=Beräkningsförutsättningar!B$15,"2",M5160=Beräkningsförutsättningar!B$16,"4",M5160=Beräkningsförutsättningar!B$17,"4",M5160&gt;=Beräkningsförutsättningar!B$18,"6")</f>
        <v>2</v>
      </c>
      <c r="U5160" s="31">
        <f t="shared" si="160"/>
        <v>0</v>
      </c>
      <c r="V5160" s="31">
        <f t="shared" si="161"/>
        <v>0</v>
      </c>
    </row>
    <row r="5161" spans="14:22" x14ac:dyDescent="0.3">
      <c r="N5161" s="30"/>
      <c r="O5161" s="30"/>
      <c r="P5161" s="30"/>
      <c r="Q5161" s="30"/>
      <c r="R5161" s="31" cm="1">
        <f t="array" ref="R5161">_xlfn.IFS(Q5161=0,(O5161-P5161)/2,Q5161=1,O5161-P5161)</f>
        <v>0</v>
      </c>
      <c r="S5161" s="31" cm="1">
        <f t="array" ref="S5161">_xlfn.IFS(Q5161=0,P5161/2,Q5161=1,P5161)</f>
        <v>0</v>
      </c>
      <c r="T5161" s="31" t="str" cm="1">
        <f t="array" ref="T5161">_xlfn.IFS(M5161&lt;=Beräkningsförutsättningar!B$15,"2",M5161=Beräkningsförutsättningar!B$16,"4",M5161=Beräkningsförutsättningar!B$17,"4",M5161&gt;=Beräkningsförutsättningar!B$18,"6")</f>
        <v>2</v>
      </c>
      <c r="U5161" s="31">
        <f t="shared" si="160"/>
        <v>0</v>
      </c>
      <c r="V5161" s="31">
        <f t="shared" si="161"/>
        <v>0</v>
      </c>
    </row>
    <row r="5162" spans="14:22" x14ac:dyDescent="0.3">
      <c r="N5162" s="30"/>
      <c r="O5162" s="30"/>
      <c r="P5162" s="30"/>
      <c r="Q5162" s="30"/>
      <c r="R5162" s="31" cm="1">
        <f t="array" ref="R5162">_xlfn.IFS(Q5162=0,(O5162-P5162)/2,Q5162=1,O5162-P5162)</f>
        <v>0</v>
      </c>
      <c r="S5162" s="31" cm="1">
        <f t="array" ref="S5162">_xlfn.IFS(Q5162=0,P5162/2,Q5162=1,P5162)</f>
        <v>0</v>
      </c>
      <c r="T5162" s="31" t="str" cm="1">
        <f t="array" ref="T5162">_xlfn.IFS(M5162&lt;=Beräkningsförutsättningar!B$15,"2",M5162=Beräkningsförutsättningar!B$16,"4",M5162=Beräkningsförutsättningar!B$17,"4",M5162&gt;=Beräkningsförutsättningar!B$18,"6")</f>
        <v>2</v>
      </c>
      <c r="U5162" s="31">
        <f t="shared" si="160"/>
        <v>0</v>
      </c>
      <c r="V5162" s="31">
        <f t="shared" si="161"/>
        <v>0</v>
      </c>
    </row>
    <row r="5163" spans="14:22" x14ac:dyDescent="0.3">
      <c r="N5163" s="30"/>
      <c r="O5163" s="30"/>
      <c r="P5163" s="30"/>
      <c r="Q5163" s="30"/>
      <c r="R5163" s="31" cm="1">
        <f t="array" ref="R5163">_xlfn.IFS(Q5163=0,(O5163-P5163)/2,Q5163=1,O5163-P5163)</f>
        <v>0</v>
      </c>
      <c r="S5163" s="31" cm="1">
        <f t="array" ref="S5163">_xlfn.IFS(Q5163=0,P5163/2,Q5163=1,P5163)</f>
        <v>0</v>
      </c>
      <c r="T5163" s="31" t="str" cm="1">
        <f t="array" ref="T5163">_xlfn.IFS(M5163&lt;=Beräkningsförutsättningar!B$15,"2",M5163=Beräkningsförutsättningar!B$16,"4",M5163=Beräkningsförutsättningar!B$17,"4",M5163&gt;=Beräkningsförutsättningar!B$18,"6")</f>
        <v>2</v>
      </c>
      <c r="U5163" s="31">
        <f t="shared" si="160"/>
        <v>0</v>
      </c>
      <c r="V5163" s="31">
        <f t="shared" si="161"/>
        <v>0</v>
      </c>
    </row>
    <row r="5164" spans="14:22" x14ac:dyDescent="0.3">
      <c r="N5164" s="30"/>
      <c r="O5164" s="30"/>
      <c r="P5164" s="30"/>
      <c r="Q5164" s="30"/>
      <c r="R5164" s="31" cm="1">
        <f t="array" ref="R5164">_xlfn.IFS(Q5164=0,(O5164-P5164)/2,Q5164=1,O5164-P5164)</f>
        <v>0</v>
      </c>
      <c r="S5164" s="31" cm="1">
        <f t="array" ref="S5164">_xlfn.IFS(Q5164=0,P5164/2,Q5164=1,P5164)</f>
        <v>0</v>
      </c>
      <c r="T5164" s="31" t="str" cm="1">
        <f t="array" ref="T5164">_xlfn.IFS(M5164&lt;=Beräkningsförutsättningar!B$15,"2",M5164=Beräkningsförutsättningar!B$16,"4",M5164=Beräkningsförutsättningar!B$17,"4",M5164&gt;=Beräkningsförutsättningar!B$18,"6")</f>
        <v>2</v>
      </c>
      <c r="U5164" s="31">
        <f t="shared" si="160"/>
        <v>0</v>
      </c>
      <c r="V5164" s="31">
        <f t="shared" si="161"/>
        <v>0</v>
      </c>
    </row>
    <row r="5165" spans="14:22" x14ac:dyDescent="0.3">
      <c r="N5165" s="30"/>
      <c r="O5165" s="30"/>
      <c r="P5165" s="30"/>
      <c r="Q5165" s="30"/>
      <c r="R5165" s="31" cm="1">
        <f t="array" ref="R5165">_xlfn.IFS(Q5165=0,(O5165-P5165)/2,Q5165=1,O5165-P5165)</f>
        <v>0</v>
      </c>
      <c r="S5165" s="31" cm="1">
        <f t="array" ref="S5165">_xlfn.IFS(Q5165=0,P5165/2,Q5165=1,P5165)</f>
        <v>0</v>
      </c>
      <c r="T5165" s="31" t="str" cm="1">
        <f t="array" ref="T5165">_xlfn.IFS(M5165&lt;=Beräkningsförutsättningar!B$15,"2",M5165=Beräkningsförutsättningar!B$16,"4",M5165=Beräkningsförutsättningar!B$17,"4",M5165&gt;=Beräkningsförutsättningar!B$18,"6")</f>
        <v>2</v>
      </c>
      <c r="U5165" s="31">
        <f t="shared" si="160"/>
        <v>0</v>
      </c>
      <c r="V5165" s="31">
        <f t="shared" si="161"/>
        <v>0</v>
      </c>
    </row>
    <row r="5166" spans="14:22" x14ac:dyDescent="0.3">
      <c r="N5166" s="30"/>
      <c r="O5166" s="30"/>
      <c r="P5166" s="30"/>
      <c r="Q5166" s="30"/>
      <c r="R5166" s="31" cm="1">
        <f t="array" ref="R5166">_xlfn.IFS(Q5166=0,(O5166-P5166)/2,Q5166=1,O5166-P5166)</f>
        <v>0</v>
      </c>
      <c r="S5166" s="31" cm="1">
        <f t="array" ref="S5166">_xlfn.IFS(Q5166=0,P5166/2,Q5166=1,P5166)</f>
        <v>0</v>
      </c>
      <c r="T5166" s="31" t="str" cm="1">
        <f t="array" ref="T5166">_xlfn.IFS(M5166&lt;=Beräkningsförutsättningar!B$15,"2",M5166=Beräkningsförutsättningar!B$16,"4",M5166=Beräkningsförutsättningar!B$17,"4",M5166&gt;=Beräkningsförutsättningar!B$18,"6")</f>
        <v>2</v>
      </c>
      <c r="U5166" s="31">
        <f t="shared" si="160"/>
        <v>0</v>
      </c>
      <c r="V5166" s="31">
        <f t="shared" si="161"/>
        <v>0</v>
      </c>
    </row>
    <row r="5167" spans="14:22" x14ac:dyDescent="0.3">
      <c r="N5167" s="30"/>
      <c r="O5167" s="30"/>
      <c r="P5167" s="30"/>
      <c r="Q5167" s="30"/>
      <c r="R5167" s="31" cm="1">
        <f t="array" ref="R5167">_xlfn.IFS(Q5167=0,(O5167-P5167)/2,Q5167=1,O5167-P5167)</f>
        <v>0</v>
      </c>
      <c r="S5167" s="31" cm="1">
        <f t="array" ref="S5167">_xlfn.IFS(Q5167=0,P5167/2,Q5167=1,P5167)</f>
        <v>0</v>
      </c>
      <c r="T5167" s="31" t="str" cm="1">
        <f t="array" ref="T5167">_xlfn.IFS(M5167&lt;=Beräkningsförutsättningar!B$15,"2",M5167=Beräkningsförutsättningar!B$16,"4",M5167=Beräkningsförutsättningar!B$17,"4",M5167&gt;=Beräkningsförutsättningar!B$18,"6")</f>
        <v>2</v>
      </c>
      <c r="U5167" s="31">
        <f t="shared" si="160"/>
        <v>0</v>
      </c>
      <c r="V5167" s="31">
        <f t="shared" si="161"/>
        <v>0</v>
      </c>
    </row>
    <row r="5168" spans="14:22" x14ac:dyDescent="0.3">
      <c r="N5168" s="30"/>
      <c r="O5168" s="30"/>
      <c r="P5168" s="30"/>
      <c r="Q5168" s="30"/>
      <c r="R5168" s="31" cm="1">
        <f t="array" ref="R5168">_xlfn.IFS(Q5168=0,(O5168-P5168)/2,Q5168=1,O5168-P5168)</f>
        <v>0</v>
      </c>
      <c r="S5168" s="31" cm="1">
        <f t="array" ref="S5168">_xlfn.IFS(Q5168=0,P5168/2,Q5168=1,P5168)</f>
        <v>0</v>
      </c>
      <c r="T5168" s="31" t="str" cm="1">
        <f t="array" ref="T5168">_xlfn.IFS(M5168&lt;=Beräkningsförutsättningar!B$15,"2",M5168=Beräkningsförutsättningar!B$16,"4",M5168=Beräkningsförutsättningar!B$17,"4",M5168&gt;=Beräkningsförutsättningar!B$18,"6")</f>
        <v>2</v>
      </c>
      <c r="U5168" s="31">
        <f t="shared" si="160"/>
        <v>0</v>
      </c>
      <c r="V5168" s="31">
        <f t="shared" si="161"/>
        <v>0</v>
      </c>
    </row>
    <row r="5169" spans="14:22" x14ac:dyDescent="0.3">
      <c r="N5169" s="30"/>
      <c r="O5169" s="30"/>
      <c r="P5169" s="30"/>
      <c r="Q5169" s="30"/>
      <c r="R5169" s="31" cm="1">
        <f t="array" ref="R5169">_xlfn.IFS(Q5169=0,(O5169-P5169)/2,Q5169=1,O5169-P5169)</f>
        <v>0</v>
      </c>
      <c r="S5169" s="31" cm="1">
        <f t="array" ref="S5169">_xlfn.IFS(Q5169=0,P5169/2,Q5169=1,P5169)</f>
        <v>0</v>
      </c>
      <c r="T5169" s="31" t="str" cm="1">
        <f t="array" ref="T5169">_xlfn.IFS(M5169&lt;=Beräkningsförutsättningar!B$15,"2",M5169=Beräkningsförutsättningar!B$16,"4",M5169=Beräkningsförutsättningar!B$17,"4",M5169&gt;=Beräkningsförutsättningar!B$18,"6")</f>
        <v>2</v>
      </c>
      <c r="U5169" s="31">
        <f t="shared" si="160"/>
        <v>0</v>
      </c>
      <c r="V5169" s="31">
        <f t="shared" si="161"/>
        <v>0</v>
      </c>
    </row>
    <row r="5170" spans="14:22" x14ac:dyDescent="0.3">
      <c r="N5170" s="30"/>
      <c r="O5170" s="30"/>
      <c r="P5170" s="30"/>
      <c r="Q5170" s="30"/>
      <c r="R5170" s="31" cm="1">
        <f t="array" ref="R5170">_xlfn.IFS(Q5170=0,(O5170-P5170)/2,Q5170=1,O5170-P5170)</f>
        <v>0</v>
      </c>
      <c r="S5170" s="31" cm="1">
        <f t="array" ref="S5170">_xlfn.IFS(Q5170=0,P5170/2,Q5170=1,P5170)</f>
        <v>0</v>
      </c>
      <c r="T5170" s="31" t="str" cm="1">
        <f t="array" ref="T5170">_xlfn.IFS(M5170&lt;=Beräkningsförutsättningar!B$15,"2",M5170=Beräkningsförutsättningar!B$16,"4",M5170=Beräkningsförutsättningar!B$17,"4",M5170&gt;=Beräkningsförutsättningar!B$18,"6")</f>
        <v>2</v>
      </c>
      <c r="U5170" s="31">
        <f t="shared" si="160"/>
        <v>0</v>
      </c>
      <c r="V5170" s="31">
        <f t="shared" si="161"/>
        <v>0</v>
      </c>
    </row>
    <row r="5171" spans="14:22" x14ac:dyDescent="0.3">
      <c r="N5171" s="30"/>
      <c r="O5171" s="30"/>
      <c r="P5171" s="30"/>
      <c r="Q5171" s="30"/>
      <c r="R5171" s="31" cm="1">
        <f t="array" ref="R5171">_xlfn.IFS(Q5171=0,(O5171-P5171)/2,Q5171=1,O5171-P5171)</f>
        <v>0</v>
      </c>
      <c r="S5171" s="31" cm="1">
        <f t="array" ref="S5171">_xlfn.IFS(Q5171=0,P5171/2,Q5171=1,P5171)</f>
        <v>0</v>
      </c>
      <c r="T5171" s="31" t="str" cm="1">
        <f t="array" ref="T5171">_xlfn.IFS(M5171&lt;=Beräkningsförutsättningar!B$15,"2",M5171=Beräkningsförutsättningar!B$16,"4",M5171=Beräkningsförutsättningar!B$17,"4",M5171&gt;=Beräkningsförutsättningar!B$18,"6")</f>
        <v>2</v>
      </c>
      <c r="U5171" s="31">
        <f t="shared" si="160"/>
        <v>0</v>
      </c>
      <c r="V5171" s="31">
        <f t="shared" si="161"/>
        <v>0</v>
      </c>
    </row>
    <row r="5172" spans="14:22" x14ac:dyDescent="0.3">
      <c r="N5172" s="30"/>
      <c r="O5172" s="30"/>
      <c r="P5172" s="30"/>
      <c r="Q5172" s="30"/>
      <c r="R5172" s="31" cm="1">
        <f t="array" ref="R5172">_xlfn.IFS(Q5172=0,(O5172-P5172)/2,Q5172=1,O5172-P5172)</f>
        <v>0</v>
      </c>
      <c r="S5172" s="31" cm="1">
        <f t="array" ref="S5172">_xlfn.IFS(Q5172=0,P5172/2,Q5172=1,P5172)</f>
        <v>0</v>
      </c>
      <c r="T5172" s="31" t="str" cm="1">
        <f t="array" ref="T5172">_xlfn.IFS(M5172&lt;=Beräkningsförutsättningar!B$15,"2",M5172=Beräkningsförutsättningar!B$16,"4",M5172=Beräkningsförutsättningar!B$17,"4",M5172&gt;=Beräkningsförutsättningar!B$18,"6")</f>
        <v>2</v>
      </c>
      <c r="U5172" s="31">
        <f t="shared" si="160"/>
        <v>0</v>
      </c>
      <c r="V5172" s="31">
        <f t="shared" si="161"/>
        <v>0</v>
      </c>
    </row>
    <row r="5173" spans="14:22" x14ac:dyDescent="0.3">
      <c r="N5173" s="30"/>
      <c r="O5173" s="30"/>
      <c r="P5173" s="30"/>
      <c r="Q5173" s="30"/>
      <c r="R5173" s="31" cm="1">
        <f t="array" ref="R5173">_xlfn.IFS(Q5173=0,(O5173-P5173)/2,Q5173=1,O5173-P5173)</f>
        <v>0</v>
      </c>
      <c r="S5173" s="31" cm="1">
        <f t="array" ref="S5173">_xlfn.IFS(Q5173=0,P5173/2,Q5173=1,P5173)</f>
        <v>0</v>
      </c>
      <c r="T5173" s="31" t="str" cm="1">
        <f t="array" ref="T5173">_xlfn.IFS(M5173&lt;=Beräkningsförutsättningar!B$15,"2",M5173=Beräkningsförutsättningar!B$16,"4",M5173=Beräkningsförutsättningar!B$17,"4",M5173&gt;=Beräkningsförutsättningar!B$18,"6")</f>
        <v>2</v>
      </c>
      <c r="U5173" s="31">
        <f t="shared" si="160"/>
        <v>0</v>
      </c>
      <c r="V5173" s="31">
        <f t="shared" si="161"/>
        <v>0</v>
      </c>
    </row>
    <row r="5174" spans="14:22" x14ac:dyDescent="0.3">
      <c r="N5174" s="30"/>
      <c r="O5174" s="30"/>
      <c r="P5174" s="30"/>
      <c r="Q5174" s="30"/>
      <c r="R5174" s="31" cm="1">
        <f t="array" ref="R5174">_xlfn.IFS(Q5174=0,(O5174-P5174)/2,Q5174=1,O5174-P5174)</f>
        <v>0</v>
      </c>
      <c r="S5174" s="31" cm="1">
        <f t="array" ref="S5174">_xlfn.IFS(Q5174=0,P5174/2,Q5174=1,P5174)</f>
        <v>0</v>
      </c>
      <c r="T5174" s="31" t="str" cm="1">
        <f t="array" ref="T5174">_xlfn.IFS(M5174&lt;=Beräkningsförutsättningar!B$15,"2",M5174=Beräkningsförutsättningar!B$16,"4",M5174=Beräkningsförutsättningar!B$17,"4",M5174&gt;=Beräkningsförutsättningar!B$18,"6")</f>
        <v>2</v>
      </c>
      <c r="U5174" s="31">
        <f t="shared" si="160"/>
        <v>0</v>
      </c>
      <c r="V5174" s="31">
        <f t="shared" si="161"/>
        <v>0</v>
      </c>
    </row>
    <row r="5175" spans="14:22" x14ac:dyDescent="0.3">
      <c r="N5175" s="30"/>
      <c r="O5175" s="30"/>
      <c r="P5175" s="30"/>
      <c r="Q5175" s="30"/>
      <c r="R5175" s="31" cm="1">
        <f t="array" ref="R5175">_xlfn.IFS(Q5175=0,(O5175-P5175)/2,Q5175=1,O5175-P5175)</f>
        <v>0</v>
      </c>
      <c r="S5175" s="31" cm="1">
        <f t="array" ref="S5175">_xlfn.IFS(Q5175=0,P5175/2,Q5175=1,P5175)</f>
        <v>0</v>
      </c>
      <c r="T5175" s="31" t="str" cm="1">
        <f t="array" ref="T5175">_xlfn.IFS(M5175&lt;=Beräkningsförutsättningar!B$15,"2",M5175=Beräkningsförutsättningar!B$16,"4",M5175=Beräkningsförutsättningar!B$17,"4",M5175&gt;=Beräkningsförutsättningar!B$18,"6")</f>
        <v>2</v>
      </c>
      <c r="U5175" s="31">
        <f t="shared" si="160"/>
        <v>0</v>
      </c>
      <c r="V5175" s="31">
        <f t="shared" si="161"/>
        <v>0</v>
      </c>
    </row>
    <row r="5176" spans="14:22" x14ac:dyDescent="0.3">
      <c r="N5176" s="30"/>
      <c r="O5176" s="30"/>
      <c r="P5176" s="30"/>
      <c r="Q5176" s="30"/>
      <c r="R5176" s="31" cm="1">
        <f t="array" ref="R5176">_xlfn.IFS(Q5176=0,(O5176-P5176)/2,Q5176=1,O5176-P5176)</f>
        <v>0</v>
      </c>
      <c r="S5176" s="31" cm="1">
        <f t="array" ref="S5176">_xlfn.IFS(Q5176=0,P5176/2,Q5176=1,P5176)</f>
        <v>0</v>
      </c>
      <c r="T5176" s="31" t="str" cm="1">
        <f t="array" ref="T5176">_xlfn.IFS(M5176&lt;=Beräkningsförutsättningar!B$15,"2",M5176=Beräkningsförutsättningar!B$16,"4",M5176=Beräkningsförutsättningar!B$17,"4",M5176&gt;=Beräkningsförutsättningar!B$18,"6")</f>
        <v>2</v>
      </c>
      <c r="U5176" s="31">
        <f t="shared" si="160"/>
        <v>0</v>
      </c>
      <c r="V5176" s="31">
        <f t="shared" si="161"/>
        <v>0</v>
      </c>
    </row>
    <row r="5177" spans="14:22" x14ac:dyDescent="0.3">
      <c r="N5177" s="30"/>
      <c r="O5177" s="30"/>
      <c r="P5177" s="30"/>
      <c r="Q5177" s="30"/>
      <c r="R5177" s="31" cm="1">
        <f t="array" ref="R5177">_xlfn.IFS(Q5177=0,(O5177-P5177)/2,Q5177=1,O5177-P5177)</f>
        <v>0</v>
      </c>
      <c r="S5177" s="31" cm="1">
        <f t="array" ref="S5177">_xlfn.IFS(Q5177=0,P5177/2,Q5177=1,P5177)</f>
        <v>0</v>
      </c>
      <c r="T5177" s="31" t="str" cm="1">
        <f t="array" ref="T5177">_xlfn.IFS(M5177&lt;=Beräkningsförutsättningar!B$15,"2",M5177=Beräkningsförutsättningar!B$16,"4",M5177=Beräkningsförutsättningar!B$17,"4",M5177&gt;=Beräkningsförutsättningar!B$18,"6")</f>
        <v>2</v>
      </c>
      <c r="U5177" s="31">
        <f t="shared" si="160"/>
        <v>0</v>
      </c>
      <c r="V5177" s="31">
        <f t="shared" si="161"/>
        <v>0</v>
      </c>
    </row>
    <row r="5178" spans="14:22" x14ac:dyDescent="0.3">
      <c r="N5178" s="30"/>
      <c r="O5178" s="30"/>
      <c r="P5178" s="30"/>
      <c r="Q5178" s="30"/>
      <c r="R5178" s="31" cm="1">
        <f t="array" ref="R5178">_xlfn.IFS(Q5178=0,(O5178-P5178)/2,Q5178=1,O5178-P5178)</f>
        <v>0</v>
      </c>
      <c r="S5178" s="31" cm="1">
        <f t="array" ref="S5178">_xlfn.IFS(Q5178=0,P5178/2,Q5178=1,P5178)</f>
        <v>0</v>
      </c>
      <c r="T5178" s="31" t="str" cm="1">
        <f t="array" ref="T5178">_xlfn.IFS(M5178&lt;=Beräkningsförutsättningar!B$15,"2",M5178=Beräkningsförutsättningar!B$16,"4",M5178=Beräkningsförutsättningar!B$17,"4",M5178&gt;=Beräkningsförutsättningar!B$18,"6")</f>
        <v>2</v>
      </c>
      <c r="U5178" s="31">
        <f t="shared" si="160"/>
        <v>0</v>
      </c>
      <c r="V5178" s="31">
        <f t="shared" si="161"/>
        <v>0</v>
      </c>
    </row>
    <row r="5179" spans="14:22" x14ac:dyDescent="0.3">
      <c r="N5179" s="30"/>
      <c r="O5179" s="30"/>
      <c r="P5179" s="30"/>
      <c r="Q5179" s="30"/>
      <c r="R5179" s="31" cm="1">
        <f t="array" ref="R5179">_xlfn.IFS(Q5179=0,(O5179-P5179)/2,Q5179=1,O5179-P5179)</f>
        <v>0</v>
      </c>
      <c r="S5179" s="31" cm="1">
        <f t="array" ref="S5179">_xlfn.IFS(Q5179=0,P5179/2,Q5179=1,P5179)</f>
        <v>0</v>
      </c>
      <c r="T5179" s="31" t="str" cm="1">
        <f t="array" ref="T5179">_xlfn.IFS(M5179&lt;=Beräkningsförutsättningar!B$15,"2",M5179=Beräkningsförutsättningar!B$16,"4",M5179=Beräkningsförutsättningar!B$17,"4",M5179&gt;=Beräkningsförutsättningar!B$18,"6")</f>
        <v>2</v>
      </c>
      <c r="U5179" s="31">
        <f t="shared" si="160"/>
        <v>0</v>
      </c>
      <c r="V5179" s="31">
        <f t="shared" si="161"/>
        <v>0</v>
      </c>
    </row>
    <row r="5180" spans="14:22" x14ac:dyDescent="0.3">
      <c r="N5180" s="30"/>
      <c r="O5180" s="30"/>
      <c r="P5180" s="30"/>
      <c r="Q5180" s="30"/>
      <c r="R5180" s="31" cm="1">
        <f t="array" ref="R5180">_xlfn.IFS(Q5180=0,(O5180-P5180)/2,Q5180=1,O5180-P5180)</f>
        <v>0</v>
      </c>
      <c r="S5180" s="31" cm="1">
        <f t="array" ref="S5180">_xlfn.IFS(Q5180=0,P5180/2,Q5180=1,P5180)</f>
        <v>0</v>
      </c>
      <c r="T5180" s="31" t="str" cm="1">
        <f t="array" ref="T5180">_xlfn.IFS(M5180&lt;=Beräkningsförutsättningar!B$15,"2",M5180=Beräkningsförutsättningar!B$16,"4",M5180=Beräkningsförutsättningar!B$17,"4",M5180&gt;=Beräkningsförutsättningar!B$18,"6")</f>
        <v>2</v>
      </c>
      <c r="U5180" s="31">
        <f t="shared" si="160"/>
        <v>0</v>
      </c>
      <c r="V5180" s="31">
        <f t="shared" si="161"/>
        <v>0</v>
      </c>
    </row>
    <row r="5181" spans="14:22" x14ac:dyDescent="0.3">
      <c r="N5181" s="30"/>
      <c r="O5181" s="30"/>
      <c r="P5181" s="30"/>
      <c r="Q5181" s="30"/>
      <c r="R5181" s="31" cm="1">
        <f t="array" ref="R5181">_xlfn.IFS(Q5181=0,(O5181-P5181)/2,Q5181=1,O5181-P5181)</f>
        <v>0</v>
      </c>
      <c r="S5181" s="31" cm="1">
        <f t="array" ref="S5181">_xlfn.IFS(Q5181=0,P5181/2,Q5181=1,P5181)</f>
        <v>0</v>
      </c>
      <c r="T5181" s="31" t="str" cm="1">
        <f t="array" ref="T5181">_xlfn.IFS(M5181&lt;=Beräkningsförutsättningar!B$15,"2",M5181=Beräkningsförutsättningar!B$16,"4",M5181=Beräkningsförutsättningar!B$17,"4",M5181&gt;=Beräkningsförutsättningar!B$18,"6")</f>
        <v>2</v>
      </c>
      <c r="U5181" s="31">
        <f t="shared" si="160"/>
        <v>0</v>
      </c>
      <c r="V5181" s="31">
        <f t="shared" si="161"/>
        <v>0</v>
      </c>
    </row>
    <row r="5182" spans="14:22" x14ac:dyDescent="0.3">
      <c r="N5182" s="30"/>
      <c r="O5182" s="30"/>
      <c r="P5182" s="30"/>
      <c r="Q5182" s="30"/>
      <c r="R5182" s="31" cm="1">
        <f t="array" ref="R5182">_xlfn.IFS(Q5182=0,(O5182-P5182)/2,Q5182=1,O5182-P5182)</f>
        <v>0</v>
      </c>
      <c r="S5182" s="31" cm="1">
        <f t="array" ref="S5182">_xlfn.IFS(Q5182=0,P5182/2,Q5182=1,P5182)</f>
        <v>0</v>
      </c>
      <c r="T5182" s="31" t="str" cm="1">
        <f t="array" ref="T5182">_xlfn.IFS(M5182&lt;=Beräkningsförutsättningar!B$15,"2",M5182=Beräkningsförutsättningar!B$16,"4",M5182=Beräkningsförutsättningar!B$17,"4",M5182&gt;=Beräkningsförutsättningar!B$18,"6")</f>
        <v>2</v>
      </c>
      <c r="U5182" s="31">
        <f t="shared" si="160"/>
        <v>0</v>
      </c>
      <c r="V5182" s="31">
        <f t="shared" si="161"/>
        <v>0</v>
      </c>
    </row>
    <row r="5183" spans="14:22" x14ac:dyDescent="0.3">
      <c r="N5183" s="30"/>
      <c r="O5183" s="30"/>
      <c r="P5183" s="30"/>
      <c r="Q5183" s="30"/>
      <c r="R5183" s="31" cm="1">
        <f t="array" ref="R5183">_xlfn.IFS(Q5183=0,(O5183-P5183)/2,Q5183=1,O5183-P5183)</f>
        <v>0</v>
      </c>
      <c r="S5183" s="31" cm="1">
        <f t="array" ref="S5183">_xlfn.IFS(Q5183=0,P5183/2,Q5183=1,P5183)</f>
        <v>0</v>
      </c>
      <c r="T5183" s="31" t="str" cm="1">
        <f t="array" ref="T5183">_xlfn.IFS(M5183&lt;=Beräkningsförutsättningar!B$15,"2",M5183=Beräkningsförutsättningar!B$16,"4",M5183=Beräkningsförutsättningar!B$17,"4",M5183&gt;=Beräkningsförutsättningar!B$18,"6")</f>
        <v>2</v>
      </c>
      <c r="U5183" s="31">
        <f t="shared" si="160"/>
        <v>0</v>
      </c>
      <c r="V5183" s="31">
        <f t="shared" si="161"/>
        <v>0</v>
      </c>
    </row>
    <row r="5184" spans="14:22" x14ac:dyDescent="0.3">
      <c r="N5184" s="30"/>
      <c r="O5184" s="30"/>
      <c r="P5184" s="30"/>
      <c r="Q5184" s="30"/>
      <c r="R5184" s="31" cm="1">
        <f t="array" ref="R5184">_xlfn.IFS(Q5184=0,(O5184-P5184)/2,Q5184=1,O5184-P5184)</f>
        <v>0</v>
      </c>
      <c r="S5184" s="31" cm="1">
        <f t="array" ref="S5184">_xlfn.IFS(Q5184=0,P5184/2,Q5184=1,P5184)</f>
        <v>0</v>
      </c>
      <c r="T5184" s="31" t="str" cm="1">
        <f t="array" ref="T5184">_xlfn.IFS(M5184&lt;=Beräkningsförutsättningar!B$15,"2",M5184=Beräkningsförutsättningar!B$16,"4",M5184=Beräkningsförutsättningar!B$17,"4",M5184&gt;=Beräkningsförutsättningar!B$18,"6")</f>
        <v>2</v>
      </c>
      <c r="U5184" s="31">
        <f t="shared" si="160"/>
        <v>0</v>
      </c>
      <c r="V5184" s="31">
        <f t="shared" si="161"/>
        <v>0</v>
      </c>
    </row>
    <row r="5185" spans="14:22" x14ac:dyDescent="0.3">
      <c r="N5185" s="30"/>
      <c r="O5185" s="30"/>
      <c r="P5185" s="30"/>
      <c r="Q5185" s="30"/>
      <c r="R5185" s="31" cm="1">
        <f t="array" ref="R5185">_xlfn.IFS(Q5185=0,(O5185-P5185)/2,Q5185=1,O5185-P5185)</f>
        <v>0</v>
      </c>
      <c r="S5185" s="31" cm="1">
        <f t="array" ref="S5185">_xlfn.IFS(Q5185=0,P5185/2,Q5185=1,P5185)</f>
        <v>0</v>
      </c>
      <c r="T5185" s="31" t="str" cm="1">
        <f t="array" ref="T5185">_xlfn.IFS(M5185&lt;=Beräkningsförutsättningar!B$15,"2",M5185=Beräkningsförutsättningar!B$16,"4",M5185=Beräkningsförutsättningar!B$17,"4",M5185&gt;=Beräkningsförutsättningar!B$18,"6")</f>
        <v>2</v>
      </c>
      <c r="U5185" s="31">
        <f t="shared" si="160"/>
        <v>0</v>
      </c>
      <c r="V5185" s="31">
        <f t="shared" si="161"/>
        <v>0</v>
      </c>
    </row>
    <row r="5186" spans="14:22" x14ac:dyDescent="0.3">
      <c r="N5186" s="30"/>
      <c r="O5186" s="30"/>
      <c r="P5186" s="30"/>
      <c r="Q5186" s="30"/>
      <c r="R5186" s="31" cm="1">
        <f t="array" ref="R5186">_xlfn.IFS(Q5186=0,(O5186-P5186)/2,Q5186=1,O5186-P5186)</f>
        <v>0</v>
      </c>
      <c r="S5186" s="31" cm="1">
        <f t="array" ref="S5186">_xlfn.IFS(Q5186=0,P5186/2,Q5186=1,P5186)</f>
        <v>0</v>
      </c>
      <c r="T5186" s="31" t="str" cm="1">
        <f t="array" ref="T5186">_xlfn.IFS(M5186&lt;=Beräkningsförutsättningar!B$15,"2",M5186=Beräkningsförutsättningar!B$16,"4",M5186=Beräkningsförutsättningar!B$17,"4",M5186&gt;=Beräkningsförutsättningar!B$18,"6")</f>
        <v>2</v>
      </c>
      <c r="U5186" s="31">
        <f t="shared" si="160"/>
        <v>0</v>
      </c>
      <c r="V5186" s="31">
        <f t="shared" si="161"/>
        <v>0</v>
      </c>
    </row>
    <row r="5187" spans="14:22" x14ac:dyDescent="0.3">
      <c r="N5187" s="30"/>
      <c r="O5187" s="30"/>
      <c r="P5187" s="30"/>
      <c r="Q5187" s="30"/>
      <c r="R5187" s="31" cm="1">
        <f t="array" ref="R5187">_xlfn.IFS(Q5187=0,(O5187-P5187)/2,Q5187=1,O5187-P5187)</f>
        <v>0</v>
      </c>
      <c r="S5187" s="31" cm="1">
        <f t="array" ref="S5187">_xlfn.IFS(Q5187=0,P5187/2,Q5187=1,P5187)</f>
        <v>0</v>
      </c>
      <c r="T5187" s="31" t="str" cm="1">
        <f t="array" ref="T5187">_xlfn.IFS(M5187&lt;=Beräkningsförutsättningar!B$15,"2",M5187=Beräkningsförutsättningar!B$16,"4",M5187=Beräkningsförutsättningar!B$17,"4",M5187&gt;=Beräkningsförutsättningar!B$18,"6")</f>
        <v>2</v>
      </c>
      <c r="U5187" s="31">
        <f t="shared" si="160"/>
        <v>0</v>
      </c>
      <c r="V5187" s="31">
        <f t="shared" si="161"/>
        <v>0</v>
      </c>
    </row>
    <row r="5188" spans="14:22" x14ac:dyDescent="0.3">
      <c r="N5188" s="30"/>
      <c r="O5188" s="30"/>
      <c r="P5188" s="30"/>
      <c r="Q5188" s="30"/>
      <c r="R5188" s="31" cm="1">
        <f t="array" ref="R5188">_xlfn.IFS(Q5188=0,(O5188-P5188)/2,Q5188=1,O5188-P5188)</f>
        <v>0</v>
      </c>
      <c r="S5188" s="31" cm="1">
        <f t="array" ref="S5188">_xlfn.IFS(Q5188=0,P5188/2,Q5188=1,P5188)</f>
        <v>0</v>
      </c>
      <c r="T5188" s="31" t="str" cm="1">
        <f t="array" ref="T5188">_xlfn.IFS(M5188&lt;=Beräkningsförutsättningar!B$15,"2",M5188=Beräkningsförutsättningar!B$16,"4",M5188=Beräkningsförutsättningar!B$17,"4",M5188&gt;=Beräkningsförutsättningar!B$18,"6")</f>
        <v>2</v>
      </c>
      <c r="U5188" s="31">
        <f t="shared" si="160"/>
        <v>0</v>
      </c>
      <c r="V5188" s="31">
        <f t="shared" si="161"/>
        <v>0</v>
      </c>
    </row>
    <row r="5189" spans="14:22" x14ac:dyDescent="0.3">
      <c r="N5189" s="30"/>
      <c r="O5189" s="30"/>
      <c r="P5189" s="30"/>
      <c r="Q5189" s="30"/>
      <c r="R5189" s="31" cm="1">
        <f t="array" ref="R5189">_xlfn.IFS(Q5189=0,(O5189-P5189)/2,Q5189=1,O5189-P5189)</f>
        <v>0</v>
      </c>
      <c r="S5189" s="31" cm="1">
        <f t="array" ref="S5189">_xlfn.IFS(Q5189=0,P5189/2,Q5189=1,P5189)</f>
        <v>0</v>
      </c>
      <c r="T5189" s="31" t="str" cm="1">
        <f t="array" ref="T5189">_xlfn.IFS(M5189&lt;=Beräkningsförutsättningar!B$15,"2",M5189=Beräkningsförutsättningar!B$16,"4",M5189=Beräkningsförutsättningar!B$17,"4",M5189&gt;=Beräkningsförutsättningar!B$18,"6")</f>
        <v>2</v>
      </c>
      <c r="U5189" s="31">
        <f t="shared" si="160"/>
        <v>0</v>
      </c>
      <c r="V5189" s="31">
        <f t="shared" si="161"/>
        <v>0</v>
      </c>
    </row>
    <row r="5190" spans="14:22" x14ac:dyDescent="0.3">
      <c r="N5190" s="30"/>
      <c r="O5190" s="30"/>
      <c r="P5190" s="30"/>
      <c r="Q5190" s="30"/>
      <c r="R5190" s="31" cm="1">
        <f t="array" ref="R5190">_xlfn.IFS(Q5190=0,(O5190-P5190)/2,Q5190=1,O5190-P5190)</f>
        <v>0</v>
      </c>
      <c r="S5190" s="31" cm="1">
        <f t="array" ref="S5190">_xlfn.IFS(Q5190=0,P5190/2,Q5190=1,P5190)</f>
        <v>0</v>
      </c>
      <c r="T5190" s="31" t="str" cm="1">
        <f t="array" ref="T5190">_xlfn.IFS(M5190&lt;=Beräkningsförutsättningar!B$15,"2",M5190=Beräkningsförutsättningar!B$16,"4",M5190=Beräkningsförutsättningar!B$17,"4",M5190&gt;=Beräkningsförutsättningar!B$18,"6")</f>
        <v>2</v>
      </c>
      <c r="U5190" s="31">
        <f t="shared" si="160"/>
        <v>0</v>
      </c>
      <c r="V5190" s="31">
        <f t="shared" si="161"/>
        <v>0</v>
      </c>
    </row>
    <row r="5191" spans="14:22" x14ac:dyDescent="0.3">
      <c r="N5191" s="30"/>
      <c r="O5191" s="30"/>
      <c r="P5191" s="30"/>
      <c r="Q5191" s="30"/>
      <c r="R5191" s="31" cm="1">
        <f t="array" ref="R5191">_xlfn.IFS(Q5191=0,(O5191-P5191)/2,Q5191=1,O5191-P5191)</f>
        <v>0</v>
      </c>
      <c r="S5191" s="31" cm="1">
        <f t="array" ref="S5191">_xlfn.IFS(Q5191=0,P5191/2,Q5191=1,P5191)</f>
        <v>0</v>
      </c>
      <c r="T5191" s="31" t="str" cm="1">
        <f t="array" ref="T5191">_xlfn.IFS(M5191&lt;=Beräkningsförutsättningar!B$15,"2",M5191=Beräkningsförutsättningar!B$16,"4",M5191=Beräkningsförutsättningar!B$17,"4",M5191&gt;=Beräkningsförutsättningar!B$18,"6")</f>
        <v>2</v>
      </c>
      <c r="U5191" s="31">
        <f t="shared" ref="U5191:U5254" si="162">R5191*T5191</f>
        <v>0</v>
      </c>
      <c r="V5191" s="31">
        <f t="shared" ref="V5191:V5254" si="163">S5191*T5191</f>
        <v>0</v>
      </c>
    </row>
    <row r="5192" spans="14:22" x14ac:dyDescent="0.3">
      <c r="N5192" s="30"/>
      <c r="O5192" s="30"/>
      <c r="P5192" s="30"/>
      <c r="Q5192" s="30"/>
      <c r="R5192" s="31" cm="1">
        <f t="array" ref="R5192">_xlfn.IFS(Q5192=0,(O5192-P5192)/2,Q5192=1,O5192-P5192)</f>
        <v>0</v>
      </c>
      <c r="S5192" s="31" cm="1">
        <f t="array" ref="S5192">_xlfn.IFS(Q5192=0,P5192/2,Q5192=1,P5192)</f>
        <v>0</v>
      </c>
      <c r="T5192" s="31" t="str" cm="1">
        <f t="array" ref="T5192">_xlfn.IFS(M5192&lt;=Beräkningsförutsättningar!B$15,"2",M5192=Beräkningsförutsättningar!B$16,"4",M5192=Beräkningsförutsättningar!B$17,"4",M5192&gt;=Beräkningsförutsättningar!B$18,"6")</f>
        <v>2</v>
      </c>
      <c r="U5192" s="31">
        <f t="shared" si="162"/>
        <v>0</v>
      </c>
      <c r="V5192" s="31">
        <f t="shared" si="163"/>
        <v>0</v>
      </c>
    </row>
    <row r="5193" spans="14:22" x14ac:dyDescent="0.3">
      <c r="N5193" s="30"/>
      <c r="O5193" s="30"/>
      <c r="P5193" s="30"/>
      <c r="Q5193" s="30"/>
      <c r="R5193" s="31" cm="1">
        <f t="array" ref="R5193">_xlfn.IFS(Q5193=0,(O5193-P5193)/2,Q5193=1,O5193-P5193)</f>
        <v>0</v>
      </c>
      <c r="S5193" s="31" cm="1">
        <f t="array" ref="S5193">_xlfn.IFS(Q5193=0,P5193/2,Q5193=1,P5193)</f>
        <v>0</v>
      </c>
      <c r="T5193" s="31" t="str" cm="1">
        <f t="array" ref="T5193">_xlfn.IFS(M5193&lt;=Beräkningsförutsättningar!B$15,"2",M5193=Beräkningsförutsättningar!B$16,"4",M5193=Beräkningsförutsättningar!B$17,"4",M5193&gt;=Beräkningsförutsättningar!B$18,"6")</f>
        <v>2</v>
      </c>
      <c r="U5193" s="31">
        <f t="shared" si="162"/>
        <v>0</v>
      </c>
      <c r="V5193" s="31">
        <f t="shared" si="163"/>
        <v>0</v>
      </c>
    </row>
    <row r="5194" spans="14:22" x14ac:dyDescent="0.3">
      <c r="N5194" s="30"/>
      <c r="O5194" s="30"/>
      <c r="P5194" s="30"/>
      <c r="Q5194" s="30"/>
      <c r="R5194" s="31" cm="1">
        <f t="array" ref="R5194">_xlfn.IFS(Q5194=0,(O5194-P5194)/2,Q5194=1,O5194-P5194)</f>
        <v>0</v>
      </c>
      <c r="S5194" s="31" cm="1">
        <f t="array" ref="S5194">_xlfn.IFS(Q5194=0,P5194/2,Q5194=1,P5194)</f>
        <v>0</v>
      </c>
      <c r="T5194" s="31" t="str" cm="1">
        <f t="array" ref="T5194">_xlfn.IFS(M5194&lt;=Beräkningsförutsättningar!B$15,"2",M5194=Beräkningsförutsättningar!B$16,"4",M5194=Beräkningsförutsättningar!B$17,"4",M5194&gt;=Beräkningsförutsättningar!B$18,"6")</f>
        <v>2</v>
      </c>
      <c r="U5194" s="31">
        <f t="shared" si="162"/>
        <v>0</v>
      </c>
      <c r="V5194" s="31">
        <f t="shared" si="163"/>
        <v>0</v>
      </c>
    </row>
    <row r="5195" spans="14:22" x14ac:dyDescent="0.3">
      <c r="N5195" s="30"/>
      <c r="O5195" s="30"/>
      <c r="P5195" s="30"/>
      <c r="Q5195" s="30"/>
      <c r="R5195" s="31" cm="1">
        <f t="array" ref="R5195">_xlfn.IFS(Q5195=0,(O5195-P5195)/2,Q5195=1,O5195-P5195)</f>
        <v>0</v>
      </c>
      <c r="S5195" s="31" cm="1">
        <f t="array" ref="S5195">_xlfn.IFS(Q5195=0,P5195/2,Q5195=1,P5195)</f>
        <v>0</v>
      </c>
      <c r="T5195" s="31" t="str" cm="1">
        <f t="array" ref="T5195">_xlfn.IFS(M5195&lt;=Beräkningsförutsättningar!B$15,"2",M5195=Beräkningsförutsättningar!B$16,"4",M5195=Beräkningsförutsättningar!B$17,"4",M5195&gt;=Beräkningsförutsättningar!B$18,"6")</f>
        <v>2</v>
      </c>
      <c r="U5195" s="31">
        <f t="shared" si="162"/>
        <v>0</v>
      </c>
      <c r="V5195" s="31">
        <f t="shared" si="163"/>
        <v>0</v>
      </c>
    </row>
    <row r="5196" spans="14:22" x14ac:dyDescent="0.3">
      <c r="N5196" s="30"/>
      <c r="O5196" s="30"/>
      <c r="P5196" s="30"/>
      <c r="Q5196" s="30"/>
      <c r="R5196" s="31" cm="1">
        <f t="array" ref="R5196">_xlfn.IFS(Q5196=0,(O5196-P5196)/2,Q5196=1,O5196-P5196)</f>
        <v>0</v>
      </c>
      <c r="S5196" s="31" cm="1">
        <f t="array" ref="S5196">_xlfn.IFS(Q5196=0,P5196/2,Q5196=1,P5196)</f>
        <v>0</v>
      </c>
      <c r="T5196" s="31" t="str" cm="1">
        <f t="array" ref="T5196">_xlfn.IFS(M5196&lt;=Beräkningsförutsättningar!B$15,"2",M5196=Beräkningsförutsättningar!B$16,"4",M5196=Beräkningsförutsättningar!B$17,"4",M5196&gt;=Beräkningsförutsättningar!B$18,"6")</f>
        <v>2</v>
      </c>
      <c r="U5196" s="31">
        <f t="shared" si="162"/>
        <v>0</v>
      </c>
      <c r="V5196" s="31">
        <f t="shared" si="163"/>
        <v>0</v>
      </c>
    </row>
    <row r="5197" spans="14:22" x14ac:dyDescent="0.3">
      <c r="N5197" s="30"/>
      <c r="O5197" s="30"/>
      <c r="P5197" s="30"/>
      <c r="Q5197" s="30"/>
      <c r="R5197" s="31" cm="1">
        <f t="array" ref="R5197">_xlfn.IFS(Q5197=0,(O5197-P5197)/2,Q5197=1,O5197-P5197)</f>
        <v>0</v>
      </c>
      <c r="S5197" s="31" cm="1">
        <f t="array" ref="S5197">_xlfn.IFS(Q5197=0,P5197/2,Q5197=1,P5197)</f>
        <v>0</v>
      </c>
      <c r="T5197" s="31" t="str" cm="1">
        <f t="array" ref="T5197">_xlfn.IFS(M5197&lt;=Beräkningsförutsättningar!B$15,"2",M5197=Beräkningsförutsättningar!B$16,"4",M5197=Beräkningsförutsättningar!B$17,"4",M5197&gt;=Beräkningsförutsättningar!B$18,"6")</f>
        <v>2</v>
      </c>
      <c r="U5197" s="31">
        <f t="shared" si="162"/>
        <v>0</v>
      </c>
      <c r="V5197" s="31">
        <f t="shared" si="163"/>
        <v>0</v>
      </c>
    </row>
    <row r="5198" spans="14:22" x14ac:dyDescent="0.3">
      <c r="N5198" s="30"/>
      <c r="O5198" s="30"/>
      <c r="P5198" s="30"/>
      <c r="Q5198" s="30"/>
      <c r="R5198" s="31" cm="1">
        <f t="array" ref="R5198">_xlfn.IFS(Q5198=0,(O5198-P5198)/2,Q5198=1,O5198-P5198)</f>
        <v>0</v>
      </c>
      <c r="S5198" s="31" cm="1">
        <f t="array" ref="S5198">_xlfn.IFS(Q5198=0,P5198/2,Q5198=1,P5198)</f>
        <v>0</v>
      </c>
      <c r="T5198" s="31" t="str" cm="1">
        <f t="array" ref="T5198">_xlfn.IFS(M5198&lt;=Beräkningsförutsättningar!B$15,"2",M5198=Beräkningsförutsättningar!B$16,"4",M5198=Beräkningsförutsättningar!B$17,"4",M5198&gt;=Beräkningsförutsättningar!B$18,"6")</f>
        <v>2</v>
      </c>
      <c r="U5198" s="31">
        <f t="shared" si="162"/>
        <v>0</v>
      </c>
      <c r="V5198" s="31">
        <f t="shared" si="163"/>
        <v>0</v>
      </c>
    </row>
    <row r="5199" spans="14:22" x14ac:dyDescent="0.3">
      <c r="N5199" s="30"/>
      <c r="O5199" s="30"/>
      <c r="P5199" s="30"/>
      <c r="Q5199" s="30"/>
      <c r="R5199" s="31" cm="1">
        <f t="array" ref="R5199">_xlfn.IFS(Q5199=0,(O5199-P5199)/2,Q5199=1,O5199-P5199)</f>
        <v>0</v>
      </c>
      <c r="S5199" s="31" cm="1">
        <f t="array" ref="S5199">_xlfn.IFS(Q5199=0,P5199/2,Q5199=1,P5199)</f>
        <v>0</v>
      </c>
      <c r="T5199" s="31" t="str" cm="1">
        <f t="array" ref="T5199">_xlfn.IFS(M5199&lt;=Beräkningsförutsättningar!B$15,"2",M5199=Beräkningsförutsättningar!B$16,"4",M5199=Beräkningsförutsättningar!B$17,"4",M5199&gt;=Beräkningsförutsättningar!B$18,"6")</f>
        <v>2</v>
      </c>
      <c r="U5199" s="31">
        <f t="shared" si="162"/>
        <v>0</v>
      </c>
      <c r="V5199" s="31">
        <f t="shared" si="163"/>
        <v>0</v>
      </c>
    </row>
    <row r="5200" spans="14:22" x14ac:dyDescent="0.3">
      <c r="N5200" s="30"/>
      <c r="O5200" s="30"/>
      <c r="P5200" s="30"/>
      <c r="Q5200" s="30"/>
      <c r="R5200" s="31" cm="1">
        <f t="array" ref="R5200">_xlfn.IFS(Q5200=0,(O5200-P5200)/2,Q5200=1,O5200-P5200)</f>
        <v>0</v>
      </c>
      <c r="S5200" s="31" cm="1">
        <f t="array" ref="S5200">_xlfn.IFS(Q5200=0,P5200/2,Q5200=1,P5200)</f>
        <v>0</v>
      </c>
      <c r="T5200" s="31" t="str" cm="1">
        <f t="array" ref="T5200">_xlfn.IFS(M5200&lt;=Beräkningsförutsättningar!B$15,"2",M5200=Beräkningsförutsättningar!B$16,"4",M5200=Beräkningsförutsättningar!B$17,"4",M5200&gt;=Beräkningsförutsättningar!B$18,"6")</f>
        <v>2</v>
      </c>
      <c r="U5200" s="31">
        <f t="shared" si="162"/>
        <v>0</v>
      </c>
      <c r="V5200" s="31">
        <f t="shared" si="163"/>
        <v>0</v>
      </c>
    </row>
    <row r="5201" spans="14:22" x14ac:dyDescent="0.3">
      <c r="N5201" s="30"/>
      <c r="O5201" s="30"/>
      <c r="P5201" s="30"/>
      <c r="Q5201" s="30"/>
      <c r="R5201" s="31" cm="1">
        <f t="array" ref="R5201">_xlfn.IFS(Q5201=0,(O5201-P5201)/2,Q5201=1,O5201-P5201)</f>
        <v>0</v>
      </c>
      <c r="S5201" s="31" cm="1">
        <f t="array" ref="S5201">_xlfn.IFS(Q5201=0,P5201/2,Q5201=1,P5201)</f>
        <v>0</v>
      </c>
      <c r="T5201" s="31" t="str" cm="1">
        <f t="array" ref="T5201">_xlfn.IFS(M5201&lt;=Beräkningsförutsättningar!B$15,"2",M5201=Beräkningsförutsättningar!B$16,"4",M5201=Beräkningsförutsättningar!B$17,"4",M5201&gt;=Beräkningsförutsättningar!B$18,"6")</f>
        <v>2</v>
      </c>
      <c r="U5201" s="31">
        <f t="shared" si="162"/>
        <v>0</v>
      </c>
      <c r="V5201" s="31">
        <f t="shared" si="163"/>
        <v>0</v>
      </c>
    </row>
    <row r="5202" spans="14:22" x14ac:dyDescent="0.3">
      <c r="N5202" s="30"/>
      <c r="O5202" s="30"/>
      <c r="P5202" s="30"/>
      <c r="Q5202" s="30"/>
      <c r="R5202" s="31" cm="1">
        <f t="array" ref="R5202">_xlfn.IFS(Q5202=0,(O5202-P5202)/2,Q5202=1,O5202-P5202)</f>
        <v>0</v>
      </c>
      <c r="S5202" s="31" cm="1">
        <f t="array" ref="S5202">_xlfn.IFS(Q5202=0,P5202/2,Q5202=1,P5202)</f>
        <v>0</v>
      </c>
      <c r="T5202" s="31" t="str" cm="1">
        <f t="array" ref="T5202">_xlfn.IFS(M5202&lt;=Beräkningsförutsättningar!B$15,"2",M5202=Beräkningsförutsättningar!B$16,"4",M5202=Beräkningsförutsättningar!B$17,"4",M5202&gt;=Beräkningsförutsättningar!B$18,"6")</f>
        <v>2</v>
      </c>
      <c r="U5202" s="31">
        <f t="shared" si="162"/>
        <v>0</v>
      </c>
      <c r="V5202" s="31">
        <f t="shared" si="163"/>
        <v>0</v>
      </c>
    </row>
    <row r="5203" spans="14:22" x14ac:dyDescent="0.3">
      <c r="N5203" s="30"/>
      <c r="O5203" s="30"/>
      <c r="P5203" s="30"/>
      <c r="Q5203" s="30"/>
      <c r="R5203" s="31" cm="1">
        <f t="array" ref="R5203">_xlfn.IFS(Q5203=0,(O5203-P5203)/2,Q5203=1,O5203-P5203)</f>
        <v>0</v>
      </c>
      <c r="S5203" s="31" cm="1">
        <f t="array" ref="S5203">_xlfn.IFS(Q5203=0,P5203/2,Q5203=1,P5203)</f>
        <v>0</v>
      </c>
      <c r="T5203" s="31" t="str" cm="1">
        <f t="array" ref="T5203">_xlfn.IFS(M5203&lt;=Beräkningsförutsättningar!B$15,"2",M5203=Beräkningsförutsättningar!B$16,"4",M5203=Beräkningsförutsättningar!B$17,"4",M5203&gt;=Beräkningsförutsättningar!B$18,"6")</f>
        <v>2</v>
      </c>
      <c r="U5203" s="31">
        <f t="shared" si="162"/>
        <v>0</v>
      </c>
      <c r="V5203" s="31">
        <f t="shared" si="163"/>
        <v>0</v>
      </c>
    </row>
    <row r="5204" spans="14:22" x14ac:dyDescent="0.3">
      <c r="N5204" s="30"/>
      <c r="O5204" s="30"/>
      <c r="P5204" s="30"/>
      <c r="Q5204" s="30"/>
      <c r="R5204" s="31" cm="1">
        <f t="array" ref="R5204">_xlfn.IFS(Q5204=0,(O5204-P5204)/2,Q5204=1,O5204-P5204)</f>
        <v>0</v>
      </c>
      <c r="S5204" s="31" cm="1">
        <f t="array" ref="S5204">_xlfn.IFS(Q5204=0,P5204/2,Q5204=1,P5204)</f>
        <v>0</v>
      </c>
      <c r="T5204" s="31" t="str" cm="1">
        <f t="array" ref="T5204">_xlfn.IFS(M5204&lt;=Beräkningsförutsättningar!B$15,"2",M5204=Beräkningsförutsättningar!B$16,"4",M5204=Beräkningsförutsättningar!B$17,"4",M5204&gt;=Beräkningsförutsättningar!B$18,"6")</f>
        <v>2</v>
      </c>
      <c r="U5204" s="31">
        <f t="shared" si="162"/>
        <v>0</v>
      </c>
      <c r="V5204" s="31">
        <f t="shared" si="163"/>
        <v>0</v>
      </c>
    </row>
    <row r="5205" spans="14:22" x14ac:dyDescent="0.3">
      <c r="N5205" s="30"/>
      <c r="O5205" s="30"/>
      <c r="P5205" s="30"/>
      <c r="Q5205" s="30"/>
      <c r="R5205" s="31" cm="1">
        <f t="array" ref="R5205">_xlfn.IFS(Q5205=0,(O5205-P5205)/2,Q5205=1,O5205-P5205)</f>
        <v>0</v>
      </c>
      <c r="S5205" s="31" cm="1">
        <f t="array" ref="S5205">_xlfn.IFS(Q5205=0,P5205/2,Q5205=1,P5205)</f>
        <v>0</v>
      </c>
      <c r="T5205" s="31" t="str" cm="1">
        <f t="array" ref="T5205">_xlfn.IFS(M5205&lt;=Beräkningsförutsättningar!B$15,"2",M5205=Beräkningsförutsättningar!B$16,"4",M5205=Beräkningsförutsättningar!B$17,"4",M5205&gt;=Beräkningsförutsättningar!B$18,"6")</f>
        <v>2</v>
      </c>
      <c r="U5205" s="31">
        <f t="shared" si="162"/>
        <v>0</v>
      </c>
      <c r="V5205" s="31">
        <f t="shared" si="163"/>
        <v>0</v>
      </c>
    </row>
    <row r="5206" spans="14:22" x14ac:dyDescent="0.3">
      <c r="N5206" s="30"/>
      <c r="O5206" s="30"/>
      <c r="P5206" s="30"/>
      <c r="Q5206" s="30"/>
      <c r="R5206" s="31" cm="1">
        <f t="array" ref="R5206">_xlfn.IFS(Q5206=0,(O5206-P5206)/2,Q5206=1,O5206-P5206)</f>
        <v>0</v>
      </c>
      <c r="S5206" s="31" cm="1">
        <f t="array" ref="S5206">_xlfn.IFS(Q5206=0,P5206/2,Q5206=1,P5206)</f>
        <v>0</v>
      </c>
      <c r="T5206" s="31" t="str" cm="1">
        <f t="array" ref="T5206">_xlfn.IFS(M5206&lt;=Beräkningsförutsättningar!B$15,"2",M5206=Beräkningsförutsättningar!B$16,"4",M5206=Beräkningsförutsättningar!B$17,"4",M5206&gt;=Beräkningsförutsättningar!B$18,"6")</f>
        <v>2</v>
      </c>
      <c r="U5206" s="31">
        <f t="shared" si="162"/>
        <v>0</v>
      </c>
      <c r="V5206" s="31">
        <f t="shared" si="163"/>
        <v>0</v>
      </c>
    </row>
    <row r="5207" spans="14:22" x14ac:dyDescent="0.3">
      <c r="N5207" s="30"/>
      <c r="O5207" s="30"/>
      <c r="P5207" s="30"/>
      <c r="Q5207" s="30"/>
      <c r="R5207" s="31" cm="1">
        <f t="array" ref="R5207">_xlfn.IFS(Q5207=0,(O5207-P5207)/2,Q5207=1,O5207-P5207)</f>
        <v>0</v>
      </c>
      <c r="S5207" s="31" cm="1">
        <f t="array" ref="S5207">_xlfn.IFS(Q5207=0,P5207/2,Q5207=1,P5207)</f>
        <v>0</v>
      </c>
      <c r="T5207" s="31" t="str" cm="1">
        <f t="array" ref="T5207">_xlfn.IFS(M5207&lt;=Beräkningsförutsättningar!B$15,"2",M5207=Beräkningsförutsättningar!B$16,"4",M5207=Beräkningsförutsättningar!B$17,"4",M5207&gt;=Beräkningsförutsättningar!B$18,"6")</f>
        <v>2</v>
      </c>
      <c r="U5207" s="31">
        <f t="shared" si="162"/>
        <v>0</v>
      </c>
      <c r="V5207" s="31">
        <f t="shared" si="163"/>
        <v>0</v>
      </c>
    </row>
    <row r="5208" spans="14:22" x14ac:dyDescent="0.3">
      <c r="N5208" s="30"/>
      <c r="O5208" s="30"/>
      <c r="P5208" s="30"/>
      <c r="Q5208" s="30"/>
      <c r="R5208" s="31" cm="1">
        <f t="array" ref="R5208">_xlfn.IFS(Q5208=0,(O5208-P5208)/2,Q5208=1,O5208-P5208)</f>
        <v>0</v>
      </c>
      <c r="S5208" s="31" cm="1">
        <f t="array" ref="S5208">_xlfn.IFS(Q5208=0,P5208/2,Q5208=1,P5208)</f>
        <v>0</v>
      </c>
      <c r="T5208" s="31" t="str" cm="1">
        <f t="array" ref="T5208">_xlfn.IFS(M5208&lt;=Beräkningsförutsättningar!B$15,"2",M5208=Beräkningsförutsättningar!B$16,"4",M5208=Beräkningsförutsättningar!B$17,"4",M5208&gt;=Beräkningsförutsättningar!B$18,"6")</f>
        <v>2</v>
      </c>
      <c r="U5208" s="31">
        <f t="shared" si="162"/>
        <v>0</v>
      </c>
      <c r="V5208" s="31">
        <f t="shared" si="163"/>
        <v>0</v>
      </c>
    </row>
    <row r="5209" spans="14:22" x14ac:dyDescent="0.3">
      <c r="N5209" s="30"/>
      <c r="O5209" s="30"/>
      <c r="P5209" s="30"/>
      <c r="Q5209" s="30"/>
      <c r="R5209" s="31" cm="1">
        <f t="array" ref="R5209">_xlfn.IFS(Q5209=0,(O5209-P5209)/2,Q5209=1,O5209-P5209)</f>
        <v>0</v>
      </c>
      <c r="S5209" s="31" cm="1">
        <f t="array" ref="S5209">_xlfn.IFS(Q5209=0,P5209/2,Q5209=1,P5209)</f>
        <v>0</v>
      </c>
      <c r="T5209" s="31" t="str" cm="1">
        <f t="array" ref="T5209">_xlfn.IFS(M5209&lt;=Beräkningsförutsättningar!B$15,"2",M5209=Beräkningsförutsättningar!B$16,"4",M5209=Beräkningsförutsättningar!B$17,"4",M5209&gt;=Beräkningsförutsättningar!B$18,"6")</f>
        <v>2</v>
      </c>
      <c r="U5209" s="31">
        <f t="shared" si="162"/>
        <v>0</v>
      </c>
      <c r="V5209" s="31">
        <f t="shared" si="163"/>
        <v>0</v>
      </c>
    </row>
    <row r="5210" spans="14:22" x14ac:dyDescent="0.3">
      <c r="N5210" s="30"/>
      <c r="O5210" s="30"/>
      <c r="P5210" s="30"/>
      <c r="Q5210" s="30"/>
      <c r="R5210" s="31" cm="1">
        <f t="array" ref="R5210">_xlfn.IFS(Q5210=0,(O5210-P5210)/2,Q5210=1,O5210-P5210)</f>
        <v>0</v>
      </c>
      <c r="S5210" s="31" cm="1">
        <f t="array" ref="S5210">_xlfn.IFS(Q5210=0,P5210/2,Q5210=1,P5210)</f>
        <v>0</v>
      </c>
      <c r="T5210" s="31" t="str" cm="1">
        <f t="array" ref="T5210">_xlfn.IFS(M5210&lt;=Beräkningsförutsättningar!B$15,"2",M5210=Beräkningsförutsättningar!B$16,"4",M5210=Beräkningsförutsättningar!B$17,"4",M5210&gt;=Beräkningsförutsättningar!B$18,"6")</f>
        <v>2</v>
      </c>
      <c r="U5210" s="31">
        <f t="shared" si="162"/>
        <v>0</v>
      </c>
      <c r="V5210" s="31">
        <f t="shared" si="163"/>
        <v>0</v>
      </c>
    </row>
    <row r="5211" spans="14:22" x14ac:dyDescent="0.3">
      <c r="N5211" s="30"/>
      <c r="O5211" s="30"/>
      <c r="P5211" s="30"/>
      <c r="Q5211" s="30"/>
      <c r="R5211" s="31" cm="1">
        <f t="array" ref="R5211">_xlfn.IFS(Q5211=0,(O5211-P5211)/2,Q5211=1,O5211-P5211)</f>
        <v>0</v>
      </c>
      <c r="S5211" s="31" cm="1">
        <f t="array" ref="S5211">_xlfn.IFS(Q5211=0,P5211/2,Q5211=1,P5211)</f>
        <v>0</v>
      </c>
      <c r="T5211" s="31" t="str" cm="1">
        <f t="array" ref="T5211">_xlfn.IFS(M5211&lt;=Beräkningsförutsättningar!B$15,"2",M5211=Beräkningsförutsättningar!B$16,"4",M5211=Beräkningsförutsättningar!B$17,"4",M5211&gt;=Beräkningsförutsättningar!B$18,"6")</f>
        <v>2</v>
      </c>
      <c r="U5211" s="31">
        <f t="shared" si="162"/>
        <v>0</v>
      </c>
      <c r="V5211" s="31">
        <f t="shared" si="163"/>
        <v>0</v>
      </c>
    </row>
    <row r="5212" spans="14:22" x14ac:dyDescent="0.3">
      <c r="N5212" s="30"/>
      <c r="O5212" s="30"/>
      <c r="P5212" s="30"/>
      <c r="Q5212" s="30"/>
      <c r="R5212" s="31" cm="1">
        <f t="array" ref="R5212">_xlfn.IFS(Q5212=0,(O5212-P5212)/2,Q5212=1,O5212-P5212)</f>
        <v>0</v>
      </c>
      <c r="S5212" s="31" cm="1">
        <f t="array" ref="S5212">_xlfn.IFS(Q5212=0,P5212/2,Q5212=1,P5212)</f>
        <v>0</v>
      </c>
      <c r="T5212" s="31" t="str" cm="1">
        <f t="array" ref="T5212">_xlfn.IFS(M5212&lt;=Beräkningsförutsättningar!B$15,"2",M5212=Beräkningsförutsättningar!B$16,"4",M5212=Beräkningsförutsättningar!B$17,"4",M5212&gt;=Beräkningsförutsättningar!B$18,"6")</f>
        <v>2</v>
      </c>
      <c r="U5212" s="31">
        <f t="shared" si="162"/>
        <v>0</v>
      </c>
      <c r="V5212" s="31">
        <f t="shared" si="163"/>
        <v>0</v>
      </c>
    </row>
    <row r="5213" spans="14:22" x14ac:dyDescent="0.3">
      <c r="N5213" s="30"/>
      <c r="O5213" s="30"/>
      <c r="P5213" s="30"/>
      <c r="Q5213" s="30"/>
      <c r="R5213" s="31" cm="1">
        <f t="array" ref="R5213">_xlfn.IFS(Q5213=0,(O5213-P5213)/2,Q5213=1,O5213-P5213)</f>
        <v>0</v>
      </c>
      <c r="S5213" s="31" cm="1">
        <f t="array" ref="S5213">_xlfn.IFS(Q5213=0,P5213/2,Q5213=1,P5213)</f>
        <v>0</v>
      </c>
      <c r="T5213" s="31" t="str" cm="1">
        <f t="array" ref="T5213">_xlfn.IFS(M5213&lt;=Beräkningsförutsättningar!B$15,"2",M5213=Beräkningsförutsättningar!B$16,"4",M5213=Beräkningsförutsättningar!B$17,"4",M5213&gt;=Beräkningsförutsättningar!B$18,"6")</f>
        <v>2</v>
      </c>
      <c r="U5213" s="31">
        <f t="shared" si="162"/>
        <v>0</v>
      </c>
      <c r="V5213" s="31">
        <f t="shared" si="163"/>
        <v>0</v>
      </c>
    </row>
    <row r="5214" spans="14:22" x14ac:dyDescent="0.3">
      <c r="N5214" s="30"/>
      <c r="O5214" s="30"/>
      <c r="P5214" s="30"/>
      <c r="Q5214" s="30"/>
      <c r="R5214" s="31" cm="1">
        <f t="array" ref="R5214">_xlfn.IFS(Q5214=0,(O5214-P5214)/2,Q5214=1,O5214-P5214)</f>
        <v>0</v>
      </c>
      <c r="S5214" s="31" cm="1">
        <f t="array" ref="S5214">_xlfn.IFS(Q5214=0,P5214/2,Q5214=1,P5214)</f>
        <v>0</v>
      </c>
      <c r="T5214" s="31" t="str" cm="1">
        <f t="array" ref="T5214">_xlfn.IFS(M5214&lt;=Beräkningsförutsättningar!B$15,"2",M5214=Beräkningsförutsättningar!B$16,"4",M5214=Beräkningsförutsättningar!B$17,"4",M5214&gt;=Beräkningsförutsättningar!B$18,"6")</f>
        <v>2</v>
      </c>
      <c r="U5214" s="31">
        <f t="shared" si="162"/>
        <v>0</v>
      </c>
      <c r="V5214" s="31">
        <f t="shared" si="163"/>
        <v>0</v>
      </c>
    </row>
    <row r="5215" spans="14:22" x14ac:dyDescent="0.3">
      <c r="N5215" s="30"/>
      <c r="O5215" s="30"/>
      <c r="P5215" s="30"/>
      <c r="Q5215" s="30"/>
      <c r="R5215" s="31" cm="1">
        <f t="array" ref="R5215">_xlfn.IFS(Q5215=0,(O5215-P5215)/2,Q5215=1,O5215-P5215)</f>
        <v>0</v>
      </c>
      <c r="S5215" s="31" cm="1">
        <f t="array" ref="S5215">_xlfn.IFS(Q5215=0,P5215/2,Q5215=1,P5215)</f>
        <v>0</v>
      </c>
      <c r="T5215" s="31" t="str" cm="1">
        <f t="array" ref="T5215">_xlfn.IFS(M5215&lt;=Beräkningsförutsättningar!B$15,"2",M5215=Beräkningsförutsättningar!B$16,"4",M5215=Beräkningsförutsättningar!B$17,"4",M5215&gt;=Beräkningsförutsättningar!B$18,"6")</f>
        <v>2</v>
      </c>
      <c r="U5215" s="31">
        <f t="shared" si="162"/>
        <v>0</v>
      </c>
      <c r="V5215" s="31">
        <f t="shared" si="163"/>
        <v>0</v>
      </c>
    </row>
    <row r="5216" spans="14:22" x14ac:dyDescent="0.3">
      <c r="N5216" s="30"/>
      <c r="O5216" s="30"/>
      <c r="P5216" s="30"/>
      <c r="Q5216" s="30"/>
      <c r="R5216" s="31" cm="1">
        <f t="array" ref="R5216">_xlfn.IFS(Q5216=0,(O5216-P5216)/2,Q5216=1,O5216-P5216)</f>
        <v>0</v>
      </c>
      <c r="S5216" s="31" cm="1">
        <f t="array" ref="S5216">_xlfn.IFS(Q5216=0,P5216/2,Q5216=1,P5216)</f>
        <v>0</v>
      </c>
      <c r="T5216" s="31" t="str" cm="1">
        <f t="array" ref="T5216">_xlfn.IFS(M5216&lt;=Beräkningsförutsättningar!B$15,"2",M5216=Beräkningsförutsättningar!B$16,"4",M5216=Beräkningsförutsättningar!B$17,"4",M5216&gt;=Beräkningsförutsättningar!B$18,"6")</f>
        <v>2</v>
      </c>
      <c r="U5216" s="31">
        <f t="shared" si="162"/>
        <v>0</v>
      </c>
      <c r="V5216" s="31">
        <f t="shared" si="163"/>
        <v>0</v>
      </c>
    </row>
    <row r="5217" spans="14:22" x14ac:dyDescent="0.3">
      <c r="N5217" s="30"/>
      <c r="O5217" s="30"/>
      <c r="P5217" s="30"/>
      <c r="Q5217" s="30"/>
      <c r="R5217" s="31" cm="1">
        <f t="array" ref="R5217">_xlfn.IFS(Q5217=0,(O5217-P5217)/2,Q5217=1,O5217-P5217)</f>
        <v>0</v>
      </c>
      <c r="S5217" s="31" cm="1">
        <f t="array" ref="S5217">_xlfn.IFS(Q5217=0,P5217/2,Q5217=1,P5217)</f>
        <v>0</v>
      </c>
      <c r="T5217" s="31" t="str" cm="1">
        <f t="array" ref="T5217">_xlfn.IFS(M5217&lt;=Beräkningsförutsättningar!B$15,"2",M5217=Beräkningsförutsättningar!B$16,"4",M5217=Beräkningsförutsättningar!B$17,"4",M5217&gt;=Beräkningsförutsättningar!B$18,"6")</f>
        <v>2</v>
      </c>
      <c r="U5217" s="31">
        <f t="shared" si="162"/>
        <v>0</v>
      </c>
      <c r="V5217" s="31">
        <f t="shared" si="163"/>
        <v>0</v>
      </c>
    </row>
    <row r="5218" spans="14:22" x14ac:dyDescent="0.3">
      <c r="N5218" s="30"/>
      <c r="O5218" s="30"/>
      <c r="P5218" s="30"/>
      <c r="Q5218" s="30"/>
      <c r="R5218" s="31" cm="1">
        <f t="array" ref="R5218">_xlfn.IFS(Q5218=0,(O5218-P5218)/2,Q5218=1,O5218-P5218)</f>
        <v>0</v>
      </c>
      <c r="S5218" s="31" cm="1">
        <f t="array" ref="S5218">_xlfn.IFS(Q5218=0,P5218/2,Q5218=1,P5218)</f>
        <v>0</v>
      </c>
      <c r="T5218" s="31" t="str" cm="1">
        <f t="array" ref="T5218">_xlfn.IFS(M5218&lt;=Beräkningsförutsättningar!B$15,"2",M5218=Beräkningsförutsättningar!B$16,"4",M5218=Beräkningsförutsättningar!B$17,"4",M5218&gt;=Beräkningsförutsättningar!B$18,"6")</f>
        <v>2</v>
      </c>
      <c r="U5218" s="31">
        <f t="shared" si="162"/>
        <v>0</v>
      </c>
      <c r="V5218" s="31">
        <f t="shared" si="163"/>
        <v>0</v>
      </c>
    </row>
    <row r="5219" spans="14:22" x14ac:dyDescent="0.3">
      <c r="N5219" s="30"/>
      <c r="O5219" s="30"/>
      <c r="P5219" s="30"/>
      <c r="Q5219" s="30"/>
      <c r="R5219" s="31" cm="1">
        <f t="array" ref="R5219">_xlfn.IFS(Q5219=0,(O5219-P5219)/2,Q5219=1,O5219-P5219)</f>
        <v>0</v>
      </c>
      <c r="S5219" s="31" cm="1">
        <f t="array" ref="S5219">_xlfn.IFS(Q5219=0,P5219/2,Q5219=1,P5219)</f>
        <v>0</v>
      </c>
      <c r="T5219" s="31" t="str" cm="1">
        <f t="array" ref="T5219">_xlfn.IFS(M5219&lt;=Beräkningsförutsättningar!B$15,"2",M5219=Beräkningsförutsättningar!B$16,"4",M5219=Beräkningsförutsättningar!B$17,"4",M5219&gt;=Beräkningsförutsättningar!B$18,"6")</f>
        <v>2</v>
      </c>
      <c r="U5219" s="31">
        <f t="shared" si="162"/>
        <v>0</v>
      </c>
      <c r="V5219" s="31">
        <f t="shared" si="163"/>
        <v>0</v>
      </c>
    </row>
    <row r="5220" spans="14:22" x14ac:dyDescent="0.3">
      <c r="N5220" s="30"/>
      <c r="O5220" s="30"/>
      <c r="P5220" s="30"/>
      <c r="Q5220" s="30"/>
      <c r="R5220" s="31" cm="1">
        <f t="array" ref="R5220">_xlfn.IFS(Q5220=0,(O5220-P5220)/2,Q5220=1,O5220-P5220)</f>
        <v>0</v>
      </c>
      <c r="S5220" s="31" cm="1">
        <f t="array" ref="S5220">_xlfn.IFS(Q5220=0,P5220/2,Q5220=1,P5220)</f>
        <v>0</v>
      </c>
      <c r="T5220" s="31" t="str" cm="1">
        <f t="array" ref="T5220">_xlfn.IFS(M5220&lt;=Beräkningsförutsättningar!B$15,"2",M5220=Beräkningsförutsättningar!B$16,"4",M5220=Beräkningsförutsättningar!B$17,"4",M5220&gt;=Beräkningsförutsättningar!B$18,"6")</f>
        <v>2</v>
      </c>
      <c r="U5220" s="31">
        <f t="shared" si="162"/>
        <v>0</v>
      </c>
      <c r="V5220" s="31">
        <f t="shared" si="163"/>
        <v>0</v>
      </c>
    </row>
    <row r="5221" spans="14:22" x14ac:dyDescent="0.3">
      <c r="N5221" s="30"/>
      <c r="O5221" s="30"/>
      <c r="P5221" s="30"/>
      <c r="Q5221" s="30"/>
      <c r="R5221" s="31" cm="1">
        <f t="array" ref="R5221">_xlfn.IFS(Q5221=0,(O5221-P5221)/2,Q5221=1,O5221-P5221)</f>
        <v>0</v>
      </c>
      <c r="S5221" s="31" cm="1">
        <f t="array" ref="S5221">_xlfn.IFS(Q5221=0,P5221/2,Q5221=1,P5221)</f>
        <v>0</v>
      </c>
      <c r="T5221" s="31" t="str" cm="1">
        <f t="array" ref="T5221">_xlfn.IFS(M5221&lt;=Beräkningsförutsättningar!B$15,"2",M5221=Beräkningsförutsättningar!B$16,"4",M5221=Beräkningsförutsättningar!B$17,"4",M5221&gt;=Beräkningsförutsättningar!B$18,"6")</f>
        <v>2</v>
      </c>
      <c r="U5221" s="31">
        <f t="shared" si="162"/>
        <v>0</v>
      </c>
      <c r="V5221" s="31">
        <f t="shared" si="163"/>
        <v>0</v>
      </c>
    </row>
    <row r="5222" spans="14:22" x14ac:dyDescent="0.3">
      <c r="N5222" s="30"/>
      <c r="O5222" s="30"/>
      <c r="P5222" s="30"/>
      <c r="Q5222" s="30"/>
      <c r="R5222" s="31" cm="1">
        <f t="array" ref="R5222">_xlfn.IFS(Q5222=0,(O5222-P5222)/2,Q5222=1,O5222-P5222)</f>
        <v>0</v>
      </c>
      <c r="S5222" s="31" cm="1">
        <f t="array" ref="S5222">_xlfn.IFS(Q5222=0,P5222/2,Q5222=1,P5222)</f>
        <v>0</v>
      </c>
      <c r="T5222" s="31" t="str" cm="1">
        <f t="array" ref="T5222">_xlfn.IFS(M5222&lt;=Beräkningsförutsättningar!B$15,"2",M5222=Beräkningsförutsättningar!B$16,"4",M5222=Beräkningsförutsättningar!B$17,"4",M5222&gt;=Beräkningsförutsättningar!B$18,"6")</f>
        <v>2</v>
      </c>
      <c r="U5222" s="31">
        <f t="shared" si="162"/>
        <v>0</v>
      </c>
      <c r="V5222" s="31">
        <f t="shared" si="163"/>
        <v>0</v>
      </c>
    </row>
    <row r="5223" spans="14:22" x14ac:dyDescent="0.3">
      <c r="N5223" s="30"/>
      <c r="O5223" s="30"/>
      <c r="P5223" s="30"/>
      <c r="Q5223" s="30"/>
      <c r="R5223" s="31" cm="1">
        <f t="array" ref="R5223">_xlfn.IFS(Q5223=0,(O5223-P5223)/2,Q5223=1,O5223-P5223)</f>
        <v>0</v>
      </c>
      <c r="S5223" s="31" cm="1">
        <f t="array" ref="S5223">_xlfn.IFS(Q5223=0,P5223/2,Q5223=1,P5223)</f>
        <v>0</v>
      </c>
      <c r="T5223" s="31" t="str" cm="1">
        <f t="array" ref="T5223">_xlfn.IFS(M5223&lt;=Beräkningsförutsättningar!B$15,"2",M5223=Beräkningsförutsättningar!B$16,"4",M5223=Beräkningsförutsättningar!B$17,"4",M5223&gt;=Beräkningsförutsättningar!B$18,"6")</f>
        <v>2</v>
      </c>
      <c r="U5223" s="31">
        <f t="shared" si="162"/>
        <v>0</v>
      </c>
      <c r="V5223" s="31">
        <f t="shared" si="163"/>
        <v>0</v>
      </c>
    </row>
    <row r="5224" spans="14:22" x14ac:dyDescent="0.3">
      <c r="N5224" s="30"/>
      <c r="O5224" s="30"/>
      <c r="P5224" s="30"/>
      <c r="Q5224" s="30"/>
      <c r="R5224" s="31" cm="1">
        <f t="array" ref="R5224">_xlfn.IFS(Q5224=0,(O5224-P5224)/2,Q5224=1,O5224-P5224)</f>
        <v>0</v>
      </c>
      <c r="S5224" s="31" cm="1">
        <f t="array" ref="S5224">_xlfn.IFS(Q5224=0,P5224/2,Q5224=1,P5224)</f>
        <v>0</v>
      </c>
      <c r="T5224" s="31" t="str" cm="1">
        <f t="array" ref="T5224">_xlfn.IFS(M5224&lt;=Beräkningsförutsättningar!B$15,"2",M5224=Beräkningsförutsättningar!B$16,"4",M5224=Beräkningsförutsättningar!B$17,"4",M5224&gt;=Beräkningsförutsättningar!B$18,"6")</f>
        <v>2</v>
      </c>
      <c r="U5224" s="31">
        <f t="shared" si="162"/>
        <v>0</v>
      </c>
      <c r="V5224" s="31">
        <f t="shared" si="163"/>
        <v>0</v>
      </c>
    </row>
    <row r="5225" spans="14:22" x14ac:dyDescent="0.3">
      <c r="N5225" s="30"/>
      <c r="O5225" s="30"/>
      <c r="P5225" s="30"/>
      <c r="Q5225" s="30"/>
      <c r="R5225" s="31" cm="1">
        <f t="array" ref="R5225">_xlfn.IFS(Q5225=0,(O5225-P5225)/2,Q5225=1,O5225-P5225)</f>
        <v>0</v>
      </c>
      <c r="S5225" s="31" cm="1">
        <f t="array" ref="S5225">_xlfn.IFS(Q5225=0,P5225/2,Q5225=1,P5225)</f>
        <v>0</v>
      </c>
      <c r="T5225" s="31" t="str" cm="1">
        <f t="array" ref="T5225">_xlfn.IFS(M5225&lt;=Beräkningsförutsättningar!B$15,"2",M5225=Beräkningsförutsättningar!B$16,"4",M5225=Beräkningsförutsättningar!B$17,"4",M5225&gt;=Beräkningsförutsättningar!B$18,"6")</f>
        <v>2</v>
      </c>
      <c r="U5225" s="31">
        <f t="shared" si="162"/>
        <v>0</v>
      </c>
      <c r="V5225" s="31">
        <f t="shared" si="163"/>
        <v>0</v>
      </c>
    </row>
    <row r="5226" spans="14:22" x14ac:dyDescent="0.3">
      <c r="N5226" s="30"/>
      <c r="O5226" s="30"/>
      <c r="P5226" s="30"/>
      <c r="Q5226" s="30"/>
      <c r="R5226" s="31" cm="1">
        <f t="array" ref="R5226">_xlfn.IFS(Q5226=0,(O5226-P5226)/2,Q5226=1,O5226-P5226)</f>
        <v>0</v>
      </c>
      <c r="S5226" s="31" cm="1">
        <f t="array" ref="S5226">_xlfn.IFS(Q5226=0,P5226/2,Q5226=1,P5226)</f>
        <v>0</v>
      </c>
      <c r="T5226" s="31" t="str" cm="1">
        <f t="array" ref="T5226">_xlfn.IFS(M5226&lt;=Beräkningsförutsättningar!B$15,"2",M5226=Beräkningsförutsättningar!B$16,"4",M5226=Beräkningsförutsättningar!B$17,"4",M5226&gt;=Beräkningsförutsättningar!B$18,"6")</f>
        <v>2</v>
      </c>
      <c r="U5226" s="31">
        <f t="shared" si="162"/>
        <v>0</v>
      </c>
      <c r="V5226" s="31">
        <f t="shared" si="163"/>
        <v>0</v>
      </c>
    </row>
    <row r="5227" spans="14:22" x14ac:dyDescent="0.3">
      <c r="N5227" s="30"/>
      <c r="O5227" s="30"/>
      <c r="P5227" s="30"/>
      <c r="Q5227" s="30"/>
      <c r="R5227" s="31" cm="1">
        <f t="array" ref="R5227">_xlfn.IFS(Q5227=0,(O5227-P5227)/2,Q5227=1,O5227-P5227)</f>
        <v>0</v>
      </c>
      <c r="S5227" s="31" cm="1">
        <f t="array" ref="S5227">_xlfn.IFS(Q5227=0,P5227/2,Q5227=1,P5227)</f>
        <v>0</v>
      </c>
      <c r="T5227" s="31" t="str" cm="1">
        <f t="array" ref="T5227">_xlfn.IFS(M5227&lt;=Beräkningsförutsättningar!B$15,"2",M5227=Beräkningsförutsättningar!B$16,"4",M5227=Beräkningsförutsättningar!B$17,"4",M5227&gt;=Beräkningsförutsättningar!B$18,"6")</f>
        <v>2</v>
      </c>
      <c r="U5227" s="31">
        <f t="shared" si="162"/>
        <v>0</v>
      </c>
      <c r="V5227" s="31">
        <f t="shared" si="163"/>
        <v>0</v>
      </c>
    </row>
    <row r="5228" spans="14:22" x14ac:dyDescent="0.3">
      <c r="N5228" s="30"/>
      <c r="O5228" s="30"/>
      <c r="P5228" s="30"/>
      <c r="Q5228" s="30"/>
      <c r="R5228" s="31" cm="1">
        <f t="array" ref="R5228">_xlfn.IFS(Q5228=0,(O5228-P5228)/2,Q5228=1,O5228-P5228)</f>
        <v>0</v>
      </c>
      <c r="S5228" s="31" cm="1">
        <f t="array" ref="S5228">_xlfn.IFS(Q5228=0,P5228/2,Q5228=1,P5228)</f>
        <v>0</v>
      </c>
      <c r="T5228" s="31" t="str" cm="1">
        <f t="array" ref="T5228">_xlfn.IFS(M5228&lt;=Beräkningsförutsättningar!B$15,"2",M5228=Beräkningsförutsättningar!B$16,"4",M5228=Beräkningsförutsättningar!B$17,"4",M5228&gt;=Beräkningsförutsättningar!B$18,"6")</f>
        <v>2</v>
      </c>
      <c r="U5228" s="31">
        <f t="shared" si="162"/>
        <v>0</v>
      </c>
      <c r="V5228" s="31">
        <f t="shared" si="163"/>
        <v>0</v>
      </c>
    </row>
    <row r="5229" spans="14:22" x14ac:dyDescent="0.3">
      <c r="N5229" s="30"/>
      <c r="O5229" s="30"/>
      <c r="P5229" s="30"/>
      <c r="Q5229" s="30"/>
      <c r="R5229" s="31" cm="1">
        <f t="array" ref="R5229">_xlfn.IFS(Q5229=0,(O5229-P5229)/2,Q5229=1,O5229-P5229)</f>
        <v>0</v>
      </c>
      <c r="S5229" s="31" cm="1">
        <f t="array" ref="S5229">_xlfn.IFS(Q5229=0,P5229/2,Q5229=1,P5229)</f>
        <v>0</v>
      </c>
      <c r="T5229" s="31" t="str" cm="1">
        <f t="array" ref="T5229">_xlfn.IFS(M5229&lt;=Beräkningsförutsättningar!B$15,"2",M5229=Beräkningsförutsättningar!B$16,"4",M5229=Beräkningsförutsättningar!B$17,"4",M5229&gt;=Beräkningsförutsättningar!B$18,"6")</f>
        <v>2</v>
      </c>
      <c r="U5229" s="31">
        <f t="shared" si="162"/>
        <v>0</v>
      </c>
      <c r="V5229" s="31">
        <f t="shared" si="163"/>
        <v>0</v>
      </c>
    </row>
    <row r="5230" spans="14:22" x14ac:dyDescent="0.3">
      <c r="N5230" s="30"/>
      <c r="O5230" s="30"/>
      <c r="P5230" s="30"/>
      <c r="Q5230" s="30"/>
      <c r="R5230" s="31" cm="1">
        <f t="array" ref="R5230">_xlfn.IFS(Q5230=0,(O5230-P5230)/2,Q5230=1,O5230-P5230)</f>
        <v>0</v>
      </c>
      <c r="S5230" s="31" cm="1">
        <f t="array" ref="S5230">_xlfn.IFS(Q5230=0,P5230/2,Q5230=1,P5230)</f>
        <v>0</v>
      </c>
      <c r="T5230" s="31" t="str" cm="1">
        <f t="array" ref="T5230">_xlfn.IFS(M5230&lt;=Beräkningsförutsättningar!B$15,"2",M5230=Beräkningsförutsättningar!B$16,"4",M5230=Beräkningsförutsättningar!B$17,"4",M5230&gt;=Beräkningsförutsättningar!B$18,"6")</f>
        <v>2</v>
      </c>
      <c r="U5230" s="31">
        <f t="shared" si="162"/>
        <v>0</v>
      </c>
      <c r="V5230" s="31">
        <f t="shared" si="163"/>
        <v>0</v>
      </c>
    </row>
    <row r="5231" spans="14:22" x14ac:dyDescent="0.3">
      <c r="N5231" s="30"/>
      <c r="O5231" s="30"/>
      <c r="P5231" s="30"/>
      <c r="Q5231" s="30"/>
      <c r="R5231" s="31" cm="1">
        <f t="array" ref="R5231">_xlfn.IFS(Q5231=0,(O5231-P5231)/2,Q5231=1,O5231-P5231)</f>
        <v>0</v>
      </c>
      <c r="S5231" s="31" cm="1">
        <f t="array" ref="S5231">_xlfn.IFS(Q5231=0,P5231/2,Q5231=1,P5231)</f>
        <v>0</v>
      </c>
      <c r="T5231" s="31" t="str" cm="1">
        <f t="array" ref="T5231">_xlfn.IFS(M5231&lt;=Beräkningsförutsättningar!B$15,"2",M5231=Beräkningsförutsättningar!B$16,"4",M5231=Beräkningsförutsättningar!B$17,"4",M5231&gt;=Beräkningsförutsättningar!B$18,"6")</f>
        <v>2</v>
      </c>
      <c r="U5231" s="31">
        <f t="shared" si="162"/>
        <v>0</v>
      </c>
      <c r="V5231" s="31">
        <f t="shared" si="163"/>
        <v>0</v>
      </c>
    </row>
    <row r="5232" spans="14:22" x14ac:dyDescent="0.3">
      <c r="N5232" s="30"/>
      <c r="O5232" s="30"/>
      <c r="P5232" s="30"/>
      <c r="Q5232" s="30"/>
      <c r="R5232" s="31" cm="1">
        <f t="array" ref="R5232">_xlfn.IFS(Q5232=0,(O5232-P5232)/2,Q5232=1,O5232-P5232)</f>
        <v>0</v>
      </c>
      <c r="S5232" s="31" cm="1">
        <f t="array" ref="S5232">_xlfn.IFS(Q5232=0,P5232/2,Q5232=1,P5232)</f>
        <v>0</v>
      </c>
      <c r="T5232" s="31" t="str" cm="1">
        <f t="array" ref="T5232">_xlfn.IFS(M5232&lt;=Beräkningsförutsättningar!B$15,"2",M5232=Beräkningsförutsättningar!B$16,"4",M5232=Beräkningsförutsättningar!B$17,"4",M5232&gt;=Beräkningsförutsättningar!B$18,"6")</f>
        <v>2</v>
      </c>
      <c r="U5232" s="31">
        <f t="shared" si="162"/>
        <v>0</v>
      </c>
      <c r="V5232" s="31">
        <f t="shared" si="163"/>
        <v>0</v>
      </c>
    </row>
    <row r="5233" spans="14:22" x14ac:dyDescent="0.3">
      <c r="N5233" s="30"/>
      <c r="O5233" s="30"/>
      <c r="P5233" s="30"/>
      <c r="Q5233" s="30"/>
      <c r="R5233" s="31" cm="1">
        <f t="array" ref="R5233">_xlfn.IFS(Q5233=0,(O5233-P5233)/2,Q5233=1,O5233-P5233)</f>
        <v>0</v>
      </c>
      <c r="S5233" s="31" cm="1">
        <f t="array" ref="S5233">_xlfn.IFS(Q5233=0,P5233/2,Q5233=1,P5233)</f>
        <v>0</v>
      </c>
      <c r="T5233" s="31" t="str" cm="1">
        <f t="array" ref="T5233">_xlfn.IFS(M5233&lt;=Beräkningsförutsättningar!B$15,"2",M5233=Beräkningsförutsättningar!B$16,"4",M5233=Beräkningsförutsättningar!B$17,"4",M5233&gt;=Beräkningsförutsättningar!B$18,"6")</f>
        <v>2</v>
      </c>
      <c r="U5233" s="31">
        <f t="shared" si="162"/>
        <v>0</v>
      </c>
      <c r="V5233" s="31">
        <f t="shared" si="163"/>
        <v>0</v>
      </c>
    </row>
    <row r="5234" spans="14:22" x14ac:dyDescent="0.3">
      <c r="N5234" s="30"/>
      <c r="O5234" s="30"/>
      <c r="P5234" s="30"/>
      <c r="Q5234" s="30"/>
      <c r="R5234" s="31" cm="1">
        <f t="array" ref="R5234">_xlfn.IFS(Q5234=0,(O5234-P5234)/2,Q5234=1,O5234-P5234)</f>
        <v>0</v>
      </c>
      <c r="S5234" s="31" cm="1">
        <f t="array" ref="S5234">_xlfn.IFS(Q5234=0,P5234/2,Q5234=1,P5234)</f>
        <v>0</v>
      </c>
      <c r="T5234" s="31" t="str" cm="1">
        <f t="array" ref="T5234">_xlfn.IFS(M5234&lt;=Beräkningsförutsättningar!B$15,"2",M5234=Beräkningsförutsättningar!B$16,"4",M5234=Beräkningsförutsättningar!B$17,"4",M5234&gt;=Beräkningsförutsättningar!B$18,"6")</f>
        <v>2</v>
      </c>
      <c r="U5234" s="31">
        <f t="shared" si="162"/>
        <v>0</v>
      </c>
      <c r="V5234" s="31">
        <f t="shared" si="163"/>
        <v>0</v>
      </c>
    </row>
    <row r="5235" spans="14:22" x14ac:dyDescent="0.3">
      <c r="N5235" s="30"/>
      <c r="O5235" s="30"/>
      <c r="P5235" s="30"/>
      <c r="Q5235" s="30"/>
      <c r="R5235" s="31" cm="1">
        <f t="array" ref="R5235">_xlfn.IFS(Q5235=0,(O5235-P5235)/2,Q5235=1,O5235-P5235)</f>
        <v>0</v>
      </c>
      <c r="S5235" s="31" cm="1">
        <f t="array" ref="S5235">_xlfn.IFS(Q5235=0,P5235/2,Q5235=1,P5235)</f>
        <v>0</v>
      </c>
      <c r="T5235" s="31" t="str" cm="1">
        <f t="array" ref="T5235">_xlfn.IFS(M5235&lt;=Beräkningsförutsättningar!B$15,"2",M5235=Beräkningsförutsättningar!B$16,"4",M5235=Beräkningsförutsättningar!B$17,"4",M5235&gt;=Beräkningsförutsättningar!B$18,"6")</f>
        <v>2</v>
      </c>
      <c r="U5235" s="31">
        <f t="shared" si="162"/>
        <v>0</v>
      </c>
      <c r="V5235" s="31">
        <f t="shared" si="163"/>
        <v>0</v>
      </c>
    </row>
    <row r="5236" spans="14:22" x14ac:dyDescent="0.3">
      <c r="N5236" s="30"/>
      <c r="O5236" s="30"/>
      <c r="P5236" s="30"/>
      <c r="Q5236" s="30"/>
      <c r="R5236" s="31" cm="1">
        <f t="array" ref="R5236">_xlfn.IFS(Q5236=0,(O5236-P5236)/2,Q5236=1,O5236-P5236)</f>
        <v>0</v>
      </c>
      <c r="S5236" s="31" cm="1">
        <f t="array" ref="S5236">_xlfn.IFS(Q5236=0,P5236/2,Q5236=1,P5236)</f>
        <v>0</v>
      </c>
      <c r="T5236" s="31" t="str" cm="1">
        <f t="array" ref="T5236">_xlfn.IFS(M5236&lt;=Beräkningsförutsättningar!B$15,"2",M5236=Beräkningsförutsättningar!B$16,"4",M5236=Beräkningsförutsättningar!B$17,"4",M5236&gt;=Beräkningsförutsättningar!B$18,"6")</f>
        <v>2</v>
      </c>
      <c r="U5236" s="31">
        <f t="shared" si="162"/>
        <v>0</v>
      </c>
      <c r="V5236" s="31">
        <f t="shared" si="163"/>
        <v>0</v>
      </c>
    </row>
    <row r="5237" spans="14:22" x14ac:dyDescent="0.3">
      <c r="N5237" s="30"/>
      <c r="O5237" s="30"/>
      <c r="P5237" s="30"/>
      <c r="Q5237" s="30"/>
      <c r="R5237" s="31" cm="1">
        <f t="array" ref="R5237">_xlfn.IFS(Q5237=0,(O5237-P5237)/2,Q5237=1,O5237-P5237)</f>
        <v>0</v>
      </c>
      <c r="S5237" s="31" cm="1">
        <f t="array" ref="S5237">_xlfn.IFS(Q5237=0,P5237/2,Q5237=1,P5237)</f>
        <v>0</v>
      </c>
      <c r="T5237" s="31" t="str" cm="1">
        <f t="array" ref="T5237">_xlfn.IFS(M5237&lt;=Beräkningsförutsättningar!B$15,"2",M5237=Beräkningsförutsättningar!B$16,"4",M5237=Beräkningsförutsättningar!B$17,"4",M5237&gt;=Beräkningsförutsättningar!B$18,"6")</f>
        <v>2</v>
      </c>
      <c r="U5237" s="31">
        <f t="shared" si="162"/>
        <v>0</v>
      </c>
      <c r="V5237" s="31">
        <f t="shared" si="163"/>
        <v>0</v>
      </c>
    </row>
    <row r="5238" spans="14:22" x14ac:dyDescent="0.3">
      <c r="N5238" s="30"/>
      <c r="O5238" s="30"/>
      <c r="P5238" s="30"/>
      <c r="Q5238" s="30"/>
      <c r="R5238" s="31" cm="1">
        <f t="array" ref="R5238">_xlfn.IFS(Q5238=0,(O5238-P5238)/2,Q5238=1,O5238-P5238)</f>
        <v>0</v>
      </c>
      <c r="S5238" s="31" cm="1">
        <f t="array" ref="S5238">_xlfn.IFS(Q5238=0,P5238/2,Q5238=1,P5238)</f>
        <v>0</v>
      </c>
      <c r="T5238" s="31" t="str" cm="1">
        <f t="array" ref="T5238">_xlfn.IFS(M5238&lt;=Beräkningsförutsättningar!B$15,"2",M5238=Beräkningsförutsättningar!B$16,"4",M5238=Beräkningsförutsättningar!B$17,"4",M5238&gt;=Beräkningsförutsättningar!B$18,"6")</f>
        <v>2</v>
      </c>
      <c r="U5238" s="31">
        <f t="shared" si="162"/>
        <v>0</v>
      </c>
      <c r="V5238" s="31">
        <f t="shared" si="163"/>
        <v>0</v>
      </c>
    </row>
    <row r="5239" spans="14:22" x14ac:dyDescent="0.3">
      <c r="N5239" s="30"/>
      <c r="O5239" s="30"/>
      <c r="P5239" s="30"/>
      <c r="Q5239" s="30"/>
      <c r="R5239" s="31" cm="1">
        <f t="array" ref="R5239">_xlfn.IFS(Q5239=0,(O5239-P5239)/2,Q5239=1,O5239-P5239)</f>
        <v>0</v>
      </c>
      <c r="S5239" s="31" cm="1">
        <f t="array" ref="S5239">_xlfn.IFS(Q5239=0,P5239/2,Q5239=1,P5239)</f>
        <v>0</v>
      </c>
      <c r="T5239" s="31" t="str" cm="1">
        <f t="array" ref="T5239">_xlfn.IFS(M5239&lt;=Beräkningsförutsättningar!B$15,"2",M5239=Beräkningsförutsättningar!B$16,"4",M5239=Beräkningsförutsättningar!B$17,"4",M5239&gt;=Beräkningsförutsättningar!B$18,"6")</f>
        <v>2</v>
      </c>
      <c r="U5239" s="31">
        <f t="shared" si="162"/>
        <v>0</v>
      </c>
      <c r="V5239" s="31">
        <f t="shared" si="163"/>
        <v>0</v>
      </c>
    </row>
    <row r="5240" spans="14:22" x14ac:dyDescent="0.3">
      <c r="N5240" s="30"/>
      <c r="O5240" s="30"/>
      <c r="P5240" s="30"/>
      <c r="Q5240" s="30"/>
      <c r="R5240" s="31" cm="1">
        <f t="array" ref="R5240">_xlfn.IFS(Q5240=0,(O5240-P5240)/2,Q5240=1,O5240-P5240)</f>
        <v>0</v>
      </c>
      <c r="S5240" s="31" cm="1">
        <f t="array" ref="S5240">_xlfn.IFS(Q5240=0,P5240/2,Q5240=1,P5240)</f>
        <v>0</v>
      </c>
      <c r="T5240" s="31" t="str" cm="1">
        <f t="array" ref="T5240">_xlfn.IFS(M5240&lt;=Beräkningsförutsättningar!B$15,"2",M5240=Beräkningsförutsättningar!B$16,"4",M5240=Beräkningsförutsättningar!B$17,"4",M5240&gt;=Beräkningsförutsättningar!B$18,"6")</f>
        <v>2</v>
      </c>
      <c r="U5240" s="31">
        <f t="shared" si="162"/>
        <v>0</v>
      </c>
      <c r="V5240" s="31">
        <f t="shared" si="163"/>
        <v>0</v>
      </c>
    </row>
    <row r="5241" spans="14:22" x14ac:dyDescent="0.3">
      <c r="N5241" s="30"/>
      <c r="O5241" s="30"/>
      <c r="P5241" s="30"/>
      <c r="Q5241" s="30"/>
      <c r="R5241" s="31" cm="1">
        <f t="array" ref="R5241">_xlfn.IFS(Q5241=0,(O5241-P5241)/2,Q5241=1,O5241-P5241)</f>
        <v>0</v>
      </c>
      <c r="S5241" s="31" cm="1">
        <f t="array" ref="S5241">_xlfn.IFS(Q5241=0,P5241/2,Q5241=1,P5241)</f>
        <v>0</v>
      </c>
      <c r="T5241" s="31" t="str" cm="1">
        <f t="array" ref="T5241">_xlfn.IFS(M5241&lt;=Beräkningsförutsättningar!B$15,"2",M5241=Beräkningsförutsättningar!B$16,"4",M5241=Beräkningsförutsättningar!B$17,"4",M5241&gt;=Beräkningsförutsättningar!B$18,"6")</f>
        <v>2</v>
      </c>
      <c r="U5241" s="31">
        <f t="shared" si="162"/>
        <v>0</v>
      </c>
      <c r="V5241" s="31">
        <f t="shared" si="163"/>
        <v>0</v>
      </c>
    </row>
    <row r="5242" spans="14:22" x14ac:dyDescent="0.3">
      <c r="N5242" s="30"/>
      <c r="O5242" s="30"/>
      <c r="P5242" s="30"/>
      <c r="Q5242" s="30"/>
      <c r="R5242" s="31" cm="1">
        <f t="array" ref="R5242">_xlfn.IFS(Q5242=0,(O5242-P5242)/2,Q5242=1,O5242-P5242)</f>
        <v>0</v>
      </c>
      <c r="S5242" s="31" cm="1">
        <f t="array" ref="S5242">_xlfn.IFS(Q5242=0,P5242/2,Q5242=1,P5242)</f>
        <v>0</v>
      </c>
      <c r="T5242" s="31" t="str" cm="1">
        <f t="array" ref="T5242">_xlfn.IFS(M5242&lt;=Beräkningsförutsättningar!B$15,"2",M5242=Beräkningsförutsättningar!B$16,"4",M5242=Beräkningsförutsättningar!B$17,"4",M5242&gt;=Beräkningsförutsättningar!B$18,"6")</f>
        <v>2</v>
      </c>
      <c r="U5242" s="31">
        <f t="shared" si="162"/>
        <v>0</v>
      </c>
      <c r="V5242" s="31">
        <f t="shared" si="163"/>
        <v>0</v>
      </c>
    </row>
    <row r="5243" spans="14:22" x14ac:dyDescent="0.3">
      <c r="N5243" s="30"/>
      <c r="O5243" s="30"/>
      <c r="P5243" s="30"/>
      <c r="Q5243" s="30"/>
      <c r="R5243" s="31" cm="1">
        <f t="array" ref="R5243">_xlfn.IFS(Q5243=0,(O5243-P5243)/2,Q5243=1,O5243-P5243)</f>
        <v>0</v>
      </c>
      <c r="S5243" s="31" cm="1">
        <f t="array" ref="S5243">_xlfn.IFS(Q5243=0,P5243/2,Q5243=1,P5243)</f>
        <v>0</v>
      </c>
      <c r="T5243" s="31" t="str" cm="1">
        <f t="array" ref="T5243">_xlfn.IFS(M5243&lt;=Beräkningsförutsättningar!B$15,"2",M5243=Beräkningsförutsättningar!B$16,"4",M5243=Beräkningsförutsättningar!B$17,"4",M5243&gt;=Beräkningsförutsättningar!B$18,"6")</f>
        <v>2</v>
      </c>
      <c r="U5243" s="31">
        <f t="shared" si="162"/>
        <v>0</v>
      </c>
      <c r="V5243" s="31">
        <f t="shared" si="163"/>
        <v>0</v>
      </c>
    </row>
    <row r="5244" spans="14:22" x14ac:dyDescent="0.3">
      <c r="N5244" s="30"/>
      <c r="O5244" s="30"/>
      <c r="P5244" s="30"/>
      <c r="Q5244" s="30"/>
      <c r="R5244" s="31" cm="1">
        <f t="array" ref="R5244">_xlfn.IFS(Q5244=0,(O5244-P5244)/2,Q5244=1,O5244-P5244)</f>
        <v>0</v>
      </c>
      <c r="S5244" s="31" cm="1">
        <f t="array" ref="S5244">_xlfn.IFS(Q5244=0,P5244/2,Q5244=1,P5244)</f>
        <v>0</v>
      </c>
      <c r="T5244" s="31" t="str" cm="1">
        <f t="array" ref="T5244">_xlfn.IFS(M5244&lt;=Beräkningsförutsättningar!B$15,"2",M5244=Beräkningsförutsättningar!B$16,"4",M5244=Beräkningsförutsättningar!B$17,"4",M5244&gt;=Beräkningsförutsättningar!B$18,"6")</f>
        <v>2</v>
      </c>
      <c r="U5244" s="31">
        <f t="shared" si="162"/>
        <v>0</v>
      </c>
      <c r="V5244" s="31">
        <f t="shared" si="163"/>
        <v>0</v>
      </c>
    </row>
    <row r="5245" spans="14:22" x14ac:dyDescent="0.3">
      <c r="N5245" s="30"/>
      <c r="O5245" s="30"/>
      <c r="P5245" s="30"/>
      <c r="Q5245" s="30"/>
      <c r="R5245" s="31" cm="1">
        <f t="array" ref="R5245">_xlfn.IFS(Q5245=0,(O5245-P5245)/2,Q5245=1,O5245-P5245)</f>
        <v>0</v>
      </c>
      <c r="S5245" s="31" cm="1">
        <f t="array" ref="S5245">_xlfn.IFS(Q5245=0,P5245/2,Q5245=1,P5245)</f>
        <v>0</v>
      </c>
      <c r="T5245" s="31" t="str" cm="1">
        <f t="array" ref="T5245">_xlfn.IFS(M5245&lt;=Beräkningsförutsättningar!B$15,"2",M5245=Beräkningsförutsättningar!B$16,"4",M5245=Beräkningsförutsättningar!B$17,"4",M5245&gt;=Beräkningsförutsättningar!B$18,"6")</f>
        <v>2</v>
      </c>
      <c r="U5245" s="31">
        <f t="shared" si="162"/>
        <v>0</v>
      </c>
      <c r="V5245" s="31">
        <f t="shared" si="163"/>
        <v>0</v>
      </c>
    </row>
    <row r="5246" spans="14:22" x14ac:dyDescent="0.3">
      <c r="N5246" s="30"/>
      <c r="O5246" s="30"/>
      <c r="P5246" s="30"/>
      <c r="Q5246" s="30"/>
      <c r="R5246" s="31" cm="1">
        <f t="array" ref="R5246">_xlfn.IFS(Q5246=0,(O5246-P5246)/2,Q5246=1,O5246-P5246)</f>
        <v>0</v>
      </c>
      <c r="S5246" s="31" cm="1">
        <f t="array" ref="S5246">_xlfn.IFS(Q5246=0,P5246/2,Q5246=1,P5246)</f>
        <v>0</v>
      </c>
      <c r="T5246" s="31" t="str" cm="1">
        <f t="array" ref="T5246">_xlfn.IFS(M5246&lt;=Beräkningsförutsättningar!B$15,"2",M5246=Beräkningsförutsättningar!B$16,"4",M5246=Beräkningsförutsättningar!B$17,"4",M5246&gt;=Beräkningsförutsättningar!B$18,"6")</f>
        <v>2</v>
      </c>
      <c r="U5246" s="31">
        <f t="shared" si="162"/>
        <v>0</v>
      </c>
      <c r="V5246" s="31">
        <f t="shared" si="163"/>
        <v>0</v>
      </c>
    </row>
    <row r="5247" spans="14:22" x14ac:dyDescent="0.3">
      <c r="N5247" s="30"/>
      <c r="O5247" s="30"/>
      <c r="P5247" s="30"/>
      <c r="Q5247" s="30"/>
      <c r="R5247" s="31" cm="1">
        <f t="array" ref="R5247">_xlfn.IFS(Q5247=0,(O5247-P5247)/2,Q5247=1,O5247-P5247)</f>
        <v>0</v>
      </c>
      <c r="S5247" s="31" cm="1">
        <f t="array" ref="S5247">_xlfn.IFS(Q5247=0,P5247/2,Q5247=1,P5247)</f>
        <v>0</v>
      </c>
      <c r="T5247" s="31" t="str" cm="1">
        <f t="array" ref="T5247">_xlfn.IFS(M5247&lt;=Beräkningsförutsättningar!B$15,"2",M5247=Beräkningsförutsättningar!B$16,"4",M5247=Beräkningsförutsättningar!B$17,"4",M5247&gt;=Beräkningsförutsättningar!B$18,"6")</f>
        <v>2</v>
      </c>
      <c r="U5247" s="31">
        <f t="shared" si="162"/>
        <v>0</v>
      </c>
      <c r="V5247" s="31">
        <f t="shared" si="163"/>
        <v>0</v>
      </c>
    </row>
    <row r="5248" spans="14:22" x14ac:dyDescent="0.3">
      <c r="N5248" s="30"/>
      <c r="O5248" s="30"/>
      <c r="P5248" s="30"/>
      <c r="Q5248" s="30"/>
      <c r="R5248" s="31" cm="1">
        <f t="array" ref="R5248">_xlfn.IFS(Q5248=0,(O5248-P5248)/2,Q5248=1,O5248-P5248)</f>
        <v>0</v>
      </c>
      <c r="S5248" s="31" cm="1">
        <f t="array" ref="S5248">_xlfn.IFS(Q5248=0,P5248/2,Q5248=1,P5248)</f>
        <v>0</v>
      </c>
      <c r="T5248" s="31" t="str" cm="1">
        <f t="array" ref="T5248">_xlfn.IFS(M5248&lt;=Beräkningsförutsättningar!B$15,"2",M5248=Beräkningsförutsättningar!B$16,"4",M5248=Beräkningsförutsättningar!B$17,"4",M5248&gt;=Beräkningsförutsättningar!B$18,"6")</f>
        <v>2</v>
      </c>
      <c r="U5248" s="31">
        <f t="shared" si="162"/>
        <v>0</v>
      </c>
      <c r="V5248" s="31">
        <f t="shared" si="163"/>
        <v>0</v>
      </c>
    </row>
    <row r="5249" spans="14:22" x14ac:dyDescent="0.3">
      <c r="N5249" s="30"/>
      <c r="O5249" s="30"/>
      <c r="P5249" s="30"/>
      <c r="Q5249" s="30"/>
      <c r="R5249" s="31" cm="1">
        <f t="array" ref="R5249">_xlfn.IFS(Q5249=0,(O5249-P5249)/2,Q5249=1,O5249-P5249)</f>
        <v>0</v>
      </c>
      <c r="S5249" s="31" cm="1">
        <f t="array" ref="S5249">_xlfn.IFS(Q5249=0,P5249/2,Q5249=1,P5249)</f>
        <v>0</v>
      </c>
      <c r="T5249" s="31" t="str" cm="1">
        <f t="array" ref="T5249">_xlfn.IFS(M5249&lt;=Beräkningsförutsättningar!B$15,"2",M5249=Beräkningsförutsättningar!B$16,"4",M5249=Beräkningsförutsättningar!B$17,"4",M5249&gt;=Beräkningsförutsättningar!B$18,"6")</f>
        <v>2</v>
      </c>
      <c r="U5249" s="31">
        <f t="shared" si="162"/>
        <v>0</v>
      </c>
      <c r="V5249" s="31">
        <f t="shared" si="163"/>
        <v>0</v>
      </c>
    </row>
    <row r="5250" spans="14:22" x14ac:dyDescent="0.3">
      <c r="N5250" s="30"/>
      <c r="O5250" s="30"/>
      <c r="P5250" s="30"/>
      <c r="Q5250" s="30"/>
      <c r="R5250" s="31" cm="1">
        <f t="array" ref="R5250">_xlfn.IFS(Q5250=0,(O5250-P5250)/2,Q5250=1,O5250-P5250)</f>
        <v>0</v>
      </c>
      <c r="S5250" s="31" cm="1">
        <f t="array" ref="S5250">_xlfn.IFS(Q5250=0,P5250/2,Q5250=1,P5250)</f>
        <v>0</v>
      </c>
      <c r="T5250" s="31" t="str" cm="1">
        <f t="array" ref="T5250">_xlfn.IFS(M5250&lt;=Beräkningsförutsättningar!B$15,"2",M5250=Beräkningsförutsättningar!B$16,"4",M5250=Beräkningsförutsättningar!B$17,"4",M5250&gt;=Beräkningsförutsättningar!B$18,"6")</f>
        <v>2</v>
      </c>
      <c r="U5250" s="31">
        <f t="shared" si="162"/>
        <v>0</v>
      </c>
      <c r="V5250" s="31">
        <f t="shared" si="163"/>
        <v>0</v>
      </c>
    </row>
    <row r="5251" spans="14:22" x14ac:dyDescent="0.3">
      <c r="N5251" s="30"/>
      <c r="O5251" s="30"/>
      <c r="P5251" s="30"/>
      <c r="Q5251" s="30"/>
      <c r="R5251" s="31" cm="1">
        <f t="array" ref="R5251">_xlfn.IFS(Q5251=0,(O5251-P5251)/2,Q5251=1,O5251-P5251)</f>
        <v>0</v>
      </c>
      <c r="S5251" s="31" cm="1">
        <f t="array" ref="S5251">_xlfn.IFS(Q5251=0,P5251/2,Q5251=1,P5251)</f>
        <v>0</v>
      </c>
      <c r="T5251" s="31" t="str" cm="1">
        <f t="array" ref="T5251">_xlfn.IFS(M5251&lt;=Beräkningsförutsättningar!B$15,"2",M5251=Beräkningsförutsättningar!B$16,"4",M5251=Beräkningsförutsättningar!B$17,"4",M5251&gt;=Beräkningsförutsättningar!B$18,"6")</f>
        <v>2</v>
      </c>
      <c r="U5251" s="31">
        <f t="shared" si="162"/>
        <v>0</v>
      </c>
      <c r="V5251" s="31">
        <f t="shared" si="163"/>
        <v>0</v>
      </c>
    </row>
    <row r="5252" spans="14:22" x14ac:dyDescent="0.3">
      <c r="N5252" s="30"/>
      <c r="O5252" s="30"/>
      <c r="P5252" s="30"/>
      <c r="Q5252" s="30"/>
      <c r="R5252" s="31" cm="1">
        <f t="array" ref="R5252">_xlfn.IFS(Q5252=0,(O5252-P5252)/2,Q5252=1,O5252-P5252)</f>
        <v>0</v>
      </c>
      <c r="S5252" s="31" cm="1">
        <f t="array" ref="S5252">_xlfn.IFS(Q5252=0,P5252/2,Q5252=1,P5252)</f>
        <v>0</v>
      </c>
      <c r="T5252" s="31" t="str" cm="1">
        <f t="array" ref="T5252">_xlfn.IFS(M5252&lt;=Beräkningsförutsättningar!B$15,"2",M5252=Beräkningsförutsättningar!B$16,"4",M5252=Beräkningsförutsättningar!B$17,"4",M5252&gt;=Beräkningsförutsättningar!B$18,"6")</f>
        <v>2</v>
      </c>
      <c r="U5252" s="31">
        <f t="shared" si="162"/>
        <v>0</v>
      </c>
      <c r="V5252" s="31">
        <f t="shared" si="163"/>
        <v>0</v>
      </c>
    </row>
    <row r="5253" spans="14:22" x14ac:dyDescent="0.3">
      <c r="N5253" s="30"/>
      <c r="O5253" s="30"/>
      <c r="P5253" s="30"/>
      <c r="Q5253" s="30"/>
      <c r="R5253" s="31" cm="1">
        <f t="array" ref="R5253">_xlfn.IFS(Q5253=0,(O5253-P5253)/2,Q5253=1,O5253-P5253)</f>
        <v>0</v>
      </c>
      <c r="S5253" s="31" cm="1">
        <f t="array" ref="S5253">_xlfn.IFS(Q5253=0,P5253/2,Q5253=1,P5253)</f>
        <v>0</v>
      </c>
      <c r="T5253" s="31" t="str" cm="1">
        <f t="array" ref="T5253">_xlfn.IFS(M5253&lt;=Beräkningsförutsättningar!B$15,"2",M5253=Beräkningsförutsättningar!B$16,"4",M5253=Beräkningsförutsättningar!B$17,"4",M5253&gt;=Beräkningsförutsättningar!B$18,"6")</f>
        <v>2</v>
      </c>
      <c r="U5253" s="31">
        <f t="shared" si="162"/>
        <v>0</v>
      </c>
      <c r="V5253" s="31">
        <f t="shared" si="163"/>
        <v>0</v>
      </c>
    </row>
    <row r="5254" spans="14:22" x14ac:dyDescent="0.3">
      <c r="N5254" s="30"/>
      <c r="O5254" s="30"/>
      <c r="P5254" s="30"/>
      <c r="Q5254" s="30"/>
      <c r="R5254" s="31" cm="1">
        <f t="array" ref="R5254">_xlfn.IFS(Q5254=0,(O5254-P5254)/2,Q5254=1,O5254-P5254)</f>
        <v>0</v>
      </c>
      <c r="S5254" s="31" cm="1">
        <f t="array" ref="S5254">_xlfn.IFS(Q5254=0,P5254/2,Q5254=1,P5254)</f>
        <v>0</v>
      </c>
      <c r="T5254" s="31" t="str" cm="1">
        <f t="array" ref="T5254">_xlfn.IFS(M5254&lt;=Beräkningsförutsättningar!B$15,"2",M5254=Beräkningsförutsättningar!B$16,"4",M5254=Beräkningsförutsättningar!B$17,"4",M5254&gt;=Beräkningsförutsättningar!B$18,"6")</f>
        <v>2</v>
      </c>
      <c r="U5254" s="31">
        <f t="shared" si="162"/>
        <v>0</v>
      </c>
      <c r="V5254" s="31">
        <f t="shared" si="163"/>
        <v>0</v>
      </c>
    </row>
    <row r="5255" spans="14:22" x14ac:dyDescent="0.3">
      <c r="N5255" s="30"/>
      <c r="O5255" s="30"/>
      <c r="P5255" s="30"/>
      <c r="Q5255" s="30"/>
      <c r="R5255" s="31" cm="1">
        <f t="array" ref="R5255">_xlfn.IFS(Q5255=0,(O5255-P5255)/2,Q5255=1,O5255-P5255)</f>
        <v>0</v>
      </c>
      <c r="S5255" s="31" cm="1">
        <f t="array" ref="S5255">_xlfn.IFS(Q5255=0,P5255/2,Q5255=1,P5255)</f>
        <v>0</v>
      </c>
      <c r="T5255" s="31" t="str" cm="1">
        <f t="array" ref="T5255">_xlfn.IFS(M5255&lt;=Beräkningsförutsättningar!B$15,"2",M5255=Beräkningsförutsättningar!B$16,"4",M5255=Beräkningsförutsättningar!B$17,"4",M5255&gt;=Beräkningsförutsättningar!B$18,"6")</f>
        <v>2</v>
      </c>
      <c r="U5255" s="31">
        <f t="shared" ref="U5255:U5318" si="164">R5255*T5255</f>
        <v>0</v>
      </c>
      <c r="V5255" s="31">
        <f t="shared" ref="V5255:V5318" si="165">S5255*T5255</f>
        <v>0</v>
      </c>
    </row>
    <row r="5256" spans="14:22" x14ac:dyDescent="0.3">
      <c r="N5256" s="30"/>
      <c r="O5256" s="30"/>
      <c r="P5256" s="30"/>
      <c r="Q5256" s="30"/>
      <c r="R5256" s="31" cm="1">
        <f t="array" ref="R5256">_xlfn.IFS(Q5256=0,(O5256-P5256)/2,Q5256=1,O5256-P5256)</f>
        <v>0</v>
      </c>
      <c r="S5256" s="31" cm="1">
        <f t="array" ref="S5256">_xlfn.IFS(Q5256=0,P5256/2,Q5256=1,P5256)</f>
        <v>0</v>
      </c>
      <c r="T5256" s="31" t="str" cm="1">
        <f t="array" ref="T5256">_xlfn.IFS(M5256&lt;=Beräkningsförutsättningar!B$15,"2",M5256=Beräkningsförutsättningar!B$16,"4",M5256=Beräkningsförutsättningar!B$17,"4",M5256&gt;=Beräkningsförutsättningar!B$18,"6")</f>
        <v>2</v>
      </c>
      <c r="U5256" s="31">
        <f t="shared" si="164"/>
        <v>0</v>
      </c>
      <c r="V5256" s="31">
        <f t="shared" si="165"/>
        <v>0</v>
      </c>
    </row>
    <row r="5257" spans="14:22" x14ac:dyDescent="0.3">
      <c r="N5257" s="30"/>
      <c r="O5257" s="30"/>
      <c r="P5257" s="30"/>
      <c r="Q5257" s="30"/>
      <c r="R5257" s="31" cm="1">
        <f t="array" ref="R5257">_xlfn.IFS(Q5257=0,(O5257-P5257)/2,Q5257=1,O5257-P5257)</f>
        <v>0</v>
      </c>
      <c r="S5257" s="31" cm="1">
        <f t="array" ref="S5257">_xlfn.IFS(Q5257=0,P5257/2,Q5257=1,P5257)</f>
        <v>0</v>
      </c>
      <c r="T5257" s="31" t="str" cm="1">
        <f t="array" ref="T5257">_xlfn.IFS(M5257&lt;=Beräkningsförutsättningar!B$15,"2",M5257=Beräkningsförutsättningar!B$16,"4",M5257=Beräkningsförutsättningar!B$17,"4",M5257&gt;=Beräkningsförutsättningar!B$18,"6")</f>
        <v>2</v>
      </c>
      <c r="U5257" s="31">
        <f t="shared" si="164"/>
        <v>0</v>
      </c>
      <c r="V5257" s="31">
        <f t="shared" si="165"/>
        <v>0</v>
      </c>
    </row>
    <row r="5258" spans="14:22" x14ac:dyDescent="0.3">
      <c r="N5258" s="30"/>
      <c r="O5258" s="30"/>
      <c r="P5258" s="30"/>
      <c r="Q5258" s="30"/>
      <c r="R5258" s="31" cm="1">
        <f t="array" ref="R5258">_xlfn.IFS(Q5258=0,(O5258-P5258)/2,Q5258=1,O5258-P5258)</f>
        <v>0</v>
      </c>
      <c r="S5258" s="31" cm="1">
        <f t="array" ref="S5258">_xlfn.IFS(Q5258=0,P5258/2,Q5258=1,P5258)</f>
        <v>0</v>
      </c>
      <c r="T5258" s="31" t="str" cm="1">
        <f t="array" ref="T5258">_xlfn.IFS(M5258&lt;=Beräkningsförutsättningar!B$15,"2",M5258=Beräkningsförutsättningar!B$16,"4",M5258=Beräkningsförutsättningar!B$17,"4",M5258&gt;=Beräkningsförutsättningar!B$18,"6")</f>
        <v>2</v>
      </c>
      <c r="U5258" s="31">
        <f t="shared" si="164"/>
        <v>0</v>
      </c>
      <c r="V5258" s="31">
        <f t="shared" si="165"/>
        <v>0</v>
      </c>
    </row>
    <row r="5259" spans="14:22" x14ac:dyDescent="0.3">
      <c r="N5259" s="30"/>
      <c r="O5259" s="30"/>
      <c r="P5259" s="30"/>
      <c r="Q5259" s="30"/>
      <c r="R5259" s="31" cm="1">
        <f t="array" ref="R5259">_xlfn.IFS(Q5259=0,(O5259-P5259)/2,Q5259=1,O5259-P5259)</f>
        <v>0</v>
      </c>
      <c r="S5259" s="31" cm="1">
        <f t="array" ref="S5259">_xlfn.IFS(Q5259=0,P5259/2,Q5259=1,P5259)</f>
        <v>0</v>
      </c>
      <c r="T5259" s="31" t="str" cm="1">
        <f t="array" ref="T5259">_xlfn.IFS(M5259&lt;=Beräkningsförutsättningar!B$15,"2",M5259=Beräkningsförutsättningar!B$16,"4",M5259=Beräkningsförutsättningar!B$17,"4",M5259&gt;=Beräkningsförutsättningar!B$18,"6")</f>
        <v>2</v>
      </c>
      <c r="U5259" s="31">
        <f t="shared" si="164"/>
        <v>0</v>
      </c>
      <c r="V5259" s="31">
        <f t="shared" si="165"/>
        <v>0</v>
      </c>
    </row>
    <row r="5260" spans="14:22" x14ac:dyDescent="0.3">
      <c r="N5260" s="30"/>
      <c r="O5260" s="30"/>
      <c r="P5260" s="30"/>
      <c r="Q5260" s="30"/>
      <c r="R5260" s="31" cm="1">
        <f t="array" ref="R5260">_xlfn.IFS(Q5260=0,(O5260-P5260)/2,Q5260=1,O5260-P5260)</f>
        <v>0</v>
      </c>
      <c r="S5260" s="31" cm="1">
        <f t="array" ref="S5260">_xlfn.IFS(Q5260=0,P5260/2,Q5260=1,P5260)</f>
        <v>0</v>
      </c>
      <c r="T5260" s="31" t="str" cm="1">
        <f t="array" ref="T5260">_xlfn.IFS(M5260&lt;=Beräkningsförutsättningar!B$15,"2",M5260=Beräkningsförutsättningar!B$16,"4",M5260=Beräkningsförutsättningar!B$17,"4",M5260&gt;=Beräkningsförutsättningar!B$18,"6")</f>
        <v>2</v>
      </c>
      <c r="U5260" s="31">
        <f t="shared" si="164"/>
        <v>0</v>
      </c>
      <c r="V5260" s="31">
        <f t="shared" si="165"/>
        <v>0</v>
      </c>
    </row>
    <row r="5261" spans="14:22" x14ac:dyDescent="0.3">
      <c r="N5261" s="30"/>
      <c r="O5261" s="30"/>
      <c r="P5261" s="30"/>
      <c r="Q5261" s="30"/>
      <c r="R5261" s="31" cm="1">
        <f t="array" ref="R5261">_xlfn.IFS(Q5261=0,(O5261-P5261)/2,Q5261=1,O5261-P5261)</f>
        <v>0</v>
      </c>
      <c r="S5261" s="31" cm="1">
        <f t="array" ref="S5261">_xlfn.IFS(Q5261=0,P5261/2,Q5261=1,P5261)</f>
        <v>0</v>
      </c>
      <c r="T5261" s="31" t="str" cm="1">
        <f t="array" ref="T5261">_xlfn.IFS(M5261&lt;=Beräkningsförutsättningar!B$15,"2",M5261=Beräkningsförutsättningar!B$16,"4",M5261=Beräkningsförutsättningar!B$17,"4",M5261&gt;=Beräkningsförutsättningar!B$18,"6")</f>
        <v>2</v>
      </c>
      <c r="U5261" s="31">
        <f t="shared" si="164"/>
        <v>0</v>
      </c>
      <c r="V5261" s="31">
        <f t="shared" si="165"/>
        <v>0</v>
      </c>
    </row>
    <row r="5262" spans="14:22" x14ac:dyDescent="0.3">
      <c r="N5262" s="30"/>
      <c r="O5262" s="30"/>
      <c r="P5262" s="30"/>
      <c r="Q5262" s="30"/>
      <c r="R5262" s="31" cm="1">
        <f t="array" ref="R5262">_xlfn.IFS(Q5262=0,(O5262-P5262)/2,Q5262=1,O5262-P5262)</f>
        <v>0</v>
      </c>
      <c r="S5262" s="31" cm="1">
        <f t="array" ref="S5262">_xlfn.IFS(Q5262=0,P5262/2,Q5262=1,P5262)</f>
        <v>0</v>
      </c>
      <c r="T5262" s="31" t="str" cm="1">
        <f t="array" ref="T5262">_xlfn.IFS(M5262&lt;=Beräkningsförutsättningar!B$15,"2",M5262=Beräkningsförutsättningar!B$16,"4",M5262=Beräkningsförutsättningar!B$17,"4",M5262&gt;=Beräkningsförutsättningar!B$18,"6")</f>
        <v>2</v>
      </c>
      <c r="U5262" s="31">
        <f t="shared" si="164"/>
        <v>0</v>
      </c>
      <c r="V5262" s="31">
        <f t="shared" si="165"/>
        <v>0</v>
      </c>
    </row>
    <row r="5263" spans="14:22" x14ac:dyDescent="0.3">
      <c r="N5263" s="30"/>
      <c r="O5263" s="30"/>
      <c r="P5263" s="30"/>
      <c r="Q5263" s="30"/>
      <c r="R5263" s="31" cm="1">
        <f t="array" ref="R5263">_xlfn.IFS(Q5263=0,(O5263-P5263)/2,Q5263=1,O5263-P5263)</f>
        <v>0</v>
      </c>
      <c r="S5263" s="31" cm="1">
        <f t="array" ref="S5263">_xlfn.IFS(Q5263=0,P5263/2,Q5263=1,P5263)</f>
        <v>0</v>
      </c>
      <c r="T5263" s="31" t="str" cm="1">
        <f t="array" ref="T5263">_xlfn.IFS(M5263&lt;=Beräkningsförutsättningar!B$15,"2",M5263=Beräkningsförutsättningar!B$16,"4",M5263=Beräkningsförutsättningar!B$17,"4",M5263&gt;=Beräkningsförutsättningar!B$18,"6")</f>
        <v>2</v>
      </c>
      <c r="U5263" s="31">
        <f t="shared" si="164"/>
        <v>0</v>
      </c>
      <c r="V5263" s="31">
        <f t="shared" si="165"/>
        <v>0</v>
      </c>
    </row>
    <row r="5264" spans="14:22" x14ac:dyDescent="0.3">
      <c r="N5264" s="30"/>
      <c r="O5264" s="30"/>
      <c r="P5264" s="30"/>
      <c r="Q5264" s="30"/>
      <c r="R5264" s="31" cm="1">
        <f t="array" ref="R5264">_xlfn.IFS(Q5264=0,(O5264-P5264)/2,Q5264=1,O5264-P5264)</f>
        <v>0</v>
      </c>
      <c r="S5264" s="31" cm="1">
        <f t="array" ref="S5264">_xlfn.IFS(Q5264=0,P5264/2,Q5264=1,P5264)</f>
        <v>0</v>
      </c>
      <c r="T5264" s="31" t="str" cm="1">
        <f t="array" ref="T5264">_xlfn.IFS(M5264&lt;=Beräkningsförutsättningar!B$15,"2",M5264=Beräkningsförutsättningar!B$16,"4",M5264=Beräkningsförutsättningar!B$17,"4",M5264&gt;=Beräkningsförutsättningar!B$18,"6")</f>
        <v>2</v>
      </c>
      <c r="U5264" s="31">
        <f t="shared" si="164"/>
        <v>0</v>
      </c>
      <c r="V5264" s="31">
        <f t="shared" si="165"/>
        <v>0</v>
      </c>
    </row>
    <row r="5265" spans="14:22" x14ac:dyDescent="0.3">
      <c r="N5265" s="30"/>
      <c r="O5265" s="30"/>
      <c r="P5265" s="30"/>
      <c r="Q5265" s="30"/>
      <c r="R5265" s="31" cm="1">
        <f t="array" ref="R5265">_xlfn.IFS(Q5265=0,(O5265-P5265)/2,Q5265=1,O5265-P5265)</f>
        <v>0</v>
      </c>
      <c r="S5265" s="31" cm="1">
        <f t="array" ref="S5265">_xlfn.IFS(Q5265=0,P5265/2,Q5265=1,P5265)</f>
        <v>0</v>
      </c>
      <c r="T5265" s="31" t="str" cm="1">
        <f t="array" ref="T5265">_xlfn.IFS(M5265&lt;=Beräkningsförutsättningar!B$15,"2",M5265=Beräkningsförutsättningar!B$16,"4",M5265=Beräkningsförutsättningar!B$17,"4",M5265&gt;=Beräkningsförutsättningar!B$18,"6")</f>
        <v>2</v>
      </c>
      <c r="U5265" s="31">
        <f t="shared" si="164"/>
        <v>0</v>
      </c>
      <c r="V5265" s="31">
        <f t="shared" si="165"/>
        <v>0</v>
      </c>
    </row>
    <row r="5266" spans="14:22" x14ac:dyDescent="0.3">
      <c r="N5266" s="30"/>
      <c r="O5266" s="30"/>
      <c r="P5266" s="30"/>
      <c r="Q5266" s="30"/>
      <c r="R5266" s="31" cm="1">
        <f t="array" ref="R5266">_xlfn.IFS(Q5266=0,(O5266-P5266)/2,Q5266=1,O5266-P5266)</f>
        <v>0</v>
      </c>
      <c r="S5266" s="31" cm="1">
        <f t="array" ref="S5266">_xlfn.IFS(Q5266=0,P5266/2,Q5266=1,P5266)</f>
        <v>0</v>
      </c>
      <c r="T5266" s="31" t="str" cm="1">
        <f t="array" ref="T5266">_xlfn.IFS(M5266&lt;=Beräkningsförutsättningar!B$15,"2",M5266=Beräkningsförutsättningar!B$16,"4",M5266=Beräkningsförutsättningar!B$17,"4",M5266&gt;=Beräkningsförutsättningar!B$18,"6")</f>
        <v>2</v>
      </c>
      <c r="U5266" s="31">
        <f t="shared" si="164"/>
        <v>0</v>
      </c>
      <c r="V5266" s="31">
        <f t="shared" si="165"/>
        <v>0</v>
      </c>
    </row>
    <row r="5267" spans="14:22" x14ac:dyDescent="0.3">
      <c r="N5267" s="30"/>
      <c r="O5267" s="30"/>
      <c r="P5267" s="30"/>
      <c r="Q5267" s="30"/>
      <c r="R5267" s="31" cm="1">
        <f t="array" ref="R5267">_xlfn.IFS(Q5267=0,(O5267-P5267)/2,Q5267=1,O5267-P5267)</f>
        <v>0</v>
      </c>
      <c r="S5267" s="31" cm="1">
        <f t="array" ref="S5267">_xlfn.IFS(Q5267=0,P5267/2,Q5267=1,P5267)</f>
        <v>0</v>
      </c>
      <c r="T5267" s="31" t="str" cm="1">
        <f t="array" ref="T5267">_xlfn.IFS(M5267&lt;=Beräkningsförutsättningar!B$15,"2",M5267=Beräkningsförutsättningar!B$16,"4",M5267=Beräkningsförutsättningar!B$17,"4",M5267&gt;=Beräkningsförutsättningar!B$18,"6")</f>
        <v>2</v>
      </c>
      <c r="U5267" s="31">
        <f t="shared" si="164"/>
        <v>0</v>
      </c>
      <c r="V5267" s="31">
        <f t="shared" si="165"/>
        <v>0</v>
      </c>
    </row>
    <row r="5268" spans="14:22" x14ac:dyDescent="0.3">
      <c r="N5268" s="30"/>
      <c r="O5268" s="30"/>
      <c r="P5268" s="30"/>
      <c r="Q5268" s="30"/>
      <c r="R5268" s="31" cm="1">
        <f t="array" ref="R5268">_xlfn.IFS(Q5268=0,(O5268-P5268)/2,Q5268=1,O5268-P5268)</f>
        <v>0</v>
      </c>
      <c r="S5268" s="31" cm="1">
        <f t="array" ref="S5268">_xlfn.IFS(Q5268=0,P5268/2,Q5268=1,P5268)</f>
        <v>0</v>
      </c>
      <c r="T5268" s="31" t="str" cm="1">
        <f t="array" ref="T5268">_xlfn.IFS(M5268&lt;=Beräkningsförutsättningar!B$15,"2",M5268=Beräkningsförutsättningar!B$16,"4",M5268=Beräkningsförutsättningar!B$17,"4",M5268&gt;=Beräkningsförutsättningar!B$18,"6")</f>
        <v>2</v>
      </c>
      <c r="U5268" s="31">
        <f t="shared" si="164"/>
        <v>0</v>
      </c>
      <c r="V5268" s="31">
        <f t="shared" si="165"/>
        <v>0</v>
      </c>
    </row>
    <row r="5269" spans="14:22" x14ac:dyDescent="0.3">
      <c r="N5269" s="30"/>
      <c r="O5269" s="30"/>
      <c r="P5269" s="30"/>
      <c r="Q5269" s="30"/>
      <c r="R5269" s="31" cm="1">
        <f t="array" ref="R5269">_xlfn.IFS(Q5269=0,(O5269-P5269)/2,Q5269=1,O5269-P5269)</f>
        <v>0</v>
      </c>
      <c r="S5269" s="31" cm="1">
        <f t="array" ref="S5269">_xlfn.IFS(Q5269=0,P5269/2,Q5269=1,P5269)</f>
        <v>0</v>
      </c>
      <c r="T5269" s="31" t="str" cm="1">
        <f t="array" ref="T5269">_xlfn.IFS(M5269&lt;=Beräkningsförutsättningar!B$15,"2",M5269=Beräkningsförutsättningar!B$16,"4",M5269=Beräkningsförutsättningar!B$17,"4",M5269&gt;=Beräkningsförutsättningar!B$18,"6")</f>
        <v>2</v>
      </c>
      <c r="U5269" s="31">
        <f t="shared" si="164"/>
        <v>0</v>
      </c>
      <c r="V5269" s="31">
        <f t="shared" si="165"/>
        <v>0</v>
      </c>
    </row>
    <row r="5270" spans="14:22" x14ac:dyDescent="0.3">
      <c r="N5270" s="30"/>
      <c r="O5270" s="30"/>
      <c r="P5270" s="30"/>
      <c r="Q5270" s="30"/>
      <c r="R5270" s="31" cm="1">
        <f t="array" ref="R5270">_xlfn.IFS(Q5270=0,(O5270-P5270)/2,Q5270=1,O5270-P5270)</f>
        <v>0</v>
      </c>
      <c r="S5270" s="31" cm="1">
        <f t="array" ref="S5270">_xlfn.IFS(Q5270=0,P5270/2,Q5270=1,P5270)</f>
        <v>0</v>
      </c>
      <c r="T5270" s="31" t="str" cm="1">
        <f t="array" ref="T5270">_xlfn.IFS(M5270&lt;=Beräkningsförutsättningar!B$15,"2",M5270=Beräkningsförutsättningar!B$16,"4",M5270=Beräkningsförutsättningar!B$17,"4",M5270&gt;=Beräkningsförutsättningar!B$18,"6")</f>
        <v>2</v>
      </c>
      <c r="U5270" s="31">
        <f t="shared" si="164"/>
        <v>0</v>
      </c>
      <c r="V5270" s="31">
        <f t="shared" si="165"/>
        <v>0</v>
      </c>
    </row>
    <row r="5271" spans="14:22" x14ac:dyDescent="0.3">
      <c r="N5271" s="30"/>
      <c r="O5271" s="30"/>
      <c r="P5271" s="30"/>
      <c r="Q5271" s="30"/>
      <c r="R5271" s="31" cm="1">
        <f t="array" ref="R5271">_xlfn.IFS(Q5271=0,(O5271-P5271)/2,Q5271=1,O5271-P5271)</f>
        <v>0</v>
      </c>
      <c r="S5271" s="31" cm="1">
        <f t="array" ref="S5271">_xlfn.IFS(Q5271=0,P5271/2,Q5271=1,P5271)</f>
        <v>0</v>
      </c>
      <c r="T5271" s="31" t="str" cm="1">
        <f t="array" ref="T5271">_xlfn.IFS(M5271&lt;=Beräkningsförutsättningar!B$15,"2",M5271=Beräkningsförutsättningar!B$16,"4",M5271=Beräkningsförutsättningar!B$17,"4",M5271&gt;=Beräkningsförutsättningar!B$18,"6")</f>
        <v>2</v>
      </c>
      <c r="U5271" s="31">
        <f t="shared" si="164"/>
        <v>0</v>
      </c>
      <c r="V5271" s="31">
        <f t="shared" si="165"/>
        <v>0</v>
      </c>
    </row>
    <row r="5272" spans="14:22" x14ac:dyDescent="0.3">
      <c r="N5272" s="30"/>
      <c r="O5272" s="30"/>
      <c r="P5272" s="30"/>
      <c r="Q5272" s="30"/>
      <c r="R5272" s="31" cm="1">
        <f t="array" ref="R5272">_xlfn.IFS(Q5272=0,(O5272-P5272)/2,Q5272=1,O5272-P5272)</f>
        <v>0</v>
      </c>
      <c r="S5272" s="31" cm="1">
        <f t="array" ref="S5272">_xlfn.IFS(Q5272=0,P5272/2,Q5272=1,P5272)</f>
        <v>0</v>
      </c>
      <c r="T5272" s="31" t="str" cm="1">
        <f t="array" ref="T5272">_xlfn.IFS(M5272&lt;=Beräkningsförutsättningar!B$15,"2",M5272=Beräkningsförutsättningar!B$16,"4",M5272=Beräkningsförutsättningar!B$17,"4",M5272&gt;=Beräkningsförutsättningar!B$18,"6")</f>
        <v>2</v>
      </c>
      <c r="U5272" s="31">
        <f t="shared" si="164"/>
        <v>0</v>
      </c>
      <c r="V5272" s="31">
        <f t="shared" si="165"/>
        <v>0</v>
      </c>
    </row>
    <row r="5273" spans="14:22" x14ac:dyDescent="0.3">
      <c r="N5273" s="30"/>
      <c r="O5273" s="30"/>
      <c r="P5273" s="30"/>
      <c r="Q5273" s="30"/>
      <c r="R5273" s="31" cm="1">
        <f t="array" ref="R5273">_xlfn.IFS(Q5273=0,(O5273-P5273)/2,Q5273=1,O5273-P5273)</f>
        <v>0</v>
      </c>
      <c r="S5273" s="31" cm="1">
        <f t="array" ref="S5273">_xlfn.IFS(Q5273=0,P5273/2,Q5273=1,P5273)</f>
        <v>0</v>
      </c>
      <c r="T5273" s="31" t="str" cm="1">
        <f t="array" ref="T5273">_xlfn.IFS(M5273&lt;=Beräkningsförutsättningar!B$15,"2",M5273=Beräkningsförutsättningar!B$16,"4",M5273=Beräkningsförutsättningar!B$17,"4",M5273&gt;=Beräkningsförutsättningar!B$18,"6")</f>
        <v>2</v>
      </c>
      <c r="U5273" s="31">
        <f t="shared" si="164"/>
        <v>0</v>
      </c>
      <c r="V5273" s="31">
        <f t="shared" si="165"/>
        <v>0</v>
      </c>
    </row>
    <row r="5274" spans="14:22" x14ac:dyDescent="0.3">
      <c r="N5274" s="30"/>
      <c r="O5274" s="30"/>
      <c r="P5274" s="30"/>
      <c r="Q5274" s="30"/>
      <c r="R5274" s="31" cm="1">
        <f t="array" ref="R5274">_xlfn.IFS(Q5274=0,(O5274-P5274)/2,Q5274=1,O5274-P5274)</f>
        <v>0</v>
      </c>
      <c r="S5274" s="31" cm="1">
        <f t="array" ref="S5274">_xlfn.IFS(Q5274=0,P5274/2,Q5274=1,P5274)</f>
        <v>0</v>
      </c>
      <c r="T5274" s="31" t="str" cm="1">
        <f t="array" ref="T5274">_xlfn.IFS(M5274&lt;=Beräkningsförutsättningar!B$15,"2",M5274=Beräkningsförutsättningar!B$16,"4",M5274=Beräkningsförutsättningar!B$17,"4",M5274&gt;=Beräkningsförutsättningar!B$18,"6")</f>
        <v>2</v>
      </c>
      <c r="U5274" s="31">
        <f t="shared" si="164"/>
        <v>0</v>
      </c>
      <c r="V5274" s="31">
        <f t="shared" si="165"/>
        <v>0</v>
      </c>
    </row>
    <row r="5275" spans="14:22" x14ac:dyDescent="0.3">
      <c r="N5275" s="30"/>
      <c r="O5275" s="30"/>
      <c r="P5275" s="30"/>
      <c r="Q5275" s="30"/>
      <c r="R5275" s="31" cm="1">
        <f t="array" ref="R5275">_xlfn.IFS(Q5275=0,(O5275-P5275)/2,Q5275=1,O5275-P5275)</f>
        <v>0</v>
      </c>
      <c r="S5275" s="31" cm="1">
        <f t="array" ref="S5275">_xlfn.IFS(Q5275=0,P5275/2,Q5275=1,P5275)</f>
        <v>0</v>
      </c>
      <c r="T5275" s="31" t="str" cm="1">
        <f t="array" ref="T5275">_xlfn.IFS(M5275&lt;=Beräkningsförutsättningar!B$15,"2",M5275=Beräkningsförutsättningar!B$16,"4",M5275=Beräkningsförutsättningar!B$17,"4",M5275&gt;=Beräkningsförutsättningar!B$18,"6")</f>
        <v>2</v>
      </c>
      <c r="U5275" s="31">
        <f t="shared" si="164"/>
        <v>0</v>
      </c>
      <c r="V5275" s="31">
        <f t="shared" si="165"/>
        <v>0</v>
      </c>
    </row>
    <row r="5276" spans="14:22" x14ac:dyDescent="0.3">
      <c r="N5276" s="30"/>
      <c r="O5276" s="30"/>
      <c r="P5276" s="30"/>
      <c r="Q5276" s="30"/>
      <c r="R5276" s="31" cm="1">
        <f t="array" ref="R5276">_xlfn.IFS(Q5276=0,(O5276-P5276)/2,Q5276=1,O5276-P5276)</f>
        <v>0</v>
      </c>
      <c r="S5276" s="31" cm="1">
        <f t="array" ref="S5276">_xlfn.IFS(Q5276=0,P5276/2,Q5276=1,P5276)</f>
        <v>0</v>
      </c>
      <c r="T5276" s="31" t="str" cm="1">
        <f t="array" ref="T5276">_xlfn.IFS(M5276&lt;=Beräkningsförutsättningar!B$15,"2",M5276=Beräkningsförutsättningar!B$16,"4",M5276=Beräkningsförutsättningar!B$17,"4",M5276&gt;=Beräkningsförutsättningar!B$18,"6")</f>
        <v>2</v>
      </c>
      <c r="U5276" s="31">
        <f t="shared" si="164"/>
        <v>0</v>
      </c>
      <c r="V5276" s="31">
        <f t="shared" si="165"/>
        <v>0</v>
      </c>
    </row>
    <row r="5277" spans="14:22" x14ac:dyDescent="0.3">
      <c r="N5277" s="30"/>
      <c r="O5277" s="30"/>
      <c r="P5277" s="30"/>
      <c r="Q5277" s="30"/>
      <c r="R5277" s="31" cm="1">
        <f t="array" ref="R5277">_xlfn.IFS(Q5277=0,(O5277-P5277)/2,Q5277=1,O5277-P5277)</f>
        <v>0</v>
      </c>
      <c r="S5277" s="31" cm="1">
        <f t="array" ref="S5277">_xlfn.IFS(Q5277=0,P5277/2,Q5277=1,P5277)</f>
        <v>0</v>
      </c>
      <c r="T5277" s="31" t="str" cm="1">
        <f t="array" ref="T5277">_xlfn.IFS(M5277&lt;=Beräkningsförutsättningar!B$15,"2",M5277=Beräkningsförutsättningar!B$16,"4",M5277=Beräkningsförutsättningar!B$17,"4",M5277&gt;=Beräkningsförutsättningar!B$18,"6")</f>
        <v>2</v>
      </c>
      <c r="U5277" s="31">
        <f t="shared" si="164"/>
        <v>0</v>
      </c>
      <c r="V5277" s="31">
        <f t="shared" si="165"/>
        <v>0</v>
      </c>
    </row>
    <row r="5278" spans="14:22" x14ac:dyDescent="0.3">
      <c r="N5278" s="30"/>
      <c r="O5278" s="30"/>
      <c r="P5278" s="30"/>
      <c r="Q5278" s="30"/>
      <c r="R5278" s="31" cm="1">
        <f t="array" ref="R5278">_xlfn.IFS(Q5278=0,(O5278-P5278)/2,Q5278=1,O5278-P5278)</f>
        <v>0</v>
      </c>
      <c r="S5278" s="31" cm="1">
        <f t="array" ref="S5278">_xlfn.IFS(Q5278=0,P5278/2,Q5278=1,P5278)</f>
        <v>0</v>
      </c>
      <c r="T5278" s="31" t="str" cm="1">
        <f t="array" ref="T5278">_xlfn.IFS(M5278&lt;=Beräkningsförutsättningar!B$15,"2",M5278=Beräkningsförutsättningar!B$16,"4",M5278=Beräkningsförutsättningar!B$17,"4",M5278&gt;=Beräkningsförutsättningar!B$18,"6")</f>
        <v>2</v>
      </c>
      <c r="U5278" s="31">
        <f t="shared" si="164"/>
        <v>0</v>
      </c>
      <c r="V5278" s="31">
        <f t="shared" si="165"/>
        <v>0</v>
      </c>
    </row>
    <row r="5279" spans="14:22" x14ac:dyDescent="0.3">
      <c r="N5279" s="30"/>
      <c r="O5279" s="30"/>
      <c r="P5279" s="30"/>
      <c r="Q5279" s="30"/>
      <c r="R5279" s="31" cm="1">
        <f t="array" ref="R5279">_xlfn.IFS(Q5279=0,(O5279-P5279)/2,Q5279=1,O5279-P5279)</f>
        <v>0</v>
      </c>
      <c r="S5279" s="31" cm="1">
        <f t="array" ref="S5279">_xlfn.IFS(Q5279=0,P5279/2,Q5279=1,P5279)</f>
        <v>0</v>
      </c>
      <c r="T5279" s="31" t="str" cm="1">
        <f t="array" ref="T5279">_xlfn.IFS(M5279&lt;=Beräkningsförutsättningar!B$15,"2",M5279=Beräkningsförutsättningar!B$16,"4",M5279=Beräkningsförutsättningar!B$17,"4",M5279&gt;=Beräkningsförutsättningar!B$18,"6")</f>
        <v>2</v>
      </c>
      <c r="U5279" s="31">
        <f t="shared" si="164"/>
        <v>0</v>
      </c>
      <c r="V5279" s="31">
        <f t="shared" si="165"/>
        <v>0</v>
      </c>
    </row>
    <row r="5280" spans="14:22" x14ac:dyDescent="0.3">
      <c r="N5280" s="30"/>
      <c r="O5280" s="30"/>
      <c r="P5280" s="30"/>
      <c r="Q5280" s="30"/>
      <c r="R5280" s="31" cm="1">
        <f t="array" ref="R5280">_xlfn.IFS(Q5280=0,(O5280-P5280)/2,Q5280=1,O5280-P5280)</f>
        <v>0</v>
      </c>
      <c r="S5280" s="31" cm="1">
        <f t="array" ref="S5280">_xlfn.IFS(Q5280=0,P5280/2,Q5280=1,P5280)</f>
        <v>0</v>
      </c>
      <c r="T5280" s="31" t="str" cm="1">
        <f t="array" ref="T5280">_xlfn.IFS(M5280&lt;=Beräkningsförutsättningar!B$15,"2",M5280=Beräkningsförutsättningar!B$16,"4",M5280=Beräkningsförutsättningar!B$17,"4",M5280&gt;=Beräkningsförutsättningar!B$18,"6")</f>
        <v>2</v>
      </c>
      <c r="U5280" s="31">
        <f t="shared" si="164"/>
        <v>0</v>
      </c>
      <c r="V5280" s="31">
        <f t="shared" si="165"/>
        <v>0</v>
      </c>
    </row>
    <row r="5281" spans="14:22" x14ac:dyDescent="0.3">
      <c r="N5281" s="30"/>
      <c r="O5281" s="30"/>
      <c r="P5281" s="30"/>
      <c r="Q5281" s="30"/>
      <c r="R5281" s="31" cm="1">
        <f t="array" ref="R5281">_xlfn.IFS(Q5281=0,(O5281-P5281)/2,Q5281=1,O5281-P5281)</f>
        <v>0</v>
      </c>
      <c r="S5281" s="31" cm="1">
        <f t="array" ref="S5281">_xlfn.IFS(Q5281=0,P5281/2,Q5281=1,P5281)</f>
        <v>0</v>
      </c>
      <c r="T5281" s="31" t="str" cm="1">
        <f t="array" ref="T5281">_xlfn.IFS(M5281&lt;=Beräkningsförutsättningar!B$15,"2",M5281=Beräkningsförutsättningar!B$16,"4",M5281=Beräkningsförutsättningar!B$17,"4",M5281&gt;=Beräkningsförutsättningar!B$18,"6")</f>
        <v>2</v>
      </c>
      <c r="U5281" s="31">
        <f t="shared" si="164"/>
        <v>0</v>
      </c>
      <c r="V5281" s="31">
        <f t="shared" si="165"/>
        <v>0</v>
      </c>
    </row>
    <row r="5282" spans="14:22" x14ac:dyDescent="0.3">
      <c r="N5282" s="30"/>
      <c r="O5282" s="30"/>
      <c r="P5282" s="30"/>
      <c r="Q5282" s="30"/>
      <c r="R5282" s="31" cm="1">
        <f t="array" ref="R5282">_xlfn.IFS(Q5282=0,(O5282-P5282)/2,Q5282=1,O5282-P5282)</f>
        <v>0</v>
      </c>
      <c r="S5282" s="31" cm="1">
        <f t="array" ref="S5282">_xlfn.IFS(Q5282=0,P5282/2,Q5282=1,P5282)</f>
        <v>0</v>
      </c>
      <c r="T5282" s="31" t="str" cm="1">
        <f t="array" ref="T5282">_xlfn.IFS(M5282&lt;=Beräkningsförutsättningar!B$15,"2",M5282=Beräkningsförutsättningar!B$16,"4",M5282=Beräkningsförutsättningar!B$17,"4",M5282&gt;=Beräkningsförutsättningar!B$18,"6")</f>
        <v>2</v>
      </c>
      <c r="U5282" s="31">
        <f t="shared" si="164"/>
        <v>0</v>
      </c>
      <c r="V5282" s="31">
        <f t="shared" si="165"/>
        <v>0</v>
      </c>
    </row>
    <row r="5283" spans="14:22" x14ac:dyDescent="0.3">
      <c r="N5283" s="30"/>
      <c r="O5283" s="30"/>
      <c r="P5283" s="30"/>
      <c r="Q5283" s="30"/>
      <c r="R5283" s="31" cm="1">
        <f t="array" ref="R5283">_xlfn.IFS(Q5283=0,(O5283-P5283)/2,Q5283=1,O5283-P5283)</f>
        <v>0</v>
      </c>
      <c r="S5283" s="31" cm="1">
        <f t="array" ref="S5283">_xlfn.IFS(Q5283=0,P5283/2,Q5283=1,P5283)</f>
        <v>0</v>
      </c>
      <c r="T5283" s="31" t="str" cm="1">
        <f t="array" ref="T5283">_xlfn.IFS(M5283&lt;=Beräkningsförutsättningar!B$15,"2",M5283=Beräkningsförutsättningar!B$16,"4",M5283=Beräkningsförutsättningar!B$17,"4",M5283&gt;=Beräkningsförutsättningar!B$18,"6")</f>
        <v>2</v>
      </c>
      <c r="U5283" s="31">
        <f t="shared" si="164"/>
        <v>0</v>
      </c>
      <c r="V5283" s="31">
        <f t="shared" si="165"/>
        <v>0</v>
      </c>
    </row>
    <row r="5284" spans="14:22" x14ac:dyDescent="0.3">
      <c r="N5284" s="30"/>
      <c r="O5284" s="30"/>
      <c r="P5284" s="30"/>
      <c r="Q5284" s="30"/>
      <c r="R5284" s="31" cm="1">
        <f t="array" ref="R5284">_xlfn.IFS(Q5284=0,(O5284-P5284)/2,Q5284=1,O5284-P5284)</f>
        <v>0</v>
      </c>
      <c r="S5284" s="31" cm="1">
        <f t="array" ref="S5284">_xlfn.IFS(Q5284=0,P5284/2,Q5284=1,P5284)</f>
        <v>0</v>
      </c>
      <c r="T5284" s="31" t="str" cm="1">
        <f t="array" ref="T5284">_xlfn.IFS(M5284&lt;=Beräkningsförutsättningar!B$15,"2",M5284=Beräkningsförutsättningar!B$16,"4",M5284=Beräkningsförutsättningar!B$17,"4",M5284&gt;=Beräkningsförutsättningar!B$18,"6")</f>
        <v>2</v>
      </c>
      <c r="U5284" s="31">
        <f t="shared" si="164"/>
        <v>0</v>
      </c>
      <c r="V5284" s="31">
        <f t="shared" si="165"/>
        <v>0</v>
      </c>
    </row>
    <row r="5285" spans="14:22" x14ac:dyDescent="0.3">
      <c r="N5285" s="30"/>
      <c r="O5285" s="30"/>
      <c r="P5285" s="30"/>
      <c r="Q5285" s="30"/>
      <c r="R5285" s="31" cm="1">
        <f t="array" ref="R5285">_xlfn.IFS(Q5285=0,(O5285-P5285)/2,Q5285=1,O5285-P5285)</f>
        <v>0</v>
      </c>
      <c r="S5285" s="31" cm="1">
        <f t="array" ref="S5285">_xlfn.IFS(Q5285=0,P5285/2,Q5285=1,P5285)</f>
        <v>0</v>
      </c>
      <c r="T5285" s="31" t="str" cm="1">
        <f t="array" ref="T5285">_xlfn.IFS(M5285&lt;=Beräkningsförutsättningar!B$15,"2",M5285=Beräkningsförutsättningar!B$16,"4",M5285=Beräkningsförutsättningar!B$17,"4",M5285&gt;=Beräkningsförutsättningar!B$18,"6")</f>
        <v>2</v>
      </c>
      <c r="U5285" s="31">
        <f t="shared" si="164"/>
        <v>0</v>
      </c>
      <c r="V5285" s="31">
        <f t="shared" si="165"/>
        <v>0</v>
      </c>
    </row>
    <row r="5286" spans="14:22" x14ac:dyDescent="0.3">
      <c r="N5286" s="30"/>
      <c r="O5286" s="30"/>
      <c r="P5286" s="30"/>
      <c r="Q5286" s="30"/>
      <c r="R5286" s="31" cm="1">
        <f t="array" ref="R5286">_xlfn.IFS(Q5286=0,(O5286-P5286)/2,Q5286=1,O5286-P5286)</f>
        <v>0</v>
      </c>
      <c r="S5286" s="31" cm="1">
        <f t="array" ref="S5286">_xlfn.IFS(Q5286=0,P5286/2,Q5286=1,P5286)</f>
        <v>0</v>
      </c>
      <c r="T5286" s="31" t="str" cm="1">
        <f t="array" ref="T5286">_xlfn.IFS(M5286&lt;=Beräkningsförutsättningar!B$15,"2",M5286=Beräkningsförutsättningar!B$16,"4",M5286=Beräkningsförutsättningar!B$17,"4",M5286&gt;=Beräkningsförutsättningar!B$18,"6")</f>
        <v>2</v>
      </c>
      <c r="U5286" s="31">
        <f t="shared" si="164"/>
        <v>0</v>
      </c>
      <c r="V5286" s="31">
        <f t="shared" si="165"/>
        <v>0</v>
      </c>
    </row>
    <row r="5287" spans="14:22" x14ac:dyDescent="0.3">
      <c r="N5287" s="30"/>
      <c r="O5287" s="30"/>
      <c r="P5287" s="30"/>
      <c r="Q5287" s="30"/>
      <c r="R5287" s="31" cm="1">
        <f t="array" ref="R5287">_xlfn.IFS(Q5287=0,(O5287-P5287)/2,Q5287=1,O5287-P5287)</f>
        <v>0</v>
      </c>
      <c r="S5287" s="31" cm="1">
        <f t="array" ref="S5287">_xlfn.IFS(Q5287=0,P5287/2,Q5287=1,P5287)</f>
        <v>0</v>
      </c>
      <c r="T5287" s="31" t="str" cm="1">
        <f t="array" ref="T5287">_xlfn.IFS(M5287&lt;=Beräkningsförutsättningar!B$15,"2",M5287=Beräkningsförutsättningar!B$16,"4",M5287=Beräkningsförutsättningar!B$17,"4",M5287&gt;=Beräkningsförutsättningar!B$18,"6")</f>
        <v>2</v>
      </c>
      <c r="U5287" s="31">
        <f t="shared" si="164"/>
        <v>0</v>
      </c>
      <c r="V5287" s="31">
        <f t="shared" si="165"/>
        <v>0</v>
      </c>
    </row>
    <row r="5288" spans="14:22" x14ac:dyDescent="0.3">
      <c r="N5288" s="30"/>
      <c r="O5288" s="30"/>
      <c r="P5288" s="30"/>
      <c r="Q5288" s="30"/>
      <c r="R5288" s="31" cm="1">
        <f t="array" ref="R5288">_xlfn.IFS(Q5288=0,(O5288-P5288)/2,Q5288=1,O5288-P5288)</f>
        <v>0</v>
      </c>
      <c r="S5288" s="31" cm="1">
        <f t="array" ref="S5288">_xlfn.IFS(Q5288=0,P5288/2,Q5288=1,P5288)</f>
        <v>0</v>
      </c>
      <c r="T5288" s="31" t="str" cm="1">
        <f t="array" ref="T5288">_xlfn.IFS(M5288&lt;=Beräkningsförutsättningar!B$15,"2",M5288=Beräkningsförutsättningar!B$16,"4",M5288=Beräkningsförutsättningar!B$17,"4",M5288&gt;=Beräkningsförutsättningar!B$18,"6")</f>
        <v>2</v>
      </c>
      <c r="U5288" s="31">
        <f t="shared" si="164"/>
        <v>0</v>
      </c>
      <c r="V5288" s="31">
        <f t="shared" si="165"/>
        <v>0</v>
      </c>
    </row>
    <row r="5289" spans="14:22" x14ac:dyDescent="0.3">
      <c r="N5289" s="30"/>
      <c r="O5289" s="30"/>
      <c r="P5289" s="30"/>
      <c r="Q5289" s="30"/>
      <c r="R5289" s="31" cm="1">
        <f t="array" ref="R5289">_xlfn.IFS(Q5289=0,(O5289-P5289)/2,Q5289=1,O5289-P5289)</f>
        <v>0</v>
      </c>
      <c r="S5289" s="31" cm="1">
        <f t="array" ref="S5289">_xlfn.IFS(Q5289=0,P5289/2,Q5289=1,P5289)</f>
        <v>0</v>
      </c>
      <c r="T5289" s="31" t="str" cm="1">
        <f t="array" ref="T5289">_xlfn.IFS(M5289&lt;=Beräkningsförutsättningar!B$15,"2",M5289=Beräkningsförutsättningar!B$16,"4",M5289=Beräkningsförutsättningar!B$17,"4",M5289&gt;=Beräkningsförutsättningar!B$18,"6")</f>
        <v>2</v>
      </c>
      <c r="U5289" s="31">
        <f t="shared" si="164"/>
        <v>0</v>
      </c>
      <c r="V5289" s="31">
        <f t="shared" si="165"/>
        <v>0</v>
      </c>
    </row>
    <row r="5290" spans="14:22" x14ac:dyDescent="0.3">
      <c r="N5290" s="30"/>
      <c r="O5290" s="30"/>
      <c r="P5290" s="30"/>
      <c r="Q5290" s="30"/>
      <c r="R5290" s="31" cm="1">
        <f t="array" ref="R5290">_xlfn.IFS(Q5290=0,(O5290-P5290)/2,Q5290=1,O5290-P5290)</f>
        <v>0</v>
      </c>
      <c r="S5290" s="31" cm="1">
        <f t="array" ref="S5290">_xlfn.IFS(Q5290=0,P5290/2,Q5290=1,P5290)</f>
        <v>0</v>
      </c>
      <c r="T5290" s="31" t="str" cm="1">
        <f t="array" ref="T5290">_xlfn.IFS(M5290&lt;=Beräkningsförutsättningar!B$15,"2",M5290=Beräkningsförutsättningar!B$16,"4",M5290=Beräkningsförutsättningar!B$17,"4",M5290&gt;=Beräkningsförutsättningar!B$18,"6")</f>
        <v>2</v>
      </c>
      <c r="U5290" s="31">
        <f t="shared" si="164"/>
        <v>0</v>
      </c>
      <c r="V5290" s="31">
        <f t="shared" si="165"/>
        <v>0</v>
      </c>
    </row>
    <row r="5291" spans="14:22" x14ac:dyDescent="0.3">
      <c r="N5291" s="30"/>
      <c r="O5291" s="30"/>
      <c r="P5291" s="30"/>
      <c r="Q5291" s="30"/>
      <c r="R5291" s="31" cm="1">
        <f t="array" ref="R5291">_xlfn.IFS(Q5291=0,(O5291-P5291)/2,Q5291=1,O5291-P5291)</f>
        <v>0</v>
      </c>
      <c r="S5291" s="31" cm="1">
        <f t="array" ref="S5291">_xlfn.IFS(Q5291=0,P5291/2,Q5291=1,P5291)</f>
        <v>0</v>
      </c>
      <c r="T5291" s="31" t="str" cm="1">
        <f t="array" ref="T5291">_xlfn.IFS(M5291&lt;=Beräkningsförutsättningar!B$15,"2",M5291=Beräkningsförutsättningar!B$16,"4",M5291=Beräkningsförutsättningar!B$17,"4",M5291&gt;=Beräkningsförutsättningar!B$18,"6")</f>
        <v>2</v>
      </c>
      <c r="U5291" s="31">
        <f t="shared" si="164"/>
        <v>0</v>
      </c>
      <c r="V5291" s="31">
        <f t="shared" si="165"/>
        <v>0</v>
      </c>
    </row>
    <row r="5292" spans="14:22" x14ac:dyDescent="0.3">
      <c r="N5292" s="30"/>
      <c r="O5292" s="30"/>
      <c r="P5292" s="30"/>
      <c r="Q5292" s="30"/>
      <c r="R5292" s="31" cm="1">
        <f t="array" ref="R5292">_xlfn.IFS(Q5292=0,(O5292-P5292)/2,Q5292=1,O5292-P5292)</f>
        <v>0</v>
      </c>
      <c r="S5292" s="31" cm="1">
        <f t="array" ref="S5292">_xlfn.IFS(Q5292=0,P5292/2,Q5292=1,P5292)</f>
        <v>0</v>
      </c>
      <c r="T5292" s="31" t="str" cm="1">
        <f t="array" ref="T5292">_xlfn.IFS(M5292&lt;=Beräkningsförutsättningar!B$15,"2",M5292=Beräkningsförutsättningar!B$16,"4",M5292=Beräkningsförutsättningar!B$17,"4",M5292&gt;=Beräkningsförutsättningar!B$18,"6")</f>
        <v>2</v>
      </c>
      <c r="U5292" s="31">
        <f t="shared" si="164"/>
        <v>0</v>
      </c>
      <c r="V5292" s="31">
        <f t="shared" si="165"/>
        <v>0</v>
      </c>
    </row>
    <row r="5293" spans="14:22" x14ac:dyDescent="0.3">
      <c r="N5293" s="30"/>
      <c r="O5293" s="30"/>
      <c r="P5293" s="30"/>
      <c r="Q5293" s="30"/>
      <c r="R5293" s="31" cm="1">
        <f t="array" ref="R5293">_xlfn.IFS(Q5293=0,(O5293-P5293)/2,Q5293=1,O5293-P5293)</f>
        <v>0</v>
      </c>
      <c r="S5293" s="31" cm="1">
        <f t="array" ref="S5293">_xlfn.IFS(Q5293=0,P5293/2,Q5293=1,P5293)</f>
        <v>0</v>
      </c>
      <c r="T5293" s="31" t="str" cm="1">
        <f t="array" ref="T5293">_xlfn.IFS(M5293&lt;=Beräkningsförutsättningar!B$15,"2",M5293=Beräkningsförutsättningar!B$16,"4",M5293=Beräkningsförutsättningar!B$17,"4",M5293&gt;=Beräkningsförutsättningar!B$18,"6")</f>
        <v>2</v>
      </c>
      <c r="U5293" s="31">
        <f t="shared" si="164"/>
        <v>0</v>
      </c>
      <c r="V5293" s="31">
        <f t="shared" si="165"/>
        <v>0</v>
      </c>
    </row>
    <row r="5294" spans="14:22" x14ac:dyDescent="0.3">
      <c r="N5294" s="30"/>
      <c r="O5294" s="30"/>
      <c r="P5294" s="30"/>
      <c r="Q5294" s="30"/>
      <c r="R5294" s="31" cm="1">
        <f t="array" ref="R5294">_xlfn.IFS(Q5294=0,(O5294-P5294)/2,Q5294=1,O5294-P5294)</f>
        <v>0</v>
      </c>
      <c r="S5294" s="31" cm="1">
        <f t="array" ref="S5294">_xlfn.IFS(Q5294=0,P5294/2,Q5294=1,P5294)</f>
        <v>0</v>
      </c>
      <c r="T5294" s="31" t="str" cm="1">
        <f t="array" ref="T5294">_xlfn.IFS(M5294&lt;=Beräkningsförutsättningar!B$15,"2",M5294=Beräkningsförutsättningar!B$16,"4",M5294=Beräkningsförutsättningar!B$17,"4",M5294&gt;=Beräkningsförutsättningar!B$18,"6")</f>
        <v>2</v>
      </c>
      <c r="U5294" s="31">
        <f t="shared" si="164"/>
        <v>0</v>
      </c>
      <c r="V5294" s="31">
        <f t="shared" si="165"/>
        <v>0</v>
      </c>
    </row>
    <row r="5295" spans="14:22" x14ac:dyDescent="0.3">
      <c r="N5295" s="30"/>
      <c r="O5295" s="30"/>
      <c r="P5295" s="30"/>
      <c r="Q5295" s="30"/>
      <c r="R5295" s="31" cm="1">
        <f t="array" ref="R5295">_xlfn.IFS(Q5295=0,(O5295-P5295)/2,Q5295=1,O5295-P5295)</f>
        <v>0</v>
      </c>
      <c r="S5295" s="31" cm="1">
        <f t="array" ref="S5295">_xlfn.IFS(Q5295=0,P5295/2,Q5295=1,P5295)</f>
        <v>0</v>
      </c>
      <c r="T5295" s="31" t="str" cm="1">
        <f t="array" ref="T5295">_xlfn.IFS(M5295&lt;=Beräkningsförutsättningar!B$15,"2",M5295=Beräkningsförutsättningar!B$16,"4",M5295=Beräkningsförutsättningar!B$17,"4",M5295&gt;=Beräkningsförutsättningar!B$18,"6")</f>
        <v>2</v>
      </c>
      <c r="U5295" s="31">
        <f t="shared" si="164"/>
        <v>0</v>
      </c>
      <c r="V5295" s="31">
        <f t="shared" si="165"/>
        <v>0</v>
      </c>
    </row>
    <row r="5296" spans="14:22" x14ac:dyDescent="0.3">
      <c r="N5296" s="30"/>
      <c r="O5296" s="30"/>
      <c r="P5296" s="30"/>
      <c r="Q5296" s="30"/>
      <c r="R5296" s="31" cm="1">
        <f t="array" ref="R5296">_xlfn.IFS(Q5296=0,(O5296-P5296)/2,Q5296=1,O5296-P5296)</f>
        <v>0</v>
      </c>
      <c r="S5296" s="31" cm="1">
        <f t="array" ref="S5296">_xlfn.IFS(Q5296=0,P5296/2,Q5296=1,P5296)</f>
        <v>0</v>
      </c>
      <c r="T5296" s="31" t="str" cm="1">
        <f t="array" ref="T5296">_xlfn.IFS(M5296&lt;=Beräkningsförutsättningar!B$15,"2",M5296=Beräkningsförutsättningar!B$16,"4",M5296=Beräkningsförutsättningar!B$17,"4",M5296&gt;=Beräkningsförutsättningar!B$18,"6")</f>
        <v>2</v>
      </c>
      <c r="U5296" s="31">
        <f t="shared" si="164"/>
        <v>0</v>
      </c>
      <c r="V5296" s="31">
        <f t="shared" si="165"/>
        <v>0</v>
      </c>
    </row>
    <row r="5297" spans="14:22" x14ac:dyDescent="0.3">
      <c r="N5297" s="30"/>
      <c r="O5297" s="30"/>
      <c r="P5297" s="30"/>
      <c r="Q5297" s="30"/>
      <c r="R5297" s="31" cm="1">
        <f t="array" ref="R5297">_xlfn.IFS(Q5297=0,(O5297-P5297)/2,Q5297=1,O5297-P5297)</f>
        <v>0</v>
      </c>
      <c r="S5297" s="31" cm="1">
        <f t="array" ref="S5297">_xlfn.IFS(Q5297=0,P5297/2,Q5297=1,P5297)</f>
        <v>0</v>
      </c>
      <c r="T5297" s="31" t="str" cm="1">
        <f t="array" ref="T5297">_xlfn.IFS(M5297&lt;=Beräkningsförutsättningar!B$15,"2",M5297=Beräkningsförutsättningar!B$16,"4",M5297=Beräkningsförutsättningar!B$17,"4",M5297&gt;=Beräkningsförutsättningar!B$18,"6")</f>
        <v>2</v>
      </c>
      <c r="U5297" s="31">
        <f t="shared" si="164"/>
        <v>0</v>
      </c>
      <c r="V5297" s="31">
        <f t="shared" si="165"/>
        <v>0</v>
      </c>
    </row>
    <row r="5298" spans="14:22" x14ac:dyDescent="0.3">
      <c r="N5298" s="30"/>
      <c r="O5298" s="30"/>
      <c r="P5298" s="30"/>
      <c r="Q5298" s="30"/>
      <c r="R5298" s="31" cm="1">
        <f t="array" ref="R5298">_xlfn.IFS(Q5298=0,(O5298-P5298)/2,Q5298=1,O5298-P5298)</f>
        <v>0</v>
      </c>
      <c r="S5298" s="31" cm="1">
        <f t="array" ref="S5298">_xlfn.IFS(Q5298=0,P5298/2,Q5298=1,P5298)</f>
        <v>0</v>
      </c>
      <c r="T5298" s="31" t="str" cm="1">
        <f t="array" ref="T5298">_xlfn.IFS(M5298&lt;=Beräkningsförutsättningar!B$15,"2",M5298=Beräkningsförutsättningar!B$16,"4",M5298=Beräkningsförutsättningar!B$17,"4",M5298&gt;=Beräkningsförutsättningar!B$18,"6")</f>
        <v>2</v>
      </c>
      <c r="U5298" s="31">
        <f t="shared" si="164"/>
        <v>0</v>
      </c>
      <c r="V5298" s="31">
        <f t="shared" si="165"/>
        <v>0</v>
      </c>
    </row>
    <row r="5299" spans="14:22" x14ac:dyDescent="0.3">
      <c r="N5299" s="30"/>
      <c r="O5299" s="30"/>
      <c r="P5299" s="30"/>
      <c r="Q5299" s="30"/>
      <c r="R5299" s="31" cm="1">
        <f t="array" ref="R5299">_xlfn.IFS(Q5299=0,(O5299-P5299)/2,Q5299=1,O5299-P5299)</f>
        <v>0</v>
      </c>
      <c r="S5299" s="31" cm="1">
        <f t="array" ref="S5299">_xlfn.IFS(Q5299=0,P5299/2,Q5299=1,P5299)</f>
        <v>0</v>
      </c>
      <c r="T5299" s="31" t="str" cm="1">
        <f t="array" ref="T5299">_xlfn.IFS(M5299&lt;=Beräkningsförutsättningar!B$15,"2",M5299=Beräkningsförutsättningar!B$16,"4",M5299=Beräkningsförutsättningar!B$17,"4",M5299&gt;=Beräkningsförutsättningar!B$18,"6")</f>
        <v>2</v>
      </c>
      <c r="U5299" s="31">
        <f t="shared" si="164"/>
        <v>0</v>
      </c>
      <c r="V5299" s="31">
        <f t="shared" si="165"/>
        <v>0</v>
      </c>
    </row>
    <row r="5300" spans="14:22" x14ac:dyDescent="0.3">
      <c r="N5300" s="30"/>
      <c r="O5300" s="30"/>
      <c r="P5300" s="30"/>
      <c r="Q5300" s="30"/>
      <c r="R5300" s="31" cm="1">
        <f t="array" ref="R5300">_xlfn.IFS(Q5300=0,(O5300-P5300)/2,Q5300=1,O5300-P5300)</f>
        <v>0</v>
      </c>
      <c r="S5300" s="31" cm="1">
        <f t="array" ref="S5300">_xlfn.IFS(Q5300=0,P5300/2,Q5300=1,P5300)</f>
        <v>0</v>
      </c>
      <c r="T5300" s="31" t="str" cm="1">
        <f t="array" ref="T5300">_xlfn.IFS(M5300&lt;=Beräkningsförutsättningar!B$15,"2",M5300=Beräkningsförutsättningar!B$16,"4",M5300=Beräkningsförutsättningar!B$17,"4",M5300&gt;=Beräkningsförutsättningar!B$18,"6")</f>
        <v>2</v>
      </c>
      <c r="U5300" s="31">
        <f t="shared" si="164"/>
        <v>0</v>
      </c>
      <c r="V5300" s="31">
        <f t="shared" si="165"/>
        <v>0</v>
      </c>
    </row>
    <row r="5301" spans="14:22" x14ac:dyDescent="0.3">
      <c r="N5301" s="30"/>
      <c r="O5301" s="30"/>
      <c r="P5301" s="30"/>
      <c r="Q5301" s="30"/>
      <c r="R5301" s="31" cm="1">
        <f t="array" ref="R5301">_xlfn.IFS(Q5301=0,(O5301-P5301)/2,Q5301=1,O5301-P5301)</f>
        <v>0</v>
      </c>
      <c r="S5301" s="31" cm="1">
        <f t="array" ref="S5301">_xlfn.IFS(Q5301=0,P5301/2,Q5301=1,P5301)</f>
        <v>0</v>
      </c>
      <c r="T5301" s="31" t="str" cm="1">
        <f t="array" ref="T5301">_xlfn.IFS(M5301&lt;=Beräkningsförutsättningar!B$15,"2",M5301=Beräkningsförutsättningar!B$16,"4",M5301=Beräkningsförutsättningar!B$17,"4",M5301&gt;=Beräkningsförutsättningar!B$18,"6")</f>
        <v>2</v>
      </c>
      <c r="U5301" s="31">
        <f t="shared" si="164"/>
        <v>0</v>
      </c>
      <c r="V5301" s="31">
        <f t="shared" si="165"/>
        <v>0</v>
      </c>
    </row>
    <row r="5302" spans="14:22" x14ac:dyDescent="0.3">
      <c r="N5302" s="30"/>
      <c r="O5302" s="30"/>
      <c r="P5302" s="30"/>
      <c r="Q5302" s="30"/>
      <c r="R5302" s="31" cm="1">
        <f t="array" ref="R5302">_xlfn.IFS(Q5302=0,(O5302-P5302)/2,Q5302=1,O5302-P5302)</f>
        <v>0</v>
      </c>
      <c r="S5302" s="31" cm="1">
        <f t="array" ref="S5302">_xlfn.IFS(Q5302=0,P5302/2,Q5302=1,P5302)</f>
        <v>0</v>
      </c>
      <c r="T5302" s="31" t="str" cm="1">
        <f t="array" ref="T5302">_xlfn.IFS(M5302&lt;=Beräkningsförutsättningar!B$15,"2",M5302=Beräkningsförutsättningar!B$16,"4",M5302=Beräkningsförutsättningar!B$17,"4",M5302&gt;=Beräkningsförutsättningar!B$18,"6")</f>
        <v>2</v>
      </c>
      <c r="U5302" s="31">
        <f t="shared" si="164"/>
        <v>0</v>
      </c>
      <c r="V5302" s="31">
        <f t="shared" si="165"/>
        <v>0</v>
      </c>
    </row>
    <row r="5303" spans="14:22" x14ac:dyDescent="0.3">
      <c r="N5303" s="30"/>
      <c r="O5303" s="30"/>
      <c r="P5303" s="30"/>
      <c r="Q5303" s="30"/>
      <c r="R5303" s="31" cm="1">
        <f t="array" ref="R5303">_xlfn.IFS(Q5303=0,(O5303-P5303)/2,Q5303=1,O5303-P5303)</f>
        <v>0</v>
      </c>
      <c r="S5303" s="31" cm="1">
        <f t="array" ref="S5303">_xlfn.IFS(Q5303=0,P5303/2,Q5303=1,P5303)</f>
        <v>0</v>
      </c>
      <c r="T5303" s="31" t="str" cm="1">
        <f t="array" ref="T5303">_xlfn.IFS(M5303&lt;=Beräkningsförutsättningar!B$15,"2",M5303=Beräkningsförutsättningar!B$16,"4",M5303=Beräkningsförutsättningar!B$17,"4",M5303&gt;=Beräkningsförutsättningar!B$18,"6")</f>
        <v>2</v>
      </c>
      <c r="U5303" s="31">
        <f t="shared" si="164"/>
        <v>0</v>
      </c>
      <c r="V5303" s="31">
        <f t="shared" si="165"/>
        <v>0</v>
      </c>
    </row>
    <row r="5304" spans="14:22" x14ac:dyDescent="0.3">
      <c r="N5304" s="30"/>
      <c r="O5304" s="30"/>
      <c r="P5304" s="30"/>
      <c r="Q5304" s="30"/>
      <c r="R5304" s="31" cm="1">
        <f t="array" ref="R5304">_xlfn.IFS(Q5304=0,(O5304-P5304)/2,Q5304=1,O5304-P5304)</f>
        <v>0</v>
      </c>
      <c r="S5304" s="31" cm="1">
        <f t="array" ref="S5304">_xlfn.IFS(Q5304=0,P5304/2,Q5304=1,P5304)</f>
        <v>0</v>
      </c>
      <c r="T5304" s="31" t="str" cm="1">
        <f t="array" ref="T5304">_xlfn.IFS(M5304&lt;=Beräkningsförutsättningar!B$15,"2",M5304=Beräkningsförutsättningar!B$16,"4",M5304=Beräkningsförutsättningar!B$17,"4",M5304&gt;=Beräkningsförutsättningar!B$18,"6")</f>
        <v>2</v>
      </c>
      <c r="U5304" s="31">
        <f t="shared" si="164"/>
        <v>0</v>
      </c>
      <c r="V5304" s="31">
        <f t="shared" si="165"/>
        <v>0</v>
      </c>
    </row>
    <row r="5305" spans="14:22" x14ac:dyDescent="0.3">
      <c r="N5305" s="30"/>
      <c r="O5305" s="30"/>
      <c r="P5305" s="30"/>
      <c r="Q5305" s="30"/>
      <c r="R5305" s="31" cm="1">
        <f t="array" ref="R5305">_xlfn.IFS(Q5305=0,(O5305-P5305)/2,Q5305=1,O5305-P5305)</f>
        <v>0</v>
      </c>
      <c r="S5305" s="31" cm="1">
        <f t="array" ref="S5305">_xlfn.IFS(Q5305=0,P5305/2,Q5305=1,P5305)</f>
        <v>0</v>
      </c>
      <c r="T5305" s="31" t="str" cm="1">
        <f t="array" ref="T5305">_xlfn.IFS(M5305&lt;=Beräkningsförutsättningar!B$15,"2",M5305=Beräkningsförutsättningar!B$16,"4",M5305=Beräkningsförutsättningar!B$17,"4",M5305&gt;=Beräkningsförutsättningar!B$18,"6")</f>
        <v>2</v>
      </c>
      <c r="U5305" s="31">
        <f t="shared" si="164"/>
        <v>0</v>
      </c>
      <c r="V5305" s="31">
        <f t="shared" si="165"/>
        <v>0</v>
      </c>
    </row>
    <row r="5306" spans="14:22" x14ac:dyDescent="0.3">
      <c r="N5306" s="30"/>
      <c r="O5306" s="30"/>
      <c r="P5306" s="30"/>
      <c r="Q5306" s="30"/>
      <c r="R5306" s="31" cm="1">
        <f t="array" ref="R5306">_xlfn.IFS(Q5306=0,(O5306-P5306)/2,Q5306=1,O5306-P5306)</f>
        <v>0</v>
      </c>
      <c r="S5306" s="31" cm="1">
        <f t="array" ref="S5306">_xlfn.IFS(Q5306=0,P5306/2,Q5306=1,P5306)</f>
        <v>0</v>
      </c>
      <c r="T5306" s="31" t="str" cm="1">
        <f t="array" ref="T5306">_xlfn.IFS(M5306&lt;=Beräkningsförutsättningar!B$15,"2",M5306=Beräkningsförutsättningar!B$16,"4",M5306=Beräkningsförutsättningar!B$17,"4",M5306&gt;=Beräkningsförutsättningar!B$18,"6")</f>
        <v>2</v>
      </c>
      <c r="U5306" s="31">
        <f t="shared" si="164"/>
        <v>0</v>
      </c>
      <c r="V5306" s="31">
        <f t="shared" si="165"/>
        <v>0</v>
      </c>
    </row>
    <row r="5307" spans="14:22" x14ac:dyDescent="0.3">
      <c r="N5307" s="30"/>
      <c r="O5307" s="30"/>
      <c r="P5307" s="30"/>
      <c r="Q5307" s="30"/>
      <c r="R5307" s="31" cm="1">
        <f t="array" ref="R5307">_xlfn.IFS(Q5307=0,(O5307-P5307)/2,Q5307=1,O5307-P5307)</f>
        <v>0</v>
      </c>
      <c r="S5307" s="31" cm="1">
        <f t="array" ref="S5307">_xlfn.IFS(Q5307=0,P5307/2,Q5307=1,P5307)</f>
        <v>0</v>
      </c>
      <c r="T5307" s="31" t="str" cm="1">
        <f t="array" ref="T5307">_xlfn.IFS(M5307&lt;=Beräkningsförutsättningar!B$15,"2",M5307=Beräkningsförutsättningar!B$16,"4",M5307=Beräkningsförutsättningar!B$17,"4",M5307&gt;=Beräkningsförutsättningar!B$18,"6")</f>
        <v>2</v>
      </c>
      <c r="U5307" s="31">
        <f t="shared" si="164"/>
        <v>0</v>
      </c>
      <c r="V5307" s="31">
        <f t="shared" si="165"/>
        <v>0</v>
      </c>
    </row>
    <row r="5308" spans="14:22" x14ac:dyDescent="0.3">
      <c r="N5308" s="30"/>
      <c r="O5308" s="30"/>
      <c r="P5308" s="30"/>
      <c r="Q5308" s="30"/>
      <c r="R5308" s="31" cm="1">
        <f t="array" ref="R5308">_xlfn.IFS(Q5308=0,(O5308-P5308)/2,Q5308=1,O5308-P5308)</f>
        <v>0</v>
      </c>
      <c r="S5308" s="31" cm="1">
        <f t="array" ref="S5308">_xlfn.IFS(Q5308=0,P5308/2,Q5308=1,P5308)</f>
        <v>0</v>
      </c>
      <c r="T5308" s="31" t="str" cm="1">
        <f t="array" ref="T5308">_xlfn.IFS(M5308&lt;=Beräkningsförutsättningar!B$15,"2",M5308=Beräkningsförutsättningar!B$16,"4",M5308=Beräkningsförutsättningar!B$17,"4",M5308&gt;=Beräkningsförutsättningar!B$18,"6")</f>
        <v>2</v>
      </c>
      <c r="U5308" s="31">
        <f t="shared" si="164"/>
        <v>0</v>
      </c>
      <c r="V5308" s="31">
        <f t="shared" si="165"/>
        <v>0</v>
      </c>
    </row>
    <row r="5309" spans="14:22" x14ac:dyDescent="0.3">
      <c r="N5309" s="30"/>
      <c r="O5309" s="30"/>
      <c r="P5309" s="30"/>
      <c r="Q5309" s="30"/>
      <c r="R5309" s="31" cm="1">
        <f t="array" ref="R5309">_xlfn.IFS(Q5309=0,(O5309-P5309)/2,Q5309=1,O5309-P5309)</f>
        <v>0</v>
      </c>
      <c r="S5309" s="31" cm="1">
        <f t="array" ref="S5309">_xlfn.IFS(Q5309=0,P5309/2,Q5309=1,P5309)</f>
        <v>0</v>
      </c>
      <c r="T5309" s="31" t="str" cm="1">
        <f t="array" ref="T5309">_xlfn.IFS(M5309&lt;=Beräkningsförutsättningar!B$15,"2",M5309=Beräkningsförutsättningar!B$16,"4",M5309=Beräkningsförutsättningar!B$17,"4",M5309&gt;=Beräkningsförutsättningar!B$18,"6")</f>
        <v>2</v>
      </c>
      <c r="U5309" s="31">
        <f t="shared" si="164"/>
        <v>0</v>
      </c>
      <c r="V5309" s="31">
        <f t="shared" si="165"/>
        <v>0</v>
      </c>
    </row>
    <row r="5310" spans="14:22" x14ac:dyDescent="0.3">
      <c r="N5310" s="30"/>
      <c r="O5310" s="30"/>
      <c r="P5310" s="30"/>
      <c r="Q5310" s="30"/>
      <c r="R5310" s="31" cm="1">
        <f t="array" ref="R5310">_xlfn.IFS(Q5310=0,(O5310-P5310)/2,Q5310=1,O5310-P5310)</f>
        <v>0</v>
      </c>
      <c r="S5310" s="31" cm="1">
        <f t="array" ref="S5310">_xlfn.IFS(Q5310=0,P5310/2,Q5310=1,P5310)</f>
        <v>0</v>
      </c>
      <c r="T5310" s="31" t="str" cm="1">
        <f t="array" ref="T5310">_xlfn.IFS(M5310&lt;=Beräkningsförutsättningar!B$15,"2",M5310=Beräkningsförutsättningar!B$16,"4",M5310=Beräkningsförutsättningar!B$17,"4",M5310&gt;=Beräkningsförutsättningar!B$18,"6")</f>
        <v>2</v>
      </c>
      <c r="U5310" s="31">
        <f t="shared" si="164"/>
        <v>0</v>
      </c>
      <c r="V5310" s="31">
        <f t="shared" si="165"/>
        <v>0</v>
      </c>
    </row>
    <row r="5311" spans="14:22" x14ac:dyDescent="0.3">
      <c r="N5311" s="30"/>
      <c r="O5311" s="30"/>
      <c r="P5311" s="30"/>
      <c r="Q5311" s="30"/>
      <c r="R5311" s="31" cm="1">
        <f t="array" ref="R5311">_xlfn.IFS(Q5311=0,(O5311-P5311)/2,Q5311=1,O5311-P5311)</f>
        <v>0</v>
      </c>
      <c r="S5311" s="31" cm="1">
        <f t="array" ref="S5311">_xlfn.IFS(Q5311=0,P5311/2,Q5311=1,P5311)</f>
        <v>0</v>
      </c>
      <c r="T5311" s="31" t="str" cm="1">
        <f t="array" ref="T5311">_xlfn.IFS(M5311&lt;=Beräkningsförutsättningar!B$15,"2",M5311=Beräkningsförutsättningar!B$16,"4",M5311=Beräkningsförutsättningar!B$17,"4",M5311&gt;=Beräkningsförutsättningar!B$18,"6")</f>
        <v>2</v>
      </c>
      <c r="U5311" s="31">
        <f t="shared" si="164"/>
        <v>0</v>
      </c>
      <c r="V5311" s="31">
        <f t="shared" si="165"/>
        <v>0</v>
      </c>
    </row>
    <row r="5312" spans="14:22" x14ac:dyDescent="0.3">
      <c r="N5312" s="30"/>
      <c r="O5312" s="30"/>
      <c r="P5312" s="30"/>
      <c r="Q5312" s="30"/>
      <c r="R5312" s="31" cm="1">
        <f t="array" ref="R5312">_xlfn.IFS(Q5312=0,(O5312-P5312)/2,Q5312=1,O5312-P5312)</f>
        <v>0</v>
      </c>
      <c r="S5312" s="31" cm="1">
        <f t="array" ref="S5312">_xlfn.IFS(Q5312=0,P5312/2,Q5312=1,P5312)</f>
        <v>0</v>
      </c>
      <c r="T5312" s="31" t="str" cm="1">
        <f t="array" ref="T5312">_xlfn.IFS(M5312&lt;=Beräkningsförutsättningar!B$15,"2",M5312=Beräkningsförutsättningar!B$16,"4",M5312=Beräkningsförutsättningar!B$17,"4",M5312&gt;=Beräkningsförutsättningar!B$18,"6")</f>
        <v>2</v>
      </c>
      <c r="U5312" s="31">
        <f t="shared" si="164"/>
        <v>0</v>
      </c>
      <c r="V5312" s="31">
        <f t="shared" si="165"/>
        <v>0</v>
      </c>
    </row>
    <row r="5313" spans="14:22" x14ac:dyDescent="0.3">
      <c r="N5313" s="30"/>
      <c r="O5313" s="30"/>
      <c r="P5313" s="30"/>
      <c r="Q5313" s="30"/>
      <c r="R5313" s="31" cm="1">
        <f t="array" ref="R5313">_xlfn.IFS(Q5313=0,(O5313-P5313)/2,Q5313=1,O5313-P5313)</f>
        <v>0</v>
      </c>
      <c r="S5313" s="31" cm="1">
        <f t="array" ref="S5313">_xlfn.IFS(Q5313=0,P5313/2,Q5313=1,P5313)</f>
        <v>0</v>
      </c>
      <c r="T5313" s="31" t="str" cm="1">
        <f t="array" ref="T5313">_xlfn.IFS(M5313&lt;=Beräkningsförutsättningar!B$15,"2",M5313=Beräkningsförutsättningar!B$16,"4",M5313=Beräkningsförutsättningar!B$17,"4",M5313&gt;=Beräkningsförutsättningar!B$18,"6")</f>
        <v>2</v>
      </c>
      <c r="U5313" s="31">
        <f t="shared" si="164"/>
        <v>0</v>
      </c>
      <c r="V5313" s="31">
        <f t="shared" si="165"/>
        <v>0</v>
      </c>
    </row>
    <row r="5314" spans="14:22" x14ac:dyDescent="0.3">
      <c r="N5314" s="30"/>
      <c r="O5314" s="30"/>
      <c r="P5314" s="30"/>
      <c r="Q5314" s="30"/>
      <c r="R5314" s="31" cm="1">
        <f t="array" ref="R5314">_xlfn.IFS(Q5314=0,(O5314-P5314)/2,Q5314=1,O5314-P5314)</f>
        <v>0</v>
      </c>
      <c r="S5314" s="31" cm="1">
        <f t="array" ref="S5314">_xlfn.IFS(Q5314=0,P5314/2,Q5314=1,P5314)</f>
        <v>0</v>
      </c>
      <c r="T5314" s="31" t="str" cm="1">
        <f t="array" ref="T5314">_xlfn.IFS(M5314&lt;=Beräkningsförutsättningar!B$15,"2",M5314=Beräkningsförutsättningar!B$16,"4",M5314=Beräkningsförutsättningar!B$17,"4",M5314&gt;=Beräkningsförutsättningar!B$18,"6")</f>
        <v>2</v>
      </c>
      <c r="U5314" s="31">
        <f t="shared" si="164"/>
        <v>0</v>
      </c>
      <c r="V5314" s="31">
        <f t="shared" si="165"/>
        <v>0</v>
      </c>
    </row>
    <row r="5315" spans="14:22" x14ac:dyDescent="0.3">
      <c r="N5315" s="30"/>
      <c r="O5315" s="30"/>
      <c r="P5315" s="30"/>
      <c r="Q5315" s="30"/>
      <c r="R5315" s="31" cm="1">
        <f t="array" ref="R5315">_xlfn.IFS(Q5315=0,(O5315-P5315)/2,Q5315=1,O5315-P5315)</f>
        <v>0</v>
      </c>
      <c r="S5315" s="31" cm="1">
        <f t="array" ref="S5315">_xlfn.IFS(Q5315=0,P5315/2,Q5315=1,P5315)</f>
        <v>0</v>
      </c>
      <c r="T5315" s="31" t="str" cm="1">
        <f t="array" ref="T5315">_xlfn.IFS(M5315&lt;=Beräkningsförutsättningar!B$15,"2",M5315=Beräkningsförutsättningar!B$16,"4",M5315=Beräkningsförutsättningar!B$17,"4",M5315&gt;=Beräkningsförutsättningar!B$18,"6")</f>
        <v>2</v>
      </c>
      <c r="U5315" s="31">
        <f t="shared" si="164"/>
        <v>0</v>
      </c>
      <c r="V5315" s="31">
        <f t="shared" si="165"/>
        <v>0</v>
      </c>
    </row>
    <row r="5316" spans="14:22" x14ac:dyDescent="0.3">
      <c r="N5316" s="30"/>
      <c r="O5316" s="30"/>
      <c r="P5316" s="30"/>
      <c r="Q5316" s="30"/>
      <c r="R5316" s="31" cm="1">
        <f t="array" ref="R5316">_xlfn.IFS(Q5316=0,(O5316-P5316)/2,Q5316=1,O5316-P5316)</f>
        <v>0</v>
      </c>
      <c r="S5316" s="31" cm="1">
        <f t="array" ref="S5316">_xlfn.IFS(Q5316=0,P5316/2,Q5316=1,P5316)</f>
        <v>0</v>
      </c>
      <c r="T5316" s="31" t="str" cm="1">
        <f t="array" ref="T5316">_xlfn.IFS(M5316&lt;=Beräkningsförutsättningar!B$15,"2",M5316=Beräkningsförutsättningar!B$16,"4",M5316=Beräkningsförutsättningar!B$17,"4",M5316&gt;=Beräkningsförutsättningar!B$18,"6")</f>
        <v>2</v>
      </c>
      <c r="U5316" s="31">
        <f t="shared" si="164"/>
        <v>0</v>
      </c>
      <c r="V5316" s="31">
        <f t="shared" si="165"/>
        <v>0</v>
      </c>
    </row>
    <row r="5317" spans="14:22" x14ac:dyDescent="0.3">
      <c r="N5317" s="30"/>
      <c r="O5317" s="30"/>
      <c r="P5317" s="30"/>
      <c r="Q5317" s="30"/>
      <c r="R5317" s="31" cm="1">
        <f t="array" ref="R5317">_xlfn.IFS(Q5317=0,(O5317-P5317)/2,Q5317=1,O5317-P5317)</f>
        <v>0</v>
      </c>
      <c r="S5317" s="31" cm="1">
        <f t="array" ref="S5317">_xlfn.IFS(Q5317=0,P5317/2,Q5317=1,P5317)</f>
        <v>0</v>
      </c>
      <c r="T5317" s="31" t="str" cm="1">
        <f t="array" ref="T5317">_xlfn.IFS(M5317&lt;=Beräkningsförutsättningar!B$15,"2",M5317=Beräkningsförutsättningar!B$16,"4",M5317=Beräkningsförutsättningar!B$17,"4",M5317&gt;=Beräkningsförutsättningar!B$18,"6")</f>
        <v>2</v>
      </c>
      <c r="U5317" s="31">
        <f t="shared" si="164"/>
        <v>0</v>
      </c>
      <c r="V5317" s="31">
        <f t="shared" si="165"/>
        <v>0</v>
      </c>
    </row>
    <row r="5318" spans="14:22" x14ac:dyDescent="0.3">
      <c r="N5318" s="30"/>
      <c r="O5318" s="30"/>
      <c r="P5318" s="30"/>
      <c r="Q5318" s="30"/>
      <c r="R5318" s="31" cm="1">
        <f t="array" ref="R5318">_xlfn.IFS(Q5318=0,(O5318-P5318)/2,Q5318=1,O5318-P5318)</f>
        <v>0</v>
      </c>
      <c r="S5318" s="31" cm="1">
        <f t="array" ref="S5318">_xlfn.IFS(Q5318=0,P5318/2,Q5318=1,P5318)</f>
        <v>0</v>
      </c>
      <c r="T5318" s="31" t="str" cm="1">
        <f t="array" ref="T5318">_xlfn.IFS(M5318&lt;=Beräkningsförutsättningar!B$15,"2",M5318=Beräkningsförutsättningar!B$16,"4",M5318=Beräkningsförutsättningar!B$17,"4",M5318&gt;=Beräkningsförutsättningar!B$18,"6")</f>
        <v>2</v>
      </c>
      <c r="U5318" s="31">
        <f t="shared" si="164"/>
        <v>0</v>
      </c>
      <c r="V5318" s="31">
        <f t="shared" si="165"/>
        <v>0</v>
      </c>
    </row>
    <row r="5319" spans="14:22" x14ac:dyDescent="0.3">
      <c r="N5319" s="30"/>
      <c r="O5319" s="30"/>
      <c r="P5319" s="30"/>
      <c r="Q5319" s="30"/>
      <c r="R5319" s="31" cm="1">
        <f t="array" ref="R5319">_xlfn.IFS(Q5319=0,(O5319-P5319)/2,Q5319=1,O5319-P5319)</f>
        <v>0</v>
      </c>
      <c r="S5319" s="31" cm="1">
        <f t="array" ref="S5319">_xlfn.IFS(Q5319=0,P5319/2,Q5319=1,P5319)</f>
        <v>0</v>
      </c>
      <c r="T5319" s="31" t="str" cm="1">
        <f t="array" ref="T5319">_xlfn.IFS(M5319&lt;=Beräkningsförutsättningar!B$15,"2",M5319=Beräkningsförutsättningar!B$16,"4",M5319=Beräkningsförutsättningar!B$17,"4",M5319&gt;=Beräkningsförutsättningar!B$18,"6")</f>
        <v>2</v>
      </c>
      <c r="U5319" s="31">
        <f t="shared" ref="U5319:U5382" si="166">R5319*T5319</f>
        <v>0</v>
      </c>
      <c r="V5319" s="31">
        <f t="shared" ref="V5319:V5382" si="167">S5319*T5319</f>
        <v>0</v>
      </c>
    </row>
    <row r="5320" spans="14:22" x14ac:dyDescent="0.3">
      <c r="N5320" s="30"/>
      <c r="O5320" s="30"/>
      <c r="P5320" s="30"/>
      <c r="Q5320" s="30"/>
      <c r="R5320" s="31" cm="1">
        <f t="array" ref="R5320">_xlfn.IFS(Q5320=0,(O5320-P5320)/2,Q5320=1,O5320-P5320)</f>
        <v>0</v>
      </c>
      <c r="S5320" s="31" cm="1">
        <f t="array" ref="S5320">_xlfn.IFS(Q5320=0,P5320/2,Q5320=1,P5320)</f>
        <v>0</v>
      </c>
      <c r="T5320" s="31" t="str" cm="1">
        <f t="array" ref="T5320">_xlfn.IFS(M5320&lt;=Beräkningsförutsättningar!B$15,"2",M5320=Beräkningsförutsättningar!B$16,"4",M5320=Beräkningsförutsättningar!B$17,"4",M5320&gt;=Beräkningsförutsättningar!B$18,"6")</f>
        <v>2</v>
      </c>
      <c r="U5320" s="31">
        <f t="shared" si="166"/>
        <v>0</v>
      </c>
      <c r="V5320" s="31">
        <f t="shared" si="167"/>
        <v>0</v>
      </c>
    </row>
    <row r="5321" spans="14:22" x14ac:dyDescent="0.3">
      <c r="N5321" s="30"/>
      <c r="O5321" s="30"/>
      <c r="P5321" s="30"/>
      <c r="Q5321" s="30"/>
      <c r="R5321" s="31" cm="1">
        <f t="array" ref="R5321">_xlfn.IFS(Q5321=0,(O5321-P5321)/2,Q5321=1,O5321-P5321)</f>
        <v>0</v>
      </c>
      <c r="S5321" s="31" cm="1">
        <f t="array" ref="S5321">_xlfn.IFS(Q5321=0,P5321/2,Q5321=1,P5321)</f>
        <v>0</v>
      </c>
      <c r="T5321" s="31" t="str" cm="1">
        <f t="array" ref="T5321">_xlfn.IFS(M5321&lt;=Beräkningsförutsättningar!B$15,"2",M5321=Beräkningsförutsättningar!B$16,"4",M5321=Beräkningsförutsättningar!B$17,"4",M5321&gt;=Beräkningsförutsättningar!B$18,"6")</f>
        <v>2</v>
      </c>
      <c r="U5321" s="31">
        <f t="shared" si="166"/>
        <v>0</v>
      </c>
      <c r="V5321" s="31">
        <f t="shared" si="167"/>
        <v>0</v>
      </c>
    </row>
    <row r="5322" spans="14:22" x14ac:dyDescent="0.3">
      <c r="N5322" s="30"/>
      <c r="O5322" s="30"/>
      <c r="P5322" s="30"/>
      <c r="Q5322" s="30"/>
      <c r="R5322" s="31" cm="1">
        <f t="array" ref="R5322">_xlfn.IFS(Q5322=0,(O5322-P5322)/2,Q5322=1,O5322-P5322)</f>
        <v>0</v>
      </c>
      <c r="S5322" s="31" cm="1">
        <f t="array" ref="S5322">_xlfn.IFS(Q5322=0,P5322/2,Q5322=1,P5322)</f>
        <v>0</v>
      </c>
      <c r="T5322" s="31" t="str" cm="1">
        <f t="array" ref="T5322">_xlfn.IFS(M5322&lt;=Beräkningsförutsättningar!B$15,"2",M5322=Beräkningsförutsättningar!B$16,"4",M5322=Beräkningsförutsättningar!B$17,"4",M5322&gt;=Beräkningsförutsättningar!B$18,"6")</f>
        <v>2</v>
      </c>
      <c r="U5322" s="31">
        <f t="shared" si="166"/>
        <v>0</v>
      </c>
      <c r="V5322" s="31">
        <f t="shared" si="167"/>
        <v>0</v>
      </c>
    </row>
    <row r="5323" spans="14:22" x14ac:dyDescent="0.3">
      <c r="N5323" s="30"/>
      <c r="O5323" s="30"/>
      <c r="P5323" s="30"/>
      <c r="Q5323" s="30"/>
      <c r="R5323" s="31" cm="1">
        <f t="array" ref="R5323">_xlfn.IFS(Q5323=0,(O5323-P5323)/2,Q5323=1,O5323-P5323)</f>
        <v>0</v>
      </c>
      <c r="S5323" s="31" cm="1">
        <f t="array" ref="S5323">_xlfn.IFS(Q5323=0,P5323/2,Q5323=1,P5323)</f>
        <v>0</v>
      </c>
      <c r="T5323" s="31" t="str" cm="1">
        <f t="array" ref="T5323">_xlfn.IFS(M5323&lt;=Beräkningsförutsättningar!B$15,"2",M5323=Beräkningsförutsättningar!B$16,"4",M5323=Beräkningsförutsättningar!B$17,"4",M5323&gt;=Beräkningsförutsättningar!B$18,"6")</f>
        <v>2</v>
      </c>
      <c r="U5323" s="31">
        <f t="shared" si="166"/>
        <v>0</v>
      </c>
      <c r="V5323" s="31">
        <f t="shared" si="167"/>
        <v>0</v>
      </c>
    </row>
    <row r="5324" spans="14:22" x14ac:dyDescent="0.3">
      <c r="N5324" s="30"/>
      <c r="O5324" s="30"/>
      <c r="P5324" s="30"/>
      <c r="Q5324" s="30"/>
      <c r="R5324" s="31" cm="1">
        <f t="array" ref="R5324">_xlfn.IFS(Q5324=0,(O5324-P5324)/2,Q5324=1,O5324-P5324)</f>
        <v>0</v>
      </c>
      <c r="S5324" s="31" cm="1">
        <f t="array" ref="S5324">_xlfn.IFS(Q5324=0,P5324/2,Q5324=1,P5324)</f>
        <v>0</v>
      </c>
      <c r="T5324" s="31" t="str" cm="1">
        <f t="array" ref="T5324">_xlfn.IFS(M5324&lt;=Beräkningsförutsättningar!B$15,"2",M5324=Beräkningsförutsättningar!B$16,"4",M5324=Beräkningsförutsättningar!B$17,"4",M5324&gt;=Beräkningsförutsättningar!B$18,"6")</f>
        <v>2</v>
      </c>
      <c r="U5324" s="31">
        <f t="shared" si="166"/>
        <v>0</v>
      </c>
      <c r="V5324" s="31">
        <f t="shared" si="167"/>
        <v>0</v>
      </c>
    </row>
    <row r="5325" spans="14:22" x14ac:dyDescent="0.3">
      <c r="N5325" s="30"/>
      <c r="O5325" s="30"/>
      <c r="P5325" s="30"/>
      <c r="Q5325" s="30"/>
      <c r="R5325" s="31" cm="1">
        <f t="array" ref="R5325">_xlfn.IFS(Q5325=0,(O5325-P5325)/2,Q5325=1,O5325-P5325)</f>
        <v>0</v>
      </c>
      <c r="S5325" s="31" cm="1">
        <f t="array" ref="S5325">_xlfn.IFS(Q5325=0,P5325/2,Q5325=1,P5325)</f>
        <v>0</v>
      </c>
      <c r="T5325" s="31" t="str" cm="1">
        <f t="array" ref="T5325">_xlfn.IFS(M5325&lt;=Beräkningsförutsättningar!B$15,"2",M5325=Beräkningsförutsättningar!B$16,"4",M5325=Beräkningsförutsättningar!B$17,"4",M5325&gt;=Beräkningsförutsättningar!B$18,"6")</f>
        <v>2</v>
      </c>
      <c r="U5325" s="31">
        <f t="shared" si="166"/>
        <v>0</v>
      </c>
      <c r="V5325" s="31">
        <f t="shared" si="167"/>
        <v>0</v>
      </c>
    </row>
    <row r="5326" spans="14:22" x14ac:dyDescent="0.3">
      <c r="N5326" s="30"/>
      <c r="O5326" s="30"/>
      <c r="P5326" s="30"/>
      <c r="Q5326" s="30"/>
      <c r="R5326" s="31" cm="1">
        <f t="array" ref="R5326">_xlfn.IFS(Q5326=0,(O5326-P5326)/2,Q5326=1,O5326-P5326)</f>
        <v>0</v>
      </c>
      <c r="S5326" s="31" cm="1">
        <f t="array" ref="S5326">_xlfn.IFS(Q5326=0,P5326/2,Q5326=1,P5326)</f>
        <v>0</v>
      </c>
      <c r="T5326" s="31" t="str" cm="1">
        <f t="array" ref="T5326">_xlfn.IFS(M5326&lt;=Beräkningsförutsättningar!B$15,"2",M5326=Beräkningsförutsättningar!B$16,"4",M5326=Beräkningsförutsättningar!B$17,"4",M5326&gt;=Beräkningsförutsättningar!B$18,"6")</f>
        <v>2</v>
      </c>
      <c r="U5326" s="31">
        <f t="shared" si="166"/>
        <v>0</v>
      </c>
      <c r="V5326" s="31">
        <f t="shared" si="167"/>
        <v>0</v>
      </c>
    </row>
    <row r="5327" spans="14:22" x14ac:dyDescent="0.3">
      <c r="N5327" s="30"/>
      <c r="O5327" s="30"/>
      <c r="P5327" s="30"/>
      <c r="Q5327" s="30"/>
      <c r="R5327" s="31" cm="1">
        <f t="array" ref="R5327">_xlfn.IFS(Q5327=0,(O5327-P5327)/2,Q5327=1,O5327-P5327)</f>
        <v>0</v>
      </c>
      <c r="S5327" s="31" cm="1">
        <f t="array" ref="S5327">_xlfn.IFS(Q5327=0,P5327/2,Q5327=1,P5327)</f>
        <v>0</v>
      </c>
      <c r="T5327" s="31" t="str" cm="1">
        <f t="array" ref="T5327">_xlfn.IFS(M5327&lt;=Beräkningsförutsättningar!B$15,"2",M5327=Beräkningsförutsättningar!B$16,"4",M5327=Beräkningsförutsättningar!B$17,"4",M5327&gt;=Beräkningsförutsättningar!B$18,"6")</f>
        <v>2</v>
      </c>
      <c r="U5327" s="31">
        <f t="shared" si="166"/>
        <v>0</v>
      </c>
      <c r="V5327" s="31">
        <f t="shared" si="167"/>
        <v>0</v>
      </c>
    </row>
    <row r="5328" spans="14:22" x14ac:dyDescent="0.3">
      <c r="N5328" s="30"/>
      <c r="O5328" s="30"/>
      <c r="P5328" s="30"/>
      <c r="Q5328" s="30"/>
      <c r="R5328" s="31" cm="1">
        <f t="array" ref="R5328">_xlfn.IFS(Q5328=0,(O5328-P5328)/2,Q5328=1,O5328-P5328)</f>
        <v>0</v>
      </c>
      <c r="S5328" s="31" cm="1">
        <f t="array" ref="S5328">_xlfn.IFS(Q5328=0,P5328/2,Q5328=1,P5328)</f>
        <v>0</v>
      </c>
      <c r="T5328" s="31" t="str" cm="1">
        <f t="array" ref="T5328">_xlfn.IFS(M5328&lt;=Beräkningsförutsättningar!B$15,"2",M5328=Beräkningsförutsättningar!B$16,"4",M5328=Beräkningsförutsättningar!B$17,"4",M5328&gt;=Beräkningsförutsättningar!B$18,"6")</f>
        <v>2</v>
      </c>
      <c r="U5328" s="31">
        <f t="shared" si="166"/>
        <v>0</v>
      </c>
      <c r="V5328" s="31">
        <f t="shared" si="167"/>
        <v>0</v>
      </c>
    </row>
    <row r="5329" spans="14:22" x14ac:dyDescent="0.3">
      <c r="N5329" s="30"/>
      <c r="O5329" s="30"/>
      <c r="P5329" s="30"/>
      <c r="Q5329" s="30"/>
      <c r="R5329" s="31" cm="1">
        <f t="array" ref="R5329">_xlfn.IFS(Q5329=0,(O5329-P5329)/2,Q5329=1,O5329-P5329)</f>
        <v>0</v>
      </c>
      <c r="S5329" s="31" cm="1">
        <f t="array" ref="S5329">_xlfn.IFS(Q5329=0,P5329/2,Q5329=1,P5329)</f>
        <v>0</v>
      </c>
      <c r="T5329" s="31" t="str" cm="1">
        <f t="array" ref="T5329">_xlfn.IFS(M5329&lt;=Beräkningsförutsättningar!B$15,"2",M5329=Beräkningsförutsättningar!B$16,"4",M5329=Beräkningsförutsättningar!B$17,"4",M5329&gt;=Beräkningsförutsättningar!B$18,"6")</f>
        <v>2</v>
      </c>
      <c r="U5329" s="31">
        <f t="shared" si="166"/>
        <v>0</v>
      </c>
      <c r="V5329" s="31">
        <f t="shared" si="167"/>
        <v>0</v>
      </c>
    </row>
    <row r="5330" spans="14:22" x14ac:dyDescent="0.3">
      <c r="N5330" s="30"/>
      <c r="O5330" s="30"/>
      <c r="P5330" s="30"/>
      <c r="Q5330" s="30"/>
      <c r="R5330" s="31" cm="1">
        <f t="array" ref="R5330">_xlfn.IFS(Q5330=0,(O5330-P5330)/2,Q5330=1,O5330-P5330)</f>
        <v>0</v>
      </c>
      <c r="S5330" s="31" cm="1">
        <f t="array" ref="S5330">_xlfn.IFS(Q5330=0,P5330/2,Q5330=1,P5330)</f>
        <v>0</v>
      </c>
      <c r="T5330" s="31" t="str" cm="1">
        <f t="array" ref="T5330">_xlfn.IFS(M5330&lt;=Beräkningsförutsättningar!B$15,"2",M5330=Beräkningsförutsättningar!B$16,"4",M5330=Beräkningsförutsättningar!B$17,"4",M5330&gt;=Beräkningsförutsättningar!B$18,"6")</f>
        <v>2</v>
      </c>
      <c r="U5330" s="31">
        <f t="shared" si="166"/>
        <v>0</v>
      </c>
      <c r="V5330" s="31">
        <f t="shared" si="167"/>
        <v>0</v>
      </c>
    </row>
    <row r="5331" spans="14:22" x14ac:dyDescent="0.3">
      <c r="N5331" s="30"/>
      <c r="O5331" s="30"/>
      <c r="P5331" s="30"/>
      <c r="Q5331" s="30"/>
      <c r="R5331" s="31" cm="1">
        <f t="array" ref="R5331">_xlfn.IFS(Q5331=0,(O5331-P5331)/2,Q5331=1,O5331-P5331)</f>
        <v>0</v>
      </c>
      <c r="S5331" s="31" cm="1">
        <f t="array" ref="S5331">_xlfn.IFS(Q5331=0,P5331/2,Q5331=1,P5331)</f>
        <v>0</v>
      </c>
      <c r="T5331" s="31" t="str" cm="1">
        <f t="array" ref="T5331">_xlfn.IFS(M5331&lt;=Beräkningsförutsättningar!B$15,"2",M5331=Beräkningsförutsättningar!B$16,"4",M5331=Beräkningsförutsättningar!B$17,"4",M5331&gt;=Beräkningsförutsättningar!B$18,"6")</f>
        <v>2</v>
      </c>
      <c r="U5331" s="31">
        <f t="shared" si="166"/>
        <v>0</v>
      </c>
      <c r="V5331" s="31">
        <f t="shared" si="167"/>
        <v>0</v>
      </c>
    </row>
    <row r="5332" spans="14:22" x14ac:dyDescent="0.3">
      <c r="N5332" s="30"/>
      <c r="O5332" s="30"/>
      <c r="P5332" s="30"/>
      <c r="Q5332" s="30"/>
      <c r="R5332" s="31" cm="1">
        <f t="array" ref="R5332">_xlfn.IFS(Q5332=0,(O5332-P5332)/2,Q5332=1,O5332-P5332)</f>
        <v>0</v>
      </c>
      <c r="S5332" s="31" cm="1">
        <f t="array" ref="S5332">_xlfn.IFS(Q5332=0,P5332/2,Q5332=1,P5332)</f>
        <v>0</v>
      </c>
      <c r="T5332" s="31" t="str" cm="1">
        <f t="array" ref="T5332">_xlfn.IFS(M5332&lt;=Beräkningsförutsättningar!B$15,"2",M5332=Beräkningsförutsättningar!B$16,"4",M5332=Beräkningsförutsättningar!B$17,"4",M5332&gt;=Beräkningsförutsättningar!B$18,"6")</f>
        <v>2</v>
      </c>
      <c r="U5332" s="31">
        <f t="shared" si="166"/>
        <v>0</v>
      </c>
      <c r="V5332" s="31">
        <f t="shared" si="167"/>
        <v>0</v>
      </c>
    </row>
    <row r="5333" spans="14:22" x14ac:dyDescent="0.3">
      <c r="N5333" s="30"/>
      <c r="O5333" s="30"/>
      <c r="P5333" s="30"/>
      <c r="Q5333" s="30"/>
      <c r="R5333" s="31" cm="1">
        <f t="array" ref="R5333">_xlfn.IFS(Q5333=0,(O5333-P5333)/2,Q5333=1,O5333-P5333)</f>
        <v>0</v>
      </c>
      <c r="S5333" s="31" cm="1">
        <f t="array" ref="S5333">_xlfn.IFS(Q5333=0,P5333/2,Q5333=1,P5333)</f>
        <v>0</v>
      </c>
      <c r="T5333" s="31" t="str" cm="1">
        <f t="array" ref="T5333">_xlfn.IFS(M5333&lt;=Beräkningsförutsättningar!B$15,"2",M5333=Beräkningsförutsättningar!B$16,"4",M5333=Beräkningsförutsättningar!B$17,"4",M5333&gt;=Beräkningsförutsättningar!B$18,"6")</f>
        <v>2</v>
      </c>
      <c r="U5333" s="31">
        <f t="shared" si="166"/>
        <v>0</v>
      </c>
      <c r="V5333" s="31">
        <f t="shared" si="167"/>
        <v>0</v>
      </c>
    </row>
    <row r="5334" spans="14:22" x14ac:dyDescent="0.3">
      <c r="N5334" s="30"/>
      <c r="O5334" s="30"/>
      <c r="P5334" s="30"/>
      <c r="Q5334" s="30"/>
      <c r="R5334" s="31" cm="1">
        <f t="array" ref="R5334">_xlfn.IFS(Q5334=0,(O5334-P5334)/2,Q5334=1,O5334-P5334)</f>
        <v>0</v>
      </c>
      <c r="S5334" s="31" cm="1">
        <f t="array" ref="S5334">_xlfn.IFS(Q5334=0,P5334/2,Q5334=1,P5334)</f>
        <v>0</v>
      </c>
      <c r="T5334" s="31" t="str" cm="1">
        <f t="array" ref="T5334">_xlfn.IFS(M5334&lt;=Beräkningsförutsättningar!B$15,"2",M5334=Beräkningsförutsättningar!B$16,"4",M5334=Beräkningsförutsättningar!B$17,"4",M5334&gt;=Beräkningsförutsättningar!B$18,"6")</f>
        <v>2</v>
      </c>
      <c r="U5334" s="31">
        <f t="shared" si="166"/>
        <v>0</v>
      </c>
      <c r="V5334" s="31">
        <f t="shared" si="167"/>
        <v>0</v>
      </c>
    </row>
    <row r="5335" spans="14:22" x14ac:dyDescent="0.3">
      <c r="N5335" s="30"/>
      <c r="O5335" s="30"/>
      <c r="P5335" s="30"/>
      <c r="Q5335" s="30"/>
      <c r="R5335" s="31" cm="1">
        <f t="array" ref="R5335">_xlfn.IFS(Q5335=0,(O5335-P5335)/2,Q5335=1,O5335-P5335)</f>
        <v>0</v>
      </c>
      <c r="S5335" s="31" cm="1">
        <f t="array" ref="S5335">_xlfn.IFS(Q5335=0,P5335/2,Q5335=1,P5335)</f>
        <v>0</v>
      </c>
      <c r="T5335" s="31" t="str" cm="1">
        <f t="array" ref="T5335">_xlfn.IFS(M5335&lt;=Beräkningsförutsättningar!B$15,"2",M5335=Beräkningsförutsättningar!B$16,"4",M5335=Beräkningsförutsättningar!B$17,"4",M5335&gt;=Beräkningsförutsättningar!B$18,"6")</f>
        <v>2</v>
      </c>
      <c r="U5335" s="31">
        <f t="shared" si="166"/>
        <v>0</v>
      </c>
      <c r="V5335" s="31">
        <f t="shared" si="167"/>
        <v>0</v>
      </c>
    </row>
    <row r="5336" spans="14:22" x14ac:dyDescent="0.3">
      <c r="N5336" s="30"/>
      <c r="O5336" s="30"/>
      <c r="P5336" s="30"/>
      <c r="Q5336" s="30"/>
      <c r="R5336" s="31" cm="1">
        <f t="array" ref="R5336">_xlfn.IFS(Q5336=0,(O5336-P5336)/2,Q5336=1,O5336-P5336)</f>
        <v>0</v>
      </c>
      <c r="S5336" s="31" cm="1">
        <f t="array" ref="S5336">_xlfn.IFS(Q5336=0,P5336/2,Q5336=1,P5336)</f>
        <v>0</v>
      </c>
      <c r="T5336" s="31" t="str" cm="1">
        <f t="array" ref="T5336">_xlfn.IFS(M5336&lt;=Beräkningsförutsättningar!B$15,"2",M5336=Beräkningsförutsättningar!B$16,"4",M5336=Beräkningsförutsättningar!B$17,"4",M5336&gt;=Beräkningsförutsättningar!B$18,"6")</f>
        <v>2</v>
      </c>
      <c r="U5336" s="31">
        <f t="shared" si="166"/>
        <v>0</v>
      </c>
      <c r="V5336" s="31">
        <f t="shared" si="167"/>
        <v>0</v>
      </c>
    </row>
    <row r="5337" spans="14:22" x14ac:dyDescent="0.3">
      <c r="N5337" s="30"/>
      <c r="O5337" s="30"/>
      <c r="P5337" s="30"/>
      <c r="Q5337" s="30"/>
      <c r="R5337" s="31" cm="1">
        <f t="array" ref="R5337">_xlfn.IFS(Q5337=0,(O5337-P5337)/2,Q5337=1,O5337-P5337)</f>
        <v>0</v>
      </c>
      <c r="S5337" s="31" cm="1">
        <f t="array" ref="S5337">_xlfn.IFS(Q5337=0,P5337/2,Q5337=1,P5337)</f>
        <v>0</v>
      </c>
      <c r="T5337" s="31" t="str" cm="1">
        <f t="array" ref="T5337">_xlfn.IFS(M5337&lt;=Beräkningsförutsättningar!B$15,"2",M5337=Beräkningsförutsättningar!B$16,"4",M5337=Beräkningsförutsättningar!B$17,"4",M5337&gt;=Beräkningsförutsättningar!B$18,"6")</f>
        <v>2</v>
      </c>
      <c r="U5337" s="31">
        <f t="shared" si="166"/>
        <v>0</v>
      </c>
      <c r="V5337" s="31">
        <f t="shared" si="167"/>
        <v>0</v>
      </c>
    </row>
    <row r="5338" spans="14:22" x14ac:dyDescent="0.3">
      <c r="N5338" s="30"/>
      <c r="O5338" s="30"/>
      <c r="P5338" s="30"/>
      <c r="Q5338" s="30"/>
      <c r="R5338" s="31" cm="1">
        <f t="array" ref="R5338">_xlfn.IFS(Q5338=0,(O5338-P5338)/2,Q5338=1,O5338-P5338)</f>
        <v>0</v>
      </c>
      <c r="S5338" s="31" cm="1">
        <f t="array" ref="S5338">_xlfn.IFS(Q5338=0,P5338/2,Q5338=1,P5338)</f>
        <v>0</v>
      </c>
      <c r="T5338" s="31" t="str" cm="1">
        <f t="array" ref="T5338">_xlfn.IFS(M5338&lt;=Beräkningsförutsättningar!B$15,"2",M5338=Beräkningsförutsättningar!B$16,"4",M5338=Beräkningsförutsättningar!B$17,"4",M5338&gt;=Beräkningsförutsättningar!B$18,"6")</f>
        <v>2</v>
      </c>
      <c r="U5338" s="31">
        <f t="shared" si="166"/>
        <v>0</v>
      </c>
      <c r="V5338" s="31">
        <f t="shared" si="167"/>
        <v>0</v>
      </c>
    </row>
    <row r="5339" spans="14:22" x14ac:dyDescent="0.3">
      <c r="N5339" s="30"/>
      <c r="O5339" s="30"/>
      <c r="P5339" s="30"/>
      <c r="Q5339" s="30"/>
      <c r="R5339" s="31" cm="1">
        <f t="array" ref="R5339">_xlfn.IFS(Q5339=0,(O5339-P5339)/2,Q5339=1,O5339-P5339)</f>
        <v>0</v>
      </c>
      <c r="S5339" s="31" cm="1">
        <f t="array" ref="S5339">_xlfn.IFS(Q5339=0,P5339/2,Q5339=1,P5339)</f>
        <v>0</v>
      </c>
      <c r="T5339" s="31" t="str" cm="1">
        <f t="array" ref="T5339">_xlfn.IFS(M5339&lt;=Beräkningsförutsättningar!B$15,"2",M5339=Beräkningsförutsättningar!B$16,"4",M5339=Beräkningsförutsättningar!B$17,"4",M5339&gt;=Beräkningsförutsättningar!B$18,"6")</f>
        <v>2</v>
      </c>
      <c r="U5339" s="31">
        <f t="shared" si="166"/>
        <v>0</v>
      </c>
      <c r="V5339" s="31">
        <f t="shared" si="167"/>
        <v>0</v>
      </c>
    </row>
    <row r="5340" spans="14:22" x14ac:dyDescent="0.3">
      <c r="N5340" s="30"/>
      <c r="O5340" s="30"/>
      <c r="P5340" s="30"/>
      <c r="Q5340" s="30"/>
      <c r="R5340" s="31" cm="1">
        <f t="array" ref="R5340">_xlfn.IFS(Q5340=0,(O5340-P5340)/2,Q5340=1,O5340-P5340)</f>
        <v>0</v>
      </c>
      <c r="S5340" s="31" cm="1">
        <f t="array" ref="S5340">_xlfn.IFS(Q5340=0,P5340/2,Q5340=1,P5340)</f>
        <v>0</v>
      </c>
      <c r="T5340" s="31" t="str" cm="1">
        <f t="array" ref="T5340">_xlfn.IFS(M5340&lt;=Beräkningsförutsättningar!B$15,"2",M5340=Beräkningsförutsättningar!B$16,"4",M5340=Beräkningsförutsättningar!B$17,"4",M5340&gt;=Beräkningsförutsättningar!B$18,"6")</f>
        <v>2</v>
      </c>
      <c r="U5340" s="31">
        <f t="shared" si="166"/>
        <v>0</v>
      </c>
      <c r="V5340" s="31">
        <f t="shared" si="167"/>
        <v>0</v>
      </c>
    </row>
    <row r="5341" spans="14:22" x14ac:dyDescent="0.3">
      <c r="N5341" s="30"/>
      <c r="O5341" s="30"/>
      <c r="P5341" s="30"/>
      <c r="Q5341" s="30"/>
      <c r="R5341" s="31" cm="1">
        <f t="array" ref="R5341">_xlfn.IFS(Q5341=0,(O5341-P5341)/2,Q5341=1,O5341-P5341)</f>
        <v>0</v>
      </c>
      <c r="S5341" s="31" cm="1">
        <f t="array" ref="S5341">_xlfn.IFS(Q5341=0,P5341/2,Q5341=1,P5341)</f>
        <v>0</v>
      </c>
      <c r="T5341" s="31" t="str" cm="1">
        <f t="array" ref="T5341">_xlfn.IFS(M5341&lt;=Beräkningsförutsättningar!B$15,"2",M5341=Beräkningsförutsättningar!B$16,"4",M5341=Beräkningsförutsättningar!B$17,"4",M5341&gt;=Beräkningsförutsättningar!B$18,"6")</f>
        <v>2</v>
      </c>
      <c r="U5341" s="31">
        <f t="shared" si="166"/>
        <v>0</v>
      </c>
      <c r="V5341" s="31">
        <f t="shared" si="167"/>
        <v>0</v>
      </c>
    </row>
    <row r="5342" spans="14:22" x14ac:dyDescent="0.3">
      <c r="N5342" s="30"/>
      <c r="O5342" s="30"/>
      <c r="P5342" s="30"/>
      <c r="Q5342" s="30"/>
      <c r="R5342" s="31" cm="1">
        <f t="array" ref="R5342">_xlfn.IFS(Q5342=0,(O5342-P5342)/2,Q5342=1,O5342-P5342)</f>
        <v>0</v>
      </c>
      <c r="S5342" s="31" cm="1">
        <f t="array" ref="S5342">_xlfn.IFS(Q5342=0,P5342/2,Q5342=1,P5342)</f>
        <v>0</v>
      </c>
      <c r="T5342" s="31" t="str" cm="1">
        <f t="array" ref="T5342">_xlfn.IFS(M5342&lt;=Beräkningsförutsättningar!B$15,"2",M5342=Beräkningsförutsättningar!B$16,"4",M5342=Beräkningsförutsättningar!B$17,"4",M5342&gt;=Beräkningsförutsättningar!B$18,"6")</f>
        <v>2</v>
      </c>
      <c r="U5342" s="31">
        <f t="shared" si="166"/>
        <v>0</v>
      </c>
      <c r="V5342" s="31">
        <f t="shared" si="167"/>
        <v>0</v>
      </c>
    </row>
    <row r="5343" spans="14:22" x14ac:dyDescent="0.3">
      <c r="N5343" s="30"/>
      <c r="O5343" s="30"/>
      <c r="P5343" s="30"/>
      <c r="Q5343" s="30"/>
      <c r="R5343" s="31" cm="1">
        <f t="array" ref="R5343">_xlfn.IFS(Q5343=0,(O5343-P5343)/2,Q5343=1,O5343-P5343)</f>
        <v>0</v>
      </c>
      <c r="S5343" s="31" cm="1">
        <f t="array" ref="S5343">_xlfn.IFS(Q5343=0,P5343/2,Q5343=1,P5343)</f>
        <v>0</v>
      </c>
      <c r="T5343" s="31" t="str" cm="1">
        <f t="array" ref="T5343">_xlfn.IFS(M5343&lt;=Beräkningsförutsättningar!B$15,"2",M5343=Beräkningsförutsättningar!B$16,"4",M5343=Beräkningsförutsättningar!B$17,"4",M5343&gt;=Beräkningsförutsättningar!B$18,"6")</f>
        <v>2</v>
      </c>
      <c r="U5343" s="31">
        <f t="shared" si="166"/>
        <v>0</v>
      </c>
      <c r="V5343" s="31">
        <f t="shared" si="167"/>
        <v>0</v>
      </c>
    </row>
    <row r="5344" spans="14:22" x14ac:dyDescent="0.3">
      <c r="N5344" s="30"/>
      <c r="O5344" s="30"/>
      <c r="P5344" s="30"/>
      <c r="Q5344" s="30"/>
      <c r="R5344" s="31" cm="1">
        <f t="array" ref="R5344">_xlfn.IFS(Q5344=0,(O5344-P5344)/2,Q5344=1,O5344-P5344)</f>
        <v>0</v>
      </c>
      <c r="S5344" s="31" cm="1">
        <f t="array" ref="S5344">_xlfn.IFS(Q5344=0,P5344/2,Q5344=1,P5344)</f>
        <v>0</v>
      </c>
      <c r="T5344" s="31" t="str" cm="1">
        <f t="array" ref="T5344">_xlfn.IFS(M5344&lt;=Beräkningsförutsättningar!B$15,"2",M5344=Beräkningsförutsättningar!B$16,"4",M5344=Beräkningsförutsättningar!B$17,"4",M5344&gt;=Beräkningsförutsättningar!B$18,"6")</f>
        <v>2</v>
      </c>
      <c r="U5344" s="31">
        <f t="shared" si="166"/>
        <v>0</v>
      </c>
      <c r="V5344" s="31">
        <f t="shared" si="167"/>
        <v>0</v>
      </c>
    </row>
    <row r="5345" spans="14:22" x14ac:dyDescent="0.3">
      <c r="N5345" s="30"/>
      <c r="O5345" s="30"/>
      <c r="P5345" s="30"/>
      <c r="Q5345" s="30"/>
      <c r="R5345" s="31" cm="1">
        <f t="array" ref="R5345">_xlfn.IFS(Q5345=0,(O5345-P5345)/2,Q5345=1,O5345-P5345)</f>
        <v>0</v>
      </c>
      <c r="S5345" s="31" cm="1">
        <f t="array" ref="S5345">_xlfn.IFS(Q5345=0,P5345/2,Q5345=1,P5345)</f>
        <v>0</v>
      </c>
      <c r="T5345" s="31" t="str" cm="1">
        <f t="array" ref="T5345">_xlfn.IFS(M5345&lt;=Beräkningsförutsättningar!B$15,"2",M5345=Beräkningsförutsättningar!B$16,"4",M5345=Beräkningsförutsättningar!B$17,"4",M5345&gt;=Beräkningsförutsättningar!B$18,"6")</f>
        <v>2</v>
      </c>
      <c r="U5345" s="31">
        <f t="shared" si="166"/>
        <v>0</v>
      </c>
      <c r="V5345" s="31">
        <f t="shared" si="167"/>
        <v>0</v>
      </c>
    </row>
    <row r="5346" spans="14:22" x14ac:dyDescent="0.3">
      <c r="N5346" s="30"/>
      <c r="O5346" s="30"/>
      <c r="P5346" s="30"/>
      <c r="Q5346" s="30"/>
      <c r="R5346" s="31" cm="1">
        <f t="array" ref="R5346">_xlfn.IFS(Q5346=0,(O5346-P5346)/2,Q5346=1,O5346-P5346)</f>
        <v>0</v>
      </c>
      <c r="S5346" s="31" cm="1">
        <f t="array" ref="S5346">_xlfn.IFS(Q5346=0,P5346/2,Q5346=1,P5346)</f>
        <v>0</v>
      </c>
      <c r="T5346" s="31" t="str" cm="1">
        <f t="array" ref="T5346">_xlfn.IFS(M5346&lt;=Beräkningsförutsättningar!B$15,"2",M5346=Beräkningsförutsättningar!B$16,"4",M5346=Beräkningsförutsättningar!B$17,"4",M5346&gt;=Beräkningsförutsättningar!B$18,"6")</f>
        <v>2</v>
      </c>
      <c r="U5346" s="31">
        <f t="shared" si="166"/>
        <v>0</v>
      </c>
      <c r="V5346" s="31">
        <f t="shared" si="167"/>
        <v>0</v>
      </c>
    </row>
    <row r="5347" spans="14:22" x14ac:dyDescent="0.3">
      <c r="N5347" s="30"/>
      <c r="O5347" s="30"/>
      <c r="P5347" s="30"/>
      <c r="Q5347" s="30"/>
      <c r="R5347" s="31" cm="1">
        <f t="array" ref="R5347">_xlfn.IFS(Q5347=0,(O5347-P5347)/2,Q5347=1,O5347-P5347)</f>
        <v>0</v>
      </c>
      <c r="S5347" s="31" cm="1">
        <f t="array" ref="S5347">_xlfn.IFS(Q5347=0,P5347/2,Q5347=1,P5347)</f>
        <v>0</v>
      </c>
      <c r="T5347" s="31" t="str" cm="1">
        <f t="array" ref="T5347">_xlfn.IFS(M5347&lt;=Beräkningsförutsättningar!B$15,"2",M5347=Beräkningsförutsättningar!B$16,"4",M5347=Beräkningsförutsättningar!B$17,"4",M5347&gt;=Beräkningsförutsättningar!B$18,"6")</f>
        <v>2</v>
      </c>
      <c r="U5347" s="31">
        <f t="shared" si="166"/>
        <v>0</v>
      </c>
      <c r="V5347" s="31">
        <f t="shared" si="167"/>
        <v>0</v>
      </c>
    </row>
    <row r="5348" spans="14:22" x14ac:dyDescent="0.3">
      <c r="N5348" s="30"/>
      <c r="O5348" s="30"/>
      <c r="P5348" s="30"/>
      <c r="Q5348" s="30"/>
      <c r="R5348" s="31" cm="1">
        <f t="array" ref="R5348">_xlfn.IFS(Q5348=0,(O5348-P5348)/2,Q5348=1,O5348-P5348)</f>
        <v>0</v>
      </c>
      <c r="S5348" s="31" cm="1">
        <f t="array" ref="S5348">_xlfn.IFS(Q5348=0,P5348/2,Q5348=1,P5348)</f>
        <v>0</v>
      </c>
      <c r="T5348" s="31" t="str" cm="1">
        <f t="array" ref="T5348">_xlfn.IFS(M5348&lt;=Beräkningsförutsättningar!B$15,"2",M5348=Beräkningsförutsättningar!B$16,"4",M5348=Beräkningsförutsättningar!B$17,"4",M5348&gt;=Beräkningsförutsättningar!B$18,"6")</f>
        <v>2</v>
      </c>
      <c r="U5348" s="31">
        <f t="shared" si="166"/>
        <v>0</v>
      </c>
      <c r="V5348" s="31">
        <f t="shared" si="167"/>
        <v>0</v>
      </c>
    </row>
    <row r="5349" spans="14:22" x14ac:dyDescent="0.3">
      <c r="N5349" s="30"/>
      <c r="O5349" s="30"/>
      <c r="P5349" s="30"/>
      <c r="Q5349" s="30"/>
      <c r="R5349" s="31" cm="1">
        <f t="array" ref="R5349">_xlfn.IFS(Q5349=0,(O5349-P5349)/2,Q5349=1,O5349-P5349)</f>
        <v>0</v>
      </c>
      <c r="S5349" s="31" cm="1">
        <f t="array" ref="S5349">_xlfn.IFS(Q5349=0,P5349/2,Q5349=1,P5349)</f>
        <v>0</v>
      </c>
      <c r="T5349" s="31" t="str" cm="1">
        <f t="array" ref="T5349">_xlfn.IFS(M5349&lt;=Beräkningsförutsättningar!B$15,"2",M5349=Beräkningsförutsättningar!B$16,"4",M5349=Beräkningsförutsättningar!B$17,"4",M5349&gt;=Beräkningsförutsättningar!B$18,"6")</f>
        <v>2</v>
      </c>
      <c r="U5349" s="31">
        <f t="shared" si="166"/>
        <v>0</v>
      </c>
      <c r="V5349" s="31">
        <f t="shared" si="167"/>
        <v>0</v>
      </c>
    </row>
    <row r="5350" spans="14:22" x14ac:dyDescent="0.3">
      <c r="N5350" s="30"/>
      <c r="O5350" s="30"/>
      <c r="P5350" s="30"/>
      <c r="Q5350" s="30"/>
      <c r="R5350" s="31" cm="1">
        <f t="array" ref="R5350">_xlfn.IFS(Q5350=0,(O5350-P5350)/2,Q5350=1,O5350-P5350)</f>
        <v>0</v>
      </c>
      <c r="S5350" s="31" cm="1">
        <f t="array" ref="S5350">_xlfn.IFS(Q5350=0,P5350/2,Q5350=1,P5350)</f>
        <v>0</v>
      </c>
      <c r="T5350" s="31" t="str" cm="1">
        <f t="array" ref="T5350">_xlfn.IFS(M5350&lt;=Beräkningsförutsättningar!B$15,"2",M5350=Beräkningsförutsättningar!B$16,"4",M5350=Beräkningsförutsättningar!B$17,"4",M5350&gt;=Beräkningsförutsättningar!B$18,"6")</f>
        <v>2</v>
      </c>
      <c r="U5350" s="31">
        <f t="shared" si="166"/>
        <v>0</v>
      </c>
      <c r="V5350" s="31">
        <f t="shared" si="167"/>
        <v>0</v>
      </c>
    </row>
    <row r="5351" spans="14:22" x14ac:dyDescent="0.3">
      <c r="N5351" s="30"/>
      <c r="O5351" s="30"/>
      <c r="P5351" s="30"/>
      <c r="Q5351" s="30"/>
      <c r="R5351" s="31" cm="1">
        <f t="array" ref="R5351">_xlfn.IFS(Q5351=0,(O5351-P5351)/2,Q5351=1,O5351-P5351)</f>
        <v>0</v>
      </c>
      <c r="S5351" s="31" cm="1">
        <f t="array" ref="S5351">_xlfn.IFS(Q5351=0,P5351/2,Q5351=1,P5351)</f>
        <v>0</v>
      </c>
      <c r="T5351" s="31" t="str" cm="1">
        <f t="array" ref="T5351">_xlfn.IFS(M5351&lt;=Beräkningsförutsättningar!B$15,"2",M5351=Beräkningsförutsättningar!B$16,"4",M5351=Beräkningsförutsättningar!B$17,"4",M5351&gt;=Beräkningsförutsättningar!B$18,"6")</f>
        <v>2</v>
      </c>
      <c r="U5351" s="31">
        <f t="shared" si="166"/>
        <v>0</v>
      </c>
      <c r="V5351" s="31">
        <f t="shared" si="167"/>
        <v>0</v>
      </c>
    </row>
    <row r="5352" spans="14:22" x14ac:dyDescent="0.3">
      <c r="N5352" s="30"/>
      <c r="O5352" s="30"/>
      <c r="P5352" s="30"/>
      <c r="Q5352" s="30"/>
      <c r="R5352" s="31" cm="1">
        <f t="array" ref="R5352">_xlfn.IFS(Q5352=0,(O5352-P5352)/2,Q5352=1,O5352-P5352)</f>
        <v>0</v>
      </c>
      <c r="S5352" s="31" cm="1">
        <f t="array" ref="S5352">_xlfn.IFS(Q5352=0,P5352/2,Q5352=1,P5352)</f>
        <v>0</v>
      </c>
      <c r="T5352" s="31" t="str" cm="1">
        <f t="array" ref="T5352">_xlfn.IFS(M5352&lt;=Beräkningsförutsättningar!B$15,"2",M5352=Beräkningsförutsättningar!B$16,"4",M5352=Beräkningsförutsättningar!B$17,"4",M5352&gt;=Beräkningsförutsättningar!B$18,"6")</f>
        <v>2</v>
      </c>
      <c r="U5352" s="31">
        <f t="shared" si="166"/>
        <v>0</v>
      </c>
      <c r="V5352" s="31">
        <f t="shared" si="167"/>
        <v>0</v>
      </c>
    </row>
    <row r="5353" spans="14:22" x14ac:dyDescent="0.3">
      <c r="N5353" s="30"/>
      <c r="O5353" s="30"/>
      <c r="P5353" s="30"/>
      <c r="Q5353" s="30"/>
      <c r="R5353" s="31" cm="1">
        <f t="array" ref="R5353">_xlfn.IFS(Q5353=0,(O5353-P5353)/2,Q5353=1,O5353-P5353)</f>
        <v>0</v>
      </c>
      <c r="S5353" s="31" cm="1">
        <f t="array" ref="S5353">_xlfn.IFS(Q5353=0,P5353/2,Q5353=1,P5353)</f>
        <v>0</v>
      </c>
      <c r="T5353" s="31" t="str" cm="1">
        <f t="array" ref="T5353">_xlfn.IFS(M5353&lt;=Beräkningsförutsättningar!B$15,"2",M5353=Beräkningsförutsättningar!B$16,"4",M5353=Beräkningsförutsättningar!B$17,"4",M5353&gt;=Beräkningsförutsättningar!B$18,"6")</f>
        <v>2</v>
      </c>
      <c r="U5353" s="31">
        <f t="shared" si="166"/>
        <v>0</v>
      </c>
      <c r="V5353" s="31">
        <f t="shared" si="167"/>
        <v>0</v>
      </c>
    </row>
    <row r="5354" spans="14:22" x14ac:dyDescent="0.3">
      <c r="N5354" s="30"/>
      <c r="O5354" s="30"/>
      <c r="P5354" s="30"/>
      <c r="Q5354" s="30"/>
      <c r="R5354" s="31" cm="1">
        <f t="array" ref="R5354">_xlfn.IFS(Q5354=0,(O5354-P5354)/2,Q5354=1,O5354-P5354)</f>
        <v>0</v>
      </c>
      <c r="S5354" s="31" cm="1">
        <f t="array" ref="S5354">_xlfn.IFS(Q5354=0,P5354/2,Q5354=1,P5354)</f>
        <v>0</v>
      </c>
      <c r="T5354" s="31" t="str" cm="1">
        <f t="array" ref="T5354">_xlfn.IFS(M5354&lt;=Beräkningsförutsättningar!B$15,"2",M5354=Beräkningsförutsättningar!B$16,"4",M5354=Beräkningsförutsättningar!B$17,"4",M5354&gt;=Beräkningsförutsättningar!B$18,"6")</f>
        <v>2</v>
      </c>
      <c r="U5354" s="31">
        <f t="shared" si="166"/>
        <v>0</v>
      </c>
      <c r="V5354" s="31">
        <f t="shared" si="167"/>
        <v>0</v>
      </c>
    </row>
    <row r="5355" spans="14:22" x14ac:dyDescent="0.3">
      <c r="N5355" s="30"/>
      <c r="O5355" s="30"/>
      <c r="P5355" s="30"/>
      <c r="Q5355" s="30"/>
      <c r="R5355" s="31" cm="1">
        <f t="array" ref="R5355">_xlfn.IFS(Q5355=0,(O5355-P5355)/2,Q5355=1,O5355-P5355)</f>
        <v>0</v>
      </c>
      <c r="S5355" s="31" cm="1">
        <f t="array" ref="S5355">_xlfn.IFS(Q5355=0,P5355/2,Q5355=1,P5355)</f>
        <v>0</v>
      </c>
      <c r="T5355" s="31" t="str" cm="1">
        <f t="array" ref="T5355">_xlfn.IFS(M5355&lt;=Beräkningsförutsättningar!B$15,"2",M5355=Beräkningsförutsättningar!B$16,"4",M5355=Beräkningsförutsättningar!B$17,"4",M5355&gt;=Beräkningsförutsättningar!B$18,"6")</f>
        <v>2</v>
      </c>
      <c r="U5355" s="31">
        <f t="shared" si="166"/>
        <v>0</v>
      </c>
      <c r="V5355" s="31">
        <f t="shared" si="167"/>
        <v>0</v>
      </c>
    </row>
    <row r="5356" spans="14:22" x14ac:dyDescent="0.3">
      <c r="N5356" s="30"/>
      <c r="O5356" s="30"/>
      <c r="P5356" s="30"/>
      <c r="Q5356" s="30"/>
      <c r="R5356" s="31" cm="1">
        <f t="array" ref="R5356">_xlfn.IFS(Q5356=0,(O5356-P5356)/2,Q5356=1,O5356-P5356)</f>
        <v>0</v>
      </c>
      <c r="S5356" s="31" cm="1">
        <f t="array" ref="S5356">_xlfn.IFS(Q5356=0,P5356/2,Q5356=1,P5356)</f>
        <v>0</v>
      </c>
      <c r="T5356" s="31" t="str" cm="1">
        <f t="array" ref="T5356">_xlfn.IFS(M5356&lt;=Beräkningsförutsättningar!B$15,"2",M5356=Beräkningsförutsättningar!B$16,"4",M5356=Beräkningsförutsättningar!B$17,"4",M5356&gt;=Beräkningsförutsättningar!B$18,"6")</f>
        <v>2</v>
      </c>
      <c r="U5356" s="31">
        <f t="shared" si="166"/>
        <v>0</v>
      </c>
      <c r="V5356" s="31">
        <f t="shared" si="167"/>
        <v>0</v>
      </c>
    </row>
    <row r="5357" spans="14:22" x14ac:dyDescent="0.3">
      <c r="N5357" s="30"/>
      <c r="O5357" s="30"/>
      <c r="P5357" s="30"/>
      <c r="Q5357" s="30"/>
      <c r="R5357" s="31" cm="1">
        <f t="array" ref="R5357">_xlfn.IFS(Q5357=0,(O5357-P5357)/2,Q5357=1,O5357-P5357)</f>
        <v>0</v>
      </c>
      <c r="S5357" s="31" cm="1">
        <f t="array" ref="S5357">_xlfn.IFS(Q5357=0,P5357/2,Q5357=1,P5357)</f>
        <v>0</v>
      </c>
      <c r="T5357" s="31" t="str" cm="1">
        <f t="array" ref="T5357">_xlfn.IFS(M5357&lt;=Beräkningsförutsättningar!B$15,"2",M5357=Beräkningsförutsättningar!B$16,"4",M5357=Beräkningsförutsättningar!B$17,"4",M5357&gt;=Beräkningsförutsättningar!B$18,"6")</f>
        <v>2</v>
      </c>
      <c r="U5357" s="31">
        <f t="shared" si="166"/>
        <v>0</v>
      </c>
      <c r="V5357" s="31">
        <f t="shared" si="167"/>
        <v>0</v>
      </c>
    </row>
    <row r="5358" spans="14:22" x14ac:dyDescent="0.3">
      <c r="N5358" s="30"/>
      <c r="O5358" s="30"/>
      <c r="P5358" s="30"/>
      <c r="Q5358" s="30"/>
      <c r="R5358" s="31" cm="1">
        <f t="array" ref="R5358">_xlfn.IFS(Q5358=0,(O5358-P5358)/2,Q5358=1,O5358-P5358)</f>
        <v>0</v>
      </c>
      <c r="S5358" s="31" cm="1">
        <f t="array" ref="S5358">_xlfn.IFS(Q5358=0,P5358/2,Q5358=1,P5358)</f>
        <v>0</v>
      </c>
      <c r="T5358" s="31" t="str" cm="1">
        <f t="array" ref="T5358">_xlfn.IFS(M5358&lt;=Beräkningsförutsättningar!B$15,"2",M5358=Beräkningsförutsättningar!B$16,"4",M5358=Beräkningsförutsättningar!B$17,"4",M5358&gt;=Beräkningsförutsättningar!B$18,"6")</f>
        <v>2</v>
      </c>
      <c r="U5358" s="31">
        <f t="shared" si="166"/>
        <v>0</v>
      </c>
      <c r="V5358" s="31">
        <f t="shared" si="167"/>
        <v>0</v>
      </c>
    </row>
    <row r="5359" spans="14:22" x14ac:dyDescent="0.3">
      <c r="N5359" s="30"/>
      <c r="O5359" s="30"/>
      <c r="P5359" s="30"/>
      <c r="Q5359" s="30"/>
      <c r="R5359" s="31" cm="1">
        <f t="array" ref="R5359">_xlfn.IFS(Q5359=0,(O5359-P5359)/2,Q5359=1,O5359-P5359)</f>
        <v>0</v>
      </c>
      <c r="S5359" s="31" cm="1">
        <f t="array" ref="S5359">_xlfn.IFS(Q5359=0,P5359/2,Q5359=1,P5359)</f>
        <v>0</v>
      </c>
      <c r="T5359" s="31" t="str" cm="1">
        <f t="array" ref="T5359">_xlfn.IFS(M5359&lt;=Beräkningsförutsättningar!B$15,"2",M5359=Beräkningsförutsättningar!B$16,"4",M5359=Beräkningsförutsättningar!B$17,"4",M5359&gt;=Beräkningsförutsättningar!B$18,"6")</f>
        <v>2</v>
      </c>
      <c r="U5359" s="31">
        <f t="shared" si="166"/>
        <v>0</v>
      </c>
      <c r="V5359" s="31">
        <f t="shared" si="167"/>
        <v>0</v>
      </c>
    </row>
    <row r="5360" spans="14:22" x14ac:dyDescent="0.3">
      <c r="N5360" s="30"/>
      <c r="O5360" s="30"/>
      <c r="P5360" s="30"/>
      <c r="Q5360" s="30"/>
      <c r="R5360" s="31" cm="1">
        <f t="array" ref="R5360">_xlfn.IFS(Q5360=0,(O5360-P5360)/2,Q5360=1,O5360-P5360)</f>
        <v>0</v>
      </c>
      <c r="S5360" s="31" cm="1">
        <f t="array" ref="S5360">_xlfn.IFS(Q5360=0,P5360/2,Q5360=1,P5360)</f>
        <v>0</v>
      </c>
      <c r="T5360" s="31" t="str" cm="1">
        <f t="array" ref="T5360">_xlfn.IFS(M5360&lt;=Beräkningsförutsättningar!B$15,"2",M5360=Beräkningsförutsättningar!B$16,"4",M5360=Beräkningsförutsättningar!B$17,"4",M5360&gt;=Beräkningsförutsättningar!B$18,"6")</f>
        <v>2</v>
      </c>
      <c r="U5360" s="31">
        <f t="shared" si="166"/>
        <v>0</v>
      </c>
      <c r="V5360" s="31">
        <f t="shared" si="167"/>
        <v>0</v>
      </c>
    </row>
    <row r="5361" spans="14:22" x14ac:dyDescent="0.3">
      <c r="N5361" s="30"/>
      <c r="O5361" s="30"/>
      <c r="P5361" s="30"/>
      <c r="Q5361" s="30"/>
      <c r="R5361" s="31" cm="1">
        <f t="array" ref="R5361">_xlfn.IFS(Q5361=0,(O5361-P5361)/2,Q5361=1,O5361-P5361)</f>
        <v>0</v>
      </c>
      <c r="S5361" s="31" cm="1">
        <f t="array" ref="S5361">_xlfn.IFS(Q5361=0,P5361/2,Q5361=1,P5361)</f>
        <v>0</v>
      </c>
      <c r="T5361" s="31" t="str" cm="1">
        <f t="array" ref="T5361">_xlfn.IFS(M5361&lt;=Beräkningsförutsättningar!B$15,"2",M5361=Beräkningsförutsättningar!B$16,"4",M5361=Beräkningsförutsättningar!B$17,"4",M5361&gt;=Beräkningsförutsättningar!B$18,"6")</f>
        <v>2</v>
      </c>
      <c r="U5361" s="31">
        <f t="shared" si="166"/>
        <v>0</v>
      </c>
      <c r="V5361" s="31">
        <f t="shared" si="167"/>
        <v>0</v>
      </c>
    </row>
    <row r="5362" spans="14:22" x14ac:dyDescent="0.3">
      <c r="N5362" s="30"/>
      <c r="O5362" s="30"/>
      <c r="P5362" s="30"/>
      <c r="Q5362" s="30"/>
      <c r="R5362" s="31" cm="1">
        <f t="array" ref="R5362">_xlfn.IFS(Q5362=0,(O5362-P5362)/2,Q5362=1,O5362-P5362)</f>
        <v>0</v>
      </c>
      <c r="S5362" s="31" cm="1">
        <f t="array" ref="S5362">_xlfn.IFS(Q5362=0,P5362/2,Q5362=1,P5362)</f>
        <v>0</v>
      </c>
      <c r="T5362" s="31" t="str" cm="1">
        <f t="array" ref="T5362">_xlfn.IFS(M5362&lt;=Beräkningsförutsättningar!B$15,"2",M5362=Beräkningsförutsättningar!B$16,"4",M5362=Beräkningsförutsättningar!B$17,"4",M5362&gt;=Beräkningsförutsättningar!B$18,"6")</f>
        <v>2</v>
      </c>
      <c r="U5362" s="31">
        <f t="shared" si="166"/>
        <v>0</v>
      </c>
      <c r="V5362" s="31">
        <f t="shared" si="167"/>
        <v>0</v>
      </c>
    </row>
    <row r="5363" spans="14:22" x14ac:dyDescent="0.3">
      <c r="N5363" s="30"/>
      <c r="O5363" s="30"/>
      <c r="P5363" s="30"/>
      <c r="Q5363" s="30"/>
      <c r="R5363" s="31" cm="1">
        <f t="array" ref="R5363">_xlfn.IFS(Q5363=0,(O5363-P5363)/2,Q5363=1,O5363-P5363)</f>
        <v>0</v>
      </c>
      <c r="S5363" s="31" cm="1">
        <f t="array" ref="S5363">_xlfn.IFS(Q5363=0,P5363/2,Q5363=1,P5363)</f>
        <v>0</v>
      </c>
      <c r="T5363" s="31" t="str" cm="1">
        <f t="array" ref="T5363">_xlfn.IFS(M5363&lt;=Beräkningsförutsättningar!B$15,"2",M5363=Beräkningsförutsättningar!B$16,"4",M5363=Beräkningsförutsättningar!B$17,"4",M5363&gt;=Beräkningsförutsättningar!B$18,"6")</f>
        <v>2</v>
      </c>
      <c r="U5363" s="31">
        <f t="shared" si="166"/>
        <v>0</v>
      </c>
      <c r="V5363" s="31">
        <f t="shared" si="167"/>
        <v>0</v>
      </c>
    </row>
    <row r="5364" spans="14:22" x14ac:dyDescent="0.3">
      <c r="N5364" s="30"/>
      <c r="O5364" s="30"/>
      <c r="P5364" s="30"/>
      <c r="Q5364" s="30"/>
      <c r="R5364" s="31" cm="1">
        <f t="array" ref="R5364">_xlfn.IFS(Q5364=0,(O5364-P5364)/2,Q5364=1,O5364-P5364)</f>
        <v>0</v>
      </c>
      <c r="S5364" s="31" cm="1">
        <f t="array" ref="S5364">_xlfn.IFS(Q5364=0,P5364/2,Q5364=1,P5364)</f>
        <v>0</v>
      </c>
      <c r="T5364" s="31" t="str" cm="1">
        <f t="array" ref="T5364">_xlfn.IFS(M5364&lt;=Beräkningsförutsättningar!B$15,"2",M5364=Beräkningsförutsättningar!B$16,"4",M5364=Beräkningsförutsättningar!B$17,"4",M5364&gt;=Beräkningsförutsättningar!B$18,"6")</f>
        <v>2</v>
      </c>
      <c r="U5364" s="31">
        <f t="shared" si="166"/>
        <v>0</v>
      </c>
      <c r="V5364" s="31">
        <f t="shared" si="167"/>
        <v>0</v>
      </c>
    </row>
    <row r="5365" spans="14:22" x14ac:dyDescent="0.3">
      <c r="N5365" s="30"/>
      <c r="O5365" s="30"/>
      <c r="P5365" s="30"/>
      <c r="Q5365" s="30"/>
      <c r="R5365" s="31" cm="1">
        <f t="array" ref="R5365">_xlfn.IFS(Q5365=0,(O5365-P5365)/2,Q5365=1,O5365-P5365)</f>
        <v>0</v>
      </c>
      <c r="S5365" s="31" cm="1">
        <f t="array" ref="S5365">_xlfn.IFS(Q5365=0,P5365/2,Q5365=1,P5365)</f>
        <v>0</v>
      </c>
      <c r="T5365" s="31" t="str" cm="1">
        <f t="array" ref="T5365">_xlfn.IFS(M5365&lt;=Beräkningsförutsättningar!B$15,"2",M5365=Beräkningsförutsättningar!B$16,"4",M5365=Beräkningsförutsättningar!B$17,"4",M5365&gt;=Beräkningsförutsättningar!B$18,"6")</f>
        <v>2</v>
      </c>
      <c r="U5365" s="31">
        <f t="shared" si="166"/>
        <v>0</v>
      </c>
      <c r="V5365" s="31">
        <f t="shared" si="167"/>
        <v>0</v>
      </c>
    </row>
    <row r="5366" spans="14:22" x14ac:dyDescent="0.3">
      <c r="N5366" s="30"/>
      <c r="O5366" s="30"/>
      <c r="P5366" s="30"/>
      <c r="Q5366" s="30"/>
      <c r="R5366" s="31" cm="1">
        <f t="array" ref="R5366">_xlfn.IFS(Q5366=0,(O5366-P5366)/2,Q5366=1,O5366-P5366)</f>
        <v>0</v>
      </c>
      <c r="S5366" s="31" cm="1">
        <f t="array" ref="S5366">_xlfn.IFS(Q5366=0,P5366/2,Q5366=1,P5366)</f>
        <v>0</v>
      </c>
      <c r="T5366" s="31" t="str" cm="1">
        <f t="array" ref="T5366">_xlfn.IFS(M5366&lt;=Beräkningsförutsättningar!B$15,"2",M5366=Beräkningsförutsättningar!B$16,"4",M5366=Beräkningsförutsättningar!B$17,"4",M5366&gt;=Beräkningsförutsättningar!B$18,"6")</f>
        <v>2</v>
      </c>
      <c r="U5366" s="31">
        <f t="shared" si="166"/>
        <v>0</v>
      </c>
      <c r="V5366" s="31">
        <f t="shared" si="167"/>
        <v>0</v>
      </c>
    </row>
    <row r="5367" spans="14:22" x14ac:dyDescent="0.3">
      <c r="N5367" s="30"/>
      <c r="O5367" s="30"/>
      <c r="P5367" s="30"/>
      <c r="Q5367" s="30"/>
      <c r="R5367" s="31" cm="1">
        <f t="array" ref="R5367">_xlfn.IFS(Q5367=0,(O5367-P5367)/2,Q5367=1,O5367-P5367)</f>
        <v>0</v>
      </c>
      <c r="S5367" s="31" cm="1">
        <f t="array" ref="S5367">_xlfn.IFS(Q5367=0,P5367/2,Q5367=1,P5367)</f>
        <v>0</v>
      </c>
      <c r="T5367" s="31" t="str" cm="1">
        <f t="array" ref="T5367">_xlfn.IFS(M5367&lt;=Beräkningsförutsättningar!B$15,"2",M5367=Beräkningsförutsättningar!B$16,"4",M5367=Beräkningsförutsättningar!B$17,"4",M5367&gt;=Beräkningsförutsättningar!B$18,"6")</f>
        <v>2</v>
      </c>
      <c r="U5367" s="31">
        <f t="shared" si="166"/>
        <v>0</v>
      </c>
      <c r="V5367" s="31">
        <f t="shared" si="167"/>
        <v>0</v>
      </c>
    </row>
    <row r="5368" spans="14:22" x14ac:dyDescent="0.3">
      <c r="N5368" s="30"/>
      <c r="O5368" s="30"/>
      <c r="P5368" s="30"/>
      <c r="Q5368" s="30"/>
      <c r="R5368" s="31" cm="1">
        <f t="array" ref="R5368">_xlfn.IFS(Q5368=0,(O5368-P5368)/2,Q5368=1,O5368-P5368)</f>
        <v>0</v>
      </c>
      <c r="S5368" s="31" cm="1">
        <f t="array" ref="S5368">_xlfn.IFS(Q5368=0,P5368/2,Q5368=1,P5368)</f>
        <v>0</v>
      </c>
      <c r="T5368" s="31" t="str" cm="1">
        <f t="array" ref="T5368">_xlfn.IFS(M5368&lt;=Beräkningsförutsättningar!B$15,"2",M5368=Beräkningsförutsättningar!B$16,"4",M5368=Beräkningsförutsättningar!B$17,"4",M5368&gt;=Beräkningsförutsättningar!B$18,"6")</f>
        <v>2</v>
      </c>
      <c r="U5368" s="31">
        <f t="shared" si="166"/>
        <v>0</v>
      </c>
      <c r="V5368" s="31">
        <f t="shared" si="167"/>
        <v>0</v>
      </c>
    </row>
    <row r="5369" spans="14:22" x14ac:dyDescent="0.3">
      <c r="N5369" s="30"/>
      <c r="O5369" s="30"/>
      <c r="P5369" s="30"/>
      <c r="Q5369" s="30"/>
      <c r="R5369" s="31" cm="1">
        <f t="array" ref="R5369">_xlfn.IFS(Q5369=0,(O5369-P5369)/2,Q5369=1,O5369-P5369)</f>
        <v>0</v>
      </c>
      <c r="S5369" s="31" cm="1">
        <f t="array" ref="S5369">_xlfn.IFS(Q5369=0,P5369/2,Q5369=1,P5369)</f>
        <v>0</v>
      </c>
      <c r="T5369" s="31" t="str" cm="1">
        <f t="array" ref="T5369">_xlfn.IFS(M5369&lt;=Beräkningsförutsättningar!B$15,"2",M5369=Beräkningsförutsättningar!B$16,"4",M5369=Beräkningsförutsättningar!B$17,"4",M5369&gt;=Beräkningsförutsättningar!B$18,"6")</f>
        <v>2</v>
      </c>
      <c r="U5369" s="31">
        <f t="shared" si="166"/>
        <v>0</v>
      </c>
      <c r="V5369" s="31">
        <f t="shared" si="167"/>
        <v>0</v>
      </c>
    </row>
    <row r="5370" spans="14:22" x14ac:dyDescent="0.3">
      <c r="N5370" s="30"/>
      <c r="O5370" s="30"/>
      <c r="P5370" s="30"/>
      <c r="Q5370" s="30"/>
      <c r="R5370" s="31" cm="1">
        <f t="array" ref="R5370">_xlfn.IFS(Q5370=0,(O5370-P5370)/2,Q5370=1,O5370-P5370)</f>
        <v>0</v>
      </c>
      <c r="S5370" s="31" cm="1">
        <f t="array" ref="S5370">_xlfn.IFS(Q5370=0,P5370/2,Q5370=1,P5370)</f>
        <v>0</v>
      </c>
      <c r="T5370" s="31" t="str" cm="1">
        <f t="array" ref="T5370">_xlfn.IFS(M5370&lt;=Beräkningsförutsättningar!B$15,"2",M5370=Beräkningsförutsättningar!B$16,"4",M5370=Beräkningsförutsättningar!B$17,"4",M5370&gt;=Beräkningsförutsättningar!B$18,"6")</f>
        <v>2</v>
      </c>
      <c r="U5370" s="31">
        <f t="shared" si="166"/>
        <v>0</v>
      </c>
      <c r="V5370" s="31">
        <f t="shared" si="167"/>
        <v>0</v>
      </c>
    </row>
    <row r="5371" spans="14:22" x14ac:dyDescent="0.3">
      <c r="N5371" s="30"/>
      <c r="O5371" s="30"/>
      <c r="P5371" s="30"/>
      <c r="Q5371" s="30"/>
      <c r="R5371" s="31" cm="1">
        <f t="array" ref="R5371">_xlfn.IFS(Q5371=0,(O5371-P5371)/2,Q5371=1,O5371-P5371)</f>
        <v>0</v>
      </c>
      <c r="S5371" s="31" cm="1">
        <f t="array" ref="S5371">_xlfn.IFS(Q5371=0,P5371/2,Q5371=1,P5371)</f>
        <v>0</v>
      </c>
      <c r="T5371" s="31" t="str" cm="1">
        <f t="array" ref="T5371">_xlfn.IFS(M5371&lt;=Beräkningsförutsättningar!B$15,"2",M5371=Beräkningsförutsättningar!B$16,"4",M5371=Beräkningsförutsättningar!B$17,"4",M5371&gt;=Beräkningsförutsättningar!B$18,"6")</f>
        <v>2</v>
      </c>
      <c r="U5371" s="31">
        <f t="shared" si="166"/>
        <v>0</v>
      </c>
      <c r="V5371" s="31">
        <f t="shared" si="167"/>
        <v>0</v>
      </c>
    </row>
    <row r="5372" spans="14:22" x14ac:dyDescent="0.3">
      <c r="N5372" s="30"/>
      <c r="O5372" s="30"/>
      <c r="P5372" s="30"/>
      <c r="Q5372" s="30"/>
      <c r="R5372" s="31" cm="1">
        <f t="array" ref="R5372">_xlfn.IFS(Q5372=0,(O5372-P5372)/2,Q5372=1,O5372-P5372)</f>
        <v>0</v>
      </c>
      <c r="S5372" s="31" cm="1">
        <f t="array" ref="S5372">_xlfn.IFS(Q5372=0,P5372/2,Q5372=1,P5372)</f>
        <v>0</v>
      </c>
      <c r="T5372" s="31" t="str" cm="1">
        <f t="array" ref="T5372">_xlfn.IFS(M5372&lt;=Beräkningsförutsättningar!B$15,"2",M5372=Beräkningsförutsättningar!B$16,"4",M5372=Beräkningsförutsättningar!B$17,"4",M5372&gt;=Beräkningsförutsättningar!B$18,"6")</f>
        <v>2</v>
      </c>
      <c r="U5372" s="31">
        <f t="shared" si="166"/>
        <v>0</v>
      </c>
      <c r="V5372" s="31">
        <f t="shared" si="167"/>
        <v>0</v>
      </c>
    </row>
    <row r="5373" spans="14:22" x14ac:dyDescent="0.3">
      <c r="N5373" s="30"/>
      <c r="O5373" s="30"/>
      <c r="P5373" s="30"/>
      <c r="Q5373" s="30"/>
      <c r="R5373" s="31" cm="1">
        <f t="array" ref="R5373">_xlfn.IFS(Q5373=0,(O5373-P5373)/2,Q5373=1,O5373-P5373)</f>
        <v>0</v>
      </c>
      <c r="S5373" s="31" cm="1">
        <f t="array" ref="S5373">_xlfn.IFS(Q5373=0,P5373/2,Q5373=1,P5373)</f>
        <v>0</v>
      </c>
      <c r="T5373" s="31" t="str" cm="1">
        <f t="array" ref="T5373">_xlfn.IFS(M5373&lt;=Beräkningsförutsättningar!B$15,"2",M5373=Beräkningsförutsättningar!B$16,"4",M5373=Beräkningsförutsättningar!B$17,"4",M5373&gt;=Beräkningsförutsättningar!B$18,"6")</f>
        <v>2</v>
      </c>
      <c r="U5373" s="31">
        <f t="shared" si="166"/>
        <v>0</v>
      </c>
      <c r="V5373" s="31">
        <f t="shared" si="167"/>
        <v>0</v>
      </c>
    </row>
    <row r="5374" spans="14:22" x14ac:dyDescent="0.3">
      <c r="N5374" s="30"/>
      <c r="O5374" s="30"/>
      <c r="P5374" s="30"/>
      <c r="Q5374" s="30"/>
      <c r="R5374" s="31" cm="1">
        <f t="array" ref="R5374">_xlfn.IFS(Q5374=0,(O5374-P5374)/2,Q5374=1,O5374-P5374)</f>
        <v>0</v>
      </c>
      <c r="S5374" s="31" cm="1">
        <f t="array" ref="S5374">_xlfn.IFS(Q5374=0,P5374/2,Q5374=1,P5374)</f>
        <v>0</v>
      </c>
      <c r="T5374" s="31" t="str" cm="1">
        <f t="array" ref="T5374">_xlfn.IFS(M5374&lt;=Beräkningsförutsättningar!B$15,"2",M5374=Beräkningsförutsättningar!B$16,"4",M5374=Beräkningsförutsättningar!B$17,"4",M5374&gt;=Beräkningsförutsättningar!B$18,"6")</f>
        <v>2</v>
      </c>
      <c r="U5374" s="31">
        <f t="shared" si="166"/>
        <v>0</v>
      </c>
      <c r="V5374" s="31">
        <f t="shared" si="167"/>
        <v>0</v>
      </c>
    </row>
    <row r="5375" spans="14:22" x14ac:dyDescent="0.3">
      <c r="N5375" s="30"/>
      <c r="O5375" s="30"/>
      <c r="P5375" s="30"/>
      <c r="Q5375" s="30"/>
      <c r="R5375" s="31" cm="1">
        <f t="array" ref="R5375">_xlfn.IFS(Q5375=0,(O5375-P5375)/2,Q5375=1,O5375-P5375)</f>
        <v>0</v>
      </c>
      <c r="S5375" s="31" cm="1">
        <f t="array" ref="S5375">_xlfn.IFS(Q5375=0,P5375/2,Q5375=1,P5375)</f>
        <v>0</v>
      </c>
      <c r="T5375" s="31" t="str" cm="1">
        <f t="array" ref="T5375">_xlfn.IFS(M5375&lt;=Beräkningsförutsättningar!B$15,"2",M5375=Beräkningsförutsättningar!B$16,"4",M5375=Beräkningsförutsättningar!B$17,"4",M5375&gt;=Beräkningsförutsättningar!B$18,"6")</f>
        <v>2</v>
      </c>
      <c r="U5375" s="31">
        <f t="shared" si="166"/>
        <v>0</v>
      </c>
      <c r="V5375" s="31">
        <f t="shared" si="167"/>
        <v>0</v>
      </c>
    </row>
    <row r="5376" spans="14:22" x14ac:dyDescent="0.3">
      <c r="N5376" s="30"/>
      <c r="O5376" s="30"/>
      <c r="P5376" s="30"/>
      <c r="Q5376" s="30"/>
      <c r="R5376" s="31" cm="1">
        <f t="array" ref="R5376">_xlfn.IFS(Q5376=0,(O5376-P5376)/2,Q5376=1,O5376-P5376)</f>
        <v>0</v>
      </c>
      <c r="S5376" s="31" cm="1">
        <f t="array" ref="S5376">_xlfn.IFS(Q5376=0,P5376/2,Q5376=1,P5376)</f>
        <v>0</v>
      </c>
      <c r="T5376" s="31" t="str" cm="1">
        <f t="array" ref="T5376">_xlfn.IFS(M5376&lt;=Beräkningsförutsättningar!B$15,"2",M5376=Beräkningsförutsättningar!B$16,"4",M5376=Beräkningsförutsättningar!B$17,"4",M5376&gt;=Beräkningsförutsättningar!B$18,"6")</f>
        <v>2</v>
      </c>
      <c r="U5376" s="31">
        <f t="shared" si="166"/>
        <v>0</v>
      </c>
      <c r="V5376" s="31">
        <f t="shared" si="167"/>
        <v>0</v>
      </c>
    </row>
    <row r="5377" spans="14:22" x14ac:dyDescent="0.3">
      <c r="N5377" s="30"/>
      <c r="O5377" s="30"/>
      <c r="P5377" s="30"/>
      <c r="Q5377" s="30"/>
      <c r="R5377" s="31" cm="1">
        <f t="array" ref="R5377">_xlfn.IFS(Q5377=0,(O5377-P5377)/2,Q5377=1,O5377-P5377)</f>
        <v>0</v>
      </c>
      <c r="S5377" s="31" cm="1">
        <f t="array" ref="S5377">_xlfn.IFS(Q5377=0,P5377/2,Q5377=1,P5377)</f>
        <v>0</v>
      </c>
      <c r="T5377" s="31" t="str" cm="1">
        <f t="array" ref="T5377">_xlfn.IFS(M5377&lt;=Beräkningsförutsättningar!B$15,"2",M5377=Beräkningsförutsättningar!B$16,"4",M5377=Beräkningsförutsättningar!B$17,"4",M5377&gt;=Beräkningsförutsättningar!B$18,"6")</f>
        <v>2</v>
      </c>
      <c r="U5377" s="31">
        <f t="shared" si="166"/>
        <v>0</v>
      </c>
      <c r="V5377" s="31">
        <f t="shared" si="167"/>
        <v>0</v>
      </c>
    </row>
    <row r="5378" spans="14:22" x14ac:dyDescent="0.3">
      <c r="N5378" s="30"/>
      <c r="O5378" s="30"/>
      <c r="P5378" s="30"/>
      <c r="Q5378" s="30"/>
      <c r="R5378" s="31" cm="1">
        <f t="array" ref="R5378">_xlfn.IFS(Q5378=0,(O5378-P5378)/2,Q5378=1,O5378-P5378)</f>
        <v>0</v>
      </c>
      <c r="S5378" s="31" cm="1">
        <f t="array" ref="S5378">_xlfn.IFS(Q5378=0,P5378/2,Q5378=1,P5378)</f>
        <v>0</v>
      </c>
      <c r="T5378" s="31" t="str" cm="1">
        <f t="array" ref="T5378">_xlfn.IFS(M5378&lt;=Beräkningsförutsättningar!B$15,"2",M5378=Beräkningsförutsättningar!B$16,"4",M5378=Beräkningsförutsättningar!B$17,"4",M5378&gt;=Beräkningsförutsättningar!B$18,"6")</f>
        <v>2</v>
      </c>
      <c r="U5378" s="31">
        <f t="shared" si="166"/>
        <v>0</v>
      </c>
      <c r="V5378" s="31">
        <f t="shared" si="167"/>
        <v>0</v>
      </c>
    </row>
    <row r="5379" spans="14:22" x14ac:dyDescent="0.3">
      <c r="N5379" s="30"/>
      <c r="O5379" s="30"/>
      <c r="P5379" s="30"/>
      <c r="Q5379" s="30"/>
      <c r="R5379" s="31" cm="1">
        <f t="array" ref="R5379">_xlfn.IFS(Q5379=0,(O5379-P5379)/2,Q5379=1,O5379-P5379)</f>
        <v>0</v>
      </c>
      <c r="S5379" s="31" cm="1">
        <f t="array" ref="S5379">_xlfn.IFS(Q5379=0,P5379/2,Q5379=1,P5379)</f>
        <v>0</v>
      </c>
      <c r="T5379" s="31" t="str" cm="1">
        <f t="array" ref="T5379">_xlfn.IFS(M5379&lt;=Beräkningsförutsättningar!B$15,"2",M5379=Beräkningsförutsättningar!B$16,"4",M5379=Beräkningsförutsättningar!B$17,"4",M5379&gt;=Beräkningsförutsättningar!B$18,"6")</f>
        <v>2</v>
      </c>
      <c r="U5379" s="31">
        <f t="shared" si="166"/>
        <v>0</v>
      </c>
      <c r="V5379" s="31">
        <f t="shared" si="167"/>
        <v>0</v>
      </c>
    </row>
    <row r="5380" spans="14:22" x14ac:dyDescent="0.3">
      <c r="N5380" s="30"/>
      <c r="O5380" s="30"/>
      <c r="P5380" s="30"/>
      <c r="Q5380" s="30"/>
      <c r="R5380" s="31" cm="1">
        <f t="array" ref="R5380">_xlfn.IFS(Q5380=0,(O5380-P5380)/2,Q5380=1,O5380-P5380)</f>
        <v>0</v>
      </c>
      <c r="S5380" s="31" cm="1">
        <f t="array" ref="S5380">_xlfn.IFS(Q5380=0,P5380/2,Q5380=1,P5380)</f>
        <v>0</v>
      </c>
      <c r="T5380" s="31" t="str" cm="1">
        <f t="array" ref="T5380">_xlfn.IFS(M5380&lt;=Beräkningsförutsättningar!B$15,"2",M5380=Beräkningsförutsättningar!B$16,"4",M5380=Beräkningsförutsättningar!B$17,"4",M5380&gt;=Beräkningsförutsättningar!B$18,"6")</f>
        <v>2</v>
      </c>
      <c r="U5380" s="31">
        <f t="shared" si="166"/>
        <v>0</v>
      </c>
      <c r="V5380" s="31">
        <f t="shared" si="167"/>
        <v>0</v>
      </c>
    </row>
    <row r="5381" spans="14:22" x14ac:dyDescent="0.3">
      <c r="N5381" s="30"/>
      <c r="O5381" s="30"/>
      <c r="P5381" s="30"/>
      <c r="Q5381" s="30"/>
      <c r="R5381" s="31" cm="1">
        <f t="array" ref="R5381">_xlfn.IFS(Q5381=0,(O5381-P5381)/2,Q5381=1,O5381-P5381)</f>
        <v>0</v>
      </c>
      <c r="S5381" s="31" cm="1">
        <f t="array" ref="S5381">_xlfn.IFS(Q5381=0,P5381/2,Q5381=1,P5381)</f>
        <v>0</v>
      </c>
      <c r="T5381" s="31" t="str" cm="1">
        <f t="array" ref="T5381">_xlfn.IFS(M5381&lt;=Beräkningsförutsättningar!B$15,"2",M5381=Beräkningsförutsättningar!B$16,"4",M5381=Beräkningsförutsättningar!B$17,"4",M5381&gt;=Beräkningsförutsättningar!B$18,"6")</f>
        <v>2</v>
      </c>
      <c r="U5381" s="31">
        <f t="shared" si="166"/>
        <v>0</v>
      </c>
      <c r="V5381" s="31">
        <f t="shared" si="167"/>
        <v>0</v>
      </c>
    </row>
    <row r="5382" spans="14:22" x14ac:dyDescent="0.3">
      <c r="N5382" s="30"/>
      <c r="O5382" s="30"/>
      <c r="P5382" s="30"/>
      <c r="Q5382" s="30"/>
      <c r="R5382" s="31" cm="1">
        <f t="array" ref="R5382">_xlfn.IFS(Q5382=0,(O5382-P5382)/2,Q5382=1,O5382-P5382)</f>
        <v>0</v>
      </c>
      <c r="S5382" s="31" cm="1">
        <f t="array" ref="S5382">_xlfn.IFS(Q5382=0,P5382/2,Q5382=1,P5382)</f>
        <v>0</v>
      </c>
      <c r="T5382" s="31" t="str" cm="1">
        <f t="array" ref="T5382">_xlfn.IFS(M5382&lt;=Beräkningsförutsättningar!B$15,"2",M5382=Beräkningsförutsättningar!B$16,"4",M5382=Beräkningsförutsättningar!B$17,"4",M5382&gt;=Beräkningsförutsättningar!B$18,"6")</f>
        <v>2</v>
      </c>
      <c r="U5382" s="31">
        <f t="shared" si="166"/>
        <v>0</v>
      </c>
      <c r="V5382" s="31">
        <f t="shared" si="167"/>
        <v>0</v>
      </c>
    </row>
    <row r="5383" spans="14:22" x14ac:dyDescent="0.3">
      <c r="N5383" s="30"/>
      <c r="O5383" s="30"/>
      <c r="P5383" s="30"/>
      <c r="Q5383" s="30"/>
      <c r="R5383" s="31" cm="1">
        <f t="array" ref="R5383">_xlfn.IFS(Q5383=0,(O5383-P5383)/2,Q5383=1,O5383-P5383)</f>
        <v>0</v>
      </c>
      <c r="S5383" s="31" cm="1">
        <f t="array" ref="S5383">_xlfn.IFS(Q5383=0,P5383/2,Q5383=1,P5383)</f>
        <v>0</v>
      </c>
      <c r="T5383" s="31" t="str" cm="1">
        <f t="array" ref="T5383">_xlfn.IFS(M5383&lt;=Beräkningsförutsättningar!B$15,"2",M5383=Beräkningsförutsättningar!B$16,"4",M5383=Beräkningsförutsättningar!B$17,"4",M5383&gt;=Beräkningsförutsättningar!B$18,"6")</f>
        <v>2</v>
      </c>
      <c r="U5383" s="31">
        <f t="shared" ref="U5383:U5446" si="168">R5383*T5383</f>
        <v>0</v>
      </c>
      <c r="V5383" s="31">
        <f t="shared" ref="V5383:V5446" si="169">S5383*T5383</f>
        <v>0</v>
      </c>
    </row>
    <row r="5384" spans="14:22" x14ac:dyDescent="0.3">
      <c r="N5384" s="30"/>
      <c r="O5384" s="30"/>
      <c r="P5384" s="30"/>
      <c r="Q5384" s="30"/>
      <c r="R5384" s="31" cm="1">
        <f t="array" ref="R5384">_xlfn.IFS(Q5384=0,(O5384-P5384)/2,Q5384=1,O5384-P5384)</f>
        <v>0</v>
      </c>
      <c r="S5384" s="31" cm="1">
        <f t="array" ref="S5384">_xlfn.IFS(Q5384=0,P5384/2,Q5384=1,P5384)</f>
        <v>0</v>
      </c>
      <c r="T5384" s="31" t="str" cm="1">
        <f t="array" ref="T5384">_xlfn.IFS(M5384&lt;=Beräkningsförutsättningar!B$15,"2",M5384=Beräkningsförutsättningar!B$16,"4",M5384=Beräkningsförutsättningar!B$17,"4",M5384&gt;=Beräkningsförutsättningar!B$18,"6")</f>
        <v>2</v>
      </c>
      <c r="U5384" s="31">
        <f t="shared" si="168"/>
        <v>0</v>
      </c>
      <c r="V5384" s="31">
        <f t="shared" si="169"/>
        <v>0</v>
      </c>
    </row>
    <row r="5385" spans="14:22" x14ac:dyDescent="0.3">
      <c r="N5385" s="30"/>
      <c r="O5385" s="30"/>
      <c r="P5385" s="30"/>
      <c r="Q5385" s="30"/>
      <c r="R5385" s="31" cm="1">
        <f t="array" ref="R5385">_xlfn.IFS(Q5385=0,(O5385-P5385)/2,Q5385=1,O5385-P5385)</f>
        <v>0</v>
      </c>
      <c r="S5385" s="31" cm="1">
        <f t="array" ref="S5385">_xlfn.IFS(Q5385=0,P5385/2,Q5385=1,P5385)</f>
        <v>0</v>
      </c>
      <c r="T5385" s="31" t="str" cm="1">
        <f t="array" ref="T5385">_xlfn.IFS(M5385&lt;=Beräkningsförutsättningar!B$15,"2",M5385=Beräkningsförutsättningar!B$16,"4",M5385=Beräkningsförutsättningar!B$17,"4",M5385&gt;=Beräkningsförutsättningar!B$18,"6")</f>
        <v>2</v>
      </c>
      <c r="U5385" s="31">
        <f t="shared" si="168"/>
        <v>0</v>
      </c>
      <c r="V5385" s="31">
        <f t="shared" si="169"/>
        <v>0</v>
      </c>
    </row>
    <row r="5386" spans="14:22" x14ac:dyDescent="0.3">
      <c r="N5386" s="30"/>
      <c r="O5386" s="30"/>
      <c r="P5386" s="30"/>
      <c r="Q5386" s="30"/>
      <c r="R5386" s="31" cm="1">
        <f t="array" ref="R5386">_xlfn.IFS(Q5386=0,(O5386-P5386)/2,Q5386=1,O5386-P5386)</f>
        <v>0</v>
      </c>
      <c r="S5386" s="31" cm="1">
        <f t="array" ref="S5386">_xlfn.IFS(Q5386=0,P5386/2,Q5386=1,P5386)</f>
        <v>0</v>
      </c>
      <c r="T5386" s="31" t="str" cm="1">
        <f t="array" ref="T5386">_xlfn.IFS(M5386&lt;=Beräkningsförutsättningar!B$15,"2",M5386=Beräkningsförutsättningar!B$16,"4",M5386=Beräkningsförutsättningar!B$17,"4",M5386&gt;=Beräkningsförutsättningar!B$18,"6")</f>
        <v>2</v>
      </c>
      <c r="U5386" s="31">
        <f t="shared" si="168"/>
        <v>0</v>
      </c>
      <c r="V5386" s="31">
        <f t="shared" si="169"/>
        <v>0</v>
      </c>
    </row>
    <row r="5387" spans="14:22" x14ac:dyDescent="0.3">
      <c r="N5387" s="30"/>
      <c r="O5387" s="30"/>
      <c r="P5387" s="30"/>
      <c r="Q5387" s="30"/>
      <c r="R5387" s="31" cm="1">
        <f t="array" ref="R5387">_xlfn.IFS(Q5387=0,(O5387-P5387)/2,Q5387=1,O5387-P5387)</f>
        <v>0</v>
      </c>
      <c r="S5387" s="31" cm="1">
        <f t="array" ref="S5387">_xlfn.IFS(Q5387=0,P5387/2,Q5387=1,P5387)</f>
        <v>0</v>
      </c>
      <c r="T5387" s="31" t="str" cm="1">
        <f t="array" ref="T5387">_xlfn.IFS(M5387&lt;=Beräkningsförutsättningar!B$15,"2",M5387=Beräkningsförutsättningar!B$16,"4",M5387=Beräkningsförutsättningar!B$17,"4",M5387&gt;=Beräkningsförutsättningar!B$18,"6")</f>
        <v>2</v>
      </c>
      <c r="U5387" s="31">
        <f t="shared" si="168"/>
        <v>0</v>
      </c>
      <c r="V5387" s="31">
        <f t="shared" si="169"/>
        <v>0</v>
      </c>
    </row>
    <row r="5388" spans="14:22" x14ac:dyDescent="0.3">
      <c r="N5388" s="30"/>
      <c r="O5388" s="30"/>
      <c r="P5388" s="30"/>
      <c r="Q5388" s="30"/>
      <c r="R5388" s="31" cm="1">
        <f t="array" ref="R5388">_xlfn.IFS(Q5388=0,(O5388-P5388)/2,Q5388=1,O5388-P5388)</f>
        <v>0</v>
      </c>
      <c r="S5388" s="31" cm="1">
        <f t="array" ref="S5388">_xlfn.IFS(Q5388=0,P5388/2,Q5388=1,P5388)</f>
        <v>0</v>
      </c>
      <c r="T5388" s="31" t="str" cm="1">
        <f t="array" ref="T5388">_xlfn.IFS(M5388&lt;=Beräkningsförutsättningar!B$15,"2",M5388=Beräkningsförutsättningar!B$16,"4",M5388=Beräkningsförutsättningar!B$17,"4",M5388&gt;=Beräkningsförutsättningar!B$18,"6")</f>
        <v>2</v>
      </c>
      <c r="U5388" s="31">
        <f t="shared" si="168"/>
        <v>0</v>
      </c>
      <c r="V5388" s="31">
        <f t="shared" si="169"/>
        <v>0</v>
      </c>
    </row>
    <row r="5389" spans="14:22" x14ac:dyDescent="0.3">
      <c r="N5389" s="30"/>
      <c r="O5389" s="30"/>
      <c r="P5389" s="30"/>
      <c r="Q5389" s="30"/>
      <c r="R5389" s="31" cm="1">
        <f t="array" ref="R5389">_xlfn.IFS(Q5389=0,(O5389-P5389)/2,Q5389=1,O5389-P5389)</f>
        <v>0</v>
      </c>
      <c r="S5389" s="31" cm="1">
        <f t="array" ref="S5389">_xlfn.IFS(Q5389=0,P5389/2,Q5389=1,P5389)</f>
        <v>0</v>
      </c>
      <c r="T5389" s="31" t="str" cm="1">
        <f t="array" ref="T5389">_xlfn.IFS(M5389&lt;=Beräkningsförutsättningar!B$15,"2",M5389=Beräkningsförutsättningar!B$16,"4",M5389=Beräkningsförutsättningar!B$17,"4",M5389&gt;=Beräkningsförutsättningar!B$18,"6")</f>
        <v>2</v>
      </c>
      <c r="U5389" s="31">
        <f t="shared" si="168"/>
        <v>0</v>
      </c>
      <c r="V5389" s="31">
        <f t="shared" si="169"/>
        <v>0</v>
      </c>
    </row>
    <row r="5390" spans="14:22" x14ac:dyDescent="0.3">
      <c r="N5390" s="30"/>
      <c r="O5390" s="30"/>
      <c r="P5390" s="30"/>
      <c r="Q5390" s="30"/>
      <c r="R5390" s="31" cm="1">
        <f t="array" ref="R5390">_xlfn.IFS(Q5390=0,(O5390-P5390)/2,Q5390=1,O5390-P5390)</f>
        <v>0</v>
      </c>
      <c r="S5390" s="31" cm="1">
        <f t="array" ref="S5390">_xlfn.IFS(Q5390=0,P5390/2,Q5390=1,P5390)</f>
        <v>0</v>
      </c>
      <c r="T5390" s="31" t="str" cm="1">
        <f t="array" ref="T5390">_xlfn.IFS(M5390&lt;=Beräkningsförutsättningar!B$15,"2",M5390=Beräkningsförutsättningar!B$16,"4",M5390=Beräkningsförutsättningar!B$17,"4",M5390&gt;=Beräkningsförutsättningar!B$18,"6")</f>
        <v>2</v>
      </c>
      <c r="U5390" s="31">
        <f t="shared" si="168"/>
        <v>0</v>
      </c>
      <c r="V5390" s="31">
        <f t="shared" si="169"/>
        <v>0</v>
      </c>
    </row>
    <row r="5391" spans="14:22" x14ac:dyDescent="0.3">
      <c r="N5391" s="30"/>
      <c r="O5391" s="30"/>
      <c r="P5391" s="30"/>
      <c r="Q5391" s="30"/>
      <c r="R5391" s="31" cm="1">
        <f t="array" ref="R5391">_xlfn.IFS(Q5391=0,(O5391-P5391)/2,Q5391=1,O5391-P5391)</f>
        <v>0</v>
      </c>
      <c r="S5391" s="31" cm="1">
        <f t="array" ref="S5391">_xlfn.IFS(Q5391=0,P5391/2,Q5391=1,P5391)</f>
        <v>0</v>
      </c>
      <c r="T5391" s="31" t="str" cm="1">
        <f t="array" ref="T5391">_xlfn.IFS(M5391&lt;=Beräkningsförutsättningar!B$15,"2",M5391=Beräkningsförutsättningar!B$16,"4",M5391=Beräkningsförutsättningar!B$17,"4",M5391&gt;=Beräkningsförutsättningar!B$18,"6")</f>
        <v>2</v>
      </c>
      <c r="U5391" s="31">
        <f t="shared" si="168"/>
        <v>0</v>
      </c>
      <c r="V5391" s="31">
        <f t="shared" si="169"/>
        <v>0</v>
      </c>
    </row>
    <row r="5392" spans="14:22" x14ac:dyDescent="0.3">
      <c r="N5392" s="30"/>
      <c r="O5392" s="30"/>
      <c r="P5392" s="30"/>
      <c r="Q5392" s="30"/>
      <c r="R5392" s="31" cm="1">
        <f t="array" ref="R5392">_xlfn.IFS(Q5392=0,(O5392-P5392)/2,Q5392=1,O5392-P5392)</f>
        <v>0</v>
      </c>
      <c r="S5392" s="31" cm="1">
        <f t="array" ref="S5392">_xlfn.IFS(Q5392=0,P5392/2,Q5392=1,P5392)</f>
        <v>0</v>
      </c>
      <c r="T5392" s="31" t="str" cm="1">
        <f t="array" ref="T5392">_xlfn.IFS(M5392&lt;=Beräkningsförutsättningar!B$15,"2",M5392=Beräkningsförutsättningar!B$16,"4",M5392=Beräkningsförutsättningar!B$17,"4",M5392&gt;=Beräkningsförutsättningar!B$18,"6")</f>
        <v>2</v>
      </c>
      <c r="U5392" s="31">
        <f t="shared" si="168"/>
        <v>0</v>
      </c>
      <c r="V5392" s="31">
        <f t="shared" si="169"/>
        <v>0</v>
      </c>
    </row>
    <row r="5393" spans="14:22" x14ac:dyDescent="0.3">
      <c r="N5393" s="30"/>
      <c r="O5393" s="30"/>
      <c r="P5393" s="30"/>
      <c r="Q5393" s="30"/>
      <c r="R5393" s="31" cm="1">
        <f t="array" ref="R5393">_xlfn.IFS(Q5393=0,(O5393-P5393)/2,Q5393=1,O5393-P5393)</f>
        <v>0</v>
      </c>
      <c r="S5393" s="31" cm="1">
        <f t="array" ref="S5393">_xlfn.IFS(Q5393=0,P5393/2,Q5393=1,P5393)</f>
        <v>0</v>
      </c>
      <c r="T5393" s="31" t="str" cm="1">
        <f t="array" ref="T5393">_xlfn.IFS(M5393&lt;=Beräkningsförutsättningar!B$15,"2",M5393=Beräkningsförutsättningar!B$16,"4",M5393=Beräkningsförutsättningar!B$17,"4",M5393&gt;=Beräkningsförutsättningar!B$18,"6")</f>
        <v>2</v>
      </c>
      <c r="U5393" s="31">
        <f t="shared" si="168"/>
        <v>0</v>
      </c>
      <c r="V5393" s="31">
        <f t="shared" si="169"/>
        <v>0</v>
      </c>
    </row>
    <row r="5394" spans="14:22" x14ac:dyDescent="0.3">
      <c r="N5394" s="30"/>
      <c r="O5394" s="30"/>
      <c r="P5394" s="30"/>
      <c r="Q5394" s="30"/>
      <c r="R5394" s="31" cm="1">
        <f t="array" ref="R5394">_xlfn.IFS(Q5394=0,(O5394-P5394)/2,Q5394=1,O5394-P5394)</f>
        <v>0</v>
      </c>
      <c r="S5394" s="31" cm="1">
        <f t="array" ref="S5394">_xlfn.IFS(Q5394=0,P5394/2,Q5394=1,P5394)</f>
        <v>0</v>
      </c>
      <c r="T5394" s="31" t="str" cm="1">
        <f t="array" ref="T5394">_xlfn.IFS(M5394&lt;=Beräkningsförutsättningar!B$15,"2",M5394=Beräkningsförutsättningar!B$16,"4",M5394=Beräkningsförutsättningar!B$17,"4",M5394&gt;=Beräkningsförutsättningar!B$18,"6")</f>
        <v>2</v>
      </c>
      <c r="U5394" s="31">
        <f t="shared" si="168"/>
        <v>0</v>
      </c>
      <c r="V5394" s="31">
        <f t="shared" si="169"/>
        <v>0</v>
      </c>
    </row>
    <row r="5395" spans="14:22" x14ac:dyDescent="0.3">
      <c r="N5395" s="30"/>
      <c r="O5395" s="30"/>
      <c r="P5395" s="30"/>
      <c r="Q5395" s="30"/>
      <c r="R5395" s="31" cm="1">
        <f t="array" ref="R5395">_xlfn.IFS(Q5395=0,(O5395-P5395)/2,Q5395=1,O5395-P5395)</f>
        <v>0</v>
      </c>
      <c r="S5395" s="31" cm="1">
        <f t="array" ref="S5395">_xlfn.IFS(Q5395=0,P5395/2,Q5395=1,P5395)</f>
        <v>0</v>
      </c>
      <c r="T5395" s="31" t="str" cm="1">
        <f t="array" ref="T5395">_xlfn.IFS(M5395&lt;=Beräkningsförutsättningar!B$15,"2",M5395=Beräkningsförutsättningar!B$16,"4",M5395=Beräkningsförutsättningar!B$17,"4",M5395&gt;=Beräkningsförutsättningar!B$18,"6")</f>
        <v>2</v>
      </c>
      <c r="U5395" s="31">
        <f t="shared" si="168"/>
        <v>0</v>
      </c>
      <c r="V5395" s="31">
        <f t="shared" si="169"/>
        <v>0</v>
      </c>
    </row>
    <row r="5396" spans="14:22" x14ac:dyDescent="0.3">
      <c r="N5396" s="30"/>
      <c r="O5396" s="30"/>
      <c r="P5396" s="30"/>
      <c r="Q5396" s="30"/>
      <c r="R5396" s="31" cm="1">
        <f t="array" ref="R5396">_xlfn.IFS(Q5396=0,(O5396-P5396)/2,Q5396=1,O5396-P5396)</f>
        <v>0</v>
      </c>
      <c r="S5396" s="31" cm="1">
        <f t="array" ref="S5396">_xlfn.IFS(Q5396=0,P5396/2,Q5396=1,P5396)</f>
        <v>0</v>
      </c>
      <c r="T5396" s="31" t="str" cm="1">
        <f t="array" ref="T5396">_xlfn.IFS(M5396&lt;=Beräkningsförutsättningar!B$15,"2",M5396=Beräkningsförutsättningar!B$16,"4",M5396=Beräkningsförutsättningar!B$17,"4",M5396&gt;=Beräkningsförutsättningar!B$18,"6")</f>
        <v>2</v>
      </c>
      <c r="U5396" s="31">
        <f t="shared" si="168"/>
        <v>0</v>
      </c>
      <c r="V5396" s="31">
        <f t="shared" si="169"/>
        <v>0</v>
      </c>
    </row>
    <row r="5397" spans="14:22" x14ac:dyDescent="0.3">
      <c r="N5397" s="30"/>
      <c r="O5397" s="30"/>
      <c r="P5397" s="30"/>
      <c r="Q5397" s="30"/>
      <c r="R5397" s="31" cm="1">
        <f t="array" ref="R5397">_xlfn.IFS(Q5397=0,(O5397-P5397)/2,Q5397=1,O5397-P5397)</f>
        <v>0</v>
      </c>
      <c r="S5397" s="31" cm="1">
        <f t="array" ref="S5397">_xlfn.IFS(Q5397=0,P5397/2,Q5397=1,P5397)</f>
        <v>0</v>
      </c>
      <c r="T5397" s="31" t="str" cm="1">
        <f t="array" ref="T5397">_xlfn.IFS(M5397&lt;=Beräkningsförutsättningar!B$15,"2",M5397=Beräkningsförutsättningar!B$16,"4",M5397=Beräkningsförutsättningar!B$17,"4",M5397&gt;=Beräkningsförutsättningar!B$18,"6")</f>
        <v>2</v>
      </c>
      <c r="U5397" s="31">
        <f t="shared" si="168"/>
        <v>0</v>
      </c>
      <c r="V5397" s="31">
        <f t="shared" si="169"/>
        <v>0</v>
      </c>
    </row>
    <row r="5398" spans="14:22" x14ac:dyDescent="0.3">
      <c r="N5398" s="30"/>
      <c r="O5398" s="30"/>
      <c r="P5398" s="30"/>
      <c r="Q5398" s="30"/>
      <c r="R5398" s="31" cm="1">
        <f t="array" ref="R5398">_xlfn.IFS(Q5398=0,(O5398-P5398)/2,Q5398=1,O5398-P5398)</f>
        <v>0</v>
      </c>
      <c r="S5398" s="31" cm="1">
        <f t="array" ref="S5398">_xlfn.IFS(Q5398=0,P5398/2,Q5398=1,P5398)</f>
        <v>0</v>
      </c>
      <c r="T5398" s="31" t="str" cm="1">
        <f t="array" ref="T5398">_xlfn.IFS(M5398&lt;=Beräkningsförutsättningar!B$15,"2",M5398=Beräkningsförutsättningar!B$16,"4",M5398=Beräkningsförutsättningar!B$17,"4",M5398&gt;=Beräkningsförutsättningar!B$18,"6")</f>
        <v>2</v>
      </c>
      <c r="U5398" s="31">
        <f t="shared" si="168"/>
        <v>0</v>
      </c>
      <c r="V5398" s="31">
        <f t="shared" si="169"/>
        <v>0</v>
      </c>
    </row>
    <row r="5399" spans="14:22" x14ac:dyDescent="0.3">
      <c r="N5399" s="30"/>
      <c r="O5399" s="30"/>
      <c r="P5399" s="30"/>
      <c r="Q5399" s="30"/>
      <c r="R5399" s="31" cm="1">
        <f t="array" ref="R5399">_xlfn.IFS(Q5399=0,(O5399-P5399)/2,Q5399=1,O5399-P5399)</f>
        <v>0</v>
      </c>
      <c r="S5399" s="31" cm="1">
        <f t="array" ref="S5399">_xlfn.IFS(Q5399=0,P5399/2,Q5399=1,P5399)</f>
        <v>0</v>
      </c>
      <c r="T5399" s="31" t="str" cm="1">
        <f t="array" ref="T5399">_xlfn.IFS(M5399&lt;=Beräkningsförutsättningar!B$15,"2",M5399=Beräkningsförutsättningar!B$16,"4",M5399=Beräkningsförutsättningar!B$17,"4",M5399&gt;=Beräkningsförutsättningar!B$18,"6")</f>
        <v>2</v>
      </c>
      <c r="U5399" s="31">
        <f t="shared" si="168"/>
        <v>0</v>
      </c>
      <c r="V5399" s="31">
        <f t="shared" si="169"/>
        <v>0</v>
      </c>
    </row>
    <row r="5400" spans="14:22" x14ac:dyDescent="0.3">
      <c r="N5400" s="30"/>
      <c r="O5400" s="30"/>
      <c r="P5400" s="30"/>
      <c r="Q5400" s="30"/>
      <c r="R5400" s="31" cm="1">
        <f t="array" ref="R5400">_xlfn.IFS(Q5400=0,(O5400-P5400)/2,Q5400=1,O5400-P5400)</f>
        <v>0</v>
      </c>
      <c r="S5400" s="31" cm="1">
        <f t="array" ref="S5400">_xlfn.IFS(Q5400=0,P5400/2,Q5400=1,P5400)</f>
        <v>0</v>
      </c>
      <c r="T5400" s="31" t="str" cm="1">
        <f t="array" ref="T5400">_xlfn.IFS(M5400&lt;=Beräkningsförutsättningar!B$15,"2",M5400=Beräkningsförutsättningar!B$16,"4",M5400=Beräkningsförutsättningar!B$17,"4",M5400&gt;=Beräkningsförutsättningar!B$18,"6")</f>
        <v>2</v>
      </c>
      <c r="U5400" s="31">
        <f t="shared" si="168"/>
        <v>0</v>
      </c>
      <c r="V5400" s="31">
        <f t="shared" si="169"/>
        <v>0</v>
      </c>
    </row>
    <row r="5401" spans="14:22" x14ac:dyDescent="0.3">
      <c r="N5401" s="30"/>
      <c r="O5401" s="30"/>
      <c r="P5401" s="30"/>
      <c r="Q5401" s="30"/>
      <c r="R5401" s="31" cm="1">
        <f t="array" ref="R5401">_xlfn.IFS(Q5401=0,(O5401-P5401)/2,Q5401=1,O5401-P5401)</f>
        <v>0</v>
      </c>
      <c r="S5401" s="31" cm="1">
        <f t="array" ref="S5401">_xlfn.IFS(Q5401=0,P5401/2,Q5401=1,P5401)</f>
        <v>0</v>
      </c>
      <c r="T5401" s="31" t="str" cm="1">
        <f t="array" ref="T5401">_xlfn.IFS(M5401&lt;=Beräkningsförutsättningar!B$15,"2",M5401=Beräkningsförutsättningar!B$16,"4",M5401=Beräkningsförutsättningar!B$17,"4",M5401&gt;=Beräkningsförutsättningar!B$18,"6")</f>
        <v>2</v>
      </c>
      <c r="U5401" s="31">
        <f t="shared" si="168"/>
        <v>0</v>
      </c>
      <c r="V5401" s="31">
        <f t="shared" si="169"/>
        <v>0</v>
      </c>
    </row>
    <row r="5402" spans="14:22" x14ac:dyDescent="0.3">
      <c r="N5402" s="30"/>
      <c r="O5402" s="30"/>
      <c r="P5402" s="30"/>
      <c r="Q5402" s="30"/>
      <c r="R5402" s="31" cm="1">
        <f t="array" ref="R5402">_xlfn.IFS(Q5402=0,(O5402-P5402)/2,Q5402=1,O5402-P5402)</f>
        <v>0</v>
      </c>
      <c r="S5402" s="31" cm="1">
        <f t="array" ref="S5402">_xlfn.IFS(Q5402=0,P5402/2,Q5402=1,P5402)</f>
        <v>0</v>
      </c>
      <c r="T5402" s="31" t="str" cm="1">
        <f t="array" ref="T5402">_xlfn.IFS(M5402&lt;=Beräkningsförutsättningar!B$15,"2",M5402=Beräkningsförutsättningar!B$16,"4",M5402=Beräkningsförutsättningar!B$17,"4",M5402&gt;=Beräkningsförutsättningar!B$18,"6")</f>
        <v>2</v>
      </c>
      <c r="U5402" s="31">
        <f t="shared" si="168"/>
        <v>0</v>
      </c>
      <c r="V5402" s="31">
        <f t="shared" si="169"/>
        <v>0</v>
      </c>
    </row>
    <row r="5403" spans="14:22" x14ac:dyDescent="0.3">
      <c r="N5403" s="30"/>
      <c r="O5403" s="30"/>
      <c r="P5403" s="30"/>
      <c r="Q5403" s="30"/>
      <c r="R5403" s="31" cm="1">
        <f t="array" ref="R5403">_xlfn.IFS(Q5403=0,(O5403-P5403)/2,Q5403=1,O5403-P5403)</f>
        <v>0</v>
      </c>
      <c r="S5403" s="31" cm="1">
        <f t="array" ref="S5403">_xlfn.IFS(Q5403=0,P5403/2,Q5403=1,P5403)</f>
        <v>0</v>
      </c>
      <c r="T5403" s="31" t="str" cm="1">
        <f t="array" ref="T5403">_xlfn.IFS(M5403&lt;=Beräkningsförutsättningar!B$15,"2",M5403=Beräkningsförutsättningar!B$16,"4",M5403=Beräkningsförutsättningar!B$17,"4",M5403&gt;=Beräkningsförutsättningar!B$18,"6")</f>
        <v>2</v>
      </c>
      <c r="U5403" s="31">
        <f t="shared" si="168"/>
        <v>0</v>
      </c>
      <c r="V5403" s="31">
        <f t="shared" si="169"/>
        <v>0</v>
      </c>
    </row>
    <row r="5404" spans="14:22" x14ac:dyDescent="0.3">
      <c r="N5404" s="30"/>
      <c r="O5404" s="30"/>
      <c r="P5404" s="30"/>
      <c r="Q5404" s="30"/>
      <c r="R5404" s="31" cm="1">
        <f t="array" ref="R5404">_xlfn.IFS(Q5404=0,(O5404-P5404)/2,Q5404=1,O5404-P5404)</f>
        <v>0</v>
      </c>
      <c r="S5404" s="31" cm="1">
        <f t="array" ref="S5404">_xlfn.IFS(Q5404=0,P5404/2,Q5404=1,P5404)</f>
        <v>0</v>
      </c>
      <c r="T5404" s="31" t="str" cm="1">
        <f t="array" ref="T5404">_xlfn.IFS(M5404&lt;=Beräkningsförutsättningar!B$15,"2",M5404=Beräkningsförutsättningar!B$16,"4",M5404=Beräkningsförutsättningar!B$17,"4",M5404&gt;=Beräkningsförutsättningar!B$18,"6")</f>
        <v>2</v>
      </c>
      <c r="U5404" s="31">
        <f t="shared" si="168"/>
        <v>0</v>
      </c>
      <c r="V5404" s="31">
        <f t="shared" si="169"/>
        <v>0</v>
      </c>
    </row>
    <row r="5405" spans="14:22" x14ac:dyDescent="0.3">
      <c r="N5405" s="30"/>
      <c r="O5405" s="30"/>
      <c r="P5405" s="30"/>
      <c r="Q5405" s="30"/>
      <c r="R5405" s="31" cm="1">
        <f t="array" ref="R5405">_xlfn.IFS(Q5405=0,(O5405-P5405)/2,Q5405=1,O5405-P5405)</f>
        <v>0</v>
      </c>
      <c r="S5405" s="31" cm="1">
        <f t="array" ref="S5405">_xlfn.IFS(Q5405=0,P5405/2,Q5405=1,P5405)</f>
        <v>0</v>
      </c>
      <c r="T5405" s="31" t="str" cm="1">
        <f t="array" ref="T5405">_xlfn.IFS(M5405&lt;=Beräkningsförutsättningar!B$15,"2",M5405=Beräkningsförutsättningar!B$16,"4",M5405=Beräkningsförutsättningar!B$17,"4",M5405&gt;=Beräkningsförutsättningar!B$18,"6")</f>
        <v>2</v>
      </c>
      <c r="U5405" s="31">
        <f t="shared" si="168"/>
        <v>0</v>
      </c>
      <c r="V5405" s="31">
        <f t="shared" si="169"/>
        <v>0</v>
      </c>
    </row>
    <row r="5406" spans="14:22" x14ac:dyDescent="0.3">
      <c r="N5406" s="30"/>
      <c r="O5406" s="30"/>
      <c r="P5406" s="30"/>
      <c r="Q5406" s="30"/>
      <c r="R5406" s="31" cm="1">
        <f t="array" ref="R5406">_xlfn.IFS(Q5406=0,(O5406-P5406)/2,Q5406=1,O5406-P5406)</f>
        <v>0</v>
      </c>
      <c r="S5406" s="31" cm="1">
        <f t="array" ref="S5406">_xlfn.IFS(Q5406=0,P5406/2,Q5406=1,P5406)</f>
        <v>0</v>
      </c>
      <c r="T5406" s="31" t="str" cm="1">
        <f t="array" ref="T5406">_xlfn.IFS(M5406&lt;=Beräkningsförutsättningar!B$15,"2",M5406=Beräkningsförutsättningar!B$16,"4",M5406=Beräkningsförutsättningar!B$17,"4",M5406&gt;=Beräkningsförutsättningar!B$18,"6")</f>
        <v>2</v>
      </c>
      <c r="U5406" s="31">
        <f t="shared" si="168"/>
        <v>0</v>
      </c>
      <c r="V5406" s="31">
        <f t="shared" si="169"/>
        <v>0</v>
      </c>
    </row>
    <row r="5407" spans="14:22" x14ac:dyDescent="0.3">
      <c r="N5407" s="30"/>
      <c r="O5407" s="30"/>
      <c r="P5407" s="30"/>
      <c r="Q5407" s="30"/>
      <c r="R5407" s="31" cm="1">
        <f t="array" ref="R5407">_xlfn.IFS(Q5407=0,(O5407-P5407)/2,Q5407=1,O5407-P5407)</f>
        <v>0</v>
      </c>
      <c r="S5407" s="31" cm="1">
        <f t="array" ref="S5407">_xlfn.IFS(Q5407=0,P5407/2,Q5407=1,P5407)</f>
        <v>0</v>
      </c>
      <c r="T5407" s="31" t="str" cm="1">
        <f t="array" ref="T5407">_xlfn.IFS(M5407&lt;=Beräkningsförutsättningar!B$15,"2",M5407=Beräkningsförutsättningar!B$16,"4",M5407=Beräkningsförutsättningar!B$17,"4",M5407&gt;=Beräkningsförutsättningar!B$18,"6")</f>
        <v>2</v>
      </c>
      <c r="U5407" s="31">
        <f t="shared" si="168"/>
        <v>0</v>
      </c>
      <c r="V5407" s="31">
        <f t="shared" si="169"/>
        <v>0</v>
      </c>
    </row>
    <row r="5408" spans="14:22" x14ac:dyDescent="0.3">
      <c r="N5408" s="30"/>
      <c r="O5408" s="30"/>
      <c r="P5408" s="30"/>
      <c r="Q5408" s="30"/>
      <c r="R5408" s="31" cm="1">
        <f t="array" ref="R5408">_xlfn.IFS(Q5408=0,(O5408-P5408)/2,Q5408=1,O5408-P5408)</f>
        <v>0</v>
      </c>
      <c r="S5408" s="31" cm="1">
        <f t="array" ref="S5408">_xlfn.IFS(Q5408=0,P5408/2,Q5408=1,P5408)</f>
        <v>0</v>
      </c>
      <c r="T5408" s="31" t="str" cm="1">
        <f t="array" ref="T5408">_xlfn.IFS(M5408&lt;=Beräkningsförutsättningar!B$15,"2",M5408=Beräkningsförutsättningar!B$16,"4",M5408=Beräkningsförutsättningar!B$17,"4",M5408&gt;=Beräkningsförutsättningar!B$18,"6")</f>
        <v>2</v>
      </c>
      <c r="U5408" s="31">
        <f t="shared" si="168"/>
        <v>0</v>
      </c>
      <c r="V5408" s="31">
        <f t="shared" si="169"/>
        <v>0</v>
      </c>
    </row>
    <row r="5409" spans="14:22" x14ac:dyDescent="0.3">
      <c r="N5409" s="30"/>
      <c r="O5409" s="30"/>
      <c r="P5409" s="30"/>
      <c r="Q5409" s="30"/>
      <c r="R5409" s="31" cm="1">
        <f t="array" ref="R5409">_xlfn.IFS(Q5409=0,(O5409-P5409)/2,Q5409=1,O5409-P5409)</f>
        <v>0</v>
      </c>
      <c r="S5409" s="31" cm="1">
        <f t="array" ref="S5409">_xlfn.IFS(Q5409=0,P5409/2,Q5409=1,P5409)</f>
        <v>0</v>
      </c>
      <c r="T5409" s="31" t="str" cm="1">
        <f t="array" ref="T5409">_xlfn.IFS(M5409&lt;=Beräkningsförutsättningar!B$15,"2",M5409=Beräkningsförutsättningar!B$16,"4",M5409=Beräkningsförutsättningar!B$17,"4",M5409&gt;=Beräkningsförutsättningar!B$18,"6")</f>
        <v>2</v>
      </c>
      <c r="U5409" s="31">
        <f t="shared" si="168"/>
        <v>0</v>
      </c>
      <c r="V5409" s="31">
        <f t="shared" si="169"/>
        <v>0</v>
      </c>
    </row>
    <row r="5410" spans="14:22" x14ac:dyDescent="0.3">
      <c r="N5410" s="30"/>
      <c r="O5410" s="30"/>
      <c r="P5410" s="30"/>
      <c r="Q5410" s="30"/>
      <c r="R5410" s="31" cm="1">
        <f t="array" ref="R5410">_xlfn.IFS(Q5410=0,(O5410-P5410)/2,Q5410=1,O5410-P5410)</f>
        <v>0</v>
      </c>
      <c r="S5410" s="31" cm="1">
        <f t="array" ref="S5410">_xlfn.IFS(Q5410=0,P5410/2,Q5410=1,P5410)</f>
        <v>0</v>
      </c>
      <c r="T5410" s="31" t="str" cm="1">
        <f t="array" ref="T5410">_xlfn.IFS(M5410&lt;=Beräkningsförutsättningar!B$15,"2",M5410=Beräkningsförutsättningar!B$16,"4",M5410=Beräkningsförutsättningar!B$17,"4",M5410&gt;=Beräkningsförutsättningar!B$18,"6")</f>
        <v>2</v>
      </c>
      <c r="U5410" s="31">
        <f t="shared" si="168"/>
        <v>0</v>
      </c>
      <c r="V5410" s="31">
        <f t="shared" si="169"/>
        <v>0</v>
      </c>
    </row>
    <row r="5411" spans="14:22" x14ac:dyDescent="0.3">
      <c r="N5411" s="30"/>
      <c r="O5411" s="30"/>
      <c r="P5411" s="30"/>
      <c r="Q5411" s="30"/>
      <c r="R5411" s="31" cm="1">
        <f t="array" ref="R5411">_xlfn.IFS(Q5411=0,(O5411-P5411)/2,Q5411=1,O5411-P5411)</f>
        <v>0</v>
      </c>
      <c r="S5411" s="31" cm="1">
        <f t="array" ref="S5411">_xlfn.IFS(Q5411=0,P5411/2,Q5411=1,P5411)</f>
        <v>0</v>
      </c>
      <c r="T5411" s="31" t="str" cm="1">
        <f t="array" ref="T5411">_xlfn.IFS(M5411&lt;=Beräkningsförutsättningar!B$15,"2",M5411=Beräkningsförutsättningar!B$16,"4",M5411=Beräkningsförutsättningar!B$17,"4",M5411&gt;=Beräkningsförutsättningar!B$18,"6")</f>
        <v>2</v>
      </c>
      <c r="U5411" s="31">
        <f t="shared" si="168"/>
        <v>0</v>
      </c>
      <c r="V5411" s="31">
        <f t="shared" si="169"/>
        <v>0</v>
      </c>
    </row>
    <row r="5412" spans="14:22" x14ac:dyDescent="0.3">
      <c r="N5412" s="30"/>
      <c r="O5412" s="30"/>
      <c r="P5412" s="30"/>
      <c r="Q5412" s="30"/>
      <c r="R5412" s="31" cm="1">
        <f t="array" ref="R5412">_xlfn.IFS(Q5412=0,(O5412-P5412)/2,Q5412=1,O5412-P5412)</f>
        <v>0</v>
      </c>
      <c r="S5412" s="31" cm="1">
        <f t="array" ref="S5412">_xlfn.IFS(Q5412=0,P5412/2,Q5412=1,P5412)</f>
        <v>0</v>
      </c>
      <c r="T5412" s="31" t="str" cm="1">
        <f t="array" ref="T5412">_xlfn.IFS(M5412&lt;=Beräkningsförutsättningar!B$15,"2",M5412=Beräkningsförutsättningar!B$16,"4",M5412=Beräkningsförutsättningar!B$17,"4",M5412&gt;=Beräkningsförutsättningar!B$18,"6")</f>
        <v>2</v>
      </c>
      <c r="U5412" s="31">
        <f t="shared" si="168"/>
        <v>0</v>
      </c>
      <c r="V5412" s="31">
        <f t="shared" si="169"/>
        <v>0</v>
      </c>
    </row>
    <row r="5413" spans="14:22" x14ac:dyDescent="0.3">
      <c r="N5413" s="30"/>
      <c r="O5413" s="30"/>
      <c r="P5413" s="30"/>
      <c r="Q5413" s="30"/>
      <c r="R5413" s="31" cm="1">
        <f t="array" ref="R5413">_xlfn.IFS(Q5413=0,(O5413-P5413)/2,Q5413=1,O5413-P5413)</f>
        <v>0</v>
      </c>
      <c r="S5413" s="31" cm="1">
        <f t="array" ref="S5413">_xlfn.IFS(Q5413=0,P5413/2,Q5413=1,P5413)</f>
        <v>0</v>
      </c>
      <c r="T5413" s="31" t="str" cm="1">
        <f t="array" ref="T5413">_xlfn.IFS(M5413&lt;=Beräkningsförutsättningar!B$15,"2",M5413=Beräkningsförutsättningar!B$16,"4",M5413=Beräkningsförutsättningar!B$17,"4",M5413&gt;=Beräkningsförutsättningar!B$18,"6")</f>
        <v>2</v>
      </c>
      <c r="U5413" s="31">
        <f t="shared" si="168"/>
        <v>0</v>
      </c>
      <c r="V5413" s="31">
        <f t="shared" si="169"/>
        <v>0</v>
      </c>
    </row>
    <row r="5414" spans="14:22" x14ac:dyDescent="0.3">
      <c r="N5414" s="30"/>
      <c r="O5414" s="30"/>
      <c r="P5414" s="30"/>
      <c r="Q5414" s="30"/>
      <c r="R5414" s="31" cm="1">
        <f t="array" ref="R5414">_xlfn.IFS(Q5414=0,(O5414-P5414)/2,Q5414=1,O5414-P5414)</f>
        <v>0</v>
      </c>
      <c r="S5414" s="31" cm="1">
        <f t="array" ref="S5414">_xlfn.IFS(Q5414=0,P5414/2,Q5414=1,P5414)</f>
        <v>0</v>
      </c>
      <c r="T5414" s="31" t="str" cm="1">
        <f t="array" ref="T5414">_xlfn.IFS(M5414&lt;=Beräkningsförutsättningar!B$15,"2",M5414=Beräkningsförutsättningar!B$16,"4",M5414=Beräkningsförutsättningar!B$17,"4",M5414&gt;=Beräkningsförutsättningar!B$18,"6")</f>
        <v>2</v>
      </c>
      <c r="U5414" s="31">
        <f t="shared" si="168"/>
        <v>0</v>
      </c>
      <c r="V5414" s="31">
        <f t="shared" si="169"/>
        <v>0</v>
      </c>
    </row>
    <row r="5415" spans="14:22" x14ac:dyDescent="0.3">
      <c r="N5415" s="30"/>
      <c r="O5415" s="30"/>
      <c r="P5415" s="30"/>
      <c r="Q5415" s="30"/>
      <c r="R5415" s="31" cm="1">
        <f t="array" ref="R5415">_xlfn.IFS(Q5415=0,(O5415-P5415)/2,Q5415=1,O5415-P5415)</f>
        <v>0</v>
      </c>
      <c r="S5415" s="31" cm="1">
        <f t="array" ref="S5415">_xlfn.IFS(Q5415=0,P5415/2,Q5415=1,P5415)</f>
        <v>0</v>
      </c>
      <c r="T5415" s="31" t="str" cm="1">
        <f t="array" ref="T5415">_xlfn.IFS(M5415&lt;=Beräkningsförutsättningar!B$15,"2",M5415=Beräkningsförutsättningar!B$16,"4",M5415=Beräkningsförutsättningar!B$17,"4",M5415&gt;=Beräkningsförutsättningar!B$18,"6")</f>
        <v>2</v>
      </c>
      <c r="U5415" s="31">
        <f t="shared" si="168"/>
        <v>0</v>
      </c>
      <c r="V5415" s="31">
        <f t="shared" si="169"/>
        <v>0</v>
      </c>
    </row>
    <row r="5416" spans="14:22" x14ac:dyDescent="0.3">
      <c r="N5416" s="30"/>
      <c r="O5416" s="30"/>
      <c r="P5416" s="30"/>
      <c r="Q5416" s="30"/>
      <c r="R5416" s="31" cm="1">
        <f t="array" ref="R5416">_xlfn.IFS(Q5416=0,(O5416-P5416)/2,Q5416=1,O5416-P5416)</f>
        <v>0</v>
      </c>
      <c r="S5416" s="31" cm="1">
        <f t="array" ref="S5416">_xlfn.IFS(Q5416=0,P5416/2,Q5416=1,P5416)</f>
        <v>0</v>
      </c>
      <c r="T5416" s="31" t="str" cm="1">
        <f t="array" ref="T5416">_xlfn.IFS(M5416&lt;=Beräkningsförutsättningar!B$15,"2",M5416=Beräkningsförutsättningar!B$16,"4",M5416=Beräkningsförutsättningar!B$17,"4",M5416&gt;=Beräkningsförutsättningar!B$18,"6")</f>
        <v>2</v>
      </c>
      <c r="U5416" s="31">
        <f t="shared" si="168"/>
        <v>0</v>
      </c>
      <c r="V5416" s="31">
        <f t="shared" si="169"/>
        <v>0</v>
      </c>
    </row>
    <row r="5417" spans="14:22" x14ac:dyDescent="0.3">
      <c r="N5417" s="30"/>
      <c r="O5417" s="30"/>
      <c r="P5417" s="30"/>
      <c r="Q5417" s="30"/>
      <c r="R5417" s="31" cm="1">
        <f t="array" ref="R5417">_xlfn.IFS(Q5417=0,(O5417-P5417)/2,Q5417=1,O5417-P5417)</f>
        <v>0</v>
      </c>
      <c r="S5417" s="31" cm="1">
        <f t="array" ref="S5417">_xlfn.IFS(Q5417=0,P5417/2,Q5417=1,P5417)</f>
        <v>0</v>
      </c>
      <c r="T5417" s="31" t="str" cm="1">
        <f t="array" ref="T5417">_xlfn.IFS(M5417&lt;=Beräkningsförutsättningar!B$15,"2",M5417=Beräkningsförutsättningar!B$16,"4",M5417=Beräkningsförutsättningar!B$17,"4",M5417&gt;=Beräkningsförutsättningar!B$18,"6")</f>
        <v>2</v>
      </c>
      <c r="U5417" s="31">
        <f t="shared" si="168"/>
        <v>0</v>
      </c>
      <c r="V5417" s="31">
        <f t="shared" si="169"/>
        <v>0</v>
      </c>
    </row>
    <row r="5418" spans="14:22" x14ac:dyDescent="0.3">
      <c r="N5418" s="30"/>
      <c r="O5418" s="30"/>
      <c r="P5418" s="30"/>
      <c r="Q5418" s="30"/>
      <c r="R5418" s="31" cm="1">
        <f t="array" ref="R5418">_xlfn.IFS(Q5418=0,(O5418-P5418)/2,Q5418=1,O5418-P5418)</f>
        <v>0</v>
      </c>
      <c r="S5418" s="31" cm="1">
        <f t="array" ref="S5418">_xlfn.IFS(Q5418=0,P5418/2,Q5418=1,P5418)</f>
        <v>0</v>
      </c>
      <c r="T5418" s="31" t="str" cm="1">
        <f t="array" ref="T5418">_xlfn.IFS(M5418&lt;=Beräkningsförutsättningar!B$15,"2",M5418=Beräkningsförutsättningar!B$16,"4",M5418=Beräkningsförutsättningar!B$17,"4",M5418&gt;=Beräkningsförutsättningar!B$18,"6")</f>
        <v>2</v>
      </c>
      <c r="U5418" s="31">
        <f t="shared" si="168"/>
        <v>0</v>
      </c>
      <c r="V5418" s="31">
        <f t="shared" si="169"/>
        <v>0</v>
      </c>
    </row>
    <row r="5419" spans="14:22" x14ac:dyDescent="0.3">
      <c r="N5419" s="30"/>
      <c r="O5419" s="30"/>
      <c r="P5419" s="30"/>
      <c r="Q5419" s="30"/>
      <c r="R5419" s="31" cm="1">
        <f t="array" ref="R5419">_xlfn.IFS(Q5419=0,(O5419-P5419)/2,Q5419=1,O5419-P5419)</f>
        <v>0</v>
      </c>
      <c r="S5419" s="31" cm="1">
        <f t="array" ref="S5419">_xlfn.IFS(Q5419=0,P5419/2,Q5419=1,P5419)</f>
        <v>0</v>
      </c>
      <c r="T5419" s="31" t="str" cm="1">
        <f t="array" ref="T5419">_xlfn.IFS(M5419&lt;=Beräkningsförutsättningar!B$15,"2",M5419=Beräkningsförutsättningar!B$16,"4",M5419=Beräkningsförutsättningar!B$17,"4",M5419&gt;=Beräkningsförutsättningar!B$18,"6")</f>
        <v>2</v>
      </c>
      <c r="U5419" s="31">
        <f t="shared" si="168"/>
        <v>0</v>
      </c>
      <c r="V5419" s="31">
        <f t="shared" si="169"/>
        <v>0</v>
      </c>
    </row>
    <row r="5420" spans="14:22" x14ac:dyDescent="0.3">
      <c r="N5420" s="30"/>
      <c r="O5420" s="30"/>
      <c r="P5420" s="30"/>
      <c r="Q5420" s="30"/>
      <c r="R5420" s="31" cm="1">
        <f t="array" ref="R5420">_xlfn.IFS(Q5420=0,(O5420-P5420)/2,Q5420=1,O5420-P5420)</f>
        <v>0</v>
      </c>
      <c r="S5420" s="31" cm="1">
        <f t="array" ref="S5420">_xlfn.IFS(Q5420=0,P5420/2,Q5420=1,P5420)</f>
        <v>0</v>
      </c>
      <c r="T5420" s="31" t="str" cm="1">
        <f t="array" ref="T5420">_xlfn.IFS(M5420&lt;=Beräkningsförutsättningar!B$15,"2",M5420=Beräkningsförutsättningar!B$16,"4",M5420=Beräkningsförutsättningar!B$17,"4",M5420&gt;=Beräkningsförutsättningar!B$18,"6")</f>
        <v>2</v>
      </c>
      <c r="U5420" s="31">
        <f t="shared" si="168"/>
        <v>0</v>
      </c>
      <c r="V5420" s="31">
        <f t="shared" si="169"/>
        <v>0</v>
      </c>
    </row>
    <row r="5421" spans="14:22" x14ac:dyDescent="0.3">
      <c r="N5421" s="30"/>
      <c r="O5421" s="30"/>
      <c r="P5421" s="30"/>
      <c r="Q5421" s="30"/>
      <c r="R5421" s="31" cm="1">
        <f t="array" ref="R5421">_xlfn.IFS(Q5421=0,(O5421-P5421)/2,Q5421=1,O5421-P5421)</f>
        <v>0</v>
      </c>
      <c r="S5421" s="31" cm="1">
        <f t="array" ref="S5421">_xlfn.IFS(Q5421=0,P5421/2,Q5421=1,P5421)</f>
        <v>0</v>
      </c>
      <c r="T5421" s="31" t="str" cm="1">
        <f t="array" ref="T5421">_xlfn.IFS(M5421&lt;=Beräkningsförutsättningar!B$15,"2",M5421=Beräkningsförutsättningar!B$16,"4",M5421=Beräkningsförutsättningar!B$17,"4",M5421&gt;=Beräkningsförutsättningar!B$18,"6")</f>
        <v>2</v>
      </c>
      <c r="U5421" s="31">
        <f t="shared" si="168"/>
        <v>0</v>
      </c>
      <c r="V5421" s="31">
        <f t="shared" si="169"/>
        <v>0</v>
      </c>
    </row>
    <row r="5422" spans="14:22" x14ac:dyDescent="0.3">
      <c r="N5422" s="30"/>
      <c r="O5422" s="30"/>
      <c r="P5422" s="30"/>
      <c r="Q5422" s="30"/>
      <c r="R5422" s="31" cm="1">
        <f t="array" ref="R5422">_xlfn.IFS(Q5422=0,(O5422-P5422)/2,Q5422=1,O5422-P5422)</f>
        <v>0</v>
      </c>
      <c r="S5422" s="31" cm="1">
        <f t="array" ref="S5422">_xlfn.IFS(Q5422=0,P5422/2,Q5422=1,P5422)</f>
        <v>0</v>
      </c>
      <c r="T5422" s="31" t="str" cm="1">
        <f t="array" ref="T5422">_xlfn.IFS(M5422&lt;=Beräkningsförutsättningar!B$15,"2",M5422=Beräkningsförutsättningar!B$16,"4",M5422=Beräkningsförutsättningar!B$17,"4",M5422&gt;=Beräkningsförutsättningar!B$18,"6")</f>
        <v>2</v>
      </c>
      <c r="U5422" s="31">
        <f t="shared" si="168"/>
        <v>0</v>
      </c>
      <c r="V5422" s="31">
        <f t="shared" si="169"/>
        <v>0</v>
      </c>
    </row>
    <row r="5423" spans="14:22" x14ac:dyDescent="0.3">
      <c r="N5423" s="30"/>
      <c r="O5423" s="30"/>
      <c r="P5423" s="30"/>
      <c r="Q5423" s="30"/>
      <c r="R5423" s="31" cm="1">
        <f t="array" ref="R5423">_xlfn.IFS(Q5423=0,(O5423-P5423)/2,Q5423=1,O5423-P5423)</f>
        <v>0</v>
      </c>
      <c r="S5423" s="31" cm="1">
        <f t="array" ref="S5423">_xlfn.IFS(Q5423=0,P5423/2,Q5423=1,P5423)</f>
        <v>0</v>
      </c>
      <c r="T5423" s="31" t="str" cm="1">
        <f t="array" ref="T5423">_xlfn.IFS(M5423&lt;=Beräkningsförutsättningar!B$15,"2",M5423=Beräkningsförutsättningar!B$16,"4",M5423=Beräkningsförutsättningar!B$17,"4",M5423&gt;=Beräkningsförutsättningar!B$18,"6")</f>
        <v>2</v>
      </c>
      <c r="U5423" s="31">
        <f t="shared" si="168"/>
        <v>0</v>
      </c>
      <c r="V5423" s="31">
        <f t="shared" si="169"/>
        <v>0</v>
      </c>
    </row>
    <row r="5424" spans="14:22" x14ac:dyDescent="0.3">
      <c r="N5424" s="30"/>
      <c r="O5424" s="30"/>
      <c r="P5424" s="30"/>
      <c r="Q5424" s="30"/>
      <c r="R5424" s="31" cm="1">
        <f t="array" ref="R5424">_xlfn.IFS(Q5424=0,(O5424-P5424)/2,Q5424=1,O5424-P5424)</f>
        <v>0</v>
      </c>
      <c r="S5424" s="31" cm="1">
        <f t="array" ref="S5424">_xlfn.IFS(Q5424=0,P5424/2,Q5424=1,P5424)</f>
        <v>0</v>
      </c>
      <c r="T5424" s="31" t="str" cm="1">
        <f t="array" ref="T5424">_xlfn.IFS(M5424&lt;=Beräkningsförutsättningar!B$15,"2",M5424=Beräkningsförutsättningar!B$16,"4",M5424=Beräkningsförutsättningar!B$17,"4",M5424&gt;=Beräkningsförutsättningar!B$18,"6")</f>
        <v>2</v>
      </c>
      <c r="U5424" s="31">
        <f t="shared" si="168"/>
        <v>0</v>
      </c>
      <c r="V5424" s="31">
        <f t="shared" si="169"/>
        <v>0</v>
      </c>
    </row>
    <row r="5425" spans="14:22" x14ac:dyDescent="0.3">
      <c r="N5425" s="30"/>
      <c r="O5425" s="30"/>
      <c r="P5425" s="30"/>
      <c r="Q5425" s="30"/>
      <c r="R5425" s="31" cm="1">
        <f t="array" ref="R5425">_xlfn.IFS(Q5425=0,(O5425-P5425)/2,Q5425=1,O5425-P5425)</f>
        <v>0</v>
      </c>
      <c r="S5425" s="31" cm="1">
        <f t="array" ref="S5425">_xlfn.IFS(Q5425=0,P5425/2,Q5425=1,P5425)</f>
        <v>0</v>
      </c>
      <c r="T5425" s="31" t="str" cm="1">
        <f t="array" ref="T5425">_xlfn.IFS(M5425&lt;=Beräkningsförutsättningar!B$15,"2",M5425=Beräkningsförutsättningar!B$16,"4",M5425=Beräkningsförutsättningar!B$17,"4",M5425&gt;=Beräkningsförutsättningar!B$18,"6")</f>
        <v>2</v>
      </c>
      <c r="U5425" s="31">
        <f t="shared" si="168"/>
        <v>0</v>
      </c>
      <c r="V5425" s="31">
        <f t="shared" si="169"/>
        <v>0</v>
      </c>
    </row>
    <row r="5426" spans="14:22" x14ac:dyDescent="0.3">
      <c r="N5426" s="30"/>
      <c r="O5426" s="30"/>
      <c r="P5426" s="30"/>
      <c r="Q5426" s="30"/>
      <c r="R5426" s="31" cm="1">
        <f t="array" ref="R5426">_xlfn.IFS(Q5426=0,(O5426-P5426)/2,Q5426=1,O5426-P5426)</f>
        <v>0</v>
      </c>
      <c r="S5426" s="31" cm="1">
        <f t="array" ref="S5426">_xlfn.IFS(Q5426=0,P5426/2,Q5426=1,P5426)</f>
        <v>0</v>
      </c>
      <c r="T5426" s="31" t="str" cm="1">
        <f t="array" ref="T5426">_xlfn.IFS(M5426&lt;=Beräkningsförutsättningar!B$15,"2",M5426=Beräkningsförutsättningar!B$16,"4",M5426=Beräkningsförutsättningar!B$17,"4",M5426&gt;=Beräkningsförutsättningar!B$18,"6")</f>
        <v>2</v>
      </c>
      <c r="U5426" s="31">
        <f t="shared" si="168"/>
        <v>0</v>
      </c>
      <c r="V5426" s="31">
        <f t="shared" si="169"/>
        <v>0</v>
      </c>
    </row>
    <row r="5427" spans="14:22" x14ac:dyDescent="0.3">
      <c r="N5427" s="30"/>
      <c r="O5427" s="30"/>
      <c r="P5427" s="30"/>
      <c r="Q5427" s="30"/>
      <c r="R5427" s="31" cm="1">
        <f t="array" ref="R5427">_xlfn.IFS(Q5427=0,(O5427-P5427)/2,Q5427=1,O5427-P5427)</f>
        <v>0</v>
      </c>
      <c r="S5427" s="31" cm="1">
        <f t="array" ref="S5427">_xlfn.IFS(Q5427=0,P5427/2,Q5427=1,P5427)</f>
        <v>0</v>
      </c>
      <c r="T5427" s="31" t="str" cm="1">
        <f t="array" ref="T5427">_xlfn.IFS(M5427&lt;=Beräkningsförutsättningar!B$15,"2",M5427=Beräkningsförutsättningar!B$16,"4",M5427=Beräkningsförutsättningar!B$17,"4",M5427&gt;=Beräkningsförutsättningar!B$18,"6")</f>
        <v>2</v>
      </c>
      <c r="U5427" s="31">
        <f t="shared" si="168"/>
        <v>0</v>
      </c>
      <c r="V5427" s="31">
        <f t="shared" si="169"/>
        <v>0</v>
      </c>
    </row>
    <row r="5428" spans="14:22" x14ac:dyDescent="0.3">
      <c r="N5428" s="30"/>
      <c r="O5428" s="30"/>
      <c r="P5428" s="30"/>
      <c r="Q5428" s="30"/>
      <c r="R5428" s="31" cm="1">
        <f t="array" ref="R5428">_xlfn.IFS(Q5428=0,(O5428-P5428)/2,Q5428=1,O5428-P5428)</f>
        <v>0</v>
      </c>
      <c r="S5428" s="31" cm="1">
        <f t="array" ref="S5428">_xlfn.IFS(Q5428=0,P5428/2,Q5428=1,P5428)</f>
        <v>0</v>
      </c>
      <c r="T5428" s="31" t="str" cm="1">
        <f t="array" ref="T5428">_xlfn.IFS(M5428&lt;=Beräkningsförutsättningar!B$15,"2",M5428=Beräkningsförutsättningar!B$16,"4",M5428=Beräkningsförutsättningar!B$17,"4",M5428&gt;=Beräkningsförutsättningar!B$18,"6")</f>
        <v>2</v>
      </c>
      <c r="U5428" s="31">
        <f t="shared" si="168"/>
        <v>0</v>
      </c>
      <c r="V5428" s="31">
        <f t="shared" si="169"/>
        <v>0</v>
      </c>
    </row>
    <row r="5429" spans="14:22" x14ac:dyDescent="0.3">
      <c r="N5429" s="30"/>
      <c r="O5429" s="30"/>
      <c r="P5429" s="30"/>
      <c r="Q5429" s="30"/>
      <c r="R5429" s="31" cm="1">
        <f t="array" ref="R5429">_xlfn.IFS(Q5429=0,(O5429-P5429)/2,Q5429=1,O5429-P5429)</f>
        <v>0</v>
      </c>
      <c r="S5429" s="31" cm="1">
        <f t="array" ref="S5429">_xlfn.IFS(Q5429=0,P5429/2,Q5429=1,P5429)</f>
        <v>0</v>
      </c>
      <c r="T5429" s="31" t="str" cm="1">
        <f t="array" ref="T5429">_xlfn.IFS(M5429&lt;=Beräkningsförutsättningar!B$15,"2",M5429=Beräkningsförutsättningar!B$16,"4",M5429=Beräkningsförutsättningar!B$17,"4",M5429&gt;=Beräkningsförutsättningar!B$18,"6")</f>
        <v>2</v>
      </c>
      <c r="U5429" s="31">
        <f t="shared" si="168"/>
        <v>0</v>
      </c>
      <c r="V5429" s="31">
        <f t="shared" si="169"/>
        <v>0</v>
      </c>
    </row>
    <row r="5430" spans="14:22" x14ac:dyDescent="0.3">
      <c r="N5430" s="30"/>
      <c r="O5430" s="30"/>
      <c r="P5430" s="30"/>
      <c r="Q5430" s="30"/>
      <c r="R5430" s="31" cm="1">
        <f t="array" ref="R5430">_xlfn.IFS(Q5430=0,(O5430-P5430)/2,Q5430=1,O5430-P5430)</f>
        <v>0</v>
      </c>
      <c r="S5430" s="31" cm="1">
        <f t="array" ref="S5430">_xlfn.IFS(Q5430=0,P5430/2,Q5430=1,P5430)</f>
        <v>0</v>
      </c>
      <c r="T5430" s="31" t="str" cm="1">
        <f t="array" ref="T5430">_xlfn.IFS(M5430&lt;=Beräkningsförutsättningar!B$15,"2",M5430=Beräkningsförutsättningar!B$16,"4",M5430=Beräkningsförutsättningar!B$17,"4",M5430&gt;=Beräkningsförutsättningar!B$18,"6")</f>
        <v>2</v>
      </c>
      <c r="U5430" s="31">
        <f t="shared" si="168"/>
        <v>0</v>
      </c>
      <c r="V5430" s="31">
        <f t="shared" si="169"/>
        <v>0</v>
      </c>
    </row>
    <row r="5431" spans="14:22" x14ac:dyDescent="0.3">
      <c r="N5431" s="30"/>
      <c r="O5431" s="30"/>
      <c r="P5431" s="30"/>
      <c r="Q5431" s="30"/>
      <c r="R5431" s="31" cm="1">
        <f t="array" ref="R5431">_xlfn.IFS(Q5431=0,(O5431-P5431)/2,Q5431=1,O5431-P5431)</f>
        <v>0</v>
      </c>
      <c r="S5431" s="31" cm="1">
        <f t="array" ref="S5431">_xlfn.IFS(Q5431=0,P5431/2,Q5431=1,P5431)</f>
        <v>0</v>
      </c>
      <c r="T5431" s="31" t="str" cm="1">
        <f t="array" ref="T5431">_xlfn.IFS(M5431&lt;=Beräkningsförutsättningar!B$15,"2",M5431=Beräkningsförutsättningar!B$16,"4",M5431=Beräkningsförutsättningar!B$17,"4",M5431&gt;=Beräkningsförutsättningar!B$18,"6")</f>
        <v>2</v>
      </c>
      <c r="U5431" s="31">
        <f t="shared" si="168"/>
        <v>0</v>
      </c>
      <c r="V5431" s="31">
        <f t="shared" si="169"/>
        <v>0</v>
      </c>
    </row>
    <row r="5432" spans="14:22" x14ac:dyDescent="0.3">
      <c r="N5432" s="30"/>
      <c r="O5432" s="30"/>
      <c r="P5432" s="30"/>
      <c r="Q5432" s="30"/>
      <c r="R5432" s="31" cm="1">
        <f t="array" ref="R5432">_xlfn.IFS(Q5432=0,(O5432-P5432)/2,Q5432=1,O5432-P5432)</f>
        <v>0</v>
      </c>
      <c r="S5432" s="31" cm="1">
        <f t="array" ref="S5432">_xlfn.IFS(Q5432=0,P5432/2,Q5432=1,P5432)</f>
        <v>0</v>
      </c>
      <c r="T5432" s="31" t="str" cm="1">
        <f t="array" ref="T5432">_xlfn.IFS(M5432&lt;=Beräkningsförutsättningar!B$15,"2",M5432=Beräkningsförutsättningar!B$16,"4",M5432=Beräkningsförutsättningar!B$17,"4",M5432&gt;=Beräkningsförutsättningar!B$18,"6")</f>
        <v>2</v>
      </c>
      <c r="U5432" s="31">
        <f t="shared" si="168"/>
        <v>0</v>
      </c>
      <c r="V5432" s="31">
        <f t="shared" si="169"/>
        <v>0</v>
      </c>
    </row>
    <row r="5433" spans="14:22" x14ac:dyDescent="0.3">
      <c r="N5433" s="30"/>
      <c r="O5433" s="30"/>
      <c r="P5433" s="30"/>
      <c r="Q5433" s="30"/>
      <c r="R5433" s="31" cm="1">
        <f t="array" ref="R5433">_xlfn.IFS(Q5433=0,(O5433-P5433)/2,Q5433=1,O5433-P5433)</f>
        <v>0</v>
      </c>
      <c r="S5433" s="31" cm="1">
        <f t="array" ref="S5433">_xlfn.IFS(Q5433=0,P5433/2,Q5433=1,P5433)</f>
        <v>0</v>
      </c>
      <c r="T5433" s="31" t="str" cm="1">
        <f t="array" ref="T5433">_xlfn.IFS(M5433&lt;=Beräkningsförutsättningar!B$15,"2",M5433=Beräkningsförutsättningar!B$16,"4",M5433=Beräkningsförutsättningar!B$17,"4",M5433&gt;=Beräkningsförutsättningar!B$18,"6")</f>
        <v>2</v>
      </c>
      <c r="U5433" s="31">
        <f t="shared" si="168"/>
        <v>0</v>
      </c>
      <c r="V5433" s="31">
        <f t="shared" si="169"/>
        <v>0</v>
      </c>
    </row>
    <row r="5434" spans="14:22" x14ac:dyDescent="0.3">
      <c r="N5434" s="30"/>
      <c r="O5434" s="30"/>
      <c r="P5434" s="30"/>
      <c r="Q5434" s="30"/>
      <c r="R5434" s="31" cm="1">
        <f t="array" ref="R5434">_xlfn.IFS(Q5434=0,(O5434-P5434)/2,Q5434=1,O5434-P5434)</f>
        <v>0</v>
      </c>
      <c r="S5434" s="31" cm="1">
        <f t="array" ref="S5434">_xlfn.IFS(Q5434=0,P5434/2,Q5434=1,P5434)</f>
        <v>0</v>
      </c>
      <c r="T5434" s="31" t="str" cm="1">
        <f t="array" ref="T5434">_xlfn.IFS(M5434&lt;=Beräkningsförutsättningar!B$15,"2",M5434=Beräkningsförutsättningar!B$16,"4",M5434=Beräkningsförutsättningar!B$17,"4",M5434&gt;=Beräkningsförutsättningar!B$18,"6")</f>
        <v>2</v>
      </c>
      <c r="U5434" s="31">
        <f t="shared" si="168"/>
        <v>0</v>
      </c>
      <c r="V5434" s="31">
        <f t="shared" si="169"/>
        <v>0</v>
      </c>
    </row>
    <row r="5435" spans="14:22" x14ac:dyDescent="0.3">
      <c r="N5435" s="30"/>
      <c r="O5435" s="30"/>
      <c r="P5435" s="30"/>
      <c r="Q5435" s="30"/>
      <c r="R5435" s="31" cm="1">
        <f t="array" ref="R5435">_xlfn.IFS(Q5435=0,(O5435-P5435)/2,Q5435=1,O5435-P5435)</f>
        <v>0</v>
      </c>
      <c r="S5435" s="31" cm="1">
        <f t="array" ref="S5435">_xlfn.IFS(Q5435=0,P5435/2,Q5435=1,P5435)</f>
        <v>0</v>
      </c>
      <c r="T5435" s="31" t="str" cm="1">
        <f t="array" ref="T5435">_xlfn.IFS(M5435&lt;=Beräkningsförutsättningar!B$15,"2",M5435=Beräkningsförutsättningar!B$16,"4",M5435=Beräkningsförutsättningar!B$17,"4",M5435&gt;=Beräkningsförutsättningar!B$18,"6")</f>
        <v>2</v>
      </c>
      <c r="U5435" s="31">
        <f t="shared" si="168"/>
        <v>0</v>
      </c>
      <c r="V5435" s="31">
        <f t="shared" si="169"/>
        <v>0</v>
      </c>
    </row>
    <row r="5436" spans="14:22" x14ac:dyDescent="0.3">
      <c r="N5436" s="30"/>
      <c r="O5436" s="30"/>
      <c r="P5436" s="30"/>
      <c r="Q5436" s="30"/>
      <c r="R5436" s="31" cm="1">
        <f t="array" ref="R5436">_xlfn.IFS(Q5436=0,(O5436-P5436)/2,Q5436=1,O5436-P5436)</f>
        <v>0</v>
      </c>
      <c r="S5436" s="31" cm="1">
        <f t="array" ref="S5436">_xlfn.IFS(Q5436=0,P5436/2,Q5436=1,P5436)</f>
        <v>0</v>
      </c>
      <c r="T5436" s="31" t="str" cm="1">
        <f t="array" ref="T5436">_xlfn.IFS(M5436&lt;=Beräkningsförutsättningar!B$15,"2",M5436=Beräkningsförutsättningar!B$16,"4",M5436=Beräkningsförutsättningar!B$17,"4",M5436&gt;=Beräkningsförutsättningar!B$18,"6")</f>
        <v>2</v>
      </c>
      <c r="U5436" s="31">
        <f t="shared" si="168"/>
        <v>0</v>
      </c>
      <c r="V5436" s="31">
        <f t="shared" si="169"/>
        <v>0</v>
      </c>
    </row>
    <row r="5437" spans="14:22" x14ac:dyDescent="0.3">
      <c r="N5437" s="30"/>
      <c r="O5437" s="30"/>
      <c r="P5437" s="30"/>
      <c r="Q5437" s="30"/>
      <c r="R5437" s="31" cm="1">
        <f t="array" ref="R5437">_xlfn.IFS(Q5437=0,(O5437-P5437)/2,Q5437=1,O5437-P5437)</f>
        <v>0</v>
      </c>
      <c r="S5437" s="31" cm="1">
        <f t="array" ref="S5437">_xlfn.IFS(Q5437=0,P5437/2,Q5437=1,P5437)</f>
        <v>0</v>
      </c>
      <c r="T5437" s="31" t="str" cm="1">
        <f t="array" ref="T5437">_xlfn.IFS(M5437&lt;=Beräkningsförutsättningar!B$15,"2",M5437=Beräkningsförutsättningar!B$16,"4",M5437=Beräkningsförutsättningar!B$17,"4",M5437&gt;=Beräkningsförutsättningar!B$18,"6")</f>
        <v>2</v>
      </c>
      <c r="U5437" s="31">
        <f t="shared" si="168"/>
        <v>0</v>
      </c>
      <c r="V5437" s="31">
        <f t="shared" si="169"/>
        <v>0</v>
      </c>
    </row>
    <row r="5438" spans="14:22" x14ac:dyDescent="0.3">
      <c r="N5438" s="30"/>
      <c r="O5438" s="30"/>
      <c r="P5438" s="30"/>
      <c r="Q5438" s="30"/>
      <c r="R5438" s="31" cm="1">
        <f t="array" ref="R5438">_xlfn.IFS(Q5438=0,(O5438-P5438)/2,Q5438=1,O5438-P5438)</f>
        <v>0</v>
      </c>
      <c r="S5438" s="31" cm="1">
        <f t="array" ref="S5438">_xlfn.IFS(Q5438=0,P5438/2,Q5438=1,P5438)</f>
        <v>0</v>
      </c>
      <c r="T5438" s="31" t="str" cm="1">
        <f t="array" ref="T5438">_xlfn.IFS(M5438&lt;=Beräkningsförutsättningar!B$15,"2",M5438=Beräkningsförutsättningar!B$16,"4",M5438=Beräkningsförutsättningar!B$17,"4",M5438&gt;=Beräkningsförutsättningar!B$18,"6")</f>
        <v>2</v>
      </c>
      <c r="U5438" s="31">
        <f t="shared" si="168"/>
        <v>0</v>
      </c>
      <c r="V5438" s="31">
        <f t="shared" si="169"/>
        <v>0</v>
      </c>
    </row>
    <row r="5439" spans="14:22" x14ac:dyDescent="0.3">
      <c r="N5439" s="30"/>
      <c r="O5439" s="30"/>
      <c r="P5439" s="30"/>
      <c r="Q5439" s="30"/>
      <c r="R5439" s="31" cm="1">
        <f t="array" ref="R5439">_xlfn.IFS(Q5439=0,(O5439-P5439)/2,Q5439=1,O5439-P5439)</f>
        <v>0</v>
      </c>
      <c r="S5439" s="31" cm="1">
        <f t="array" ref="S5439">_xlfn.IFS(Q5439=0,P5439/2,Q5439=1,P5439)</f>
        <v>0</v>
      </c>
      <c r="T5439" s="31" t="str" cm="1">
        <f t="array" ref="T5439">_xlfn.IFS(M5439&lt;=Beräkningsförutsättningar!B$15,"2",M5439=Beräkningsförutsättningar!B$16,"4",M5439=Beräkningsförutsättningar!B$17,"4",M5439&gt;=Beräkningsförutsättningar!B$18,"6")</f>
        <v>2</v>
      </c>
      <c r="U5439" s="31">
        <f t="shared" si="168"/>
        <v>0</v>
      </c>
      <c r="V5439" s="31">
        <f t="shared" si="169"/>
        <v>0</v>
      </c>
    </row>
    <row r="5440" spans="14:22" x14ac:dyDescent="0.3">
      <c r="N5440" s="30"/>
      <c r="O5440" s="30"/>
      <c r="P5440" s="30"/>
      <c r="Q5440" s="30"/>
      <c r="R5440" s="31" cm="1">
        <f t="array" ref="R5440">_xlfn.IFS(Q5440=0,(O5440-P5440)/2,Q5440=1,O5440-P5440)</f>
        <v>0</v>
      </c>
      <c r="S5440" s="31" cm="1">
        <f t="array" ref="S5440">_xlfn.IFS(Q5440=0,P5440/2,Q5440=1,P5440)</f>
        <v>0</v>
      </c>
      <c r="T5440" s="31" t="str" cm="1">
        <f t="array" ref="T5440">_xlfn.IFS(M5440&lt;=Beräkningsförutsättningar!B$15,"2",M5440=Beräkningsförutsättningar!B$16,"4",M5440=Beräkningsförutsättningar!B$17,"4",M5440&gt;=Beräkningsförutsättningar!B$18,"6")</f>
        <v>2</v>
      </c>
      <c r="U5440" s="31">
        <f t="shared" si="168"/>
        <v>0</v>
      </c>
      <c r="V5440" s="31">
        <f t="shared" si="169"/>
        <v>0</v>
      </c>
    </row>
    <row r="5441" spans="14:22" x14ac:dyDescent="0.3">
      <c r="N5441" s="30"/>
      <c r="O5441" s="30"/>
      <c r="P5441" s="30"/>
      <c r="Q5441" s="30"/>
      <c r="R5441" s="31" cm="1">
        <f t="array" ref="R5441">_xlfn.IFS(Q5441=0,(O5441-P5441)/2,Q5441=1,O5441-P5441)</f>
        <v>0</v>
      </c>
      <c r="S5441" s="31" cm="1">
        <f t="array" ref="S5441">_xlfn.IFS(Q5441=0,P5441/2,Q5441=1,P5441)</f>
        <v>0</v>
      </c>
      <c r="T5441" s="31" t="str" cm="1">
        <f t="array" ref="T5441">_xlfn.IFS(M5441&lt;=Beräkningsförutsättningar!B$15,"2",M5441=Beräkningsförutsättningar!B$16,"4",M5441=Beräkningsförutsättningar!B$17,"4",M5441&gt;=Beräkningsförutsättningar!B$18,"6")</f>
        <v>2</v>
      </c>
      <c r="U5441" s="31">
        <f t="shared" si="168"/>
        <v>0</v>
      </c>
      <c r="V5441" s="31">
        <f t="shared" si="169"/>
        <v>0</v>
      </c>
    </row>
    <row r="5442" spans="14:22" x14ac:dyDescent="0.3">
      <c r="N5442" s="30"/>
      <c r="O5442" s="30"/>
      <c r="P5442" s="30"/>
      <c r="Q5442" s="30"/>
      <c r="R5442" s="31" cm="1">
        <f t="array" ref="R5442">_xlfn.IFS(Q5442=0,(O5442-P5442)/2,Q5442=1,O5442-P5442)</f>
        <v>0</v>
      </c>
      <c r="S5442" s="31" cm="1">
        <f t="array" ref="S5442">_xlfn.IFS(Q5442=0,P5442/2,Q5442=1,P5442)</f>
        <v>0</v>
      </c>
      <c r="T5442" s="31" t="str" cm="1">
        <f t="array" ref="T5442">_xlfn.IFS(M5442&lt;=Beräkningsförutsättningar!B$15,"2",M5442=Beräkningsförutsättningar!B$16,"4",M5442=Beräkningsförutsättningar!B$17,"4",M5442&gt;=Beräkningsförutsättningar!B$18,"6")</f>
        <v>2</v>
      </c>
      <c r="U5442" s="31">
        <f t="shared" si="168"/>
        <v>0</v>
      </c>
      <c r="V5442" s="31">
        <f t="shared" si="169"/>
        <v>0</v>
      </c>
    </row>
    <row r="5443" spans="14:22" x14ac:dyDescent="0.3">
      <c r="N5443" s="30"/>
      <c r="O5443" s="30"/>
      <c r="P5443" s="30"/>
      <c r="Q5443" s="30"/>
      <c r="R5443" s="31" cm="1">
        <f t="array" ref="R5443">_xlfn.IFS(Q5443=0,(O5443-P5443)/2,Q5443=1,O5443-P5443)</f>
        <v>0</v>
      </c>
      <c r="S5443" s="31" cm="1">
        <f t="array" ref="S5443">_xlfn.IFS(Q5443=0,P5443/2,Q5443=1,P5443)</f>
        <v>0</v>
      </c>
      <c r="T5443" s="31" t="str" cm="1">
        <f t="array" ref="T5443">_xlfn.IFS(M5443&lt;=Beräkningsförutsättningar!B$15,"2",M5443=Beräkningsförutsättningar!B$16,"4",M5443=Beräkningsförutsättningar!B$17,"4",M5443&gt;=Beräkningsförutsättningar!B$18,"6")</f>
        <v>2</v>
      </c>
      <c r="U5443" s="31">
        <f t="shared" si="168"/>
        <v>0</v>
      </c>
      <c r="V5443" s="31">
        <f t="shared" si="169"/>
        <v>0</v>
      </c>
    </row>
    <row r="5444" spans="14:22" x14ac:dyDescent="0.3">
      <c r="N5444" s="30"/>
      <c r="O5444" s="30"/>
      <c r="P5444" s="30"/>
      <c r="Q5444" s="30"/>
      <c r="R5444" s="31" cm="1">
        <f t="array" ref="R5444">_xlfn.IFS(Q5444=0,(O5444-P5444)/2,Q5444=1,O5444-P5444)</f>
        <v>0</v>
      </c>
      <c r="S5444" s="31" cm="1">
        <f t="array" ref="S5444">_xlfn.IFS(Q5444=0,P5444/2,Q5444=1,P5444)</f>
        <v>0</v>
      </c>
      <c r="T5444" s="31" t="str" cm="1">
        <f t="array" ref="T5444">_xlfn.IFS(M5444&lt;=Beräkningsförutsättningar!B$15,"2",M5444=Beräkningsförutsättningar!B$16,"4",M5444=Beräkningsförutsättningar!B$17,"4",M5444&gt;=Beräkningsförutsättningar!B$18,"6")</f>
        <v>2</v>
      </c>
      <c r="U5444" s="31">
        <f t="shared" si="168"/>
        <v>0</v>
      </c>
      <c r="V5444" s="31">
        <f t="shared" si="169"/>
        <v>0</v>
      </c>
    </row>
    <row r="5445" spans="14:22" x14ac:dyDescent="0.3">
      <c r="N5445" s="30"/>
      <c r="O5445" s="30"/>
      <c r="P5445" s="30"/>
      <c r="Q5445" s="30"/>
      <c r="R5445" s="31" cm="1">
        <f t="array" ref="R5445">_xlfn.IFS(Q5445=0,(O5445-P5445)/2,Q5445=1,O5445-P5445)</f>
        <v>0</v>
      </c>
      <c r="S5445" s="31" cm="1">
        <f t="array" ref="S5445">_xlfn.IFS(Q5445=0,P5445/2,Q5445=1,P5445)</f>
        <v>0</v>
      </c>
      <c r="T5445" s="31" t="str" cm="1">
        <f t="array" ref="T5445">_xlfn.IFS(M5445&lt;=Beräkningsförutsättningar!B$15,"2",M5445=Beräkningsförutsättningar!B$16,"4",M5445=Beräkningsförutsättningar!B$17,"4",M5445&gt;=Beräkningsförutsättningar!B$18,"6")</f>
        <v>2</v>
      </c>
      <c r="U5445" s="31">
        <f t="shared" si="168"/>
        <v>0</v>
      </c>
      <c r="V5445" s="31">
        <f t="shared" si="169"/>
        <v>0</v>
      </c>
    </row>
    <row r="5446" spans="14:22" x14ac:dyDescent="0.3">
      <c r="N5446" s="30"/>
      <c r="O5446" s="30"/>
      <c r="P5446" s="30"/>
      <c r="Q5446" s="30"/>
      <c r="R5446" s="31" cm="1">
        <f t="array" ref="R5446">_xlfn.IFS(Q5446=0,(O5446-P5446)/2,Q5446=1,O5446-P5446)</f>
        <v>0</v>
      </c>
      <c r="S5446" s="31" cm="1">
        <f t="array" ref="S5446">_xlfn.IFS(Q5446=0,P5446/2,Q5446=1,P5446)</f>
        <v>0</v>
      </c>
      <c r="T5446" s="31" t="str" cm="1">
        <f t="array" ref="T5446">_xlfn.IFS(M5446&lt;=Beräkningsförutsättningar!B$15,"2",M5446=Beräkningsförutsättningar!B$16,"4",M5446=Beräkningsförutsättningar!B$17,"4",M5446&gt;=Beräkningsförutsättningar!B$18,"6")</f>
        <v>2</v>
      </c>
      <c r="U5446" s="31">
        <f t="shared" si="168"/>
        <v>0</v>
      </c>
      <c r="V5446" s="31">
        <f t="shared" si="169"/>
        <v>0</v>
      </c>
    </row>
    <row r="5447" spans="14:22" x14ac:dyDescent="0.3">
      <c r="N5447" s="30"/>
      <c r="O5447" s="30"/>
      <c r="P5447" s="30"/>
      <c r="Q5447" s="30"/>
      <c r="R5447" s="31" cm="1">
        <f t="array" ref="R5447">_xlfn.IFS(Q5447=0,(O5447-P5447)/2,Q5447=1,O5447-P5447)</f>
        <v>0</v>
      </c>
      <c r="S5447" s="31" cm="1">
        <f t="array" ref="S5447">_xlfn.IFS(Q5447=0,P5447/2,Q5447=1,P5447)</f>
        <v>0</v>
      </c>
      <c r="T5447" s="31" t="str" cm="1">
        <f t="array" ref="T5447">_xlfn.IFS(M5447&lt;=Beräkningsförutsättningar!B$15,"2",M5447=Beräkningsförutsättningar!B$16,"4",M5447=Beräkningsförutsättningar!B$17,"4",M5447&gt;=Beräkningsförutsättningar!B$18,"6")</f>
        <v>2</v>
      </c>
      <c r="U5447" s="31">
        <f t="shared" ref="U5447:U5510" si="170">R5447*T5447</f>
        <v>0</v>
      </c>
      <c r="V5447" s="31">
        <f t="shared" ref="V5447:V5510" si="171">S5447*T5447</f>
        <v>0</v>
      </c>
    </row>
    <row r="5448" spans="14:22" x14ac:dyDescent="0.3">
      <c r="N5448" s="30"/>
      <c r="O5448" s="30"/>
      <c r="P5448" s="30"/>
      <c r="Q5448" s="30"/>
      <c r="R5448" s="31" cm="1">
        <f t="array" ref="R5448">_xlfn.IFS(Q5448=0,(O5448-P5448)/2,Q5448=1,O5448-P5448)</f>
        <v>0</v>
      </c>
      <c r="S5448" s="31" cm="1">
        <f t="array" ref="S5448">_xlfn.IFS(Q5448=0,P5448/2,Q5448=1,P5448)</f>
        <v>0</v>
      </c>
      <c r="T5448" s="31" t="str" cm="1">
        <f t="array" ref="T5448">_xlfn.IFS(M5448&lt;=Beräkningsförutsättningar!B$15,"2",M5448=Beräkningsförutsättningar!B$16,"4",M5448=Beräkningsförutsättningar!B$17,"4",M5448&gt;=Beräkningsförutsättningar!B$18,"6")</f>
        <v>2</v>
      </c>
      <c r="U5448" s="31">
        <f t="shared" si="170"/>
        <v>0</v>
      </c>
      <c r="V5448" s="31">
        <f t="shared" si="171"/>
        <v>0</v>
      </c>
    </row>
    <row r="5449" spans="14:22" x14ac:dyDescent="0.3">
      <c r="N5449" s="30"/>
      <c r="O5449" s="30"/>
      <c r="P5449" s="30"/>
      <c r="Q5449" s="30"/>
      <c r="R5449" s="31" cm="1">
        <f t="array" ref="R5449">_xlfn.IFS(Q5449=0,(O5449-P5449)/2,Q5449=1,O5449-P5449)</f>
        <v>0</v>
      </c>
      <c r="S5449" s="31" cm="1">
        <f t="array" ref="S5449">_xlfn.IFS(Q5449=0,P5449/2,Q5449=1,P5449)</f>
        <v>0</v>
      </c>
      <c r="T5449" s="31" t="str" cm="1">
        <f t="array" ref="T5449">_xlfn.IFS(M5449&lt;=Beräkningsförutsättningar!B$15,"2",M5449=Beräkningsförutsättningar!B$16,"4",M5449=Beräkningsförutsättningar!B$17,"4",M5449&gt;=Beräkningsförutsättningar!B$18,"6")</f>
        <v>2</v>
      </c>
      <c r="U5449" s="31">
        <f t="shared" si="170"/>
        <v>0</v>
      </c>
      <c r="V5449" s="31">
        <f t="shared" si="171"/>
        <v>0</v>
      </c>
    </row>
    <row r="5450" spans="14:22" x14ac:dyDescent="0.3">
      <c r="N5450" s="30"/>
      <c r="O5450" s="30"/>
      <c r="P5450" s="30"/>
      <c r="Q5450" s="30"/>
      <c r="R5450" s="31" cm="1">
        <f t="array" ref="R5450">_xlfn.IFS(Q5450=0,(O5450-P5450)/2,Q5450=1,O5450-P5450)</f>
        <v>0</v>
      </c>
      <c r="S5450" s="31" cm="1">
        <f t="array" ref="S5450">_xlfn.IFS(Q5450=0,P5450/2,Q5450=1,P5450)</f>
        <v>0</v>
      </c>
      <c r="T5450" s="31" t="str" cm="1">
        <f t="array" ref="T5450">_xlfn.IFS(M5450&lt;=Beräkningsförutsättningar!B$15,"2",M5450=Beräkningsförutsättningar!B$16,"4",M5450=Beräkningsförutsättningar!B$17,"4",M5450&gt;=Beräkningsförutsättningar!B$18,"6")</f>
        <v>2</v>
      </c>
      <c r="U5450" s="31">
        <f t="shared" si="170"/>
        <v>0</v>
      </c>
      <c r="V5450" s="31">
        <f t="shared" si="171"/>
        <v>0</v>
      </c>
    </row>
    <row r="5451" spans="14:22" x14ac:dyDescent="0.3">
      <c r="N5451" s="30"/>
      <c r="O5451" s="30"/>
      <c r="P5451" s="30"/>
      <c r="Q5451" s="30"/>
      <c r="R5451" s="31" cm="1">
        <f t="array" ref="R5451">_xlfn.IFS(Q5451=0,(O5451-P5451)/2,Q5451=1,O5451-P5451)</f>
        <v>0</v>
      </c>
      <c r="S5451" s="31" cm="1">
        <f t="array" ref="S5451">_xlfn.IFS(Q5451=0,P5451/2,Q5451=1,P5451)</f>
        <v>0</v>
      </c>
      <c r="T5451" s="31" t="str" cm="1">
        <f t="array" ref="T5451">_xlfn.IFS(M5451&lt;=Beräkningsförutsättningar!B$15,"2",M5451=Beräkningsförutsättningar!B$16,"4",M5451=Beräkningsförutsättningar!B$17,"4",M5451&gt;=Beräkningsförutsättningar!B$18,"6")</f>
        <v>2</v>
      </c>
      <c r="U5451" s="31">
        <f t="shared" si="170"/>
        <v>0</v>
      </c>
      <c r="V5451" s="31">
        <f t="shared" si="171"/>
        <v>0</v>
      </c>
    </row>
    <row r="5452" spans="14:22" x14ac:dyDescent="0.3">
      <c r="N5452" s="30"/>
      <c r="O5452" s="30"/>
      <c r="P5452" s="30"/>
      <c r="Q5452" s="30"/>
      <c r="R5452" s="31" cm="1">
        <f t="array" ref="R5452">_xlfn.IFS(Q5452=0,(O5452-P5452)/2,Q5452=1,O5452-P5452)</f>
        <v>0</v>
      </c>
      <c r="S5452" s="31" cm="1">
        <f t="array" ref="S5452">_xlfn.IFS(Q5452=0,P5452/2,Q5452=1,P5452)</f>
        <v>0</v>
      </c>
      <c r="T5452" s="31" t="str" cm="1">
        <f t="array" ref="T5452">_xlfn.IFS(M5452&lt;=Beräkningsförutsättningar!B$15,"2",M5452=Beräkningsförutsättningar!B$16,"4",M5452=Beräkningsförutsättningar!B$17,"4",M5452&gt;=Beräkningsförutsättningar!B$18,"6")</f>
        <v>2</v>
      </c>
      <c r="U5452" s="31">
        <f t="shared" si="170"/>
        <v>0</v>
      </c>
      <c r="V5452" s="31">
        <f t="shared" si="171"/>
        <v>0</v>
      </c>
    </row>
    <row r="5453" spans="14:22" x14ac:dyDescent="0.3">
      <c r="N5453" s="30"/>
      <c r="O5453" s="30"/>
      <c r="P5453" s="30"/>
      <c r="Q5453" s="30"/>
      <c r="R5453" s="31" cm="1">
        <f t="array" ref="R5453">_xlfn.IFS(Q5453=0,(O5453-P5453)/2,Q5453=1,O5453-P5453)</f>
        <v>0</v>
      </c>
      <c r="S5453" s="31" cm="1">
        <f t="array" ref="S5453">_xlfn.IFS(Q5453=0,P5453/2,Q5453=1,P5453)</f>
        <v>0</v>
      </c>
      <c r="T5453" s="31" t="str" cm="1">
        <f t="array" ref="T5453">_xlfn.IFS(M5453&lt;=Beräkningsförutsättningar!B$15,"2",M5453=Beräkningsförutsättningar!B$16,"4",M5453=Beräkningsförutsättningar!B$17,"4",M5453&gt;=Beräkningsförutsättningar!B$18,"6")</f>
        <v>2</v>
      </c>
      <c r="U5453" s="31">
        <f t="shared" si="170"/>
        <v>0</v>
      </c>
      <c r="V5453" s="31">
        <f t="shared" si="171"/>
        <v>0</v>
      </c>
    </row>
    <row r="5454" spans="14:22" x14ac:dyDescent="0.3">
      <c r="N5454" s="30"/>
      <c r="O5454" s="30"/>
      <c r="P5454" s="30"/>
      <c r="Q5454" s="30"/>
      <c r="R5454" s="31" cm="1">
        <f t="array" ref="R5454">_xlfn.IFS(Q5454=0,(O5454-P5454)/2,Q5454=1,O5454-P5454)</f>
        <v>0</v>
      </c>
      <c r="S5454" s="31" cm="1">
        <f t="array" ref="S5454">_xlfn.IFS(Q5454=0,P5454/2,Q5454=1,P5454)</f>
        <v>0</v>
      </c>
      <c r="T5454" s="31" t="str" cm="1">
        <f t="array" ref="T5454">_xlfn.IFS(M5454&lt;=Beräkningsförutsättningar!B$15,"2",M5454=Beräkningsförutsättningar!B$16,"4",M5454=Beräkningsförutsättningar!B$17,"4",M5454&gt;=Beräkningsförutsättningar!B$18,"6")</f>
        <v>2</v>
      </c>
      <c r="U5454" s="31">
        <f t="shared" si="170"/>
        <v>0</v>
      </c>
      <c r="V5454" s="31">
        <f t="shared" si="171"/>
        <v>0</v>
      </c>
    </row>
    <row r="5455" spans="14:22" x14ac:dyDescent="0.3">
      <c r="N5455" s="30"/>
      <c r="O5455" s="30"/>
      <c r="P5455" s="30"/>
      <c r="Q5455" s="30"/>
      <c r="R5455" s="31" cm="1">
        <f t="array" ref="R5455">_xlfn.IFS(Q5455=0,(O5455-P5455)/2,Q5455=1,O5455-P5455)</f>
        <v>0</v>
      </c>
      <c r="S5455" s="31" cm="1">
        <f t="array" ref="S5455">_xlfn.IFS(Q5455=0,P5455/2,Q5455=1,P5455)</f>
        <v>0</v>
      </c>
      <c r="T5455" s="31" t="str" cm="1">
        <f t="array" ref="T5455">_xlfn.IFS(M5455&lt;=Beräkningsförutsättningar!B$15,"2",M5455=Beräkningsförutsättningar!B$16,"4",M5455=Beräkningsförutsättningar!B$17,"4",M5455&gt;=Beräkningsförutsättningar!B$18,"6")</f>
        <v>2</v>
      </c>
      <c r="U5455" s="31">
        <f t="shared" si="170"/>
        <v>0</v>
      </c>
      <c r="V5455" s="31">
        <f t="shared" si="171"/>
        <v>0</v>
      </c>
    </row>
    <row r="5456" spans="14:22" x14ac:dyDescent="0.3">
      <c r="N5456" s="30"/>
      <c r="O5456" s="30"/>
      <c r="P5456" s="30"/>
      <c r="Q5456" s="30"/>
      <c r="R5456" s="31" cm="1">
        <f t="array" ref="R5456">_xlfn.IFS(Q5456=0,(O5456-P5456)/2,Q5456=1,O5456-P5456)</f>
        <v>0</v>
      </c>
      <c r="S5456" s="31" cm="1">
        <f t="array" ref="S5456">_xlfn.IFS(Q5456=0,P5456/2,Q5456=1,P5456)</f>
        <v>0</v>
      </c>
      <c r="T5456" s="31" t="str" cm="1">
        <f t="array" ref="T5456">_xlfn.IFS(M5456&lt;=Beräkningsförutsättningar!B$15,"2",M5456=Beräkningsförutsättningar!B$16,"4",M5456=Beräkningsförutsättningar!B$17,"4",M5456&gt;=Beräkningsförutsättningar!B$18,"6")</f>
        <v>2</v>
      </c>
      <c r="U5456" s="31">
        <f t="shared" si="170"/>
        <v>0</v>
      </c>
      <c r="V5456" s="31">
        <f t="shared" si="171"/>
        <v>0</v>
      </c>
    </row>
    <row r="5457" spans="14:22" x14ac:dyDescent="0.3">
      <c r="N5457" s="30"/>
      <c r="O5457" s="30"/>
      <c r="P5457" s="30"/>
      <c r="Q5457" s="30"/>
      <c r="R5457" s="31" cm="1">
        <f t="array" ref="R5457">_xlfn.IFS(Q5457=0,(O5457-P5457)/2,Q5457=1,O5457-P5457)</f>
        <v>0</v>
      </c>
      <c r="S5457" s="31" cm="1">
        <f t="array" ref="S5457">_xlfn.IFS(Q5457=0,P5457/2,Q5457=1,P5457)</f>
        <v>0</v>
      </c>
      <c r="T5457" s="31" t="str" cm="1">
        <f t="array" ref="T5457">_xlfn.IFS(M5457&lt;=Beräkningsförutsättningar!B$15,"2",M5457=Beräkningsförutsättningar!B$16,"4",M5457=Beräkningsförutsättningar!B$17,"4",M5457&gt;=Beräkningsförutsättningar!B$18,"6")</f>
        <v>2</v>
      </c>
      <c r="U5457" s="31">
        <f t="shared" si="170"/>
        <v>0</v>
      </c>
      <c r="V5457" s="31">
        <f t="shared" si="171"/>
        <v>0</v>
      </c>
    </row>
    <row r="5458" spans="14:22" x14ac:dyDescent="0.3">
      <c r="N5458" s="30"/>
      <c r="O5458" s="30"/>
      <c r="P5458" s="30"/>
      <c r="Q5458" s="30"/>
      <c r="R5458" s="31" cm="1">
        <f t="array" ref="R5458">_xlfn.IFS(Q5458=0,(O5458-P5458)/2,Q5458=1,O5458-P5458)</f>
        <v>0</v>
      </c>
      <c r="S5458" s="31" cm="1">
        <f t="array" ref="S5458">_xlfn.IFS(Q5458=0,P5458/2,Q5458=1,P5458)</f>
        <v>0</v>
      </c>
      <c r="T5458" s="31" t="str" cm="1">
        <f t="array" ref="T5458">_xlfn.IFS(M5458&lt;=Beräkningsförutsättningar!B$15,"2",M5458=Beräkningsförutsättningar!B$16,"4",M5458=Beräkningsförutsättningar!B$17,"4",M5458&gt;=Beräkningsförutsättningar!B$18,"6")</f>
        <v>2</v>
      </c>
      <c r="U5458" s="31">
        <f t="shared" si="170"/>
        <v>0</v>
      </c>
      <c r="V5458" s="31">
        <f t="shared" si="171"/>
        <v>0</v>
      </c>
    </row>
    <row r="5459" spans="14:22" x14ac:dyDescent="0.3">
      <c r="N5459" s="30"/>
      <c r="O5459" s="30"/>
      <c r="P5459" s="30"/>
      <c r="Q5459" s="30"/>
      <c r="R5459" s="31" cm="1">
        <f t="array" ref="R5459">_xlfn.IFS(Q5459=0,(O5459-P5459)/2,Q5459=1,O5459-P5459)</f>
        <v>0</v>
      </c>
      <c r="S5459" s="31" cm="1">
        <f t="array" ref="S5459">_xlfn.IFS(Q5459=0,P5459/2,Q5459=1,P5459)</f>
        <v>0</v>
      </c>
      <c r="T5459" s="31" t="str" cm="1">
        <f t="array" ref="T5459">_xlfn.IFS(M5459&lt;=Beräkningsförutsättningar!B$15,"2",M5459=Beräkningsförutsättningar!B$16,"4",M5459=Beräkningsförutsättningar!B$17,"4",M5459&gt;=Beräkningsförutsättningar!B$18,"6")</f>
        <v>2</v>
      </c>
      <c r="U5459" s="31">
        <f t="shared" si="170"/>
        <v>0</v>
      </c>
      <c r="V5459" s="31">
        <f t="shared" si="171"/>
        <v>0</v>
      </c>
    </row>
    <row r="5460" spans="14:22" x14ac:dyDescent="0.3">
      <c r="N5460" s="30"/>
      <c r="O5460" s="30"/>
      <c r="P5460" s="30"/>
      <c r="Q5460" s="30"/>
      <c r="R5460" s="31" cm="1">
        <f t="array" ref="R5460">_xlfn.IFS(Q5460=0,(O5460-P5460)/2,Q5460=1,O5460-P5460)</f>
        <v>0</v>
      </c>
      <c r="S5460" s="31" cm="1">
        <f t="array" ref="S5460">_xlfn.IFS(Q5460=0,P5460/2,Q5460=1,P5460)</f>
        <v>0</v>
      </c>
      <c r="T5460" s="31" t="str" cm="1">
        <f t="array" ref="T5460">_xlfn.IFS(M5460&lt;=Beräkningsförutsättningar!B$15,"2",M5460=Beräkningsförutsättningar!B$16,"4",M5460=Beräkningsförutsättningar!B$17,"4",M5460&gt;=Beräkningsförutsättningar!B$18,"6")</f>
        <v>2</v>
      </c>
      <c r="U5460" s="31">
        <f t="shared" si="170"/>
        <v>0</v>
      </c>
      <c r="V5460" s="31">
        <f t="shared" si="171"/>
        <v>0</v>
      </c>
    </row>
    <row r="5461" spans="14:22" x14ac:dyDescent="0.3">
      <c r="N5461" s="30"/>
      <c r="O5461" s="30"/>
      <c r="P5461" s="30"/>
      <c r="Q5461" s="30"/>
      <c r="R5461" s="31" cm="1">
        <f t="array" ref="R5461">_xlfn.IFS(Q5461=0,(O5461-P5461)/2,Q5461=1,O5461-P5461)</f>
        <v>0</v>
      </c>
      <c r="S5461" s="31" cm="1">
        <f t="array" ref="S5461">_xlfn.IFS(Q5461=0,P5461/2,Q5461=1,P5461)</f>
        <v>0</v>
      </c>
      <c r="T5461" s="31" t="str" cm="1">
        <f t="array" ref="T5461">_xlfn.IFS(M5461&lt;=Beräkningsförutsättningar!B$15,"2",M5461=Beräkningsförutsättningar!B$16,"4",M5461=Beräkningsförutsättningar!B$17,"4",M5461&gt;=Beräkningsförutsättningar!B$18,"6")</f>
        <v>2</v>
      </c>
      <c r="U5461" s="31">
        <f t="shared" si="170"/>
        <v>0</v>
      </c>
      <c r="V5461" s="31">
        <f t="shared" si="171"/>
        <v>0</v>
      </c>
    </row>
    <row r="5462" spans="14:22" x14ac:dyDescent="0.3">
      <c r="N5462" s="30"/>
      <c r="O5462" s="30"/>
      <c r="P5462" s="30"/>
      <c r="Q5462" s="30"/>
      <c r="R5462" s="31" cm="1">
        <f t="array" ref="R5462">_xlfn.IFS(Q5462=0,(O5462-P5462)/2,Q5462=1,O5462-P5462)</f>
        <v>0</v>
      </c>
      <c r="S5462" s="31" cm="1">
        <f t="array" ref="S5462">_xlfn.IFS(Q5462=0,P5462/2,Q5462=1,P5462)</f>
        <v>0</v>
      </c>
      <c r="T5462" s="31" t="str" cm="1">
        <f t="array" ref="T5462">_xlfn.IFS(M5462&lt;=Beräkningsförutsättningar!B$15,"2",M5462=Beräkningsförutsättningar!B$16,"4",M5462=Beräkningsförutsättningar!B$17,"4",M5462&gt;=Beräkningsförutsättningar!B$18,"6")</f>
        <v>2</v>
      </c>
      <c r="U5462" s="31">
        <f t="shared" si="170"/>
        <v>0</v>
      </c>
      <c r="V5462" s="31">
        <f t="shared" si="171"/>
        <v>0</v>
      </c>
    </row>
    <row r="5463" spans="14:22" x14ac:dyDescent="0.3">
      <c r="N5463" s="30"/>
      <c r="O5463" s="30"/>
      <c r="P5463" s="30"/>
      <c r="Q5463" s="30"/>
      <c r="R5463" s="31" cm="1">
        <f t="array" ref="R5463">_xlfn.IFS(Q5463=0,(O5463-P5463)/2,Q5463=1,O5463-P5463)</f>
        <v>0</v>
      </c>
      <c r="S5463" s="31" cm="1">
        <f t="array" ref="S5463">_xlfn.IFS(Q5463=0,P5463/2,Q5463=1,P5463)</f>
        <v>0</v>
      </c>
      <c r="T5463" s="31" t="str" cm="1">
        <f t="array" ref="T5463">_xlfn.IFS(M5463&lt;=Beräkningsförutsättningar!B$15,"2",M5463=Beräkningsförutsättningar!B$16,"4",M5463=Beräkningsförutsättningar!B$17,"4",M5463&gt;=Beräkningsförutsättningar!B$18,"6")</f>
        <v>2</v>
      </c>
      <c r="U5463" s="31">
        <f t="shared" si="170"/>
        <v>0</v>
      </c>
      <c r="V5463" s="31">
        <f t="shared" si="171"/>
        <v>0</v>
      </c>
    </row>
    <row r="5464" spans="14:22" x14ac:dyDescent="0.3">
      <c r="N5464" s="30"/>
      <c r="O5464" s="30"/>
      <c r="P5464" s="30"/>
      <c r="Q5464" s="30"/>
      <c r="R5464" s="31" cm="1">
        <f t="array" ref="R5464">_xlfn.IFS(Q5464=0,(O5464-P5464)/2,Q5464=1,O5464-P5464)</f>
        <v>0</v>
      </c>
      <c r="S5464" s="31" cm="1">
        <f t="array" ref="S5464">_xlfn.IFS(Q5464=0,P5464/2,Q5464=1,P5464)</f>
        <v>0</v>
      </c>
      <c r="T5464" s="31" t="str" cm="1">
        <f t="array" ref="T5464">_xlfn.IFS(M5464&lt;=Beräkningsförutsättningar!B$15,"2",M5464=Beräkningsförutsättningar!B$16,"4",M5464=Beräkningsförutsättningar!B$17,"4",M5464&gt;=Beräkningsförutsättningar!B$18,"6")</f>
        <v>2</v>
      </c>
      <c r="U5464" s="31">
        <f t="shared" si="170"/>
        <v>0</v>
      </c>
      <c r="V5464" s="31">
        <f t="shared" si="171"/>
        <v>0</v>
      </c>
    </row>
    <row r="5465" spans="14:22" x14ac:dyDescent="0.3">
      <c r="N5465" s="30"/>
      <c r="O5465" s="30"/>
      <c r="P5465" s="30"/>
      <c r="Q5465" s="30"/>
      <c r="R5465" s="31" cm="1">
        <f t="array" ref="R5465">_xlfn.IFS(Q5465=0,(O5465-P5465)/2,Q5465=1,O5465-P5465)</f>
        <v>0</v>
      </c>
      <c r="S5465" s="31" cm="1">
        <f t="array" ref="S5465">_xlfn.IFS(Q5465=0,P5465/2,Q5465=1,P5465)</f>
        <v>0</v>
      </c>
      <c r="T5465" s="31" t="str" cm="1">
        <f t="array" ref="T5465">_xlfn.IFS(M5465&lt;=Beräkningsförutsättningar!B$15,"2",M5465=Beräkningsförutsättningar!B$16,"4",M5465=Beräkningsförutsättningar!B$17,"4",M5465&gt;=Beräkningsförutsättningar!B$18,"6")</f>
        <v>2</v>
      </c>
      <c r="U5465" s="31">
        <f t="shared" si="170"/>
        <v>0</v>
      </c>
      <c r="V5465" s="31">
        <f t="shared" si="171"/>
        <v>0</v>
      </c>
    </row>
    <row r="5466" spans="14:22" x14ac:dyDescent="0.3">
      <c r="N5466" s="30"/>
      <c r="O5466" s="30"/>
      <c r="P5466" s="30"/>
      <c r="Q5466" s="30"/>
      <c r="R5466" s="31" cm="1">
        <f t="array" ref="R5466">_xlfn.IFS(Q5466=0,(O5466-P5466)/2,Q5466=1,O5466-P5466)</f>
        <v>0</v>
      </c>
      <c r="S5466" s="31" cm="1">
        <f t="array" ref="S5466">_xlfn.IFS(Q5466=0,P5466/2,Q5466=1,P5466)</f>
        <v>0</v>
      </c>
      <c r="T5466" s="31" t="str" cm="1">
        <f t="array" ref="T5466">_xlfn.IFS(M5466&lt;=Beräkningsförutsättningar!B$15,"2",M5466=Beräkningsförutsättningar!B$16,"4",M5466=Beräkningsförutsättningar!B$17,"4",M5466&gt;=Beräkningsförutsättningar!B$18,"6")</f>
        <v>2</v>
      </c>
      <c r="U5466" s="31">
        <f t="shared" si="170"/>
        <v>0</v>
      </c>
      <c r="V5466" s="31">
        <f t="shared" si="171"/>
        <v>0</v>
      </c>
    </row>
    <row r="5467" spans="14:22" x14ac:dyDescent="0.3">
      <c r="N5467" s="30"/>
      <c r="O5467" s="30"/>
      <c r="P5467" s="30"/>
      <c r="Q5467" s="30"/>
      <c r="R5467" s="31" cm="1">
        <f t="array" ref="R5467">_xlfn.IFS(Q5467=0,(O5467-P5467)/2,Q5467=1,O5467-P5467)</f>
        <v>0</v>
      </c>
      <c r="S5467" s="31" cm="1">
        <f t="array" ref="S5467">_xlfn.IFS(Q5467=0,P5467/2,Q5467=1,P5467)</f>
        <v>0</v>
      </c>
      <c r="T5467" s="31" t="str" cm="1">
        <f t="array" ref="T5467">_xlfn.IFS(M5467&lt;=Beräkningsförutsättningar!B$15,"2",M5467=Beräkningsförutsättningar!B$16,"4",M5467=Beräkningsförutsättningar!B$17,"4",M5467&gt;=Beräkningsförutsättningar!B$18,"6")</f>
        <v>2</v>
      </c>
      <c r="U5467" s="31">
        <f t="shared" si="170"/>
        <v>0</v>
      </c>
      <c r="V5467" s="31">
        <f t="shared" si="171"/>
        <v>0</v>
      </c>
    </row>
    <row r="5468" spans="14:22" x14ac:dyDescent="0.3">
      <c r="N5468" s="30"/>
      <c r="O5468" s="30"/>
      <c r="P5468" s="30"/>
      <c r="Q5468" s="30"/>
      <c r="R5468" s="31" cm="1">
        <f t="array" ref="R5468">_xlfn.IFS(Q5468=0,(O5468-P5468)/2,Q5468=1,O5468-P5468)</f>
        <v>0</v>
      </c>
      <c r="S5468" s="31" cm="1">
        <f t="array" ref="S5468">_xlfn.IFS(Q5468=0,P5468/2,Q5468=1,P5468)</f>
        <v>0</v>
      </c>
      <c r="T5468" s="31" t="str" cm="1">
        <f t="array" ref="T5468">_xlfn.IFS(M5468&lt;=Beräkningsförutsättningar!B$15,"2",M5468=Beräkningsförutsättningar!B$16,"4",M5468=Beräkningsförutsättningar!B$17,"4",M5468&gt;=Beräkningsförutsättningar!B$18,"6")</f>
        <v>2</v>
      </c>
      <c r="U5468" s="31">
        <f t="shared" si="170"/>
        <v>0</v>
      </c>
      <c r="V5468" s="31">
        <f t="shared" si="171"/>
        <v>0</v>
      </c>
    </row>
    <row r="5469" spans="14:22" x14ac:dyDescent="0.3">
      <c r="N5469" s="30"/>
      <c r="O5469" s="30"/>
      <c r="P5469" s="30"/>
      <c r="Q5469" s="30"/>
      <c r="R5469" s="31" cm="1">
        <f t="array" ref="R5469">_xlfn.IFS(Q5469=0,(O5469-P5469)/2,Q5469=1,O5469-P5469)</f>
        <v>0</v>
      </c>
      <c r="S5469" s="31" cm="1">
        <f t="array" ref="S5469">_xlfn.IFS(Q5469=0,P5469/2,Q5469=1,P5469)</f>
        <v>0</v>
      </c>
      <c r="T5469" s="31" t="str" cm="1">
        <f t="array" ref="T5469">_xlfn.IFS(M5469&lt;=Beräkningsförutsättningar!B$15,"2",M5469=Beräkningsförutsättningar!B$16,"4",M5469=Beräkningsförutsättningar!B$17,"4",M5469&gt;=Beräkningsförutsättningar!B$18,"6")</f>
        <v>2</v>
      </c>
      <c r="U5469" s="31">
        <f t="shared" si="170"/>
        <v>0</v>
      </c>
      <c r="V5469" s="31">
        <f t="shared" si="171"/>
        <v>0</v>
      </c>
    </row>
    <row r="5470" spans="14:22" x14ac:dyDescent="0.3">
      <c r="N5470" s="30"/>
      <c r="O5470" s="30"/>
      <c r="P5470" s="30"/>
      <c r="Q5470" s="30"/>
      <c r="R5470" s="31" cm="1">
        <f t="array" ref="R5470">_xlfn.IFS(Q5470=0,(O5470-P5470)/2,Q5470=1,O5470-P5470)</f>
        <v>0</v>
      </c>
      <c r="S5470" s="31" cm="1">
        <f t="array" ref="S5470">_xlfn.IFS(Q5470=0,P5470/2,Q5470=1,P5470)</f>
        <v>0</v>
      </c>
      <c r="T5470" s="31" t="str" cm="1">
        <f t="array" ref="T5470">_xlfn.IFS(M5470&lt;=Beräkningsförutsättningar!B$15,"2",M5470=Beräkningsförutsättningar!B$16,"4",M5470=Beräkningsförutsättningar!B$17,"4",M5470&gt;=Beräkningsförutsättningar!B$18,"6")</f>
        <v>2</v>
      </c>
      <c r="U5470" s="31">
        <f t="shared" si="170"/>
        <v>0</v>
      </c>
      <c r="V5470" s="31">
        <f t="shared" si="171"/>
        <v>0</v>
      </c>
    </row>
    <row r="5471" spans="14:22" x14ac:dyDescent="0.3">
      <c r="N5471" s="30"/>
      <c r="O5471" s="30"/>
      <c r="P5471" s="30"/>
      <c r="Q5471" s="30"/>
      <c r="R5471" s="31" cm="1">
        <f t="array" ref="R5471">_xlfn.IFS(Q5471=0,(O5471-P5471)/2,Q5471=1,O5471-P5471)</f>
        <v>0</v>
      </c>
      <c r="S5471" s="31" cm="1">
        <f t="array" ref="S5471">_xlfn.IFS(Q5471=0,P5471/2,Q5471=1,P5471)</f>
        <v>0</v>
      </c>
      <c r="T5471" s="31" t="str" cm="1">
        <f t="array" ref="T5471">_xlfn.IFS(M5471&lt;=Beräkningsförutsättningar!B$15,"2",M5471=Beräkningsförutsättningar!B$16,"4",M5471=Beräkningsförutsättningar!B$17,"4",M5471&gt;=Beräkningsförutsättningar!B$18,"6")</f>
        <v>2</v>
      </c>
      <c r="U5471" s="31">
        <f t="shared" si="170"/>
        <v>0</v>
      </c>
      <c r="V5471" s="31">
        <f t="shared" si="171"/>
        <v>0</v>
      </c>
    </row>
    <row r="5472" spans="14:22" x14ac:dyDescent="0.3">
      <c r="N5472" s="30"/>
      <c r="O5472" s="30"/>
      <c r="P5472" s="30"/>
      <c r="Q5472" s="30"/>
      <c r="R5472" s="31" cm="1">
        <f t="array" ref="R5472">_xlfn.IFS(Q5472=0,(O5472-P5472)/2,Q5472=1,O5472-P5472)</f>
        <v>0</v>
      </c>
      <c r="S5472" s="31" cm="1">
        <f t="array" ref="S5472">_xlfn.IFS(Q5472=0,P5472/2,Q5472=1,P5472)</f>
        <v>0</v>
      </c>
      <c r="T5472" s="31" t="str" cm="1">
        <f t="array" ref="T5472">_xlfn.IFS(M5472&lt;=Beräkningsförutsättningar!B$15,"2",M5472=Beräkningsförutsättningar!B$16,"4",M5472=Beräkningsförutsättningar!B$17,"4",M5472&gt;=Beräkningsförutsättningar!B$18,"6")</f>
        <v>2</v>
      </c>
      <c r="U5472" s="31">
        <f t="shared" si="170"/>
        <v>0</v>
      </c>
      <c r="V5472" s="31">
        <f t="shared" si="171"/>
        <v>0</v>
      </c>
    </row>
    <row r="5473" spans="14:22" x14ac:dyDescent="0.3">
      <c r="N5473" s="30"/>
      <c r="O5473" s="30"/>
      <c r="P5473" s="30"/>
      <c r="Q5473" s="30"/>
      <c r="R5473" s="31" cm="1">
        <f t="array" ref="R5473">_xlfn.IFS(Q5473=0,(O5473-P5473)/2,Q5473=1,O5473-P5473)</f>
        <v>0</v>
      </c>
      <c r="S5473" s="31" cm="1">
        <f t="array" ref="S5473">_xlfn.IFS(Q5473=0,P5473/2,Q5473=1,P5473)</f>
        <v>0</v>
      </c>
      <c r="T5473" s="31" t="str" cm="1">
        <f t="array" ref="T5473">_xlfn.IFS(M5473&lt;=Beräkningsförutsättningar!B$15,"2",M5473=Beräkningsförutsättningar!B$16,"4",M5473=Beräkningsförutsättningar!B$17,"4",M5473&gt;=Beräkningsförutsättningar!B$18,"6")</f>
        <v>2</v>
      </c>
      <c r="U5473" s="31">
        <f t="shared" si="170"/>
        <v>0</v>
      </c>
      <c r="V5473" s="31">
        <f t="shared" si="171"/>
        <v>0</v>
      </c>
    </row>
    <row r="5474" spans="14:22" x14ac:dyDescent="0.3">
      <c r="N5474" s="30"/>
      <c r="O5474" s="30"/>
      <c r="P5474" s="30"/>
      <c r="Q5474" s="30"/>
      <c r="R5474" s="31" cm="1">
        <f t="array" ref="R5474">_xlfn.IFS(Q5474=0,(O5474-P5474)/2,Q5474=1,O5474-P5474)</f>
        <v>0</v>
      </c>
      <c r="S5474" s="31" cm="1">
        <f t="array" ref="S5474">_xlfn.IFS(Q5474=0,P5474/2,Q5474=1,P5474)</f>
        <v>0</v>
      </c>
      <c r="T5474" s="31" t="str" cm="1">
        <f t="array" ref="T5474">_xlfn.IFS(M5474&lt;=Beräkningsförutsättningar!B$15,"2",M5474=Beräkningsförutsättningar!B$16,"4",M5474=Beräkningsförutsättningar!B$17,"4",M5474&gt;=Beräkningsförutsättningar!B$18,"6")</f>
        <v>2</v>
      </c>
      <c r="U5474" s="31">
        <f t="shared" si="170"/>
        <v>0</v>
      </c>
      <c r="V5474" s="31">
        <f t="shared" si="171"/>
        <v>0</v>
      </c>
    </row>
    <row r="5475" spans="14:22" x14ac:dyDescent="0.3">
      <c r="N5475" s="30"/>
      <c r="O5475" s="30"/>
      <c r="P5475" s="30"/>
      <c r="Q5475" s="30"/>
      <c r="R5475" s="31" cm="1">
        <f t="array" ref="R5475">_xlfn.IFS(Q5475=0,(O5475-P5475)/2,Q5475=1,O5475-P5475)</f>
        <v>0</v>
      </c>
      <c r="S5475" s="31" cm="1">
        <f t="array" ref="S5475">_xlfn.IFS(Q5475=0,P5475/2,Q5475=1,P5475)</f>
        <v>0</v>
      </c>
      <c r="T5475" s="31" t="str" cm="1">
        <f t="array" ref="T5475">_xlfn.IFS(M5475&lt;=Beräkningsförutsättningar!B$15,"2",M5475=Beräkningsförutsättningar!B$16,"4",M5475=Beräkningsförutsättningar!B$17,"4",M5475&gt;=Beräkningsförutsättningar!B$18,"6")</f>
        <v>2</v>
      </c>
      <c r="U5475" s="31">
        <f t="shared" si="170"/>
        <v>0</v>
      </c>
      <c r="V5475" s="31">
        <f t="shared" si="171"/>
        <v>0</v>
      </c>
    </row>
    <row r="5476" spans="14:22" x14ac:dyDescent="0.3">
      <c r="N5476" s="30"/>
      <c r="O5476" s="30"/>
      <c r="P5476" s="30"/>
      <c r="Q5476" s="30"/>
      <c r="R5476" s="31" cm="1">
        <f t="array" ref="R5476">_xlfn.IFS(Q5476=0,(O5476-P5476)/2,Q5476=1,O5476-P5476)</f>
        <v>0</v>
      </c>
      <c r="S5476" s="31" cm="1">
        <f t="array" ref="S5476">_xlfn.IFS(Q5476=0,P5476/2,Q5476=1,P5476)</f>
        <v>0</v>
      </c>
      <c r="T5476" s="31" t="str" cm="1">
        <f t="array" ref="T5476">_xlfn.IFS(M5476&lt;=Beräkningsförutsättningar!B$15,"2",M5476=Beräkningsförutsättningar!B$16,"4",M5476=Beräkningsförutsättningar!B$17,"4",M5476&gt;=Beräkningsförutsättningar!B$18,"6")</f>
        <v>2</v>
      </c>
      <c r="U5476" s="31">
        <f t="shared" si="170"/>
        <v>0</v>
      </c>
      <c r="V5476" s="31">
        <f t="shared" si="171"/>
        <v>0</v>
      </c>
    </row>
    <row r="5477" spans="14:22" x14ac:dyDescent="0.3">
      <c r="N5477" s="30"/>
      <c r="O5477" s="30"/>
      <c r="P5477" s="30"/>
      <c r="Q5477" s="30"/>
      <c r="R5477" s="31" cm="1">
        <f t="array" ref="R5477">_xlfn.IFS(Q5477=0,(O5477-P5477)/2,Q5477=1,O5477-P5477)</f>
        <v>0</v>
      </c>
      <c r="S5477" s="31" cm="1">
        <f t="array" ref="S5477">_xlfn.IFS(Q5477=0,P5477/2,Q5477=1,P5477)</f>
        <v>0</v>
      </c>
      <c r="T5477" s="31" t="str" cm="1">
        <f t="array" ref="T5477">_xlfn.IFS(M5477&lt;=Beräkningsförutsättningar!B$15,"2",M5477=Beräkningsförutsättningar!B$16,"4",M5477=Beräkningsförutsättningar!B$17,"4",M5477&gt;=Beräkningsförutsättningar!B$18,"6")</f>
        <v>2</v>
      </c>
      <c r="U5477" s="31">
        <f t="shared" si="170"/>
        <v>0</v>
      </c>
      <c r="V5477" s="31">
        <f t="shared" si="171"/>
        <v>0</v>
      </c>
    </row>
    <row r="5478" spans="14:22" x14ac:dyDescent="0.3">
      <c r="N5478" s="30"/>
      <c r="O5478" s="30"/>
      <c r="P5478" s="30"/>
      <c r="Q5478" s="30"/>
      <c r="R5478" s="31" cm="1">
        <f t="array" ref="R5478">_xlfn.IFS(Q5478=0,(O5478-P5478)/2,Q5478=1,O5478-P5478)</f>
        <v>0</v>
      </c>
      <c r="S5478" s="31" cm="1">
        <f t="array" ref="S5478">_xlfn.IFS(Q5478=0,P5478/2,Q5478=1,P5478)</f>
        <v>0</v>
      </c>
      <c r="T5478" s="31" t="str" cm="1">
        <f t="array" ref="T5478">_xlfn.IFS(M5478&lt;=Beräkningsförutsättningar!B$15,"2",M5478=Beräkningsförutsättningar!B$16,"4",M5478=Beräkningsförutsättningar!B$17,"4",M5478&gt;=Beräkningsförutsättningar!B$18,"6")</f>
        <v>2</v>
      </c>
      <c r="U5478" s="31">
        <f t="shared" si="170"/>
        <v>0</v>
      </c>
      <c r="V5478" s="31">
        <f t="shared" si="171"/>
        <v>0</v>
      </c>
    </row>
    <row r="5479" spans="14:22" x14ac:dyDescent="0.3">
      <c r="N5479" s="30"/>
      <c r="O5479" s="30"/>
      <c r="P5479" s="30"/>
      <c r="Q5479" s="30"/>
      <c r="R5479" s="31" cm="1">
        <f t="array" ref="R5479">_xlfn.IFS(Q5479=0,(O5479-P5479)/2,Q5479=1,O5479-P5479)</f>
        <v>0</v>
      </c>
      <c r="S5479" s="31" cm="1">
        <f t="array" ref="S5479">_xlfn.IFS(Q5479=0,P5479/2,Q5479=1,P5479)</f>
        <v>0</v>
      </c>
      <c r="T5479" s="31" t="str" cm="1">
        <f t="array" ref="T5479">_xlfn.IFS(M5479&lt;=Beräkningsförutsättningar!B$15,"2",M5479=Beräkningsförutsättningar!B$16,"4",M5479=Beräkningsförutsättningar!B$17,"4",M5479&gt;=Beräkningsförutsättningar!B$18,"6")</f>
        <v>2</v>
      </c>
      <c r="U5479" s="31">
        <f t="shared" si="170"/>
        <v>0</v>
      </c>
      <c r="V5479" s="31">
        <f t="shared" si="171"/>
        <v>0</v>
      </c>
    </row>
    <row r="5480" spans="14:22" x14ac:dyDescent="0.3">
      <c r="N5480" s="30"/>
      <c r="O5480" s="30"/>
      <c r="P5480" s="30"/>
      <c r="Q5480" s="30"/>
      <c r="R5480" s="31" cm="1">
        <f t="array" ref="R5480">_xlfn.IFS(Q5480=0,(O5480-P5480)/2,Q5480=1,O5480-P5480)</f>
        <v>0</v>
      </c>
      <c r="S5480" s="31" cm="1">
        <f t="array" ref="S5480">_xlfn.IFS(Q5480=0,P5480/2,Q5480=1,P5480)</f>
        <v>0</v>
      </c>
      <c r="T5480" s="31" t="str" cm="1">
        <f t="array" ref="T5480">_xlfn.IFS(M5480&lt;=Beräkningsförutsättningar!B$15,"2",M5480=Beräkningsförutsättningar!B$16,"4",M5480=Beräkningsförutsättningar!B$17,"4",M5480&gt;=Beräkningsförutsättningar!B$18,"6")</f>
        <v>2</v>
      </c>
      <c r="U5480" s="31">
        <f t="shared" si="170"/>
        <v>0</v>
      </c>
      <c r="V5480" s="31">
        <f t="shared" si="171"/>
        <v>0</v>
      </c>
    </row>
    <row r="5481" spans="14:22" x14ac:dyDescent="0.3">
      <c r="N5481" s="30"/>
      <c r="O5481" s="30"/>
      <c r="P5481" s="30"/>
      <c r="Q5481" s="30"/>
      <c r="R5481" s="31" cm="1">
        <f t="array" ref="R5481">_xlfn.IFS(Q5481=0,(O5481-P5481)/2,Q5481=1,O5481-P5481)</f>
        <v>0</v>
      </c>
      <c r="S5481" s="31" cm="1">
        <f t="array" ref="S5481">_xlfn.IFS(Q5481=0,P5481/2,Q5481=1,P5481)</f>
        <v>0</v>
      </c>
      <c r="T5481" s="31" t="str" cm="1">
        <f t="array" ref="T5481">_xlfn.IFS(M5481&lt;=Beräkningsförutsättningar!B$15,"2",M5481=Beräkningsförutsättningar!B$16,"4",M5481=Beräkningsförutsättningar!B$17,"4",M5481&gt;=Beräkningsförutsättningar!B$18,"6")</f>
        <v>2</v>
      </c>
      <c r="U5481" s="31">
        <f t="shared" si="170"/>
        <v>0</v>
      </c>
      <c r="V5481" s="31">
        <f t="shared" si="171"/>
        <v>0</v>
      </c>
    </row>
    <row r="5482" spans="14:22" x14ac:dyDescent="0.3">
      <c r="N5482" s="30"/>
      <c r="O5482" s="30"/>
      <c r="P5482" s="30"/>
      <c r="Q5482" s="30"/>
      <c r="R5482" s="31" cm="1">
        <f t="array" ref="R5482">_xlfn.IFS(Q5482=0,(O5482-P5482)/2,Q5482=1,O5482-P5482)</f>
        <v>0</v>
      </c>
      <c r="S5482" s="31" cm="1">
        <f t="array" ref="S5482">_xlfn.IFS(Q5482=0,P5482/2,Q5482=1,P5482)</f>
        <v>0</v>
      </c>
      <c r="T5482" s="31" t="str" cm="1">
        <f t="array" ref="T5482">_xlfn.IFS(M5482&lt;=Beräkningsförutsättningar!B$15,"2",M5482=Beräkningsförutsättningar!B$16,"4",M5482=Beräkningsförutsättningar!B$17,"4",M5482&gt;=Beräkningsförutsättningar!B$18,"6")</f>
        <v>2</v>
      </c>
      <c r="U5482" s="31">
        <f t="shared" si="170"/>
        <v>0</v>
      </c>
      <c r="V5482" s="31">
        <f t="shared" si="171"/>
        <v>0</v>
      </c>
    </row>
    <row r="5483" spans="14:22" x14ac:dyDescent="0.3">
      <c r="N5483" s="30"/>
      <c r="O5483" s="30"/>
      <c r="P5483" s="30"/>
      <c r="Q5483" s="30"/>
      <c r="R5483" s="31" cm="1">
        <f t="array" ref="R5483">_xlfn.IFS(Q5483=0,(O5483-P5483)/2,Q5483=1,O5483-P5483)</f>
        <v>0</v>
      </c>
      <c r="S5483" s="31" cm="1">
        <f t="array" ref="S5483">_xlfn.IFS(Q5483=0,P5483/2,Q5483=1,P5483)</f>
        <v>0</v>
      </c>
      <c r="T5483" s="31" t="str" cm="1">
        <f t="array" ref="T5483">_xlfn.IFS(M5483&lt;=Beräkningsförutsättningar!B$15,"2",M5483=Beräkningsförutsättningar!B$16,"4",M5483=Beräkningsförutsättningar!B$17,"4",M5483&gt;=Beräkningsförutsättningar!B$18,"6")</f>
        <v>2</v>
      </c>
      <c r="U5483" s="31">
        <f t="shared" si="170"/>
        <v>0</v>
      </c>
      <c r="V5483" s="31">
        <f t="shared" si="171"/>
        <v>0</v>
      </c>
    </row>
    <row r="5484" spans="14:22" x14ac:dyDescent="0.3">
      <c r="N5484" s="30"/>
      <c r="O5484" s="30"/>
      <c r="P5484" s="30"/>
      <c r="Q5484" s="30"/>
      <c r="R5484" s="31" cm="1">
        <f t="array" ref="R5484">_xlfn.IFS(Q5484=0,(O5484-P5484)/2,Q5484=1,O5484-P5484)</f>
        <v>0</v>
      </c>
      <c r="S5484" s="31" cm="1">
        <f t="array" ref="S5484">_xlfn.IFS(Q5484=0,P5484/2,Q5484=1,P5484)</f>
        <v>0</v>
      </c>
      <c r="T5484" s="31" t="str" cm="1">
        <f t="array" ref="T5484">_xlfn.IFS(M5484&lt;=Beräkningsförutsättningar!B$15,"2",M5484=Beräkningsförutsättningar!B$16,"4",M5484=Beräkningsförutsättningar!B$17,"4",M5484&gt;=Beräkningsförutsättningar!B$18,"6")</f>
        <v>2</v>
      </c>
      <c r="U5484" s="31">
        <f t="shared" si="170"/>
        <v>0</v>
      </c>
      <c r="V5484" s="31">
        <f t="shared" si="171"/>
        <v>0</v>
      </c>
    </row>
    <row r="5485" spans="14:22" x14ac:dyDescent="0.3">
      <c r="N5485" s="30"/>
      <c r="O5485" s="30"/>
      <c r="P5485" s="30"/>
      <c r="Q5485" s="30"/>
      <c r="R5485" s="31" cm="1">
        <f t="array" ref="R5485">_xlfn.IFS(Q5485=0,(O5485-P5485)/2,Q5485=1,O5485-P5485)</f>
        <v>0</v>
      </c>
      <c r="S5485" s="31" cm="1">
        <f t="array" ref="S5485">_xlfn.IFS(Q5485=0,P5485/2,Q5485=1,P5485)</f>
        <v>0</v>
      </c>
      <c r="T5485" s="31" t="str" cm="1">
        <f t="array" ref="T5485">_xlfn.IFS(M5485&lt;=Beräkningsförutsättningar!B$15,"2",M5485=Beräkningsförutsättningar!B$16,"4",M5485=Beräkningsförutsättningar!B$17,"4",M5485&gt;=Beräkningsförutsättningar!B$18,"6")</f>
        <v>2</v>
      </c>
      <c r="U5485" s="31">
        <f t="shared" si="170"/>
        <v>0</v>
      </c>
      <c r="V5485" s="31">
        <f t="shared" si="171"/>
        <v>0</v>
      </c>
    </row>
    <row r="5486" spans="14:22" x14ac:dyDescent="0.3">
      <c r="N5486" s="30"/>
      <c r="O5486" s="30"/>
      <c r="P5486" s="30"/>
      <c r="Q5486" s="30"/>
      <c r="R5486" s="31" cm="1">
        <f t="array" ref="R5486">_xlfn.IFS(Q5486=0,(O5486-P5486)/2,Q5486=1,O5486-P5486)</f>
        <v>0</v>
      </c>
      <c r="S5486" s="31" cm="1">
        <f t="array" ref="S5486">_xlfn.IFS(Q5486=0,P5486/2,Q5486=1,P5486)</f>
        <v>0</v>
      </c>
      <c r="T5486" s="31" t="str" cm="1">
        <f t="array" ref="T5486">_xlfn.IFS(M5486&lt;=Beräkningsförutsättningar!B$15,"2",M5486=Beräkningsförutsättningar!B$16,"4",M5486=Beräkningsförutsättningar!B$17,"4",M5486&gt;=Beräkningsförutsättningar!B$18,"6")</f>
        <v>2</v>
      </c>
      <c r="U5486" s="31">
        <f t="shared" si="170"/>
        <v>0</v>
      </c>
      <c r="V5486" s="31">
        <f t="shared" si="171"/>
        <v>0</v>
      </c>
    </row>
    <row r="5487" spans="14:22" x14ac:dyDescent="0.3">
      <c r="N5487" s="30"/>
      <c r="O5487" s="30"/>
      <c r="P5487" s="30"/>
      <c r="Q5487" s="30"/>
      <c r="R5487" s="31" cm="1">
        <f t="array" ref="R5487">_xlfn.IFS(Q5487=0,(O5487-P5487)/2,Q5487=1,O5487-P5487)</f>
        <v>0</v>
      </c>
      <c r="S5487" s="31" cm="1">
        <f t="array" ref="S5487">_xlfn.IFS(Q5487=0,P5487/2,Q5487=1,P5487)</f>
        <v>0</v>
      </c>
      <c r="T5487" s="31" t="str" cm="1">
        <f t="array" ref="T5487">_xlfn.IFS(M5487&lt;=Beräkningsförutsättningar!B$15,"2",M5487=Beräkningsförutsättningar!B$16,"4",M5487=Beräkningsförutsättningar!B$17,"4",M5487&gt;=Beräkningsförutsättningar!B$18,"6")</f>
        <v>2</v>
      </c>
      <c r="U5487" s="31">
        <f t="shared" si="170"/>
        <v>0</v>
      </c>
      <c r="V5487" s="31">
        <f t="shared" si="171"/>
        <v>0</v>
      </c>
    </row>
    <row r="5488" spans="14:22" x14ac:dyDescent="0.3">
      <c r="N5488" s="30"/>
      <c r="O5488" s="30"/>
      <c r="P5488" s="30"/>
      <c r="Q5488" s="30"/>
      <c r="R5488" s="31" cm="1">
        <f t="array" ref="R5488">_xlfn.IFS(Q5488=0,(O5488-P5488)/2,Q5488=1,O5488-P5488)</f>
        <v>0</v>
      </c>
      <c r="S5488" s="31" cm="1">
        <f t="array" ref="S5488">_xlfn.IFS(Q5488=0,P5488/2,Q5488=1,P5488)</f>
        <v>0</v>
      </c>
      <c r="T5488" s="31" t="str" cm="1">
        <f t="array" ref="T5488">_xlfn.IFS(M5488&lt;=Beräkningsförutsättningar!B$15,"2",M5488=Beräkningsförutsättningar!B$16,"4",M5488=Beräkningsförutsättningar!B$17,"4",M5488&gt;=Beräkningsförutsättningar!B$18,"6")</f>
        <v>2</v>
      </c>
      <c r="U5488" s="31">
        <f t="shared" si="170"/>
        <v>0</v>
      </c>
      <c r="V5488" s="31">
        <f t="shared" si="171"/>
        <v>0</v>
      </c>
    </row>
    <row r="5489" spans="14:22" x14ac:dyDescent="0.3">
      <c r="N5489" s="30"/>
      <c r="O5489" s="30"/>
      <c r="P5489" s="30"/>
      <c r="Q5489" s="30"/>
      <c r="R5489" s="31" cm="1">
        <f t="array" ref="R5489">_xlfn.IFS(Q5489=0,(O5489-P5489)/2,Q5489=1,O5489-P5489)</f>
        <v>0</v>
      </c>
      <c r="S5489" s="31" cm="1">
        <f t="array" ref="S5489">_xlfn.IFS(Q5489=0,P5489/2,Q5489=1,P5489)</f>
        <v>0</v>
      </c>
      <c r="T5489" s="31" t="str" cm="1">
        <f t="array" ref="T5489">_xlfn.IFS(M5489&lt;=Beräkningsförutsättningar!B$15,"2",M5489=Beräkningsförutsättningar!B$16,"4",M5489=Beräkningsförutsättningar!B$17,"4",M5489&gt;=Beräkningsförutsättningar!B$18,"6")</f>
        <v>2</v>
      </c>
      <c r="U5489" s="31">
        <f t="shared" si="170"/>
        <v>0</v>
      </c>
      <c r="V5489" s="31">
        <f t="shared" si="171"/>
        <v>0</v>
      </c>
    </row>
    <row r="5490" spans="14:22" x14ac:dyDescent="0.3">
      <c r="N5490" s="30"/>
      <c r="O5490" s="30"/>
      <c r="P5490" s="30"/>
      <c r="Q5490" s="30"/>
      <c r="R5490" s="31" cm="1">
        <f t="array" ref="R5490">_xlfn.IFS(Q5490=0,(O5490-P5490)/2,Q5490=1,O5490-P5490)</f>
        <v>0</v>
      </c>
      <c r="S5490" s="31" cm="1">
        <f t="array" ref="S5490">_xlfn.IFS(Q5490=0,P5490/2,Q5490=1,P5490)</f>
        <v>0</v>
      </c>
      <c r="T5490" s="31" t="str" cm="1">
        <f t="array" ref="T5490">_xlfn.IFS(M5490&lt;=Beräkningsförutsättningar!B$15,"2",M5490=Beräkningsförutsättningar!B$16,"4",M5490=Beräkningsförutsättningar!B$17,"4",M5490&gt;=Beräkningsförutsättningar!B$18,"6")</f>
        <v>2</v>
      </c>
      <c r="U5490" s="31">
        <f t="shared" si="170"/>
        <v>0</v>
      </c>
      <c r="V5490" s="31">
        <f t="shared" si="171"/>
        <v>0</v>
      </c>
    </row>
    <row r="5491" spans="14:22" x14ac:dyDescent="0.3">
      <c r="N5491" s="30"/>
      <c r="O5491" s="30"/>
      <c r="P5491" s="30"/>
      <c r="Q5491" s="30"/>
      <c r="R5491" s="31" cm="1">
        <f t="array" ref="R5491">_xlfn.IFS(Q5491=0,(O5491-P5491)/2,Q5491=1,O5491-P5491)</f>
        <v>0</v>
      </c>
      <c r="S5491" s="31" cm="1">
        <f t="array" ref="S5491">_xlfn.IFS(Q5491=0,P5491/2,Q5491=1,P5491)</f>
        <v>0</v>
      </c>
      <c r="T5491" s="31" t="str" cm="1">
        <f t="array" ref="T5491">_xlfn.IFS(M5491&lt;=Beräkningsförutsättningar!B$15,"2",M5491=Beräkningsförutsättningar!B$16,"4",M5491=Beräkningsförutsättningar!B$17,"4",M5491&gt;=Beräkningsförutsättningar!B$18,"6")</f>
        <v>2</v>
      </c>
      <c r="U5491" s="31">
        <f t="shared" si="170"/>
        <v>0</v>
      </c>
      <c r="V5491" s="31">
        <f t="shared" si="171"/>
        <v>0</v>
      </c>
    </row>
    <row r="5492" spans="14:22" x14ac:dyDescent="0.3">
      <c r="N5492" s="30"/>
      <c r="O5492" s="30"/>
      <c r="P5492" s="30"/>
      <c r="Q5492" s="30"/>
      <c r="R5492" s="31" cm="1">
        <f t="array" ref="R5492">_xlfn.IFS(Q5492=0,(O5492-P5492)/2,Q5492=1,O5492-P5492)</f>
        <v>0</v>
      </c>
      <c r="S5492" s="31" cm="1">
        <f t="array" ref="S5492">_xlfn.IFS(Q5492=0,P5492/2,Q5492=1,P5492)</f>
        <v>0</v>
      </c>
      <c r="T5492" s="31" t="str" cm="1">
        <f t="array" ref="T5492">_xlfn.IFS(M5492&lt;=Beräkningsförutsättningar!B$15,"2",M5492=Beräkningsförutsättningar!B$16,"4",M5492=Beräkningsförutsättningar!B$17,"4",M5492&gt;=Beräkningsförutsättningar!B$18,"6")</f>
        <v>2</v>
      </c>
      <c r="U5492" s="31">
        <f t="shared" si="170"/>
        <v>0</v>
      </c>
      <c r="V5492" s="31">
        <f t="shared" si="171"/>
        <v>0</v>
      </c>
    </row>
    <row r="5493" spans="14:22" x14ac:dyDescent="0.3">
      <c r="N5493" s="30"/>
      <c r="O5493" s="30"/>
      <c r="P5493" s="30"/>
      <c r="Q5493" s="30"/>
      <c r="R5493" s="31" cm="1">
        <f t="array" ref="R5493">_xlfn.IFS(Q5493=0,(O5493-P5493)/2,Q5493=1,O5493-P5493)</f>
        <v>0</v>
      </c>
      <c r="S5493" s="31" cm="1">
        <f t="array" ref="S5493">_xlfn.IFS(Q5493=0,P5493/2,Q5493=1,P5493)</f>
        <v>0</v>
      </c>
      <c r="T5493" s="31" t="str" cm="1">
        <f t="array" ref="T5493">_xlfn.IFS(M5493&lt;=Beräkningsförutsättningar!B$15,"2",M5493=Beräkningsförutsättningar!B$16,"4",M5493=Beräkningsförutsättningar!B$17,"4",M5493&gt;=Beräkningsförutsättningar!B$18,"6")</f>
        <v>2</v>
      </c>
      <c r="U5493" s="31">
        <f t="shared" si="170"/>
        <v>0</v>
      </c>
      <c r="V5493" s="31">
        <f t="shared" si="171"/>
        <v>0</v>
      </c>
    </row>
    <row r="5494" spans="14:22" x14ac:dyDescent="0.3">
      <c r="N5494" s="30"/>
      <c r="O5494" s="30"/>
      <c r="P5494" s="30"/>
      <c r="Q5494" s="30"/>
      <c r="R5494" s="31" cm="1">
        <f t="array" ref="R5494">_xlfn.IFS(Q5494=0,(O5494-P5494)/2,Q5494=1,O5494-P5494)</f>
        <v>0</v>
      </c>
      <c r="S5494" s="31" cm="1">
        <f t="array" ref="S5494">_xlfn.IFS(Q5494=0,P5494/2,Q5494=1,P5494)</f>
        <v>0</v>
      </c>
      <c r="T5494" s="31" t="str" cm="1">
        <f t="array" ref="T5494">_xlfn.IFS(M5494&lt;=Beräkningsförutsättningar!B$15,"2",M5494=Beräkningsförutsättningar!B$16,"4",M5494=Beräkningsförutsättningar!B$17,"4",M5494&gt;=Beräkningsförutsättningar!B$18,"6")</f>
        <v>2</v>
      </c>
      <c r="U5494" s="31">
        <f t="shared" si="170"/>
        <v>0</v>
      </c>
      <c r="V5494" s="31">
        <f t="shared" si="171"/>
        <v>0</v>
      </c>
    </row>
    <row r="5495" spans="14:22" x14ac:dyDescent="0.3">
      <c r="N5495" s="30"/>
      <c r="O5495" s="30"/>
      <c r="P5495" s="30"/>
      <c r="Q5495" s="30"/>
      <c r="R5495" s="31" cm="1">
        <f t="array" ref="R5495">_xlfn.IFS(Q5495=0,(O5495-P5495)/2,Q5495=1,O5495-P5495)</f>
        <v>0</v>
      </c>
      <c r="S5495" s="31" cm="1">
        <f t="array" ref="S5495">_xlfn.IFS(Q5495=0,P5495/2,Q5495=1,P5495)</f>
        <v>0</v>
      </c>
      <c r="T5495" s="31" t="str" cm="1">
        <f t="array" ref="T5495">_xlfn.IFS(M5495&lt;=Beräkningsförutsättningar!B$15,"2",M5495=Beräkningsförutsättningar!B$16,"4",M5495=Beräkningsförutsättningar!B$17,"4",M5495&gt;=Beräkningsförutsättningar!B$18,"6")</f>
        <v>2</v>
      </c>
      <c r="U5495" s="31">
        <f t="shared" si="170"/>
        <v>0</v>
      </c>
      <c r="V5495" s="31">
        <f t="shared" si="171"/>
        <v>0</v>
      </c>
    </row>
    <row r="5496" spans="14:22" x14ac:dyDescent="0.3">
      <c r="N5496" s="30"/>
      <c r="O5496" s="30"/>
      <c r="P5496" s="30"/>
      <c r="Q5496" s="30"/>
      <c r="R5496" s="31" cm="1">
        <f t="array" ref="R5496">_xlfn.IFS(Q5496=0,(O5496-P5496)/2,Q5496=1,O5496-P5496)</f>
        <v>0</v>
      </c>
      <c r="S5496" s="31" cm="1">
        <f t="array" ref="S5496">_xlfn.IFS(Q5496=0,P5496/2,Q5496=1,P5496)</f>
        <v>0</v>
      </c>
      <c r="T5496" s="31" t="str" cm="1">
        <f t="array" ref="T5496">_xlfn.IFS(M5496&lt;=Beräkningsförutsättningar!B$15,"2",M5496=Beräkningsförutsättningar!B$16,"4",M5496=Beräkningsförutsättningar!B$17,"4",M5496&gt;=Beräkningsförutsättningar!B$18,"6")</f>
        <v>2</v>
      </c>
      <c r="U5496" s="31">
        <f t="shared" si="170"/>
        <v>0</v>
      </c>
      <c r="V5496" s="31">
        <f t="shared" si="171"/>
        <v>0</v>
      </c>
    </row>
    <row r="5497" spans="14:22" x14ac:dyDescent="0.3">
      <c r="N5497" s="30"/>
      <c r="O5497" s="30"/>
      <c r="P5497" s="30"/>
      <c r="Q5497" s="30"/>
      <c r="R5497" s="31" cm="1">
        <f t="array" ref="R5497">_xlfn.IFS(Q5497=0,(O5497-P5497)/2,Q5497=1,O5497-P5497)</f>
        <v>0</v>
      </c>
      <c r="S5497" s="31" cm="1">
        <f t="array" ref="S5497">_xlfn.IFS(Q5497=0,P5497/2,Q5497=1,P5497)</f>
        <v>0</v>
      </c>
      <c r="T5497" s="31" t="str" cm="1">
        <f t="array" ref="T5497">_xlfn.IFS(M5497&lt;=Beräkningsförutsättningar!B$15,"2",M5497=Beräkningsförutsättningar!B$16,"4",M5497=Beräkningsförutsättningar!B$17,"4",M5497&gt;=Beräkningsförutsättningar!B$18,"6")</f>
        <v>2</v>
      </c>
      <c r="U5497" s="31">
        <f t="shared" si="170"/>
        <v>0</v>
      </c>
      <c r="V5497" s="31">
        <f t="shared" si="171"/>
        <v>0</v>
      </c>
    </row>
    <row r="5498" spans="14:22" x14ac:dyDescent="0.3">
      <c r="N5498" s="30"/>
      <c r="O5498" s="30"/>
      <c r="P5498" s="30"/>
      <c r="Q5498" s="30"/>
      <c r="R5498" s="31" cm="1">
        <f t="array" ref="R5498">_xlfn.IFS(Q5498=0,(O5498-P5498)/2,Q5498=1,O5498-P5498)</f>
        <v>0</v>
      </c>
      <c r="S5498" s="31" cm="1">
        <f t="array" ref="S5498">_xlfn.IFS(Q5498=0,P5498/2,Q5498=1,P5498)</f>
        <v>0</v>
      </c>
      <c r="T5498" s="31" t="str" cm="1">
        <f t="array" ref="T5498">_xlfn.IFS(M5498&lt;=Beräkningsförutsättningar!B$15,"2",M5498=Beräkningsförutsättningar!B$16,"4",M5498=Beräkningsförutsättningar!B$17,"4",M5498&gt;=Beräkningsförutsättningar!B$18,"6")</f>
        <v>2</v>
      </c>
      <c r="U5498" s="31">
        <f t="shared" si="170"/>
        <v>0</v>
      </c>
      <c r="V5498" s="31">
        <f t="shared" si="171"/>
        <v>0</v>
      </c>
    </row>
    <row r="5499" spans="14:22" x14ac:dyDescent="0.3">
      <c r="N5499" s="30"/>
      <c r="O5499" s="30"/>
      <c r="P5499" s="30"/>
      <c r="Q5499" s="30"/>
      <c r="R5499" s="31" cm="1">
        <f t="array" ref="R5499">_xlfn.IFS(Q5499=0,(O5499-P5499)/2,Q5499=1,O5499-P5499)</f>
        <v>0</v>
      </c>
      <c r="S5499" s="31" cm="1">
        <f t="array" ref="S5499">_xlfn.IFS(Q5499=0,P5499/2,Q5499=1,P5499)</f>
        <v>0</v>
      </c>
      <c r="T5499" s="31" t="str" cm="1">
        <f t="array" ref="T5499">_xlfn.IFS(M5499&lt;=Beräkningsförutsättningar!B$15,"2",M5499=Beräkningsförutsättningar!B$16,"4",M5499=Beräkningsförutsättningar!B$17,"4",M5499&gt;=Beräkningsförutsättningar!B$18,"6")</f>
        <v>2</v>
      </c>
      <c r="U5499" s="31">
        <f t="shared" si="170"/>
        <v>0</v>
      </c>
      <c r="V5499" s="31">
        <f t="shared" si="171"/>
        <v>0</v>
      </c>
    </row>
    <row r="5500" spans="14:22" x14ac:dyDescent="0.3">
      <c r="N5500" s="30"/>
      <c r="O5500" s="30"/>
      <c r="P5500" s="30"/>
      <c r="Q5500" s="30"/>
      <c r="R5500" s="31" cm="1">
        <f t="array" ref="R5500">_xlfn.IFS(Q5500=0,(O5500-P5500)/2,Q5500=1,O5500-P5500)</f>
        <v>0</v>
      </c>
      <c r="S5500" s="31" cm="1">
        <f t="array" ref="S5500">_xlfn.IFS(Q5500=0,P5500/2,Q5500=1,P5500)</f>
        <v>0</v>
      </c>
      <c r="T5500" s="31" t="str" cm="1">
        <f t="array" ref="T5500">_xlfn.IFS(M5500&lt;=Beräkningsförutsättningar!B$15,"2",M5500=Beräkningsförutsättningar!B$16,"4",M5500=Beräkningsförutsättningar!B$17,"4",M5500&gt;=Beräkningsförutsättningar!B$18,"6")</f>
        <v>2</v>
      </c>
      <c r="U5500" s="31">
        <f t="shared" si="170"/>
        <v>0</v>
      </c>
      <c r="V5500" s="31">
        <f t="shared" si="171"/>
        <v>0</v>
      </c>
    </row>
    <row r="5501" spans="14:22" x14ac:dyDescent="0.3">
      <c r="N5501" s="30"/>
      <c r="O5501" s="30"/>
      <c r="P5501" s="30"/>
      <c r="Q5501" s="30"/>
      <c r="R5501" s="31" cm="1">
        <f t="array" ref="R5501">_xlfn.IFS(Q5501=0,(O5501-P5501)/2,Q5501=1,O5501-P5501)</f>
        <v>0</v>
      </c>
      <c r="S5501" s="31" cm="1">
        <f t="array" ref="S5501">_xlfn.IFS(Q5501=0,P5501/2,Q5501=1,P5501)</f>
        <v>0</v>
      </c>
      <c r="T5501" s="31" t="str" cm="1">
        <f t="array" ref="T5501">_xlfn.IFS(M5501&lt;=Beräkningsförutsättningar!B$15,"2",M5501=Beräkningsförutsättningar!B$16,"4",M5501=Beräkningsförutsättningar!B$17,"4",M5501&gt;=Beräkningsförutsättningar!B$18,"6")</f>
        <v>2</v>
      </c>
      <c r="U5501" s="31">
        <f t="shared" si="170"/>
        <v>0</v>
      </c>
      <c r="V5501" s="31">
        <f t="shared" si="171"/>
        <v>0</v>
      </c>
    </row>
    <row r="5502" spans="14:22" x14ac:dyDescent="0.3">
      <c r="N5502" s="30"/>
      <c r="O5502" s="30"/>
      <c r="P5502" s="30"/>
      <c r="Q5502" s="30"/>
      <c r="R5502" s="31" cm="1">
        <f t="array" ref="R5502">_xlfn.IFS(Q5502=0,(O5502-P5502)/2,Q5502=1,O5502-P5502)</f>
        <v>0</v>
      </c>
      <c r="S5502" s="31" cm="1">
        <f t="array" ref="S5502">_xlfn.IFS(Q5502=0,P5502/2,Q5502=1,P5502)</f>
        <v>0</v>
      </c>
      <c r="T5502" s="31" t="str" cm="1">
        <f t="array" ref="T5502">_xlfn.IFS(M5502&lt;=Beräkningsförutsättningar!B$15,"2",M5502=Beräkningsförutsättningar!B$16,"4",M5502=Beräkningsförutsättningar!B$17,"4",M5502&gt;=Beräkningsförutsättningar!B$18,"6")</f>
        <v>2</v>
      </c>
      <c r="U5502" s="31">
        <f t="shared" si="170"/>
        <v>0</v>
      </c>
      <c r="V5502" s="31">
        <f t="shared" si="171"/>
        <v>0</v>
      </c>
    </row>
    <row r="5503" spans="14:22" x14ac:dyDescent="0.3">
      <c r="N5503" s="30"/>
      <c r="O5503" s="30"/>
      <c r="P5503" s="30"/>
      <c r="Q5503" s="30"/>
      <c r="R5503" s="31" cm="1">
        <f t="array" ref="R5503">_xlfn.IFS(Q5503=0,(O5503-P5503)/2,Q5503=1,O5503-P5503)</f>
        <v>0</v>
      </c>
      <c r="S5503" s="31" cm="1">
        <f t="array" ref="S5503">_xlfn.IFS(Q5503=0,P5503/2,Q5503=1,P5503)</f>
        <v>0</v>
      </c>
      <c r="T5503" s="31" t="str" cm="1">
        <f t="array" ref="T5503">_xlfn.IFS(M5503&lt;=Beräkningsförutsättningar!B$15,"2",M5503=Beräkningsförutsättningar!B$16,"4",M5503=Beräkningsförutsättningar!B$17,"4",M5503&gt;=Beräkningsförutsättningar!B$18,"6")</f>
        <v>2</v>
      </c>
      <c r="U5503" s="31">
        <f t="shared" si="170"/>
        <v>0</v>
      </c>
      <c r="V5503" s="31">
        <f t="shared" si="171"/>
        <v>0</v>
      </c>
    </row>
    <row r="5504" spans="14:22" x14ac:dyDescent="0.3">
      <c r="N5504" s="30"/>
      <c r="O5504" s="30"/>
      <c r="P5504" s="30"/>
      <c r="Q5504" s="30"/>
      <c r="R5504" s="31" cm="1">
        <f t="array" ref="R5504">_xlfn.IFS(Q5504=0,(O5504-P5504)/2,Q5504=1,O5504-P5504)</f>
        <v>0</v>
      </c>
      <c r="S5504" s="31" cm="1">
        <f t="array" ref="S5504">_xlfn.IFS(Q5504=0,P5504/2,Q5504=1,P5504)</f>
        <v>0</v>
      </c>
      <c r="T5504" s="31" t="str" cm="1">
        <f t="array" ref="T5504">_xlfn.IFS(M5504&lt;=Beräkningsförutsättningar!B$15,"2",M5504=Beräkningsförutsättningar!B$16,"4",M5504=Beräkningsförutsättningar!B$17,"4",M5504&gt;=Beräkningsförutsättningar!B$18,"6")</f>
        <v>2</v>
      </c>
      <c r="U5504" s="31">
        <f t="shared" si="170"/>
        <v>0</v>
      </c>
      <c r="V5504" s="31">
        <f t="shared" si="171"/>
        <v>0</v>
      </c>
    </row>
    <row r="5505" spans="14:22" x14ac:dyDescent="0.3">
      <c r="N5505" s="30"/>
      <c r="O5505" s="30"/>
      <c r="P5505" s="30"/>
      <c r="Q5505" s="30"/>
      <c r="R5505" s="31" cm="1">
        <f t="array" ref="R5505">_xlfn.IFS(Q5505=0,(O5505-P5505)/2,Q5505=1,O5505-P5505)</f>
        <v>0</v>
      </c>
      <c r="S5505" s="31" cm="1">
        <f t="array" ref="S5505">_xlfn.IFS(Q5505=0,P5505/2,Q5505=1,P5505)</f>
        <v>0</v>
      </c>
      <c r="T5505" s="31" t="str" cm="1">
        <f t="array" ref="T5505">_xlfn.IFS(M5505&lt;=Beräkningsförutsättningar!B$15,"2",M5505=Beräkningsförutsättningar!B$16,"4",M5505=Beräkningsförutsättningar!B$17,"4",M5505&gt;=Beräkningsförutsättningar!B$18,"6")</f>
        <v>2</v>
      </c>
      <c r="U5505" s="31">
        <f t="shared" si="170"/>
        <v>0</v>
      </c>
      <c r="V5505" s="31">
        <f t="shared" si="171"/>
        <v>0</v>
      </c>
    </row>
    <row r="5506" spans="14:22" x14ac:dyDescent="0.3">
      <c r="N5506" s="30"/>
      <c r="O5506" s="30"/>
      <c r="P5506" s="30"/>
      <c r="Q5506" s="30"/>
      <c r="R5506" s="31" cm="1">
        <f t="array" ref="R5506">_xlfn.IFS(Q5506=0,(O5506-P5506)/2,Q5506=1,O5506-P5506)</f>
        <v>0</v>
      </c>
      <c r="S5506" s="31" cm="1">
        <f t="array" ref="S5506">_xlfn.IFS(Q5506=0,P5506/2,Q5506=1,P5506)</f>
        <v>0</v>
      </c>
      <c r="T5506" s="31" t="str" cm="1">
        <f t="array" ref="T5506">_xlfn.IFS(M5506&lt;=Beräkningsförutsättningar!B$15,"2",M5506=Beräkningsförutsättningar!B$16,"4",M5506=Beräkningsförutsättningar!B$17,"4",M5506&gt;=Beräkningsförutsättningar!B$18,"6")</f>
        <v>2</v>
      </c>
      <c r="U5506" s="31">
        <f t="shared" si="170"/>
        <v>0</v>
      </c>
      <c r="V5506" s="31">
        <f t="shared" si="171"/>
        <v>0</v>
      </c>
    </row>
    <row r="5507" spans="14:22" x14ac:dyDescent="0.3">
      <c r="N5507" s="30"/>
      <c r="O5507" s="30"/>
      <c r="P5507" s="30"/>
      <c r="Q5507" s="30"/>
      <c r="R5507" s="31" cm="1">
        <f t="array" ref="R5507">_xlfn.IFS(Q5507=0,(O5507-P5507)/2,Q5507=1,O5507-P5507)</f>
        <v>0</v>
      </c>
      <c r="S5507" s="31" cm="1">
        <f t="array" ref="S5507">_xlfn.IFS(Q5507=0,P5507/2,Q5507=1,P5507)</f>
        <v>0</v>
      </c>
      <c r="T5507" s="31" t="str" cm="1">
        <f t="array" ref="T5507">_xlfn.IFS(M5507&lt;=Beräkningsförutsättningar!B$15,"2",M5507=Beräkningsförutsättningar!B$16,"4",M5507=Beräkningsförutsättningar!B$17,"4",M5507&gt;=Beräkningsförutsättningar!B$18,"6")</f>
        <v>2</v>
      </c>
      <c r="U5507" s="31">
        <f t="shared" si="170"/>
        <v>0</v>
      </c>
      <c r="V5507" s="31">
        <f t="shared" si="171"/>
        <v>0</v>
      </c>
    </row>
    <row r="5508" spans="14:22" x14ac:dyDescent="0.3">
      <c r="R5508" s="31" cm="1">
        <f t="array" ref="R5508">_xlfn.IFS(Q5508=0,(O5508-P5508)/2,Q5508=1,O5508-P5508)</f>
        <v>0</v>
      </c>
      <c r="S5508" s="31" cm="1">
        <f t="array" ref="S5508">_xlfn.IFS(Q5508=0,P5508/2,Q5508=1,P5508)</f>
        <v>0</v>
      </c>
      <c r="T5508" s="31" t="str" cm="1">
        <f t="array" ref="T5508">_xlfn.IFS(M5508&lt;=Beräkningsförutsättningar!B$15,"2",M5508=Beräkningsförutsättningar!B$16,"4",M5508=Beräkningsförutsättningar!B$17,"4",M5508&gt;=Beräkningsförutsättningar!B$18,"6")</f>
        <v>2</v>
      </c>
      <c r="U5508" s="31">
        <f t="shared" si="170"/>
        <v>0</v>
      </c>
      <c r="V5508" s="31">
        <f t="shared" si="171"/>
        <v>0</v>
      </c>
    </row>
    <row r="5509" spans="14:22" x14ac:dyDescent="0.3">
      <c r="R5509" s="31" cm="1">
        <f t="array" ref="R5509">_xlfn.IFS(Q5509=0,(O5509-P5509)/2,Q5509=1,O5509-P5509)</f>
        <v>0</v>
      </c>
      <c r="S5509" s="31" cm="1">
        <f t="array" ref="S5509">_xlfn.IFS(Q5509=0,P5509/2,Q5509=1,P5509)</f>
        <v>0</v>
      </c>
      <c r="T5509" s="31" t="str" cm="1">
        <f t="array" ref="T5509">_xlfn.IFS(M5509&lt;=Beräkningsförutsättningar!B$15,"2",M5509=Beräkningsförutsättningar!B$16,"4",M5509=Beräkningsförutsättningar!B$17,"4",M5509&gt;=Beräkningsförutsättningar!B$18,"6")</f>
        <v>2</v>
      </c>
      <c r="U5509" s="31">
        <f t="shared" si="170"/>
        <v>0</v>
      </c>
      <c r="V5509" s="31">
        <f t="shared" si="171"/>
        <v>0</v>
      </c>
    </row>
    <row r="5510" spans="14:22" x14ac:dyDescent="0.3">
      <c r="R5510" s="31" cm="1">
        <f t="array" ref="R5510">_xlfn.IFS(Q5510=0,(O5510-P5510)/2,Q5510=1,O5510-P5510)</f>
        <v>0</v>
      </c>
      <c r="S5510" s="31" cm="1">
        <f t="array" ref="S5510">_xlfn.IFS(Q5510=0,P5510/2,Q5510=1,P5510)</f>
        <v>0</v>
      </c>
      <c r="T5510" s="31" t="str" cm="1">
        <f t="array" ref="T5510">_xlfn.IFS(M5510&lt;=Beräkningsförutsättningar!B$15,"2",M5510=Beräkningsförutsättningar!B$16,"4",M5510=Beräkningsförutsättningar!B$17,"4",M5510&gt;=Beräkningsförutsättningar!B$18,"6")</f>
        <v>2</v>
      </c>
      <c r="U5510" s="31">
        <f t="shared" si="170"/>
        <v>0</v>
      </c>
      <c r="V5510" s="31">
        <f t="shared" si="171"/>
        <v>0</v>
      </c>
    </row>
    <row r="5511" spans="14:22" x14ac:dyDescent="0.3">
      <c r="R5511" s="31" cm="1">
        <f t="array" ref="R5511">_xlfn.IFS(Q5511=0,(O5511-P5511)/2,Q5511=1,O5511-P5511)</f>
        <v>0</v>
      </c>
      <c r="S5511" s="31" cm="1">
        <f t="array" ref="S5511">_xlfn.IFS(Q5511=0,P5511/2,Q5511=1,P5511)</f>
        <v>0</v>
      </c>
      <c r="T5511" s="31" t="str" cm="1">
        <f t="array" ref="T5511">_xlfn.IFS(M5511&lt;=Beräkningsförutsättningar!B$15,"2",M5511=Beräkningsförutsättningar!B$16,"4",M5511=Beräkningsförutsättningar!B$17,"4",M5511&gt;=Beräkningsförutsättningar!B$18,"6")</f>
        <v>2</v>
      </c>
      <c r="U5511" s="31">
        <f t="shared" ref="U5511:U5574" si="172">R5511*T5511</f>
        <v>0</v>
      </c>
      <c r="V5511" s="31">
        <f t="shared" ref="V5511:V5574" si="173">S5511*T5511</f>
        <v>0</v>
      </c>
    </row>
    <row r="5512" spans="14:22" x14ac:dyDescent="0.3">
      <c r="R5512" s="31" cm="1">
        <f t="array" ref="R5512">_xlfn.IFS(Q5512=0,(O5512-P5512)/2,Q5512=1,O5512-P5512)</f>
        <v>0</v>
      </c>
      <c r="S5512" s="31" cm="1">
        <f t="array" ref="S5512">_xlfn.IFS(Q5512=0,P5512/2,Q5512=1,P5512)</f>
        <v>0</v>
      </c>
      <c r="T5512" s="31" t="str" cm="1">
        <f t="array" ref="T5512">_xlfn.IFS(M5512&lt;=Beräkningsförutsättningar!B$15,"2",M5512=Beräkningsförutsättningar!B$16,"4",M5512=Beräkningsförutsättningar!B$17,"4",M5512&gt;=Beräkningsförutsättningar!B$18,"6")</f>
        <v>2</v>
      </c>
      <c r="U5512" s="31">
        <f t="shared" si="172"/>
        <v>0</v>
      </c>
      <c r="V5512" s="31">
        <f t="shared" si="173"/>
        <v>0</v>
      </c>
    </row>
    <row r="5513" spans="14:22" x14ac:dyDescent="0.3">
      <c r="R5513" s="31" cm="1">
        <f t="array" ref="R5513">_xlfn.IFS(Q5513=0,(O5513-P5513)/2,Q5513=1,O5513-P5513)</f>
        <v>0</v>
      </c>
      <c r="S5513" s="31" cm="1">
        <f t="array" ref="S5513">_xlfn.IFS(Q5513=0,P5513/2,Q5513=1,P5513)</f>
        <v>0</v>
      </c>
      <c r="T5513" s="31" t="str" cm="1">
        <f t="array" ref="T5513">_xlfn.IFS(M5513&lt;=Beräkningsförutsättningar!B$15,"2",M5513=Beräkningsförutsättningar!B$16,"4",M5513=Beräkningsförutsättningar!B$17,"4",M5513&gt;=Beräkningsförutsättningar!B$18,"6")</f>
        <v>2</v>
      </c>
      <c r="U5513" s="31">
        <f t="shared" si="172"/>
        <v>0</v>
      </c>
      <c r="V5513" s="31">
        <f t="shared" si="173"/>
        <v>0</v>
      </c>
    </row>
    <row r="5514" spans="14:22" x14ac:dyDescent="0.3">
      <c r="R5514" s="31" cm="1">
        <f t="array" ref="R5514">_xlfn.IFS(Q5514=0,(O5514-P5514)/2,Q5514=1,O5514-P5514)</f>
        <v>0</v>
      </c>
      <c r="S5514" s="31" cm="1">
        <f t="array" ref="S5514">_xlfn.IFS(Q5514=0,P5514/2,Q5514=1,P5514)</f>
        <v>0</v>
      </c>
      <c r="T5514" s="31" t="str" cm="1">
        <f t="array" ref="T5514">_xlfn.IFS(M5514&lt;=Beräkningsförutsättningar!B$15,"2",M5514=Beräkningsförutsättningar!B$16,"4",M5514=Beräkningsförutsättningar!B$17,"4",M5514&gt;=Beräkningsförutsättningar!B$18,"6")</f>
        <v>2</v>
      </c>
      <c r="U5514" s="31">
        <f t="shared" si="172"/>
        <v>0</v>
      </c>
      <c r="V5514" s="31">
        <f t="shared" si="173"/>
        <v>0</v>
      </c>
    </row>
    <row r="5515" spans="14:22" x14ac:dyDescent="0.3">
      <c r="R5515" s="31" cm="1">
        <f t="array" ref="R5515">_xlfn.IFS(Q5515=0,(O5515-P5515)/2,Q5515=1,O5515-P5515)</f>
        <v>0</v>
      </c>
      <c r="S5515" s="31" cm="1">
        <f t="array" ref="S5515">_xlfn.IFS(Q5515=0,P5515/2,Q5515=1,P5515)</f>
        <v>0</v>
      </c>
      <c r="T5515" s="31" t="str" cm="1">
        <f t="array" ref="T5515">_xlfn.IFS(M5515&lt;=Beräkningsförutsättningar!B$15,"2",M5515=Beräkningsförutsättningar!B$16,"4",M5515=Beräkningsförutsättningar!B$17,"4",M5515&gt;=Beräkningsförutsättningar!B$18,"6")</f>
        <v>2</v>
      </c>
      <c r="U5515" s="31">
        <f t="shared" si="172"/>
        <v>0</v>
      </c>
      <c r="V5515" s="31">
        <f t="shared" si="173"/>
        <v>0</v>
      </c>
    </row>
    <row r="5516" spans="14:22" x14ac:dyDescent="0.3">
      <c r="R5516" s="31" cm="1">
        <f t="array" ref="R5516">_xlfn.IFS(Q5516=0,(O5516-P5516)/2,Q5516=1,O5516-P5516)</f>
        <v>0</v>
      </c>
      <c r="S5516" s="31" cm="1">
        <f t="array" ref="S5516">_xlfn.IFS(Q5516=0,P5516/2,Q5516=1,P5516)</f>
        <v>0</v>
      </c>
      <c r="T5516" s="31" t="str" cm="1">
        <f t="array" ref="T5516">_xlfn.IFS(M5516&lt;=Beräkningsförutsättningar!B$15,"2",M5516=Beräkningsförutsättningar!B$16,"4",M5516=Beräkningsförutsättningar!B$17,"4",M5516&gt;=Beräkningsförutsättningar!B$18,"6")</f>
        <v>2</v>
      </c>
      <c r="U5516" s="31">
        <f t="shared" si="172"/>
        <v>0</v>
      </c>
      <c r="V5516" s="31">
        <f t="shared" si="173"/>
        <v>0</v>
      </c>
    </row>
    <row r="5517" spans="14:22" x14ac:dyDescent="0.3">
      <c r="R5517" s="31" cm="1">
        <f t="array" ref="R5517">_xlfn.IFS(Q5517=0,(O5517-P5517)/2,Q5517=1,O5517-P5517)</f>
        <v>0</v>
      </c>
      <c r="S5517" s="31" cm="1">
        <f t="array" ref="S5517">_xlfn.IFS(Q5517=0,P5517/2,Q5517=1,P5517)</f>
        <v>0</v>
      </c>
      <c r="T5517" s="31" t="str" cm="1">
        <f t="array" ref="T5517">_xlfn.IFS(M5517&lt;=Beräkningsförutsättningar!B$15,"2",M5517=Beräkningsförutsättningar!B$16,"4",M5517=Beräkningsförutsättningar!B$17,"4",M5517&gt;=Beräkningsförutsättningar!B$18,"6")</f>
        <v>2</v>
      </c>
      <c r="U5517" s="31">
        <f t="shared" si="172"/>
        <v>0</v>
      </c>
      <c r="V5517" s="31">
        <f t="shared" si="173"/>
        <v>0</v>
      </c>
    </row>
    <row r="5518" spans="14:22" x14ac:dyDescent="0.3">
      <c r="R5518" s="31" cm="1">
        <f t="array" ref="R5518">_xlfn.IFS(Q5518=0,(O5518-P5518)/2,Q5518=1,O5518-P5518)</f>
        <v>0</v>
      </c>
      <c r="S5518" s="31" cm="1">
        <f t="array" ref="S5518">_xlfn.IFS(Q5518=0,P5518/2,Q5518=1,P5518)</f>
        <v>0</v>
      </c>
      <c r="T5518" s="31" t="str" cm="1">
        <f t="array" ref="T5518">_xlfn.IFS(M5518&lt;=Beräkningsförutsättningar!B$15,"2",M5518=Beräkningsförutsättningar!B$16,"4",M5518=Beräkningsförutsättningar!B$17,"4",M5518&gt;=Beräkningsförutsättningar!B$18,"6")</f>
        <v>2</v>
      </c>
      <c r="U5518" s="31">
        <f t="shared" si="172"/>
        <v>0</v>
      </c>
      <c r="V5518" s="31">
        <f t="shared" si="173"/>
        <v>0</v>
      </c>
    </row>
    <row r="5519" spans="14:22" x14ac:dyDescent="0.3">
      <c r="R5519" s="31" cm="1">
        <f t="array" ref="R5519">_xlfn.IFS(Q5519=0,(O5519-P5519)/2,Q5519=1,O5519-P5519)</f>
        <v>0</v>
      </c>
      <c r="S5519" s="31" cm="1">
        <f t="array" ref="S5519">_xlfn.IFS(Q5519=0,P5519/2,Q5519=1,P5519)</f>
        <v>0</v>
      </c>
      <c r="T5519" s="31" t="str" cm="1">
        <f t="array" ref="T5519">_xlfn.IFS(M5519&lt;=Beräkningsförutsättningar!B$15,"2",M5519=Beräkningsförutsättningar!B$16,"4",M5519=Beräkningsförutsättningar!B$17,"4",M5519&gt;=Beräkningsförutsättningar!B$18,"6")</f>
        <v>2</v>
      </c>
      <c r="U5519" s="31">
        <f t="shared" si="172"/>
        <v>0</v>
      </c>
      <c r="V5519" s="31">
        <f t="shared" si="173"/>
        <v>0</v>
      </c>
    </row>
    <row r="5520" spans="14:22" x14ac:dyDescent="0.3">
      <c r="R5520" s="31" cm="1">
        <f t="array" ref="R5520">_xlfn.IFS(Q5520=0,(O5520-P5520)/2,Q5520=1,O5520-P5520)</f>
        <v>0</v>
      </c>
      <c r="S5520" s="31" cm="1">
        <f t="array" ref="S5520">_xlfn.IFS(Q5520=0,P5520/2,Q5520=1,P5520)</f>
        <v>0</v>
      </c>
      <c r="T5520" s="31" t="str" cm="1">
        <f t="array" ref="T5520">_xlfn.IFS(M5520&lt;=Beräkningsförutsättningar!B$15,"2",M5520=Beräkningsförutsättningar!B$16,"4",M5520=Beräkningsförutsättningar!B$17,"4",M5520&gt;=Beräkningsförutsättningar!B$18,"6")</f>
        <v>2</v>
      </c>
      <c r="U5520" s="31">
        <f t="shared" si="172"/>
        <v>0</v>
      </c>
      <c r="V5520" s="31">
        <f t="shared" si="173"/>
        <v>0</v>
      </c>
    </row>
    <row r="5521" spans="18:22" x14ac:dyDescent="0.3">
      <c r="R5521" s="31" cm="1">
        <f t="array" ref="R5521">_xlfn.IFS(Q5521=0,(O5521-P5521)/2,Q5521=1,O5521-P5521)</f>
        <v>0</v>
      </c>
      <c r="S5521" s="31" cm="1">
        <f t="array" ref="S5521">_xlfn.IFS(Q5521=0,P5521/2,Q5521=1,P5521)</f>
        <v>0</v>
      </c>
      <c r="T5521" s="31" t="str" cm="1">
        <f t="array" ref="T5521">_xlfn.IFS(M5521&lt;=Beräkningsförutsättningar!B$15,"2",M5521=Beräkningsförutsättningar!B$16,"4",M5521=Beräkningsförutsättningar!B$17,"4",M5521&gt;=Beräkningsförutsättningar!B$18,"6")</f>
        <v>2</v>
      </c>
      <c r="U5521" s="31">
        <f t="shared" si="172"/>
        <v>0</v>
      </c>
      <c r="V5521" s="31">
        <f t="shared" si="173"/>
        <v>0</v>
      </c>
    </row>
    <row r="5522" spans="18:22" x14ac:dyDescent="0.3">
      <c r="R5522" s="31" cm="1">
        <f t="array" ref="R5522">_xlfn.IFS(Q5522=0,(O5522-P5522)/2,Q5522=1,O5522-P5522)</f>
        <v>0</v>
      </c>
      <c r="S5522" s="31" cm="1">
        <f t="array" ref="S5522">_xlfn.IFS(Q5522=0,P5522/2,Q5522=1,P5522)</f>
        <v>0</v>
      </c>
      <c r="T5522" s="31" t="str" cm="1">
        <f t="array" ref="T5522">_xlfn.IFS(M5522&lt;=Beräkningsförutsättningar!B$15,"2",M5522=Beräkningsförutsättningar!B$16,"4",M5522=Beräkningsförutsättningar!B$17,"4",M5522&gt;=Beräkningsförutsättningar!B$18,"6")</f>
        <v>2</v>
      </c>
      <c r="U5522" s="31">
        <f t="shared" si="172"/>
        <v>0</v>
      </c>
      <c r="V5522" s="31">
        <f t="shared" si="173"/>
        <v>0</v>
      </c>
    </row>
    <row r="5523" spans="18:22" x14ac:dyDescent="0.3">
      <c r="R5523" s="31" cm="1">
        <f t="array" ref="R5523">_xlfn.IFS(Q5523=0,(O5523-P5523)/2,Q5523=1,O5523-P5523)</f>
        <v>0</v>
      </c>
      <c r="S5523" s="31" cm="1">
        <f t="array" ref="S5523">_xlfn.IFS(Q5523=0,P5523/2,Q5523=1,P5523)</f>
        <v>0</v>
      </c>
      <c r="T5523" s="31" t="str" cm="1">
        <f t="array" ref="T5523">_xlfn.IFS(M5523&lt;=Beräkningsförutsättningar!B$15,"2",M5523=Beräkningsförutsättningar!B$16,"4",M5523=Beräkningsförutsättningar!B$17,"4",M5523&gt;=Beräkningsförutsättningar!B$18,"6")</f>
        <v>2</v>
      </c>
      <c r="U5523" s="31">
        <f t="shared" si="172"/>
        <v>0</v>
      </c>
      <c r="V5523" s="31">
        <f t="shared" si="173"/>
        <v>0</v>
      </c>
    </row>
    <row r="5524" spans="18:22" x14ac:dyDescent="0.3">
      <c r="R5524" s="31" cm="1">
        <f t="array" ref="R5524">_xlfn.IFS(Q5524=0,(O5524-P5524)/2,Q5524=1,O5524-P5524)</f>
        <v>0</v>
      </c>
      <c r="S5524" s="31" cm="1">
        <f t="array" ref="S5524">_xlfn.IFS(Q5524=0,P5524/2,Q5524=1,P5524)</f>
        <v>0</v>
      </c>
      <c r="T5524" s="31" t="str" cm="1">
        <f t="array" ref="T5524">_xlfn.IFS(M5524&lt;=Beräkningsförutsättningar!B$15,"2",M5524=Beräkningsförutsättningar!B$16,"4",M5524=Beräkningsförutsättningar!B$17,"4",M5524&gt;=Beräkningsförutsättningar!B$18,"6")</f>
        <v>2</v>
      </c>
      <c r="U5524" s="31">
        <f t="shared" si="172"/>
        <v>0</v>
      </c>
      <c r="V5524" s="31">
        <f t="shared" si="173"/>
        <v>0</v>
      </c>
    </row>
    <row r="5525" spans="18:22" x14ac:dyDescent="0.3">
      <c r="R5525" s="31" cm="1">
        <f t="array" ref="R5525">_xlfn.IFS(Q5525=0,(O5525-P5525)/2,Q5525=1,O5525-P5525)</f>
        <v>0</v>
      </c>
      <c r="S5525" s="31" cm="1">
        <f t="array" ref="S5525">_xlfn.IFS(Q5525=0,P5525/2,Q5525=1,P5525)</f>
        <v>0</v>
      </c>
      <c r="T5525" s="31" t="str" cm="1">
        <f t="array" ref="T5525">_xlfn.IFS(M5525&lt;=Beräkningsförutsättningar!B$15,"2",M5525=Beräkningsförutsättningar!B$16,"4",M5525=Beräkningsförutsättningar!B$17,"4",M5525&gt;=Beräkningsförutsättningar!B$18,"6")</f>
        <v>2</v>
      </c>
      <c r="U5525" s="31">
        <f t="shared" si="172"/>
        <v>0</v>
      </c>
      <c r="V5525" s="31">
        <f t="shared" si="173"/>
        <v>0</v>
      </c>
    </row>
    <row r="5526" spans="18:22" x14ac:dyDescent="0.3">
      <c r="R5526" s="31" cm="1">
        <f t="array" ref="R5526">_xlfn.IFS(Q5526=0,(O5526-P5526)/2,Q5526=1,O5526-P5526)</f>
        <v>0</v>
      </c>
      <c r="S5526" s="31" cm="1">
        <f t="array" ref="S5526">_xlfn.IFS(Q5526=0,P5526/2,Q5526=1,P5526)</f>
        <v>0</v>
      </c>
      <c r="T5526" s="31" t="str" cm="1">
        <f t="array" ref="T5526">_xlfn.IFS(M5526&lt;=Beräkningsförutsättningar!B$15,"2",M5526=Beräkningsförutsättningar!B$16,"4",M5526=Beräkningsförutsättningar!B$17,"4",M5526&gt;=Beräkningsförutsättningar!B$18,"6")</f>
        <v>2</v>
      </c>
      <c r="U5526" s="31">
        <f t="shared" si="172"/>
        <v>0</v>
      </c>
      <c r="V5526" s="31">
        <f t="shared" si="173"/>
        <v>0</v>
      </c>
    </row>
    <row r="5527" spans="18:22" x14ac:dyDescent="0.3">
      <c r="R5527" s="31" cm="1">
        <f t="array" ref="R5527">_xlfn.IFS(Q5527=0,(O5527-P5527)/2,Q5527=1,O5527-P5527)</f>
        <v>0</v>
      </c>
      <c r="S5527" s="31" cm="1">
        <f t="array" ref="S5527">_xlfn.IFS(Q5527=0,P5527/2,Q5527=1,P5527)</f>
        <v>0</v>
      </c>
      <c r="T5527" s="31" t="str" cm="1">
        <f t="array" ref="T5527">_xlfn.IFS(M5527&lt;=Beräkningsförutsättningar!B$15,"2",M5527=Beräkningsförutsättningar!B$16,"4",M5527=Beräkningsförutsättningar!B$17,"4",M5527&gt;=Beräkningsförutsättningar!B$18,"6")</f>
        <v>2</v>
      </c>
      <c r="U5527" s="31">
        <f t="shared" si="172"/>
        <v>0</v>
      </c>
      <c r="V5527" s="31">
        <f t="shared" si="173"/>
        <v>0</v>
      </c>
    </row>
    <row r="5528" spans="18:22" x14ac:dyDescent="0.3">
      <c r="R5528" s="31" cm="1">
        <f t="array" ref="R5528">_xlfn.IFS(Q5528=0,(O5528-P5528)/2,Q5528=1,O5528-P5528)</f>
        <v>0</v>
      </c>
      <c r="S5528" s="31" cm="1">
        <f t="array" ref="S5528">_xlfn.IFS(Q5528=0,P5528/2,Q5528=1,P5528)</f>
        <v>0</v>
      </c>
      <c r="T5528" s="31" t="str" cm="1">
        <f t="array" ref="T5528">_xlfn.IFS(M5528&lt;=Beräkningsförutsättningar!B$15,"2",M5528=Beräkningsförutsättningar!B$16,"4",M5528=Beräkningsförutsättningar!B$17,"4",M5528&gt;=Beräkningsförutsättningar!B$18,"6")</f>
        <v>2</v>
      </c>
      <c r="U5528" s="31">
        <f t="shared" si="172"/>
        <v>0</v>
      </c>
      <c r="V5528" s="31">
        <f t="shared" si="173"/>
        <v>0</v>
      </c>
    </row>
    <row r="5529" spans="18:22" x14ac:dyDescent="0.3">
      <c r="R5529" s="31" cm="1">
        <f t="array" ref="R5529">_xlfn.IFS(Q5529=0,(O5529-P5529)/2,Q5529=1,O5529-P5529)</f>
        <v>0</v>
      </c>
      <c r="S5529" s="31" cm="1">
        <f t="array" ref="S5529">_xlfn.IFS(Q5529=0,P5529/2,Q5529=1,P5529)</f>
        <v>0</v>
      </c>
      <c r="T5529" s="31" t="str" cm="1">
        <f t="array" ref="T5529">_xlfn.IFS(M5529&lt;=Beräkningsförutsättningar!B$15,"2",M5529=Beräkningsförutsättningar!B$16,"4",M5529=Beräkningsförutsättningar!B$17,"4",M5529&gt;=Beräkningsförutsättningar!B$18,"6")</f>
        <v>2</v>
      </c>
      <c r="U5529" s="31">
        <f t="shared" si="172"/>
        <v>0</v>
      </c>
      <c r="V5529" s="31">
        <f t="shared" si="173"/>
        <v>0</v>
      </c>
    </row>
    <row r="5530" spans="18:22" x14ac:dyDescent="0.3">
      <c r="R5530" s="31" cm="1">
        <f t="array" ref="R5530">_xlfn.IFS(Q5530=0,(O5530-P5530)/2,Q5530=1,O5530-P5530)</f>
        <v>0</v>
      </c>
      <c r="S5530" s="31" cm="1">
        <f t="array" ref="S5530">_xlfn.IFS(Q5530=0,P5530/2,Q5530=1,P5530)</f>
        <v>0</v>
      </c>
      <c r="T5530" s="31" t="str" cm="1">
        <f t="array" ref="T5530">_xlfn.IFS(M5530&lt;=Beräkningsförutsättningar!B$15,"2",M5530=Beräkningsförutsättningar!B$16,"4",M5530=Beräkningsförutsättningar!B$17,"4",M5530&gt;=Beräkningsförutsättningar!B$18,"6")</f>
        <v>2</v>
      </c>
      <c r="U5530" s="31">
        <f t="shared" si="172"/>
        <v>0</v>
      </c>
      <c r="V5530" s="31">
        <f t="shared" si="173"/>
        <v>0</v>
      </c>
    </row>
    <row r="5531" spans="18:22" x14ac:dyDescent="0.3">
      <c r="R5531" s="31" cm="1">
        <f t="array" ref="R5531">_xlfn.IFS(Q5531=0,(O5531-P5531)/2,Q5531=1,O5531-P5531)</f>
        <v>0</v>
      </c>
      <c r="S5531" s="31" cm="1">
        <f t="array" ref="S5531">_xlfn.IFS(Q5531=0,P5531/2,Q5531=1,P5531)</f>
        <v>0</v>
      </c>
      <c r="T5531" s="31" t="str" cm="1">
        <f t="array" ref="T5531">_xlfn.IFS(M5531&lt;=Beräkningsförutsättningar!B$15,"2",M5531=Beräkningsförutsättningar!B$16,"4",M5531=Beräkningsförutsättningar!B$17,"4",M5531&gt;=Beräkningsförutsättningar!B$18,"6")</f>
        <v>2</v>
      </c>
      <c r="U5531" s="31">
        <f t="shared" si="172"/>
        <v>0</v>
      </c>
      <c r="V5531" s="31">
        <f t="shared" si="173"/>
        <v>0</v>
      </c>
    </row>
    <row r="5532" spans="18:22" x14ac:dyDescent="0.3">
      <c r="R5532" s="31" cm="1">
        <f t="array" ref="R5532">_xlfn.IFS(Q5532=0,(O5532-P5532)/2,Q5532=1,O5532-P5532)</f>
        <v>0</v>
      </c>
      <c r="S5532" s="31" cm="1">
        <f t="array" ref="S5532">_xlfn.IFS(Q5532=0,P5532/2,Q5532=1,P5532)</f>
        <v>0</v>
      </c>
      <c r="T5532" s="31" t="str" cm="1">
        <f t="array" ref="T5532">_xlfn.IFS(M5532&lt;=Beräkningsförutsättningar!B$15,"2",M5532=Beräkningsförutsättningar!B$16,"4",M5532=Beräkningsförutsättningar!B$17,"4",M5532&gt;=Beräkningsförutsättningar!B$18,"6")</f>
        <v>2</v>
      </c>
      <c r="U5532" s="31">
        <f t="shared" si="172"/>
        <v>0</v>
      </c>
      <c r="V5532" s="31">
        <f t="shared" si="173"/>
        <v>0</v>
      </c>
    </row>
    <row r="5533" spans="18:22" x14ac:dyDescent="0.3">
      <c r="R5533" s="31" cm="1">
        <f t="array" ref="R5533">_xlfn.IFS(Q5533=0,(O5533-P5533)/2,Q5533=1,O5533-P5533)</f>
        <v>0</v>
      </c>
      <c r="S5533" s="31" cm="1">
        <f t="array" ref="S5533">_xlfn.IFS(Q5533=0,P5533/2,Q5533=1,P5533)</f>
        <v>0</v>
      </c>
      <c r="T5533" s="31" t="str" cm="1">
        <f t="array" ref="T5533">_xlfn.IFS(M5533&lt;=Beräkningsförutsättningar!B$15,"2",M5533=Beräkningsförutsättningar!B$16,"4",M5533=Beräkningsförutsättningar!B$17,"4",M5533&gt;=Beräkningsförutsättningar!B$18,"6")</f>
        <v>2</v>
      </c>
      <c r="U5533" s="31">
        <f t="shared" si="172"/>
        <v>0</v>
      </c>
      <c r="V5533" s="31">
        <f t="shared" si="173"/>
        <v>0</v>
      </c>
    </row>
    <row r="5534" spans="18:22" x14ac:dyDescent="0.3">
      <c r="R5534" s="31" cm="1">
        <f t="array" ref="R5534">_xlfn.IFS(Q5534=0,(O5534-P5534)/2,Q5534=1,O5534-P5534)</f>
        <v>0</v>
      </c>
      <c r="S5534" s="31" cm="1">
        <f t="array" ref="S5534">_xlfn.IFS(Q5534=0,P5534/2,Q5534=1,P5534)</f>
        <v>0</v>
      </c>
      <c r="T5534" s="31" t="str" cm="1">
        <f t="array" ref="T5534">_xlfn.IFS(M5534&lt;=Beräkningsförutsättningar!B$15,"2",M5534=Beräkningsförutsättningar!B$16,"4",M5534=Beräkningsförutsättningar!B$17,"4",M5534&gt;=Beräkningsförutsättningar!B$18,"6")</f>
        <v>2</v>
      </c>
      <c r="U5534" s="31">
        <f t="shared" si="172"/>
        <v>0</v>
      </c>
      <c r="V5534" s="31">
        <f t="shared" si="173"/>
        <v>0</v>
      </c>
    </row>
    <row r="5535" spans="18:22" x14ac:dyDescent="0.3">
      <c r="R5535" s="31" cm="1">
        <f t="array" ref="R5535">_xlfn.IFS(Q5535=0,(O5535-P5535)/2,Q5535=1,O5535-P5535)</f>
        <v>0</v>
      </c>
      <c r="S5535" s="31" cm="1">
        <f t="array" ref="S5535">_xlfn.IFS(Q5535=0,P5535/2,Q5535=1,P5535)</f>
        <v>0</v>
      </c>
      <c r="T5535" s="31" t="str" cm="1">
        <f t="array" ref="T5535">_xlfn.IFS(M5535&lt;=Beräkningsförutsättningar!B$15,"2",M5535=Beräkningsförutsättningar!B$16,"4",M5535=Beräkningsförutsättningar!B$17,"4",M5535&gt;=Beräkningsförutsättningar!B$18,"6")</f>
        <v>2</v>
      </c>
      <c r="U5535" s="31">
        <f t="shared" si="172"/>
        <v>0</v>
      </c>
      <c r="V5535" s="31">
        <f t="shared" si="173"/>
        <v>0</v>
      </c>
    </row>
    <row r="5536" spans="18:22" x14ac:dyDescent="0.3">
      <c r="R5536" s="31" cm="1">
        <f t="array" ref="R5536">_xlfn.IFS(Q5536=0,(O5536-P5536)/2,Q5536=1,O5536-P5536)</f>
        <v>0</v>
      </c>
      <c r="S5536" s="31" cm="1">
        <f t="array" ref="S5536">_xlfn.IFS(Q5536=0,P5536/2,Q5536=1,P5536)</f>
        <v>0</v>
      </c>
      <c r="T5536" s="31" t="str" cm="1">
        <f t="array" ref="T5536">_xlfn.IFS(M5536&lt;=Beräkningsförutsättningar!B$15,"2",M5536=Beräkningsförutsättningar!B$16,"4",M5536=Beräkningsförutsättningar!B$17,"4",M5536&gt;=Beräkningsförutsättningar!B$18,"6")</f>
        <v>2</v>
      </c>
      <c r="U5536" s="31">
        <f t="shared" si="172"/>
        <v>0</v>
      </c>
      <c r="V5536" s="31">
        <f t="shared" si="173"/>
        <v>0</v>
      </c>
    </row>
    <row r="5537" spans="18:22" x14ac:dyDescent="0.3">
      <c r="R5537" s="31" cm="1">
        <f t="array" ref="R5537">_xlfn.IFS(Q5537=0,(O5537-P5537)/2,Q5537=1,O5537-P5537)</f>
        <v>0</v>
      </c>
      <c r="S5537" s="31" cm="1">
        <f t="array" ref="S5537">_xlfn.IFS(Q5537=0,P5537/2,Q5537=1,P5537)</f>
        <v>0</v>
      </c>
      <c r="T5537" s="31" t="str" cm="1">
        <f t="array" ref="T5537">_xlfn.IFS(M5537&lt;=Beräkningsförutsättningar!B$15,"2",M5537=Beräkningsförutsättningar!B$16,"4",M5537=Beräkningsförutsättningar!B$17,"4",M5537&gt;=Beräkningsförutsättningar!B$18,"6")</f>
        <v>2</v>
      </c>
      <c r="U5537" s="31">
        <f t="shared" si="172"/>
        <v>0</v>
      </c>
      <c r="V5537" s="31">
        <f t="shared" si="173"/>
        <v>0</v>
      </c>
    </row>
    <row r="5538" spans="18:22" x14ac:dyDescent="0.3">
      <c r="R5538" s="31" cm="1">
        <f t="array" ref="R5538">_xlfn.IFS(Q5538=0,(O5538-P5538)/2,Q5538=1,O5538-P5538)</f>
        <v>0</v>
      </c>
      <c r="S5538" s="31" cm="1">
        <f t="array" ref="S5538">_xlfn.IFS(Q5538=0,P5538/2,Q5538=1,P5538)</f>
        <v>0</v>
      </c>
      <c r="T5538" s="31" t="str" cm="1">
        <f t="array" ref="T5538">_xlfn.IFS(M5538&lt;=Beräkningsförutsättningar!B$15,"2",M5538=Beräkningsförutsättningar!B$16,"4",M5538=Beräkningsförutsättningar!B$17,"4",M5538&gt;=Beräkningsförutsättningar!B$18,"6")</f>
        <v>2</v>
      </c>
      <c r="U5538" s="31">
        <f t="shared" si="172"/>
        <v>0</v>
      </c>
      <c r="V5538" s="31">
        <f t="shared" si="173"/>
        <v>0</v>
      </c>
    </row>
    <row r="5539" spans="18:22" x14ac:dyDescent="0.3">
      <c r="R5539" s="31" cm="1">
        <f t="array" ref="R5539">_xlfn.IFS(Q5539=0,(O5539-P5539)/2,Q5539=1,O5539-P5539)</f>
        <v>0</v>
      </c>
      <c r="S5539" s="31" cm="1">
        <f t="array" ref="S5539">_xlfn.IFS(Q5539=0,P5539/2,Q5539=1,P5539)</f>
        <v>0</v>
      </c>
      <c r="T5539" s="31" t="str" cm="1">
        <f t="array" ref="T5539">_xlfn.IFS(M5539&lt;=Beräkningsförutsättningar!B$15,"2",M5539=Beräkningsförutsättningar!B$16,"4",M5539=Beräkningsförutsättningar!B$17,"4",M5539&gt;=Beräkningsförutsättningar!B$18,"6")</f>
        <v>2</v>
      </c>
      <c r="U5539" s="31">
        <f t="shared" si="172"/>
        <v>0</v>
      </c>
      <c r="V5539" s="31">
        <f t="shared" si="173"/>
        <v>0</v>
      </c>
    </row>
    <row r="5540" spans="18:22" x14ac:dyDescent="0.3">
      <c r="R5540" s="31" cm="1">
        <f t="array" ref="R5540">_xlfn.IFS(Q5540=0,(O5540-P5540)/2,Q5540=1,O5540-P5540)</f>
        <v>0</v>
      </c>
      <c r="S5540" s="31" cm="1">
        <f t="array" ref="S5540">_xlfn.IFS(Q5540=0,P5540/2,Q5540=1,P5540)</f>
        <v>0</v>
      </c>
      <c r="T5540" s="31" t="str" cm="1">
        <f t="array" ref="T5540">_xlfn.IFS(M5540&lt;=Beräkningsförutsättningar!B$15,"2",M5540=Beräkningsförutsättningar!B$16,"4",M5540=Beräkningsförutsättningar!B$17,"4",M5540&gt;=Beräkningsförutsättningar!B$18,"6")</f>
        <v>2</v>
      </c>
      <c r="U5540" s="31">
        <f t="shared" si="172"/>
        <v>0</v>
      </c>
      <c r="V5540" s="31">
        <f t="shared" si="173"/>
        <v>0</v>
      </c>
    </row>
    <row r="5541" spans="18:22" x14ac:dyDescent="0.3">
      <c r="R5541" s="31" cm="1">
        <f t="array" ref="R5541">_xlfn.IFS(Q5541=0,(O5541-P5541)/2,Q5541=1,O5541-P5541)</f>
        <v>0</v>
      </c>
      <c r="S5541" s="31" cm="1">
        <f t="array" ref="S5541">_xlfn.IFS(Q5541=0,P5541/2,Q5541=1,P5541)</f>
        <v>0</v>
      </c>
      <c r="T5541" s="31" t="str" cm="1">
        <f t="array" ref="T5541">_xlfn.IFS(M5541&lt;=Beräkningsförutsättningar!B$15,"2",M5541=Beräkningsförutsättningar!B$16,"4",M5541=Beräkningsförutsättningar!B$17,"4",M5541&gt;=Beräkningsförutsättningar!B$18,"6")</f>
        <v>2</v>
      </c>
      <c r="U5541" s="31">
        <f t="shared" si="172"/>
        <v>0</v>
      </c>
      <c r="V5541" s="31">
        <f t="shared" si="173"/>
        <v>0</v>
      </c>
    </row>
    <row r="5542" spans="18:22" x14ac:dyDescent="0.3">
      <c r="R5542" s="31" cm="1">
        <f t="array" ref="R5542">_xlfn.IFS(Q5542=0,(O5542-P5542)/2,Q5542=1,O5542-P5542)</f>
        <v>0</v>
      </c>
      <c r="S5542" s="31" cm="1">
        <f t="array" ref="S5542">_xlfn.IFS(Q5542=0,P5542/2,Q5542=1,P5542)</f>
        <v>0</v>
      </c>
      <c r="T5542" s="31" t="str" cm="1">
        <f t="array" ref="T5542">_xlfn.IFS(M5542&lt;=Beräkningsförutsättningar!B$15,"2",M5542=Beräkningsförutsättningar!B$16,"4",M5542=Beräkningsförutsättningar!B$17,"4",M5542&gt;=Beräkningsförutsättningar!B$18,"6")</f>
        <v>2</v>
      </c>
      <c r="U5542" s="31">
        <f t="shared" si="172"/>
        <v>0</v>
      </c>
      <c r="V5542" s="31">
        <f t="shared" si="173"/>
        <v>0</v>
      </c>
    </row>
    <row r="5543" spans="18:22" x14ac:dyDescent="0.3">
      <c r="R5543" s="31" cm="1">
        <f t="array" ref="R5543">_xlfn.IFS(Q5543=0,(O5543-P5543)/2,Q5543=1,O5543-P5543)</f>
        <v>0</v>
      </c>
      <c r="S5543" s="31" cm="1">
        <f t="array" ref="S5543">_xlfn.IFS(Q5543=0,P5543/2,Q5543=1,P5543)</f>
        <v>0</v>
      </c>
      <c r="T5543" s="31" t="str" cm="1">
        <f t="array" ref="T5543">_xlfn.IFS(M5543&lt;=Beräkningsförutsättningar!B$15,"2",M5543=Beräkningsförutsättningar!B$16,"4",M5543=Beräkningsförutsättningar!B$17,"4",M5543&gt;=Beräkningsförutsättningar!B$18,"6")</f>
        <v>2</v>
      </c>
      <c r="U5543" s="31">
        <f t="shared" si="172"/>
        <v>0</v>
      </c>
      <c r="V5543" s="31">
        <f t="shared" si="173"/>
        <v>0</v>
      </c>
    </row>
    <row r="5544" spans="18:22" x14ac:dyDescent="0.3">
      <c r="R5544" s="31" cm="1">
        <f t="array" ref="R5544">_xlfn.IFS(Q5544=0,(O5544-P5544)/2,Q5544=1,O5544-P5544)</f>
        <v>0</v>
      </c>
      <c r="S5544" s="31" cm="1">
        <f t="array" ref="S5544">_xlfn.IFS(Q5544=0,P5544/2,Q5544=1,P5544)</f>
        <v>0</v>
      </c>
      <c r="T5544" s="31" t="str" cm="1">
        <f t="array" ref="T5544">_xlfn.IFS(M5544&lt;=Beräkningsförutsättningar!B$15,"2",M5544=Beräkningsförutsättningar!B$16,"4",M5544=Beräkningsförutsättningar!B$17,"4",M5544&gt;=Beräkningsförutsättningar!B$18,"6")</f>
        <v>2</v>
      </c>
      <c r="U5544" s="31">
        <f t="shared" si="172"/>
        <v>0</v>
      </c>
      <c r="V5544" s="31">
        <f t="shared" si="173"/>
        <v>0</v>
      </c>
    </row>
    <row r="5545" spans="18:22" x14ac:dyDescent="0.3">
      <c r="R5545" s="31" cm="1">
        <f t="array" ref="R5545">_xlfn.IFS(Q5545=0,(O5545-P5545)/2,Q5545=1,O5545-P5545)</f>
        <v>0</v>
      </c>
      <c r="S5545" s="31" cm="1">
        <f t="array" ref="S5545">_xlfn.IFS(Q5545=0,P5545/2,Q5545=1,P5545)</f>
        <v>0</v>
      </c>
      <c r="T5545" s="31" t="str" cm="1">
        <f t="array" ref="T5545">_xlfn.IFS(M5545&lt;=Beräkningsförutsättningar!B$15,"2",M5545=Beräkningsförutsättningar!B$16,"4",M5545=Beräkningsförutsättningar!B$17,"4",M5545&gt;=Beräkningsförutsättningar!B$18,"6")</f>
        <v>2</v>
      </c>
      <c r="U5545" s="31">
        <f t="shared" si="172"/>
        <v>0</v>
      </c>
      <c r="V5545" s="31">
        <f t="shared" si="173"/>
        <v>0</v>
      </c>
    </row>
    <row r="5546" spans="18:22" x14ac:dyDescent="0.3">
      <c r="R5546" s="31" cm="1">
        <f t="array" ref="R5546">_xlfn.IFS(Q5546=0,(O5546-P5546)/2,Q5546=1,O5546-P5546)</f>
        <v>0</v>
      </c>
      <c r="S5546" s="31" cm="1">
        <f t="array" ref="S5546">_xlfn.IFS(Q5546=0,P5546/2,Q5546=1,P5546)</f>
        <v>0</v>
      </c>
      <c r="T5546" s="31" t="str" cm="1">
        <f t="array" ref="T5546">_xlfn.IFS(M5546&lt;=Beräkningsförutsättningar!B$15,"2",M5546=Beräkningsförutsättningar!B$16,"4",M5546=Beräkningsförutsättningar!B$17,"4",M5546&gt;=Beräkningsförutsättningar!B$18,"6")</f>
        <v>2</v>
      </c>
      <c r="U5546" s="31">
        <f t="shared" si="172"/>
        <v>0</v>
      </c>
      <c r="V5546" s="31">
        <f t="shared" si="173"/>
        <v>0</v>
      </c>
    </row>
    <row r="5547" spans="18:22" x14ac:dyDescent="0.3">
      <c r="R5547" s="31" cm="1">
        <f t="array" ref="R5547">_xlfn.IFS(Q5547=0,(O5547-P5547)/2,Q5547=1,O5547-P5547)</f>
        <v>0</v>
      </c>
      <c r="S5547" s="31" cm="1">
        <f t="array" ref="S5547">_xlfn.IFS(Q5547=0,P5547/2,Q5547=1,P5547)</f>
        <v>0</v>
      </c>
      <c r="T5547" s="31" t="str" cm="1">
        <f t="array" ref="T5547">_xlfn.IFS(M5547&lt;=Beräkningsförutsättningar!B$15,"2",M5547=Beräkningsförutsättningar!B$16,"4",M5547=Beräkningsförutsättningar!B$17,"4",M5547&gt;=Beräkningsförutsättningar!B$18,"6")</f>
        <v>2</v>
      </c>
      <c r="U5547" s="31">
        <f t="shared" si="172"/>
        <v>0</v>
      </c>
      <c r="V5547" s="31">
        <f t="shared" si="173"/>
        <v>0</v>
      </c>
    </row>
    <row r="5548" spans="18:22" x14ac:dyDescent="0.3">
      <c r="R5548" s="31" cm="1">
        <f t="array" ref="R5548">_xlfn.IFS(Q5548=0,(O5548-P5548)/2,Q5548=1,O5548-P5548)</f>
        <v>0</v>
      </c>
      <c r="S5548" s="31" cm="1">
        <f t="array" ref="S5548">_xlfn.IFS(Q5548=0,P5548/2,Q5548=1,P5548)</f>
        <v>0</v>
      </c>
      <c r="T5548" s="31" t="str" cm="1">
        <f t="array" ref="T5548">_xlfn.IFS(M5548&lt;=Beräkningsförutsättningar!B$15,"2",M5548=Beräkningsförutsättningar!B$16,"4",M5548=Beräkningsförutsättningar!B$17,"4",M5548&gt;=Beräkningsförutsättningar!B$18,"6")</f>
        <v>2</v>
      </c>
      <c r="U5548" s="31">
        <f t="shared" si="172"/>
        <v>0</v>
      </c>
      <c r="V5548" s="31">
        <f t="shared" si="173"/>
        <v>0</v>
      </c>
    </row>
    <row r="5549" spans="18:22" x14ac:dyDescent="0.3">
      <c r="R5549" s="31" cm="1">
        <f t="array" ref="R5549">_xlfn.IFS(Q5549=0,(O5549-P5549)/2,Q5549=1,O5549-P5549)</f>
        <v>0</v>
      </c>
      <c r="S5549" s="31" cm="1">
        <f t="array" ref="S5549">_xlfn.IFS(Q5549=0,P5549/2,Q5549=1,P5549)</f>
        <v>0</v>
      </c>
      <c r="T5549" s="31" t="str" cm="1">
        <f t="array" ref="T5549">_xlfn.IFS(M5549&lt;=Beräkningsförutsättningar!B$15,"2",M5549=Beräkningsförutsättningar!B$16,"4",M5549=Beräkningsförutsättningar!B$17,"4",M5549&gt;=Beräkningsförutsättningar!B$18,"6")</f>
        <v>2</v>
      </c>
      <c r="U5549" s="31">
        <f t="shared" si="172"/>
        <v>0</v>
      </c>
      <c r="V5549" s="31">
        <f t="shared" si="173"/>
        <v>0</v>
      </c>
    </row>
    <row r="5550" spans="18:22" x14ac:dyDescent="0.3">
      <c r="R5550" s="31" cm="1">
        <f t="array" ref="R5550">_xlfn.IFS(Q5550=0,(O5550-P5550)/2,Q5550=1,O5550-P5550)</f>
        <v>0</v>
      </c>
      <c r="S5550" s="31" cm="1">
        <f t="array" ref="S5550">_xlfn.IFS(Q5550=0,P5550/2,Q5550=1,P5550)</f>
        <v>0</v>
      </c>
      <c r="T5550" s="31" t="str" cm="1">
        <f t="array" ref="T5550">_xlfn.IFS(M5550&lt;=Beräkningsförutsättningar!B$15,"2",M5550=Beräkningsförutsättningar!B$16,"4",M5550=Beräkningsförutsättningar!B$17,"4",M5550&gt;=Beräkningsförutsättningar!B$18,"6")</f>
        <v>2</v>
      </c>
      <c r="U5550" s="31">
        <f t="shared" si="172"/>
        <v>0</v>
      </c>
      <c r="V5550" s="31">
        <f t="shared" si="173"/>
        <v>0</v>
      </c>
    </row>
    <row r="5551" spans="18:22" x14ac:dyDescent="0.3">
      <c r="R5551" s="31" cm="1">
        <f t="array" ref="R5551">_xlfn.IFS(Q5551=0,(O5551-P5551)/2,Q5551=1,O5551-P5551)</f>
        <v>0</v>
      </c>
      <c r="S5551" s="31" cm="1">
        <f t="array" ref="S5551">_xlfn.IFS(Q5551=0,P5551/2,Q5551=1,P5551)</f>
        <v>0</v>
      </c>
      <c r="T5551" s="31" t="str" cm="1">
        <f t="array" ref="T5551">_xlfn.IFS(M5551&lt;=Beräkningsförutsättningar!B$15,"2",M5551=Beräkningsförutsättningar!B$16,"4",M5551=Beräkningsförutsättningar!B$17,"4",M5551&gt;=Beräkningsförutsättningar!B$18,"6")</f>
        <v>2</v>
      </c>
      <c r="U5551" s="31">
        <f t="shared" si="172"/>
        <v>0</v>
      </c>
      <c r="V5551" s="31">
        <f t="shared" si="173"/>
        <v>0</v>
      </c>
    </row>
    <row r="5552" spans="18:22" x14ac:dyDescent="0.3">
      <c r="R5552" s="31" cm="1">
        <f t="array" ref="R5552">_xlfn.IFS(Q5552=0,(O5552-P5552)/2,Q5552=1,O5552-P5552)</f>
        <v>0</v>
      </c>
      <c r="S5552" s="31" cm="1">
        <f t="array" ref="S5552">_xlfn.IFS(Q5552=0,P5552/2,Q5552=1,P5552)</f>
        <v>0</v>
      </c>
      <c r="T5552" s="31" t="str" cm="1">
        <f t="array" ref="T5552">_xlfn.IFS(M5552&lt;=Beräkningsförutsättningar!B$15,"2",M5552=Beräkningsförutsättningar!B$16,"4",M5552=Beräkningsförutsättningar!B$17,"4",M5552&gt;=Beräkningsförutsättningar!B$18,"6")</f>
        <v>2</v>
      </c>
      <c r="U5552" s="31">
        <f t="shared" si="172"/>
        <v>0</v>
      </c>
      <c r="V5552" s="31">
        <f t="shared" si="173"/>
        <v>0</v>
      </c>
    </row>
    <row r="5553" spans="18:22" x14ac:dyDescent="0.3">
      <c r="R5553" s="31" cm="1">
        <f t="array" ref="R5553">_xlfn.IFS(Q5553=0,(O5553-P5553)/2,Q5553=1,O5553-P5553)</f>
        <v>0</v>
      </c>
      <c r="S5553" s="31" cm="1">
        <f t="array" ref="S5553">_xlfn.IFS(Q5553=0,P5553/2,Q5553=1,P5553)</f>
        <v>0</v>
      </c>
      <c r="T5553" s="31" t="str" cm="1">
        <f t="array" ref="T5553">_xlfn.IFS(M5553&lt;=Beräkningsförutsättningar!B$15,"2",M5553=Beräkningsförutsättningar!B$16,"4",M5553=Beräkningsförutsättningar!B$17,"4",M5553&gt;=Beräkningsförutsättningar!B$18,"6")</f>
        <v>2</v>
      </c>
      <c r="U5553" s="31">
        <f t="shared" si="172"/>
        <v>0</v>
      </c>
      <c r="V5553" s="31">
        <f t="shared" si="173"/>
        <v>0</v>
      </c>
    </row>
    <row r="5554" spans="18:22" x14ac:dyDescent="0.3">
      <c r="R5554" s="31" cm="1">
        <f t="array" ref="R5554">_xlfn.IFS(Q5554=0,(O5554-P5554)/2,Q5554=1,O5554-P5554)</f>
        <v>0</v>
      </c>
      <c r="S5554" s="31" cm="1">
        <f t="array" ref="S5554">_xlfn.IFS(Q5554=0,P5554/2,Q5554=1,P5554)</f>
        <v>0</v>
      </c>
      <c r="T5554" s="31" t="str" cm="1">
        <f t="array" ref="T5554">_xlfn.IFS(M5554&lt;=Beräkningsförutsättningar!B$15,"2",M5554=Beräkningsförutsättningar!B$16,"4",M5554=Beräkningsförutsättningar!B$17,"4",M5554&gt;=Beräkningsförutsättningar!B$18,"6")</f>
        <v>2</v>
      </c>
      <c r="U5554" s="31">
        <f t="shared" si="172"/>
        <v>0</v>
      </c>
      <c r="V5554" s="31">
        <f t="shared" si="173"/>
        <v>0</v>
      </c>
    </row>
    <row r="5555" spans="18:22" x14ac:dyDescent="0.3">
      <c r="R5555" s="31" cm="1">
        <f t="array" ref="R5555">_xlfn.IFS(Q5555=0,(O5555-P5555)/2,Q5555=1,O5555-P5555)</f>
        <v>0</v>
      </c>
      <c r="S5555" s="31" cm="1">
        <f t="array" ref="S5555">_xlfn.IFS(Q5555=0,P5555/2,Q5555=1,P5555)</f>
        <v>0</v>
      </c>
      <c r="T5555" s="31" t="str" cm="1">
        <f t="array" ref="T5555">_xlfn.IFS(M5555&lt;=Beräkningsförutsättningar!B$15,"2",M5555=Beräkningsförutsättningar!B$16,"4",M5555=Beräkningsförutsättningar!B$17,"4",M5555&gt;=Beräkningsförutsättningar!B$18,"6")</f>
        <v>2</v>
      </c>
      <c r="U5555" s="31">
        <f t="shared" si="172"/>
        <v>0</v>
      </c>
      <c r="V5555" s="31">
        <f t="shared" si="173"/>
        <v>0</v>
      </c>
    </row>
    <row r="5556" spans="18:22" x14ac:dyDescent="0.3">
      <c r="R5556" s="31" cm="1">
        <f t="array" ref="R5556">_xlfn.IFS(Q5556=0,(O5556-P5556)/2,Q5556=1,O5556-P5556)</f>
        <v>0</v>
      </c>
      <c r="S5556" s="31" cm="1">
        <f t="array" ref="S5556">_xlfn.IFS(Q5556=0,P5556/2,Q5556=1,P5556)</f>
        <v>0</v>
      </c>
      <c r="T5556" s="31" t="str" cm="1">
        <f t="array" ref="T5556">_xlfn.IFS(M5556&lt;=Beräkningsförutsättningar!B$15,"2",M5556=Beräkningsförutsättningar!B$16,"4",M5556=Beräkningsförutsättningar!B$17,"4",M5556&gt;=Beräkningsförutsättningar!B$18,"6")</f>
        <v>2</v>
      </c>
      <c r="U5556" s="31">
        <f t="shared" si="172"/>
        <v>0</v>
      </c>
      <c r="V5556" s="31">
        <f t="shared" si="173"/>
        <v>0</v>
      </c>
    </row>
    <row r="5557" spans="18:22" x14ac:dyDescent="0.3">
      <c r="R5557" s="31" cm="1">
        <f t="array" ref="R5557">_xlfn.IFS(Q5557=0,(O5557-P5557)/2,Q5557=1,O5557-P5557)</f>
        <v>0</v>
      </c>
      <c r="S5557" s="31" cm="1">
        <f t="array" ref="S5557">_xlfn.IFS(Q5557=0,P5557/2,Q5557=1,P5557)</f>
        <v>0</v>
      </c>
      <c r="T5557" s="31" t="str" cm="1">
        <f t="array" ref="T5557">_xlfn.IFS(M5557&lt;=Beräkningsförutsättningar!B$15,"2",M5557=Beräkningsförutsättningar!B$16,"4",M5557=Beräkningsförutsättningar!B$17,"4",M5557&gt;=Beräkningsförutsättningar!B$18,"6")</f>
        <v>2</v>
      </c>
      <c r="U5557" s="31">
        <f t="shared" si="172"/>
        <v>0</v>
      </c>
      <c r="V5557" s="31">
        <f t="shared" si="173"/>
        <v>0</v>
      </c>
    </row>
    <row r="5558" spans="18:22" x14ac:dyDescent="0.3">
      <c r="R5558" s="31" cm="1">
        <f t="array" ref="R5558">_xlfn.IFS(Q5558=0,(O5558-P5558)/2,Q5558=1,O5558-P5558)</f>
        <v>0</v>
      </c>
      <c r="S5558" s="31" cm="1">
        <f t="array" ref="S5558">_xlfn.IFS(Q5558=0,P5558/2,Q5558=1,P5558)</f>
        <v>0</v>
      </c>
      <c r="T5558" s="31" t="str" cm="1">
        <f t="array" ref="T5558">_xlfn.IFS(M5558&lt;=Beräkningsförutsättningar!B$15,"2",M5558=Beräkningsförutsättningar!B$16,"4",M5558=Beräkningsförutsättningar!B$17,"4",M5558&gt;=Beräkningsförutsättningar!B$18,"6")</f>
        <v>2</v>
      </c>
      <c r="U5558" s="31">
        <f t="shared" si="172"/>
        <v>0</v>
      </c>
      <c r="V5558" s="31">
        <f t="shared" si="173"/>
        <v>0</v>
      </c>
    </row>
    <row r="5559" spans="18:22" x14ac:dyDescent="0.3">
      <c r="R5559" s="31" cm="1">
        <f t="array" ref="R5559">_xlfn.IFS(Q5559=0,(O5559-P5559)/2,Q5559=1,O5559-P5559)</f>
        <v>0</v>
      </c>
      <c r="S5559" s="31" cm="1">
        <f t="array" ref="S5559">_xlfn.IFS(Q5559=0,P5559/2,Q5559=1,P5559)</f>
        <v>0</v>
      </c>
      <c r="T5559" s="31" t="str" cm="1">
        <f t="array" ref="T5559">_xlfn.IFS(M5559&lt;=Beräkningsförutsättningar!B$15,"2",M5559=Beräkningsförutsättningar!B$16,"4",M5559=Beräkningsförutsättningar!B$17,"4",M5559&gt;=Beräkningsförutsättningar!B$18,"6")</f>
        <v>2</v>
      </c>
      <c r="U5559" s="31">
        <f t="shared" si="172"/>
        <v>0</v>
      </c>
      <c r="V5559" s="31">
        <f t="shared" si="173"/>
        <v>0</v>
      </c>
    </row>
    <row r="5560" spans="18:22" x14ac:dyDescent="0.3">
      <c r="R5560" s="31" cm="1">
        <f t="array" ref="R5560">_xlfn.IFS(Q5560=0,(O5560-P5560)/2,Q5560=1,O5560-P5560)</f>
        <v>0</v>
      </c>
      <c r="S5560" s="31" cm="1">
        <f t="array" ref="S5560">_xlfn.IFS(Q5560=0,P5560/2,Q5560=1,P5560)</f>
        <v>0</v>
      </c>
      <c r="T5560" s="31" t="str" cm="1">
        <f t="array" ref="T5560">_xlfn.IFS(M5560&lt;=Beräkningsförutsättningar!B$15,"2",M5560=Beräkningsförutsättningar!B$16,"4",M5560=Beräkningsförutsättningar!B$17,"4",M5560&gt;=Beräkningsförutsättningar!B$18,"6")</f>
        <v>2</v>
      </c>
      <c r="U5560" s="31">
        <f t="shared" si="172"/>
        <v>0</v>
      </c>
      <c r="V5560" s="31">
        <f t="shared" si="173"/>
        <v>0</v>
      </c>
    </row>
    <row r="5561" spans="18:22" x14ac:dyDescent="0.3">
      <c r="R5561" s="31" cm="1">
        <f t="array" ref="R5561">_xlfn.IFS(Q5561=0,(O5561-P5561)/2,Q5561=1,O5561-P5561)</f>
        <v>0</v>
      </c>
      <c r="S5561" s="31" cm="1">
        <f t="array" ref="S5561">_xlfn.IFS(Q5561=0,P5561/2,Q5561=1,P5561)</f>
        <v>0</v>
      </c>
      <c r="T5561" s="31" t="str" cm="1">
        <f t="array" ref="T5561">_xlfn.IFS(M5561&lt;=Beräkningsförutsättningar!B$15,"2",M5561=Beräkningsförutsättningar!B$16,"4",M5561=Beräkningsförutsättningar!B$17,"4",M5561&gt;=Beräkningsförutsättningar!B$18,"6")</f>
        <v>2</v>
      </c>
      <c r="U5561" s="31">
        <f t="shared" si="172"/>
        <v>0</v>
      </c>
      <c r="V5561" s="31">
        <f t="shared" si="173"/>
        <v>0</v>
      </c>
    </row>
    <row r="5562" spans="18:22" x14ac:dyDescent="0.3">
      <c r="R5562" s="31" cm="1">
        <f t="array" ref="R5562">_xlfn.IFS(Q5562=0,(O5562-P5562)/2,Q5562=1,O5562-P5562)</f>
        <v>0</v>
      </c>
      <c r="S5562" s="31" cm="1">
        <f t="array" ref="S5562">_xlfn.IFS(Q5562=0,P5562/2,Q5562=1,P5562)</f>
        <v>0</v>
      </c>
      <c r="T5562" s="31" t="str" cm="1">
        <f t="array" ref="T5562">_xlfn.IFS(M5562&lt;=Beräkningsförutsättningar!B$15,"2",M5562=Beräkningsförutsättningar!B$16,"4",M5562=Beräkningsförutsättningar!B$17,"4",M5562&gt;=Beräkningsförutsättningar!B$18,"6")</f>
        <v>2</v>
      </c>
      <c r="U5562" s="31">
        <f t="shared" si="172"/>
        <v>0</v>
      </c>
      <c r="V5562" s="31">
        <f t="shared" si="173"/>
        <v>0</v>
      </c>
    </row>
    <row r="5563" spans="18:22" x14ac:dyDescent="0.3">
      <c r="R5563" s="31" cm="1">
        <f t="array" ref="R5563">_xlfn.IFS(Q5563=0,(O5563-P5563)/2,Q5563=1,O5563-P5563)</f>
        <v>0</v>
      </c>
      <c r="S5563" s="31" cm="1">
        <f t="array" ref="S5563">_xlfn.IFS(Q5563=0,P5563/2,Q5563=1,P5563)</f>
        <v>0</v>
      </c>
      <c r="T5563" s="31" t="str" cm="1">
        <f t="array" ref="T5563">_xlfn.IFS(M5563&lt;=Beräkningsförutsättningar!B$15,"2",M5563=Beräkningsförutsättningar!B$16,"4",M5563=Beräkningsförutsättningar!B$17,"4",M5563&gt;=Beräkningsförutsättningar!B$18,"6")</f>
        <v>2</v>
      </c>
      <c r="U5563" s="31">
        <f t="shared" si="172"/>
        <v>0</v>
      </c>
      <c r="V5563" s="31">
        <f t="shared" si="173"/>
        <v>0</v>
      </c>
    </row>
    <row r="5564" spans="18:22" x14ac:dyDescent="0.3">
      <c r="R5564" s="31" cm="1">
        <f t="array" ref="R5564">_xlfn.IFS(Q5564=0,(O5564-P5564)/2,Q5564=1,O5564-P5564)</f>
        <v>0</v>
      </c>
      <c r="S5564" s="31" cm="1">
        <f t="array" ref="S5564">_xlfn.IFS(Q5564=0,P5564/2,Q5564=1,P5564)</f>
        <v>0</v>
      </c>
      <c r="T5564" s="31" t="str" cm="1">
        <f t="array" ref="T5564">_xlfn.IFS(M5564&lt;=Beräkningsförutsättningar!B$15,"2",M5564=Beräkningsförutsättningar!B$16,"4",M5564=Beräkningsförutsättningar!B$17,"4",M5564&gt;=Beräkningsförutsättningar!B$18,"6")</f>
        <v>2</v>
      </c>
      <c r="U5564" s="31">
        <f t="shared" si="172"/>
        <v>0</v>
      </c>
      <c r="V5564" s="31">
        <f t="shared" si="173"/>
        <v>0</v>
      </c>
    </row>
    <row r="5565" spans="18:22" x14ac:dyDescent="0.3">
      <c r="R5565" s="31" cm="1">
        <f t="array" ref="R5565">_xlfn.IFS(Q5565=0,(O5565-P5565)/2,Q5565=1,O5565-P5565)</f>
        <v>0</v>
      </c>
      <c r="S5565" s="31" cm="1">
        <f t="array" ref="S5565">_xlfn.IFS(Q5565=0,P5565/2,Q5565=1,P5565)</f>
        <v>0</v>
      </c>
      <c r="T5565" s="31" t="str" cm="1">
        <f t="array" ref="T5565">_xlfn.IFS(M5565&lt;=Beräkningsförutsättningar!B$15,"2",M5565=Beräkningsförutsättningar!B$16,"4",M5565=Beräkningsförutsättningar!B$17,"4",M5565&gt;=Beräkningsförutsättningar!B$18,"6")</f>
        <v>2</v>
      </c>
      <c r="U5565" s="31">
        <f t="shared" si="172"/>
        <v>0</v>
      </c>
      <c r="V5565" s="31">
        <f t="shared" si="173"/>
        <v>0</v>
      </c>
    </row>
    <row r="5566" spans="18:22" x14ac:dyDescent="0.3">
      <c r="R5566" s="31" cm="1">
        <f t="array" ref="R5566">_xlfn.IFS(Q5566=0,(O5566-P5566)/2,Q5566=1,O5566-P5566)</f>
        <v>0</v>
      </c>
      <c r="S5566" s="31" cm="1">
        <f t="array" ref="S5566">_xlfn.IFS(Q5566=0,P5566/2,Q5566=1,P5566)</f>
        <v>0</v>
      </c>
      <c r="T5566" s="31" t="str" cm="1">
        <f t="array" ref="T5566">_xlfn.IFS(M5566&lt;=Beräkningsförutsättningar!B$15,"2",M5566=Beräkningsförutsättningar!B$16,"4",M5566=Beräkningsförutsättningar!B$17,"4",M5566&gt;=Beräkningsförutsättningar!B$18,"6")</f>
        <v>2</v>
      </c>
      <c r="U5566" s="31">
        <f t="shared" si="172"/>
        <v>0</v>
      </c>
      <c r="V5566" s="31">
        <f t="shared" si="173"/>
        <v>0</v>
      </c>
    </row>
    <row r="5567" spans="18:22" x14ac:dyDescent="0.3">
      <c r="R5567" s="31" cm="1">
        <f t="array" ref="R5567">_xlfn.IFS(Q5567=0,(O5567-P5567)/2,Q5567=1,O5567-P5567)</f>
        <v>0</v>
      </c>
      <c r="S5567" s="31" cm="1">
        <f t="array" ref="S5567">_xlfn.IFS(Q5567=0,P5567/2,Q5567=1,P5567)</f>
        <v>0</v>
      </c>
      <c r="T5567" s="31" t="str" cm="1">
        <f t="array" ref="T5567">_xlfn.IFS(M5567&lt;=Beräkningsförutsättningar!B$15,"2",M5567=Beräkningsförutsättningar!B$16,"4",M5567=Beräkningsförutsättningar!B$17,"4",M5567&gt;=Beräkningsförutsättningar!B$18,"6")</f>
        <v>2</v>
      </c>
      <c r="U5567" s="31">
        <f t="shared" si="172"/>
        <v>0</v>
      </c>
      <c r="V5567" s="31">
        <f t="shared" si="173"/>
        <v>0</v>
      </c>
    </row>
    <row r="5568" spans="18:22" x14ac:dyDescent="0.3">
      <c r="R5568" s="31" cm="1">
        <f t="array" ref="R5568">_xlfn.IFS(Q5568=0,(O5568-P5568)/2,Q5568=1,O5568-P5568)</f>
        <v>0</v>
      </c>
      <c r="S5568" s="31" cm="1">
        <f t="array" ref="S5568">_xlfn.IFS(Q5568=0,P5568/2,Q5568=1,P5568)</f>
        <v>0</v>
      </c>
      <c r="T5568" s="31" t="str" cm="1">
        <f t="array" ref="T5568">_xlfn.IFS(M5568&lt;=Beräkningsförutsättningar!B$15,"2",M5568=Beräkningsförutsättningar!B$16,"4",M5568=Beräkningsförutsättningar!B$17,"4",M5568&gt;=Beräkningsförutsättningar!B$18,"6")</f>
        <v>2</v>
      </c>
      <c r="U5568" s="31">
        <f t="shared" si="172"/>
        <v>0</v>
      </c>
      <c r="V5568" s="31">
        <f t="shared" si="173"/>
        <v>0</v>
      </c>
    </row>
    <row r="5569" spans="18:22" x14ac:dyDescent="0.3">
      <c r="R5569" s="31" cm="1">
        <f t="array" ref="R5569">_xlfn.IFS(Q5569=0,(O5569-P5569)/2,Q5569=1,O5569-P5569)</f>
        <v>0</v>
      </c>
      <c r="S5569" s="31" cm="1">
        <f t="array" ref="S5569">_xlfn.IFS(Q5569=0,P5569/2,Q5569=1,P5569)</f>
        <v>0</v>
      </c>
      <c r="T5569" s="31" t="str" cm="1">
        <f t="array" ref="T5569">_xlfn.IFS(M5569&lt;=Beräkningsförutsättningar!B$15,"2",M5569=Beräkningsförutsättningar!B$16,"4",M5569=Beräkningsförutsättningar!B$17,"4",M5569&gt;=Beräkningsförutsättningar!B$18,"6")</f>
        <v>2</v>
      </c>
      <c r="U5569" s="31">
        <f t="shared" si="172"/>
        <v>0</v>
      </c>
      <c r="V5569" s="31">
        <f t="shared" si="173"/>
        <v>0</v>
      </c>
    </row>
    <row r="5570" spans="18:22" x14ac:dyDescent="0.3">
      <c r="R5570" s="31" cm="1">
        <f t="array" ref="R5570">_xlfn.IFS(Q5570=0,(O5570-P5570)/2,Q5570=1,O5570-P5570)</f>
        <v>0</v>
      </c>
      <c r="S5570" s="31" cm="1">
        <f t="array" ref="S5570">_xlfn.IFS(Q5570=0,P5570/2,Q5570=1,P5570)</f>
        <v>0</v>
      </c>
      <c r="T5570" s="31" t="str" cm="1">
        <f t="array" ref="T5570">_xlfn.IFS(M5570&lt;=Beräkningsförutsättningar!B$15,"2",M5570=Beräkningsförutsättningar!B$16,"4",M5570=Beräkningsförutsättningar!B$17,"4",M5570&gt;=Beräkningsförutsättningar!B$18,"6")</f>
        <v>2</v>
      </c>
      <c r="U5570" s="31">
        <f t="shared" si="172"/>
        <v>0</v>
      </c>
      <c r="V5570" s="31">
        <f t="shared" si="173"/>
        <v>0</v>
      </c>
    </row>
    <row r="5571" spans="18:22" x14ac:dyDescent="0.3">
      <c r="R5571" s="31" cm="1">
        <f t="array" ref="R5571">_xlfn.IFS(Q5571=0,(O5571-P5571)/2,Q5571=1,O5571-P5571)</f>
        <v>0</v>
      </c>
      <c r="S5571" s="31" cm="1">
        <f t="array" ref="S5571">_xlfn.IFS(Q5571=0,P5571/2,Q5571=1,P5571)</f>
        <v>0</v>
      </c>
      <c r="T5571" s="31" t="str" cm="1">
        <f t="array" ref="T5571">_xlfn.IFS(M5571&lt;=Beräkningsförutsättningar!B$15,"2",M5571=Beräkningsförutsättningar!B$16,"4",M5571=Beräkningsförutsättningar!B$17,"4",M5571&gt;=Beräkningsförutsättningar!B$18,"6")</f>
        <v>2</v>
      </c>
      <c r="U5571" s="31">
        <f t="shared" si="172"/>
        <v>0</v>
      </c>
      <c r="V5571" s="31">
        <f t="shared" si="173"/>
        <v>0</v>
      </c>
    </row>
    <row r="5572" spans="18:22" x14ac:dyDescent="0.3">
      <c r="R5572" s="31" cm="1">
        <f t="array" ref="R5572">_xlfn.IFS(Q5572=0,(O5572-P5572)/2,Q5572=1,O5572-P5572)</f>
        <v>0</v>
      </c>
      <c r="S5572" s="31" cm="1">
        <f t="array" ref="S5572">_xlfn.IFS(Q5572=0,P5572/2,Q5572=1,P5572)</f>
        <v>0</v>
      </c>
      <c r="T5572" s="31" t="str" cm="1">
        <f t="array" ref="T5572">_xlfn.IFS(M5572&lt;=Beräkningsförutsättningar!B$15,"2",M5572=Beräkningsförutsättningar!B$16,"4",M5572=Beräkningsförutsättningar!B$17,"4",M5572&gt;=Beräkningsförutsättningar!B$18,"6")</f>
        <v>2</v>
      </c>
      <c r="U5572" s="31">
        <f t="shared" si="172"/>
        <v>0</v>
      </c>
      <c r="V5572" s="31">
        <f t="shared" si="173"/>
        <v>0</v>
      </c>
    </row>
    <row r="5573" spans="18:22" x14ac:dyDescent="0.3">
      <c r="R5573" s="31" cm="1">
        <f t="array" ref="R5573">_xlfn.IFS(Q5573=0,(O5573-P5573)/2,Q5573=1,O5573-P5573)</f>
        <v>0</v>
      </c>
      <c r="S5573" s="31" cm="1">
        <f t="array" ref="S5573">_xlfn.IFS(Q5573=0,P5573/2,Q5573=1,P5573)</f>
        <v>0</v>
      </c>
      <c r="T5573" s="31" t="str" cm="1">
        <f t="array" ref="T5573">_xlfn.IFS(M5573&lt;=Beräkningsförutsättningar!B$15,"2",M5573=Beräkningsförutsättningar!B$16,"4",M5573=Beräkningsförutsättningar!B$17,"4",M5573&gt;=Beräkningsförutsättningar!B$18,"6")</f>
        <v>2</v>
      </c>
      <c r="U5573" s="31">
        <f t="shared" si="172"/>
        <v>0</v>
      </c>
      <c r="V5573" s="31">
        <f t="shared" si="173"/>
        <v>0</v>
      </c>
    </row>
    <row r="5574" spans="18:22" x14ac:dyDescent="0.3">
      <c r="R5574" s="31" cm="1">
        <f t="array" ref="R5574">_xlfn.IFS(Q5574=0,(O5574-P5574)/2,Q5574=1,O5574-P5574)</f>
        <v>0</v>
      </c>
      <c r="S5574" s="31" cm="1">
        <f t="array" ref="S5574">_xlfn.IFS(Q5574=0,P5574/2,Q5574=1,P5574)</f>
        <v>0</v>
      </c>
      <c r="T5574" s="31" t="str" cm="1">
        <f t="array" ref="T5574">_xlfn.IFS(M5574&lt;=Beräkningsförutsättningar!B$15,"2",M5574=Beräkningsförutsättningar!B$16,"4",M5574=Beräkningsförutsättningar!B$17,"4",M5574&gt;=Beräkningsförutsättningar!B$18,"6")</f>
        <v>2</v>
      </c>
      <c r="U5574" s="31">
        <f t="shared" si="172"/>
        <v>0</v>
      </c>
      <c r="V5574" s="31">
        <f t="shared" si="173"/>
        <v>0</v>
      </c>
    </row>
    <row r="5575" spans="18:22" x14ac:dyDescent="0.3">
      <c r="R5575" s="31" cm="1">
        <f t="array" ref="R5575">_xlfn.IFS(Q5575=0,(O5575-P5575)/2,Q5575=1,O5575-P5575)</f>
        <v>0</v>
      </c>
      <c r="S5575" s="31" cm="1">
        <f t="array" ref="S5575">_xlfn.IFS(Q5575=0,P5575/2,Q5575=1,P5575)</f>
        <v>0</v>
      </c>
      <c r="T5575" s="31" t="str" cm="1">
        <f t="array" ref="T5575">_xlfn.IFS(M5575&lt;=Beräkningsförutsättningar!B$15,"2",M5575=Beräkningsförutsättningar!B$16,"4",M5575=Beräkningsförutsättningar!B$17,"4",M5575&gt;=Beräkningsförutsättningar!B$18,"6")</f>
        <v>2</v>
      </c>
      <c r="U5575" s="31">
        <f t="shared" ref="U5575:U5638" si="174">R5575*T5575</f>
        <v>0</v>
      </c>
      <c r="V5575" s="31">
        <f t="shared" ref="V5575:V5638" si="175">S5575*T5575</f>
        <v>0</v>
      </c>
    </row>
    <row r="5576" spans="18:22" x14ac:dyDescent="0.3">
      <c r="R5576" s="31" cm="1">
        <f t="array" ref="R5576">_xlfn.IFS(Q5576=0,(O5576-P5576)/2,Q5576=1,O5576-P5576)</f>
        <v>0</v>
      </c>
      <c r="S5576" s="31" cm="1">
        <f t="array" ref="S5576">_xlfn.IFS(Q5576=0,P5576/2,Q5576=1,P5576)</f>
        <v>0</v>
      </c>
      <c r="T5576" s="31" t="str" cm="1">
        <f t="array" ref="T5576">_xlfn.IFS(M5576&lt;=Beräkningsförutsättningar!B$15,"2",M5576=Beräkningsförutsättningar!B$16,"4",M5576=Beräkningsförutsättningar!B$17,"4",M5576&gt;=Beräkningsförutsättningar!B$18,"6")</f>
        <v>2</v>
      </c>
      <c r="U5576" s="31">
        <f t="shared" si="174"/>
        <v>0</v>
      </c>
      <c r="V5576" s="31">
        <f t="shared" si="175"/>
        <v>0</v>
      </c>
    </row>
    <row r="5577" spans="18:22" x14ac:dyDescent="0.3">
      <c r="R5577" s="31" cm="1">
        <f t="array" ref="R5577">_xlfn.IFS(Q5577=0,(O5577-P5577)/2,Q5577=1,O5577-P5577)</f>
        <v>0</v>
      </c>
      <c r="S5577" s="31" cm="1">
        <f t="array" ref="S5577">_xlfn.IFS(Q5577=0,P5577/2,Q5577=1,P5577)</f>
        <v>0</v>
      </c>
      <c r="T5577" s="31" t="str" cm="1">
        <f t="array" ref="T5577">_xlfn.IFS(M5577&lt;=Beräkningsförutsättningar!B$15,"2",M5577=Beräkningsförutsättningar!B$16,"4",M5577=Beräkningsförutsättningar!B$17,"4",M5577&gt;=Beräkningsförutsättningar!B$18,"6")</f>
        <v>2</v>
      </c>
      <c r="U5577" s="31">
        <f t="shared" si="174"/>
        <v>0</v>
      </c>
      <c r="V5577" s="31">
        <f t="shared" si="175"/>
        <v>0</v>
      </c>
    </row>
    <row r="5578" spans="18:22" x14ac:dyDescent="0.3">
      <c r="R5578" s="31" cm="1">
        <f t="array" ref="R5578">_xlfn.IFS(Q5578=0,(O5578-P5578)/2,Q5578=1,O5578-P5578)</f>
        <v>0</v>
      </c>
      <c r="S5578" s="31" cm="1">
        <f t="array" ref="S5578">_xlfn.IFS(Q5578=0,P5578/2,Q5578=1,P5578)</f>
        <v>0</v>
      </c>
      <c r="T5578" s="31" t="str" cm="1">
        <f t="array" ref="T5578">_xlfn.IFS(M5578&lt;=Beräkningsförutsättningar!B$15,"2",M5578=Beräkningsförutsättningar!B$16,"4",M5578=Beräkningsförutsättningar!B$17,"4",M5578&gt;=Beräkningsförutsättningar!B$18,"6")</f>
        <v>2</v>
      </c>
      <c r="U5578" s="31">
        <f t="shared" si="174"/>
        <v>0</v>
      </c>
      <c r="V5578" s="31">
        <f t="shared" si="175"/>
        <v>0</v>
      </c>
    </row>
    <row r="5579" spans="18:22" x14ac:dyDescent="0.3">
      <c r="R5579" s="31" cm="1">
        <f t="array" ref="R5579">_xlfn.IFS(Q5579=0,(O5579-P5579)/2,Q5579=1,O5579-P5579)</f>
        <v>0</v>
      </c>
      <c r="S5579" s="31" cm="1">
        <f t="array" ref="S5579">_xlfn.IFS(Q5579=0,P5579/2,Q5579=1,P5579)</f>
        <v>0</v>
      </c>
      <c r="T5579" s="31" t="str" cm="1">
        <f t="array" ref="T5579">_xlfn.IFS(M5579&lt;=Beräkningsförutsättningar!B$15,"2",M5579=Beräkningsförutsättningar!B$16,"4",M5579=Beräkningsförutsättningar!B$17,"4",M5579&gt;=Beräkningsförutsättningar!B$18,"6")</f>
        <v>2</v>
      </c>
      <c r="U5579" s="31">
        <f t="shared" si="174"/>
        <v>0</v>
      </c>
      <c r="V5579" s="31">
        <f t="shared" si="175"/>
        <v>0</v>
      </c>
    </row>
    <row r="5580" spans="18:22" x14ac:dyDescent="0.3">
      <c r="R5580" s="31" cm="1">
        <f t="array" ref="R5580">_xlfn.IFS(Q5580=0,(O5580-P5580)/2,Q5580=1,O5580-P5580)</f>
        <v>0</v>
      </c>
      <c r="S5580" s="31" cm="1">
        <f t="array" ref="S5580">_xlfn.IFS(Q5580=0,P5580/2,Q5580=1,P5580)</f>
        <v>0</v>
      </c>
      <c r="T5580" s="31" t="str" cm="1">
        <f t="array" ref="T5580">_xlfn.IFS(M5580&lt;=Beräkningsförutsättningar!B$15,"2",M5580=Beräkningsförutsättningar!B$16,"4",M5580=Beräkningsförutsättningar!B$17,"4",M5580&gt;=Beräkningsförutsättningar!B$18,"6")</f>
        <v>2</v>
      </c>
      <c r="U5580" s="31">
        <f t="shared" si="174"/>
        <v>0</v>
      </c>
      <c r="V5580" s="31">
        <f t="shared" si="175"/>
        <v>0</v>
      </c>
    </row>
    <row r="5581" spans="18:22" x14ac:dyDescent="0.3">
      <c r="R5581" s="31" cm="1">
        <f t="array" ref="R5581">_xlfn.IFS(Q5581=0,(O5581-P5581)/2,Q5581=1,O5581-P5581)</f>
        <v>0</v>
      </c>
      <c r="S5581" s="31" cm="1">
        <f t="array" ref="S5581">_xlfn.IFS(Q5581=0,P5581/2,Q5581=1,P5581)</f>
        <v>0</v>
      </c>
      <c r="T5581" s="31" t="str" cm="1">
        <f t="array" ref="T5581">_xlfn.IFS(M5581&lt;=Beräkningsförutsättningar!B$15,"2",M5581=Beräkningsförutsättningar!B$16,"4",M5581=Beräkningsförutsättningar!B$17,"4",M5581&gt;=Beräkningsförutsättningar!B$18,"6")</f>
        <v>2</v>
      </c>
      <c r="U5581" s="31">
        <f t="shared" si="174"/>
        <v>0</v>
      </c>
      <c r="V5581" s="31">
        <f t="shared" si="175"/>
        <v>0</v>
      </c>
    </row>
    <row r="5582" spans="18:22" x14ac:dyDescent="0.3">
      <c r="R5582" s="31" cm="1">
        <f t="array" ref="R5582">_xlfn.IFS(Q5582=0,(O5582-P5582)/2,Q5582=1,O5582-P5582)</f>
        <v>0</v>
      </c>
      <c r="S5582" s="31" cm="1">
        <f t="array" ref="S5582">_xlfn.IFS(Q5582=0,P5582/2,Q5582=1,P5582)</f>
        <v>0</v>
      </c>
      <c r="T5582" s="31" t="str" cm="1">
        <f t="array" ref="T5582">_xlfn.IFS(M5582&lt;=Beräkningsförutsättningar!B$15,"2",M5582=Beräkningsförutsättningar!B$16,"4",M5582=Beräkningsförutsättningar!B$17,"4",M5582&gt;=Beräkningsförutsättningar!B$18,"6")</f>
        <v>2</v>
      </c>
      <c r="U5582" s="31">
        <f t="shared" si="174"/>
        <v>0</v>
      </c>
      <c r="V5582" s="31">
        <f t="shared" si="175"/>
        <v>0</v>
      </c>
    </row>
    <row r="5583" spans="18:22" x14ac:dyDescent="0.3">
      <c r="R5583" s="31" cm="1">
        <f t="array" ref="R5583">_xlfn.IFS(Q5583=0,(O5583-P5583)/2,Q5583=1,O5583-P5583)</f>
        <v>0</v>
      </c>
      <c r="S5583" s="31" cm="1">
        <f t="array" ref="S5583">_xlfn.IFS(Q5583=0,P5583/2,Q5583=1,P5583)</f>
        <v>0</v>
      </c>
      <c r="T5583" s="31" t="str" cm="1">
        <f t="array" ref="T5583">_xlfn.IFS(M5583&lt;=Beräkningsförutsättningar!B$15,"2",M5583=Beräkningsförutsättningar!B$16,"4",M5583=Beräkningsförutsättningar!B$17,"4",M5583&gt;=Beräkningsförutsättningar!B$18,"6")</f>
        <v>2</v>
      </c>
      <c r="U5583" s="31">
        <f t="shared" si="174"/>
        <v>0</v>
      </c>
      <c r="V5583" s="31">
        <f t="shared" si="175"/>
        <v>0</v>
      </c>
    </row>
    <row r="5584" spans="18:22" x14ac:dyDescent="0.3">
      <c r="R5584" s="31" cm="1">
        <f t="array" ref="R5584">_xlfn.IFS(Q5584=0,(O5584-P5584)/2,Q5584=1,O5584-P5584)</f>
        <v>0</v>
      </c>
      <c r="S5584" s="31" cm="1">
        <f t="array" ref="S5584">_xlfn.IFS(Q5584=0,P5584/2,Q5584=1,P5584)</f>
        <v>0</v>
      </c>
      <c r="T5584" s="31" t="str" cm="1">
        <f t="array" ref="T5584">_xlfn.IFS(M5584&lt;=Beräkningsförutsättningar!B$15,"2",M5584=Beräkningsförutsättningar!B$16,"4",M5584=Beräkningsförutsättningar!B$17,"4",M5584&gt;=Beräkningsförutsättningar!B$18,"6")</f>
        <v>2</v>
      </c>
      <c r="U5584" s="31">
        <f t="shared" si="174"/>
        <v>0</v>
      </c>
      <c r="V5584" s="31">
        <f t="shared" si="175"/>
        <v>0</v>
      </c>
    </row>
    <row r="5585" spans="18:22" x14ac:dyDescent="0.3">
      <c r="R5585" s="31" cm="1">
        <f t="array" ref="R5585">_xlfn.IFS(Q5585=0,(O5585-P5585)/2,Q5585=1,O5585-P5585)</f>
        <v>0</v>
      </c>
      <c r="S5585" s="31" cm="1">
        <f t="array" ref="S5585">_xlfn.IFS(Q5585=0,P5585/2,Q5585=1,P5585)</f>
        <v>0</v>
      </c>
      <c r="T5585" s="31" t="str" cm="1">
        <f t="array" ref="T5585">_xlfn.IFS(M5585&lt;=Beräkningsförutsättningar!B$15,"2",M5585=Beräkningsförutsättningar!B$16,"4",M5585=Beräkningsförutsättningar!B$17,"4",M5585&gt;=Beräkningsförutsättningar!B$18,"6")</f>
        <v>2</v>
      </c>
      <c r="U5585" s="31">
        <f t="shared" si="174"/>
        <v>0</v>
      </c>
      <c r="V5585" s="31">
        <f t="shared" si="175"/>
        <v>0</v>
      </c>
    </row>
    <row r="5586" spans="18:22" x14ac:dyDescent="0.3">
      <c r="R5586" s="31" cm="1">
        <f t="array" ref="R5586">_xlfn.IFS(Q5586=0,(O5586-P5586)/2,Q5586=1,O5586-P5586)</f>
        <v>0</v>
      </c>
      <c r="S5586" s="31" cm="1">
        <f t="array" ref="S5586">_xlfn.IFS(Q5586=0,P5586/2,Q5586=1,P5586)</f>
        <v>0</v>
      </c>
      <c r="T5586" s="31" t="str" cm="1">
        <f t="array" ref="T5586">_xlfn.IFS(M5586&lt;=Beräkningsförutsättningar!B$15,"2",M5586=Beräkningsförutsättningar!B$16,"4",M5586=Beräkningsförutsättningar!B$17,"4",M5586&gt;=Beräkningsförutsättningar!B$18,"6")</f>
        <v>2</v>
      </c>
      <c r="U5586" s="31">
        <f t="shared" si="174"/>
        <v>0</v>
      </c>
      <c r="V5586" s="31">
        <f t="shared" si="175"/>
        <v>0</v>
      </c>
    </row>
    <row r="5587" spans="18:22" x14ac:dyDescent="0.3">
      <c r="R5587" s="31" cm="1">
        <f t="array" ref="R5587">_xlfn.IFS(Q5587=0,(O5587-P5587)/2,Q5587=1,O5587-P5587)</f>
        <v>0</v>
      </c>
      <c r="S5587" s="31" cm="1">
        <f t="array" ref="S5587">_xlfn.IFS(Q5587=0,P5587/2,Q5587=1,P5587)</f>
        <v>0</v>
      </c>
      <c r="T5587" s="31" t="str" cm="1">
        <f t="array" ref="T5587">_xlfn.IFS(M5587&lt;=Beräkningsförutsättningar!B$15,"2",M5587=Beräkningsförutsättningar!B$16,"4",M5587=Beräkningsförutsättningar!B$17,"4",M5587&gt;=Beräkningsförutsättningar!B$18,"6")</f>
        <v>2</v>
      </c>
      <c r="U5587" s="31">
        <f t="shared" si="174"/>
        <v>0</v>
      </c>
      <c r="V5587" s="31">
        <f t="shared" si="175"/>
        <v>0</v>
      </c>
    </row>
    <row r="5588" spans="18:22" x14ac:dyDescent="0.3">
      <c r="R5588" s="31" cm="1">
        <f t="array" ref="R5588">_xlfn.IFS(Q5588=0,(O5588-P5588)/2,Q5588=1,O5588-P5588)</f>
        <v>0</v>
      </c>
      <c r="S5588" s="31" cm="1">
        <f t="array" ref="S5588">_xlfn.IFS(Q5588=0,P5588/2,Q5588=1,P5588)</f>
        <v>0</v>
      </c>
      <c r="T5588" s="31" t="str" cm="1">
        <f t="array" ref="T5588">_xlfn.IFS(M5588&lt;=Beräkningsförutsättningar!B$15,"2",M5588=Beräkningsförutsättningar!B$16,"4",M5588=Beräkningsförutsättningar!B$17,"4",M5588&gt;=Beräkningsförutsättningar!B$18,"6")</f>
        <v>2</v>
      </c>
      <c r="U5588" s="31">
        <f t="shared" si="174"/>
        <v>0</v>
      </c>
      <c r="V5588" s="31">
        <f t="shared" si="175"/>
        <v>0</v>
      </c>
    </row>
    <row r="5589" spans="18:22" x14ac:dyDescent="0.3">
      <c r="R5589" s="31" cm="1">
        <f t="array" ref="R5589">_xlfn.IFS(Q5589=0,(O5589-P5589)/2,Q5589=1,O5589-P5589)</f>
        <v>0</v>
      </c>
      <c r="S5589" s="31" cm="1">
        <f t="array" ref="S5589">_xlfn.IFS(Q5589=0,P5589/2,Q5589=1,P5589)</f>
        <v>0</v>
      </c>
      <c r="T5589" s="31" t="str" cm="1">
        <f t="array" ref="T5589">_xlfn.IFS(M5589&lt;=Beräkningsförutsättningar!B$15,"2",M5589=Beräkningsförutsättningar!B$16,"4",M5589=Beräkningsförutsättningar!B$17,"4",M5589&gt;=Beräkningsförutsättningar!B$18,"6")</f>
        <v>2</v>
      </c>
      <c r="U5589" s="31">
        <f t="shared" si="174"/>
        <v>0</v>
      </c>
      <c r="V5589" s="31">
        <f t="shared" si="175"/>
        <v>0</v>
      </c>
    </row>
    <row r="5590" spans="18:22" x14ac:dyDescent="0.3">
      <c r="R5590" s="31" cm="1">
        <f t="array" ref="R5590">_xlfn.IFS(Q5590=0,(O5590-P5590)/2,Q5590=1,O5590-P5590)</f>
        <v>0</v>
      </c>
      <c r="S5590" s="31" cm="1">
        <f t="array" ref="S5590">_xlfn.IFS(Q5590=0,P5590/2,Q5590=1,P5590)</f>
        <v>0</v>
      </c>
      <c r="T5590" s="31" t="str" cm="1">
        <f t="array" ref="T5590">_xlfn.IFS(M5590&lt;=Beräkningsförutsättningar!B$15,"2",M5590=Beräkningsförutsättningar!B$16,"4",M5590=Beräkningsförutsättningar!B$17,"4",M5590&gt;=Beräkningsförutsättningar!B$18,"6")</f>
        <v>2</v>
      </c>
      <c r="U5590" s="31">
        <f t="shared" si="174"/>
        <v>0</v>
      </c>
      <c r="V5590" s="31">
        <f t="shared" si="175"/>
        <v>0</v>
      </c>
    </row>
    <row r="5591" spans="18:22" x14ac:dyDescent="0.3">
      <c r="R5591" s="31" cm="1">
        <f t="array" ref="R5591">_xlfn.IFS(Q5591=0,(O5591-P5591)/2,Q5591=1,O5591-P5591)</f>
        <v>0</v>
      </c>
      <c r="S5591" s="31" cm="1">
        <f t="array" ref="S5591">_xlfn.IFS(Q5591=0,P5591/2,Q5591=1,P5591)</f>
        <v>0</v>
      </c>
      <c r="T5591" s="31" t="str" cm="1">
        <f t="array" ref="T5591">_xlfn.IFS(M5591&lt;=Beräkningsförutsättningar!B$15,"2",M5591=Beräkningsförutsättningar!B$16,"4",M5591=Beräkningsförutsättningar!B$17,"4",M5591&gt;=Beräkningsförutsättningar!B$18,"6")</f>
        <v>2</v>
      </c>
      <c r="U5591" s="31">
        <f t="shared" si="174"/>
        <v>0</v>
      </c>
      <c r="V5591" s="31">
        <f t="shared" si="175"/>
        <v>0</v>
      </c>
    </row>
    <row r="5592" spans="18:22" x14ac:dyDescent="0.3">
      <c r="R5592" s="31" cm="1">
        <f t="array" ref="R5592">_xlfn.IFS(Q5592=0,(O5592-P5592)/2,Q5592=1,O5592-P5592)</f>
        <v>0</v>
      </c>
      <c r="S5592" s="31" cm="1">
        <f t="array" ref="S5592">_xlfn.IFS(Q5592=0,P5592/2,Q5592=1,P5592)</f>
        <v>0</v>
      </c>
      <c r="T5592" s="31" t="str" cm="1">
        <f t="array" ref="T5592">_xlfn.IFS(M5592&lt;=Beräkningsförutsättningar!B$15,"2",M5592=Beräkningsförutsättningar!B$16,"4",M5592=Beräkningsförutsättningar!B$17,"4",M5592&gt;=Beräkningsförutsättningar!B$18,"6")</f>
        <v>2</v>
      </c>
      <c r="U5592" s="31">
        <f t="shared" si="174"/>
        <v>0</v>
      </c>
      <c r="V5592" s="31">
        <f t="shared" si="175"/>
        <v>0</v>
      </c>
    </row>
    <row r="5593" spans="18:22" x14ac:dyDescent="0.3">
      <c r="R5593" s="31" cm="1">
        <f t="array" ref="R5593">_xlfn.IFS(Q5593=0,(O5593-P5593)/2,Q5593=1,O5593-P5593)</f>
        <v>0</v>
      </c>
      <c r="S5593" s="31" cm="1">
        <f t="array" ref="S5593">_xlfn.IFS(Q5593=0,P5593/2,Q5593=1,P5593)</f>
        <v>0</v>
      </c>
      <c r="T5593" s="31" t="str" cm="1">
        <f t="array" ref="T5593">_xlfn.IFS(M5593&lt;=Beräkningsförutsättningar!B$15,"2",M5593=Beräkningsförutsättningar!B$16,"4",M5593=Beräkningsförutsättningar!B$17,"4",M5593&gt;=Beräkningsförutsättningar!B$18,"6")</f>
        <v>2</v>
      </c>
      <c r="U5593" s="31">
        <f t="shared" si="174"/>
        <v>0</v>
      </c>
      <c r="V5593" s="31">
        <f t="shared" si="175"/>
        <v>0</v>
      </c>
    </row>
    <row r="5594" spans="18:22" x14ac:dyDescent="0.3">
      <c r="R5594" s="31" cm="1">
        <f t="array" ref="R5594">_xlfn.IFS(Q5594=0,(O5594-P5594)/2,Q5594=1,O5594-P5594)</f>
        <v>0</v>
      </c>
      <c r="S5594" s="31" cm="1">
        <f t="array" ref="S5594">_xlfn.IFS(Q5594=0,P5594/2,Q5594=1,P5594)</f>
        <v>0</v>
      </c>
      <c r="T5594" s="31" t="str" cm="1">
        <f t="array" ref="T5594">_xlfn.IFS(M5594&lt;=Beräkningsförutsättningar!B$15,"2",M5594=Beräkningsförutsättningar!B$16,"4",M5594=Beräkningsförutsättningar!B$17,"4",M5594&gt;=Beräkningsförutsättningar!B$18,"6")</f>
        <v>2</v>
      </c>
      <c r="U5594" s="31">
        <f t="shared" si="174"/>
        <v>0</v>
      </c>
      <c r="V5594" s="31">
        <f t="shared" si="175"/>
        <v>0</v>
      </c>
    </row>
    <row r="5595" spans="18:22" x14ac:dyDescent="0.3">
      <c r="R5595" s="31" cm="1">
        <f t="array" ref="R5595">_xlfn.IFS(Q5595=0,(O5595-P5595)/2,Q5595=1,O5595-P5595)</f>
        <v>0</v>
      </c>
      <c r="S5595" s="31" cm="1">
        <f t="array" ref="S5595">_xlfn.IFS(Q5595=0,P5595/2,Q5595=1,P5595)</f>
        <v>0</v>
      </c>
      <c r="T5595" s="31" t="str" cm="1">
        <f t="array" ref="T5595">_xlfn.IFS(M5595&lt;=Beräkningsförutsättningar!B$15,"2",M5595=Beräkningsförutsättningar!B$16,"4",M5595=Beräkningsförutsättningar!B$17,"4",M5595&gt;=Beräkningsförutsättningar!B$18,"6")</f>
        <v>2</v>
      </c>
      <c r="U5595" s="31">
        <f t="shared" si="174"/>
        <v>0</v>
      </c>
      <c r="V5595" s="31">
        <f t="shared" si="175"/>
        <v>0</v>
      </c>
    </row>
    <row r="5596" spans="18:22" x14ac:dyDescent="0.3">
      <c r="R5596" s="31" cm="1">
        <f t="array" ref="R5596">_xlfn.IFS(Q5596=0,(O5596-P5596)/2,Q5596=1,O5596-P5596)</f>
        <v>0</v>
      </c>
      <c r="S5596" s="31" cm="1">
        <f t="array" ref="S5596">_xlfn.IFS(Q5596=0,P5596/2,Q5596=1,P5596)</f>
        <v>0</v>
      </c>
      <c r="T5596" s="31" t="str" cm="1">
        <f t="array" ref="T5596">_xlfn.IFS(M5596&lt;=Beräkningsförutsättningar!B$15,"2",M5596=Beräkningsförutsättningar!B$16,"4",M5596=Beräkningsförutsättningar!B$17,"4",M5596&gt;=Beräkningsförutsättningar!B$18,"6")</f>
        <v>2</v>
      </c>
      <c r="U5596" s="31">
        <f t="shared" si="174"/>
        <v>0</v>
      </c>
      <c r="V5596" s="31">
        <f t="shared" si="175"/>
        <v>0</v>
      </c>
    </row>
    <row r="5597" spans="18:22" x14ac:dyDescent="0.3">
      <c r="R5597" s="31" cm="1">
        <f t="array" ref="R5597">_xlfn.IFS(Q5597=0,(O5597-P5597)/2,Q5597=1,O5597-P5597)</f>
        <v>0</v>
      </c>
      <c r="S5597" s="31" cm="1">
        <f t="array" ref="S5597">_xlfn.IFS(Q5597=0,P5597/2,Q5597=1,P5597)</f>
        <v>0</v>
      </c>
      <c r="T5597" s="31" t="str" cm="1">
        <f t="array" ref="T5597">_xlfn.IFS(M5597&lt;=Beräkningsförutsättningar!B$15,"2",M5597=Beräkningsförutsättningar!B$16,"4",M5597=Beräkningsförutsättningar!B$17,"4",M5597&gt;=Beräkningsförutsättningar!B$18,"6")</f>
        <v>2</v>
      </c>
      <c r="U5597" s="31">
        <f t="shared" si="174"/>
        <v>0</v>
      </c>
      <c r="V5597" s="31">
        <f t="shared" si="175"/>
        <v>0</v>
      </c>
    </row>
    <row r="5598" spans="18:22" x14ac:dyDescent="0.3">
      <c r="R5598" s="31" cm="1">
        <f t="array" ref="R5598">_xlfn.IFS(Q5598=0,(O5598-P5598)/2,Q5598=1,O5598-P5598)</f>
        <v>0</v>
      </c>
      <c r="S5598" s="31" cm="1">
        <f t="array" ref="S5598">_xlfn.IFS(Q5598=0,P5598/2,Q5598=1,P5598)</f>
        <v>0</v>
      </c>
      <c r="T5598" s="31" t="str" cm="1">
        <f t="array" ref="T5598">_xlfn.IFS(M5598&lt;=Beräkningsförutsättningar!B$15,"2",M5598=Beräkningsförutsättningar!B$16,"4",M5598=Beräkningsförutsättningar!B$17,"4",M5598&gt;=Beräkningsförutsättningar!B$18,"6")</f>
        <v>2</v>
      </c>
      <c r="U5598" s="31">
        <f t="shared" si="174"/>
        <v>0</v>
      </c>
      <c r="V5598" s="31">
        <f t="shared" si="175"/>
        <v>0</v>
      </c>
    </row>
    <row r="5599" spans="18:22" x14ac:dyDescent="0.3">
      <c r="R5599" s="31" cm="1">
        <f t="array" ref="R5599">_xlfn.IFS(Q5599=0,(O5599-P5599)/2,Q5599=1,O5599-P5599)</f>
        <v>0</v>
      </c>
      <c r="S5599" s="31" cm="1">
        <f t="array" ref="S5599">_xlfn.IFS(Q5599=0,P5599/2,Q5599=1,P5599)</f>
        <v>0</v>
      </c>
      <c r="T5599" s="31" t="str" cm="1">
        <f t="array" ref="T5599">_xlfn.IFS(M5599&lt;=Beräkningsförutsättningar!B$15,"2",M5599=Beräkningsförutsättningar!B$16,"4",M5599=Beräkningsförutsättningar!B$17,"4",M5599&gt;=Beräkningsförutsättningar!B$18,"6")</f>
        <v>2</v>
      </c>
      <c r="U5599" s="31">
        <f t="shared" si="174"/>
        <v>0</v>
      </c>
      <c r="V5599" s="31">
        <f t="shared" si="175"/>
        <v>0</v>
      </c>
    </row>
    <row r="5600" spans="18:22" x14ac:dyDescent="0.3">
      <c r="R5600" s="31" cm="1">
        <f t="array" ref="R5600">_xlfn.IFS(Q5600=0,(O5600-P5600)/2,Q5600=1,O5600-P5600)</f>
        <v>0</v>
      </c>
      <c r="S5600" s="31" cm="1">
        <f t="array" ref="S5600">_xlfn.IFS(Q5600=0,P5600/2,Q5600=1,P5600)</f>
        <v>0</v>
      </c>
      <c r="T5600" s="31" t="str" cm="1">
        <f t="array" ref="T5600">_xlfn.IFS(M5600&lt;=Beräkningsförutsättningar!B$15,"2",M5600=Beräkningsförutsättningar!B$16,"4",M5600=Beräkningsförutsättningar!B$17,"4",M5600&gt;=Beräkningsförutsättningar!B$18,"6")</f>
        <v>2</v>
      </c>
      <c r="U5600" s="31">
        <f t="shared" si="174"/>
        <v>0</v>
      </c>
      <c r="V5600" s="31">
        <f t="shared" si="175"/>
        <v>0</v>
      </c>
    </row>
    <row r="5601" spans="18:22" x14ac:dyDescent="0.3">
      <c r="R5601" s="31" cm="1">
        <f t="array" ref="R5601">_xlfn.IFS(Q5601=0,(O5601-P5601)/2,Q5601=1,O5601-P5601)</f>
        <v>0</v>
      </c>
      <c r="S5601" s="31" cm="1">
        <f t="array" ref="S5601">_xlfn.IFS(Q5601=0,P5601/2,Q5601=1,P5601)</f>
        <v>0</v>
      </c>
      <c r="T5601" s="31" t="str" cm="1">
        <f t="array" ref="T5601">_xlfn.IFS(M5601&lt;=Beräkningsförutsättningar!B$15,"2",M5601=Beräkningsförutsättningar!B$16,"4",M5601=Beräkningsförutsättningar!B$17,"4",M5601&gt;=Beräkningsförutsättningar!B$18,"6")</f>
        <v>2</v>
      </c>
      <c r="U5601" s="31">
        <f t="shared" si="174"/>
        <v>0</v>
      </c>
      <c r="V5601" s="31">
        <f t="shared" si="175"/>
        <v>0</v>
      </c>
    </row>
    <row r="5602" spans="18:22" x14ac:dyDescent="0.3">
      <c r="R5602" s="31" cm="1">
        <f t="array" ref="R5602">_xlfn.IFS(Q5602=0,(O5602-P5602)/2,Q5602=1,O5602-P5602)</f>
        <v>0</v>
      </c>
      <c r="S5602" s="31" cm="1">
        <f t="array" ref="S5602">_xlfn.IFS(Q5602=0,P5602/2,Q5602=1,P5602)</f>
        <v>0</v>
      </c>
      <c r="T5602" s="31" t="str" cm="1">
        <f t="array" ref="T5602">_xlfn.IFS(M5602&lt;=Beräkningsförutsättningar!B$15,"2",M5602=Beräkningsförutsättningar!B$16,"4",M5602=Beräkningsförutsättningar!B$17,"4",M5602&gt;=Beräkningsförutsättningar!B$18,"6")</f>
        <v>2</v>
      </c>
      <c r="U5602" s="31">
        <f t="shared" si="174"/>
        <v>0</v>
      </c>
      <c r="V5602" s="31">
        <f t="shared" si="175"/>
        <v>0</v>
      </c>
    </row>
    <row r="5603" spans="18:22" x14ac:dyDescent="0.3">
      <c r="R5603" s="31" cm="1">
        <f t="array" ref="R5603">_xlfn.IFS(Q5603=0,(O5603-P5603)/2,Q5603=1,O5603-P5603)</f>
        <v>0</v>
      </c>
      <c r="S5603" s="31" cm="1">
        <f t="array" ref="S5603">_xlfn.IFS(Q5603=0,P5603/2,Q5603=1,P5603)</f>
        <v>0</v>
      </c>
      <c r="T5603" s="31" t="str" cm="1">
        <f t="array" ref="T5603">_xlfn.IFS(M5603&lt;=Beräkningsförutsättningar!B$15,"2",M5603=Beräkningsförutsättningar!B$16,"4",M5603=Beräkningsförutsättningar!B$17,"4",M5603&gt;=Beräkningsförutsättningar!B$18,"6")</f>
        <v>2</v>
      </c>
      <c r="U5603" s="31">
        <f t="shared" si="174"/>
        <v>0</v>
      </c>
      <c r="V5603" s="31">
        <f t="shared" si="175"/>
        <v>0</v>
      </c>
    </row>
    <row r="5604" spans="18:22" x14ac:dyDescent="0.3">
      <c r="R5604" s="31" cm="1">
        <f t="array" ref="R5604">_xlfn.IFS(Q5604=0,(O5604-P5604)/2,Q5604=1,O5604-P5604)</f>
        <v>0</v>
      </c>
      <c r="S5604" s="31" cm="1">
        <f t="array" ref="S5604">_xlfn.IFS(Q5604=0,P5604/2,Q5604=1,P5604)</f>
        <v>0</v>
      </c>
      <c r="T5604" s="31" t="str" cm="1">
        <f t="array" ref="T5604">_xlfn.IFS(M5604&lt;=Beräkningsförutsättningar!B$15,"2",M5604=Beräkningsförutsättningar!B$16,"4",M5604=Beräkningsförutsättningar!B$17,"4",M5604&gt;=Beräkningsförutsättningar!B$18,"6")</f>
        <v>2</v>
      </c>
      <c r="U5604" s="31">
        <f t="shared" si="174"/>
        <v>0</v>
      </c>
      <c r="V5604" s="31">
        <f t="shared" si="175"/>
        <v>0</v>
      </c>
    </row>
    <row r="5605" spans="18:22" x14ac:dyDescent="0.3">
      <c r="R5605" s="31" cm="1">
        <f t="array" ref="R5605">_xlfn.IFS(Q5605=0,(O5605-P5605)/2,Q5605=1,O5605-P5605)</f>
        <v>0</v>
      </c>
      <c r="S5605" s="31" cm="1">
        <f t="array" ref="S5605">_xlfn.IFS(Q5605=0,P5605/2,Q5605=1,P5605)</f>
        <v>0</v>
      </c>
      <c r="T5605" s="31" t="str" cm="1">
        <f t="array" ref="T5605">_xlfn.IFS(M5605&lt;=Beräkningsförutsättningar!B$15,"2",M5605=Beräkningsförutsättningar!B$16,"4",M5605=Beräkningsförutsättningar!B$17,"4",M5605&gt;=Beräkningsförutsättningar!B$18,"6")</f>
        <v>2</v>
      </c>
      <c r="U5605" s="31">
        <f t="shared" si="174"/>
        <v>0</v>
      </c>
      <c r="V5605" s="31">
        <f t="shared" si="175"/>
        <v>0</v>
      </c>
    </row>
    <row r="5606" spans="18:22" x14ac:dyDescent="0.3">
      <c r="R5606" s="31" cm="1">
        <f t="array" ref="R5606">_xlfn.IFS(Q5606=0,(O5606-P5606)/2,Q5606=1,O5606-P5606)</f>
        <v>0</v>
      </c>
      <c r="S5606" s="31" cm="1">
        <f t="array" ref="S5606">_xlfn.IFS(Q5606=0,P5606/2,Q5606=1,P5606)</f>
        <v>0</v>
      </c>
      <c r="T5606" s="31" t="str" cm="1">
        <f t="array" ref="T5606">_xlfn.IFS(M5606&lt;=Beräkningsförutsättningar!B$15,"2",M5606=Beräkningsförutsättningar!B$16,"4",M5606=Beräkningsförutsättningar!B$17,"4",M5606&gt;=Beräkningsförutsättningar!B$18,"6")</f>
        <v>2</v>
      </c>
      <c r="U5606" s="31">
        <f t="shared" si="174"/>
        <v>0</v>
      </c>
      <c r="V5606" s="31">
        <f t="shared" si="175"/>
        <v>0</v>
      </c>
    </row>
    <row r="5607" spans="18:22" x14ac:dyDescent="0.3">
      <c r="R5607" s="31" cm="1">
        <f t="array" ref="R5607">_xlfn.IFS(Q5607=0,(O5607-P5607)/2,Q5607=1,O5607-P5607)</f>
        <v>0</v>
      </c>
      <c r="S5607" s="31" cm="1">
        <f t="array" ref="S5607">_xlfn.IFS(Q5607=0,P5607/2,Q5607=1,P5607)</f>
        <v>0</v>
      </c>
      <c r="T5607" s="31" t="str" cm="1">
        <f t="array" ref="T5607">_xlfn.IFS(M5607&lt;=Beräkningsförutsättningar!B$15,"2",M5607=Beräkningsförutsättningar!B$16,"4",M5607=Beräkningsförutsättningar!B$17,"4",M5607&gt;=Beräkningsförutsättningar!B$18,"6")</f>
        <v>2</v>
      </c>
      <c r="U5607" s="31">
        <f t="shared" si="174"/>
        <v>0</v>
      </c>
      <c r="V5607" s="31">
        <f t="shared" si="175"/>
        <v>0</v>
      </c>
    </row>
    <row r="5608" spans="18:22" x14ac:dyDescent="0.3">
      <c r="R5608" s="31" cm="1">
        <f t="array" ref="R5608">_xlfn.IFS(Q5608=0,(O5608-P5608)/2,Q5608=1,O5608-P5608)</f>
        <v>0</v>
      </c>
      <c r="S5608" s="31" cm="1">
        <f t="array" ref="S5608">_xlfn.IFS(Q5608=0,P5608/2,Q5608=1,P5608)</f>
        <v>0</v>
      </c>
      <c r="T5608" s="31" t="str" cm="1">
        <f t="array" ref="T5608">_xlfn.IFS(M5608&lt;=Beräkningsförutsättningar!B$15,"2",M5608=Beräkningsförutsättningar!B$16,"4",M5608=Beräkningsförutsättningar!B$17,"4",M5608&gt;=Beräkningsförutsättningar!B$18,"6")</f>
        <v>2</v>
      </c>
      <c r="U5608" s="31">
        <f t="shared" si="174"/>
        <v>0</v>
      </c>
      <c r="V5608" s="31">
        <f t="shared" si="175"/>
        <v>0</v>
      </c>
    </row>
    <row r="5609" spans="18:22" x14ac:dyDescent="0.3">
      <c r="R5609" s="31" cm="1">
        <f t="array" ref="R5609">_xlfn.IFS(Q5609=0,(O5609-P5609)/2,Q5609=1,O5609-P5609)</f>
        <v>0</v>
      </c>
      <c r="S5609" s="31" cm="1">
        <f t="array" ref="S5609">_xlfn.IFS(Q5609=0,P5609/2,Q5609=1,P5609)</f>
        <v>0</v>
      </c>
      <c r="T5609" s="31" t="str" cm="1">
        <f t="array" ref="T5609">_xlfn.IFS(M5609&lt;=Beräkningsförutsättningar!B$15,"2",M5609=Beräkningsförutsättningar!B$16,"4",M5609=Beräkningsförutsättningar!B$17,"4",M5609&gt;=Beräkningsförutsättningar!B$18,"6")</f>
        <v>2</v>
      </c>
      <c r="U5609" s="31">
        <f t="shared" si="174"/>
        <v>0</v>
      </c>
      <c r="V5609" s="31">
        <f t="shared" si="175"/>
        <v>0</v>
      </c>
    </row>
    <row r="5610" spans="18:22" x14ac:dyDescent="0.3">
      <c r="R5610" s="31" cm="1">
        <f t="array" ref="R5610">_xlfn.IFS(Q5610=0,(O5610-P5610)/2,Q5610=1,O5610-P5610)</f>
        <v>0</v>
      </c>
      <c r="S5610" s="31" cm="1">
        <f t="array" ref="S5610">_xlfn.IFS(Q5610=0,P5610/2,Q5610=1,P5610)</f>
        <v>0</v>
      </c>
      <c r="T5610" s="31" t="str" cm="1">
        <f t="array" ref="T5610">_xlfn.IFS(M5610&lt;=Beräkningsförutsättningar!B$15,"2",M5610=Beräkningsförutsättningar!B$16,"4",M5610=Beräkningsförutsättningar!B$17,"4",M5610&gt;=Beräkningsförutsättningar!B$18,"6")</f>
        <v>2</v>
      </c>
      <c r="U5610" s="31">
        <f t="shared" si="174"/>
        <v>0</v>
      </c>
      <c r="V5610" s="31">
        <f t="shared" si="175"/>
        <v>0</v>
      </c>
    </row>
    <row r="5611" spans="18:22" x14ac:dyDescent="0.3">
      <c r="R5611" s="31" cm="1">
        <f t="array" ref="R5611">_xlfn.IFS(Q5611=0,(O5611-P5611)/2,Q5611=1,O5611-P5611)</f>
        <v>0</v>
      </c>
      <c r="S5611" s="31" cm="1">
        <f t="array" ref="S5611">_xlfn.IFS(Q5611=0,P5611/2,Q5611=1,P5611)</f>
        <v>0</v>
      </c>
      <c r="T5611" s="31" t="str" cm="1">
        <f t="array" ref="T5611">_xlfn.IFS(M5611&lt;=Beräkningsförutsättningar!B$15,"2",M5611=Beräkningsförutsättningar!B$16,"4",M5611=Beräkningsförutsättningar!B$17,"4",M5611&gt;=Beräkningsförutsättningar!B$18,"6")</f>
        <v>2</v>
      </c>
      <c r="U5611" s="31">
        <f t="shared" si="174"/>
        <v>0</v>
      </c>
      <c r="V5611" s="31">
        <f t="shared" si="175"/>
        <v>0</v>
      </c>
    </row>
    <row r="5612" spans="18:22" x14ac:dyDescent="0.3">
      <c r="R5612" s="31" cm="1">
        <f t="array" ref="R5612">_xlfn.IFS(Q5612=0,(O5612-P5612)/2,Q5612=1,O5612-P5612)</f>
        <v>0</v>
      </c>
      <c r="S5612" s="31" cm="1">
        <f t="array" ref="S5612">_xlfn.IFS(Q5612=0,P5612/2,Q5612=1,P5612)</f>
        <v>0</v>
      </c>
      <c r="T5612" s="31" t="str" cm="1">
        <f t="array" ref="T5612">_xlfn.IFS(M5612&lt;=Beräkningsförutsättningar!B$15,"2",M5612=Beräkningsförutsättningar!B$16,"4",M5612=Beräkningsförutsättningar!B$17,"4",M5612&gt;=Beräkningsförutsättningar!B$18,"6")</f>
        <v>2</v>
      </c>
      <c r="U5612" s="31">
        <f t="shared" si="174"/>
        <v>0</v>
      </c>
      <c r="V5612" s="31">
        <f t="shared" si="175"/>
        <v>0</v>
      </c>
    </row>
    <row r="5613" spans="18:22" x14ac:dyDescent="0.3">
      <c r="R5613" s="31" cm="1">
        <f t="array" ref="R5613">_xlfn.IFS(Q5613=0,(O5613-P5613)/2,Q5613=1,O5613-P5613)</f>
        <v>0</v>
      </c>
      <c r="S5613" s="31" cm="1">
        <f t="array" ref="S5613">_xlfn.IFS(Q5613=0,P5613/2,Q5613=1,P5613)</f>
        <v>0</v>
      </c>
      <c r="T5613" s="31" t="str" cm="1">
        <f t="array" ref="T5613">_xlfn.IFS(M5613&lt;=Beräkningsförutsättningar!B$15,"2",M5613=Beräkningsförutsättningar!B$16,"4",M5613=Beräkningsförutsättningar!B$17,"4",M5613&gt;=Beräkningsförutsättningar!B$18,"6")</f>
        <v>2</v>
      </c>
      <c r="U5613" s="31">
        <f t="shared" si="174"/>
        <v>0</v>
      </c>
      <c r="V5613" s="31">
        <f t="shared" si="175"/>
        <v>0</v>
      </c>
    </row>
    <row r="5614" spans="18:22" x14ac:dyDescent="0.3">
      <c r="R5614" s="31" cm="1">
        <f t="array" ref="R5614">_xlfn.IFS(Q5614=0,(O5614-P5614)/2,Q5614=1,O5614-P5614)</f>
        <v>0</v>
      </c>
      <c r="S5614" s="31" cm="1">
        <f t="array" ref="S5614">_xlfn.IFS(Q5614=0,P5614/2,Q5614=1,P5614)</f>
        <v>0</v>
      </c>
      <c r="T5614" s="31" t="str" cm="1">
        <f t="array" ref="T5614">_xlfn.IFS(M5614&lt;=Beräkningsförutsättningar!B$15,"2",M5614=Beräkningsförutsättningar!B$16,"4",M5614=Beräkningsförutsättningar!B$17,"4",M5614&gt;=Beräkningsförutsättningar!B$18,"6")</f>
        <v>2</v>
      </c>
      <c r="U5614" s="31">
        <f t="shared" si="174"/>
        <v>0</v>
      </c>
      <c r="V5614" s="31">
        <f t="shared" si="175"/>
        <v>0</v>
      </c>
    </row>
    <row r="5615" spans="18:22" x14ac:dyDescent="0.3">
      <c r="R5615" s="31" cm="1">
        <f t="array" ref="R5615">_xlfn.IFS(Q5615=0,(O5615-P5615)/2,Q5615=1,O5615-P5615)</f>
        <v>0</v>
      </c>
      <c r="S5615" s="31" cm="1">
        <f t="array" ref="S5615">_xlfn.IFS(Q5615=0,P5615/2,Q5615=1,P5615)</f>
        <v>0</v>
      </c>
      <c r="T5615" s="31" t="str" cm="1">
        <f t="array" ref="T5615">_xlfn.IFS(M5615&lt;=Beräkningsförutsättningar!B$15,"2",M5615=Beräkningsförutsättningar!B$16,"4",M5615=Beräkningsförutsättningar!B$17,"4",M5615&gt;=Beräkningsförutsättningar!B$18,"6")</f>
        <v>2</v>
      </c>
      <c r="U5615" s="31">
        <f t="shared" si="174"/>
        <v>0</v>
      </c>
      <c r="V5615" s="31">
        <f t="shared" si="175"/>
        <v>0</v>
      </c>
    </row>
    <row r="5616" spans="18:22" x14ac:dyDescent="0.3">
      <c r="R5616" s="31" cm="1">
        <f t="array" ref="R5616">_xlfn.IFS(Q5616=0,(O5616-P5616)/2,Q5616=1,O5616-P5616)</f>
        <v>0</v>
      </c>
      <c r="S5616" s="31" cm="1">
        <f t="array" ref="S5616">_xlfn.IFS(Q5616=0,P5616/2,Q5616=1,P5616)</f>
        <v>0</v>
      </c>
      <c r="T5616" s="31" t="str" cm="1">
        <f t="array" ref="T5616">_xlfn.IFS(M5616&lt;=Beräkningsförutsättningar!B$15,"2",M5616=Beräkningsförutsättningar!B$16,"4",M5616=Beräkningsförutsättningar!B$17,"4",M5616&gt;=Beräkningsförutsättningar!B$18,"6")</f>
        <v>2</v>
      </c>
      <c r="U5616" s="31">
        <f t="shared" si="174"/>
        <v>0</v>
      </c>
      <c r="V5616" s="31">
        <f t="shared" si="175"/>
        <v>0</v>
      </c>
    </row>
    <row r="5617" spans="18:22" x14ac:dyDescent="0.3">
      <c r="R5617" s="31" cm="1">
        <f t="array" ref="R5617">_xlfn.IFS(Q5617=0,(O5617-P5617)/2,Q5617=1,O5617-P5617)</f>
        <v>0</v>
      </c>
      <c r="S5617" s="31" cm="1">
        <f t="array" ref="S5617">_xlfn.IFS(Q5617=0,P5617/2,Q5617=1,P5617)</f>
        <v>0</v>
      </c>
      <c r="T5617" s="31" t="str" cm="1">
        <f t="array" ref="T5617">_xlfn.IFS(M5617&lt;=Beräkningsförutsättningar!B$15,"2",M5617=Beräkningsförutsättningar!B$16,"4",M5617=Beräkningsförutsättningar!B$17,"4",M5617&gt;=Beräkningsförutsättningar!B$18,"6")</f>
        <v>2</v>
      </c>
      <c r="U5617" s="31">
        <f t="shared" si="174"/>
        <v>0</v>
      </c>
      <c r="V5617" s="31">
        <f t="shared" si="175"/>
        <v>0</v>
      </c>
    </row>
    <row r="5618" spans="18:22" x14ac:dyDescent="0.3">
      <c r="R5618" s="31" cm="1">
        <f t="array" ref="R5618">_xlfn.IFS(Q5618=0,(O5618-P5618)/2,Q5618=1,O5618-P5618)</f>
        <v>0</v>
      </c>
      <c r="S5618" s="31" cm="1">
        <f t="array" ref="S5618">_xlfn.IFS(Q5618=0,P5618/2,Q5618=1,P5618)</f>
        <v>0</v>
      </c>
      <c r="T5618" s="31" t="str" cm="1">
        <f t="array" ref="T5618">_xlfn.IFS(M5618&lt;=Beräkningsförutsättningar!B$15,"2",M5618=Beräkningsförutsättningar!B$16,"4",M5618=Beräkningsförutsättningar!B$17,"4",M5618&gt;=Beräkningsförutsättningar!B$18,"6")</f>
        <v>2</v>
      </c>
      <c r="U5618" s="31">
        <f t="shared" si="174"/>
        <v>0</v>
      </c>
      <c r="V5618" s="31">
        <f t="shared" si="175"/>
        <v>0</v>
      </c>
    </row>
    <row r="5619" spans="18:22" x14ac:dyDescent="0.3">
      <c r="R5619" s="31" cm="1">
        <f t="array" ref="R5619">_xlfn.IFS(Q5619=0,(O5619-P5619)/2,Q5619=1,O5619-P5619)</f>
        <v>0</v>
      </c>
      <c r="S5619" s="31" cm="1">
        <f t="array" ref="S5619">_xlfn.IFS(Q5619=0,P5619/2,Q5619=1,P5619)</f>
        <v>0</v>
      </c>
      <c r="T5619" s="31" t="str" cm="1">
        <f t="array" ref="T5619">_xlfn.IFS(M5619&lt;=Beräkningsförutsättningar!B$15,"2",M5619=Beräkningsförutsättningar!B$16,"4",M5619=Beräkningsförutsättningar!B$17,"4",M5619&gt;=Beräkningsförutsättningar!B$18,"6")</f>
        <v>2</v>
      </c>
      <c r="U5619" s="31">
        <f t="shared" si="174"/>
        <v>0</v>
      </c>
      <c r="V5619" s="31">
        <f t="shared" si="175"/>
        <v>0</v>
      </c>
    </row>
    <row r="5620" spans="18:22" x14ac:dyDescent="0.3">
      <c r="R5620" s="31" cm="1">
        <f t="array" ref="R5620">_xlfn.IFS(Q5620=0,(O5620-P5620)/2,Q5620=1,O5620-P5620)</f>
        <v>0</v>
      </c>
      <c r="S5620" s="31" cm="1">
        <f t="array" ref="S5620">_xlfn.IFS(Q5620=0,P5620/2,Q5620=1,P5620)</f>
        <v>0</v>
      </c>
      <c r="T5620" s="31" t="str" cm="1">
        <f t="array" ref="T5620">_xlfn.IFS(M5620&lt;=Beräkningsförutsättningar!B$15,"2",M5620=Beräkningsförutsättningar!B$16,"4",M5620=Beräkningsförutsättningar!B$17,"4",M5620&gt;=Beräkningsförutsättningar!B$18,"6")</f>
        <v>2</v>
      </c>
      <c r="U5620" s="31">
        <f t="shared" si="174"/>
        <v>0</v>
      </c>
      <c r="V5620" s="31">
        <f t="shared" si="175"/>
        <v>0</v>
      </c>
    </row>
    <row r="5621" spans="18:22" x14ac:dyDescent="0.3">
      <c r="R5621" s="31" cm="1">
        <f t="array" ref="R5621">_xlfn.IFS(Q5621=0,(O5621-P5621)/2,Q5621=1,O5621-P5621)</f>
        <v>0</v>
      </c>
      <c r="S5621" s="31" cm="1">
        <f t="array" ref="S5621">_xlfn.IFS(Q5621=0,P5621/2,Q5621=1,P5621)</f>
        <v>0</v>
      </c>
      <c r="T5621" s="31" t="str" cm="1">
        <f t="array" ref="T5621">_xlfn.IFS(M5621&lt;=Beräkningsförutsättningar!B$15,"2",M5621=Beräkningsförutsättningar!B$16,"4",M5621=Beräkningsförutsättningar!B$17,"4",M5621&gt;=Beräkningsförutsättningar!B$18,"6")</f>
        <v>2</v>
      </c>
      <c r="U5621" s="31">
        <f t="shared" si="174"/>
        <v>0</v>
      </c>
      <c r="V5621" s="31">
        <f t="shared" si="175"/>
        <v>0</v>
      </c>
    </row>
    <row r="5622" spans="18:22" x14ac:dyDescent="0.3">
      <c r="R5622" s="31" cm="1">
        <f t="array" ref="R5622">_xlfn.IFS(Q5622=0,(O5622-P5622)/2,Q5622=1,O5622-P5622)</f>
        <v>0</v>
      </c>
      <c r="S5622" s="31" cm="1">
        <f t="array" ref="S5622">_xlfn.IFS(Q5622=0,P5622/2,Q5622=1,P5622)</f>
        <v>0</v>
      </c>
      <c r="T5622" s="31" t="str" cm="1">
        <f t="array" ref="T5622">_xlfn.IFS(M5622&lt;=Beräkningsförutsättningar!B$15,"2",M5622=Beräkningsförutsättningar!B$16,"4",M5622=Beräkningsförutsättningar!B$17,"4",M5622&gt;=Beräkningsförutsättningar!B$18,"6")</f>
        <v>2</v>
      </c>
      <c r="U5622" s="31">
        <f t="shared" si="174"/>
        <v>0</v>
      </c>
      <c r="V5622" s="31">
        <f t="shared" si="175"/>
        <v>0</v>
      </c>
    </row>
    <row r="5623" spans="18:22" x14ac:dyDescent="0.3">
      <c r="R5623" s="31" cm="1">
        <f t="array" ref="R5623">_xlfn.IFS(Q5623=0,(O5623-P5623)/2,Q5623=1,O5623-P5623)</f>
        <v>0</v>
      </c>
      <c r="S5623" s="31" cm="1">
        <f t="array" ref="S5623">_xlfn.IFS(Q5623=0,P5623/2,Q5623=1,P5623)</f>
        <v>0</v>
      </c>
      <c r="T5623" s="31" t="str" cm="1">
        <f t="array" ref="T5623">_xlfn.IFS(M5623&lt;=Beräkningsförutsättningar!B$15,"2",M5623=Beräkningsförutsättningar!B$16,"4",M5623=Beräkningsförutsättningar!B$17,"4",M5623&gt;=Beräkningsförutsättningar!B$18,"6")</f>
        <v>2</v>
      </c>
      <c r="U5623" s="31">
        <f t="shared" si="174"/>
        <v>0</v>
      </c>
      <c r="V5623" s="31">
        <f t="shared" si="175"/>
        <v>0</v>
      </c>
    </row>
    <row r="5624" spans="18:22" x14ac:dyDescent="0.3">
      <c r="R5624" s="31" cm="1">
        <f t="array" ref="R5624">_xlfn.IFS(Q5624=0,(O5624-P5624)/2,Q5624=1,O5624-P5624)</f>
        <v>0</v>
      </c>
      <c r="S5624" s="31" cm="1">
        <f t="array" ref="S5624">_xlfn.IFS(Q5624=0,P5624/2,Q5624=1,P5624)</f>
        <v>0</v>
      </c>
      <c r="T5624" s="31" t="str" cm="1">
        <f t="array" ref="T5624">_xlfn.IFS(M5624&lt;=Beräkningsförutsättningar!B$15,"2",M5624=Beräkningsförutsättningar!B$16,"4",M5624=Beräkningsförutsättningar!B$17,"4",M5624&gt;=Beräkningsförutsättningar!B$18,"6")</f>
        <v>2</v>
      </c>
      <c r="U5624" s="31">
        <f t="shared" si="174"/>
        <v>0</v>
      </c>
      <c r="V5624" s="31">
        <f t="shared" si="175"/>
        <v>0</v>
      </c>
    </row>
    <row r="5625" spans="18:22" x14ac:dyDescent="0.3">
      <c r="R5625" s="31" cm="1">
        <f t="array" ref="R5625">_xlfn.IFS(Q5625=0,(O5625-P5625)/2,Q5625=1,O5625-P5625)</f>
        <v>0</v>
      </c>
      <c r="S5625" s="31" cm="1">
        <f t="array" ref="S5625">_xlfn.IFS(Q5625=0,P5625/2,Q5625=1,P5625)</f>
        <v>0</v>
      </c>
      <c r="T5625" s="31" t="str" cm="1">
        <f t="array" ref="T5625">_xlfn.IFS(M5625&lt;=Beräkningsförutsättningar!B$15,"2",M5625=Beräkningsförutsättningar!B$16,"4",M5625=Beräkningsförutsättningar!B$17,"4",M5625&gt;=Beräkningsförutsättningar!B$18,"6")</f>
        <v>2</v>
      </c>
      <c r="U5625" s="31">
        <f t="shared" si="174"/>
        <v>0</v>
      </c>
      <c r="V5625" s="31">
        <f t="shared" si="175"/>
        <v>0</v>
      </c>
    </row>
    <row r="5626" spans="18:22" x14ac:dyDescent="0.3">
      <c r="R5626" s="31" cm="1">
        <f t="array" ref="R5626">_xlfn.IFS(Q5626=0,(O5626-P5626)/2,Q5626=1,O5626-P5626)</f>
        <v>0</v>
      </c>
      <c r="S5626" s="31" cm="1">
        <f t="array" ref="S5626">_xlfn.IFS(Q5626=0,P5626/2,Q5626=1,P5626)</f>
        <v>0</v>
      </c>
      <c r="T5626" s="31" t="str" cm="1">
        <f t="array" ref="T5626">_xlfn.IFS(M5626&lt;=Beräkningsförutsättningar!B$15,"2",M5626=Beräkningsförutsättningar!B$16,"4",M5626=Beräkningsförutsättningar!B$17,"4",M5626&gt;=Beräkningsförutsättningar!B$18,"6")</f>
        <v>2</v>
      </c>
      <c r="U5626" s="31">
        <f t="shared" si="174"/>
        <v>0</v>
      </c>
      <c r="V5626" s="31">
        <f t="shared" si="175"/>
        <v>0</v>
      </c>
    </row>
    <row r="5627" spans="18:22" x14ac:dyDescent="0.3">
      <c r="R5627" s="31" cm="1">
        <f t="array" ref="R5627">_xlfn.IFS(Q5627=0,(O5627-P5627)/2,Q5627=1,O5627-P5627)</f>
        <v>0</v>
      </c>
      <c r="S5627" s="31" cm="1">
        <f t="array" ref="S5627">_xlfn.IFS(Q5627=0,P5627/2,Q5627=1,P5627)</f>
        <v>0</v>
      </c>
      <c r="T5627" s="31" t="str" cm="1">
        <f t="array" ref="T5627">_xlfn.IFS(M5627&lt;=Beräkningsförutsättningar!B$15,"2",M5627=Beräkningsförutsättningar!B$16,"4",M5627=Beräkningsförutsättningar!B$17,"4",M5627&gt;=Beräkningsförutsättningar!B$18,"6")</f>
        <v>2</v>
      </c>
      <c r="U5627" s="31">
        <f t="shared" si="174"/>
        <v>0</v>
      </c>
      <c r="V5627" s="31">
        <f t="shared" si="175"/>
        <v>0</v>
      </c>
    </row>
    <row r="5628" spans="18:22" x14ac:dyDescent="0.3">
      <c r="R5628" s="31" cm="1">
        <f t="array" ref="R5628">_xlfn.IFS(Q5628=0,(O5628-P5628)/2,Q5628=1,O5628-P5628)</f>
        <v>0</v>
      </c>
      <c r="S5628" s="31" cm="1">
        <f t="array" ref="S5628">_xlfn.IFS(Q5628=0,P5628/2,Q5628=1,P5628)</f>
        <v>0</v>
      </c>
      <c r="T5628" s="31" t="str" cm="1">
        <f t="array" ref="T5628">_xlfn.IFS(M5628&lt;=Beräkningsförutsättningar!B$15,"2",M5628=Beräkningsförutsättningar!B$16,"4",M5628=Beräkningsförutsättningar!B$17,"4",M5628&gt;=Beräkningsförutsättningar!B$18,"6")</f>
        <v>2</v>
      </c>
      <c r="U5628" s="31">
        <f t="shared" si="174"/>
        <v>0</v>
      </c>
      <c r="V5628" s="31">
        <f t="shared" si="175"/>
        <v>0</v>
      </c>
    </row>
    <row r="5629" spans="18:22" x14ac:dyDescent="0.3">
      <c r="R5629" s="31" cm="1">
        <f t="array" ref="R5629">_xlfn.IFS(Q5629=0,(O5629-P5629)/2,Q5629=1,O5629-P5629)</f>
        <v>0</v>
      </c>
      <c r="S5629" s="31" cm="1">
        <f t="array" ref="S5629">_xlfn.IFS(Q5629=0,P5629/2,Q5629=1,P5629)</f>
        <v>0</v>
      </c>
      <c r="T5629" s="31" t="str" cm="1">
        <f t="array" ref="T5629">_xlfn.IFS(M5629&lt;=Beräkningsförutsättningar!B$15,"2",M5629=Beräkningsförutsättningar!B$16,"4",M5629=Beräkningsförutsättningar!B$17,"4",M5629&gt;=Beräkningsförutsättningar!B$18,"6")</f>
        <v>2</v>
      </c>
      <c r="U5629" s="31">
        <f t="shared" si="174"/>
        <v>0</v>
      </c>
      <c r="V5629" s="31">
        <f t="shared" si="175"/>
        <v>0</v>
      </c>
    </row>
    <row r="5630" spans="18:22" x14ac:dyDescent="0.3">
      <c r="R5630" s="31" cm="1">
        <f t="array" ref="R5630">_xlfn.IFS(Q5630=0,(O5630-P5630)/2,Q5630=1,O5630-P5630)</f>
        <v>0</v>
      </c>
      <c r="S5630" s="31" cm="1">
        <f t="array" ref="S5630">_xlfn.IFS(Q5630=0,P5630/2,Q5630=1,P5630)</f>
        <v>0</v>
      </c>
      <c r="T5630" s="31" t="str" cm="1">
        <f t="array" ref="T5630">_xlfn.IFS(M5630&lt;=Beräkningsförutsättningar!B$15,"2",M5630=Beräkningsförutsättningar!B$16,"4",M5630=Beräkningsförutsättningar!B$17,"4",M5630&gt;=Beräkningsförutsättningar!B$18,"6")</f>
        <v>2</v>
      </c>
      <c r="U5630" s="31">
        <f t="shared" si="174"/>
        <v>0</v>
      </c>
      <c r="V5630" s="31">
        <f t="shared" si="175"/>
        <v>0</v>
      </c>
    </row>
    <row r="5631" spans="18:22" x14ac:dyDescent="0.3">
      <c r="R5631" s="31" cm="1">
        <f t="array" ref="R5631">_xlfn.IFS(Q5631=0,(O5631-P5631)/2,Q5631=1,O5631-P5631)</f>
        <v>0</v>
      </c>
      <c r="S5631" s="31" cm="1">
        <f t="array" ref="S5631">_xlfn.IFS(Q5631=0,P5631/2,Q5631=1,P5631)</f>
        <v>0</v>
      </c>
      <c r="T5631" s="31" t="str" cm="1">
        <f t="array" ref="T5631">_xlfn.IFS(M5631&lt;=Beräkningsförutsättningar!B$15,"2",M5631=Beräkningsförutsättningar!B$16,"4",M5631=Beräkningsförutsättningar!B$17,"4",M5631&gt;=Beräkningsförutsättningar!B$18,"6")</f>
        <v>2</v>
      </c>
      <c r="U5631" s="31">
        <f t="shared" si="174"/>
        <v>0</v>
      </c>
      <c r="V5631" s="31">
        <f t="shared" si="175"/>
        <v>0</v>
      </c>
    </row>
    <row r="5632" spans="18:22" x14ac:dyDescent="0.3">
      <c r="R5632" s="31" cm="1">
        <f t="array" ref="R5632">_xlfn.IFS(Q5632=0,(O5632-P5632)/2,Q5632=1,O5632-P5632)</f>
        <v>0</v>
      </c>
      <c r="S5632" s="31" cm="1">
        <f t="array" ref="S5632">_xlfn.IFS(Q5632=0,P5632/2,Q5632=1,P5632)</f>
        <v>0</v>
      </c>
      <c r="T5632" s="31" t="str" cm="1">
        <f t="array" ref="T5632">_xlfn.IFS(M5632&lt;=Beräkningsförutsättningar!B$15,"2",M5632=Beräkningsförutsättningar!B$16,"4",M5632=Beräkningsförutsättningar!B$17,"4",M5632&gt;=Beräkningsförutsättningar!B$18,"6")</f>
        <v>2</v>
      </c>
      <c r="U5632" s="31">
        <f t="shared" si="174"/>
        <v>0</v>
      </c>
      <c r="V5632" s="31">
        <f t="shared" si="175"/>
        <v>0</v>
      </c>
    </row>
    <row r="5633" spans="18:22" x14ac:dyDescent="0.3">
      <c r="R5633" s="31" cm="1">
        <f t="array" ref="R5633">_xlfn.IFS(Q5633=0,(O5633-P5633)/2,Q5633=1,O5633-P5633)</f>
        <v>0</v>
      </c>
      <c r="S5633" s="31" cm="1">
        <f t="array" ref="S5633">_xlfn.IFS(Q5633=0,P5633/2,Q5633=1,P5633)</f>
        <v>0</v>
      </c>
      <c r="T5633" s="31" t="str" cm="1">
        <f t="array" ref="T5633">_xlfn.IFS(M5633&lt;=Beräkningsförutsättningar!B$15,"2",M5633=Beräkningsförutsättningar!B$16,"4",M5633=Beräkningsförutsättningar!B$17,"4",M5633&gt;=Beräkningsförutsättningar!B$18,"6")</f>
        <v>2</v>
      </c>
      <c r="U5633" s="31">
        <f t="shared" si="174"/>
        <v>0</v>
      </c>
      <c r="V5633" s="31">
        <f t="shared" si="175"/>
        <v>0</v>
      </c>
    </row>
    <row r="5634" spans="18:22" x14ac:dyDescent="0.3">
      <c r="R5634" s="31" cm="1">
        <f t="array" ref="R5634">_xlfn.IFS(Q5634=0,(O5634-P5634)/2,Q5634=1,O5634-P5634)</f>
        <v>0</v>
      </c>
      <c r="S5634" s="31" cm="1">
        <f t="array" ref="S5634">_xlfn.IFS(Q5634=0,P5634/2,Q5634=1,P5634)</f>
        <v>0</v>
      </c>
      <c r="T5634" s="31" t="str" cm="1">
        <f t="array" ref="T5634">_xlfn.IFS(M5634&lt;=Beräkningsförutsättningar!B$15,"2",M5634=Beräkningsförutsättningar!B$16,"4",M5634=Beräkningsförutsättningar!B$17,"4",M5634&gt;=Beräkningsförutsättningar!B$18,"6")</f>
        <v>2</v>
      </c>
      <c r="U5634" s="31">
        <f t="shared" si="174"/>
        <v>0</v>
      </c>
      <c r="V5634" s="31">
        <f t="shared" si="175"/>
        <v>0</v>
      </c>
    </row>
    <row r="5635" spans="18:22" x14ac:dyDescent="0.3">
      <c r="R5635" s="31" cm="1">
        <f t="array" ref="R5635">_xlfn.IFS(Q5635=0,(O5635-P5635)/2,Q5635=1,O5635-P5635)</f>
        <v>0</v>
      </c>
      <c r="S5635" s="31" cm="1">
        <f t="array" ref="S5635">_xlfn.IFS(Q5635=0,P5635/2,Q5635=1,P5635)</f>
        <v>0</v>
      </c>
      <c r="T5635" s="31" t="str" cm="1">
        <f t="array" ref="T5635">_xlfn.IFS(M5635&lt;=Beräkningsförutsättningar!B$15,"2",M5635=Beräkningsförutsättningar!B$16,"4",M5635=Beräkningsförutsättningar!B$17,"4",M5635&gt;=Beräkningsförutsättningar!B$18,"6")</f>
        <v>2</v>
      </c>
      <c r="U5635" s="31">
        <f t="shared" si="174"/>
        <v>0</v>
      </c>
      <c r="V5635" s="31">
        <f t="shared" si="175"/>
        <v>0</v>
      </c>
    </row>
    <row r="5636" spans="18:22" x14ac:dyDescent="0.3">
      <c r="R5636" s="31" cm="1">
        <f t="array" ref="R5636">_xlfn.IFS(Q5636=0,(O5636-P5636)/2,Q5636=1,O5636-P5636)</f>
        <v>0</v>
      </c>
      <c r="S5636" s="31" cm="1">
        <f t="array" ref="S5636">_xlfn.IFS(Q5636=0,P5636/2,Q5636=1,P5636)</f>
        <v>0</v>
      </c>
      <c r="T5636" s="31" t="str" cm="1">
        <f t="array" ref="T5636">_xlfn.IFS(M5636&lt;=Beräkningsförutsättningar!B$15,"2",M5636=Beräkningsförutsättningar!B$16,"4",M5636=Beräkningsförutsättningar!B$17,"4",M5636&gt;=Beräkningsförutsättningar!B$18,"6")</f>
        <v>2</v>
      </c>
      <c r="U5636" s="31">
        <f t="shared" si="174"/>
        <v>0</v>
      </c>
      <c r="V5636" s="31">
        <f t="shared" si="175"/>
        <v>0</v>
      </c>
    </row>
    <row r="5637" spans="18:22" x14ac:dyDescent="0.3">
      <c r="R5637" s="31" cm="1">
        <f t="array" ref="R5637">_xlfn.IFS(Q5637=0,(O5637-P5637)/2,Q5637=1,O5637-P5637)</f>
        <v>0</v>
      </c>
      <c r="S5637" s="31" cm="1">
        <f t="array" ref="S5637">_xlfn.IFS(Q5637=0,P5637/2,Q5637=1,P5637)</f>
        <v>0</v>
      </c>
      <c r="T5637" s="31" t="str" cm="1">
        <f t="array" ref="T5637">_xlfn.IFS(M5637&lt;=Beräkningsförutsättningar!B$15,"2",M5637=Beräkningsförutsättningar!B$16,"4",M5637=Beräkningsförutsättningar!B$17,"4",M5637&gt;=Beräkningsförutsättningar!B$18,"6")</f>
        <v>2</v>
      </c>
      <c r="U5637" s="31">
        <f t="shared" si="174"/>
        <v>0</v>
      </c>
      <c r="V5637" s="31">
        <f t="shared" si="175"/>
        <v>0</v>
      </c>
    </row>
    <row r="5638" spans="18:22" x14ac:dyDescent="0.3">
      <c r="R5638" s="31" cm="1">
        <f t="array" ref="R5638">_xlfn.IFS(Q5638=0,(O5638-P5638)/2,Q5638=1,O5638-P5638)</f>
        <v>0</v>
      </c>
      <c r="S5638" s="31" cm="1">
        <f t="array" ref="S5638">_xlfn.IFS(Q5638=0,P5638/2,Q5638=1,P5638)</f>
        <v>0</v>
      </c>
      <c r="T5638" s="31" t="str" cm="1">
        <f t="array" ref="T5638">_xlfn.IFS(M5638&lt;=Beräkningsförutsättningar!B$15,"2",M5638=Beräkningsförutsättningar!B$16,"4",M5638=Beräkningsförutsättningar!B$17,"4",M5638&gt;=Beräkningsförutsättningar!B$18,"6")</f>
        <v>2</v>
      </c>
      <c r="U5638" s="31">
        <f t="shared" si="174"/>
        <v>0</v>
      </c>
      <c r="V5638" s="31">
        <f t="shared" si="175"/>
        <v>0</v>
      </c>
    </row>
    <row r="5639" spans="18:22" x14ac:dyDescent="0.3">
      <c r="R5639" s="31" cm="1">
        <f t="array" ref="R5639">_xlfn.IFS(Q5639=0,(O5639-P5639)/2,Q5639=1,O5639-P5639)</f>
        <v>0</v>
      </c>
      <c r="S5639" s="31" cm="1">
        <f t="array" ref="S5639">_xlfn.IFS(Q5639=0,P5639/2,Q5639=1,P5639)</f>
        <v>0</v>
      </c>
      <c r="T5639" s="31" t="str" cm="1">
        <f t="array" ref="T5639">_xlfn.IFS(M5639&lt;=Beräkningsförutsättningar!B$15,"2",M5639=Beräkningsförutsättningar!B$16,"4",M5639=Beräkningsförutsättningar!B$17,"4",M5639&gt;=Beräkningsförutsättningar!B$18,"6")</f>
        <v>2</v>
      </c>
      <c r="U5639" s="31">
        <f t="shared" ref="U5639:U5702" si="176">R5639*T5639</f>
        <v>0</v>
      </c>
      <c r="V5639" s="31">
        <f t="shared" ref="V5639:V5702" si="177">S5639*T5639</f>
        <v>0</v>
      </c>
    </row>
    <row r="5640" spans="18:22" x14ac:dyDescent="0.3">
      <c r="R5640" s="31" cm="1">
        <f t="array" ref="R5640">_xlfn.IFS(Q5640=0,(O5640-P5640)/2,Q5640=1,O5640-P5640)</f>
        <v>0</v>
      </c>
      <c r="S5640" s="31" cm="1">
        <f t="array" ref="S5640">_xlfn.IFS(Q5640=0,P5640/2,Q5640=1,P5640)</f>
        <v>0</v>
      </c>
      <c r="T5640" s="31" t="str" cm="1">
        <f t="array" ref="T5640">_xlfn.IFS(M5640&lt;=Beräkningsförutsättningar!B$15,"2",M5640=Beräkningsförutsättningar!B$16,"4",M5640=Beräkningsförutsättningar!B$17,"4",M5640&gt;=Beräkningsförutsättningar!B$18,"6")</f>
        <v>2</v>
      </c>
      <c r="U5640" s="31">
        <f t="shared" si="176"/>
        <v>0</v>
      </c>
      <c r="V5640" s="31">
        <f t="shared" si="177"/>
        <v>0</v>
      </c>
    </row>
    <row r="5641" spans="18:22" x14ac:dyDescent="0.3">
      <c r="R5641" s="31" cm="1">
        <f t="array" ref="R5641">_xlfn.IFS(Q5641=0,(O5641-P5641)/2,Q5641=1,O5641-P5641)</f>
        <v>0</v>
      </c>
      <c r="S5641" s="31" cm="1">
        <f t="array" ref="S5641">_xlfn.IFS(Q5641=0,P5641/2,Q5641=1,P5641)</f>
        <v>0</v>
      </c>
      <c r="T5641" s="31" t="str" cm="1">
        <f t="array" ref="T5641">_xlfn.IFS(M5641&lt;=Beräkningsförutsättningar!B$15,"2",M5641=Beräkningsförutsättningar!B$16,"4",M5641=Beräkningsförutsättningar!B$17,"4",M5641&gt;=Beräkningsförutsättningar!B$18,"6")</f>
        <v>2</v>
      </c>
      <c r="U5641" s="31">
        <f t="shared" si="176"/>
        <v>0</v>
      </c>
      <c r="V5641" s="31">
        <f t="shared" si="177"/>
        <v>0</v>
      </c>
    </row>
    <row r="5642" spans="18:22" x14ac:dyDescent="0.3">
      <c r="R5642" s="31" cm="1">
        <f t="array" ref="R5642">_xlfn.IFS(Q5642=0,(O5642-P5642)/2,Q5642=1,O5642-P5642)</f>
        <v>0</v>
      </c>
      <c r="S5642" s="31" cm="1">
        <f t="array" ref="S5642">_xlfn.IFS(Q5642=0,P5642/2,Q5642=1,P5642)</f>
        <v>0</v>
      </c>
      <c r="T5642" s="31" t="str" cm="1">
        <f t="array" ref="T5642">_xlfn.IFS(M5642&lt;=Beräkningsförutsättningar!B$15,"2",M5642=Beräkningsförutsättningar!B$16,"4",M5642=Beräkningsförutsättningar!B$17,"4",M5642&gt;=Beräkningsförutsättningar!B$18,"6")</f>
        <v>2</v>
      </c>
      <c r="U5642" s="31">
        <f t="shared" si="176"/>
        <v>0</v>
      </c>
      <c r="V5642" s="31">
        <f t="shared" si="177"/>
        <v>0</v>
      </c>
    </row>
    <row r="5643" spans="18:22" x14ac:dyDescent="0.3">
      <c r="R5643" s="31" cm="1">
        <f t="array" ref="R5643">_xlfn.IFS(Q5643=0,(O5643-P5643)/2,Q5643=1,O5643-P5643)</f>
        <v>0</v>
      </c>
      <c r="S5643" s="31" cm="1">
        <f t="array" ref="S5643">_xlfn.IFS(Q5643=0,P5643/2,Q5643=1,P5643)</f>
        <v>0</v>
      </c>
      <c r="T5643" s="31" t="str" cm="1">
        <f t="array" ref="T5643">_xlfn.IFS(M5643&lt;=Beräkningsförutsättningar!B$15,"2",M5643=Beräkningsförutsättningar!B$16,"4",M5643=Beräkningsförutsättningar!B$17,"4",M5643&gt;=Beräkningsförutsättningar!B$18,"6")</f>
        <v>2</v>
      </c>
      <c r="U5643" s="31">
        <f t="shared" si="176"/>
        <v>0</v>
      </c>
      <c r="V5643" s="31">
        <f t="shared" si="177"/>
        <v>0</v>
      </c>
    </row>
    <row r="5644" spans="18:22" x14ac:dyDescent="0.3">
      <c r="R5644" s="31" cm="1">
        <f t="array" ref="R5644">_xlfn.IFS(Q5644=0,(O5644-P5644)/2,Q5644=1,O5644-P5644)</f>
        <v>0</v>
      </c>
      <c r="S5644" s="31" cm="1">
        <f t="array" ref="S5644">_xlfn.IFS(Q5644=0,P5644/2,Q5644=1,P5644)</f>
        <v>0</v>
      </c>
      <c r="T5644" s="31" t="str" cm="1">
        <f t="array" ref="T5644">_xlfn.IFS(M5644&lt;=Beräkningsförutsättningar!B$15,"2",M5644=Beräkningsförutsättningar!B$16,"4",M5644=Beräkningsförutsättningar!B$17,"4",M5644&gt;=Beräkningsförutsättningar!B$18,"6")</f>
        <v>2</v>
      </c>
      <c r="U5644" s="31">
        <f t="shared" si="176"/>
        <v>0</v>
      </c>
      <c r="V5644" s="31">
        <f t="shared" si="177"/>
        <v>0</v>
      </c>
    </row>
    <row r="5645" spans="18:22" x14ac:dyDescent="0.3">
      <c r="R5645" s="31" cm="1">
        <f t="array" ref="R5645">_xlfn.IFS(Q5645=0,(O5645-P5645)/2,Q5645=1,O5645-P5645)</f>
        <v>0</v>
      </c>
      <c r="S5645" s="31" cm="1">
        <f t="array" ref="S5645">_xlfn.IFS(Q5645=0,P5645/2,Q5645=1,P5645)</f>
        <v>0</v>
      </c>
      <c r="T5645" s="31" t="str" cm="1">
        <f t="array" ref="T5645">_xlfn.IFS(M5645&lt;=Beräkningsförutsättningar!B$15,"2",M5645=Beräkningsförutsättningar!B$16,"4",M5645=Beräkningsförutsättningar!B$17,"4",M5645&gt;=Beräkningsförutsättningar!B$18,"6")</f>
        <v>2</v>
      </c>
      <c r="U5645" s="31">
        <f t="shared" si="176"/>
        <v>0</v>
      </c>
      <c r="V5645" s="31">
        <f t="shared" si="177"/>
        <v>0</v>
      </c>
    </row>
    <row r="5646" spans="18:22" x14ac:dyDescent="0.3">
      <c r="R5646" s="31" cm="1">
        <f t="array" ref="R5646">_xlfn.IFS(Q5646=0,(O5646-P5646)/2,Q5646=1,O5646-P5646)</f>
        <v>0</v>
      </c>
      <c r="S5646" s="31" cm="1">
        <f t="array" ref="S5646">_xlfn.IFS(Q5646=0,P5646/2,Q5646=1,P5646)</f>
        <v>0</v>
      </c>
      <c r="T5646" s="31" t="str" cm="1">
        <f t="array" ref="T5646">_xlfn.IFS(M5646&lt;=Beräkningsförutsättningar!B$15,"2",M5646=Beräkningsförutsättningar!B$16,"4",M5646=Beräkningsförutsättningar!B$17,"4",M5646&gt;=Beräkningsförutsättningar!B$18,"6")</f>
        <v>2</v>
      </c>
      <c r="U5646" s="31">
        <f t="shared" si="176"/>
        <v>0</v>
      </c>
      <c r="V5646" s="31">
        <f t="shared" si="177"/>
        <v>0</v>
      </c>
    </row>
    <row r="5647" spans="18:22" x14ac:dyDescent="0.3">
      <c r="R5647" s="31" cm="1">
        <f t="array" ref="R5647">_xlfn.IFS(Q5647=0,(O5647-P5647)/2,Q5647=1,O5647-P5647)</f>
        <v>0</v>
      </c>
      <c r="S5647" s="31" cm="1">
        <f t="array" ref="S5647">_xlfn.IFS(Q5647=0,P5647/2,Q5647=1,P5647)</f>
        <v>0</v>
      </c>
      <c r="T5647" s="31" t="str" cm="1">
        <f t="array" ref="T5647">_xlfn.IFS(M5647&lt;=Beräkningsförutsättningar!B$15,"2",M5647=Beräkningsförutsättningar!B$16,"4",M5647=Beräkningsförutsättningar!B$17,"4",M5647&gt;=Beräkningsförutsättningar!B$18,"6")</f>
        <v>2</v>
      </c>
      <c r="U5647" s="31">
        <f t="shared" si="176"/>
        <v>0</v>
      </c>
      <c r="V5647" s="31">
        <f t="shared" si="177"/>
        <v>0</v>
      </c>
    </row>
    <row r="5648" spans="18:22" x14ac:dyDescent="0.3">
      <c r="R5648" s="31" cm="1">
        <f t="array" ref="R5648">_xlfn.IFS(Q5648=0,(O5648-P5648)/2,Q5648=1,O5648-P5648)</f>
        <v>0</v>
      </c>
      <c r="S5648" s="31" cm="1">
        <f t="array" ref="S5648">_xlfn.IFS(Q5648=0,P5648/2,Q5648=1,P5648)</f>
        <v>0</v>
      </c>
      <c r="T5648" s="31" t="str" cm="1">
        <f t="array" ref="T5648">_xlfn.IFS(M5648&lt;=Beräkningsförutsättningar!B$15,"2",M5648=Beräkningsförutsättningar!B$16,"4",M5648=Beräkningsförutsättningar!B$17,"4",M5648&gt;=Beräkningsförutsättningar!B$18,"6")</f>
        <v>2</v>
      </c>
      <c r="U5648" s="31">
        <f t="shared" si="176"/>
        <v>0</v>
      </c>
      <c r="V5648" s="31">
        <f t="shared" si="177"/>
        <v>0</v>
      </c>
    </row>
    <row r="5649" spans="18:22" x14ac:dyDescent="0.3">
      <c r="R5649" s="31" cm="1">
        <f t="array" ref="R5649">_xlfn.IFS(Q5649=0,(O5649-P5649)/2,Q5649=1,O5649-P5649)</f>
        <v>0</v>
      </c>
      <c r="S5649" s="31" cm="1">
        <f t="array" ref="S5649">_xlfn.IFS(Q5649=0,P5649/2,Q5649=1,P5649)</f>
        <v>0</v>
      </c>
      <c r="T5649" s="31" t="str" cm="1">
        <f t="array" ref="T5649">_xlfn.IFS(M5649&lt;=Beräkningsförutsättningar!B$15,"2",M5649=Beräkningsförutsättningar!B$16,"4",M5649=Beräkningsförutsättningar!B$17,"4",M5649&gt;=Beräkningsförutsättningar!B$18,"6")</f>
        <v>2</v>
      </c>
      <c r="U5649" s="31">
        <f t="shared" si="176"/>
        <v>0</v>
      </c>
      <c r="V5649" s="31">
        <f t="shared" si="177"/>
        <v>0</v>
      </c>
    </row>
    <row r="5650" spans="18:22" x14ac:dyDescent="0.3">
      <c r="R5650" s="31" cm="1">
        <f t="array" ref="R5650">_xlfn.IFS(Q5650=0,(O5650-P5650)/2,Q5650=1,O5650-P5650)</f>
        <v>0</v>
      </c>
      <c r="S5650" s="31" cm="1">
        <f t="array" ref="S5650">_xlfn.IFS(Q5650=0,P5650/2,Q5650=1,P5650)</f>
        <v>0</v>
      </c>
      <c r="T5650" s="31" t="str" cm="1">
        <f t="array" ref="T5650">_xlfn.IFS(M5650&lt;=Beräkningsförutsättningar!B$15,"2",M5650=Beräkningsförutsättningar!B$16,"4",M5650=Beräkningsförutsättningar!B$17,"4",M5650&gt;=Beräkningsförutsättningar!B$18,"6")</f>
        <v>2</v>
      </c>
      <c r="U5650" s="31">
        <f t="shared" si="176"/>
        <v>0</v>
      </c>
      <c r="V5650" s="31">
        <f t="shared" si="177"/>
        <v>0</v>
      </c>
    </row>
    <row r="5651" spans="18:22" x14ac:dyDescent="0.3">
      <c r="R5651" s="31" cm="1">
        <f t="array" ref="R5651">_xlfn.IFS(Q5651=0,(O5651-P5651)/2,Q5651=1,O5651-P5651)</f>
        <v>0</v>
      </c>
      <c r="S5651" s="31" cm="1">
        <f t="array" ref="S5651">_xlfn.IFS(Q5651=0,P5651/2,Q5651=1,P5651)</f>
        <v>0</v>
      </c>
      <c r="T5651" s="31" t="str" cm="1">
        <f t="array" ref="T5651">_xlfn.IFS(M5651&lt;=Beräkningsförutsättningar!B$15,"2",M5651=Beräkningsförutsättningar!B$16,"4",M5651=Beräkningsförutsättningar!B$17,"4",M5651&gt;=Beräkningsförutsättningar!B$18,"6")</f>
        <v>2</v>
      </c>
      <c r="U5651" s="31">
        <f t="shared" si="176"/>
        <v>0</v>
      </c>
      <c r="V5651" s="31">
        <f t="shared" si="177"/>
        <v>0</v>
      </c>
    </row>
    <row r="5652" spans="18:22" x14ac:dyDescent="0.3">
      <c r="R5652" s="31" cm="1">
        <f t="array" ref="R5652">_xlfn.IFS(Q5652=0,(O5652-P5652)/2,Q5652=1,O5652-P5652)</f>
        <v>0</v>
      </c>
      <c r="S5652" s="31" cm="1">
        <f t="array" ref="S5652">_xlfn.IFS(Q5652=0,P5652/2,Q5652=1,P5652)</f>
        <v>0</v>
      </c>
      <c r="T5652" s="31" t="str" cm="1">
        <f t="array" ref="T5652">_xlfn.IFS(M5652&lt;=Beräkningsförutsättningar!B$15,"2",M5652=Beräkningsförutsättningar!B$16,"4",M5652=Beräkningsförutsättningar!B$17,"4",M5652&gt;=Beräkningsförutsättningar!B$18,"6")</f>
        <v>2</v>
      </c>
      <c r="U5652" s="31">
        <f t="shared" si="176"/>
        <v>0</v>
      </c>
      <c r="V5652" s="31">
        <f t="shared" si="177"/>
        <v>0</v>
      </c>
    </row>
    <row r="5653" spans="18:22" x14ac:dyDescent="0.3">
      <c r="R5653" s="31" cm="1">
        <f t="array" ref="R5653">_xlfn.IFS(Q5653=0,(O5653-P5653)/2,Q5653=1,O5653-P5653)</f>
        <v>0</v>
      </c>
      <c r="S5653" s="31" cm="1">
        <f t="array" ref="S5653">_xlfn.IFS(Q5653=0,P5653/2,Q5653=1,P5653)</f>
        <v>0</v>
      </c>
      <c r="T5653" s="31" t="str" cm="1">
        <f t="array" ref="T5653">_xlfn.IFS(M5653&lt;=Beräkningsförutsättningar!B$15,"2",M5653=Beräkningsförutsättningar!B$16,"4",M5653=Beräkningsförutsättningar!B$17,"4",M5653&gt;=Beräkningsförutsättningar!B$18,"6")</f>
        <v>2</v>
      </c>
      <c r="U5653" s="31">
        <f t="shared" si="176"/>
        <v>0</v>
      </c>
      <c r="V5653" s="31">
        <f t="shared" si="177"/>
        <v>0</v>
      </c>
    </row>
    <row r="5654" spans="18:22" x14ac:dyDescent="0.3">
      <c r="R5654" s="31" cm="1">
        <f t="array" ref="R5654">_xlfn.IFS(Q5654=0,(O5654-P5654)/2,Q5654=1,O5654-P5654)</f>
        <v>0</v>
      </c>
      <c r="S5654" s="31" cm="1">
        <f t="array" ref="S5654">_xlfn.IFS(Q5654=0,P5654/2,Q5654=1,P5654)</f>
        <v>0</v>
      </c>
      <c r="T5654" s="31" t="str" cm="1">
        <f t="array" ref="T5654">_xlfn.IFS(M5654&lt;=Beräkningsförutsättningar!B$15,"2",M5654=Beräkningsförutsättningar!B$16,"4",M5654=Beräkningsförutsättningar!B$17,"4",M5654&gt;=Beräkningsförutsättningar!B$18,"6")</f>
        <v>2</v>
      </c>
      <c r="U5654" s="31">
        <f t="shared" si="176"/>
        <v>0</v>
      </c>
      <c r="V5654" s="31">
        <f t="shared" si="177"/>
        <v>0</v>
      </c>
    </row>
    <row r="5655" spans="18:22" x14ac:dyDescent="0.3">
      <c r="R5655" s="31" cm="1">
        <f t="array" ref="R5655">_xlfn.IFS(Q5655=0,(O5655-P5655)/2,Q5655=1,O5655-P5655)</f>
        <v>0</v>
      </c>
      <c r="S5655" s="31" cm="1">
        <f t="array" ref="S5655">_xlfn.IFS(Q5655=0,P5655/2,Q5655=1,P5655)</f>
        <v>0</v>
      </c>
      <c r="T5655" s="31" t="str" cm="1">
        <f t="array" ref="T5655">_xlfn.IFS(M5655&lt;=Beräkningsförutsättningar!B$15,"2",M5655=Beräkningsförutsättningar!B$16,"4",M5655=Beräkningsförutsättningar!B$17,"4",M5655&gt;=Beräkningsförutsättningar!B$18,"6")</f>
        <v>2</v>
      </c>
      <c r="U5655" s="31">
        <f t="shared" si="176"/>
        <v>0</v>
      </c>
      <c r="V5655" s="31">
        <f t="shared" si="177"/>
        <v>0</v>
      </c>
    </row>
    <row r="5656" spans="18:22" x14ac:dyDescent="0.3">
      <c r="R5656" s="31" cm="1">
        <f t="array" ref="R5656">_xlfn.IFS(Q5656=0,(O5656-P5656)/2,Q5656=1,O5656-P5656)</f>
        <v>0</v>
      </c>
      <c r="S5656" s="31" cm="1">
        <f t="array" ref="S5656">_xlfn.IFS(Q5656=0,P5656/2,Q5656=1,P5656)</f>
        <v>0</v>
      </c>
      <c r="T5656" s="31" t="str" cm="1">
        <f t="array" ref="T5656">_xlfn.IFS(M5656&lt;=Beräkningsförutsättningar!B$15,"2",M5656=Beräkningsförutsättningar!B$16,"4",M5656=Beräkningsförutsättningar!B$17,"4",M5656&gt;=Beräkningsförutsättningar!B$18,"6")</f>
        <v>2</v>
      </c>
      <c r="U5656" s="31">
        <f t="shared" si="176"/>
        <v>0</v>
      </c>
      <c r="V5656" s="31">
        <f t="shared" si="177"/>
        <v>0</v>
      </c>
    </row>
    <row r="5657" spans="18:22" x14ac:dyDescent="0.3">
      <c r="R5657" s="31" cm="1">
        <f t="array" ref="R5657">_xlfn.IFS(Q5657=0,(O5657-P5657)/2,Q5657=1,O5657-P5657)</f>
        <v>0</v>
      </c>
      <c r="S5657" s="31" cm="1">
        <f t="array" ref="S5657">_xlfn.IFS(Q5657=0,P5657/2,Q5657=1,P5657)</f>
        <v>0</v>
      </c>
      <c r="T5657" s="31" t="str" cm="1">
        <f t="array" ref="T5657">_xlfn.IFS(M5657&lt;=Beräkningsförutsättningar!B$15,"2",M5657=Beräkningsförutsättningar!B$16,"4",M5657=Beräkningsförutsättningar!B$17,"4",M5657&gt;=Beräkningsförutsättningar!B$18,"6")</f>
        <v>2</v>
      </c>
      <c r="U5657" s="31">
        <f t="shared" si="176"/>
        <v>0</v>
      </c>
      <c r="V5657" s="31">
        <f t="shared" si="177"/>
        <v>0</v>
      </c>
    </row>
    <row r="5658" spans="18:22" x14ac:dyDescent="0.3">
      <c r="R5658" s="31" cm="1">
        <f t="array" ref="R5658">_xlfn.IFS(Q5658=0,(O5658-P5658)/2,Q5658=1,O5658-P5658)</f>
        <v>0</v>
      </c>
      <c r="S5658" s="31" cm="1">
        <f t="array" ref="S5658">_xlfn.IFS(Q5658=0,P5658/2,Q5658=1,P5658)</f>
        <v>0</v>
      </c>
      <c r="T5658" s="31" t="str" cm="1">
        <f t="array" ref="T5658">_xlfn.IFS(M5658&lt;=Beräkningsförutsättningar!B$15,"2",M5658=Beräkningsförutsättningar!B$16,"4",M5658=Beräkningsförutsättningar!B$17,"4",M5658&gt;=Beräkningsförutsättningar!B$18,"6")</f>
        <v>2</v>
      </c>
      <c r="U5658" s="31">
        <f t="shared" si="176"/>
        <v>0</v>
      </c>
      <c r="V5658" s="31">
        <f t="shared" si="177"/>
        <v>0</v>
      </c>
    </row>
    <row r="5659" spans="18:22" x14ac:dyDescent="0.3">
      <c r="R5659" s="31" cm="1">
        <f t="array" ref="R5659">_xlfn.IFS(Q5659=0,(O5659-P5659)/2,Q5659=1,O5659-P5659)</f>
        <v>0</v>
      </c>
      <c r="S5659" s="31" cm="1">
        <f t="array" ref="S5659">_xlfn.IFS(Q5659=0,P5659/2,Q5659=1,P5659)</f>
        <v>0</v>
      </c>
      <c r="T5659" s="31" t="str" cm="1">
        <f t="array" ref="T5659">_xlfn.IFS(M5659&lt;=Beräkningsförutsättningar!B$15,"2",M5659=Beräkningsförutsättningar!B$16,"4",M5659=Beräkningsförutsättningar!B$17,"4",M5659&gt;=Beräkningsförutsättningar!B$18,"6")</f>
        <v>2</v>
      </c>
      <c r="U5659" s="31">
        <f t="shared" si="176"/>
        <v>0</v>
      </c>
      <c r="V5659" s="31">
        <f t="shared" si="177"/>
        <v>0</v>
      </c>
    </row>
    <row r="5660" spans="18:22" x14ac:dyDescent="0.3">
      <c r="R5660" s="31" cm="1">
        <f t="array" ref="R5660">_xlfn.IFS(Q5660=0,(O5660-P5660)/2,Q5660=1,O5660-P5660)</f>
        <v>0</v>
      </c>
      <c r="S5660" s="31" cm="1">
        <f t="array" ref="S5660">_xlfn.IFS(Q5660=0,P5660/2,Q5660=1,P5660)</f>
        <v>0</v>
      </c>
      <c r="T5660" s="31" t="str" cm="1">
        <f t="array" ref="T5660">_xlfn.IFS(M5660&lt;=Beräkningsförutsättningar!B$15,"2",M5660=Beräkningsförutsättningar!B$16,"4",M5660=Beräkningsförutsättningar!B$17,"4",M5660&gt;=Beräkningsförutsättningar!B$18,"6")</f>
        <v>2</v>
      </c>
      <c r="U5660" s="31">
        <f t="shared" si="176"/>
        <v>0</v>
      </c>
      <c r="V5660" s="31">
        <f t="shared" si="177"/>
        <v>0</v>
      </c>
    </row>
    <row r="5661" spans="18:22" x14ac:dyDescent="0.3">
      <c r="R5661" s="31" cm="1">
        <f t="array" ref="R5661">_xlfn.IFS(Q5661=0,(O5661-P5661)/2,Q5661=1,O5661-P5661)</f>
        <v>0</v>
      </c>
      <c r="S5661" s="31" cm="1">
        <f t="array" ref="S5661">_xlfn.IFS(Q5661=0,P5661/2,Q5661=1,P5661)</f>
        <v>0</v>
      </c>
      <c r="T5661" s="31" t="str" cm="1">
        <f t="array" ref="T5661">_xlfn.IFS(M5661&lt;=Beräkningsförutsättningar!B$15,"2",M5661=Beräkningsförutsättningar!B$16,"4",M5661=Beräkningsförutsättningar!B$17,"4",M5661&gt;=Beräkningsförutsättningar!B$18,"6")</f>
        <v>2</v>
      </c>
      <c r="U5661" s="31">
        <f t="shared" si="176"/>
        <v>0</v>
      </c>
      <c r="V5661" s="31">
        <f t="shared" si="177"/>
        <v>0</v>
      </c>
    </row>
    <row r="5662" spans="18:22" x14ac:dyDescent="0.3">
      <c r="R5662" s="31" cm="1">
        <f t="array" ref="R5662">_xlfn.IFS(Q5662=0,(O5662-P5662)/2,Q5662=1,O5662-P5662)</f>
        <v>0</v>
      </c>
      <c r="S5662" s="31" cm="1">
        <f t="array" ref="S5662">_xlfn.IFS(Q5662=0,P5662/2,Q5662=1,P5662)</f>
        <v>0</v>
      </c>
      <c r="T5662" s="31" t="str" cm="1">
        <f t="array" ref="T5662">_xlfn.IFS(M5662&lt;=Beräkningsförutsättningar!B$15,"2",M5662=Beräkningsförutsättningar!B$16,"4",M5662=Beräkningsförutsättningar!B$17,"4",M5662&gt;=Beräkningsförutsättningar!B$18,"6")</f>
        <v>2</v>
      </c>
      <c r="U5662" s="31">
        <f t="shared" si="176"/>
        <v>0</v>
      </c>
      <c r="V5662" s="31">
        <f t="shared" si="177"/>
        <v>0</v>
      </c>
    </row>
    <row r="5663" spans="18:22" x14ac:dyDescent="0.3">
      <c r="R5663" s="31" cm="1">
        <f t="array" ref="R5663">_xlfn.IFS(Q5663=0,(O5663-P5663)/2,Q5663=1,O5663-P5663)</f>
        <v>0</v>
      </c>
      <c r="S5663" s="31" cm="1">
        <f t="array" ref="S5663">_xlfn.IFS(Q5663=0,P5663/2,Q5663=1,P5663)</f>
        <v>0</v>
      </c>
      <c r="T5663" s="31" t="str" cm="1">
        <f t="array" ref="T5663">_xlfn.IFS(M5663&lt;=Beräkningsförutsättningar!B$15,"2",M5663=Beräkningsförutsättningar!B$16,"4",M5663=Beräkningsförutsättningar!B$17,"4",M5663&gt;=Beräkningsförutsättningar!B$18,"6")</f>
        <v>2</v>
      </c>
      <c r="U5663" s="31">
        <f t="shared" si="176"/>
        <v>0</v>
      </c>
      <c r="V5663" s="31">
        <f t="shared" si="177"/>
        <v>0</v>
      </c>
    </row>
    <row r="5664" spans="18:22" x14ac:dyDescent="0.3">
      <c r="R5664" s="31" cm="1">
        <f t="array" ref="R5664">_xlfn.IFS(Q5664=0,(O5664-P5664)/2,Q5664=1,O5664-P5664)</f>
        <v>0</v>
      </c>
      <c r="S5664" s="31" cm="1">
        <f t="array" ref="S5664">_xlfn.IFS(Q5664=0,P5664/2,Q5664=1,P5664)</f>
        <v>0</v>
      </c>
      <c r="T5664" s="31" t="str" cm="1">
        <f t="array" ref="T5664">_xlfn.IFS(M5664&lt;=Beräkningsförutsättningar!B$15,"2",M5664=Beräkningsförutsättningar!B$16,"4",M5664=Beräkningsförutsättningar!B$17,"4",M5664&gt;=Beräkningsförutsättningar!B$18,"6")</f>
        <v>2</v>
      </c>
      <c r="U5664" s="31">
        <f t="shared" si="176"/>
        <v>0</v>
      </c>
      <c r="V5664" s="31">
        <f t="shared" si="177"/>
        <v>0</v>
      </c>
    </row>
    <row r="5665" spans="18:22" x14ac:dyDescent="0.3">
      <c r="R5665" s="31" cm="1">
        <f t="array" ref="R5665">_xlfn.IFS(Q5665=0,(O5665-P5665)/2,Q5665=1,O5665-P5665)</f>
        <v>0</v>
      </c>
      <c r="S5665" s="31" cm="1">
        <f t="array" ref="S5665">_xlfn.IFS(Q5665=0,P5665/2,Q5665=1,P5665)</f>
        <v>0</v>
      </c>
      <c r="T5665" s="31" t="str" cm="1">
        <f t="array" ref="T5665">_xlfn.IFS(M5665&lt;=Beräkningsförutsättningar!B$15,"2",M5665=Beräkningsförutsättningar!B$16,"4",M5665=Beräkningsförutsättningar!B$17,"4",M5665&gt;=Beräkningsförutsättningar!B$18,"6")</f>
        <v>2</v>
      </c>
      <c r="U5665" s="31">
        <f t="shared" si="176"/>
        <v>0</v>
      </c>
      <c r="V5665" s="31">
        <f t="shared" si="177"/>
        <v>0</v>
      </c>
    </row>
    <row r="5666" spans="18:22" x14ac:dyDescent="0.3">
      <c r="R5666" s="31" cm="1">
        <f t="array" ref="R5666">_xlfn.IFS(Q5666=0,(O5666-P5666)/2,Q5666=1,O5666-P5666)</f>
        <v>0</v>
      </c>
      <c r="S5666" s="31" cm="1">
        <f t="array" ref="S5666">_xlfn.IFS(Q5666=0,P5666/2,Q5666=1,P5666)</f>
        <v>0</v>
      </c>
      <c r="T5666" s="31" t="str" cm="1">
        <f t="array" ref="T5666">_xlfn.IFS(M5666&lt;=Beräkningsförutsättningar!B$15,"2",M5666=Beräkningsförutsättningar!B$16,"4",M5666=Beräkningsförutsättningar!B$17,"4",M5666&gt;=Beräkningsförutsättningar!B$18,"6")</f>
        <v>2</v>
      </c>
      <c r="U5666" s="31">
        <f t="shared" si="176"/>
        <v>0</v>
      </c>
      <c r="V5666" s="31">
        <f t="shared" si="177"/>
        <v>0</v>
      </c>
    </row>
    <row r="5667" spans="18:22" x14ac:dyDescent="0.3">
      <c r="R5667" s="31" cm="1">
        <f t="array" ref="R5667">_xlfn.IFS(Q5667=0,(O5667-P5667)/2,Q5667=1,O5667-P5667)</f>
        <v>0</v>
      </c>
      <c r="S5667" s="31" cm="1">
        <f t="array" ref="S5667">_xlfn.IFS(Q5667=0,P5667/2,Q5667=1,P5667)</f>
        <v>0</v>
      </c>
      <c r="T5667" s="31" t="str" cm="1">
        <f t="array" ref="T5667">_xlfn.IFS(M5667&lt;=Beräkningsförutsättningar!B$15,"2",M5667=Beräkningsförutsättningar!B$16,"4",M5667=Beräkningsförutsättningar!B$17,"4",M5667&gt;=Beräkningsförutsättningar!B$18,"6")</f>
        <v>2</v>
      </c>
      <c r="U5667" s="31">
        <f t="shared" si="176"/>
        <v>0</v>
      </c>
      <c r="V5667" s="31">
        <f t="shared" si="177"/>
        <v>0</v>
      </c>
    </row>
    <row r="5668" spans="18:22" x14ac:dyDescent="0.3">
      <c r="R5668" s="31" cm="1">
        <f t="array" ref="R5668">_xlfn.IFS(Q5668=0,(O5668-P5668)/2,Q5668=1,O5668-P5668)</f>
        <v>0</v>
      </c>
      <c r="S5668" s="31" cm="1">
        <f t="array" ref="S5668">_xlfn.IFS(Q5668=0,P5668/2,Q5668=1,P5668)</f>
        <v>0</v>
      </c>
      <c r="T5668" s="31" t="str" cm="1">
        <f t="array" ref="T5668">_xlfn.IFS(M5668&lt;=Beräkningsförutsättningar!B$15,"2",M5668=Beräkningsförutsättningar!B$16,"4",M5668=Beräkningsförutsättningar!B$17,"4",M5668&gt;=Beräkningsförutsättningar!B$18,"6")</f>
        <v>2</v>
      </c>
      <c r="U5668" s="31">
        <f t="shared" si="176"/>
        <v>0</v>
      </c>
      <c r="V5668" s="31">
        <f t="shared" si="177"/>
        <v>0</v>
      </c>
    </row>
    <row r="5669" spans="18:22" x14ac:dyDescent="0.3">
      <c r="R5669" s="31" cm="1">
        <f t="array" ref="R5669">_xlfn.IFS(Q5669=0,(O5669-P5669)/2,Q5669=1,O5669-P5669)</f>
        <v>0</v>
      </c>
      <c r="S5669" s="31" cm="1">
        <f t="array" ref="S5669">_xlfn.IFS(Q5669=0,P5669/2,Q5669=1,P5669)</f>
        <v>0</v>
      </c>
      <c r="T5669" s="31" t="str" cm="1">
        <f t="array" ref="T5669">_xlfn.IFS(M5669&lt;=Beräkningsförutsättningar!B$15,"2",M5669=Beräkningsförutsättningar!B$16,"4",M5669=Beräkningsförutsättningar!B$17,"4",M5669&gt;=Beräkningsförutsättningar!B$18,"6")</f>
        <v>2</v>
      </c>
      <c r="U5669" s="31">
        <f t="shared" si="176"/>
        <v>0</v>
      </c>
      <c r="V5669" s="31">
        <f t="shared" si="177"/>
        <v>0</v>
      </c>
    </row>
    <row r="5670" spans="18:22" x14ac:dyDescent="0.3">
      <c r="R5670" s="31" cm="1">
        <f t="array" ref="R5670">_xlfn.IFS(Q5670=0,(O5670-P5670)/2,Q5670=1,O5670-P5670)</f>
        <v>0</v>
      </c>
      <c r="S5670" s="31" cm="1">
        <f t="array" ref="S5670">_xlfn.IFS(Q5670=0,P5670/2,Q5670=1,P5670)</f>
        <v>0</v>
      </c>
      <c r="T5670" s="31" t="str" cm="1">
        <f t="array" ref="T5670">_xlfn.IFS(M5670&lt;=Beräkningsförutsättningar!B$15,"2",M5670=Beräkningsförutsättningar!B$16,"4",M5670=Beräkningsförutsättningar!B$17,"4",M5670&gt;=Beräkningsförutsättningar!B$18,"6")</f>
        <v>2</v>
      </c>
      <c r="U5670" s="31">
        <f t="shared" si="176"/>
        <v>0</v>
      </c>
      <c r="V5670" s="31">
        <f t="shared" si="177"/>
        <v>0</v>
      </c>
    </row>
    <row r="5671" spans="18:22" x14ac:dyDescent="0.3">
      <c r="R5671" s="31" cm="1">
        <f t="array" ref="R5671">_xlfn.IFS(Q5671=0,(O5671-P5671)/2,Q5671=1,O5671-P5671)</f>
        <v>0</v>
      </c>
      <c r="S5671" s="31" cm="1">
        <f t="array" ref="S5671">_xlfn.IFS(Q5671=0,P5671/2,Q5671=1,P5671)</f>
        <v>0</v>
      </c>
      <c r="T5671" s="31" t="str" cm="1">
        <f t="array" ref="T5671">_xlfn.IFS(M5671&lt;=Beräkningsförutsättningar!B$15,"2",M5671=Beräkningsförutsättningar!B$16,"4",M5671=Beräkningsförutsättningar!B$17,"4",M5671&gt;=Beräkningsförutsättningar!B$18,"6")</f>
        <v>2</v>
      </c>
      <c r="U5671" s="31">
        <f t="shared" si="176"/>
        <v>0</v>
      </c>
      <c r="V5671" s="31">
        <f t="shared" si="177"/>
        <v>0</v>
      </c>
    </row>
    <row r="5672" spans="18:22" x14ac:dyDescent="0.3">
      <c r="R5672" s="31" cm="1">
        <f t="array" ref="R5672">_xlfn.IFS(Q5672=0,(O5672-P5672)/2,Q5672=1,O5672-P5672)</f>
        <v>0</v>
      </c>
      <c r="S5672" s="31" cm="1">
        <f t="array" ref="S5672">_xlfn.IFS(Q5672=0,P5672/2,Q5672=1,P5672)</f>
        <v>0</v>
      </c>
      <c r="T5672" s="31" t="str" cm="1">
        <f t="array" ref="T5672">_xlfn.IFS(M5672&lt;=Beräkningsförutsättningar!B$15,"2",M5672=Beräkningsförutsättningar!B$16,"4",M5672=Beräkningsförutsättningar!B$17,"4",M5672&gt;=Beräkningsförutsättningar!B$18,"6")</f>
        <v>2</v>
      </c>
      <c r="U5672" s="31">
        <f t="shared" si="176"/>
        <v>0</v>
      </c>
      <c r="V5672" s="31">
        <f t="shared" si="177"/>
        <v>0</v>
      </c>
    </row>
    <row r="5673" spans="18:22" x14ac:dyDescent="0.3">
      <c r="R5673" s="31" cm="1">
        <f t="array" ref="R5673">_xlfn.IFS(Q5673=0,(O5673-P5673)/2,Q5673=1,O5673-P5673)</f>
        <v>0</v>
      </c>
      <c r="S5673" s="31" cm="1">
        <f t="array" ref="S5673">_xlfn.IFS(Q5673=0,P5673/2,Q5673=1,P5673)</f>
        <v>0</v>
      </c>
      <c r="T5673" s="31" t="str" cm="1">
        <f t="array" ref="T5673">_xlfn.IFS(M5673&lt;=Beräkningsförutsättningar!B$15,"2",M5673=Beräkningsförutsättningar!B$16,"4",M5673=Beräkningsförutsättningar!B$17,"4",M5673&gt;=Beräkningsförutsättningar!B$18,"6")</f>
        <v>2</v>
      </c>
      <c r="U5673" s="31">
        <f t="shared" si="176"/>
        <v>0</v>
      </c>
      <c r="V5673" s="31">
        <f t="shared" si="177"/>
        <v>0</v>
      </c>
    </row>
    <row r="5674" spans="18:22" x14ac:dyDescent="0.3">
      <c r="R5674" s="31" cm="1">
        <f t="array" ref="R5674">_xlfn.IFS(Q5674=0,(O5674-P5674)/2,Q5674=1,O5674-P5674)</f>
        <v>0</v>
      </c>
      <c r="S5674" s="31" cm="1">
        <f t="array" ref="S5674">_xlfn.IFS(Q5674=0,P5674/2,Q5674=1,P5674)</f>
        <v>0</v>
      </c>
      <c r="T5674" s="31" t="str" cm="1">
        <f t="array" ref="T5674">_xlfn.IFS(M5674&lt;=Beräkningsförutsättningar!B$15,"2",M5674=Beräkningsförutsättningar!B$16,"4",M5674=Beräkningsförutsättningar!B$17,"4",M5674&gt;=Beräkningsförutsättningar!B$18,"6")</f>
        <v>2</v>
      </c>
      <c r="U5674" s="31">
        <f t="shared" si="176"/>
        <v>0</v>
      </c>
      <c r="V5674" s="31">
        <f t="shared" si="177"/>
        <v>0</v>
      </c>
    </row>
    <row r="5675" spans="18:22" x14ac:dyDescent="0.3">
      <c r="R5675" s="31" cm="1">
        <f t="array" ref="R5675">_xlfn.IFS(Q5675=0,(O5675-P5675)/2,Q5675=1,O5675-P5675)</f>
        <v>0</v>
      </c>
      <c r="S5675" s="31" cm="1">
        <f t="array" ref="S5675">_xlfn.IFS(Q5675=0,P5675/2,Q5675=1,P5675)</f>
        <v>0</v>
      </c>
      <c r="T5675" s="31" t="str" cm="1">
        <f t="array" ref="T5675">_xlfn.IFS(M5675&lt;=Beräkningsförutsättningar!B$15,"2",M5675=Beräkningsförutsättningar!B$16,"4",M5675=Beräkningsförutsättningar!B$17,"4",M5675&gt;=Beräkningsförutsättningar!B$18,"6")</f>
        <v>2</v>
      </c>
      <c r="U5675" s="31">
        <f t="shared" si="176"/>
        <v>0</v>
      </c>
      <c r="V5675" s="31">
        <f t="shared" si="177"/>
        <v>0</v>
      </c>
    </row>
    <row r="5676" spans="18:22" x14ac:dyDescent="0.3">
      <c r="R5676" s="31" cm="1">
        <f t="array" ref="R5676">_xlfn.IFS(Q5676=0,(O5676-P5676)/2,Q5676=1,O5676-P5676)</f>
        <v>0</v>
      </c>
      <c r="S5676" s="31" cm="1">
        <f t="array" ref="S5676">_xlfn.IFS(Q5676=0,P5676/2,Q5676=1,P5676)</f>
        <v>0</v>
      </c>
      <c r="T5676" s="31" t="str" cm="1">
        <f t="array" ref="T5676">_xlfn.IFS(M5676&lt;=Beräkningsförutsättningar!B$15,"2",M5676=Beräkningsförutsättningar!B$16,"4",M5676=Beräkningsförutsättningar!B$17,"4",M5676&gt;=Beräkningsförutsättningar!B$18,"6")</f>
        <v>2</v>
      </c>
      <c r="U5676" s="31">
        <f t="shared" si="176"/>
        <v>0</v>
      </c>
      <c r="V5676" s="31">
        <f t="shared" si="177"/>
        <v>0</v>
      </c>
    </row>
    <row r="5677" spans="18:22" x14ac:dyDescent="0.3">
      <c r="R5677" s="31" cm="1">
        <f t="array" ref="R5677">_xlfn.IFS(Q5677=0,(O5677-P5677)/2,Q5677=1,O5677-P5677)</f>
        <v>0</v>
      </c>
      <c r="S5677" s="31" cm="1">
        <f t="array" ref="S5677">_xlfn.IFS(Q5677=0,P5677/2,Q5677=1,P5677)</f>
        <v>0</v>
      </c>
      <c r="T5677" s="31" t="str" cm="1">
        <f t="array" ref="T5677">_xlfn.IFS(M5677&lt;=Beräkningsförutsättningar!B$15,"2",M5677=Beräkningsförutsättningar!B$16,"4",M5677=Beräkningsförutsättningar!B$17,"4",M5677&gt;=Beräkningsförutsättningar!B$18,"6")</f>
        <v>2</v>
      </c>
      <c r="U5677" s="31">
        <f t="shared" si="176"/>
        <v>0</v>
      </c>
      <c r="V5677" s="31">
        <f t="shared" si="177"/>
        <v>0</v>
      </c>
    </row>
    <row r="5678" spans="18:22" x14ac:dyDescent="0.3">
      <c r="R5678" s="31" cm="1">
        <f t="array" ref="R5678">_xlfn.IFS(Q5678=0,(O5678-P5678)/2,Q5678=1,O5678-P5678)</f>
        <v>0</v>
      </c>
      <c r="S5678" s="31" cm="1">
        <f t="array" ref="S5678">_xlfn.IFS(Q5678=0,P5678/2,Q5678=1,P5678)</f>
        <v>0</v>
      </c>
      <c r="T5678" s="31" t="str" cm="1">
        <f t="array" ref="T5678">_xlfn.IFS(M5678&lt;=Beräkningsförutsättningar!B$15,"2",M5678=Beräkningsförutsättningar!B$16,"4",M5678=Beräkningsförutsättningar!B$17,"4",M5678&gt;=Beräkningsförutsättningar!B$18,"6")</f>
        <v>2</v>
      </c>
      <c r="U5678" s="31">
        <f t="shared" si="176"/>
        <v>0</v>
      </c>
      <c r="V5678" s="31">
        <f t="shared" si="177"/>
        <v>0</v>
      </c>
    </row>
    <row r="5679" spans="18:22" x14ac:dyDescent="0.3">
      <c r="R5679" s="31" cm="1">
        <f t="array" ref="R5679">_xlfn.IFS(Q5679=0,(O5679-P5679)/2,Q5679=1,O5679-P5679)</f>
        <v>0</v>
      </c>
      <c r="S5679" s="31" cm="1">
        <f t="array" ref="S5679">_xlfn.IFS(Q5679=0,P5679/2,Q5679=1,P5679)</f>
        <v>0</v>
      </c>
      <c r="T5679" s="31" t="str" cm="1">
        <f t="array" ref="T5679">_xlfn.IFS(M5679&lt;=Beräkningsförutsättningar!B$15,"2",M5679=Beräkningsförutsättningar!B$16,"4",M5679=Beräkningsförutsättningar!B$17,"4",M5679&gt;=Beräkningsförutsättningar!B$18,"6")</f>
        <v>2</v>
      </c>
      <c r="U5679" s="31">
        <f t="shared" si="176"/>
        <v>0</v>
      </c>
      <c r="V5679" s="31">
        <f t="shared" si="177"/>
        <v>0</v>
      </c>
    </row>
    <row r="5680" spans="18:22" x14ac:dyDescent="0.3">
      <c r="R5680" s="31" cm="1">
        <f t="array" ref="R5680">_xlfn.IFS(Q5680=0,(O5680-P5680)/2,Q5680=1,O5680-P5680)</f>
        <v>0</v>
      </c>
      <c r="S5680" s="31" cm="1">
        <f t="array" ref="S5680">_xlfn.IFS(Q5680=0,P5680/2,Q5680=1,P5680)</f>
        <v>0</v>
      </c>
      <c r="T5680" s="31" t="str" cm="1">
        <f t="array" ref="T5680">_xlfn.IFS(M5680&lt;=Beräkningsförutsättningar!B$15,"2",M5680=Beräkningsförutsättningar!B$16,"4",M5680=Beräkningsförutsättningar!B$17,"4",M5680&gt;=Beräkningsförutsättningar!B$18,"6")</f>
        <v>2</v>
      </c>
      <c r="U5680" s="31">
        <f t="shared" si="176"/>
        <v>0</v>
      </c>
      <c r="V5680" s="31">
        <f t="shared" si="177"/>
        <v>0</v>
      </c>
    </row>
    <row r="5681" spans="18:22" x14ac:dyDescent="0.3">
      <c r="R5681" s="31" cm="1">
        <f t="array" ref="R5681">_xlfn.IFS(Q5681=0,(O5681-P5681)/2,Q5681=1,O5681-P5681)</f>
        <v>0</v>
      </c>
      <c r="S5681" s="31" cm="1">
        <f t="array" ref="S5681">_xlfn.IFS(Q5681=0,P5681/2,Q5681=1,P5681)</f>
        <v>0</v>
      </c>
      <c r="T5681" s="31" t="str" cm="1">
        <f t="array" ref="T5681">_xlfn.IFS(M5681&lt;=Beräkningsförutsättningar!B$15,"2",M5681=Beräkningsförutsättningar!B$16,"4",M5681=Beräkningsförutsättningar!B$17,"4",M5681&gt;=Beräkningsförutsättningar!B$18,"6")</f>
        <v>2</v>
      </c>
      <c r="U5681" s="31">
        <f t="shared" si="176"/>
        <v>0</v>
      </c>
      <c r="V5681" s="31">
        <f t="shared" si="177"/>
        <v>0</v>
      </c>
    </row>
    <row r="5682" spans="18:22" x14ac:dyDescent="0.3">
      <c r="R5682" s="31" cm="1">
        <f t="array" ref="R5682">_xlfn.IFS(Q5682=0,(O5682-P5682)/2,Q5682=1,O5682-P5682)</f>
        <v>0</v>
      </c>
      <c r="S5682" s="31" cm="1">
        <f t="array" ref="S5682">_xlfn.IFS(Q5682=0,P5682/2,Q5682=1,P5682)</f>
        <v>0</v>
      </c>
      <c r="T5682" s="31" t="str" cm="1">
        <f t="array" ref="T5682">_xlfn.IFS(M5682&lt;=Beräkningsförutsättningar!B$15,"2",M5682=Beräkningsförutsättningar!B$16,"4",M5682=Beräkningsförutsättningar!B$17,"4",M5682&gt;=Beräkningsförutsättningar!B$18,"6")</f>
        <v>2</v>
      </c>
      <c r="U5682" s="31">
        <f t="shared" si="176"/>
        <v>0</v>
      </c>
      <c r="V5682" s="31">
        <f t="shared" si="177"/>
        <v>0</v>
      </c>
    </row>
    <row r="5683" spans="18:22" x14ac:dyDescent="0.3">
      <c r="R5683" s="31" cm="1">
        <f t="array" ref="R5683">_xlfn.IFS(Q5683=0,(O5683-P5683)/2,Q5683=1,O5683-P5683)</f>
        <v>0</v>
      </c>
      <c r="S5683" s="31" cm="1">
        <f t="array" ref="S5683">_xlfn.IFS(Q5683=0,P5683/2,Q5683=1,P5683)</f>
        <v>0</v>
      </c>
      <c r="T5683" s="31" t="str" cm="1">
        <f t="array" ref="T5683">_xlfn.IFS(M5683&lt;=Beräkningsförutsättningar!B$15,"2",M5683=Beräkningsförutsättningar!B$16,"4",M5683=Beräkningsförutsättningar!B$17,"4",M5683&gt;=Beräkningsförutsättningar!B$18,"6")</f>
        <v>2</v>
      </c>
      <c r="U5683" s="31">
        <f t="shared" si="176"/>
        <v>0</v>
      </c>
      <c r="V5683" s="31">
        <f t="shared" si="177"/>
        <v>0</v>
      </c>
    </row>
    <row r="5684" spans="18:22" x14ac:dyDescent="0.3">
      <c r="R5684" s="31" cm="1">
        <f t="array" ref="R5684">_xlfn.IFS(Q5684=0,(O5684-P5684)/2,Q5684=1,O5684-P5684)</f>
        <v>0</v>
      </c>
      <c r="S5684" s="31" cm="1">
        <f t="array" ref="S5684">_xlfn.IFS(Q5684=0,P5684/2,Q5684=1,P5684)</f>
        <v>0</v>
      </c>
      <c r="T5684" s="31" t="str" cm="1">
        <f t="array" ref="T5684">_xlfn.IFS(M5684&lt;=Beräkningsförutsättningar!B$15,"2",M5684=Beräkningsförutsättningar!B$16,"4",M5684=Beräkningsförutsättningar!B$17,"4",M5684&gt;=Beräkningsförutsättningar!B$18,"6")</f>
        <v>2</v>
      </c>
      <c r="U5684" s="31">
        <f t="shared" si="176"/>
        <v>0</v>
      </c>
      <c r="V5684" s="31">
        <f t="shared" si="177"/>
        <v>0</v>
      </c>
    </row>
    <row r="5685" spans="18:22" x14ac:dyDescent="0.3">
      <c r="R5685" s="31" cm="1">
        <f t="array" ref="R5685">_xlfn.IFS(Q5685=0,(O5685-P5685)/2,Q5685=1,O5685-P5685)</f>
        <v>0</v>
      </c>
      <c r="S5685" s="31" cm="1">
        <f t="array" ref="S5685">_xlfn.IFS(Q5685=0,P5685/2,Q5685=1,P5685)</f>
        <v>0</v>
      </c>
      <c r="T5685" s="31" t="str" cm="1">
        <f t="array" ref="T5685">_xlfn.IFS(M5685&lt;=Beräkningsförutsättningar!B$15,"2",M5685=Beräkningsförutsättningar!B$16,"4",M5685=Beräkningsförutsättningar!B$17,"4",M5685&gt;=Beräkningsförutsättningar!B$18,"6")</f>
        <v>2</v>
      </c>
      <c r="U5685" s="31">
        <f t="shared" si="176"/>
        <v>0</v>
      </c>
      <c r="V5685" s="31">
        <f t="shared" si="177"/>
        <v>0</v>
      </c>
    </row>
    <row r="5686" spans="18:22" x14ac:dyDescent="0.3">
      <c r="R5686" s="31" cm="1">
        <f t="array" ref="R5686">_xlfn.IFS(Q5686=0,(O5686-P5686)/2,Q5686=1,O5686-P5686)</f>
        <v>0</v>
      </c>
      <c r="S5686" s="31" cm="1">
        <f t="array" ref="S5686">_xlfn.IFS(Q5686=0,P5686/2,Q5686=1,P5686)</f>
        <v>0</v>
      </c>
      <c r="T5686" s="31" t="str" cm="1">
        <f t="array" ref="T5686">_xlfn.IFS(M5686&lt;=Beräkningsförutsättningar!B$15,"2",M5686=Beräkningsförutsättningar!B$16,"4",M5686=Beräkningsförutsättningar!B$17,"4",M5686&gt;=Beräkningsförutsättningar!B$18,"6")</f>
        <v>2</v>
      </c>
      <c r="U5686" s="31">
        <f t="shared" si="176"/>
        <v>0</v>
      </c>
      <c r="V5686" s="31">
        <f t="shared" si="177"/>
        <v>0</v>
      </c>
    </row>
    <row r="5687" spans="18:22" x14ac:dyDescent="0.3">
      <c r="R5687" s="31" cm="1">
        <f t="array" ref="R5687">_xlfn.IFS(Q5687=0,(O5687-P5687)/2,Q5687=1,O5687-P5687)</f>
        <v>0</v>
      </c>
      <c r="S5687" s="31" cm="1">
        <f t="array" ref="S5687">_xlfn.IFS(Q5687=0,P5687/2,Q5687=1,P5687)</f>
        <v>0</v>
      </c>
      <c r="T5687" s="31" t="str" cm="1">
        <f t="array" ref="T5687">_xlfn.IFS(M5687&lt;=Beräkningsförutsättningar!B$15,"2",M5687=Beräkningsförutsättningar!B$16,"4",M5687=Beräkningsförutsättningar!B$17,"4",M5687&gt;=Beräkningsförutsättningar!B$18,"6")</f>
        <v>2</v>
      </c>
      <c r="U5687" s="31">
        <f t="shared" si="176"/>
        <v>0</v>
      </c>
      <c r="V5687" s="31">
        <f t="shared" si="177"/>
        <v>0</v>
      </c>
    </row>
    <row r="5688" spans="18:22" x14ac:dyDescent="0.3">
      <c r="R5688" s="31" cm="1">
        <f t="array" ref="R5688">_xlfn.IFS(Q5688=0,(O5688-P5688)/2,Q5688=1,O5688-P5688)</f>
        <v>0</v>
      </c>
      <c r="S5688" s="31" cm="1">
        <f t="array" ref="S5688">_xlfn.IFS(Q5688=0,P5688/2,Q5688=1,P5688)</f>
        <v>0</v>
      </c>
      <c r="T5688" s="31" t="str" cm="1">
        <f t="array" ref="T5688">_xlfn.IFS(M5688&lt;=Beräkningsförutsättningar!B$15,"2",M5688=Beräkningsförutsättningar!B$16,"4",M5688=Beräkningsförutsättningar!B$17,"4",M5688&gt;=Beräkningsförutsättningar!B$18,"6")</f>
        <v>2</v>
      </c>
      <c r="U5688" s="31">
        <f t="shared" si="176"/>
        <v>0</v>
      </c>
      <c r="V5688" s="31">
        <f t="shared" si="177"/>
        <v>0</v>
      </c>
    </row>
    <row r="5689" spans="18:22" x14ac:dyDescent="0.3">
      <c r="R5689" s="31" cm="1">
        <f t="array" ref="R5689">_xlfn.IFS(Q5689=0,(O5689-P5689)/2,Q5689=1,O5689-P5689)</f>
        <v>0</v>
      </c>
      <c r="S5689" s="31" cm="1">
        <f t="array" ref="S5689">_xlfn.IFS(Q5689=0,P5689/2,Q5689=1,P5689)</f>
        <v>0</v>
      </c>
      <c r="T5689" s="31" t="str" cm="1">
        <f t="array" ref="T5689">_xlfn.IFS(M5689&lt;=Beräkningsförutsättningar!B$15,"2",M5689=Beräkningsförutsättningar!B$16,"4",M5689=Beräkningsförutsättningar!B$17,"4",M5689&gt;=Beräkningsförutsättningar!B$18,"6")</f>
        <v>2</v>
      </c>
      <c r="U5689" s="31">
        <f t="shared" si="176"/>
        <v>0</v>
      </c>
      <c r="V5689" s="31">
        <f t="shared" si="177"/>
        <v>0</v>
      </c>
    </row>
    <row r="5690" spans="18:22" x14ac:dyDescent="0.3">
      <c r="R5690" s="31" cm="1">
        <f t="array" ref="R5690">_xlfn.IFS(Q5690=0,(O5690-P5690)/2,Q5690=1,O5690-P5690)</f>
        <v>0</v>
      </c>
      <c r="S5690" s="31" cm="1">
        <f t="array" ref="S5690">_xlfn.IFS(Q5690=0,P5690/2,Q5690=1,P5690)</f>
        <v>0</v>
      </c>
      <c r="T5690" s="31" t="str" cm="1">
        <f t="array" ref="T5690">_xlfn.IFS(M5690&lt;=Beräkningsförutsättningar!B$15,"2",M5690=Beräkningsförutsättningar!B$16,"4",M5690=Beräkningsförutsättningar!B$17,"4",M5690&gt;=Beräkningsförutsättningar!B$18,"6")</f>
        <v>2</v>
      </c>
      <c r="U5690" s="31">
        <f t="shared" si="176"/>
        <v>0</v>
      </c>
      <c r="V5690" s="31">
        <f t="shared" si="177"/>
        <v>0</v>
      </c>
    </row>
    <row r="5691" spans="18:22" x14ac:dyDescent="0.3">
      <c r="R5691" s="31" cm="1">
        <f t="array" ref="R5691">_xlfn.IFS(Q5691=0,(O5691-P5691)/2,Q5691=1,O5691-P5691)</f>
        <v>0</v>
      </c>
      <c r="S5691" s="31" cm="1">
        <f t="array" ref="S5691">_xlfn.IFS(Q5691=0,P5691/2,Q5691=1,P5691)</f>
        <v>0</v>
      </c>
      <c r="T5691" s="31" t="str" cm="1">
        <f t="array" ref="T5691">_xlfn.IFS(M5691&lt;=Beräkningsförutsättningar!B$15,"2",M5691=Beräkningsförutsättningar!B$16,"4",M5691=Beräkningsförutsättningar!B$17,"4",M5691&gt;=Beräkningsförutsättningar!B$18,"6")</f>
        <v>2</v>
      </c>
      <c r="U5691" s="31">
        <f t="shared" si="176"/>
        <v>0</v>
      </c>
      <c r="V5691" s="31">
        <f t="shared" si="177"/>
        <v>0</v>
      </c>
    </row>
    <row r="5692" spans="18:22" x14ac:dyDescent="0.3">
      <c r="R5692" s="31" cm="1">
        <f t="array" ref="R5692">_xlfn.IFS(Q5692=0,(O5692-P5692)/2,Q5692=1,O5692-P5692)</f>
        <v>0</v>
      </c>
      <c r="S5692" s="31" cm="1">
        <f t="array" ref="S5692">_xlfn.IFS(Q5692=0,P5692/2,Q5692=1,P5692)</f>
        <v>0</v>
      </c>
      <c r="T5692" s="31" t="str" cm="1">
        <f t="array" ref="T5692">_xlfn.IFS(M5692&lt;=Beräkningsförutsättningar!B$15,"2",M5692=Beräkningsförutsättningar!B$16,"4",M5692=Beräkningsförutsättningar!B$17,"4",M5692&gt;=Beräkningsförutsättningar!B$18,"6")</f>
        <v>2</v>
      </c>
      <c r="U5692" s="31">
        <f t="shared" si="176"/>
        <v>0</v>
      </c>
      <c r="V5692" s="31">
        <f t="shared" si="177"/>
        <v>0</v>
      </c>
    </row>
    <row r="5693" spans="18:22" x14ac:dyDescent="0.3">
      <c r="R5693" s="31" cm="1">
        <f t="array" ref="R5693">_xlfn.IFS(Q5693=0,(O5693-P5693)/2,Q5693=1,O5693-P5693)</f>
        <v>0</v>
      </c>
      <c r="S5693" s="31" cm="1">
        <f t="array" ref="S5693">_xlfn.IFS(Q5693=0,P5693/2,Q5693=1,P5693)</f>
        <v>0</v>
      </c>
      <c r="T5693" s="31" t="str" cm="1">
        <f t="array" ref="T5693">_xlfn.IFS(M5693&lt;=Beräkningsförutsättningar!B$15,"2",M5693=Beräkningsförutsättningar!B$16,"4",M5693=Beräkningsförutsättningar!B$17,"4",M5693&gt;=Beräkningsförutsättningar!B$18,"6")</f>
        <v>2</v>
      </c>
      <c r="U5693" s="31">
        <f t="shared" si="176"/>
        <v>0</v>
      </c>
      <c r="V5693" s="31">
        <f t="shared" si="177"/>
        <v>0</v>
      </c>
    </row>
    <row r="5694" spans="18:22" x14ac:dyDescent="0.3">
      <c r="R5694" s="31" cm="1">
        <f t="array" ref="R5694">_xlfn.IFS(Q5694=0,(O5694-P5694)/2,Q5694=1,O5694-P5694)</f>
        <v>0</v>
      </c>
      <c r="S5694" s="31" cm="1">
        <f t="array" ref="S5694">_xlfn.IFS(Q5694=0,P5694/2,Q5694=1,P5694)</f>
        <v>0</v>
      </c>
      <c r="T5694" s="31" t="str" cm="1">
        <f t="array" ref="T5694">_xlfn.IFS(M5694&lt;=Beräkningsförutsättningar!B$15,"2",M5694=Beräkningsförutsättningar!B$16,"4",M5694=Beräkningsförutsättningar!B$17,"4",M5694&gt;=Beräkningsförutsättningar!B$18,"6")</f>
        <v>2</v>
      </c>
      <c r="U5694" s="31">
        <f t="shared" si="176"/>
        <v>0</v>
      </c>
      <c r="V5694" s="31">
        <f t="shared" si="177"/>
        <v>0</v>
      </c>
    </row>
    <row r="5695" spans="18:22" x14ac:dyDescent="0.3">
      <c r="R5695" s="31" cm="1">
        <f t="array" ref="R5695">_xlfn.IFS(Q5695=0,(O5695-P5695)/2,Q5695=1,O5695-P5695)</f>
        <v>0</v>
      </c>
      <c r="S5695" s="31" cm="1">
        <f t="array" ref="S5695">_xlfn.IFS(Q5695=0,P5695/2,Q5695=1,P5695)</f>
        <v>0</v>
      </c>
      <c r="T5695" s="31" t="str" cm="1">
        <f t="array" ref="T5695">_xlfn.IFS(M5695&lt;=Beräkningsförutsättningar!B$15,"2",M5695=Beräkningsförutsättningar!B$16,"4",M5695=Beräkningsförutsättningar!B$17,"4",M5695&gt;=Beräkningsförutsättningar!B$18,"6")</f>
        <v>2</v>
      </c>
      <c r="U5695" s="31">
        <f t="shared" si="176"/>
        <v>0</v>
      </c>
      <c r="V5695" s="31">
        <f t="shared" si="177"/>
        <v>0</v>
      </c>
    </row>
    <row r="5696" spans="18:22" x14ac:dyDescent="0.3">
      <c r="R5696" s="31" cm="1">
        <f t="array" ref="R5696">_xlfn.IFS(Q5696=0,(O5696-P5696)/2,Q5696=1,O5696-P5696)</f>
        <v>0</v>
      </c>
      <c r="S5696" s="31" cm="1">
        <f t="array" ref="S5696">_xlfn.IFS(Q5696=0,P5696/2,Q5696=1,P5696)</f>
        <v>0</v>
      </c>
      <c r="T5696" s="31" t="str" cm="1">
        <f t="array" ref="T5696">_xlfn.IFS(M5696&lt;=Beräkningsförutsättningar!B$15,"2",M5696=Beräkningsförutsättningar!B$16,"4",M5696=Beräkningsförutsättningar!B$17,"4",M5696&gt;=Beräkningsförutsättningar!B$18,"6")</f>
        <v>2</v>
      </c>
      <c r="U5696" s="31">
        <f t="shared" si="176"/>
        <v>0</v>
      </c>
      <c r="V5696" s="31">
        <f t="shared" si="177"/>
        <v>0</v>
      </c>
    </row>
    <row r="5697" spans="18:22" x14ac:dyDescent="0.3">
      <c r="R5697" s="31" cm="1">
        <f t="array" ref="R5697">_xlfn.IFS(Q5697=0,(O5697-P5697)/2,Q5697=1,O5697-P5697)</f>
        <v>0</v>
      </c>
      <c r="S5697" s="31" cm="1">
        <f t="array" ref="S5697">_xlfn.IFS(Q5697=0,P5697/2,Q5697=1,P5697)</f>
        <v>0</v>
      </c>
      <c r="T5697" s="31" t="str" cm="1">
        <f t="array" ref="T5697">_xlfn.IFS(M5697&lt;=Beräkningsförutsättningar!B$15,"2",M5697=Beräkningsförutsättningar!B$16,"4",M5697=Beräkningsförutsättningar!B$17,"4",M5697&gt;=Beräkningsförutsättningar!B$18,"6")</f>
        <v>2</v>
      </c>
      <c r="U5697" s="31">
        <f t="shared" si="176"/>
        <v>0</v>
      </c>
      <c r="V5697" s="31">
        <f t="shared" si="177"/>
        <v>0</v>
      </c>
    </row>
    <row r="5698" spans="18:22" x14ac:dyDescent="0.3">
      <c r="R5698" s="31" cm="1">
        <f t="array" ref="R5698">_xlfn.IFS(Q5698=0,(O5698-P5698)/2,Q5698=1,O5698-P5698)</f>
        <v>0</v>
      </c>
      <c r="S5698" s="31" cm="1">
        <f t="array" ref="S5698">_xlfn.IFS(Q5698=0,P5698/2,Q5698=1,P5698)</f>
        <v>0</v>
      </c>
      <c r="T5698" s="31" t="str" cm="1">
        <f t="array" ref="T5698">_xlfn.IFS(M5698&lt;=Beräkningsförutsättningar!B$15,"2",M5698=Beräkningsförutsättningar!B$16,"4",M5698=Beräkningsförutsättningar!B$17,"4",M5698&gt;=Beräkningsförutsättningar!B$18,"6")</f>
        <v>2</v>
      </c>
      <c r="U5698" s="31">
        <f t="shared" si="176"/>
        <v>0</v>
      </c>
      <c r="V5698" s="31">
        <f t="shared" si="177"/>
        <v>0</v>
      </c>
    </row>
    <row r="5699" spans="18:22" x14ac:dyDescent="0.3">
      <c r="R5699" s="31" cm="1">
        <f t="array" ref="R5699">_xlfn.IFS(Q5699=0,(O5699-P5699)/2,Q5699=1,O5699-P5699)</f>
        <v>0</v>
      </c>
      <c r="S5699" s="31" cm="1">
        <f t="array" ref="S5699">_xlfn.IFS(Q5699=0,P5699/2,Q5699=1,P5699)</f>
        <v>0</v>
      </c>
      <c r="T5699" s="31" t="str" cm="1">
        <f t="array" ref="T5699">_xlfn.IFS(M5699&lt;=Beräkningsförutsättningar!B$15,"2",M5699=Beräkningsförutsättningar!B$16,"4",M5699=Beräkningsförutsättningar!B$17,"4",M5699&gt;=Beräkningsförutsättningar!B$18,"6")</f>
        <v>2</v>
      </c>
      <c r="U5699" s="31">
        <f t="shared" si="176"/>
        <v>0</v>
      </c>
      <c r="V5699" s="31">
        <f t="shared" si="177"/>
        <v>0</v>
      </c>
    </row>
    <row r="5700" spans="18:22" x14ac:dyDescent="0.3">
      <c r="R5700" s="31" cm="1">
        <f t="array" ref="R5700">_xlfn.IFS(Q5700=0,(O5700-P5700)/2,Q5700=1,O5700-P5700)</f>
        <v>0</v>
      </c>
      <c r="S5700" s="31" cm="1">
        <f t="array" ref="S5700">_xlfn.IFS(Q5700=0,P5700/2,Q5700=1,P5700)</f>
        <v>0</v>
      </c>
      <c r="T5700" s="31" t="str" cm="1">
        <f t="array" ref="T5700">_xlfn.IFS(M5700&lt;=Beräkningsförutsättningar!B$15,"2",M5700=Beräkningsförutsättningar!B$16,"4",M5700=Beräkningsförutsättningar!B$17,"4",M5700&gt;=Beräkningsförutsättningar!B$18,"6")</f>
        <v>2</v>
      </c>
      <c r="U5700" s="31">
        <f t="shared" si="176"/>
        <v>0</v>
      </c>
      <c r="V5700" s="31">
        <f t="shared" si="177"/>
        <v>0</v>
      </c>
    </row>
    <row r="5701" spans="18:22" x14ac:dyDescent="0.3">
      <c r="R5701" s="31" cm="1">
        <f t="array" ref="R5701">_xlfn.IFS(Q5701=0,(O5701-P5701)/2,Q5701=1,O5701-P5701)</f>
        <v>0</v>
      </c>
      <c r="S5701" s="31" cm="1">
        <f t="array" ref="S5701">_xlfn.IFS(Q5701=0,P5701/2,Q5701=1,P5701)</f>
        <v>0</v>
      </c>
      <c r="T5701" s="31" t="str" cm="1">
        <f t="array" ref="T5701">_xlfn.IFS(M5701&lt;=Beräkningsförutsättningar!B$15,"2",M5701=Beräkningsförutsättningar!B$16,"4",M5701=Beräkningsförutsättningar!B$17,"4",M5701&gt;=Beräkningsförutsättningar!B$18,"6")</f>
        <v>2</v>
      </c>
      <c r="U5701" s="31">
        <f t="shared" si="176"/>
        <v>0</v>
      </c>
      <c r="V5701" s="31">
        <f t="shared" si="177"/>
        <v>0</v>
      </c>
    </row>
    <row r="5702" spans="18:22" x14ac:dyDescent="0.3">
      <c r="R5702" s="31" cm="1">
        <f t="array" ref="R5702">_xlfn.IFS(Q5702=0,(O5702-P5702)/2,Q5702=1,O5702-P5702)</f>
        <v>0</v>
      </c>
      <c r="S5702" s="31" cm="1">
        <f t="array" ref="S5702">_xlfn.IFS(Q5702=0,P5702/2,Q5702=1,P5702)</f>
        <v>0</v>
      </c>
      <c r="T5702" s="31" t="str" cm="1">
        <f t="array" ref="T5702">_xlfn.IFS(M5702&lt;=Beräkningsförutsättningar!B$15,"2",M5702=Beräkningsförutsättningar!B$16,"4",M5702=Beräkningsförutsättningar!B$17,"4",M5702&gt;=Beräkningsförutsättningar!B$18,"6")</f>
        <v>2</v>
      </c>
      <c r="U5702" s="31">
        <f t="shared" si="176"/>
        <v>0</v>
      </c>
      <c r="V5702" s="31">
        <f t="shared" si="177"/>
        <v>0</v>
      </c>
    </row>
    <row r="5703" spans="18:22" x14ac:dyDescent="0.3">
      <c r="R5703" s="31" cm="1">
        <f t="array" ref="R5703">_xlfn.IFS(Q5703=0,(O5703-P5703)/2,Q5703=1,O5703-P5703)</f>
        <v>0</v>
      </c>
      <c r="S5703" s="31" cm="1">
        <f t="array" ref="S5703">_xlfn.IFS(Q5703=0,P5703/2,Q5703=1,P5703)</f>
        <v>0</v>
      </c>
      <c r="T5703" s="31" t="str" cm="1">
        <f t="array" ref="T5703">_xlfn.IFS(M5703&lt;=Beräkningsförutsättningar!B$15,"2",M5703=Beräkningsförutsättningar!B$16,"4",M5703=Beräkningsförutsättningar!B$17,"4",M5703&gt;=Beräkningsförutsättningar!B$18,"6")</f>
        <v>2</v>
      </c>
      <c r="U5703" s="31">
        <f t="shared" ref="U5703:U5766" si="178">R5703*T5703</f>
        <v>0</v>
      </c>
      <c r="V5703" s="31">
        <f t="shared" ref="V5703:V5766" si="179">S5703*T5703</f>
        <v>0</v>
      </c>
    </row>
    <row r="5704" spans="18:22" x14ac:dyDescent="0.3">
      <c r="R5704" s="31" cm="1">
        <f t="array" ref="R5704">_xlfn.IFS(Q5704=0,(O5704-P5704)/2,Q5704=1,O5704-P5704)</f>
        <v>0</v>
      </c>
      <c r="S5704" s="31" cm="1">
        <f t="array" ref="S5704">_xlfn.IFS(Q5704=0,P5704/2,Q5704=1,P5704)</f>
        <v>0</v>
      </c>
      <c r="T5704" s="31" t="str" cm="1">
        <f t="array" ref="T5704">_xlfn.IFS(M5704&lt;=Beräkningsförutsättningar!B$15,"2",M5704=Beräkningsförutsättningar!B$16,"4",M5704=Beräkningsförutsättningar!B$17,"4",M5704&gt;=Beräkningsförutsättningar!B$18,"6")</f>
        <v>2</v>
      </c>
      <c r="U5704" s="31">
        <f t="shared" si="178"/>
        <v>0</v>
      </c>
      <c r="V5704" s="31">
        <f t="shared" si="179"/>
        <v>0</v>
      </c>
    </row>
    <row r="5705" spans="18:22" x14ac:dyDescent="0.3">
      <c r="R5705" s="31" cm="1">
        <f t="array" ref="R5705">_xlfn.IFS(Q5705=0,(O5705-P5705)/2,Q5705=1,O5705-P5705)</f>
        <v>0</v>
      </c>
      <c r="S5705" s="31" cm="1">
        <f t="array" ref="S5705">_xlfn.IFS(Q5705=0,P5705/2,Q5705=1,P5705)</f>
        <v>0</v>
      </c>
      <c r="T5705" s="31" t="str" cm="1">
        <f t="array" ref="T5705">_xlfn.IFS(M5705&lt;=Beräkningsförutsättningar!B$15,"2",M5705=Beräkningsförutsättningar!B$16,"4",M5705=Beräkningsförutsättningar!B$17,"4",M5705&gt;=Beräkningsförutsättningar!B$18,"6")</f>
        <v>2</v>
      </c>
      <c r="U5705" s="31">
        <f t="shared" si="178"/>
        <v>0</v>
      </c>
      <c r="V5705" s="31">
        <f t="shared" si="179"/>
        <v>0</v>
      </c>
    </row>
    <row r="5706" spans="18:22" x14ac:dyDescent="0.3">
      <c r="R5706" s="31" cm="1">
        <f t="array" ref="R5706">_xlfn.IFS(Q5706=0,(O5706-P5706)/2,Q5706=1,O5706-P5706)</f>
        <v>0</v>
      </c>
      <c r="S5706" s="31" cm="1">
        <f t="array" ref="S5706">_xlfn.IFS(Q5706=0,P5706/2,Q5706=1,P5706)</f>
        <v>0</v>
      </c>
      <c r="T5706" s="31" t="str" cm="1">
        <f t="array" ref="T5706">_xlfn.IFS(M5706&lt;=Beräkningsförutsättningar!B$15,"2",M5706=Beräkningsförutsättningar!B$16,"4",M5706=Beräkningsförutsättningar!B$17,"4",M5706&gt;=Beräkningsförutsättningar!B$18,"6")</f>
        <v>2</v>
      </c>
      <c r="U5706" s="31">
        <f t="shared" si="178"/>
        <v>0</v>
      </c>
      <c r="V5706" s="31">
        <f t="shared" si="179"/>
        <v>0</v>
      </c>
    </row>
    <row r="5707" spans="18:22" x14ac:dyDescent="0.3">
      <c r="R5707" s="31" cm="1">
        <f t="array" ref="R5707">_xlfn.IFS(Q5707=0,(O5707-P5707)/2,Q5707=1,O5707-P5707)</f>
        <v>0</v>
      </c>
      <c r="S5707" s="31" cm="1">
        <f t="array" ref="S5707">_xlfn.IFS(Q5707=0,P5707/2,Q5707=1,P5707)</f>
        <v>0</v>
      </c>
      <c r="T5707" s="31" t="str" cm="1">
        <f t="array" ref="T5707">_xlfn.IFS(M5707&lt;=Beräkningsförutsättningar!B$15,"2",M5707=Beräkningsförutsättningar!B$16,"4",M5707=Beräkningsförutsättningar!B$17,"4",M5707&gt;=Beräkningsförutsättningar!B$18,"6")</f>
        <v>2</v>
      </c>
      <c r="U5707" s="31">
        <f t="shared" si="178"/>
        <v>0</v>
      </c>
      <c r="V5707" s="31">
        <f t="shared" si="179"/>
        <v>0</v>
      </c>
    </row>
    <row r="5708" spans="18:22" x14ac:dyDescent="0.3">
      <c r="R5708" s="31" cm="1">
        <f t="array" ref="R5708">_xlfn.IFS(Q5708=0,(O5708-P5708)/2,Q5708=1,O5708-P5708)</f>
        <v>0</v>
      </c>
      <c r="S5708" s="31" cm="1">
        <f t="array" ref="S5708">_xlfn.IFS(Q5708=0,P5708/2,Q5708=1,P5708)</f>
        <v>0</v>
      </c>
      <c r="T5708" s="31" t="str" cm="1">
        <f t="array" ref="T5708">_xlfn.IFS(M5708&lt;=Beräkningsförutsättningar!B$15,"2",M5708=Beräkningsförutsättningar!B$16,"4",M5708=Beräkningsförutsättningar!B$17,"4",M5708&gt;=Beräkningsförutsättningar!B$18,"6")</f>
        <v>2</v>
      </c>
      <c r="U5708" s="31">
        <f t="shared" si="178"/>
        <v>0</v>
      </c>
      <c r="V5708" s="31">
        <f t="shared" si="179"/>
        <v>0</v>
      </c>
    </row>
    <row r="5709" spans="18:22" x14ac:dyDescent="0.3">
      <c r="R5709" s="31" cm="1">
        <f t="array" ref="R5709">_xlfn.IFS(Q5709=0,(O5709-P5709)/2,Q5709=1,O5709-P5709)</f>
        <v>0</v>
      </c>
      <c r="S5709" s="31" cm="1">
        <f t="array" ref="S5709">_xlfn.IFS(Q5709=0,P5709/2,Q5709=1,P5709)</f>
        <v>0</v>
      </c>
      <c r="T5709" s="31" t="str" cm="1">
        <f t="array" ref="T5709">_xlfn.IFS(M5709&lt;=Beräkningsförutsättningar!B$15,"2",M5709=Beräkningsförutsättningar!B$16,"4",M5709=Beräkningsförutsättningar!B$17,"4",M5709&gt;=Beräkningsförutsättningar!B$18,"6")</f>
        <v>2</v>
      </c>
      <c r="U5709" s="31">
        <f t="shared" si="178"/>
        <v>0</v>
      </c>
      <c r="V5709" s="31">
        <f t="shared" si="179"/>
        <v>0</v>
      </c>
    </row>
    <row r="5710" spans="18:22" x14ac:dyDescent="0.3">
      <c r="R5710" s="31" cm="1">
        <f t="array" ref="R5710">_xlfn.IFS(Q5710=0,(O5710-P5710)/2,Q5710=1,O5710-P5710)</f>
        <v>0</v>
      </c>
      <c r="S5710" s="31" cm="1">
        <f t="array" ref="S5710">_xlfn.IFS(Q5710=0,P5710/2,Q5710=1,P5710)</f>
        <v>0</v>
      </c>
      <c r="T5710" s="31" t="str" cm="1">
        <f t="array" ref="T5710">_xlfn.IFS(M5710&lt;=Beräkningsförutsättningar!B$15,"2",M5710=Beräkningsförutsättningar!B$16,"4",M5710=Beräkningsförutsättningar!B$17,"4",M5710&gt;=Beräkningsförutsättningar!B$18,"6")</f>
        <v>2</v>
      </c>
      <c r="U5710" s="31">
        <f t="shared" si="178"/>
        <v>0</v>
      </c>
      <c r="V5710" s="31">
        <f t="shared" si="179"/>
        <v>0</v>
      </c>
    </row>
    <row r="5711" spans="18:22" x14ac:dyDescent="0.3">
      <c r="R5711" s="31" cm="1">
        <f t="array" ref="R5711">_xlfn.IFS(Q5711=0,(O5711-P5711)/2,Q5711=1,O5711-P5711)</f>
        <v>0</v>
      </c>
      <c r="S5711" s="31" cm="1">
        <f t="array" ref="S5711">_xlfn.IFS(Q5711=0,P5711/2,Q5711=1,P5711)</f>
        <v>0</v>
      </c>
      <c r="T5711" s="31" t="str" cm="1">
        <f t="array" ref="T5711">_xlfn.IFS(M5711&lt;=Beräkningsförutsättningar!B$15,"2",M5711=Beräkningsförutsättningar!B$16,"4",M5711=Beräkningsförutsättningar!B$17,"4",M5711&gt;=Beräkningsförutsättningar!B$18,"6")</f>
        <v>2</v>
      </c>
      <c r="U5711" s="31">
        <f t="shared" si="178"/>
        <v>0</v>
      </c>
      <c r="V5711" s="31">
        <f t="shared" si="179"/>
        <v>0</v>
      </c>
    </row>
    <row r="5712" spans="18:22" x14ac:dyDescent="0.3">
      <c r="R5712" s="31" cm="1">
        <f t="array" ref="R5712">_xlfn.IFS(Q5712=0,(O5712-P5712)/2,Q5712=1,O5712-P5712)</f>
        <v>0</v>
      </c>
      <c r="S5712" s="31" cm="1">
        <f t="array" ref="S5712">_xlfn.IFS(Q5712=0,P5712/2,Q5712=1,P5712)</f>
        <v>0</v>
      </c>
      <c r="T5712" s="31" t="str" cm="1">
        <f t="array" ref="T5712">_xlfn.IFS(M5712&lt;=Beräkningsförutsättningar!B$15,"2",M5712=Beräkningsförutsättningar!B$16,"4",M5712=Beräkningsförutsättningar!B$17,"4",M5712&gt;=Beräkningsförutsättningar!B$18,"6")</f>
        <v>2</v>
      </c>
      <c r="U5712" s="31">
        <f t="shared" si="178"/>
        <v>0</v>
      </c>
      <c r="V5712" s="31">
        <f t="shared" si="179"/>
        <v>0</v>
      </c>
    </row>
    <row r="5713" spans="18:22" x14ac:dyDescent="0.3">
      <c r="R5713" s="31" cm="1">
        <f t="array" ref="R5713">_xlfn.IFS(Q5713=0,(O5713-P5713)/2,Q5713=1,O5713-P5713)</f>
        <v>0</v>
      </c>
      <c r="S5713" s="31" cm="1">
        <f t="array" ref="S5713">_xlfn.IFS(Q5713=0,P5713/2,Q5713=1,P5713)</f>
        <v>0</v>
      </c>
      <c r="T5713" s="31" t="str" cm="1">
        <f t="array" ref="T5713">_xlfn.IFS(M5713&lt;=Beräkningsförutsättningar!B$15,"2",M5713=Beräkningsförutsättningar!B$16,"4",M5713=Beräkningsförutsättningar!B$17,"4",M5713&gt;=Beräkningsförutsättningar!B$18,"6")</f>
        <v>2</v>
      </c>
      <c r="U5713" s="31">
        <f t="shared" si="178"/>
        <v>0</v>
      </c>
      <c r="V5713" s="31">
        <f t="shared" si="179"/>
        <v>0</v>
      </c>
    </row>
    <row r="5714" spans="18:22" x14ac:dyDescent="0.3">
      <c r="R5714" s="31" cm="1">
        <f t="array" ref="R5714">_xlfn.IFS(Q5714=0,(O5714-P5714)/2,Q5714=1,O5714-P5714)</f>
        <v>0</v>
      </c>
      <c r="S5714" s="31" cm="1">
        <f t="array" ref="S5714">_xlfn.IFS(Q5714=0,P5714/2,Q5714=1,P5714)</f>
        <v>0</v>
      </c>
      <c r="T5714" s="31" t="str" cm="1">
        <f t="array" ref="T5714">_xlfn.IFS(M5714&lt;=Beräkningsförutsättningar!B$15,"2",M5714=Beräkningsförutsättningar!B$16,"4",M5714=Beräkningsförutsättningar!B$17,"4",M5714&gt;=Beräkningsförutsättningar!B$18,"6")</f>
        <v>2</v>
      </c>
      <c r="U5714" s="31">
        <f t="shared" si="178"/>
        <v>0</v>
      </c>
      <c r="V5714" s="31">
        <f t="shared" si="179"/>
        <v>0</v>
      </c>
    </row>
    <row r="5715" spans="18:22" x14ac:dyDescent="0.3">
      <c r="R5715" s="31" cm="1">
        <f t="array" ref="R5715">_xlfn.IFS(Q5715=0,(O5715-P5715)/2,Q5715=1,O5715-P5715)</f>
        <v>0</v>
      </c>
      <c r="S5715" s="31" cm="1">
        <f t="array" ref="S5715">_xlfn.IFS(Q5715=0,P5715/2,Q5715=1,P5715)</f>
        <v>0</v>
      </c>
      <c r="T5715" s="31" t="str" cm="1">
        <f t="array" ref="T5715">_xlfn.IFS(M5715&lt;=Beräkningsförutsättningar!B$15,"2",M5715=Beräkningsförutsättningar!B$16,"4",M5715=Beräkningsförutsättningar!B$17,"4",M5715&gt;=Beräkningsförutsättningar!B$18,"6")</f>
        <v>2</v>
      </c>
      <c r="U5715" s="31">
        <f t="shared" si="178"/>
        <v>0</v>
      </c>
      <c r="V5715" s="31">
        <f t="shared" si="179"/>
        <v>0</v>
      </c>
    </row>
    <row r="5716" spans="18:22" x14ac:dyDescent="0.3">
      <c r="R5716" s="31" cm="1">
        <f t="array" ref="R5716">_xlfn.IFS(Q5716=0,(O5716-P5716)/2,Q5716=1,O5716-P5716)</f>
        <v>0</v>
      </c>
      <c r="S5716" s="31" cm="1">
        <f t="array" ref="S5716">_xlfn.IFS(Q5716=0,P5716/2,Q5716=1,P5716)</f>
        <v>0</v>
      </c>
      <c r="T5716" s="31" t="str" cm="1">
        <f t="array" ref="T5716">_xlfn.IFS(M5716&lt;=Beräkningsförutsättningar!B$15,"2",M5716=Beräkningsförutsättningar!B$16,"4",M5716=Beräkningsförutsättningar!B$17,"4",M5716&gt;=Beräkningsförutsättningar!B$18,"6")</f>
        <v>2</v>
      </c>
      <c r="U5716" s="31">
        <f t="shared" si="178"/>
        <v>0</v>
      </c>
      <c r="V5716" s="31">
        <f t="shared" si="179"/>
        <v>0</v>
      </c>
    </row>
    <row r="5717" spans="18:22" x14ac:dyDescent="0.3">
      <c r="R5717" s="31" cm="1">
        <f t="array" ref="R5717">_xlfn.IFS(Q5717=0,(O5717-P5717)/2,Q5717=1,O5717-P5717)</f>
        <v>0</v>
      </c>
      <c r="S5717" s="31" cm="1">
        <f t="array" ref="S5717">_xlfn.IFS(Q5717=0,P5717/2,Q5717=1,P5717)</f>
        <v>0</v>
      </c>
      <c r="T5717" s="31" t="str" cm="1">
        <f t="array" ref="T5717">_xlfn.IFS(M5717&lt;=Beräkningsförutsättningar!B$15,"2",M5717=Beräkningsförutsättningar!B$16,"4",M5717=Beräkningsförutsättningar!B$17,"4",M5717&gt;=Beräkningsförutsättningar!B$18,"6")</f>
        <v>2</v>
      </c>
      <c r="U5717" s="31">
        <f t="shared" si="178"/>
        <v>0</v>
      </c>
      <c r="V5717" s="31">
        <f t="shared" si="179"/>
        <v>0</v>
      </c>
    </row>
    <row r="5718" spans="18:22" x14ac:dyDescent="0.3">
      <c r="R5718" s="31" cm="1">
        <f t="array" ref="R5718">_xlfn.IFS(Q5718=0,(O5718-P5718)/2,Q5718=1,O5718-P5718)</f>
        <v>0</v>
      </c>
      <c r="S5718" s="31" cm="1">
        <f t="array" ref="S5718">_xlfn.IFS(Q5718=0,P5718/2,Q5718=1,P5718)</f>
        <v>0</v>
      </c>
      <c r="T5718" s="31" t="str" cm="1">
        <f t="array" ref="T5718">_xlfn.IFS(M5718&lt;=Beräkningsförutsättningar!B$15,"2",M5718=Beräkningsförutsättningar!B$16,"4",M5718=Beräkningsförutsättningar!B$17,"4",M5718&gt;=Beräkningsförutsättningar!B$18,"6")</f>
        <v>2</v>
      </c>
      <c r="U5718" s="31">
        <f t="shared" si="178"/>
        <v>0</v>
      </c>
      <c r="V5718" s="31">
        <f t="shared" si="179"/>
        <v>0</v>
      </c>
    </row>
    <row r="5719" spans="18:22" x14ac:dyDescent="0.3">
      <c r="R5719" s="31" cm="1">
        <f t="array" ref="R5719">_xlfn.IFS(Q5719=0,(O5719-P5719)/2,Q5719=1,O5719-P5719)</f>
        <v>0</v>
      </c>
      <c r="S5719" s="31" cm="1">
        <f t="array" ref="S5719">_xlfn.IFS(Q5719=0,P5719/2,Q5719=1,P5719)</f>
        <v>0</v>
      </c>
      <c r="T5719" s="31" t="str" cm="1">
        <f t="array" ref="T5719">_xlfn.IFS(M5719&lt;=Beräkningsförutsättningar!B$15,"2",M5719=Beräkningsförutsättningar!B$16,"4",M5719=Beräkningsförutsättningar!B$17,"4",M5719&gt;=Beräkningsförutsättningar!B$18,"6")</f>
        <v>2</v>
      </c>
      <c r="U5719" s="31">
        <f t="shared" si="178"/>
        <v>0</v>
      </c>
      <c r="V5719" s="31">
        <f t="shared" si="179"/>
        <v>0</v>
      </c>
    </row>
    <row r="5720" spans="18:22" x14ac:dyDescent="0.3">
      <c r="R5720" s="31" cm="1">
        <f t="array" ref="R5720">_xlfn.IFS(Q5720=0,(O5720-P5720)/2,Q5720=1,O5720-P5720)</f>
        <v>0</v>
      </c>
      <c r="S5720" s="31" cm="1">
        <f t="array" ref="S5720">_xlfn.IFS(Q5720=0,P5720/2,Q5720=1,P5720)</f>
        <v>0</v>
      </c>
      <c r="T5720" s="31" t="str" cm="1">
        <f t="array" ref="T5720">_xlfn.IFS(M5720&lt;=Beräkningsförutsättningar!B$15,"2",M5720=Beräkningsförutsättningar!B$16,"4",M5720=Beräkningsförutsättningar!B$17,"4",M5720&gt;=Beräkningsförutsättningar!B$18,"6")</f>
        <v>2</v>
      </c>
      <c r="U5720" s="31">
        <f t="shared" si="178"/>
        <v>0</v>
      </c>
      <c r="V5720" s="31">
        <f t="shared" si="179"/>
        <v>0</v>
      </c>
    </row>
    <row r="5721" spans="18:22" x14ac:dyDescent="0.3">
      <c r="R5721" s="31" cm="1">
        <f t="array" ref="R5721">_xlfn.IFS(Q5721=0,(O5721-P5721)/2,Q5721=1,O5721-P5721)</f>
        <v>0</v>
      </c>
      <c r="S5721" s="31" cm="1">
        <f t="array" ref="S5721">_xlfn.IFS(Q5721=0,P5721/2,Q5721=1,P5721)</f>
        <v>0</v>
      </c>
      <c r="T5721" s="31" t="str" cm="1">
        <f t="array" ref="T5721">_xlfn.IFS(M5721&lt;=Beräkningsförutsättningar!B$15,"2",M5721=Beräkningsförutsättningar!B$16,"4",M5721=Beräkningsförutsättningar!B$17,"4",M5721&gt;=Beräkningsförutsättningar!B$18,"6")</f>
        <v>2</v>
      </c>
      <c r="U5721" s="31">
        <f t="shared" si="178"/>
        <v>0</v>
      </c>
      <c r="V5721" s="31">
        <f t="shared" si="179"/>
        <v>0</v>
      </c>
    </row>
    <row r="5722" spans="18:22" x14ac:dyDescent="0.3">
      <c r="R5722" s="31" cm="1">
        <f t="array" ref="R5722">_xlfn.IFS(Q5722=0,(O5722-P5722)/2,Q5722=1,O5722-P5722)</f>
        <v>0</v>
      </c>
      <c r="S5722" s="31" cm="1">
        <f t="array" ref="S5722">_xlfn.IFS(Q5722=0,P5722/2,Q5722=1,P5722)</f>
        <v>0</v>
      </c>
      <c r="T5722" s="31" t="str" cm="1">
        <f t="array" ref="T5722">_xlfn.IFS(M5722&lt;=Beräkningsförutsättningar!B$15,"2",M5722=Beräkningsförutsättningar!B$16,"4",M5722=Beräkningsförutsättningar!B$17,"4",M5722&gt;=Beräkningsförutsättningar!B$18,"6")</f>
        <v>2</v>
      </c>
      <c r="U5722" s="31">
        <f t="shared" si="178"/>
        <v>0</v>
      </c>
      <c r="V5722" s="31">
        <f t="shared" si="179"/>
        <v>0</v>
      </c>
    </row>
    <row r="5723" spans="18:22" x14ac:dyDescent="0.3">
      <c r="R5723" s="31" cm="1">
        <f t="array" ref="R5723">_xlfn.IFS(Q5723=0,(O5723-P5723)/2,Q5723=1,O5723-P5723)</f>
        <v>0</v>
      </c>
      <c r="S5723" s="31" cm="1">
        <f t="array" ref="S5723">_xlfn.IFS(Q5723=0,P5723/2,Q5723=1,P5723)</f>
        <v>0</v>
      </c>
      <c r="T5723" s="31" t="str" cm="1">
        <f t="array" ref="T5723">_xlfn.IFS(M5723&lt;=Beräkningsförutsättningar!B$15,"2",M5723=Beräkningsförutsättningar!B$16,"4",M5723=Beräkningsförutsättningar!B$17,"4",M5723&gt;=Beräkningsförutsättningar!B$18,"6")</f>
        <v>2</v>
      </c>
      <c r="U5723" s="31">
        <f t="shared" si="178"/>
        <v>0</v>
      </c>
      <c r="V5723" s="31">
        <f t="shared" si="179"/>
        <v>0</v>
      </c>
    </row>
    <row r="5724" spans="18:22" x14ac:dyDescent="0.3">
      <c r="R5724" s="31" cm="1">
        <f t="array" ref="R5724">_xlfn.IFS(Q5724=0,(O5724-P5724)/2,Q5724=1,O5724-P5724)</f>
        <v>0</v>
      </c>
      <c r="S5724" s="31" cm="1">
        <f t="array" ref="S5724">_xlfn.IFS(Q5724=0,P5724/2,Q5724=1,P5724)</f>
        <v>0</v>
      </c>
      <c r="T5724" s="31" t="str" cm="1">
        <f t="array" ref="T5724">_xlfn.IFS(M5724&lt;=Beräkningsförutsättningar!B$15,"2",M5724=Beräkningsförutsättningar!B$16,"4",M5724=Beräkningsförutsättningar!B$17,"4",M5724&gt;=Beräkningsförutsättningar!B$18,"6")</f>
        <v>2</v>
      </c>
      <c r="U5724" s="31">
        <f t="shared" si="178"/>
        <v>0</v>
      </c>
      <c r="V5724" s="31">
        <f t="shared" si="179"/>
        <v>0</v>
      </c>
    </row>
    <row r="5725" spans="18:22" x14ac:dyDescent="0.3">
      <c r="R5725" s="31" cm="1">
        <f t="array" ref="R5725">_xlfn.IFS(Q5725=0,(O5725-P5725)/2,Q5725=1,O5725-P5725)</f>
        <v>0</v>
      </c>
      <c r="S5725" s="31" cm="1">
        <f t="array" ref="S5725">_xlfn.IFS(Q5725=0,P5725/2,Q5725=1,P5725)</f>
        <v>0</v>
      </c>
      <c r="T5725" s="31" t="str" cm="1">
        <f t="array" ref="T5725">_xlfn.IFS(M5725&lt;=Beräkningsförutsättningar!B$15,"2",M5725=Beräkningsförutsättningar!B$16,"4",M5725=Beräkningsförutsättningar!B$17,"4",M5725&gt;=Beräkningsförutsättningar!B$18,"6")</f>
        <v>2</v>
      </c>
      <c r="U5725" s="31">
        <f t="shared" si="178"/>
        <v>0</v>
      </c>
      <c r="V5725" s="31">
        <f t="shared" si="179"/>
        <v>0</v>
      </c>
    </row>
    <row r="5726" spans="18:22" x14ac:dyDescent="0.3">
      <c r="R5726" s="31" cm="1">
        <f t="array" ref="R5726">_xlfn.IFS(Q5726=0,(O5726-P5726)/2,Q5726=1,O5726-P5726)</f>
        <v>0</v>
      </c>
      <c r="S5726" s="31" cm="1">
        <f t="array" ref="S5726">_xlfn.IFS(Q5726=0,P5726/2,Q5726=1,P5726)</f>
        <v>0</v>
      </c>
      <c r="T5726" s="31" t="str" cm="1">
        <f t="array" ref="T5726">_xlfn.IFS(M5726&lt;=Beräkningsförutsättningar!B$15,"2",M5726=Beräkningsförutsättningar!B$16,"4",M5726=Beräkningsförutsättningar!B$17,"4",M5726&gt;=Beräkningsförutsättningar!B$18,"6")</f>
        <v>2</v>
      </c>
      <c r="U5726" s="31">
        <f t="shared" si="178"/>
        <v>0</v>
      </c>
      <c r="V5726" s="31">
        <f t="shared" si="179"/>
        <v>0</v>
      </c>
    </row>
    <row r="5727" spans="18:22" x14ac:dyDescent="0.3">
      <c r="R5727" s="31" cm="1">
        <f t="array" ref="R5727">_xlfn.IFS(Q5727=0,(O5727-P5727)/2,Q5727=1,O5727-P5727)</f>
        <v>0</v>
      </c>
      <c r="S5727" s="31" cm="1">
        <f t="array" ref="S5727">_xlfn.IFS(Q5727=0,P5727/2,Q5727=1,P5727)</f>
        <v>0</v>
      </c>
      <c r="T5727" s="31" t="str" cm="1">
        <f t="array" ref="T5727">_xlfn.IFS(M5727&lt;=Beräkningsförutsättningar!B$15,"2",M5727=Beräkningsförutsättningar!B$16,"4",M5727=Beräkningsförutsättningar!B$17,"4",M5727&gt;=Beräkningsförutsättningar!B$18,"6")</f>
        <v>2</v>
      </c>
      <c r="U5727" s="31">
        <f t="shared" si="178"/>
        <v>0</v>
      </c>
      <c r="V5727" s="31">
        <f t="shared" si="179"/>
        <v>0</v>
      </c>
    </row>
    <row r="5728" spans="18:22" x14ac:dyDescent="0.3">
      <c r="R5728" s="31" cm="1">
        <f t="array" ref="R5728">_xlfn.IFS(Q5728=0,(O5728-P5728)/2,Q5728=1,O5728-P5728)</f>
        <v>0</v>
      </c>
      <c r="S5728" s="31" cm="1">
        <f t="array" ref="S5728">_xlfn.IFS(Q5728=0,P5728/2,Q5728=1,P5728)</f>
        <v>0</v>
      </c>
      <c r="T5728" s="31" t="str" cm="1">
        <f t="array" ref="T5728">_xlfn.IFS(M5728&lt;=Beräkningsförutsättningar!B$15,"2",M5728=Beräkningsförutsättningar!B$16,"4",M5728=Beräkningsförutsättningar!B$17,"4",M5728&gt;=Beräkningsförutsättningar!B$18,"6")</f>
        <v>2</v>
      </c>
      <c r="U5728" s="31">
        <f t="shared" si="178"/>
        <v>0</v>
      </c>
      <c r="V5728" s="31">
        <f t="shared" si="179"/>
        <v>0</v>
      </c>
    </row>
    <row r="5729" spans="18:22" x14ac:dyDescent="0.3">
      <c r="R5729" s="31" cm="1">
        <f t="array" ref="R5729">_xlfn.IFS(Q5729=0,(O5729-P5729)/2,Q5729=1,O5729-P5729)</f>
        <v>0</v>
      </c>
      <c r="S5729" s="31" cm="1">
        <f t="array" ref="S5729">_xlfn.IFS(Q5729=0,P5729/2,Q5729=1,P5729)</f>
        <v>0</v>
      </c>
      <c r="T5729" s="31" t="str" cm="1">
        <f t="array" ref="T5729">_xlfn.IFS(M5729&lt;=Beräkningsförutsättningar!B$15,"2",M5729=Beräkningsförutsättningar!B$16,"4",M5729=Beräkningsförutsättningar!B$17,"4",M5729&gt;=Beräkningsförutsättningar!B$18,"6")</f>
        <v>2</v>
      </c>
      <c r="U5729" s="31">
        <f t="shared" si="178"/>
        <v>0</v>
      </c>
      <c r="V5729" s="31">
        <f t="shared" si="179"/>
        <v>0</v>
      </c>
    </row>
    <row r="5730" spans="18:22" x14ac:dyDescent="0.3">
      <c r="R5730" s="31" cm="1">
        <f t="array" ref="R5730">_xlfn.IFS(Q5730=0,(O5730-P5730)/2,Q5730=1,O5730-P5730)</f>
        <v>0</v>
      </c>
      <c r="S5730" s="31" cm="1">
        <f t="array" ref="S5730">_xlfn.IFS(Q5730=0,P5730/2,Q5730=1,P5730)</f>
        <v>0</v>
      </c>
      <c r="T5730" s="31" t="str" cm="1">
        <f t="array" ref="T5730">_xlfn.IFS(M5730&lt;=Beräkningsförutsättningar!B$15,"2",M5730=Beräkningsförutsättningar!B$16,"4",M5730=Beräkningsförutsättningar!B$17,"4",M5730&gt;=Beräkningsförutsättningar!B$18,"6")</f>
        <v>2</v>
      </c>
      <c r="U5730" s="31">
        <f t="shared" si="178"/>
        <v>0</v>
      </c>
      <c r="V5730" s="31">
        <f t="shared" si="179"/>
        <v>0</v>
      </c>
    </row>
    <row r="5731" spans="18:22" x14ac:dyDescent="0.3">
      <c r="R5731" s="31" cm="1">
        <f t="array" ref="R5731">_xlfn.IFS(Q5731=0,(O5731-P5731)/2,Q5731=1,O5731-P5731)</f>
        <v>0</v>
      </c>
      <c r="S5731" s="31" cm="1">
        <f t="array" ref="S5731">_xlfn.IFS(Q5731=0,P5731/2,Q5731=1,P5731)</f>
        <v>0</v>
      </c>
      <c r="T5731" s="31" t="str" cm="1">
        <f t="array" ref="T5731">_xlfn.IFS(M5731&lt;=Beräkningsförutsättningar!B$15,"2",M5731=Beräkningsförutsättningar!B$16,"4",M5731=Beräkningsförutsättningar!B$17,"4",M5731&gt;=Beräkningsförutsättningar!B$18,"6")</f>
        <v>2</v>
      </c>
      <c r="U5731" s="31">
        <f t="shared" si="178"/>
        <v>0</v>
      </c>
      <c r="V5731" s="31">
        <f t="shared" si="179"/>
        <v>0</v>
      </c>
    </row>
    <row r="5732" spans="18:22" x14ac:dyDescent="0.3">
      <c r="R5732" s="31" cm="1">
        <f t="array" ref="R5732">_xlfn.IFS(Q5732=0,(O5732-P5732)/2,Q5732=1,O5732-P5732)</f>
        <v>0</v>
      </c>
      <c r="S5732" s="31" cm="1">
        <f t="array" ref="S5732">_xlfn.IFS(Q5732=0,P5732/2,Q5732=1,P5732)</f>
        <v>0</v>
      </c>
      <c r="T5732" s="31" t="str" cm="1">
        <f t="array" ref="T5732">_xlfn.IFS(M5732&lt;=Beräkningsförutsättningar!B$15,"2",M5732=Beräkningsförutsättningar!B$16,"4",M5732=Beräkningsförutsättningar!B$17,"4",M5732&gt;=Beräkningsförutsättningar!B$18,"6")</f>
        <v>2</v>
      </c>
      <c r="U5732" s="31">
        <f t="shared" si="178"/>
        <v>0</v>
      </c>
      <c r="V5732" s="31">
        <f t="shared" si="179"/>
        <v>0</v>
      </c>
    </row>
    <row r="5733" spans="18:22" x14ac:dyDescent="0.3">
      <c r="R5733" s="31" cm="1">
        <f t="array" ref="R5733">_xlfn.IFS(Q5733=0,(O5733-P5733)/2,Q5733=1,O5733-P5733)</f>
        <v>0</v>
      </c>
      <c r="S5733" s="31" cm="1">
        <f t="array" ref="S5733">_xlfn.IFS(Q5733=0,P5733/2,Q5733=1,P5733)</f>
        <v>0</v>
      </c>
      <c r="T5733" s="31" t="str" cm="1">
        <f t="array" ref="T5733">_xlfn.IFS(M5733&lt;=Beräkningsförutsättningar!B$15,"2",M5733=Beräkningsförutsättningar!B$16,"4",M5733=Beräkningsförutsättningar!B$17,"4",M5733&gt;=Beräkningsförutsättningar!B$18,"6")</f>
        <v>2</v>
      </c>
      <c r="U5733" s="31">
        <f t="shared" si="178"/>
        <v>0</v>
      </c>
      <c r="V5733" s="31">
        <f t="shared" si="179"/>
        <v>0</v>
      </c>
    </row>
    <row r="5734" spans="18:22" x14ac:dyDescent="0.3">
      <c r="R5734" s="31" cm="1">
        <f t="array" ref="R5734">_xlfn.IFS(Q5734=0,(O5734-P5734)/2,Q5734=1,O5734-P5734)</f>
        <v>0</v>
      </c>
      <c r="S5734" s="31" cm="1">
        <f t="array" ref="S5734">_xlfn.IFS(Q5734=0,P5734/2,Q5734=1,P5734)</f>
        <v>0</v>
      </c>
      <c r="T5734" s="31" t="str" cm="1">
        <f t="array" ref="T5734">_xlfn.IFS(M5734&lt;=Beräkningsförutsättningar!B$15,"2",M5734=Beräkningsförutsättningar!B$16,"4",M5734=Beräkningsförutsättningar!B$17,"4",M5734&gt;=Beräkningsförutsättningar!B$18,"6")</f>
        <v>2</v>
      </c>
      <c r="U5734" s="31">
        <f t="shared" si="178"/>
        <v>0</v>
      </c>
      <c r="V5734" s="31">
        <f t="shared" si="179"/>
        <v>0</v>
      </c>
    </row>
    <row r="5735" spans="18:22" x14ac:dyDescent="0.3">
      <c r="R5735" s="31" cm="1">
        <f t="array" ref="R5735">_xlfn.IFS(Q5735=0,(O5735-P5735)/2,Q5735=1,O5735-P5735)</f>
        <v>0</v>
      </c>
      <c r="S5735" s="31" cm="1">
        <f t="array" ref="S5735">_xlfn.IFS(Q5735=0,P5735/2,Q5735=1,P5735)</f>
        <v>0</v>
      </c>
      <c r="T5735" s="31" t="str" cm="1">
        <f t="array" ref="T5735">_xlfn.IFS(M5735&lt;=Beräkningsförutsättningar!B$15,"2",M5735=Beräkningsförutsättningar!B$16,"4",M5735=Beräkningsförutsättningar!B$17,"4",M5735&gt;=Beräkningsförutsättningar!B$18,"6")</f>
        <v>2</v>
      </c>
      <c r="U5735" s="31">
        <f t="shared" si="178"/>
        <v>0</v>
      </c>
      <c r="V5735" s="31">
        <f t="shared" si="179"/>
        <v>0</v>
      </c>
    </row>
    <row r="5736" spans="18:22" x14ac:dyDescent="0.3">
      <c r="R5736" s="31" cm="1">
        <f t="array" ref="R5736">_xlfn.IFS(Q5736=0,(O5736-P5736)/2,Q5736=1,O5736-P5736)</f>
        <v>0</v>
      </c>
      <c r="S5736" s="31" cm="1">
        <f t="array" ref="S5736">_xlfn.IFS(Q5736=0,P5736/2,Q5736=1,P5736)</f>
        <v>0</v>
      </c>
      <c r="T5736" s="31" t="str" cm="1">
        <f t="array" ref="T5736">_xlfn.IFS(M5736&lt;=Beräkningsförutsättningar!B$15,"2",M5736=Beräkningsförutsättningar!B$16,"4",M5736=Beräkningsförutsättningar!B$17,"4",M5736&gt;=Beräkningsförutsättningar!B$18,"6")</f>
        <v>2</v>
      </c>
      <c r="U5736" s="31">
        <f t="shared" si="178"/>
        <v>0</v>
      </c>
      <c r="V5736" s="31">
        <f t="shared" si="179"/>
        <v>0</v>
      </c>
    </row>
    <row r="5737" spans="18:22" x14ac:dyDescent="0.3">
      <c r="R5737" s="31" cm="1">
        <f t="array" ref="R5737">_xlfn.IFS(Q5737=0,(O5737-P5737)/2,Q5737=1,O5737-P5737)</f>
        <v>0</v>
      </c>
      <c r="S5737" s="31" cm="1">
        <f t="array" ref="S5737">_xlfn.IFS(Q5737=0,P5737/2,Q5737=1,P5737)</f>
        <v>0</v>
      </c>
      <c r="T5737" s="31" t="str" cm="1">
        <f t="array" ref="T5737">_xlfn.IFS(M5737&lt;=Beräkningsförutsättningar!B$15,"2",M5737=Beräkningsförutsättningar!B$16,"4",M5737=Beräkningsförutsättningar!B$17,"4",M5737&gt;=Beräkningsförutsättningar!B$18,"6")</f>
        <v>2</v>
      </c>
      <c r="U5737" s="31">
        <f t="shared" si="178"/>
        <v>0</v>
      </c>
      <c r="V5737" s="31">
        <f t="shared" si="179"/>
        <v>0</v>
      </c>
    </row>
    <row r="5738" spans="18:22" x14ac:dyDescent="0.3">
      <c r="R5738" s="31" cm="1">
        <f t="array" ref="R5738">_xlfn.IFS(Q5738=0,(O5738-P5738)/2,Q5738=1,O5738-P5738)</f>
        <v>0</v>
      </c>
      <c r="S5738" s="31" cm="1">
        <f t="array" ref="S5738">_xlfn.IFS(Q5738=0,P5738/2,Q5738=1,P5738)</f>
        <v>0</v>
      </c>
      <c r="T5738" s="31" t="str" cm="1">
        <f t="array" ref="T5738">_xlfn.IFS(M5738&lt;=Beräkningsförutsättningar!B$15,"2",M5738=Beräkningsförutsättningar!B$16,"4",M5738=Beräkningsförutsättningar!B$17,"4",M5738&gt;=Beräkningsförutsättningar!B$18,"6")</f>
        <v>2</v>
      </c>
      <c r="U5738" s="31">
        <f t="shared" si="178"/>
        <v>0</v>
      </c>
      <c r="V5738" s="31">
        <f t="shared" si="179"/>
        <v>0</v>
      </c>
    </row>
    <row r="5739" spans="18:22" x14ac:dyDescent="0.3">
      <c r="R5739" s="31" cm="1">
        <f t="array" ref="R5739">_xlfn.IFS(Q5739=0,(O5739-P5739)/2,Q5739=1,O5739-P5739)</f>
        <v>0</v>
      </c>
      <c r="S5739" s="31" cm="1">
        <f t="array" ref="S5739">_xlfn.IFS(Q5739=0,P5739/2,Q5739=1,P5739)</f>
        <v>0</v>
      </c>
      <c r="T5739" s="31" t="str" cm="1">
        <f t="array" ref="T5739">_xlfn.IFS(M5739&lt;=Beräkningsförutsättningar!B$15,"2",M5739=Beräkningsförutsättningar!B$16,"4",M5739=Beräkningsförutsättningar!B$17,"4",M5739&gt;=Beräkningsförutsättningar!B$18,"6")</f>
        <v>2</v>
      </c>
      <c r="U5739" s="31">
        <f t="shared" si="178"/>
        <v>0</v>
      </c>
      <c r="V5739" s="31">
        <f t="shared" si="179"/>
        <v>0</v>
      </c>
    </row>
    <row r="5740" spans="18:22" x14ac:dyDescent="0.3">
      <c r="R5740" s="31" cm="1">
        <f t="array" ref="R5740">_xlfn.IFS(Q5740=0,(O5740-P5740)/2,Q5740=1,O5740-P5740)</f>
        <v>0</v>
      </c>
      <c r="S5740" s="31" cm="1">
        <f t="array" ref="S5740">_xlfn.IFS(Q5740=0,P5740/2,Q5740=1,P5740)</f>
        <v>0</v>
      </c>
      <c r="T5740" s="31" t="str" cm="1">
        <f t="array" ref="T5740">_xlfn.IFS(M5740&lt;=Beräkningsförutsättningar!B$15,"2",M5740=Beräkningsförutsättningar!B$16,"4",M5740=Beräkningsförutsättningar!B$17,"4",M5740&gt;=Beräkningsförutsättningar!B$18,"6")</f>
        <v>2</v>
      </c>
      <c r="U5740" s="31">
        <f t="shared" si="178"/>
        <v>0</v>
      </c>
      <c r="V5740" s="31">
        <f t="shared" si="179"/>
        <v>0</v>
      </c>
    </row>
    <row r="5741" spans="18:22" x14ac:dyDescent="0.3">
      <c r="R5741" s="31" cm="1">
        <f t="array" ref="R5741">_xlfn.IFS(Q5741=0,(O5741-P5741)/2,Q5741=1,O5741-P5741)</f>
        <v>0</v>
      </c>
      <c r="S5741" s="31" cm="1">
        <f t="array" ref="S5741">_xlfn.IFS(Q5741=0,P5741/2,Q5741=1,P5741)</f>
        <v>0</v>
      </c>
      <c r="T5741" s="31" t="str" cm="1">
        <f t="array" ref="T5741">_xlfn.IFS(M5741&lt;=Beräkningsförutsättningar!B$15,"2",M5741=Beräkningsförutsättningar!B$16,"4",M5741=Beräkningsförutsättningar!B$17,"4",M5741&gt;=Beräkningsförutsättningar!B$18,"6")</f>
        <v>2</v>
      </c>
      <c r="U5741" s="31">
        <f t="shared" si="178"/>
        <v>0</v>
      </c>
      <c r="V5741" s="31">
        <f t="shared" si="179"/>
        <v>0</v>
      </c>
    </row>
    <row r="5742" spans="18:22" x14ac:dyDescent="0.3">
      <c r="R5742" s="31" cm="1">
        <f t="array" ref="R5742">_xlfn.IFS(Q5742=0,(O5742-P5742)/2,Q5742=1,O5742-P5742)</f>
        <v>0</v>
      </c>
      <c r="S5742" s="31" cm="1">
        <f t="array" ref="S5742">_xlfn.IFS(Q5742=0,P5742/2,Q5742=1,P5742)</f>
        <v>0</v>
      </c>
      <c r="T5742" s="31" t="str" cm="1">
        <f t="array" ref="T5742">_xlfn.IFS(M5742&lt;=Beräkningsförutsättningar!B$15,"2",M5742=Beräkningsförutsättningar!B$16,"4",M5742=Beräkningsförutsättningar!B$17,"4",M5742&gt;=Beräkningsförutsättningar!B$18,"6")</f>
        <v>2</v>
      </c>
      <c r="U5742" s="31">
        <f t="shared" si="178"/>
        <v>0</v>
      </c>
      <c r="V5742" s="31">
        <f t="shared" si="179"/>
        <v>0</v>
      </c>
    </row>
    <row r="5743" spans="18:22" x14ac:dyDescent="0.3">
      <c r="R5743" s="31" cm="1">
        <f t="array" ref="R5743">_xlfn.IFS(Q5743=0,(O5743-P5743)/2,Q5743=1,O5743-P5743)</f>
        <v>0</v>
      </c>
      <c r="S5743" s="31" cm="1">
        <f t="array" ref="S5743">_xlfn.IFS(Q5743=0,P5743/2,Q5743=1,P5743)</f>
        <v>0</v>
      </c>
      <c r="T5743" s="31" t="str" cm="1">
        <f t="array" ref="T5743">_xlfn.IFS(M5743&lt;=Beräkningsförutsättningar!B$15,"2",M5743=Beräkningsförutsättningar!B$16,"4",M5743=Beräkningsförutsättningar!B$17,"4",M5743&gt;=Beräkningsförutsättningar!B$18,"6")</f>
        <v>2</v>
      </c>
      <c r="U5743" s="31">
        <f t="shared" si="178"/>
        <v>0</v>
      </c>
      <c r="V5743" s="31">
        <f t="shared" si="179"/>
        <v>0</v>
      </c>
    </row>
    <row r="5744" spans="18:22" x14ac:dyDescent="0.3">
      <c r="R5744" s="31" cm="1">
        <f t="array" ref="R5744">_xlfn.IFS(Q5744=0,(O5744-P5744)/2,Q5744=1,O5744-P5744)</f>
        <v>0</v>
      </c>
      <c r="S5744" s="31" cm="1">
        <f t="array" ref="S5744">_xlfn.IFS(Q5744=0,P5744/2,Q5744=1,P5744)</f>
        <v>0</v>
      </c>
      <c r="T5744" s="31" t="str" cm="1">
        <f t="array" ref="T5744">_xlfn.IFS(M5744&lt;=Beräkningsförutsättningar!B$15,"2",M5744=Beräkningsförutsättningar!B$16,"4",M5744=Beräkningsförutsättningar!B$17,"4",M5744&gt;=Beräkningsförutsättningar!B$18,"6")</f>
        <v>2</v>
      </c>
      <c r="U5744" s="31">
        <f t="shared" si="178"/>
        <v>0</v>
      </c>
      <c r="V5744" s="31">
        <f t="shared" si="179"/>
        <v>0</v>
      </c>
    </row>
    <row r="5745" spans="18:22" x14ac:dyDescent="0.3">
      <c r="R5745" s="31" cm="1">
        <f t="array" ref="R5745">_xlfn.IFS(Q5745=0,(O5745-P5745)/2,Q5745=1,O5745-P5745)</f>
        <v>0</v>
      </c>
      <c r="S5745" s="31" cm="1">
        <f t="array" ref="S5745">_xlfn.IFS(Q5745=0,P5745/2,Q5745=1,P5745)</f>
        <v>0</v>
      </c>
      <c r="T5745" s="31" t="str" cm="1">
        <f t="array" ref="T5745">_xlfn.IFS(M5745&lt;=Beräkningsförutsättningar!B$15,"2",M5745=Beräkningsförutsättningar!B$16,"4",M5745=Beräkningsförutsättningar!B$17,"4",M5745&gt;=Beräkningsförutsättningar!B$18,"6")</f>
        <v>2</v>
      </c>
      <c r="U5745" s="31">
        <f t="shared" si="178"/>
        <v>0</v>
      </c>
      <c r="V5745" s="31">
        <f t="shared" si="179"/>
        <v>0</v>
      </c>
    </row>
    <row r="5746" spans="18:22" x14ac:dyDescent="0.3">
      <c r="R5746" s="31" cm="1">
        <f t="array" ref="R5746">_xlfn.IFS(Q5746=0,(O5746-P5746)/2,Q5746=1,O5746-P5746)</f>
        <v>0</v>
      </c>
      <c r="S5746" s="31" cm="1">
        <f t="array" ref="S5746">_xlfn.IFS(Q5746=0,P5746/2,Q5746=1,P5746)</f>
        <v>0</v>
      </c>
      <c r="T5746" s="31" t="str" cm="1">
        <f t="array" ref="T5746">_xlfn.IFS(M5746&lt;=Beräkningsförutsättningar!B$15,"2",M5746=Beräkningsförutsättningar!B$16,"4",M5746=Beräkningsförutsättningar!B$17,"4",M5746&gt;=Beräkningsförutsättningar!B$18,"6")</f>
        <v>2</v>
      </c>
      <c r="U5746" s="31">
        <f t="shared" si="178"/>
        <v>0</v>
      </c>
      <c r="V5746" s="31">
        <f t="shared" si="179"/>
        <v>0</v>
      </c>
    </row>
    <row r="5747" spans="18:22" x14ac:dyDescent="0.3">
      <c r="R5747" s="31" cm="1">
        <f t="array" ref="R5747">_xlfn.IFS(Q5747=0,(O5747-P5747)/2,Q5747=1,O5747-P5747)</f>
        <v>0</v>
      </c>
      <c r="S5747" s="31" cm="1">
        <f t="array" ref="S5747">_xlfn.IFS(Q5747=0,P5747/2,Q5747=1,P5747)</f>
        <v>0</v>
      </c>
      <c r="T5747" s="31" t="str" cm="1">
        <f t="array" ref="T5747">_xlfn.IFS(M5747&lt;=Beräkningsförutsättningar!B$15,"2",M5747=Beräkningsförutsättningar!B$16,"4",M5747=Beräkningsförutsättningar!B$17,"4",M5747&gt;=Beräkningsförutsättningar!B$18,"6")</f>
        <v>2</v>
      </c>
      <c r="U5747" s="31">
        <f t="shared" si="178"/>
        <v>0</v>
      </c>
      <c r="V5747" s="31">
        <f t="shared" si="179"/>
        <v>0</v>
      </c>
    </row>
    <row r="5748" spans="18:22" x14ac:dyDescent="0.3">
      <c r="R5748" s="31" cm="1">
        <f t="array" ref="R5748">_xlfn.IFS(Q5748=0,(O5748-P5748)/2,Q5748=1,O5748-P5748)</f>
        <v>0</v>
      </c>
      <c r="S5748" s="31" cm="1">
        <f t="array" ref="S5748">_xlfn.IFS(Q5748=0,P5748/2,Q5748=1,P5748)</f>
        <v>0</v>
      </c>
      <c r="T5748" s="31" t="str" cm="1">
        <f t="array" ref="T5748">_xlfn.IFS(M5748&lt;=Beräkningsförutsättningar!B$15,"2",M5748=Beräkningsförutsättningar!B$16,"4",M5748=Beräkningsförutsättningar!B$17,"4",M5748&gt;=Beräkningsförutsättningar!B$18,"6")</f>
        <v>2</v>
      </c>
      <c r="U5748" s="31">
        <f t="shared" si="178"/>
        <v>0</v>
      </c>
      <c r="V5748" s="31">
        <f t="shared" si="179"/>
        <v>0</v>
      </c>
    </row>
    <row r="5749" spans="18:22" x14ac:dyDescent="0.3">
      <c r="R5749" s="31" cm="1">
        <f t="array" ref="R5749">_xlfn.IFS(Q5749=0,(O5749-P5749)/2,Q5749=1,O5749-P5749)</f>
        <v>0</v>
      </c>
      <c r="S5749" s="31" cm="1">
        <f t="array" ref="S5749">_xlfn.IFS(Q5749=0,P5749/2,Q5749=1,P5749)</f>
        <v>0</v>
      </c>
      <c r="T5749" s="31" t="str" cm="1">
        <f t="array" ref="T5749">_xlfn.IFS(M5749&lt;=Beräkningsförutsättningar!B$15,"2",M5749=Beräkningsförutsättningar!B$16,"4",M5749=Beräkningsförutsättningar!B$17,"4",M5749&gt;=Beräkningsförutsättningar!B$18,"6")</f>
        <v>2</v>
      </c>
      <c r="U5749" s="31">
        <f t="shared" si="178"/>
        <v>0</v>
      </c>
      <c r="V5749" s="31">
        <f t="shared" si="179"/>
        <v>0</v>
      </c>
    </row>
    <row r="5750" spans="18:22" x14ac:dyDescent="0.3">
      <c r="R5750" s="31" cm="1">
        <f t="array" ref="R5750">_xlfn.IFS(Q5750=0,(O5750-P5750)/2,Q5750=1,O5750-P5750)</f>
        <v>0</v>
      </c>
      <c r="S5750" s="31" cm="1">
        <f t="array" ref="S5750">_xlfn.IFS(Q5750=0,P5750/2,Q5750=1,P5750)</f>
        <v>0</v>
      </c>
      <c r="T5750" s="31" t="str" cm="1">
        <f t="array" ref="T5750">_xlfn.IFS(M5750&lt;=Beräkningsförutsättningar!B$15,"2",M5750=Beräkningsförutsättningar!B$16,"4",M5750=Beräkningsförutsättningar!B$17,"4",M5750&gt;=Beräkningsförutsättningar!B$18,"6")</f>
        <v>2</v>
      </c>
      <c r="U5750" s="31">
        <f t="shared" si="178"/>
        <v>0</v>
      </c>
      <c r="V5750" s="31">
        <f t="shared" si="179"/>
        <v>0</v>
      </c>
    </row>
    <row r="5751" spans="18:22" x14ac:dyDescent="0.3">
      <c r="R5751" s="31" cm="1">
        <f t="array" ref="R5751">_xlfn.IFS(Q5751=0,(O5751-P5751)/2,Q5751=1,O5751-P5751)</f>
        <v>0</v>
      </c>
      <c r="S5751" s="31" cm="1">
        <f t="array" ref="S5751">_xlfn.IFS(Q5751=0,P5751/2,Q5751=1,P5751)</f>
        <v>0</v>
      </c>
      <c r="T5751" s="31" t="str" cm="1">
        <f t="array" ref="T5751">_xlfn.IFS(M5751&lt;=Beräkningsförutsättningar!B$15,"2",M5751=Beräkningsförutsättningar!B$16,"4",M5751=Beräkningsförutsättningar!B$17,"4",M5751&gt;=Beräkningsförutsättningar!B$18,"6")</f>
        <v>2</v>
      </c>
      <c r="U5751" s="31">
        <f t="shared" si="178"/>
        <v>0</v>
      </c>
      <c r="V5751" s="31">
        <f t="shared" si="179"/>
        <v>0</v>
      </c>
    </row>
    <row r="5752" spans="18:22" x14ac:dyDescent="0.3">
      <c r="R5752" s="31" cm="1">
        <f t="array" ref="R5752">_xlfn.IFS(Q5752=0,(O5752-P5752)/2,Q5752=1,O5752-P5752)</f>
        <v>0</v>
      </c>
      <c r="S5752" s="31" cm="1">
        <f t="array" ref="S5752">_xlfn.IFS(Q5752=0,P5752/2,Q5752=1,P5752)</f>
        <v>0</v>
      </c>
      <c r="T5752" s="31" t="str" cm="1">
        <f t="array" ref="T5752">_xlfn.IFS(M5752&lt;=Beräkningsförutsättningar!B$15,"2",M5752=Beräkningsförutsättningar!B$16,"4",M5752=Beräkningsförutsättningar!B$17,"4",M5752&gt;=Beräkningsförutsättningar!B$18,"6")</f>
        <v>2</v>
      </c>
      <c r="U5752" s="31">
        <f t="shared" si="178"/>
        <v>0</v>
      </c>
      <c r="V5752" s="31">
        <f t="shared" si="179"/>
        <v>0</v>
      </c>
    </row>
    <row r="5753" spans="18:22" x14ac:dyDescent="0.3">
      <c r="R5753" s="31" cm="1">
        <f t="array" ref="R5753">_xlfn.IFS(Q5753=0,(O5753-P5753)/2,Q5753=1,O5753-P5753)</f>
        <v>0</v>
      </c>
      <c r="S5753" s="31" cm="1">
        <f t="array" ref="S5753">_xlfn.IFS(Q5753=0,P5753/2,Q5753=1,P5753)</f>
        <v>0</v>
      </c>
      <c r="T5753" s="31" t="str" cm="1">
        <f t="array" ref="T5753">_xlfn.IFS(M5753&lt;=Beräkningsförutsättningar!B$15,"2",M5753=Beräkningsförutsättningar!B$16,"4",M5753=Beräkningsförutsättningar!B$17,"4",M5753&gt;=Beräkningsförutsättningar!B$18,"6")</f>
        <v>2</v>
      </c>
      <c r="U5753" s="31">
        <f t="shared" si="178"/>
        <v>0</v>
      </c>
      <c r="V5753" s="31">
        <f t="shared" si="179"/>
        <v>0</v>
      </c>
    </row>
    <row r="5754" spans="18:22" x14ac:dyDescent="0.3">
      <c r="R5754" s="31" cm="1">
        <f t="array" ref="R5754">_xlfn.IFS(Q5754=0,(O5754-P5754)/2,Q5754=1,O5754-P5754)</f>
        <v>0</v>
      </c>
      <c r="S5754" s="31" cm="1">
        <f t="array" ref="S5754">_xlfn.IFS(Q5754=0,P5754/2,Q5754=1,P5754)</f>
        <v>0</v>
      </c>
      <c r="T5754" s="31" t="str" cm="1">
        <f t="array" ref="T5754">_xlfn.IFS(M5754&lt;=Beräkningsförutsättningar!B$15,"2",M5754=Beräkningsförutsättningar!B$16,"4",M5754=Beräkningsförutsättningar!B$17,"4",M5754&gt;=Beräkningsförutsättningar!B$18,"6")</f>
        <v>2</v>
      </c>
      <c r="U5754" s="31">
        <f t="shared" si="178"/>
        <v>0</v>
      </c>
      <c r="V5754" s="31">
        <f t="shared" si="179"/>
        <v>0</v>
      </c>
    </row>
    <row r="5755" spans="18:22" x14ac:dyDescent="0.3">
      <c r="R5755" s="31" cm="1">
        <f t="array" ref="R5755">_xlfn.IFS(Q5755=0,(O5755-P5755)/2,Q5755=1,O5755-P5755)</f>
        <v>0</v>
      </c>
      <c r="S5755" s="31" cm="1">
        <f t="array" ref="S5755">_xlfn.IFS(Q5755=0,P5755/2,Q5755=1,P5755)</f>
        <v>0</v>
      </c>
      <c r="T5755" s="31" t="str" cm="1">
        <f t="array" ref="T5755">_xlfn.IFS(M5755&lt;=Beräkningsförutsättningar!B$15,"2",M5755=Beräkningsförutsättningar!B$16,"4",M5755=Beräkningsförutsättningar!B$17,"4",M5755&gt;=Beräkningsförutsättningar!B$18,"6")</f>
        <v>2</v>
      </c>
      <c r="U5755" s="31">
        <f t="shared" si="178"/>
        <v>0</v>
      </c>
      <c r="V5755" s="31">
        <f t="shared" si="179"/>
        <v>0</v>
      </c>
    </row>
    <row r="5756" spans="18:22" x14ac:dyDescent="0.3">
      <c r="R5756" s="31" cm="1">
        <f t="array" ref="R5756">_xlfn.IFS(Q5756=0,(O5756-P5756)/2,Q5756=1,O5756-P5756)</f>
        <v>0</v>
      </c>
      <c r="S5756" s="31" cm="1">
        <f t="array" ref="S5756">_xlfn.IFS(Q5756=0,P5756/2,Q5756=1,P5756)</f>
        <v>0</v>
      </c>
      <c r="T5756" s="31" t="str" cm="1">
        <f t="array" ref="T5756">_xlfn.IFS(M5756&lt;=Beräkningsförutsättningar!B$15,"2",M5756=Beräkningsförutsättningar!B$16,"4",M5756=Beräkningsförutsättningar!B$17,"4",M5756&gt;=Beräkningsförutsättningar!B$18,"6")</f>
        <v>2</v>
      </c>
      <c r="U5756" s="31">
        <f t="shared" si="178"/>
        <v>0</v>
      </c>
      <c r="V5756" s="31">
        <f t="shared" si="179"/>
        <v>0</v>
      </c>
    </row>
    <row r="5757" spans="18:22" x14ac:dyDescent="0.3">
      <c r="R5757" s="31" cm="1">
        <f t="array" ref="R5757">_xlfn.IFS(Q5757=0,(O5757-P5757)/2,Q5757=1,O5757-P5757)</f>
        <v>0</v>
      </c>
      <c r="S5757" s="31" cm="1">
        <f t="array" ref="S5757">_xlfn.IFS(Q5757=0,P5757/2,Q5757=1,P5757)</f>
        <v>0</v>
      </c>
      <c r="T5757" s="31" t="str" cm="1">
        <f t="array" ref="T5757">_xlfn.IFS(M5757&lt;=Beräkningsförutsättningar!B$15,"2",M5757=Beräkningsförutsättningar!B$16,"4",M5757=Beräkningsförutsättningar!B$17,"4",M5757&gt;=Beräkningsförutsättningar!B$18,"6")</f>
        <v>2</v>
      </c>
      <c r="U5757" s="31">
        <f t="shared" si="178"/>
        <v>0</v>
      </c>
      <c r="V5757" s="31">
        <f t="shared" si="179"/>
        <v>0</v>
      </c>
    </row>
    <row r="5758" spans="18:22" x14ac:dyDescent="0.3">
      <c r="R5758" s="31" cm="1">
        <f t="array" ref="R5758">_xlfn.IFS(Q5758=0,(O5758-P5758)/2,Q5758=1,O5758-P5758)</f>
        <v>0</v>
      </c>
      <c r="S5758" s="31" cm="1">
        <f t="array" ref="S5758">_xlfn.IFS(Q5758=0,P5758/2,Q5758=1,P5758)</f>
        <v>0</v>
      </c>
      <c r="T5758" s="31" t="str" cm="1">
        <f t="array" ref="T5758">_xlfn.IFS(M5758&lt;=Beräkningsförutsättningar!B$15,"2",M5758=Beräkningsförutsättningar!B$16,"4",M5758=Beräkningsförutsättningar!B$17,"4",M5758&gt;=Beräkningsförutsättningar!B$18,"6")</f>
        <v>2</v>
      </c>
      <c r="U5758" s="31">
        <f t="shared" si="178"/>
        <v>0</v>
      </c>
      <c r="V5758" s="31">
        <f t="shared" si="179"/>
        <v>0</v>
      </c>
    </row>
    <row r="5759" spans="18:22" x14ac:dyDescent="0.3">
      <c r="R5759" s="31" cm="1">
        <f t="array" ref="R5759">_xlfn.IFS(Q5759=0,(O5759-P5759)/2,Q5759=1,O5759-P5759)</f>
        <v>0</v>
      </c>
      <c r="S5759" s="31" cm="1">
        <f t="array" ref="S5759">_xlfn.IFS(Q5759=0,P5759/2,Q5759=1,P5759)</f>
        <v>0</v>
      </c>
      <c r="T5759" s="31" t="str" cm="1">
        <f t="array" ref="T5759">_xlfn.IFS(M5759&lt;=Beräkningsförutsättningar!B$15,"2",M5759=Beräkningsförutsättningar!B$16,"4",M5759=Beräkningsförutsättningar!B$17,"4",M5759&gt;=Beräkningsförutsättningar!B$18,"6")</f>
        <v>2</v>
      </c>
      <c r="U5759" s="31">
        <f t="shared" si="178"/>
        <v>0</v>
      </c>
      <c r="V5759" s="31">
        <f t="shared" si="179"/>
        <v>0</v>
      </c>
    </row>
    <row r="5760" spans="18:22" x14ac:dyDescent="0.3">
      <c r="R5760" s="31" cm="1">
        <f t="array" ref="R5760">_xlfn.IFS(Q5760=0,(O5760-P5760)/2,Q5760=1,O5760-P5760)</f>
        <v>0</v>
      </c>
      <c r="S5760" s="31" cm="1">
        <f t="array" ref="S5760">_xlfn.IFS(Q5760=0,P5760/2,Q5760=1,P5760)</f>
        <v>0</v>
      </c>
      <c r="T5760" s="31" t="str" cm="1">
        <f t="array" ref="T5760">_xlfn.IFS(M5760&lt;=Beräkningsförutsättningar!B$15,"2",M5760=Beräkningsförutsättningar!B$16,"4",M5760=Beräkningsförutsättningar!B$17,"4",M5760&gt;=Beräkningsförutsättningar!B$18,"6")</f>
        <v>2</v>
      </c>
      <c r="U5760" s="31">
        <f t="shared" si="178"/>
        <v>0</v>
      </c>
      <c r="V5760" s="31">
        <f t="shared" si="179"/>
        <v>0</v>
      </c>
    </row>
    <row r="5761" spans="18:22" x14ac:dyDescent="0.3">
      <c r="R5761" s="31" cm="1">
        <f t="array" ref="R5761">_xlfn.IFS(Q5761=0,(O5761-P5761)/2,Q5761=1,O5761-P5761)</f>
        <v>0</v>
      </c>
      <c r="S5761" s="31" cm="1">
        <f t="array" ref="S5761">_xlfn.IFS(Q5761=0,P5761/2,Q5761=1,P5761)</f>
        <v>0</v>
      </c>
      <c r="T5761" s="31" t="str" cm="1">
        <f t="array" ref="T5761">_xlfn.IFS(M5761&lt;=Beräkningsförutsättningar!B$15,"2",M5761=Beräkningsförutsättningar!B$16,"4",M5761=Beräkningsförutsättningar!B$17,"4",M5761&gt;=Beräkningsförutsättningar!B$18,"6")</f>
        <v>2</v>
      </c>
      <c r="U5761" s="31">
        <f t="shared" si="178"/>
        <v>0</v>
      </c>
      <c r="V5761" s="31">
        <f t="shared" si="179"/>
        <v>0</v>
      </c>
    </row>
    <row r="5762" spans="18:22" x14ac:dyDescent="0.3">
      <c r="R5762" s="31" cm="1">
        <f t="array" ref="R5762">_xlfn.IFS(Q5762=0,(O5762-P5762)/2,Q5762=1,O5762-P5762)</f>
        <v>0</v>
      </c>
      <c r="S5762" s="31" cm="1">
        <f t="array" ref="S5762">_xlfn.IFS(Q5762=0,P5762/2,Q5762=1,P5762)</f>
        <v>0</v>
      </c>
      <c r="T5762" s="31" t="str" cm="1">
        <f t="array" ref="T5762">_xlfn.IFS(M5762&lt;=Beräkningsförutsättningar!B$15,"2",M5762=Beräkningsförutsättningar!B$16,"4",M5762=Beräkningsförutsättningar!B$17,"4",M5762&gt;=Beräkningsförutsättningar!B$18,"6")</f>
        <v>2</v>
      </c>
      <c r="U5762" s="31">
        <f t="shared" si="178"/>
        <v>0</v>
      </c>
      <c r="V5762" s="31">
        <f t="shared" si="179"/>
        <v>0</v>
      </c>
    </row>
    <row r="5763" spans="18:22" x14ac:dyDescent="0.3">
      <c r="R5763" s="31" cm="1">
        <f t="array" ref="R5763">_xlfn.IFS(Q5763=0,(O5763-P5763)/2,Q5763=1,O5763-P5763)</f>
        <v>0</v>
      </c>
      <c r="S5763" s="31" cm="1">
        <f t="array" ref="S5763">_xlfn.IFS(Q5763=0,P5763/2,Q5763=1,P5763)</f>
        <v>0</v>
      </c>
      <c r="T5763" s="31" t="str" cm="1">
        <f t="array" ref="T5763">_xlfn.IFS(M5763&lt;=Beräkningsförutsättningar!B$15,"2",M5763=Beräkningsförutsättningar!B$16,"4",M5763=Beräkningsförutsättningar!B$17,"4",M5763&gt;=Beräkningsförutsättningar!B$18,"6")</f>
        <v>2</v>
      </c>
      <c r="U5763" s="31">
        <f t="shared" si="178"/>
        <v>0</v>
      </c>
      <c r="V5763" s="31">
        <f t="shared" si="179"/>
        <v>0</v>
      </c>
    </row>
    <row r="5764" spans="18:22" x14ac:dyDescent="0.3">
      <c r="R5764" s="31" cm="1">
        <f t="array" ref="R5764">_xlfn.IFS(Q5764=0,(O5764-P5764)/2,Q5764=1,O5764-P5764)</f>
        <v>0</v>
      </c>
      <c r="S5764" s="31" cm="1">
        <f t="array" ref="S5764">_xlfn.IFS(Q5764=0,P5764/2,Q5764=1,P5764)</f>
        <v>0</v>
      </c>
      <c r="T5764" s="31" t="str" cm="1">
        <f t="array" ref="T5764">_xlfn.IFS(M5764&lt;=Beräkningsförutsättningar!B$15,"2",M5764=Beräkningsförutsättningar!B$16,"4",M5764=Beräkningsförutsättningar!B$17,"4",M5764&gt;=Beräkningsförutsättningar!B$18,"6")</f>
        <v>2</v>
      </c>
      <c r="U5764" s="31">
        <f t="shared" si="178"/>
        <v>0</v>
      </c>
      <c r="V5764" s="31">
        <f t="shared" si="179"/>
        <v>0</v>
      </c>
    </row>
    <row r="5765" spans="18:22" x14ac:dyDescent="0.3">
      <c r="R5765" s="31" cm="1">
        <f t="array" ref="R5765">_xlfn.IFS(Q5765=0,(O5765-P5765)/2,Q5765=1,O5765-P5765)</f>
        <v>0</v>
      </c>
      <c r="S5765" s="31" cm="1">
        <f t="array" ref="S5765">_xlfn.IFS(Q5765=0,P5765/2,Q5765=1,P5765)</f>
        <v>0</v>
      </c>
      <c r="T5765" s="31" t="str" cm="1">
        <f t="array" ref="T5765">_xlfn.IFS(M5765&lt;=Beräkningsförutsättningar!B$15,"2",M5765=Beräkningsförutsättningar!B$16,"4",M5765=Beräkningsförutsättningar!B$17,"4",M5765&gt;=Beräkningsförutsättningar!B$18,"6")</f>
        <v>2</v>
      </c>
      <c r="U5765" s="31">
        <f t="shared" si="178"/>
        <v>0</v>
      </c>
      <c r="V5765" s="31">
        <f t="shared" si="179"/>
        <v>0</v>
      </c>
    </row>
    <row r="5766" spans="18:22" x14ac:dyDescent="0.3">
      <c r="R5766" s="31" cm="1">
        <f t="array" ref="R5766">_xlfn.IFS(Q5766=0,(O5766-P5766)/2,Q5766=1,O5766-P5766)</f>
        <v>0</v>
      </c>
      <c r="S5766" s="31" cm="1">
        <f t="array" ref="S5766">_xlfn.IFS(Q5766=0,P5766/2,Q5766=1,P5766)</f>
        <v>0</v>
      </c>
      <c r="T5766" s="31" t="str" cm="1">
        <f t="array" ref="T5766">_xlfn.IFS(M5766&lt;=Beräkningsförutsättningar!B$15,"2",M5766=Beräkningsförutsättningar!B$16,"4",M5766=Beräkningsförutsättningar!B$17,"4",M5766&gt;=Beräkningsförutsättningar!B$18,"6")</f>
        <v>2</v>
      </c>
      <c r="U5766" s="31">
        <f t="shared" si="178"/>
        <v>0</v>
      </c>
      <c r="V5766" s="31">
        <f t="shared" si="179"/>
        <v>0</v>
      </c>
    </row>
    <row r="5767" spans="18:22" x14ac:dyDescent="0.3">
      <c r="R5767" s="31" cm="1">
        <f t="array" ref="R5767">_xlfn.IFS(Q5767=0,(O5767-P5767)/2,Q5767=1,O5767-P5767)</f>
        <v>0</v>
      </c>
      <c r="S5767" s="31" cm="1">
        <f t="array" ref="S5767">_xlfn.IFS(Q5767=0,P5767/2,Q5767=1,P5767)</f>
        <v>0</v>
      </c>
      <c r="T5767" s="31" t="str" cm="1">
        <f t="array" ref="T5767">_xlfn.IFS(M5767&lt;=Beräkningsförutsättningar!B$15,"2",M5767=Beräkningsförutsättningar!B$16,"4",M5767=Beräkningsförutsättningar!B$17,"4",M5767&gt;=Beräkningsförutsättningar!B$18,"6")</f>
        <v>2</v>
      </c>
      <c r="U5767" s="31">
        <f t="shared" ref="U5767:U5830" si="180">R5767*T5767</f>
        <v>0</v>
      </c>
      <c r="V5767" s="31">
        <f t="shared" ref="V5767:V5830" si="181">S5767*T5767</f>
        <v>0</v>
      </c>
    </row>
    <row r="5768" spans="18:22" x14ac:dyDescent="0.3">
      <c r="R5768" s="31" cm="1">
        <f t="array" ref="R5768">_xlfn.IFS(Q5768=0,(O5768-P5768)/2,Q5768=1,O5768-P5768)</f>
        <v>0</v>
      </c>
      <c r="S5768" s="31" cm="1">
        <f t="array" ref="S5768">_xlfn.IFS(Q5768=0,P5768/2,Q5768=1,P5768)</f>
        <v>0</v>
      </c>
      <c r="T5768" s="31" t="str" cm="1">
        <f t="array" ref="T5768">_xlfn.IFS(M5768&lt;=Beräkningsförutsättningar!B$15,"2",M5768=Beräkningsförutsättningar!B$16,"4",M5768=Beräkningsförutsättningar!B$17,"4",M5768&gt;=Beräkningsförutsättningar!B$18,"6")</f>
        <v>2</v>
      </c>
      <c r="U5768" s="31">
        <f t="shared" si="180"/>
        <v>0</v>
      </c>
      <c r="V5768" s="31">
        <f t="shared" si="181"/>
        <v>0</v>
      </c>
    </row>
    <row r="5769" spans="18:22" x14ac:dyDescent="0.3">
      <c r="R5769" s="31" cm="1">
        <f t="array" ref="R5769">_xlfn.IFS(Q5769=0,(O5769-P5769)/2,Q5769=1,O5769-P5769)</f>
        <v>0</v>
      </c>
      <c r="S5769" s="31" cm="1">
        <f t="array" ref="S5769">_xlfn.IFS(Q5769=0,P5769/2,Q5769=1,P5769)</f>
        <v>0</v>
      </c>
      <c r="T5769" s="31" t="str" cm="1">
        <f t="array" ref="T5769">_xlfn.IFS(M5769&lt;=Beräkningsförutsättningar!B$15,"2",M5769=Beräkningsförutsättningar!B$16,"4",M5769=Beräkningsförutsättningar!B$17,"4",M5769&gt;=Beräkningsförutsättningar!B$18,"6")</f>
        <v>2</v>
      </c>
      <c r="U5769" s="31">
        <f t="shared" si="180"/>
        <v>0</v>
      </c>
      <c r="V5769" s="31">
        <f t="shared" si="181"/>
        <v>0</v>
      </c>
    </row>
    <row r="5770" spans="18:22" x14ac:dyDescent="0.3">
      <c r="R5770" s="31" cm="1">
        <f t="array" ref="R5770">_xlfn.IFS(Q5770=0,(O5770-P5770)/2,Q5770=1,O5770-P5770)</f>
        <v>0</v>
      </c>
      <c r="S5770" s="31" cm="1">
        <f t="array" ref="S5770">_xlfn.IFS(Q5770=0,P5770/2,Q5770=1,P5770)</f>
        <v>0</v>
      </c>
      <c r="T5770" s="31" t="str" cm="1">
        <f t="array" ref="T5770">_xlfn.IFS(M5770&lt;=Beräkningsförutsättningar!B$15,"2",M5770=Beräkningsförutsättningar!B$16,"4",M5770=Beräkningsförutsättningar!B$17,"4",M5770&gt;=Beräkningsförutsättningar!B$18,"6")</f>
        <v>2</v>
      </c>
      <c r="U5770" s="31">
        <f t="shared" si="180"/>
        <v>0</v>
      </c>
      <c r="V5770" s="31">
        <f t="shared" si="181"/>
        <v>0</v>
      </c>
    </row>
    <row r="5771" spans="18:22" x14ac:dyDescent="0.3">
      <c r="R5771" s="31" cm="1">
        <f t="array" ref="R5771">_xlfn.IFS(Q5771=0,(O5771-P5771)/2,Q5771=1,O5771-P5771)</f>
        <v>0</v>
      </c>
      <c r="S5771" s="31" cm="1">
        <f t="array" ref="S5771">_xlfn.IFS(Q5771=0,P5771/2,Q5771=1,P5771)</f>
        <v>0</v>
      </c>
      <c r="T5771" s="31" t="str" cm="1">
        <f t="array" ref="T5771">_xlfn.IFS(M5771&lt;=Beräkningsförutsättningar!B$15,"2",M5771=Beräkningsförutsättningar!B$16,"4",M5771=Beräkningsförutsättningar!B$17,"4",M5771&gt;=Beräkningsförutsättningar!B$18,"6")</f>
        <v>2</v>
      </c>
      <c r="U5771" s="31">
        <f t="shared" si="180"/>
        <v>0</v>
      </c>
      <c r="V5771" s="31">
        <f t="shared" si="181"/>
        <v>0</v>
      </c>
    </row>
    <row r="5772" spans="18:22" x14ac:dyDescent="0.3">
      <c r="R5772" s="31" cm="1">
        <f t="array" ref="R5772">_xlfn.IFS(Q5772=0,(O5772-P5772)/2,Q5772=1,O5772-P5772)</f>
        <v>0</v>
      </c>
      <c r="S5772" s="31" cm="1">
        <f t="array" ref="S5772">_xlfn.IFS(Q5772=0,P5772/2,Q5772=1,P5772)</f>
        <v>0</v>
      </c>
      <c r="T5772" s="31" t="str" cm="1">
        <f t="array" ref="T5772">_xlfn.IFS(M5772&lt;=Beräkningsförutsättningar!B$15,"2",M5772=Beräkningsförutsättningar!B$16,"4",M5772=Beräkningsförutsättningar!B$17,"4",M5772&gt;=Beräkningsförutsättningar!B$18,"6")</f>
        <v>2</v>
      </c>
      <c r="U5772" s="31">
        <f t="shared" si="180"/>
        <v>0</v>
      </c>
      <c r="V5772" s="31">
        <f t="shared" si="181"/>
        <v>0</v>
      </c>
    </row>
    <row r="5773" spans="18:22" x14ac:dyDescent="0.3">
      <c r="R5773" s="31" cm="1">
        <f t="array" ref="R5773">_xlfn.IFS(Q5773=0,(O5773-P5773)/2,Q5773=1,O5773-P5773)</f>
        <v>0</v>
      </c>
      <c r="S5773" s="31" cm="1">
        <f t="array" ref="S5773">_xlfn.IFS(Q5773=0,P5773/2,Q5773=1,P5773)</f>
        <v>0</v>
      </c>
      <c r="T5773" s="31" t="str" cm="1">
        <f t="array" ref="T5773">_xlfn.IFS(M5773&lt;=Beräkningsförutsättningar!B$15,"2",M5773=Beräkningsförutsättningar!B$16,"4",M5773=Beräkningsförutsättningar!B$17,"4",M5773&gt;=Beräkningsförutsättningar!B$18,"6")</f>
        <v>2</v>
      </c>
      <c r="U5773" s="31">
        <f t="shared" si="180"/>
        <v>0</v>
      </c>
      <c r="V5773" s="31">
        <f t="shared" si="181"/>
        <v>0</v>
      </c>
    </row>
    <row r="5774" spans="18:22" x14ac:dyDescent="0.3">
      <c r="R5774" s="31" cm="1">
        <f t="array" ref="R5774">_xlfn.IFS(Q5774=0,(O5774-P5774)/2,Q5774=1,O5774-P5774)</f>
        <v>0</v>
      </c>
      <c r="S5774" s="31" cm="1">
        <f t="array" ref="S5774">_xlfn.IFS(Q5774=0,P5774/2,Q5774=1,P5774)</f>
        <v>0</v>
      </c>
      <c r="T5774" s="31" t="str" cm="1">
        <f t="array" ref="T5774">_xlfn.IFS(M5774&lt;=Beräkningsförutsättningar!B$15,"2",M5774=Beräkningsförutsättningar!B$16,"4",M5774=Beräkningsförutsättningar!B$17,"4",M5774&gt;=Beräkningsförutsättningar!B$18,"6")</f>
        <v>2</v>
      </c>
      <c r="U5774" s="31">
        <f t="shared" si="180"/>
        <v>0</v>
      </c>
      <c r="V5774" s="31">
        <f t="shared" si="181"/>
        <v>0</v>
      </c>
    </row>
    <row r="5775" spans="18:22" x14ac:dyDescent="0.3">
      <c r="R5775" s="31" cm="1">
        <f t="array" ref="R5775">_xlfn.IFS(Q5775=0,(O5775-P5775)/2,Q5775=1,O5775-P5775)</f>
        <v>0</v>
      </c>
      <c r="S5775" s="31" cm="1">
        <f t="array" ref="S5775">_xlfn.IFS(Q5775=0,P5775/2,Q5775=1,P5775)</f>
        <v>0</v>
      </c>
      <c r="T5775" s="31" t="str" cm="1">
        <f t="array" ref="T5775">_xlfn.IFS(M5775&lt;=Beräkningsförutsättningar!B$15,"2",M5775=Beräkningsförutsättningar!B$16,"4",M5775=Beräkningsförutsättningar!B$17,"4",M5775&gt;=Beräkningsförutsättningar!B$18,"6")</f>
        <v>2</v>
      </c>
      <c r="U5775" s="31">
        <f t="shared" si="180"/>
        <v>0</v>
      </c>
      <c r="V5775" s="31">
        <f t="shared" si="181"/>
        <v>0</v>
      </c>
    </row>
    <row r="5776" spans="18:22" x14ac:dyDescent="0.3">
      <c r="R5776" s="31" cm="1">
        <f t="array" ref="R5776">_xlfn.IFS(Q5776=0,(O5776-P5776)/2,Q5776=1,O5776-P5776)</f>
        <v>0</v>
      </c>
      <c r="S5776" s="31" cm="1">
        <f t="array" ref="S5776">_xlfn.IFS(Q5776=0,P5776/2,Q5776=1,P5776)</f>
        <v>0</v>
      </c>
      <c r="T5776" s="31" t="str" cm="1">
        <f t="array" ref="T5776">_xlfn.IFS(M5776&lt;=Beräkningsförutsättningar!B$15,"2",M5776=Beräkningsförutsättningar!B$16,"4",M5776=Beräkningsförutsättningar!B$17,"4",M5776&gt;=Beräkningsförutsättningar!B$18,"6")</f>
        <v>2</v>
      </c>
      <c r="U5776" s="31">
        <f t="shared" si="180"/>
        <v>0</v>
      </c>
      <c r="V5776" s="31">
        <f t="shared" si="181"/>
        <v>0</v>
      </c>
    </row>
    <row r="5777" spans="18:22" x14ac:dyDescent="0.3">
      <c r="R5777" s="31" cm="1">
        <f t="array" ref="R5777">_xlfn.IFS(Q5777=0,(O5777-P5777)/2,Q5777=1,O5777-P5777)</f>
        <v>0</v>
      </c>
      <c r="S5777" s="31" cm="1">
        <f t="array" ref="S5777">_xlfn.IFS(Q5777=0,P5777/2,Q5777=1,P5777)</f>
        <v>0</v>
      </c>
      <c r="T5777" s="31" t="str" cm="1">
        <f t="array" ref="T5777">_xlfn.IFS(M5777&lt;=Beräkningsförutsättningar!B$15,"2",M5777=Beräkningsförutsättningar!B$16,"4",M5777=Beräkningsförutsättningar!B$17,"4",M5777&gt;=Beräkningsförutsättningar!B$18,"6")</f>
        <v>2</v>
      </c>
      <c r="U5777" s="31">
        <f t="shared" si="180"/>
        <v>0</v>
      </c>
      <c r="V5777" s="31">
        <f t="shared" si="181"/>
        <v>0</v>
      </c>
    </row>
    <row r="5778" spans="18:22" x14ac:dyDescent="0.3">
      <c r="R5778" s="31" cm="1">
        <f t="array" ref="R5778">_xlfn.IFS(Q5778=0,(O5778-P5778)/2,Q5778=1,O5778-P5778)</f>
        <v>0</v>
      </c>
      <c r="S5778" s="31" cm="1">
        <f t="array" ref="S5778">_xlfn.IFS(Q5778=0,P5778/2,Q5778=1,P5778)</f>
        <v>0</v>
      </c>
      <c r="T5778" s="31" t="str" cm="1">
        <f t="array" ref="T5778">_xlfn.IFS(M5778&lt;=Beräkningsförutsättningar!B$15,"2",M5778=Beräkningsförutsättningar!B$16,"4",M5778=Beräkningsförutsättningar!B$17,"4",M5778&gt;=Beräkningsförutsättningar!B$18,"6")</f>
        <v>2</v>
      </c>
      <c r="U5778" s="31">
        <f t="shared" si="180"/>
        <v>0</v>
      </c>
      <c r="V5778" s="31">
        <f t="shared" si="181"/>
        <v>0</v>
      </c>
    </row>
    <row r="5779" spans="18:22" x14ac:dyDescent="0.3">
      <c r="R5779" s="31" cm="1">
        <f t="array" ref="R5779">_xlfn.IFS(Q5779=0,(O5779-P5779)/2,Q5779=1,O5779-P5779)</f>
        <v>0</v>
      </c>
      <c r="S5779" s="31" cm="1">
        <f t="array" ref="S5779">_xlfn.IFS(Q5779=0,P5779/2,Q5779=1,P5779)</f>
        <v>0</v>
      </c>
      <c r="T5779" s="31" t="str" cm="1">
        <f t="array" ref="T5779">_xlfn.IFS(M5779&lt;=Beräkningsförutsättningar!B$15,"2",M5779=Beräkningsförutsättningar!B$16,"4",M5779=Beräkningsförutsättningar!B$17,"4",M5779&gt;=Beräkningsförutsättningar!B$18,"6")</f>
        <v>2</v>
      </c>
      <c r="U5779" s="31">
        <f t="shared" si="180"/>
        <v>0</v>
      </c>
      <c r="V5779" s="31">
        <f t="shared" si="181"/>
        <v>0</v>
      </c>
    </row>
    <row r="5780" spans="18:22" x14ac:dyDescent="0.3">
      <c r="R5780" s="31" cm="1">
        <f t="array" ref="R5780">_xlfn.IFS(Q5780=0,(O5780-P5780)/2,Q5780=1,O5780-P5780)</f>
        <v>0</v>
      </c>
      <c r="S5780" s="31" cm="1">
        <f t="array" ref="S5780">_xlfn.IFS(Q5780=0,P5780/2,Q5780=1,P5780)</f>
        <v>0</v>
      </c>
      <c r="T5780" s="31" t="str" cm="1">
        <f t="array" ref="T5780">_xlfn.IFS(M5780&lt;=Beräkningsförutsättningar!B$15,"2",M5780=Beräkningsförutsättningar!B$16,"4",M5780=Beräkningsförutsättningar!B$17,"4",M5780&gt;=Beräkningsförutsättningar!B$18,"6")</f>
        <v>2</v>
      </c>
      <c r="U5780" s="31">
        <f t="shared" si="180"/>
        <v>0</v>
      </c>
      <c r="V5780" s="31">
        <f t="shared" si="181"/>
        <v>0</v>
      </c>
    </row>
    <row r="5781" spans="18:22" x14ac:dyDescent="0.3">
      <c r="R5781" s="31" cm="1">
        <f t="array" ref="R5781">_xlfn.IFS(Q5781=0,(O5781-P5781)/2,Q5781=1,O5781-P5781)</f>
        <v>0</v>
      </c>
      <c r="S5781" s="31" cm="1">
        <f t="array" ref="S5781">_xlfn.IFS(Q5781=0,P5781/2,Q5781=1,P5781)</f>
        <v>0</v>
      </c>
      <c r="T5781" s="31" t="str" cm="1">
        <f t="array" ref="T5781">_xlfn.IFS(M5781&lt;=Beräkningsförutsättningar!B$15,"2",M5781=Beräkningsförutsättningar!B$16,"4",M5781=Beräkningsförutsättningar!B$17,"4",M5781&gt;=Beräkningsförutsättningar!B$18,"6")</f>
        <v>2</v>
      </c>
      <c r="U5781" s="31">
        <f t="shared" si="180"/>
        <v>0</v>
      </c>
      <c r="V5781" s="31">
        <f t="shared" si="181"/>
        <v>0</v>
      </c>
    </row>
    <row r="5782" spans="18:22" x14ac:dyDescent="0.3">
      <c r="R5782" s="31" cm="1">
        <f t="array" ref="R5782">_xlfn.IFS(Q5782=0,(O5782-P5782)/2,Q5782=1,O5782-P5782)</f>
        <v>0</v>
      </c>
      <c r="S5782" s="31" cm="1">
        <f t="array" ref="S5782">_xlfn.IFS(Q5782=0,P5782/2,Q5782=1,P5782)</f>
        <v>0</v>
      </c>
      <c r="T5782" s="31" t="str" cm="1">
        <f t="array" ref="T5782">_xlfn.IFS(M5782&lt;=Beräkningsförutsättningar!B$15,"2",M5782=Beräkningsförutsättningar!B$16,"4",M5782=Beräkningsförutsättningar!B$17,"4",M5782&gt;=Beräkningsförutsättningar!B$18,"6")</f>
        <v>2</v>
      </c>
      <c r="U5782" s="31">
        <f t="shared" si="180"/>
        <v>0</v>
      </c>
      <c r="V5782" s="31">
        <f t="shared" si="181"/>
        <v>0</v>
      </c>
    </row>
    <row r="5783" spans="18:22" x14ac:dyDescent="0.3">
      <c r="R5783" s="31" cm="1">
        <f t="array" ref="R5783">_xlfn.IFS(Q5783=0,(O5783-P5783)/2,Q5783=1,O5783-P5783)</f>
        <v>0</v>
      </c>
      <c r="S5783" s="31" cm="1">
        <f t="array" ref="S5783">_xlfn.IFS(Q5783=0,P5783/2,Q5783=1,P5783)</f>
        <v>0</v>
      </c>
      <c r="T5783" s="31" t="str" cm="1">
        <f t="array" ref="T5783">_xlfn.IFS(M5783&lt;=Beräkningsförutsättningar!B$15,"2",M5783=Beräkningsförutsättningar!B$16,"4",M5783=Beräkningsförutsättningar!B$17,"4",M5783&gt;=Beräkningsförutsättningar!B$18,"6")</f>
        <v>2</v>
      </c>
      <c r="U5783" s="31">
        <f t="shared" si="180"/>
        <v>0</v>
      </c>
      <c r="V5783" s="31">
        <f t="shared" si="181"/>
        <v>0</v>
      </c>
    </row>
    <row r="5784" spans="18:22" x14ac:dyDescent="0.3">
      <c r="R5784" s="31" cm="1">
        <f t="array" ref="R5784">_xlfn.IFS(Q5784=0,(O5784-P5784)/2,Q5784=1,O5784-P5784)</f>
        <v>0</v>
      </c>
      <c r="S5784" s="31" cm="1">
        <f t="array" ref="S5784">_xlfn.IFS(Q5784=0,P5784/2,Q5784=1,P5784)</f>
        <v>0</v>
      </c>
      <c r="T5784" s="31" t="str" cm="1">
        <f t="array" ref="T5784">_xlfn.IFS(M5784&lt;=Beräkningsförutsättningar!B$15,"2",M5784=Beräkningsförutsättningar!B$16,"4",M5784=Beräkningsförutsättningar!B$17,"4",M5784&gt;=Beräkningsförutsättningar!B$18,"6")</f>
        <v>2</v>
      </c>
      <c r="U5784" s="31">
        <f t="shared" si="180"/>
        <v>0</v>
      </c>
      <c r="V5784" s="31">
        <f t="shared" si="181"/>
        <v>0</v>
      </c>
    </row>
    <row r="5785" spans="18:22" x14ac:dyDescent="0.3">
      <c r="R5785" s="31" cm="1">
        <f t="array" ref="R5785">_xlfn.IFS(Q5785=0,(O5785-P5785)/2,Q5785=1,O5785-P5785)</f>
        <v>0</v>
      </c>
      <c r="S5785" s="31" cm="1">
        <f t="array" ref="S5785">_xlfn.IFS(Q5785=0,P5785/2,Q5785=1,P5785)</f>
        <v>0</v>
      </c>
      <c r="T5785" s="31" t="str" cm="1">
        <f t="array" ref="T5785">_xlfn.IFS(M5785&lt;=Beräkningsförutsättningar!B$15,"2",M5785=Beräkningsförutsättningar!B$16,"4",M5785=Beräkningsförutsättningar!B$17,"4",M5785&gt;=Beräkningsförutsättningar!B$18,"6")</f>
        <v>2</v>
      </c>
      <c r="U5785" s="31">
        <f t="shared" si="180"/>
        <v>0</v>
      </c>
      <c r="V5785" s="31">
        <f t="shared" si="181"/>
        <v>0</v>
      </c>
    </row>
    <row r="5786" spans="18:22" x14ac:dyDescent="0.3">
      <c r="R5786" s="31" cm="1">
        <f t="array" ref="R5786">_xlfn.IFS(Q5786=0,(O5786-P5786)/2,Q5786=1,O5786-P5786)</f>
        <v>0</v>
      </c>
      <c r="S5786" s="31" cm="1">
        <f t="array" ref="S5786">_xlfn.IFS(Q5786=0,P5786/2,Q5786=1,P5786)</f>
        <v>0</v>
      </c>
      <c r="T5786" s="31" t="str" cm="1">
        <f t="array" ref="T5786">_xlfn.IFS(M5786&lt;=Beräkningsförutsättningar!B$15,"2",M5786=Beräkningsförutsättningar!B$16,"4",M5786=Beräkningsförutsättningar!B$17,"4",M5786&gt;=Beräkningsförutsättningar!B$18,"6")</f>
        <v>2</v>
      </c>
      <c r="U5786" s="31">
        <f t="shared" si="180"/>
        <v>0</v>
      </c>
      <c r="V5786" s="31">
        <f t="shared" si="181"/>
        <v>0</v>
      </c>
    </row>
    <row r="5787" spans="18:22" x14ac:dyDescent="0.3">
      <c r="R5787" s="31" cm="1">
        <f t="array" ref="R5787">_xlfn.IFS(Q5787=0,(O5787-P5787)/2,Q5787=1,O5787-P5787)</f>
        <v>0</v>
      </c>
      <c r="S5787" s="31" cm="1">
        <f t="array" ref="S5787">_xlfn.IFS(Q5787=0,P5787/2,Q5787=1,P5787)</f>
        <v>0</v>
      </c>
      <c r="T5787" s="31" t="str" cm="1">
        <f t="array" ref="T5787">_xlfn.IFS(M5787&lt;=Beräkningsförutsättningar!B$15,"2",M5787=Beräkningsförutsättningar!B$16,"4",M5787=Beräkningsförutsättningar!B$17,"4",M5787&gt;=Beräkningsförutsättningar!B$18,"6")</f>
        <v>2</v>
      </c>
      <c r="U5787" s="31">
        <f t="shared" si="180"/>
        <v>0</v>
      </c>
      <c r="V5787" s="31">
        <f t="shared" si="181"/>
        <v>0</v>
      </c>
    </row>
    <row r="5788" spans="18:22" x14ac:dyDescent="0.3">
      <c r="R5788" s="31" cm="1">
        <f t="array" ref="R5788">_xlfn.IFS(Q5788=0,(O5788-P5788)/2,Q5788=1,O5788-P5788)</f>
        <v>0</v>
      </c>
      <c r="S5788" s="31" cm="1">
        <f t="array" ref="S5788">_xlfn.IFS(Q5788=0,P5788/2,Q5788=1,P5788)</f>
        <v>0</v>
      </c>
      <c r="T5788" s="31" t="str" cm="1">
        <f t="array" ref="T5788">_xlfn.IFS(M5788&lt;=Beräkningsförutsättningar!B$15,"2",M5788=Beräkningsförutsättningar!B$16,"4",M5788=Beräkningsförutsättningar!B$17,"4",M5788&gt;=Beräkningsförutsättningar!B$18,"6")</f>
        <v>2</v>
      </c>
      <c r="U5788" s="31">
        <f t="shared" si="180"/>
        <v>0</v>
      </c>
      <c r="V5788" s="31">
        <f t="shared" si="181"/>
        <v>0</v>
      </c>
    </row>
    <row r="5789" spans="18:22" x14ac:dyDescent="0.3">
      <c r="R5789" s="31" cm="1">
        <f t="array" ref="R5789">_xlfn.IFS(Q5789=0,(O5789-P5789)/2,Q5789=1,O5789-P5789)</f>
        <v>0</v>
      </c>
      <c r="S5789" s="31" cm="1">
        <f t="array" ref="S5789">_xlfn.IFS(Q5789=0,P5789/2,Q5789=1,P5789)</f>
        <v>0</v>
      </c>
      <c r="T5789" s="31" t="str" cm="1">
        <f t="array" ref="T5789">_xlfn.IFS(M5789&lt;=Beräkningsförutsättningar!B$15,"2",M5789=Beräkningsförutsättningar!B$16,"4",M5789=Beräkningsförutsättningar!B$17,"4",M5789&gt;=Beräkningsförutsättningar!B$18,"6")</f>
        <v>2</v>
      </c>
      <c r="U5789" s="31">
        <f t="shared" si="180"/>
        <v>0</v>
      </c>
      <c r="V5789" s="31">
        <f t="shared" si="181"/>
        <v>0</v>
      </c>
    </row>
    <row r="5790" spans="18:22" x14ac:dyDescent="0.3">
      <c r="R5790" s="31" cm="1">
        <f t="array" ref="R5790">_xlfn.IFS(Q5790=0,(O5790-P5790)/2,Q5790=1,O5790-P5790)</f>
        <v>0</v>
      </c>
      <c r="S5790" s="31" cm="1">
        <f t="array" ref="S5790">_xlfn.IFS(Q5790=0,P5790/2,Q5790=1,P5790)</f>
        <v>0</v>
      </c>
      <c r="T5790" s="31" t="str" cm="1">
        <f t="array" ref="T5790">_xlfn.IFS(M5790&lt;=Beräkningsförutsättningar!B$15,"2",M5790=Beräkningsförutsättningar!B$16,"4",M5790=Beräkningsförutsättningar!B$17,"4",M5790&gt;=Beräkningsförutsättningar!B$18,"6")</f>
        <v>2</v>
      </c>
      <c r="U5790" s="31">
        <f t="shared" si="180"/>
        <v>0</v>
      </c>
      <c r="V5790" s="31">
        <f t="shared" si="181"/>
        <v>0</v>
      </c>
    </row>
    <row r="5791" spans="18:22" x14ac:dyDescent="0.3">
      <c r="R5791" s="31" cm="1">
        <f t="array" ref="R5791">_xlfn.IFS(Q5791=0,(O5791-P5791)/2,Q5791=1,O5791-P5791)</f>
        <v>0</v>
      </c>
      <c r="S5791" s="31" cm="1">
        <f t="array" ref="S5791">_xlfn.IFS(Q5791=0,P5791/2,Q5791=1,P5791)</f>
        <v>0</v>
      </c>
      <c r="T5791" s="31" t="str" cm="1">
        <f t="array" ref="T5791">_xlfn.IFS(M5791&lt;=Beräkningsförutsättningar!B$15,"2",M5791=Beräkningsförutsättningar!B$16,"4",M5791=Beräkningsförutsättningar!B$17,"4",M5791&gt;=Beräkningsförutsättningar!B$18,"6")</f>
        <v>2</v>
      </c>
      <c r="U5791" s="31">
        <f t="shared" si="180"/>
        <v>0</v>
      </c>
      <c r="V5791" s="31">
        <f t="shared" si="181"/>
        <v>0</v>
      </c>
    </row>
    <row r="5792" spans="18:22" x14ac:dyDescent="0.3">
      <c r="R5792" s="31" cm="1">
        <f t="array" ref="R5792">_xlfn.IFS(Q5792=0,(O5792-P5792)/2,Q5792=1,O5792-P5792)</f>
        <v>0</v>
      </c>
      <c r="S5792" s="31" cm="1">
        <f t="array" ref="S5792">_xlfn.IFS(Q5792=0,P5792/2,Q5792=1,P5792)</f>
        <v>0</v>
      </c>
      <c r="T5792" s="31" t="str" cm="1">
        <f t="array" ref="T5792">_xlfn.IFS(M5792&lt;=Beräkningsförutsättningar!B$15,"2",M5792=Beräkningsförutsättningar!B$16,"4",M5792=Beräkningsförutsättningar!B$17,"4",M5792&gt;=Beräkningsförutsättningar!B$18,"6")</f>
        <v>2</v>
      </c>
      <c r="U5792" s="31">
        <f t="shared" si="180"/>
        <v>0</v>
      </c>
      <c r="V5792" s="31">
        <f t="shared" si="181"/>
        <v>0</v>
      </c>
    </row>
    <row r="5793" spans="18:22" x14ac:dyDescent="0.3">
      <c r="R5793" s="31" cm="1">
        <f t="array" ref="R5793">_xlfn.IFS(Q5793=0,(O5793-P5793)/2,Q5793=1,O5793-P5793)</f>
        <v>0</v>
      </c>
      <c r="S5793" s="31" cm="1">
        <f t="array" ref="S5793">_xlfn.IFS(Q5793=0,P5793/2,Q5793=1,P5793)</f>
        <v>0</v>
      </c>
      <c r="T5793" s="31" t="str" cm="1">
        <f t="array" ref="T5793">_xlfn.IFS(M5793&lt;=Beräkningsförutsättningar!B$15,"2",M5793=Beräkningsförutsättningar!B$16,"4",M5793=Beräkningsförutsättningar!B$17,"4",M5793&gt;=Beräkningsförutsättningar!B$18,"6")</f>
        <v>2</v>
      </c>
      <c r="U5793" s="31">
        <f t="shared" si="180"/>
        <v>0</v>
      </c>
      <c r="V5793" s="31">
        <f t="shared" si="181"/>
        <v>0</v>
      </c>
    </row>
    <row r="5794" spans="18:22" x14ac:dyDescent="0.3">
      <c r="R5794" s="31" cm="1">
        <f t="array" ref="R5794">_xlfn.IFS(Q5794=0,(O5794-P5794)/2,Q5794=1,O5794-P5794)</f>
        <v>0</v>
      </c>
      <c r="S5794" s="31" cm="1">
        <f t="array" ref="S5794">_xlfn.IFS(Q5794=0,P5794/2,Q5794=1,P5794)</f>
        <v>0</v>
      </c>
      <c r="T5794" s="31" t="str" cm="1">
        <f t="array" ref="T5794">_xlfn.IFS(M5794&lt;=Beräkningsförutsättningar!B$15,"2",M5794=Beräkningsförutsättningar!B$16,"4",M5794=Beräkningsförutsättningar!B$17,"4",M5794&gt;=Beräkningsförutsättningar!B$18,"6")</f>
        <v>2</v>
      </c>
      <c r="U5794" s="31">
        <f t="shared" si="180"/>
        <v>0</v>
      </c>
      <c r="V5794" s="31">
        <f t="shared" si="181"/>
        <v>0</v>
      </c>
    </row>
    <row r="5795" spans="18:22" x14ac:dyDescent="0.3">
      <c r="R5795" s="31" cm="1">
        <f t="array" ref="R5795">_xlfn.IFS(Q5795=0,(O5795-P5795)/2,Q5795=1,O5795-P5795)</f>
        <v>0</v>
      </c>
      <c r="S5795" s="31" cm="1">
        <f t="array" ref="S5795">_xlfn.IFS(Q5795=0,P5795/2,Q5795=1,P5795)</f>
        <v>0</v>
      </c>
      <c r="T5795" s="31" t="str" cm="1">
        <f t="array" ref="T5795">_xlfn.IFS(M5795&lt;=Beräkningsförutsättningar!B$15,"2",M5795=Beräkningsförutsättningar!B$16,"4",M5795=Beräkningsförutsättningar!B$17,"4",M5795&gt;=Beräkningsförutsättningar!B$18,"6")</f>
        <v>2</v>
      </c>
      <c r="U5795" s="31">
        <f t="shared" si="180"/>
        <v>0</v>
      </c>
      <c r="V5795" s="31">
        <f t="shared" si="181"/>
        <v>0</v>
      </c>
    </row>
    <row r="5796" spans="18:22" x14ac:dyDescent="0.3">
      <c r="R5796" s="31" cm="1">
        <f t="array" ref="R5796">_xlfn.IFS(Q5796=0,(O5796-P5796)/2,Q5796=1,O5796-P5796)</f>
        <v>0</v>
      </c>
      <c r="S5796" s="31" cm="1">
        <f t="array" ref="S5796">_xlfn.IFS(Q5796=0,P5796/2,Q5796=1,P5796)</f>
        <v>0</v>
      </c>
      <c r="T5796" s="31" t="str" cm="1">
        <f t="array" ref="T5796">_xlfn.IFS(M5796&lt;=Beräkningsförutsättningar!B$15,"2",M5796=Beräkningsförutsättningar!B$16,"4",M5796=Beräkningsförutsättningar!B$17,"4",M5796&gt;=Beräkningsförutsättningar!B$18,"6")</f>
        <v>2</v>
      </c>
      <c r="U5796" s="31">
        <f t="shared" si="180"/>
        <v>0</v>
      </c>
      <c r="V5796" s="31">
        <f t="shared" si="181"/>
        <v>0</v>
      </c>
    </row>
    <row r="5797" spans="18:22" x14ac:dyDescent="0.3">
      <c r="R5797" s="31" cm="1">
        <f t="array" ref="R5797">_xlfn.IFS(Q5797=0,(O5797-P5797)/2,Q5797=1,O5797-P5797)</f>
        <v>0</v>
      </c>
      <c r="S5797" s="31" cm="1">
        <f t="array" ref="S5797">_xlfn.IFS(Q5797=0,P5797/2,Q5797=1,P5797)</f>
        <v>0</v>
      </c>
      <c r="T5797" s="31" t="str" cm="1">
        <f t="array" ref="T5797">_xlfn.IFS(M5797&lt;=Beräkningsförutsättningar!B$15,"2",M5797=Beräkningsförutsättningar!B$16,"4",M5797=Beräkningsförutsättningar!B$17,"4",M5797&gt;=Beräkningsförutsättningar!B$18,"6")</f>
        <v>2</v>
      </c>
      <c r="U5797" s="31">
        <f t="shared" si="180"/>
        <v>0</v>
      </c>
      <c r="V5797" s="31">
        <f t="shared" si="181"/>
        <v>0</v>
      </c>
    </row>
    <row r="5798" spans="18:22" x14ac:dyDescent="0.3">
      <c r="R5798" s="31" cm="1">
        <f t="array" ref="R5798">_xlfn.IFS(Q5798=0,(O5798-P5798)/2,Q5798=1,O5798-P5798)</f>
        <v>0</v>
      </c>
      <c r="S5798" s="31" cm="1">
        <f t="array" ref="S5798">_xlfn.IFS(Q5798=0,P5798/2,Q5798=1,P5798)</f>
        <v>0</v>
      </c>
      <c r="T5798" s="31" t="str" cm="1">
        <f t="array" ref="T5798">_xlfn.IFS(M5798&lt;=Beräkningsförutsättningar!B$15,"2",M5798=Beräkningsförutsättningar!B$16,"4",M5798=Beräkningsförutsättningar!B$17,"4",M5798&gt;=Beräkningsförutsättningar!B$18,"6")</f>
        <v>2</v>
      </c>
      <c r="U5798" s="31">
        <f t="shared" si="180"/>
        <v>0</v>
      </c>
      <c r="V5798" s="31">
        <f t="shared" si="181"/>
        <v>0</v>
      </c>
    </row>
    <row r="5799" spans="18:22" x14ac:dyDescent="0.3">
      <c r="R5799" s="31" cm="1">
        <f t="array" ref="R5799">_xlfn.IFS(Q5799=0,(O5799-P5799)/2,Q5799=1,O5799-P5799)</f>
        <v>0</v>
      </c>
      <c r="S5799" s="31" cm="1">
        <f t="array" ref="S5799">_xlfn.IFS(Q5799=0,P5799/2,Q5799=1,P5799)</f>
        <v>0</v>
      </c>
      <c r="T5799" s="31" t="str" cm="1">
        <f t="array" ref="T5799">_xlfn.IFS(M5799&lt;=Beräkningsförutsättningar!B$15,"2",M5799=Beräkningsförutsättningar!B$16,"4",M5799=Beräkningsförutsättningar!B$17,"4",M5799&gt;=Beräkningsförutsättningar!B$18,"6")</f>
        <v>2</v>
      </c>
      <c r="U5799" s="31">
        <f t="shared" si="180"/>
        <v>0</v>
      </c>
      <c r="V5799" s="31">
        <f t="shared" si="181"/>
        <v>0</v>
      </c>
    </row>
    <row r="5800" spans="18:22" x14ac:dyDescent="0.3">
      <c r="R5800" s="31" cm="1">
        <f t="array" ref="R5800">_xlfn.IFS(Q5800=0,(O5800-P5800)/2,Q5800=1,O5800-P5800)</f>
        <v>0</v>
      </c>
      <c r="S5800" s="31" cm="1">
        <f t="array" ref="S5800">_xlfn.IFS(Q5800=0,P5800/2,Q5800=1,P5800)</f>
        <v>0</v>
      </c>
      <c r="T5800" s="31" t="str" cm="1">
        <f t="array" ref="T5800">_xlfn.IFS(M5800&lt;=Beräkningsförutsättningar!B$15,"2",M5800=Beräkningsförutsättningar!B$16,"4",M5800=Beräkningsförutsättningar!B$17,"4",M5800&gt;=Beräkningsförutsättningar!B$18,"6")</f>
        <v>2</v>
      </c>
      <c r="U5800" s="31">
        <f t="shared" si="180"/>
        <v>0</v>
      </c>
      <c r="V5800" s="31">
        <f t="shared" si="181"/>
        <v>0</v>
      </c>
    </row>
    <row r="5801" spans="18:22" x14ac:dyDescent="0.3">
      <c r="R5801" s="31" cm="1">
        <f t="array" ref="R5801">_xlfn.IFS(Q5801=0,(O5801-P5801)/2,Q5801=1,O5801-P5801)</f>
        <v>0</v>
      </c>
      <c r="S5801" s="31" cm="1">
        <f t="array" ref="S5801">_xlfn.IFS(Q5801=0,P5801/2,Q5801=1,P5801)</f>
        <v>0</v>
      </c>
      <c r="T5801" s="31" t="str" cm="1">
        <f t="array" ref="T5801">_xlfn.IFS(M5801&lt;=Beräkningsförutsättningar!B$15,"2",M5801=Beräkningsförutsättningar!B$16,"4",M5801=Beräkningsförutsättningar!B$17,"4",M5801&gt;=Beräkningsförutsättningar!B$18,"6")</f>
        <v>2</v>
      </c>
      <c r="U5801" s="31">
        <f t="shared" si="180"/>
        <v>0</v>
      </c>
      <c r="V5801" s="31">
        <f t="shared" si="181"/>
        <v>0</v>
      </c>
    </row>
    <row r="5802" spans="18:22" x14ac:dyDescent="0.3">
      <c r="R5802" s="31" cm="1">
        <f t="array" ref="R5802">_xlfn.IFS(Q5802=0,(O5802-P5802)/2,Q5802=1,O5802-P5802)</f>
        <v>0</v>
      </c>
      <c r="S5802" s="31" cm="1">
        <f t="array" ref="S5802">_xlfn.IFS(Q5802=0,P5802/2,Q5802=1,P5802)</f>
        <v>0</v>
      </c>
      <c r="T5802" s="31" t="str" cm="1">
        <f t="array" ref="T5802">_xlfn.IFS(M5802&lt;=Beräkningsförutsättningar!B$15,"2",M5802=Beräkningsförutsättningar!B$16,"4",M5802=Beräkningsförutsättningar!B$17,"4",M5802&gt;=Beräkningsförutsättningar!B$18,"6")</f>
        <v>2</v>
      </c>
      <c r="U5802" s="31">
        <f t="shared" si="180"/>
        <v>0</v>
      </c>
      <c r="V5802" s="31">
        <f t="shared" si="181"/>
        <v>0</v>
      </c>
    </row>
    <row r="5803" spans="18:22" x14ac:dyDescent="0.3">
      <c r="R5803" s="31" cm="1">
        <f t="array" ref="R5803">_xlfn.IFS(Q5803=0,(O5803-P5803)/2,Q5803=1,O5803-P5803)</f>
        <v>0</v>
      </c>
      <c r="S5803" s="31" cm="1">
        <f t="array" ref="S5803">_xlfn.IFS(Q5803=0,P5803/2,Q5803=1,P5803)</f>
        <v>0</v>
      </c>
      <c r="T5803" s="31" t="str" cm="1">
        <f t="array" ref="T5803">_xlfn.IFS(M5803&lt;=Beräkningsförutsättningar!B$15,"2",M5803=Beräkningsförutsättningar!B$16,"4",M5803=Beräkningsförutsättningar!B$17,"4",M5803&gt;=Beräkningsförutsättningar!B$18,"6")</f>
        <v>2</v>
      </c>
      <c r="U5803" s="31">
        <f t="shared" si="180"/>
        <v>0</v>
      </c>
      <c r="V5803" s="31">
        <f t="shared" si="181"/>
        <v>0</v>
      </c>
    </row>
    <row r="5804" spans="18:22" x14ac:dyDescent="0.3">
      <c r="R5804" s="31" cm="1">
        <f t="array" ref="R5804">_xlfn.IFS(Q5804=0,(O5804-P5804)/2,Q5804=1,O5804-P5804)</f>
        <v>0</v>
      </c>
      <c r="S5804" s="31" cm="1">
        <f t="array" ref="S5804">_xlfn.IFS(Q5804=0,P5804/2,Q5804=1,P5804)</f>
        <v>0</v>
      </c>
      <c r="T5804" s="31" t="str" cm="1">
        <f t="array" ref="T5804">_xlfn.IFS(M5804&lt;=Beräkningsförutsättningar!B$15,"2",M5804=Beräkningsförutsättningar!B$16,"4",M5804=Beräkningsförutsättningar!B$17,"4",M5804&gt;=Beräkningsförutsättningar!B$18,"6")</f>
        <v>2</v>
      </c>
      <c r="U5804" s="31">
        <f t="shared" si="180"/>
        <v>0</v>
      </c>
      <c r="V5804" s="31">
        <f t="shared" si="181"/>
        <v>0</v>
      </c>
    </row>
    <row r="5805" spans="18:22" x14ac:dyDescent="0.3">
      <c r="R5805" s="31" cm="1">
        <f t="array" ref="R5805">_xlfn.IFS(Q5805=0,(O5805-P5805)/2,Q5805=1,O5805-P5805)</f>
        <v>0</v>
      </c>
      <c r="S5805" s="31" cm="1">
        <f t="array" ref="S5805">_xlfn.IFS(Q5805=0,P5805/2,Q5805=1,P5805)</f>
        <v>0</v>
      </c>
      <c r="T5805" s="31" t="str" cm="1">
        <f t="array" ref="T5805">_xlfn.IFS(M5805&lt;=Beräkningsförutsättningar!B$15,"2",M5805=Beräkningsförutsättningar!B$16,"4",M5805=Beräkningsförutsättningar!B$17,"4",M5805&gt;=Beräkningsförutsättningar!B$18,"6")</f>
        <v>2</v>
      </c>
      <c r="U5805" s="31">
        <f t="shared" si="180"/>
        <v>0</v>
      </c>
      <c r="V5805" s="31">
        <f t="shared" si="181"/>
        <v>0</v>
      </c>
    </row>
    <row r="5806" spans="18:22" x14ac:dyDescent="0.3">
      <c r="R5806" s="31" cm="1">
        <f t="array" ref="R5806">_xlfn.IFS(Q5806=0,(O5806-P5806)/2,Q5806=1,O5806-P5806)</f>
        <v>0</v>
      </c>
      <c r="S5806" s="31" cm="1">
        <f t="array" ref="S5806">_xlfn.IFS(Q5806=0,P5806/2,Q5806=1,P5806)</f>
        <v>0</v>
      </c>
      <c r="T5806" s="31" t="str" cm="1">
        <f t="array" ref="T5806">_xlfn.IFS(M5806&lt;=Beräkningsförutsättningar!B$15,"2",M5806=Beräkningsförutsättningar!B$16,"4",M5806=Beräkningsförutsättningar!B$17,"4",M5806&gt;=Beräkningsförutsättningar!B$18,"6")</f>
        <v>2</v>
      </c>
      <c r="U5806" s="31">
        <f t="shared" si="180"/>
        <v>0</v>
      </c>
      <c r="V5806" s="31">
        <f t="shared" si="181"/>
        <v>0</v>
      </c>
    </row>
    <row r="5807" spans="18:22" x14ac:dyDescent="0.3">
      <c r="R5807" s="31" cm="1">
        <f t="array" ref="R5807">_xlfn.IFS(Q5807=0,(O5807-P5807)/2,Q5807=1,O5807-P5807)</f>
        <v>0</v>
      </c>
      <c r="S5807" s="31" cm="1">
        <f t="array" ref="S5807">_xlfn.IFS(Q5807=0,P5807/2,Q5807=1,P5807)</f>
        <v>0</v>
      </c>
      <c r="T5807" s="31" t="str" cm="1">
        <f t="array" ref="T5807">_xlfn.IFS(M5807&lt;=Beräkningsförutsättningar!B$15,"2",M5807=Beräkningsförutsättningar!B$16,"4",M5807=Beräkningsförutsättningar!B$17,"4",M5807&gt;=Beräkningsförutsättningar!B$18,"6")</f>
        <v>2</v>
      </c>
      <c r="U5807" s="31">
        <f t="shared" si="180"/>
        <v>0</v>
      </c>
      <c r="V5807" s="31">
        <f t="shared" si="181"/>
        <v>0</v>
      </c>
    </row>
    <row r="5808" spans="18:22" x14ac:dyDescent="0.3">
      <c r="R5808" s="31" cm="1">
        <f t="array" ref="R5808">_xlfn.IFS(Q5808=0,(O5808-P5808)/2,Q5808=1,O5808-P5808)</f>
        <v>0</v>
      </c>
      <c r="S5808" s="31" cm="1">
        <f t="array" ref="S5808">_xlfn.IFS(Q5808=0,P5808/2,Q5808=1,P5808)</f>
        <v>0</v>
      </c>
      <c r="T5808" s="31" t="str" cm="1">
        <f t="array" ref="T5808">_xlfn.IFS(M5808&lt;=Beräkningsförutsättningar!B$15,"2",M5808=Beräkningsförutsättningar!B$16,"4",M5808=Beräkningsförutsättningar!B$17,"4",M5808&gt;=Beräkningsförutsättningar!B$18,"6")</f>
        <v>2</v>
      </c>
      <c r="U5808" s="31">
        <f t="shared" si="180"/>
        <v>0</v>
      </c>
      <c r="V5808" s="31">
        <f t="shared" si="181"/>
        <v>0</v>
      </c>
    </row>
    <row r="5809" spans="18:22" x14ac:dyDescent="0.3">
      <c r="R5809" s="31" cm="1">
        <f t="array" ref="R5809">_xlfn.IFS(Q5809=0,(O5809-P5809)/2,Q5809=1,O5809-P5809)</f>
        <v>0</v>
      </c>
      <c r="S5809" s="31" cm="1">
        <f t="array" ref="S5809">_xlfn.IFS(Q5809=0,P5809/2,Q5809=1,P5809)</f>
        <v>0</v>
      </c>
      <c r="T5809" s="31" t="str" cm="1">
        <f t="array" ref="T5809">_xlfn.IFS(M5809&lt;=Beräkningsförutsättningar!B$15,"2",M5809=Beräkningsförutsättningar!B$16,"4",M5809=Beräkningsförutsättningar!B$17,"4",M5809&gt;=Beräkningsförutsättningar!B$18,"6")</f>
        <v>2</v>
      </c>
      <c r="U5809" s="31">
        <f t="shared" si="180"/>
        <v>0</v>
      </c>
      <c r="V5809" s="31">
        <f t="shared" si="181"/>
        <v>0</v>
      </c>
    </row>
    <row r="5810" spans="18:22" x14ac:dyDescent="0.3">
      <c r="R5810" s="31" cm="1">
        <f t="array" ref="R5810">_xlfn.IFS(Q5810=0,(O5810-P5810)/2,Q5810=1,O5810-P5810)</f>
        <v>0</v>
      </c>
      <c r="S5810" s="31" cm="1">
        <f t="array" ref="S5810">_xlfn.IFS(Q5810=0,P5810/2,Q5810=1,P5810)</f>
        <v>0</v>
      </c>
      <c r="T5810" s="31" t="str" cm="1">
        <f t="array" ref="T5810">_xlfn.IFS(M5810&lt;=Beräkningsförutsättningar!B$15,"2",M5810=Beräkningsförutsättningar!B$16,"4",M5810=Beräkningsförutsättningar!B$17,"4",M5810&gt;=Beräkningsförutsättningar!B$18,"6")</f>
        <v>2</v>
      </c>
      <c r="U5810" s="31">
        <f t="shared" si="180"/>
        <v>0</v>
      </c>
      <c r="V5810" s="31">
        <f t="shared" si="181"/>
        <v>0</v>
      </c>
    </row>
    <row r="5811" spans="18:22" x14ac:dyDescent="0.3">
      <c r="R5811" s="31" cm="1">
        <f t="array" ref="R5811">_xlfn.IFS(Q5811=0,(O5811-P5811)/2,Q5811=1,O5811-P5811)</f>
        <v>0</v>
      </c>
      <c r="S5811" s="31" cm="1">
        <f t="array" ref="S5811">_xlfn.IFS(Q5811=0,P5811/2,Q5811=1,P5811)</f>
        <v>0</v>
      </c>
      <c r="T5811" s="31" t="str" cm="1">
        <f t="array" ref="T5811">_xlfn.IFS(M5811&lt;=Beräkningsförutsättningar!B$15,"2",M5811=Beräkningsförutsättningar!B$16,"4",M5811=Beräkningsförutsättningar!B$17,"4",M5811&gt;=Beräkningsförutsättningar!B$18,"6")</f>
        <v>2</v>
      </c>
      <c r="U5811" s="31">
        <f t="shared" si="180"/>
        <v>0</v>
      </c>
      <c r="V5811" s="31">
        <f t="shared" si="181"/>
        <v>0</v>
      </c>
    </row>
    <row r="5812" spans="18:22" x14ac:dyDescent="0.3">
      <c r="R5812" s="31" cm="1">
        <f t="array" ref="R5812">_xlfn.IFS(Q5812=0,(O5812-P5812)/2,Q5812=1,O5812-P5812)</f>
        <v>0</v>
      </c>
      <c r="S5812" s="31" cm="1">
        <f t="array" ref="S5812">_xlfn.IFS(Q5812=0,P5812/2,Q5812=1,P5812)</f>
        <v>0</v>
      </c>
      <c r="T5812" s="31" t="str" cm="1">
        <f t="array" ref="T5812">_xlfn.IFS(M5812&lt;=Beräkningsförutsättningar!B$15,"2",M5812=Beräkningsförutsättningar!B$16,"4",M5812=Beräkningsförutsättningar!B$17,"4",M5812&gt;=Beräkningsförutsättningar!B$18,"6")</f>
        <v>2</v>
      </c>
      <c r="U5812" s="31">
        <f t="shared" si="180"/>
        <v>0</v>
      </c>
      <c r="V5812" s="31">
        <f t="shared" si="181"/>
        <v>0</v>
      </c>
    </row>
    <row r="5813" spans="18:22" x14ac:dyDescent="0.3">
      <c r="R5813" s="31" cm="1">
        <f t="array" ref="R5813">_xlfn.IFS(Q5813=0,(O5813-P5813)/2,Q5813=1,O5813-P5813)</f>
        <v>0</v>
      </c>
      <c r="S5813" s="31" cm="1">
        <f t="array" ref="S5813">_xlfn.IFS(Q5813=0,P5813/2,Q5813=1,P5813)</f>
        <v>0</v>
      </c>
      <c r="T5813" s="31" t="str" cm="1">
        <f t="array" ref="T5813">_xlfn.IFS(M5813&lt;=Beräkningsförutsättningar!B$15,"2",M5813=Beräkningsförutsättningar!B$16,"4",M5813=Beräkningsförutsättningar!B$17,"4",M5813&gt;=Beräkningsförutsättningar!B$18,"6")</f>
        <v>2</v>
      </c>
      <c r="U5813" s="31">
        <f t="shared" si="180"/>
        <v>0</v>
      </c>
      <c r="V5813" s="31">
        <f t="shared" si="181"/>
        <v>0</v>
      </c>
    </row>
    <row r="5814" spans="18:22" x14ac:dyDescent="0.3">
      <c r="R5814" s="31" cm="1">
        <f t="array" ref="R5814">_xlfn.IFS(Q5814=0,(O5814-P5814)/2,Q5814=1,O5814-P5814)</f>
        <v>0</v>
      </c>
      <c r="S5814" s="31" cm="1">
        <f t="array" ref="S5814">_xlfn.IFS(Q5814=0,P5814/2,Q5814=1,P5814)</f>
        <v>0</v>
      </c>
      <c r="T5814" s="31" t="str" cm="1">
        <f t="array" ref="T5814">_xlfn.IFS(M5814&lt;=Beräkningsförutsättningar!B$15,"2",M5814=Beräkningsförutsättningar!B$16,"4",M5814=Beräkningsförutsättningar!B$17,"4",M5814&gt;=Beräkningsförutsättningar!B$18,"6")</f>
        <v>2</v>
      </c>
      <c r="U5814" s="31">
        <f t="shared" si="180"/>
        <v>0</v>
      </c>
      <c r="V5814" s="31">
        <f t="shared" si="181"/>
        <v>0</v>
      </c>
    </row>
    <row r="5815" spans="18:22" x14ac:dyDescent="0.3">
      <c r="R5815" s="31" cm="1">
        <f t="array" ref="R5815">_xlfn.IFS(Q5815=0,(O5815-P5815)/2,Q5815=1,O5815-P5815)</f>
        <v>0</v>
      </c>
      <c r="S5815" s="31" cm="1">
        <f t="array" ref="S5815">_xlfn.IFS(Q5815=0,P5815/2,Q5815=1,P5815)</f>
        <v>0</v>
      </c>
      <c r="T5815" s="31" t="str" cm="1">
        <f t="array" ref="T5815">_xlfn.IFS(M5815&lt;=Beräkningsförutsättningar!B$15,"2",M5815=Beräkningsförutsättningar!B$16,"4",M5815=Beräkningsförutsättningar!B$17,"4",M5815&gt;=Beräkningsförutsättningar!B$18,"6")</f>
        <v>2</v>
      </c>
      <c r="U5815" s="31">
        <f t="shared" si="180"/>
        <v>0</v>
      </c>
      <c r="V5815" s="31">
        <f t="shared" si="181"/>
        <v>0</v>
      </c>
    </row>
    <row r="5816" spans="18:22" x14ac:dyDescent="0.3">
      <c r="R5816" s="31" cm="1">
        <f t="array" ref="R5816">_xlfn.IFS(Q5816=0,(O5816-P5816)/2,Q5816=1,O5816-P5816)</f>
        <v>0</v>
      </c>
      <c r="S5816" s="31" cm="1">
        <f t="array" ref="S5816">_xlfn.IFS(Q5816=0,P5816/2,Q5816=1,P5816)</f>
        <v>0</v>
      </c>
      <c r="T5816" s="31" t="str" cm="1">
        <f t="array" ref="T5816">_xlfn.IFS(M5816&lt;=Beräkningsförutsättningar!B$15,"2",M5816=Beräkningsförutsättningar!B$16,"4",M5816=Beräkningsförutsättningar!B$17,"4",M5816&gt;=Beräkningsförutsättningar!B$18,"6")</f>
        <v>2</v>
      </c>
      <c r="U5816" s="31">
        <f t="shared" si="180"/>
        <v>0</v>
      </c>
      <c r="V5816" s="31">
        <f t="shared" si="181"/>
        <v>0</v>
      </c>
    </row>
    <row r="5817" spans="18:22" x14ac:dyDescent="0.3">
      <c r="R5817" s="31" cm="1">
        <f t="array" ref="R5817">_xlfn.IFS(Q5817=0,(O5817-P5817)/2,Q5817=1,O5817-P5817)</f>
        <v>0</v>
      </c>
      <c r="S5817" s="31" cm="1">
        <f t="array" ref="S5817">_xlfn.IFS(Q5817=0,P5817/2,Q5817=1,P5817)</f>
        <v>0</v>
      </c>
      <c r="T5817" s="31" t="str" cm="1">
        <f t="array" ref="T5817">_xlfn.IFS(M5817&lt;=Beräkningsförutsättningar!B$15,"2",M5817=Beräkningsförutsättningar!B$16,"4",M5817=Beräkningsförutsättningar!B$17,"4",M5817&gt;=Beräkningsförutsättningar!B$18,"6")</f>
        <v>2</v>
      </c>
      <c r="U5817" s="31">
        <f t="shared" si="180"/>
        <v>0</v>
      </c>
      <c r="V5817" s="31">
        <f t="shared" si="181"/>
        <v>0</v>
      </c>
    </row>
    <row r="5818" spans="18:22" x14ac:dyDescent="0.3">
      <c r="R5818" s="31" cm="1">
        <f t="array" ref="R5818">_xlfn.IFS(Q5818=0,(O5818-P5818)/2,Q5818=1,O5818-P5818)</f>
        <v>0</v>
      </c>
      <c r="S5818" s="31" cm="1">
        <f t="array" ref="S5818">_xlfn.IFS(Q5818=0,P5818/2,Q5818=1,P5818)</f>
        <v>0</v>
      </c>
      <c r="T5818" s="31" t="str" cm="1">
        <f t="array" ref="T5818">_xlfn.IFS(M5818&lt;=Beräkningsförutsättningar!B$15,"2",M5818=Beräkningsförutsättningar!B$16,"4",M5818=Beräkningsförutsättningar!B$17,"4",M5818&gt;=Beräkningsförutsättningar!B$18,"6")</f>
        <v>2</v>
      </c>
      <c r="U5818" s="31">
        <f t="shared" si="180"/>
        <v>0</v>
      </c>
      <c r="V5818" s="31">
        <f t="shared" si="181"/>
        <v>0</v>
      </c>
    </row>
    <row r="5819" spans="18:22" x14ac:dyDescent="0.3">
      <c r="R5819" s="31" cm="1">
        <f t="array" ref="R5819">_xlfn.IFS(Q5819=0,(O5819-P5819)/2,Q5819=1,O5819-P5819)</f>
        <v>0</v>
      </c>
      <c r="S5819" s="31" cm="1">
        <f t="array" ref="S5819">_xlfn.IFS(Q5819=0,P5819/2,Q5819=1,P5819)</f>
        <v>0</v>
      </c>
      <c r="T5819" s="31" t="str" cm="1">
        <f t="array" ref="T5819">_xlfn.IFS(M5819&lt;=Beräkningsförutsättningar!B$15,"2",M5819=Beräkningsförutsättningar!B$16,"4",M5819=Beräkningsförutsättningar!B$17,"4",M5819&gt;=Beräkningsförutsättningar!B$18,"6")</f>
        <v>2</v>
      </c>
      <c r="U5819" s="31">
        <f t="shared" si="180"/>
        <v>0</v>
      </c>
      <c r="V5819" s="31">
        <f t="shared" si="181"/>
        <v>0</v>
      </c>
    </row>
    <row r="5820" spans="18:22" x14ac:dyDescent="0.3">
      <c r="R5820" s="31" cm="1">
        <f t="array" ref="R5820">_xlfn.IFS(Q5820=0,(O5820-P5820)/2,Q5820=1,O5820-P5820)</f>
        <v>0</v>
      </c>
      <c r="S5820" s="31" cm="1">
        <f t="array" ref="S5820">_xlfn.IFS(Q5820=0,P5820/2,Q5820=1,P5820)</f>
        <v>0</v>
      </c>
      <c r="T5820" s="31" t="str" cm="1">
        <f t="array" ref="T5820">_xlfn.IFS(M5820&lt;=Beräkningsförutsättningar!B$15,"2",M5820=Beräkningsförutsättningar!B$16,"4",M5820=Beräkningsförutsättningar!B$17,"4",M5820&gt;=Beräkningsförutsättningar!B$18,"6")</f>
        <v>2</v>
      </c>
      <c r="U5820" s="31">
        <f t="shared" si="180"/>
        <v>0</v>
      </c>
      <c r="V5820" s="31">
        <f t="shared" si="181"/>
        <v>0</v>
      </c>
    </row>
    <row r="5821" spans="18:22" x14ac:dyDescent="0.3">
      <c r="R5821" s="31" cm="1">
        <f t="array" ref="R5821">_xlfn.IFS(Q5821=0,(O5821-P5821)/2,Q5821=1,O5821-P5821)</f>
        <v>0</v>
      </c>
      <c r="S5821" s="31" cm="1">
        <f t="array" ref="S5821">_xlfn.IFS(Q5821=0,P5821/2,Q5821=1,P5821)</f>
        <v>0</v>
      </c>
      <c r="T5821" s="31" t="str" cm="1">
        <f t="array" ref="T5821">_xlfn.IFS(M5821&lt;=Beräkningsförutsättningar!B$15,"2",M5821=Beräkningsförutsättningar!B$16,"4",M5821=Beräkningsförutsättningar!B$17,"4",M5821&gt;=Beräkningsförutsättningar!B$18,"6")</f>
        <v>2</v>
      </c>
      <c r="U5821" s="31">
        <f t="shared" si="180"/>
        <v>0</v>
      </c>
      <c r="V5821" s="31">
        <f t="shared" si="181"/>
        <v>0</v>
      </c>
    </row>
    <row r="5822" spans="18:22" x14ac:dyDescent="0.3">
      <c r="R5822" s="31" cm="1">
        <f t="array" ref="R5822">_xlfn.IFS(Q5822=0,(O5822-P5822)/2,Q5822=1,O5822-P5822)</f>
        <v>0</v>
      </c>
      <c r="S5822" s="31" cm="1">
        <f t="array" ref="S5822">_xlfn.IFS(Q5822=0,P5822/2,Q5822=1,P5822)</f>
        <v>0</v>
      </c>
      <c r="T5822" s="31" t="str" cm="1">
        <f t="array" ref="T5822">_xlfn.IFS(M5822&lt;=Beräkningsförutsättningar!B$15,"2",M5822=Beräkningsförutsättningar!B$16,"4",M5822=Beräkningsförutsättningar!B$17,"4",M5822&gt;=Beräkningsförutsättningar!B$18,"6")</f>
        <v>2</v>
      </c>
      <c r="U5822" s="31">
        <f t="shared" si="180"/>
        <v>0</v>
      </c>
      <c r="V5822" s="31">
        <f t="shared" si="181"/>
        <v>0</v>
      </c>
    </row>
    <row r="5823" spans="18:22" x14ac:dyDescent="0.3">
      <c r="R5823" s="31" cm="1">
        <f t="array" ref="R5823">_xlfn.IFS(Q5823=0,(O5823-P5823)/2,Q5823=1,O5823-P5823)</f>
        <v>0</v>
      </c>
      <c r="S5823" s="31" cm="1">
        <f t="array" ref="S5823">_xlfn.IFS(Q5823=0,P5823/2,Q5823=1,P5823)</f>
        <v>0</v>
      </c>
      <c r="T5823" s="31" t="str" cm="1">
        <f t="array" ref="T5823">_xlfn.IFS(M5823&lt;=Beräkningsförutsättningar!B$15,"2",M5823=Beräkningsförutsättningar!B$16,"4",M5823=Beräkningsförutsättningar!B$17,"4",M5823&gt;=Beräkningsförutsättningar!B$18,"6")</f>
        <v>2</v>
      </c>
      <c r="U5823" s="31">
        <f t="shared" si="180"/>
        <v>0</v>
      </c>
      <c r="V5823" s="31">
        <f t="shared" si="181"/>
        <v>0</v>
      </c>
    </row>
    <row r="5824" spans="18:22" x14ac:dyDescent="0.3">
      <c r="R5824" s="31" cm="1">
        <f t="array" ref="R5824">_xlfn.IFS(Q5824=0,(O5824-P5824)/2,Q5824=1,O5824-P5824)</f>
        <v>0</v>
      </c>
      <c r="S5824" s="31" cm="1">
        <f t="array" ref="S5824">_xlfn.IFS(Q5824=0,P5824/2,Q5824=1,P5824)</f>
        <v>0</v>
      </c>
      <c r="T5824" s="31" t="str" cm="1">
        <f t="array" ref="T5824">_xlfn.IFS(M5824&lt;=Beräkningsförutsättningar!B$15,"2",M5824=Beräkningsförutsättningar!B$16,"4",M5824=Beräkningsförutsättningar!B$17,"4",M5824&gt;=Beräkningsförutsättningar!B$18,"6")</f>
        <v>2</v>
      </c>
      <c r="U5824" s="31">
        <f t="shared" si="180"/>
        <v>0</v>
      </c>
      <c r="V5824" s="31">
        <f t="shared" si="181"/>
        <v>0</v>
      </c>
    </row>
    <row r="5825" spans="18:22" x14ac:dyDescent="0.3">
      <c r="R5825" s="31" cm="1">
        <f t="array" ref="R5825">_xlfn.IFS(Q5825=0,(O5825-P5825)/2,Q5825=1,O5825-P5825)</f>
        <v>0</v>
      </c>
      <c r="S5825" s="31" cm="1">
        <f t="array" ref="S5825">_xlfn.IFS(Q5825=0,P5825/2,Q5825=1,P5825)</f>
        <v>0</v>
      </c>
      <c r="T5825" s="31" t="str" cm="1">
        <f t="array" ref="T5825">_xlfn.IFS(M5825&lt;=Beräkningsförutsättningar!B$15,"2",M5825=Beräkningsförutsättningar!B$16,"4",M5825=Beräkningsförutsättningar!B$17,"4",M5825&gt;=Beräkningsförutsättningar!B$18,"6")</f>
        <v>2</v>
      </c>
      <c r="U5825" s="31">
        <f t="shared" si="180"/>
        <v>0</v>
      </c>
      <c r="V5825" s="31">
        <f t="shared" si="181"/>
        <v>0</v>
      </c>
    </row>
    <row r="5826" spans="18:22" x14ac:dyDescent="0.3">
      <c r="R5826" s="31" cm="1">
        <f t="array" ref="R5826">_xlfn.IFS(Q5826=0,(O5826-P5826)/2,Q5826=1,O5826-P5826)</f>
        <v>0</v>
      </c>
      <c r="S5826" s="31" cm="1">
        <f t="array" ref="S5826">_xlfn.IFS(Q5826=0,P5826/2,Q5826=1,P5826)</f>
        <v>0</v>
      </c>
      <c r="T5826" s="31" t="str" cm="1">
        <f t="array" ref="T5826">_xlfn.IFS(M5826&lt;=Beräkningsförutsättningar!B$15,"2",M5826=Beräkningsförutsättningar!B$16,"4",M5826=Beräkningsförutsättningar!B$17,"4",M5826&gt;=Beräkningsförutsättningar!B$18,"6")</f>
        <v>2</v>
      </c>
      <c r="U5826" s="31">
        <f t="shared" si="180"/>
        <v>0</v>
      </c>
      <c r="V5826" s="31">
        <f t="shared" si="181"/>
        <v>0</v>
      </c>
    </row>
    <row r="5827" spans="18:22" x14ac:dyDescent="0.3">
      <c r="R5827" s="31" cm="1">
        <f t="array" ref="R5827">_xlfn.IFS(Q5827=0,(O5827-P5827)/2,Q5827=1,O5827-P5827)</f>
        <v>0</v>
      </c>
      <c r="S5827" s="31" cm="1">
        <f t="array" ref="S5827">_xlfn.IFS(Q5827=0,P5827/2,Q5827=1,P5827)</f>
        <v>0</v>
      </c>
      <c r="T5827" s="31" t="str" cm="1">
        <f t="array" ref="T5827">_xlfn.IFS(M5827&lt;=Beräkningsförutsättningar!B$15,"2",M5827=Beräkningsförutsättningar!B$16,"4",M5827=Beräkningsförutsättningar!B$17,"4",M5827&gt;=Beräkningsförutsättningar!B$18,"6")</f>
        <v>2</v>
      </c>
      <c r="U5827" s="31">
        <f t="shared" si="180"/>
        <v>0</v>
      </c>
      <c r="V5827" s="31">
        <f t="shared" si="181"/>
        <v>0</v>
      </c>
    </row>
    <row r="5828" spans="18:22" x14ac:dyDescent="0.3">
      <c r="R5828" s="31" cm="1">
        <f t="array" ref="R5828">_xlfn.IFS(Q5828=0,(O5828-P5828)/2,Q5828=1,O5828-P5828)</f>
        <v>0</v>
      </c>
      <c r="S5828" s="31" cm="1">
        <f t="array" ref="S5828">_xlfn.IFS(Q5828=0,P5828/2,Q5828=1,P5828)</f>
        <v>0</v>
      </c>
      <c r="T5828" s="31" t="str" cm="1">
        <f t="array" ref="T5828">_xlfn.IFS(M5828&lt;=Beräkningsförutsättningar!B$15,"2",M5828=Beräkningsförutsättningar!B$16,"4",M5828=Beräkningsförutsättningar!B$17,"4",M5828&gt;=Beräkningsförutsättningar!B$18,"6")</f>
        <v>2</v>
      </c>
      <c r="U5828" s="31">
        <f t="shared" si="180"/>
        <v>0</v>
      </c>
      <c r="V5828" s="31">
        <f t="shared" si="181"/>
        <v>0</v>
      </c>
    </row>
    <row r="5829" spans="18:22" x14ac:dyDescent="0.3">
      <c r="R5829" s="31" cm="1">
        <f t="array" ref="R5829">_xlfn.IFS(Q5829=0,(O5829-P5829)/2,Q5829=1,O5829-P5829)</f>
        <v>0</v>
      </c>
      <c r="S5829" s="31" cm="1">
        <f t="array" ref="S5829">_xlfn.IFS(Q5829=0,P5829/2,Q5829=1,P5829)</f>
        <v>0</v>
      </c>
      <c r="T5829" s="31" t="str" cm="1">
        <f t="array" ref="T5829">_xlfn.IFS(M5829&lt;=Beräkningsförutsättningar!B$15,"2",M5829=Beräkningsförutsättningar!B$16,"4",M5829=Beräkningsförutsättningar!B$17,"4",M5829&gt;=Beräkningsförutsättningar!B$18,"6")</f>
        <v>2</v>
      </c>
      <c r="U5829" s="31">
        <f t="shared" si="180"/>
        <v>0</v>
      </c>
      <c r="V5829" s="31">
        <f t="shared" si="181"/>
        <v>0</v>
      </c>
    </row>
    <row r="5830" spans="18:22" x14ac:dyDescent="0.3">
      <c r="R5830" s="31" cm="1">
        <f t="array" ref="R5830">_xlfn.IFS(Q5830=0,(O5830-P5830)/2,Q5830=1,O5830-P5830)</f>
        <v>0</v>
      </c>
      <c r="S5830" s="31" cm="1">
        <f t="array" ref="S5830">_xlfn.IFS(Q5830=0,P5830/2,Q5830=1,P5830)</f>
        <v>0</v>
      </c>
      <c r="T5830" s="31" t="str" cm="1">
        <f t="array" ref="T5830">_xlfn.IFS(M5830&lt;=Beräkningsförutsättningar!B$15,"2",M5830=Beräkningsförutsättningar!B$16,"4",M5830=Beräkningsförutsättningar!B$17,"4",M5830&gt;=Beräkningsförutsättningar!B$18,"6")</f>
        <v>2</v>
      </c>
      <c r="U5830" s="31">
        <f t="shared" si="180"/>
        <v>0</v>
      </c>
      <c r="V5830" s="31">
        <f t="shared" si="181"/>
        <v>0</v>
      </c>
    </row>
    <row r="5831" spans="18:22" x14ac:dyDescent="0.3">
      <c r="R5831" s="31" cm="1">
        <f t="array" ref="R5831">_xlfn.IFS(Q5831=0,(O5831-P5831)/2,Q5831=1,O5831-P5831)</f>
        <v>0</v>
      </c>
      <c r="S5831" s="31" cm="1">
        <f t="array" ref="S5831">_xlfn.IFS(Q5831=0,P5831/2,Q5831=1,P5831)</f>
        <v>0</v>
      </c>
      <c r="T5831" s="31" t="str" cm="1">
        <f t="array" ref="T5831">_xlfn.IFS(M5831&lt;=Beräkningsförutsättningar!B$15,"2",M5831=Beräkningsförutsättningar!B$16,"4",M5831=Beräkningsförutsättningar!B$17,"4",M5831&gt;=Beräkningsförutsättningar!B$18,"6")</f>
        <v>2</v>
      </c>
      <c r="U5831" s="31">
        <f t="shared" ref="U5831:U5894" si="182">R5831*T5831</f>
        <v>0</v>
      </c>
      <c r="V5831" s="31">
        <f t="shared" ref="V5831:V5894" si="183">S5831*T5831</f>
        <v>0</v>
      </c>
    </row>
    <row r="5832" spans="18:22" x14ac:dyDescent="0.3">
      <c r="R5832" s="31" cm="1">
        <f t="array" ref="R5832">_xlfn.IFS(Q5832=0,(O5832-P5832)/2,Q5832=1,O5832-P5832)</f>
        <v>0</v>
      </c>
      <c r="S5832" s="31" cm="1">
        <f t="array" ref="S5832">_xlfn.IFS(Q5832=0,P5832/2,Q5832=1,P5832)</f>
        <v>0</v>
      </c>
      <c r="T5832" s="31" t="str" cm="1">
        <f t="array" ref="T5832">_xlfn.IFS(M5832&lt;=Beräkningsförutsättningar!B$15,"2",M5832=Beräkningsförutsättningar!B$16,"4",M5832=Beräkningsförutsättningar!B$17,"4",M5832&gt;=Beräkningsförutsättningar!B$18,"6")</f>
        <v>2</v>
      </c>
      <c r="U5832" s="31">
        <f t="shared" si="182"/>
        <v>0</v>
      </c>
      <c r="V5832" s="31">
        <f t="shared" si="183"/>
        <v>0</v>
      </c>
    </row>
    <row r="5833" spans="18:22" x14ac:dyDescent="0.3">
      <c r="R5833" s="31" cm="1">
        <f t="array" ref="R5833">_xlfn.IFS(Q5833=0,(O5833-P5833)/2,Q5833=1,O5833-P5833)</f>
        <v>0</v>
      </c>
      <c r="S5833" s="31" cm="1">
        <f t="array" ref="S5833">_xlfn.IFS(Q5833=0,P5833/2,Q5833=1,P5833)</f>
        <v>0</v>
      </c>
      <c r="T5833" s="31" t="str" cm="1">
        <f t="array" ref="T5833">_xlfn.IFS(M5833&lt;=Beräkningsförutsättningar!B$15,"2",M5833=Beräkningsförutsättningar!B$16,"4",M5833=Beräkningsförutsättningar!B$17,"4",M5833&gt;=Beräkningsförutsättningar!B$18,"6")</f>
        <v>2</v>
      </c>
      <c r="U5833" s="31">
        <f t="shared" si="182"/>
        <v>0</v>
      </c>
      <c r="V5833" s="31">
        <f t="shared" si="183"/>
        <v>0</v>
      </c>
    </row>
    <row r="5834" spans="18:22" x14ac:dyDescent="0.3">
      <c r="R5834" s="31" cm="1">
        <f t="array" ref="R5834">_xlfn.IFS(Q5834=0,(O5834-P5834)/2,Q5834=1,O5834-P5834)</f>
        <v>0</v>
      </c>
      <c r="S5834" s="31" cm="1">
        <f t="array" ref="S5834">_xlfn.IFS(Q5834=0,P5834/2,Q5834=1,P5834)</f>
        <v>0</v>
      </c>
      <c r="T5834" s="31" t="str" cm="1">
        <f t="array" ref="T5834">_xlfn.IFS(M5834&lt;=Beräkningsförutsättningar!B$15,"2",M5834=Beräkningsförutsättningar!B$16,"4",M5834=Beräkningsförutsättningar!B$17,"4",M5834&gt;=Beräkningsförutsättningar!B$18,"6")</f>
        <v>2</v>
      </c>
      <c r="U5834" s="31">
        <f t="shared" si="182"/>
        <v>0</v>
      </c>
      <c r="V5834" s="31">
        <f t="shared" si="183"/>
        <v>0</v>
      </c>
    </row>
    <row r="5835" spans="18:22" x14ac:dyDescent="0.3">
      <c r="R5835" s="31" cm="1">
        <f t="array" ref="R5835">_xlfn.IFS(Q5835=0,(O5835-P5835)/2,Q5835=1,O5835-P5835)</f>
        <v>0</v>
      </c>
      <c r="S5835" s="31" cm="1">
        <f t="array" ref="S5835">_xlfn.IFS(Q5835=0,P5835/2,Q5835=1,P5835)</f>
        <v>0</v>
      </c>
      <c r="T5835" s="31" t="str" cm="1">
        <f t="array" ref="T5835">_xlfn.IFS(M5835&lt;=Beräkningsförutsättningar!B$15,"2",M5835=Beräkningsförutsättningar!B$16,"4",M5835=Beräkningsförutsättningar!B$17,"4",M5835&gt;=Beräkningsförutsättningar!B$18,"6")</f>
        <v>2</v>
      </c>
      <c r="U5835" s="31">
        <f t="shared" si="182"/>
        <v>0</v>
      </c>
      <c r="V5835" s="31">
        <f t="shared" si="183"/>
        <v>0</v>
      </c>
    </row>
    <row r="5836" spans="18:22" x14ac:dyDescent="0.3">
      <c r="R5836" s="31" cm="1">
        <f t="array" ref="R5836">_xlfn.IFS(Q5836=0,(O5836-P5836)/2,Q5836=1,O5836-P5836)</f>
        <v>0</v>
      </c>
      <c r="S5836" s="31" cm="1">
        <f t="array" ref="S5836">_xlfn.IFS(Q5836=0,P5836/2,Q5836=1,P5836)</f>
        <v>0</v>
      </c>
      <c r="T5836" s="31" t="str" cm="1">
        <f t="array" ref="T5836">_xlfn.IFS(M5836&lt;=Beräkningsförutsättningar!B$15,"2",M5836=Beräkningsförutsättningar!B$16,"4",M5836=Beräkningsförutsättningar!B$17,"4",M5836&gt;=Beräkningsförutsättningar!B$18,"6")</f>
        <v>2</v>
      </c>
      <c r="U5836" s="31">
        <f t="shared" si="182"/>
        <v>0</v>
      </c>
      <c r="V5836" s="31">
        <f t="shared" si="183"/>
        <v>0</v>
      </c>
    </row>
    <row r="5837" spans="18:22" x14ac:dyDescent="0.3">
      <c r="R5837" s="31" cm="1">
        <f t="array" ref="R5837">_xlfn.IFS(Q5837=0,(O5837-P5837)/2,Q5837=1,O5837-P5837)</f>
        <v>0</v>
      </c>
      <c r="S5837" s="31" cm="1">
        <f t="array" ref="S5837">_xlfn.IFS(Q5837=0,P5837/2,Q5837=1,P5837)</f>
        <v>0</v>
      </c>
      <c r="T5837" s="31" t="str" cm="1">
        <f t="array" ref="T5837">_xlfn.IFS(M5837&lt;=Beräkningsförutsättningar!B$15,"2",M5837=Beräkningsförutsättningar!B$16,"4",M5837=Beräkningsförutsättningar!B$17,"4",M5837&gt;=Beräkningsförutsättningar!B$18,"6")</f>
        <v>2</v>
      </c>
      <c r="U5837" s="31">
        <f t="shared" si="182"/>
        <v>0</v>
      </c>
      <c r="V5837" s="31">
        <f t="shared" si="183"/>
        <v>0</v>
      </c>
    </row>
    <row r="5838" spans="18:22" x14ac:dyDescent="0.3">
      <c r="R5838" s="31" cm="1">
        <f t="array" ref="R5838">_xlfn.IFS(Q5838=0,(O5838-P5838)/2,Q5838=1,O5838-P5838)</f>
        <v>0</v>
      </c>
      <c r="S5838" s="31" cm="1">
        <f t="array" ref="S5838">_xlfn.IFS(Q5838=0,P5838/2,Q5838=1,P5838)</f>
        <v>0</v>
      </c>
      <c r="T5838" s="31" t="str" cm="1">
        <f t="array" ref="T5838">_xlfn.IFS(M5838&lt;=Beräkningsförutsättningar!B$15,"2",M5838=Beräkningsförutsättningar!B$16,"4",M5838=Beräkningsförutsättningar!B$17,"4",M5838&gt;=Beräkningsförutsättningar!B$18,"6")</f>
        <v>2</v>
      </c>
      <c r="U5838" s="31">
        <f t="shared" si="182"/>
        <v>0</v>
      </c>
      <c r="V5838" s="31">
        <f t="shared" si="183"/>
        <v>0</v>
      </c>
    </row>
    <row r="5839" spans="18:22" x14ac:dyDescent="0.3">
      <c r="R5839" s="31" cm="1">
        <f t="array" ref="R5839">_xlfn.IFS(Q5839=0,(O5839-P5839)/2,Q5839=1,O5839-P5839)</f>
        <v>0</v>
      </c>
      <c r="S5839" s="31" cm="1">
        <f t="array" ref="S5839">_xlfn.IFS(Q5839=0,P5839/2,Q5839=1,P5839)</f>
        <v>0</v>
      </c>
      <c r="T5839" s="31" t="str" cm="1">
        <f t="array" ref="T5839">_xlfn.IFS(M5839&lt;=Beräkningsförutsättningar!B$15,"2",M5839=Beräkningsförutsättningar!B$16,"4",M5839=Beräkningsförutsättningar!B$17,"4",M5839&gt;=Beräkningsförutsättningar!B$18,"6")</f>
        <v>2</v>
      </c>
      <c r="U5839" s="31">
        <f t="shared" si="182"/>
        <v>0</v>
      </c>
      <c r="V5839" s="31">
        <f t="shared" si="183"/>
        <v>0</v>
      </c>
    </row>
    <row r="5840" spans="18:22" x14ac:dyDescent="0.3">
      <c r="R5840" s="31" cm="1">
        <f t="array" ref="R5840">_xlfn.IFS(Q5840=0,(O5840-P5840)/2,Q5840=1,O5840-P5840)</f>
        <v>0</v>
      </c>
      <c r="S5840" s="31" cm="1">
        <f t="array" ref="S5840">_xlfn.IFS(Q5840=0,P5840/2,Q5840=1,P5840)</f>
        <v>0</v>
      </c>
      <c r="T5840" s="31" t="str" cm="1">
        <f t="array" ref="T5840">_xlfn.IFS(M5840&lt;=Beräkningsförutsättningar!B$15,"2",M5840=Beräkningsförutsättningar!B$16,"4",M5840=Beräkningsförutsättningar!B$17,"4",M5840&gt;=Beräkningsförutsättningar!B$18,"6")</f>
        <v>2</v>
      </c>
      <c r="U5840" s="31">
        <f t="shared" si="182"/>
        <v>0</v>
      </c>
      <c r="V5840" s="31">
        <f t="shared" si="183"/>
        <v>0</v>
      </c>
    </row>
    <row r="5841" spans="18:22" x14ac:dyDescent="0.3">
      <c r="R5841" s="31" cm="1">
        <f t="array" ref="R5841">_xlfn.IFS(Q5841=0,(O5841-P5841)/2,Q5841=1,O5841-P5841)</f>
        <v>0</v>
      </c>
      <c r="S5841" s="31" cm="1">
        <f t="array" ref="S5841">_xlfn.IFS(Q5841=0,P5841/2,Q5841=1,P5841)</f>
        <v>0</v>
      </c>
      <c r="T5841" s="31" t="str" cm="1">
        <f t="array" ref="T5841">_xlfn.IFS(M5841&lt;=Beräkningsförutsättningar!B$15,"2",M5841=Beräkningsförutsättningar!B$16,"4",M5841=Beräkningsförutsättningar!B$17,"4",M5841&gt;=Beräkningsförutsättningar!B$18,"6")</f>
        <v>2</v>
      </c>
      <c r="U5841" s="31">
        <f t="shared" si="182"/>
        <v>0</v>
      </c>
      <c r="V5841" s="31">
        <f t="shared" si="183"/>
        <v>0</v>
      </c>
    </row>
    <row r="5842" spans="18:22" x14ac:dyDescent="0.3">
      <c r="R5842" s="31" cm="1">
        <f t="array" ref="R5842">_xlfn.IFS(Q5842=0,(O5842-P5842)/2,Q5842=1,O5842-P5842)</f>
        <v>0</v>
      </c>
      <c r="S5842" s="31" cm="1">
        <f t="array" ref="S5842">_xlfn.IFS(Q5842=0,P5842/2,Q5842=1,P5842)</f>
        <v>0</v>
      </c>
      <c r="T5842" s="31" t="str" cm="1">
        <f t="array" ref="T5842">_xlfn.IFS(M5842&lt;=Beräkningsförutsättningar!B$15,"2",M5842=Beräkningsförutsättningar!B$16,"4",M5842=Beräkningsförutsättningar!B$17,"4",M5842&gt;=Beräkningsförutsättningar!B$18,"6")</f>
        <v>2</v>
      </c>
      <c r="U5842" s="31">
        <f t="shared" si="182"/>
        <v>0</v>
      </c>
      <c r="V5842" s="31">
        <f t="shared" si="183"/>
        <v>0</v>
      </c>
    </row>
    <row r="5843" spans="18:22" x14ac:dyDescent="0.3">
      <c r="R5843" s="31" cm="1">
        <f t="array" ref="R5843">_xlfn.IFS(Q5843=0,(O5843-P5843)/2,Q5843=1,O5843-P5843)</f>
        <v>0</v>
      </c>
      <c r="S5843" s="31" cm="1">
        <f t="array" ref="S5843">_xlfn.IFS(Q5843=0,P5843/2,Q5843=1,P5843)</f>
        <v>0</v>
      </c>
      <c r="T5843" s="31" t="str" cm="1">
        <f t="array" ref="T5843">_xlfn.IFS(M5843&lt;=Beräkningsförutsättningar!B$15,"2",M5843=Beräkningsförutsättningar!B$16,"4",M5843=Beräkningsförutsättningar!B$17,"4",M5843&gt;=Beräkningsförutsättningar!B$18,"6")</f>
        <v>2</v>
      </c>
      <c r="U5843" s="31">
        <f t="shared" si="182"/>
        <v>0</v>
      </c>
      <c r="V5843" s="31">
        <f t="shared" si="183"/>
        <v>0</v>
      </c>
    </row>
    <row r="5844" spans="18:22" x14ac:dyDescent="0.3">
      <c r="R5844" s="31" cm="1">
        <f t="array" ref="R5844">_xlfn.IFS(Q5844=0,(O5844-P5844)/2,Q5844=1,O5844-P5844)</f>
        <v>0</v>
      </c>
      <c r="S5844" s="31" cm="1">
        <f t="array" ref="S5844">_xlfn.IFS(Q5844=0,P5844/2,Q5844=1,P5844)</f>
        <v>0</v>
      </c>
      <c r="T5844" s="31" t="str" cm="1">
        <f t="array" ref="T5844">_xlfn.IFS(M5844&lt;=Beräkningsförutsättningar!B$15,"2",M5844=Beräkningsförutsättningar!B$16,"4",M5844=Beräkningsförutsättningar!B$17,"4",M5844&gt;=Beräkningsförutsättningar!B$18,"6")</f>
        <v>2</v>
      </c>
      <c r="U5844" s="31">
        <f t="shared" si="182"/>
        <v>0</v>
      </c>
      <c r="V5844" s="31">
        <f t="shared" si="183"/>
        <v>0</v>
      </c>
    </row>
    <row r="5845" spans="18:22" x14ac:dyDescent="0.3">
      <c r="R5845" s="31" cm="1">
        <f t="array" ref="R5845">_xlfn.IFS(Q5845=0,(O5845-P5845)/2,Q5845=1,O5845-P5845)</f>
        <v>0</v>
      </c>
      <c r="S5845" s="31" cm="1">
        <f t="array" ref="S5845">_xlfn.IFS(Q5845=0,P5845/2,Q5845=1,P5845)</f>
        <v>0</v>
      </c>
      <c r="T5845" s="31" t="str" cm="1">
        <f t="array" ref="T5845">_xlfn.IFS(M5845&lt;=Beräkningsförutsättningar!B$15,"2",M5845=Beräkningsförutsättningar!B$16,"4",M5845=Beräkningsförutsättningar!B$17,"4",M5845&gt;=Beräkningsförutsättningar!B$18,"6")</f>
        <v>2</v>
      </c>
      <c r="U5845" s="31">
        <f t="shared" si="182"/>
        <v>0</v>
      </c>
      <c r="V5845" s="31">
        <f t="shared" si="183"/>
        <v>0</v>
      </c>
    </row>
    <row r="5846" spans="18:22" x14ac:dyDescent="0.3">
      <c r="R5846" s="31" cm="1">
        <f t="array" ref="R5846">_xlfn.IFS(Q5846=0,(O5846-P5846)/2,Q5846=1,O5846-P5846)</f>
        <v>0</v>
      </c>
      <c r="S5846" s="31" cm="1">
        <f t="array" ref="S5846">_xlfn.IFS(Q5846=0,P5846/2,Q5846=1,P5846)</f>
        <v>0</v>
      </c>
      <c r="T5846" s="31" t="str" cm="1">
        <f t="array" ref="T5846">_xlfn.IFS(M5846&lt;=Beräkningsförutsättningar!B$15,"2",M5846=Beräkningsförutsättningar!B$16,"4",M5846=Beräkningsförutsättningar!B$17,"4",M5846&gt;=Beräkningsförutsättningar!B$18,"6")</f>
        <v>2</v>
      </c>
      <c r="U5846" s="31">
        <f t="shared" si="182"/>
        <v>0</v>
      </c>
      <c r="V5846" s="31">
        <f t="shared" si="183"/>
        <v>0</v>
      </c>
    </row>
    <row r="5847" spans="18:22" x14ac:dyDescent="0.3">
      <c r="R5847" s="31" cm="1">
        <f t="array" ref="R5847">_xlfn.IFS(Q5847=0,(O5847-P5847)/2,Q5847=1,O5847-P5847)</f>
        <v>0</v>
      </c>
      <c r="S5847" s="31" cm="1">
        <f t="array" ref="S5847">_xlfn.IFS(Q5847=0,P5847/2,Q5847=1,P5847)</f>
        <v>0</v>
      </c>
      <c r="T5847" s="31" t="str" cm="1">
        <f t="array" ref="T5847">_xlfn.IFS(M5847&lt;=Beräkningsförutsättningar!B$15,"2",M5847=Beräkningsförutsättningar!B$16,"4",M5847=Beräkningsförutsättningar!B$17,"4",M5847&gt;=Beräkningsförutsättningar!B$18,"6")</f>
        <v>2</v>
      </c>
      <c r="U5847" s="31">
        <f t="shared" si="182"/>
        <v>0</v>
      </c>
      <c r="V5847" s="31">
        <f t="shared" si="183"/>
        <v>0</v>
      </c>
    </row>
    <row r="5848" spans="18:22" x14ac:dyDescent="0.3">
      <c r="R5848" s="31" cm="1">
        <f t="array" ref="R5848">_xlfn.IFS(Q5848=0,(O5848-P5848)/2,Q5848=1,O5848-P5848)</f>
        <v>0</v>
      </c>
      <c r="S5848" s="31" cm="1">
        <f t="array" ref="S5848">_xlfn.IFS(Q5848=0,P5848/2,Q5848=1,P5848)</f>
        <v>0</v>
      </c>
      <c r="T5848" s="31" t="str" cm="1">
        <f t="array" ref="T5848">_xlfn.IFS(M5848&lt;=Beräkningsförutsättningar!B$15,"2",M5848=Beräkningsförutsättningar!B$16,"4",M5848=Beräkningsförutsättningar!B$17,"4",M5848&gt;=Beräkningsförutsättningar!B$18,"6")</f>
        <v>2</v>
      </c>
      <c r="U5848" s="31">
        <f t="shared" si="182"/>
        <v>0</v>
      </c>
      <c r="V5848" s="31">
        <f t="shared" si="183"/>
        <v>0</v>
      </c>
    </row>
    <row r="5849" spans="18:22" x14ac:dyDescent="0.3">
      <c r="R5849" s="31" cm="1">
        <f t="array" ref="R5849">_xlfn.IFS(Q5849=0,(O5849-P5849)/2,Q5849=1,O5849-P5849)</f>
        <v>0</v>
      </c>
      <c r="S5849" s="31" cm="1">
        <f t="array" ref="S5849">_xlfn.IFS(Q5849=0,P5849/2,Q5849=1,P5849)</f>
        <v>0</v>
      </c>
      <c r="T5849" s="31" t="str" cm="1">
        <f t="array" ref="T5849">_xlfn.IFS(M5849&lt;=Beräkningsförutsättningar!B$15,"2",M5849=Beräkningsförutsättningar!B$16,"4",M5849=Beräkningsförutsättningar!B$17,"4",M5849&gt;=Beräkningsförutsättningar!B$18,"6")</f>
        <v>2</v>
      </c>
      <c r="U5849" s="31">
        <f t="shared" si="182"/>
        <v>0</v>
      </c>
      <c r="V5849" s="31">
        <f t="shared" si="183"/>
        <v>0</v>
      </c>
    </row>
    <row r="5850" spans="18:22" x14ac:dyDescent="0.3">
      <c r="R5850" s="31" cm="1">
        <f t="array" ref="R5850">_xlfn.IFS(Q5850=0,(O5850-P5850)/2,Q5850=1,O5850-P5850)</f>
        <v>0</v>
      </c>
      <c r="S5850" s="31" cm="1">
        <f t="array" ref="S5850">_xlfn.IFS(Q5850=0,P5850/2,Q5850=1,P5850)</f>
        <v>0</v>
      </c>
      <c r="T5850" s="31" t="str" cm="1">
        <f t="array" ref="T5850">_xlfn.IFS(M5850&lt;=Beräkningsförutsättningar!B$15,"2",M5850=Beräkningsförutsättningar!B$16,"4",M5850=Beräkningsförutsättningar!B$17,"4",M5850&gt;=Beräkningsförutsättningar!B$18,"6")</f>
        <v>2</v>
      </c>
      <c r="U5850" s="31">
        <f t="shared" si="182"/>
        <v>0</v>
      </c>
      <c r="V5850" s="31">
        <f t="shared" si="183"/>
        <v>0</v>
      </c>
    </row>
    <row r="5851" spans="18:22" x14ac:dyDescent="0.3">
      <c r="R5851" s="31" cm="1">
        <f t="array" ref="R5851">_xlfn.IFS(Q5851=0,(O5851-P5851)/2,Q5851=1,O5851-P5851)</f>
        <v>0</v>
      </c>
      <c r="S5851" s="31" cm="1">
        <f t="array" ref="S5851">_xlfn.IFS(Q5851=0,P5851/2,Q5851=1,P5851)</f>
        <v>0</v>
      </c>
      <c r="T5851" s="31" t="str" cm="1">
        <f t="array" ref="T5851">_xlfn.IFS(M5851&lt;=Beräkningsförutsättningar!B$15,"2",M5851=Beräkningsförutsättningar!B$16,"4",M5851=Beräkningsförutsättningar!B$17,"4",M5851&gt;=Beräkningsförutsättningar!B$18,"6")</f>
        <v>2</v>
      </c>
      <c r="U5851" s="31">
        <f t="shared" si="182"/>
        <v>0</v>
      </c>
      <c r="V5851" s="31">
        <f t="shared" si="183"/>
        <v>0</v>
      </c>
    </row>
    <row r="5852" spans="18:22" x14ac:dyDescent="0.3">
      <c r="R5852" s="31" cm="1">
        <f t="array" ref="R5852">_xlfn.IFS(Q5852=0,(O5852-P5852)/2,Q5852=1,O5852-P5852)</f>
        <v>0</v>
      </c>
      <c r="S5852" s="31" cm="1">
        <f t="array" ref="S5852">_xlfn.IFS(Q5852=0,P5852/2,Q5852=1,P5852)</f>
        <v>0</v>
      </c>
      <c r="T5852" s="31" t="str" cm="1">
        <f t="array" ref="T5852">_xlfn.IFS(M5852&lt;=Beräkningsförutsättningar!B$15,"2",M5852=Beräkningsförutsättningar!B$16,"4",M5852=Beräkningsförutsättningar!B$17,"4",M5852&gt;=Beräkningsförutsättningar!B$18,"6")</f>
        <v>2</v>
      </c>
      <c r="U5852" s="31">
        <f t="shared" si="182"/>
        <v>0</v>
      </c>
      <c r="V5852" s="31">
        <f t="shared" si="183"/>
        <v>0</v>
      </c>
    </row>
    <row r="5853" spans="18:22" x14ac:dyDescent="0.3">
      <c r="R5853" s="31" cm="1">
        <f t="array" ref="R5853">_xlfn.IFS(Q5853=0,(O5853-P5853)/2,Q5853=1,O5853-P5853)</f>
        <v>0</v>
      </c>
      <c r="S5853" s="31" cm="1">
        <f t="array" ref="S5853">_xlfn.IFS(Q5853=0,P5853/2,Q5853=1,P5853)</f>
        <v>0</v>
      </c>
      <c r="T5853" s="31" t="str" cm="1">
        <f t="array" ref="T5853">_xlfn.IFS(M5853&lt;=Beräkningsförutsättningar!B$15,"2",M5853=Beräkningsförutsättningar!B$16,"4",M5853=Beräkningsförutsättningar!B$17,"4",M5853&gt;=Beräkningsförutsättningar!B$18,"6")</f>
        <v>2</v>
      </c>
      <c r="U5853" s="31">
        <f t="shared" si="182"/>
        <v>0</v>
      </c>
      <c r="V5853" s="31">
        <f t="shared" si="183"/>
        <v>0</v>
      </c>
    </row>
    <row r="5854" spans="18:22" x14ac:dyDescent="0.3">
      <c r="R5854" s="31" cm="1">
        <f t="array" ref="R5854">_xlfn.IFS(Q5854=0,(O5854-P5854)/2,Q5854=1,O5854-P5854)</f>
        <v>0</v>
      </c>
      <c r="S5854" s="31" cm="1">
        <f t="array" ref="S5854">_xlfn.IFS(Q5854=0,P5854/2,Q5854=1,P5854)</f>
        <v>0</v>
      </c>
      <c r="T5854" s="31" t="str" cm="1">
        <f t="array" ref="T5854">_xlfn.IFS(M5854&lt;=Beräkningsförutsättningar!B$15,"2",M5854=Beräkningsförutsättningar!B$16,"4",M5854=Beräkningsförutsättningar!B$17,"4",M5854&gt;=Beräkningsförutsättningar!B$18,"6")</f>
        <v>2</v>
      </c>
      <c r="U5854" s="31">
        <f t="shared" si="182"/>
        <v>0</v>
      </c>
      <c r="V5854" s="31">
        <f t="shared" si="183"/>
        <v>0</v>
      </c>
    </row>
    <row r="5855" spans="18:22" x14ac:dyDescent="0.3">
      <c r="R5855" s="31" cm="1">
        <f t="array" ref="R5855">_xlfn.IFS(Q5855=0,(O5855-P5855)/2,Q5855=1,O5855-P5855)</f>
        <v>0</v>
      </c>
      <c r="S5855" s="31" cm="1">
        <f t="array" ref="S5855">_xlfn.IFS(Q5855=0,P5855/2,Q5855=1,P5855)</f>
        <v>0</v>
      </c>
      <c r="T5855" s="31" t="str" cm="1">
        <f t="array" ref="T5855">_xlfn.IFS(M5855&lt;=Beräkningsförutsättningar!B$15,"2",M5855=Beräkningsförutsättningar!B$16,"4",M5855=Beräkningsförutsättningar!B$17,"4",M5855&gt;=Beräkningsförutsättningar!B$18,"6")</f>
        <v>2</v>
      </c>
      <c r="U5855" s="31">
        <f t="shared" si="182"/>
        <v>0</v>
      </c>
      <c r="V5855" s="31">
        <f t="shared" si="183"/>
        <v>0</v>
      </c>
    </row>
    <row r="5856" spans="18:22" x14ac:dyDescent="0.3">
      <c r="R5856" s="31" cm="1">
        <f t="array" ref="R5856">_xlfn.IFS(Q5856=0,(O5856-P5856)/2,Q5856=1,O5856-P5856)</f>
        <v>0</v>
      </c>
      <c r="S5856" s="31" cm="1">
        <f t="array" ref="S5856">_xlfn.IFS(Q5856=0,P5856/2,Q5856=1,P5856)</f>
        <v>0</v>
      </c>
      <c r="T5856" s="31" t="str" cm="1">
        <f t="array" ref="T5856">_xlfn.IFS(M5856&lt;=Beräkningsförutsättningar!B$15,"2",M5856=Beräkningsförutsättningar!B$16,"4",M5856=Beräkningsförutsättningar!B$17,"4",M5856&gt;=Beräkningsförutsättningar!B$18,"6")</f>
        <v>2</v>
      </c>
      <c r="U5856" s="31">
        <f t="shared" si="182"/>
        <v>0</v>
      </c>
      <c r="V5856" s="31">
        <f t="shared" si="183"/>
        <v>0</v>
      </c>
    </row>
    <row r="5857" spans="18:22" x14ac:dyDescent="0.3">
      <c r="R5857" s="31" cm="1">
        <f t="array" ref="R5857">_xlfn.IFS(Q5857=0,(O5857-P5857)/2,Q5857=1,O5857-P5857)</f>
        <v>0</v>
      </c>
      <c r="S5857" s="31" cm="1">
        <f t="array" ref="S5857">_xlfn.IFS(Q5857=0,P5857/2,Q5857=1,P5857)</f>
        <v>0</v>
      </c>
      <c r="T5857" s="31" t="str" cm="1">
        <f t="array" ref="T5857">_xlfn.IFS(M5857&lt;=Beräkningsförutsättningar!B$15,"2",M5857=Beräkningsförutsättningar!B$16,"4",M5857=Beräkningsförutsättningar!B$17,"4",M5857&gt;=Beräkningsförutsättningar!B$18,"6")</f>
        <v>2</v>
      </c>
      <c r="U5857" s="31">
        <f t="shared" si="182"/>
        <v>0</v>
      </c>
      <c r="V5857" s="31">
        <f t="shared" si="183"/>
        <v>0</v>
      </c>
    </row>
    <row r="5858" spans="18:22" x14ac:dyDescent="0.3">
      <c r="R5858" s="31" cm="1">
        <f t="array" ref="R5858">_xlfn.IFS(Q5858=0,(O5858-P5858)/2,Q5858=1,O5858-P5858)</f>
        <v>0</v>
      </c>
      <c r="S5858" s="31" cm="1">
        <f t="array" ref="S5858">_xlfn.IFS(Q5858=0,P5858/2,Q5858=1,P5858)</f>
        <v>0</v>
      </c>
      <c r="T5858" s="31" t="str" cm="1">
        <f t="array" ref="T5858">_xlfn.IFS(M5858&lt;=Beräkningsförutsättningar!B$15,"2",M5858=Beräkningsförutsättningar!B$16,"4",M5858=Beräkningsförutsättningar!B$17,"4",M5858&gt;=Beräkningsförutsättningar!B$18,"6")</f>
        <v>2</v>
      </c>
      <c r="U5858" s="31">
        <f t="shared" si="182"/>
        <v>0</v>
      </c>
      <c r="V5858" s="31">
        <f t="shared" si="183"/>
        <v>0</v>
      </c>
    </row>
    <row r="5859" spans="18:22" x14ac:dyDescent="0.3">
      <c r="R5859" s="31" cm="1">
        <f t="array" ref="R5859">_xlfn.IFS(Q5859=0,(O5859-P5859)/2,Q5859=1,O5859-P5859)</f>
        <v>0</v>
      </c>
      <c r="S5859" s="31" cm="1">
        <f t="array" ref="S5859">_xlfn.IFS(Q5859=0,P5859/2,Q5859=1,P5859)</f>
        <v>0</v>
      </c>
      <c r="T5859" s="31" t="str" cm="1">
        <f t="array" ref="T5859">_xlfn.IFS(M5859&lt;=Beräkningsförutsättningar!B$15,"2",M5859=Beräkningsförutsättningar!B$16,"4",M5859=Beräkningsförutsättningar!B$17,"4",M5859&gt;=Beräkningsförutsättningar!B$18,"6")</f>
        <v>2</v>
      </c>
      <c r="U5859" s="31">
        <f t="shared" si="182"/>
        <v>0</v>
      </c>
      <c r="V5859" s="31">
        <f t="shared" si="183"/>
        <v>0</v>
      </c>
    </row>
    <row r="5860" spans="18:22" x14ac:dyDescent="0.3">
      <c r="R5860" s="31" cm="1">
        <f t="array" ref="R5860">_xlfn.IFS(Q5860=0,(O5860-P5860)/2,Q5860=1,O5860-P5860)</f>
        <v>0</v>
      </c>
      <c r="S5860" s="31" cm="1">
        <f t="array" ref="S5860">_xlfn.IFS(Q5860=0,P5860/2,Q5860=1,P5860)</f>
        <v>0</v>
      </c>
      <c r="T5860" s="31" t="str" cm="1">
        <f t="array" ref="T5860">_xlfn.IFS(M5860&lt;=Beräkningsförutsättningar!B$15,"2",M5860=Beräkningsförutsättningar!B$16,"4",M5860=Beräkningsförutsättningar!B$17,"4",M5860&gt;=Beräkningsförutsättningar!B$18,"6")</f>
        <v>2</v>
      </c>
      <c r="U5860" s="31">
        <f t="shared" si="182"/>
        <v>0</v>
      </c>
      <c r="V5860" s="31">
        <f t="shared" si="183"/>
        <v>0</v>
      </c>
    </row>
    <row r="5861" spans="18:22" x14ac:dyDescent="0.3">
      <c r="R5861" s="31" cm="1">
        <f t="array" ref="R5861">_xlfn.IFS(Q5861=0,(O5861-P5861)/2,Q5861=1,O5861-P5861)</f>
        <v>0</v>
      </c>
      <c r="S5861" s="31" cm="1">
        <f t="array" ref="S5861">_xlfn.IFS(Q5861=0,P5861/2,Q5861=1,P5861)</f>
        <v>0</v>
      </c>
      <c r="T5861" s="31" t="str" cm="1">
        <f t="array" ref="T5861">_xlfn.IFS(M5861&lt;=Beräkningsförutsättningar!B$15,"2",M5861=Beräkningsförutsättningar!B$16,"4",M5861=Beräkningsförutsättningar!B$17,"4",M5861&gt;=Beräkningsförutsättningar!B$18,"6")</f>
        <v>2</v>
      </c>
      <c r="U5861" s="31">
        <f t="shared" si="182"/>
        <v>0</v>
      </c>
      <c r="V5861" s="31">
        <f t="shared" si="183"/>
        <v>0</v>
      </c>
    </row>
    <row r="5862" spans="18:22" x14ac:dyDescent="0.3">
      <c r="R5862" s="31" cm="1">
        <f t="array" ref="R5862">_xlfn.IFS(Q5862=0,(O5862-P5862)/2,Q5862=1,O5862-P5862)</f>
        <v>0</v>
      </c>
      <c r="S5862" s="31" cm="1">
        <f t="array" ref="S5862">_xlfn.IFS(Q5862=0,P5862/2,Q5862=1,P5862)</f>
        <v>0</v>
      </c>
      <c r="T5862" s="31" t="str" cm="1">
        <f t="array" ref="T5862">_xlfn.IFS(M5862&lt;=Beräkningsförutsättningar!B$15,"2",M5862=Beräkningsförutsättningar!B$16,"4",M5862=Beräkningsförutsättningar!B$17,"4",M5862&gt;=Beräkningsförutsättningar!B$18,"6")</f>
        <v>2</v>
      </c>
      <c r="U5862" s="31">
        <f t="shared" si="182"/>
        <v>0</v>
      </c>
      <c r="V5862" s="31">
        <f t="shared" si="183"/>
        <v>0</v>
      </c>
    </row>
    <row r="5863" spans="18:22" x14ac:dyDescent="0.3">
      <c r="R5863" s="31" cm="1">
        <f t="array" ref="R5863">_xlfn.IFS(Q5863=0,(O5863-P5863)/2,Q5863=1,O5863-P5863)</f>
        <v>0</v>
      </c>
      <c r="S5863" s="31" cm="1">
        <f t="array" ref="S5863">_xlfn.IFS(Q5863=0,P5863/2,Q5863=1,P5863)</f>
        <v>0</v>
      </c>
      <c r="T5863" s="31" t="str" cm="1">
        <f t="array" ref="T5863">_xlfn.IFS(M5863&lt;=Beräkningsförutsättningar!B$15,"2",M5863=Beräkningsförutsättningar!B$16,"4",M5863=Beräkningsförutsättningar!B$17,"4",M5863&gt;=Beräkningsförutsättningar!B$18,"6")</f>
        <v>2</v>
      </c>
      <c r="U5863" s="31">
        <f t="shared" si="182"/>
        <v>0</v>
      </c>
      <c r="V5863" s="31">
        <f t="shared" si="183"/>
        <v>0</v>
      </c>
    </row>
    <row r="5864" spans="18:22" x14ac:dyDescent="0.3">
      <c r="R5864" s="31" cm="1">
        <f t="array" ref="R5864">_xlfn.IFS(Q5864=0,(O5864-P5864)/2,Q5864=1,O5864-P5864)</f>
        <v>0</v>
      </c>
      <c r="S5864" s="31" cm="1">
        <f t="array" ref="S5864">_xlfn.IFS(Q5864=0,P5864/2,Q5864=1,P5864)</f>
        <v>0</v>
      </c>
      <c r="T5864" s="31" t="str" cm="1">
        <f t="array" ref="T5864">_xlfn.IFS(M5864&lt;=Beräkningsförutsättningar!B$15,"2",M5864=Beräkningsförutsättningar!B$16,"4",M5864=Beräkningsförutsättningar!B$17,"4",M5864&gt;=Beräkningsförutsättningar!B$18,"6")</f>
        <v>2</v>
      </c>
      <c r="U5864" s="31">
        <f t="shared" si="182"/>
        <v>0</v>
      </c>
      <c r="V5864" s="31">
        <f t="shared" si="183"/>
        <v>0</v>
      </c>
    </row>
    <row r="5865" spans="18:22" x14ac:dyDescent="0.3">
      <c r="R5865" s="31" cm="1">
        <f t="array" ref="R5865">_xlfn.IFS(Q5865=0,(O5865-P5865)/2,Q5865=1,O5865-P5865)</f>
        <v>0</v>
      </c>
      <c r="S5865" s="31" cm="1">
        <f t="array" ref="S5865">_xlfn.IFS(Q5865=0,P5865/2,Q5865=1,P5865)</f>
        <v>0</v>
      </c>
      <c r="T5865" s="31" t="str" cm="1">
        <f t="array" ref="T5865">_xlfn.IFS(M5865&lt;=Beräkningsförutsättningar!B$15,"2",M5865=Beräkningsförutsättningar!B$16,"4",M5865=Beräkningsförutsättningar!B$17,"4",M5865&gt;=Beräkningsförutsättningar!B$18,"6")</f>
        <v>2</v>
      </c>
      <c r="U5865" s="31">
        <f t="shared" si="182"/>
        <v>0</v>
      </c>
      <c r="V5865" s="31">
        <f t="shared" si="183"/>
        <v>0</v>
      </c>
    </row>
    <row r="5866" spans="18:22" x14ac:dyDescent="0.3">
      <c r="R5866" s="31" cm="1">
        <f t="array" ref="R5866">_xlfn.IFS(Q5866=0,(O5866-P5866)/2,Q5866=1,O5866-P5866)</f>
        <v>0</v>
      </c>
      <c r="S5866" s="31" cm="1">
        <f t="array" ref="S5866">_xlfn.IFS(Q5866=0,P5866/2,Q5866=1,P5866)</f>
        <v>0</v>
      </c>
      <c r="T5866" s="31" t="str" cm="1">
        <f t="array" ref="T5866">_xlfn.IFS(M5866&lt;=Beräkningsförutsättningar!B$15,"2",M5866=Beräkningsförutsättningar!B$16,"4",M5866=Beräkningsförutsättningar!B$17,"4",M5866&gt;=Beräkningsförutsättningar!B$18,"6")</f>
        <v>2</v>
      </c>
      <c r="U5866" s="31">
        <f t="shared" si="182"/>
        <v>0</v>
      </c>
      <c r="V5866" s="31">
        <f t="shared" si="183"/>
        <v>0</v>
      </c>
    </row>
    <row r="5867" spans="18:22" x14ac:dyDescent="0.3">
      <c r="R5867" s="31" cm="1">
        <f t="array" ref="R5867">_xlfn.IFS(Q5867=0,(O5867-P5867)/2,Q5867=1,O5867-P5867)</f>
        <v>0</v>
      </c>
      <c r="S5867" s="31" cm="1">
        <f t="array" ref="S5867">_xlfn.IFS(Q5867=0,P5867/2,Q5867=1,P5867)</f>
        <v>0</v>
      </c>
      <c r="T5867" s="31" t="str" cm="1">
        <f t="array" ref="T5867">_xlfn.IFS(M5867&lt;=Beräkningsförutsättningar!B$15,"2",M5867=Beräkningsförutsättningar!B$16,"4",M5867=Beräkningsförutsättningar!B$17,"4",M5867&gt;=Beräkningsförutsättningar!B$18,"6")</f>
        <v>2</v>
      </c>
      <c r="U5867" s="31">
        <f t="shared" si="182"/>
        <v>0</v>
      </c>
      <c r="V5867" s="31">
        <f t="shared" si="183"/>
        <v>0</v>
      </c>
    </row>
    <row r="5868" spans="18:22" x14ac:dyDescent="0.3">
      <c r="R5868" s="31" cm="1">
        <f t="array" ref="R5868">_xlfn.IFS(Q5868=0,(O5868-P5868)/2,Q5868=1,O5868-P5868)</f>
        <v>0</v>
      </c>
      <c r="S5868" s="31" cm="1">
        <f t="array" ref="S5868">_xlfn.IFS(Q5868=0,P5868/2,Q5868=1,P5868)</f>
        <v>0</v>
      </c>
      <c r="T5868" s="31" t="str" cm="1">
        <f t="array" ref="T5868">_xlfn.IFS(M5868&lt;=Beräkningsförutsättningar!B$15,"2",M5868=Beräkningsförutsättningar!B$16,"4",M5868=Beräkningsförutsättningar!B$17,"4",M5868&gt;=Beräkningsförutsättningar!B$18,"6")</f>
        <v>2</v>
      </c>
      <c r="U5868" s="31">
        <f t="shared" si="182"/>
        <v>0</v>
      </c>
      <c r="V5868" s="31">
        <f t="shared" si="183"/>
        <v>0</v>
      </c>
    </row>
    <row r="5869" spans="18:22" x14ac:dyDescent="0.3">
      <c r="R5869" s="31" cm="1">
        <f t="array" ref="R5869">_xlfn.IFS(Q5869=0,(O5869-P5869)/2,Q5869=1,O5869-P5869)</f>
        <v>0</v>
      </c>
      <c r="S5869" s="31" cm="1">
        <f t="array" ref="S5869">_xlfn.IFS(Q5869=0,P5869/2,Q5869=1,P5869)</f>
        <v>0</v>
      </c>
      <c r="T5869" s="31" t="str" cm="1">
        <f t="array" ref="T5869">_xlfn.IFS(M5869&lt;=Beräkningsförutsättningar!B$15,"2",M5869=Beräkningsförutsättningar!B$16,"4",M5869=Beräkningsförutsättningar!B$17,"4",M5869&gt;=Beräkningsförutsättningar!B$18,"6")</f>
        <v>2</v>
      </c>
      <c r="U5869" s="31">
        <f t="shared" si="182"/>
        <v>0</v>
      </c>
      <c r="V5869" s="31">
        <f t="shared" si="183"/>
        <v>0</v>
      </c>
    </row>
    <row r="5870" spans="18:22" x14ac:dyDescent="0.3">
      <c r="R5870" s="31" cm="1">
        <f t="array" ref="R5870">_xlfn.IFS(Q5870=0,(O5870-P5870)/2,Q5870=1,O5870-P5870)</f>
        <v>0</v>
      </c>
      <c r="S5870" s="31" cm="1">
        <f t="array" ref="S5870">_xlfn.IFS(Q5870=0,P5870/2,Q5870=1,P5870)</f>
        <v>0</v>
      </c>
      <c r="T5870" s="31" t="str" cm="1">
        <f t="array" ref="T5870">_xlfn.IFS(M5870&lt;=Beräkningsförutsättningar!B$15,"2",M5870=Beräkningsförutsättningar!B$16,"4",M5870=Beräkningsförutsättningar!B$17,"4",M5870&gt;=Beräkningsförutsättningar!B$18,"6")</f>
        <v>2</v>
      </c>
      <c r="U5870" s="31">
        <f t="shared" si="182"/>
        <v>0</v>
      </c>
      <c r="V5870" s="31">
        <f t="shared" si="183"/>
        <v>0</v>
      </c>
    </row>
    <row r="5871" spans="18:22" x14ac:dyDescent="0.3">
      <c r="R5871" s="31" cm="1">
        <f t="array" ref="R5871">_xlfn.IFS(Q5871=0,(O5871-P5871)/2,Q5871=1,O5871-P5871)</f>
        <v>0</v>
      </c>
      <c r="S5871" s="31" cm="1">
        <f t="array" ref="S5871">_xlfn.IFS(Q5871=0,P5871/2,Q5871=1,P5871)</f>
        <v>0</v>
      </c>
      <c r="T5871" s="31" t="str" cm="1">
        <f t="array" ref="T5871">_xlfn.IFS(M5871&lt;=Beräkningsförutsättningar!B$15,"2",M5871=Beräkningsförutsättningar!B$16,"4",M5871=Beräkningsförutsättningar!B$17,"4",M5871&gt;=Beräkningsförutsättningar!B$18,"6")</f>
        <v>2</v>
      </c>
      <c r="U5871" s="31">
        <f t="shared" si="182"/>
        <v>0</v>
      </c>
      <c r="V5871" s="31">
        <f t="shared" si="183"/>
        <v>0</v>
      </c>
    </row>
    <row r="5872" spans="18:22" x14ac:dyDescent="0.3">
      <c r="R5872" s="31" cm="1">
        <f t="array" ref="R5872">_xlfn.IFS(Q5872=0,(O5872-P5872)/2,Q5872=1,O5872-P5872)</f>
        <v>0</v>
      </c>
      <c r="S5872" s="31" cm="1">
        <f t="array" ref="S5872">_xlfn.IFS(Q5872=0,P5872/2,Q5872=1,P5872)</f>
        <v>0</v>
      </c>
      <c r="T5872" s="31" t="str" cm="1">
        <f t="array" ref="T5872">_xlfn.IFS(M5872&lt;=Beräkningsförutsättningar!B$15,"2",M5872=Beräkningsförutsättningar!B$16,"4",M5872=Beräkningsförutsättningar!B$17,"4",M5872&gt;=Beräkningsförutsättningar!B$18,"6")</f>
        <v>2</v>
      </c>
      <c r="U5872" s="31">
        <f t="shared" si="182"/>
        <v>0</v>
      </c>
      <c r="V5872" s="31">
        <f t="shared" si="183"/>
        <v>0</v>
      </c>
    </row>
    <row r="5873" spans="18:22" x14ac:dyDescent="0.3">
      <c r="R5873" s="31" cm="1">
        <f t="array" ref="R5873">_xlfn.IFS(Q5873=0,(O5873-P5873)/2,Q5873=1,O5873-P5873)</f>
        <v>0</v>
      </c>
      <c r="S5873" s="31" cm="1">
        <f t="array" ref="S5873">_xlfn.IFS(Q5873=0,P5873/2,Q5873=1,P5873)</f>
        <v>0</v>
      </c>
      <c r="T5873" s="31" t="str" cm="1">
        <f t="array" ref="T5873">_xlfn.IFS(M5873&lt;=Beräkningsförutsättningar!B$15,"2",M5873=Beräkningsförutsättningar!B$16,"4",M5873=Beräkningsförutsättningar!B$17,"4",M5873&gt;=Beräkningsförutsättningar!B$18,"6")</f>
        <v>2</v>
      </c>
      <c r="U5873" s="31">
        <f t="shared" si="182"/>
        <v>0</v>
      </c>
      <c r="V5873" s="31">
        <f t="shared" si="183"/>
        <v>0</v>
      </c>
    </row>
    <row r="5874" spans="18:22" x14ac:dyDescent="0.3">
      <c r="R5874" s="31" cm="1">
        <f t="array" ref="R5874">_xlfn.IFS(Q5874=0,(O5874-P5874)/2,Q5874=1,O5874-P5874)</f>
        <v>0</v>
      </c>
      <c r="S5874" s="31" cm="1">
        <f t="array" ref="S5874">_xlfn.IFS(Q5874=0,P5874/2,Q5874=1,P5874)</f>
        <v>0</v>
      </c>
      <c r="T5874" s="31" t="str" cm="1">
        <f t="array" ref="T5874">_xlfn.IFS(M5874&lt;=Beräkningsförutsättningar!B$15,"2",M5874=Beräkningsförutsättningar!B$16,"4",M5874=Beräkningsförutsättningar!B$17,"4",M5874&gt;=Beräkningsförutsättningar!B$18,"6")</f>
        <v>2</v>
      </c>
      <c r="U5874" s="31">
        <f t="shared" si="182"/>
        <v>0</v>
      </c>
      <c r="V5874" s="31">
        <f t="shared" si="183"/>
        <v>0</v>
      </c>
    </row>
    <row r="5875" spans="18:22" x14ac:dyDescent="0.3">
      <c r="R5875" s="31" cm="1">
        <f t="array" ref="R5875">_xlfn.IFS(Q5875=0,(O5875-P5875)/2,Q5875=1,O5875-P5875)</f>
        <v>0</v>
      </c>
      <c r="S5875" s="31" cm="1">
        <f t="array" ref="S5875">_xlfn.IFS(Q5875=0,P5875/2,Q5875=1,P5875)</f>
        <v>0</v>
      </c>
      <c r="T5875" s="31" t="str" cm="1">
        <f t="array" ref="T5875">_xlfn.IFS(M5875&lt;=Beräkningsförutsättningar!B$15,"2",M5875=Beräkningsförutsättningar!B$16,"4",M5875=Beräkningsförutsättningar!B$17,"4",M5875&gt;=Beräkningsförutsättningar!B$18,"6")</f>
        <v>2</v>
      </c>
      <c r="U5875" s="31">
        <f t="shared" si="182"/>
        <v>0</v>
      </c>
      <c r="V5875" s="31">
        <f t="shared" si="183"/>
        <v>0</v>
      </c>
    </row>
    <row r="5876" spans="18:22" x14ac:dyDescent="0.3">
      <c r="R5876" s="31" cm="1">
        <f t="array" ref="R5876">_xlfn.IFS(Q5876=0,(O5876-P5876)/2,Q5876=1,O5876-P5876)</f>
        <v>0</v>
      </c>
      <c r="S5876" s="31" cm="1">
        <f t="array" ref="S5876">_xlfn.IFS(Q5876=0,P5876/2,Q5876=1,P5876)</f>
        <v>0</v>
      </c>
      <c r="T5876" s="31" t="str" cm="1">
        <f t="array" ref="T5876">_xlfn.IFS(M5876&lt;=Beräkningsförutsättningar!B$15,"2",M5876=Beräkningsförutsättningar!B$16,"4",M5876=Beräkningsförutsättningar!B$17,"4",M5876&gt;=Beräkningsförutsättningar!B$18,"6")</f>
        <v>2</v>
      </c>
      <c r="U5876" s="31">
        <f t="shared" si="182"/>
        <v>0</v>
      </c>
      <c r="V5876" s="31">
        <f t="shared" si="183"/>
        <v>0</v>
      </c>
    </row>
    <row r="5877" spans="18:22" x14ac:dyDescent="0.3">
      <c r="R5877" s="31" cm="1">
        <f t="array" ref="R5877">_xlfn.IFS(Q5877=0,(O5877-P5877)/2,Q5877=1,O5877-P5877)</f>
        <v>0</v>
      </c>
      <c r="S5877" s="31" cm="1">
        <f t="array" ref="S5877">_xlfn.IFS(Q5877=0,P5877/2,Q5877=1,P5877)</f>
        <v>0</v>
      </c>
      <c r="T5877" s="31" t="str" cm="1">
        <f t="array" ref="T5877">_xlfn.IFS(M5877&lt;=Beräkningsförutsättningar!B$15,"2",M5877=Beräkningsförutsättningar!B$16,"4",M5877=Beräkningsförutsättningar!B$17,"4",M5877&gt;=Beräkningsförutsättningar!B$18,"6")</f>
        <v>2</v>
      </c>
      <c r="U5877" s="31">
        <f t="shared" si="182"/>
        <v>0</v>
      </c>
      <c r="V5877" s="31">
        <f t="shared" si="183"/>
        <v>0</v>
      </c>
    </row>
    <row r="5878" spans="18:22" x14ac:dyDescent="0.3">
      <c r="R5878" s="31" cm="1">
        <f t="array" ref="R5878">_xlfn.IFS(Q5878=0,(O5878-P5878)/2,Q5878=1,O5878-P5878)</f>
        <v>0</v>
      </c>
      <c r="S5878" s="31" cm="1">
        <f t="array" ref="S5878">_xlfn.IFS(Q5878=0,P5878/2,Q5878=1,P5878)</f>
        <v>0</v>
      </c>
      <c r="T5878" s="31" t="str" cm="1">
        <f t="array" ref="T5878">_xlfn.IFS(M5878&lt;=Beräkningsförutsättningar!B$15,"2",M5878=Beräkningsförutsättningar!B$16,"4",M5878=Beräkningsförutsättningar!B$17,"4",M5878&gt;=Beräkningsförutsättningar!B$18,"6")</f>
        <v>2</v>
      </c>
      <c r="U5878" s="31">
        <f t="shared" si="182"/>
        <v>0</v>
      </c>
      <c r="V5878" s="31">
        <f t="shared" si="183"/>
        <v>0</v>
      </c>
    </row>
    <row r="5879" spans="18:22" x14ac:dyDescent="0.3">
      <c r="R5879" s="31" cm="1">
        <f t="array" ref="R5879">_xlfn.IFS(Q5879=0,(O5879-P5879)/2,Q5879=1,O5879-P5879)</f>
        <v>0</v>
      </c>
      <c r="S5879" s="31" cm="1">
        <f t="array" ref="S5879">_xlfn.IFS(Q5879=0,P5879/2,Q5879=1,P5879)</f>
        <v>0</v>
      </c>
      <c r="T5879" s="31" t="str" cm="1">
        <f t="array" ref="T5879">_xlfn.IFS(M5879&lt;=Beräkningsförutsättningar!B$15,"2",M5879=Beräkningsförutsättningar!B$16,"4",M5879=Beräkningsförutsättningar!B$17,"4",M5879&gt;=Beräkningsförutsättningar!B$18,"6")</f>
        <v>2</v>
      </c>
      <c r="U5879" s="31">
        <f t="shared" si="182"/>
        <v>0</v>
      </c>
      <c r="V5879" s="31">
        <f t="shared" si="183"/>
        <v>0</v>
      </c>
    </row>
    <row r="5880" spans="18:22" x14ac:dyDescent="0.3">
      <c r="R5880" s="31" cm="1">
        <f t="array" ref="R5880">_xlfn.IFS(Q5880=0,(O5880-P5880)/2,Q5880=1,O5880-P5880)</f>
        <v>0</v>
      </c>
      <c r="S5880" s="31" cm="1">
        <f t="array" ref="S5880">_xlfn.IFS(Q5880=0,P5880/2,Q5880=1,P5880)</f>
        <v>0</v>
      </c>
      <c r="T5880" s="31" t="str" cm="1">
        <f t="array" ref="T5880">_xlfn.IFS(M5880&lt;=Beräkningsförutsättningar!B$15,"2",M5880=Beräkningsförutsättningar!B$16,"4",M5880=Beräkningsförutsättningar!B$17,"4",M5880&gt;=Beräkningsförutsättningar!B$18,"6")</f>
        <v>2</v>
      </c>
      <c r="U5880" s="31">
        <f t="shared" si="182"/>
        <v>0</v>
      </c>
      <c r="V5880" s="31">
        <f t="shared" si="183"/>
        <v>0</v>
      </c>
    </row>
    <row r="5881" spans="18:22" x14ac:dyDescent="0.3">
      <c r="R5881" s="31" cm="1">
        <f t="array" ref="R5881">_xlfn.IFS(Q5881=0,(O5881-P5881)/2,Q5881=1,O5881-P5881)</f>
        <v>0</v>
      </c>
      <c r="S5881" s="31" cm="1">
        <f t="array" ref="S5881">_xlfn.IFS(Q5881=0,P5881/2,Q5881=1,P5881)</f>
        <v>0</v>
      </c>
      <c r="T5881" s="31" t="str" cm="1">
        <f t="array" ref="T5881">_xlfn.IFS(M5881&lt;=Beräkningsförutsättningar!B$15,"2",M5881=Beräkningsförutsättningar!B$16,"4",M5881=Beräkningsförutsättningar!B$17,"4",M5881&gt;=Beräkningsförutsättningar!B$18,"6")</f>
        <v>2</v>
      </c>
      <c r="U5881" s="31">
        <f t="shared" si="182"/>
        <v>0</v>
      </c>
      <c r="V5881" s="31">
        <f t="shared" si="183"/>
        <v>0</v>
      </c>
    </row>
    <row r="5882" spans="18:22" x14ac:dyDescent="0.3">
      <c r="R5882" s="31" cm="1">
        <f t="array" ref="R5882">_xlfn.IFS(Q5882=0,(O5882-P5882)/2,Q5882=1,O5882-P5882)</f>
        <v>0</v>
      </c>
      <c r="S5882" s="31" cm="1">
        <f t="array" ref="S5882">_xlfn.IFS(Q5882=0,P5882/2,Q5882=1,P5882)</f>
        <v>0</v>
      </c>
      <c r="T5882" s="31" t="str" cm="1">
        <f t="array" ref="T5882">_xlfn.IFS(M5882&lt;=Beräkningsförutsättningar!B$15,"2",M5882=Beräkningsförutsättningar!B$16,"4",M5882=Beräkningsförutsättningar!B$17,"4",M5882&gt;=Beräkningsförutsättningar!B$18,"6")</f>
        <v>2</v>
      </c>
      <c r="U5882" s="31">
        <f t="shared" si="182"/>
        <v>0</v>
      </c>
      <c r="V5882" s="31">
        <f t="shared" si="183"/>
        <v>0</v>
      </c>
    </row>
    <row r="5883" spans="18:22" x14ac:dyDescent="0.3">
      <c r="R5883" s="31" cm="1">
        <f t="array" ref="R5883">_xlfn.IFS(Q5883=0,(O5883-P5883)/2,Q5883=1,O5883-P5883)</f>
        <v>0</v>
      </c>
      <c r="S5883" s="31" cm="1">
        <f t="array" ref="S5883">_xlfn.IFS(Q5883=0,P5883/2,Q5883=1,P5883)</f>
        <v>0</v>
      </c>
      <c r="T5883" s="31" t="str" cm="1">
        <f t="array" ref="T5883">_xlfn.IFS(M5883&lt;=Beräkningsförutsättningar!B$15,"2",M5883=Beräkningsförutsättningar!B$16,"4",M5883=Beräkningsförutsättningar!B$17,"4",M5883&gt;=Beräkningsförutsättningar!B$18,"6")</f>
        <v>2</v>
      </c>
      <c r="U5883" s="31">
        <f t="shared" si="182"/>
        <v>0</v>
      </c>
      <c r="V5883" s="31">
        <f t="shared" si="183"/>
        <v>0</v>
      </c>
    </row>
    <row r="5884" spans="18:22" x14ac:dyDescent="0.3">
      <c r="R5884" s="31" cm="1">
        <f t="array" ref="R5884">_xlfn.IFS(Q5884=0,(O5884-P5884)/2,Q5884=1,O5884-P5884)</f>
        <v>0</v>
      </c>
      <c r="S5884" s="31" cm="1">
        <f t="array" ref="S5884">_xlfn.IFS(Q5884=0,P5884/2,Q5884=1,P5884)</f>
        <v>0</v>
      </c>
      <c r="T5884" s="31" t="str" cm="1">
        <f t="array" ref="T5884">_xlfn.IFS(M5884&lt;=Beräkningsförutsättningar!B$15,"2",M5884=Beräkningsförutsättningar!B$16,"4",M5884=Beräkningsförutsättningar!B$17,"4",M5884&gt;=Beräkningsförutsättningar!B$18,"6")</f>
        <v>2</v>
      </c>
      <c r="U5884" s="31">
        <f t="shared" si="182"/>
        <v>0</v>
      </c>
      <c r="V5884" s="31">
        <f t="shared" si="183"/>
        <v>0</v>
      </c>
    </row>
    <row r="5885" spans="18:22" x14ac:dyDescent="0.3">
      <c r="R5885" s="31" cm="1">
        <f t="array" ref="R5885">_xlfn.IFS(Q5885=0,(O5885-P5885)/2,Q5885=1,O5885-P5885)</f>
        <v>0</v>
      </c>
      <c r="S5885" s="31" cm="1">
        <f t="array" ref="S5885">_xlfn.IFS(Q5885=0,P5885/2,Q5885=1,P5885)</f>
        <v>0</v>
      </c>
      <c r="T5885" s="31" t="str" cm="1">
        <f t="array" ref="T5885">_xlfn.IFS(M5885&lt;=Beräkningsförutsättningar!B$15,"2",M5885=Beräkningsförutsättningar!B$16,"4",M5885=Beräkningsförutsättningar!B$17,"4",M5885&gt;=Beräkningsförutsättningar!B$18,"6")</f>
        <v>2</v>
      </c>
      <c r="U5885" s="31">
        <f t="shared" si="182"/>
        <v>0</v>
      </c>
      <c r="V5885" s="31">
        <f t="shared" si="183"/>
        <v>0</v>
      </c>
    </row>
    <row r="5886" spans="18:22" x14ac:dyDescent="0.3">
      <c r="R5886" s="31" cm="1">
        <f t="array" ref="R5886">_xlfn.IFS(Q5886=0,(O5886-P5886)/2,Q5886=1,O5886-P5886)</f>
        <v>0</v>
      </c>
      <c r="S5886" s="31" cm="1">
        <f t="array" ref="S5886">_xlfn.IFS(Q5886=0,P5886/2,Q5886=1,P5886)</f>
        <v>0</v>
      </c>
      <c r="T5886" s="31" t="str" cm="1">
        <f t="array" ref="T5886">_xlfn.IFS(M5886&lt;=Beräkningsförutsättningar!B$15,"2",M5886=Beräkningsförutsättningar!B$16,"4",M5886=Beräkningsförutsättningar!B$17,"4",M5886&gt;=Beräkningsförutsättningar!B$18,"6")</f>
        <v>2</v>
      </c>
      <c r="U5886" s="31">
        <f t="shared" si="182"/>
        <v>0</v>
      </c>
      <c r="V5886" s="31">
        <f t="shared" si="183"/>
        <v>0</v>
      </c>
    </row>
    <row r="5887" spans="18:22" x14ac:dyDescent="0.3">
      <c r="R5887" s="31" cm="1">
        <f t="array" ref="R5887">_xlfn.IFS(Q5887=0,(O5887-P5887)/2,Q5887=1,O5887-P5887)</f>
        <v>0</v>
      </c>
      <c r="S5887" s="31" cm="1">
        <f t="array" ref="S5887">_xlfn.IFS(Q5887=0,P5887/2,Q5887=1,P5887)</f>
        <v>0</v>
      </c>
      <c r="T5887" s="31" t="str" cm="1">
        <f t="array" ref="T5887">_xlfn.IFS(M5887&lt;=Beräkningsförutsättningar!B$15,"2",M5887=Beräkningsförutsättningar!B$16,"4",M5887=Beräkningsförutsättningar!B$17,"4",M5887&gt;=Beräkningsförutsättningar!B$18,"6")</f>
        <v>2</v>
      </c>
      <c r="U5887" s="31">
        <f t="shared" si="182"/>
        <v>0</v>
      </c>
      <c r="V5887" s="31">
        <f t="shared" si="183"/>
        <v>0</v>
      </c>
    </row>
    <row r="5888" spans="18:22" x14ac:dyDescent="0.3">
      <c r="R5888" s="31" cm="1">
        <f t="array" ref="R5888">_xlfn.IFS(Q5888=0,(O5888-P5888)/2,Q5888=1,O5888-P5888)</f>
        <v>0</v>
      </c>
      <c r="S5888" s="31" cm="1">
        <f t="array" ref="S5888">_xlfn.IFS(Q5888=0,P5888/2,Q5888=1,P5888)</f>
        <v>0</v>
      </c>
      <c r="T5888" s="31" t="str" cm="1">
        <f t="array" ref="T5888">_xlfn.IFS(M5888&lt;=Beräkningsförutsättningar!B$15,"2",M5888=Beräkningsförutsättningar!B$16,"4",M5888=Beräkningsförutsättningar!B$17,"4",M5888&gt;=Beräkningsförutsättningar!B$18,"6")</f>
        <v>2</v>
      </c>
      <c r="U5888" s="31">
        <f t="shared" si="182"/>
        <v>0</v>
      </c>
      <c r="V5888" s="31">
        <f t="shared" si="183"/>
        <v>0</v>
      </c>
    </row>
    <row r="5889" spans="18:22" x14ac:dyDescent="0.3">
      <c r="R5889" s="31" cm="1">
        <f t="array" ref="R5889">_xlfn.IFS(Q5889=0,(O5889-P5889)/2,Q5889=1,O5889-P5889)</f>
        <v>0</v>
      </c>
      <c r="S5889" s="31" cm="1">
        <f t="array" ref="S5889">_xlfn.IFS(Q5889=0,P5889/2,Q5889=1,P5889)</f>
        <v>0</v>
      </c>
      <c r="T5889" s="31" t="str" cm="1">
        <f t="array" ref="T5889">_xlfn.IFS(M5889&lt;=Beräkningsförutsättningar!B$15,"2",M5889=Beräkningsförutsättningar!B$16,"4",M5889=Beräkningsförutsättningar!B$17,"4",M5889&gt;=Beräkningsförutsättningar!B$18,"6")</f>
        <v>2</v>
      </c>
      <c r="U5889" s="31">
        <f t="shared" si="182"/>
        <v>0</v>
      </c>
      <c r="V5889" s="31">
        <f t="shared" si="183"/>
        <v>0</v>
      </c>
    </row>
    <row r="5890" spans="18:22" x14ac:dyDescent="0.3">
      <c r="R5890" s="31" cm="1">
        <f t="array" ref="R5890">_xlfn.IFS(Q5890=0,(O5890-P5890)/2,Q5890=1,O5890-P5890)</f>
        <v>0</v>
      </c>
      <c r="S5890" s="31" cm="1">
        <f t="array" ref="S5890">_xlfn.IFS(Q5890=0,P5890/2,Q5890=1,P5890)</f>
        <v>0</v>
      </c>
      <c r="T5890" s="31" t="str" cm="1">
        <f t="array" ref="T5890">_xlfn.IFS(M5890&lt;=Beräkningsförutsättningar!B$15,"2",M5890=Beräkningsförutsättningar!B$16,"4",M5890=Beräkningsförutsättningar!B$17,"4",M5890&gt;=Beräkningsförutsättningar!B$18,"6")</f>
        <v>2</v>
      </c>
      <c r="U5890" s="31">
        <f t="shared" si="182"/>
        <v>0</v>
      </c>
      <c r="V5890" s="31">
        <f t="shared" si="183"/>
        <v>0</v>
      </c>
    </row>
    <row r="5891" spans="18:22" x14ac:dyDescent="0.3">
      <c r="R5891" s="31" cm="1">
        <f t="array" ref="R5891">_xlfn.IFS(Q5891=0,(O5891-P5891)/2,Q5891=1,O5891-P5891)</f>
        <v>0</v>
      </c>
      <c r="S5891" s="31" cm="1">
        <f t="array" ref="S5891">_xlfn.IFS(Q5891=0,P5891/2,Q5891=1,P5891)</f>
        <v>0</v>
      </c>
      <c r="T5891" s="31" t="str" cm="1">
        <f t="array" ref="T5891">_xlfn.IFS(M5891&lt;=Beräkningsförutsättningar!B$15,"2",M5891=Beräkningsförutsättningar!B$16,"4",M5891=Beräkningsförutsättningar!B$17,"4",M5891&gt;=Beräkningsförutsättningar!B$18,"6")</f>
        <v>2</v>
      </c>
      <c r="U5891" s="31">
        <f t="shared" si="182"/>
        <v>0</v>
      </c>
      <c r="V5891" s="31">
        <f t="shared" si="183"/>
        <v>0</v>
      </c>
    </row>
    <row r="5892" spans="18:22" x14ac:dyDescent="0.3">
      <c r="R5892" s="31" cm="1">
        <f t="array" ref="R5892">_xlfn.IFS(Q5892=0,(O5892-P5892)/2,Q5892=1,O5892-P5892)</f>
        <v>0</v>
      </c>
      <c r="S5892" s="31" cm="1">
        <f t="array" ref="S5892">_xlfn.IFS(Q5892=0,P5892/2,Q5892=1,P5892)</f>
        <v>0</v>
      </c>
      <c r="T5892" s="31" t="str" cm="1">
        <f t="array" ref="T5892">_xlfn.IFS(M5892&lt;=Beräkningsförutsättningar!B$15,"2",M5892=Beräkningsförutsättningar!B$16,"4",M5892=Beräkningsförutsättningar!B$17,"4",M5892&gt;=Beräkningsförutsättningar!B$18,"6")</f>
        <v>2</v>
      </c>
      <c r="U5892" s="31">
        <f t="shared" si="182"/>
        <v>0</v>
      </c>
      <c r="V5892" s="31">
        <f t="shared" si="183"/>
        <v>0</v>
      </c>
    </row>
    <row r="5893" spans="18:22" x14ac:dyDescent="0.3">
      <c r="R5893" s="31" cm="1">
        <f t="array" ref="R5893">_xlfn.IFS(Q5893=0,(O5893-P5893)/2,Q5893=1,O5893-P5893)</f>
        <v>0</v>
      </c>
      <c r="S5893" s="31" cm="1">
        <f t="array" ref="S5893">_xlfn.IFS(Q5893=0,P5893/2,Q5893=1,P5893)</f>
        <v>0</v>
      </c>
      <c r="T5893" s="31" t="str" cm="1">
        <f t="array" ref="T5893">_xlfn.IFS(M5893&lt;=Beräkningsförutsättningar!B$15,"2",M5893=Beräkningsförutsättningar!B$16,"4",M5893=Beräkningsförutsättningar!B$17,"4",M5893&gt;=Beräkningsförutsättningar!B$18,"6")</f>
        <v>2</v>
      </c>
      <c r="U5893" s="31">
        <f t="shared" si="182"/>
        <v>0</v>
      </c>
      <c r="V5893" s="31">
        <f t="shared" si="183"/>
        <v>0</v>
      </c>
    </row>
    <row r="5894" spans="18:22" x14ac:dyDescent="0.3">
      <c r="R5894" s="31" cm="1">
        <f t="array" ref="R5894">_xlfn.IFS(Q5894=0,(O5894-P5894)/2,Q5894=1,O5894-P5894)</f>
        <v>0</v>
      </c>
      <c r="S5894" s="31" cm="1">
        <f t="array" ref="S5894">_xlfn.IFS(Q5894=0,P5894/2,Q5894=1,P5894)</f>
        <v>0</v>
      </c>
      <c r="T5894" s="31" t="str" cm="1">
        <f t="array" ref="T5894">_xlfn.IFS(M5894&lt;=Beräkningsförutsättningar!B$15,"2",M5894=Beräkningsförutsättningar!B$16,"4",M5894=Beräkningsförutsättningar!B$17,"4",M5894&gt;=Beräkningsförutsättningar!B$18,"6")</f>
        <v>2</v>
      </c>
      <c r="U5894" s="31">
        <f t="shared" si="182"/>
        <v>0</v>
      </c>
      <c r="V5894" s="31">
        <f t="shared" si="183"/>
        <v>0</v>
      </c>
    </row>
    <row r="5895" spans="18:22" x14ac:dyDescent="0.3">
      <c r="R5895" s="31" cm="1">
        <f t="array" ref="R5895">_xlfn.IFS(Q5895=0,(O5895-P5895)/2,Q5895=1,O5895-P5895)</f>
        <v>0</v>
      </c>
      <c r="S5895" s="31" cm="1">
        <f t="array" ref="S5895">_xlfn.IFS(Q5895=0,P5895/2,Q5895=1,P5895)</f>
        <v>0</v>
      </c>
      <c r="T5895" s="31" t="str" cm="1">
        <f t="array" ref="T5895">_xlfn.IFS(M5895&lt;=Beräkningsförutsättningar!B$15,"2",M5895=Beräkningsförutsättningar!B$16,"4",M5895=Beräkningsförutsättningar!B$17,"4",M5895&gt;=Beräkningsförutsättningar!B$18,"6")</f>
        <v>2</v>
      </c>
      <c r="U5895" s="31">
        <f t="shared" ref="U5895:U5958" si="184">R5895*T5895</f>
        <v>0</v>
      </c>
      <c r="V5895" s="31">
        <f t="shared" ref="V5895:V5958" si="185">S5895*T5895</f>
        <v>0</v>
      </c>
    </row>
    <row r="5896" spans="18:22" x14ac:dyDescent="0.3">
      <c r="R5896" s="31" cm="1">
        <f t="array" ref="R5896">_xlfn.IFS(Q5896=0,(O5896-P5896)/2,Q5896=1,O5896-P5896)</f>
        <v>0</v>
      </c>
      <c r="S5896" s="31" cm="1">
        <f t="array" ref="S5896">_xlfn.IFS(Q5896=0,P5896/2,Q5896=1,P5896)</f>
        <v>0</v>
      </c>
      <c r="T5896" s="31" t="str" cm="1">
        <f t="array" ref="T5896">_xlfn.IFS(M5896&lt;=Beräkningsförutsättningar!B$15,"2",M5896=Beräkningsförutsättningar!B$16,"4",M5896=Beräkningsförutsättningar!B$17,"4",M5896&gt;=Beräkningsförutsättningar!B$18,"6")</f>
        <v>2</v>
      </c>
      <c r="U5896" s="31">
        <f t="shared" si="184"/>
        <v>0</v>
      </c>
      <c r="V5896" s="31">
        <f t="shared" si="185"/>
        <v>0</v>
      </c>
    </row>
    <row r="5897" spans="18:22" x14ac:dyDescent="0.3">
      <c r="R5897" s="31" cm="1">
        <f t="array" ref="R5897">_xlfn.IFS(Q5897=0,(O5897-P5897)/2,Q5897=1,O5897-P5897)</f>
        <v>0</v>
      </c>
      <c r="S5897" s="31" cm="1">
        <f t="array" ref="S5897">_xlfn.IFS(Q5897=0,P5897/2,Q5897=1,P5897)</f>
        <v>0</v>
      </c>
      <c r="T5897" s="31" t="str" cm="1">
        <f t="array" ref="T5897">_xlfn.IFS(M5897&lt;=Beräkningsförutsättningar!B$15,"2",M5897=Beräkningsförutsättningar!B$16,"4",M5897=Beräkningsförutsättningar!B$17,"4",M5897&gt;=Beräkningsförutsättningar!B$18,"6")</f>
        <v>2</v>
      </c>
      <c r="U5897" s="31">
        <f t="shared" si="184"/>
        <v>0</v>
      </c>
      <c r="V5897" s="31">
        <f t="shared" si="185"/>
        <v>0</v>
      </c>
    </row>
    <row r="5898" spans="18:22" x14ac:dyDescent="0.3">
      <c r="R5898" s="31" cm="1">
        <f t="array" ref="R5898">_xlfn.IFS(Q5898=0,(O5898-P5898)/2,Q5898=1,O5898-P5898)</f>
        <v>0</v>
      </c>
      <c r="S5898" s="31" cm="1">
        <f t="array" ref="S5898">_xlfn.IFS(Q5898=0,P5898/2,Q5898=1,P5898)</f>
        <v>0</v>
      </c>
      <c r="T5898" s="31" t="str" cm="1">
        <f t="array" ref="T5898">_xlfn.IFS(M5898&lt;=Beräkningsförutsättningar!B$15,"2",M5898=Beräkningsförutsättningar!B$16,"4",M5898=Beräkningsförutsättningar!B$17,"4",M5898&gt;=Beräkningsförutsättningar!B$18,"6")</f>
        <v>2</v>
      </c>
      <c r="U5898" s="31">
        <f t="shared" si="184"/>
        <v>0</v>
      </c>
      <c r="V5898" s="31">
        <f t="shared" si="185"/>
        <v>0</v>
      </c>
    </row>
    <row r="5899" spans="18:22" x14ac:dyDescent="0.3">
      <c r="R5899" s="31" cm="1">
        <f t="array" ref="R5899">_xlfn.IFS(Q5899=0,(O5899-P5899)/2,Q5899=1,O5899-P5899)</f>
        <v>0</v>
      </c>
      <c r="S5899" s="31" cm="1">
        <f t="array" ref="S5899">_xlfn.IFS(Q5899=0,P5899/2,Q5899=1,P5899)</f>
        <v>0</v>
      </c>
      <c r="T5899" s="31" t="str" cm="1">
        <f t="array" ref="T5899">_xlfn.IFS(M5899&lt;=Beräkningsförutsättningar!B$15,"2",M5899=Beräkningsförutsättningar!B$16,"4",M5899=Beräkningsförutsättningar!B$17,"4",M5899&gt;=Beräkningsförutsättningar!B$18,"6")</f>
        <v>2</v>
      </c>
      <c r="U5899" s="31">
        <f t="shared" si="184"/>
        <v>0</v>
      </c>
      <c r="V5899" s="31">
        <f t="shared" si="185"/>
        <v>0</v>
      </c>
    </row>
    <row r="5900" spans="18:22" x14ac:dyDescent="0.3">
      <c r="R5900" s="31" cm="1">
        <f t="array" ref="R5900">_xlfn.IFS(Q5900=0,(O5900-P5900)/2,Q5900=1,O5900-P5900)</f>
        <v>0</v>
      </c>
      <c r="S5900" s="31" cm="1">
        <f t="array" ref="S5900">_xlfn.IFS(Q5900=0,P5900/2,Q5900=1,P5900)</f>
        <v>0</v>
      </c>
      <c r="T5900" s="31" t="str" cm="1">
        <f t="array" ref="T5900">_xlfn.IFS(M5900&lt;=Beräkningsförutsättningar!B$15,"2",M5900=Beräkningsförutsättningar!B$16,"4",M5900=Beräkningsförutsättningar!B$17,"4",M5900&gt;=Beräkningsförutsättningar!B$18,"6")</f>
        <v>2</v>
      </c>
      <c r="U5900" s="31">
        <f t="shared" si="184"/>
        <v>0</v>
      </c>
      <c r="V5900" s="31">
        <f t="shared" si="185"/>
        <v>0</v>
      </c>
    </row>
    <row r="5901" spans="18:22" x14ac:dyDescent="0.3">
      <c r="R5901" s="31" cm="1">
        <f t="array" ref="R5901">_xlfn.IFS(Q5901=0,(O5901-P5901)/2,Q5901=1,O5901-P5901)</f>
        <v>0</v>
      </c>
      <c r="S5901" s="31" cm="1">
        <f t="array" ref="S5901">_xlfn.IFS(Q5901=0,P5901/2,Q5901=1,P5901)</f>
        <v>0</v>
      </c>
      <c r="T5901" s="31" t="str" cm="1">
        <f t="array" ref="T5901">_xlfn.IFS(M5901&lt;=Beräkningsförutsättningar!B$15,"2",M5901=Beräkningsförutsättningar!B$16,"4",M5901=Beräkningsförutsättningar!B$17,"4",M5901&gt;=Beräkningsförutsättningar!B$18,"6")</f>
        <v>2</v>
      </c>
      <c r="U5901" s="31">
        <f t="shared" si="184"/>
        <v>0</v>
      </c>
      <c r="V5901" s="31">
        <f t="shared" si="185"/>
        <v>0</v>
      </c>
    </row>
    <row r="5902" spans="18:22" x14ac:dyDescent="0.3">
      <c r="R5902" s="31" cm="1">
        <f t="array" ref="R5902">_xlfn.IFS(Q5902=0,(O5902-P5902)/2,Q5902=1,O5902-P5902)</f>
        <v>0</v>
      </c>
      <c r="S5902" s="31" cm="1">
        <f t="array" ref="S5902">_xlfn.IFS(Q5902=0,P5902/2,Q5902=1,P5902)</f>
        <v>0</v>
      </c>
      <c r="T5902" s="31" t="str" cm="1">
        <f t="array" ref="T5902">_xlfn.IFS(M5902&lt;=Beräkningsförutsättningar!B$15,"2",M5902=Beräkningsförutsättningar!B$16,"4",M5902=Beräkningsförutsättningar!B$17,"4",M5902&gt;=Beräkningsförutsättningar!B$18,"6")</f>
        <v>2</v>
      </c>
      <c r="U5902" s="31">
        <f t="shared" si="184"/>
        <v>0</v>
      </c>
      <c r="V5902" s="31">
        <f t="shared" si="185"/>
        <v>0</v>
      </c>
    </row>
    <row r="5903" spans="18:22" x14ac:dyDescent="0.3">
      <c r="R5903" s="31" cm="1">
        <f t="array" ref="R5903">_xlfn.IFS(Q5903=0,(O5903-P5903)/2,Q5903=1,O5903-P5903)</f>
        <v>0</v>
      </c>
      <c r="S5903" s="31" cm="1">
        <f t="array" ref="S5903">_xlfn.IFS(Q5903=0,P5903/2,Q5903=1,P5903)</f>
        <v>0</v>
      </c>
      <c r="T5903" s="31" t="str" cm="1">
        <f t="array" ref="T5903">_xlfn.IFS(M5903&lt;=Beräkningsförutsättningar!B$15,"2",M5903=Beräkningsförutsättningar!B$16,"4",M5903=Beräkningsförutsättningar!B$17,"4",M5903&gt;=Beräkningsförutsättningar!B$18,"6")</f>
        <v>2</v>
      </c>
      <c r="U5903" s="31">
        <f t="shared" si="184"/>
        <v>0</v>
      </c>
      <c r="V5903" s="31">
        <f t="shared" si="185"/>
        <v>0</v>
      </c>
    </row>
    <row r="5904" spans="18:22" x14ac:dyDescent="0.3">
      <c r="R5904" s="31" cm="1">
        <f t="array" ref="R5904">_xlfn.IFS(Q5904=0,(O5904-P5904)/2,Q5904=1,O5904-P5904)</f>
        <v>0</v>
      </c>
      <c r="S5904" s="31" cm="1">
        <f t="array" ref="S5904">_xlfn.IFS(Q5904=0,P5904/2,Q5904=1,P5904)</f>
        <v>0</v>
      </c>
      <c r="T5904" s="31" t="str" cm="1">
        <f t="array" ref="T5904">_xlfn.IFS(M5904&lt;=Beräkningsförutsättningar!B$15,"2",M5904=Beräkningsförutsättningar!B$16,"4",M5904=Beräkningsförutsättningar!B$17,"4",M5904&gt;=Beräkningsförutsättningar!B$18,"6")</f>
        <v>2</v>
      </c>
      <c r="U5904" s="31">
        <f t="shared" si="184"/>
        <v>0</v>
      </c>
      <c r="V5904" s="31">
        <f t="shared" si="185"/>
        <v>0</v>
      </c>
    </row>
    <row r="5905" spans="18:22" x14ac:dyDescent="0.3">
      <c r="R5905" s="31" cm="1">
        <f t="array" ref="R5905">_xlfn.IFS(Q5905=0,(O5905-P5905)/2,Q5905=1,O5905-P5905)</f>
        <v>0</v>
      </c>
      <c r="S5905" s="31" cm="1">
        <f t="array" ref="S5905">_xlfn.IFS(Q5905=0,P5905/2,Q5905=1,P5905)</f>
        <v>0</v>
      </c>
      <c r="T5905" s="31" t="str" cm="1">
        <f t="array" ref="T5905">_xlfn.IFS(M5905&lt;=Beräkningsförutsättningar!B$15,"2",M5905=Beräkningsförutsättningar!B$16,"4",M5905=Beräkningsförutsättningar!B$17,"4",M5905&gt;=Beräkningsförutsättningar!B$18,"6")</f>
        <v>2</v>
      </c>
      <c r="U5905" s="31">
        <f t="shared" si="184"/>
        <v>0</v>
      </c>
      <c r="V5905" s="31">
        <f t="shared" si="185"/>
        <v>0</v>
      </c>
    </row>
    <row r="5906" spans="18:22" x14ac:dyDescent="0.3">
      <c r="R5906" s="31" cm="1">
        <f t="array" ref="R5906">_xlfn.IFS(Q5906=0,(O5906-P5906)/2,Q5906=1,O5906-P5906)</f>
        <v>0</v>
      </c>
      <c r="S5906" s="31" cm="1">
        <f t="array" ref="S5906">_xlfn.IFS(Q5906=0,P5906/2,Q5906=1,P5906)</f>
        <v>0</v>
      </c>
      <c r="T5906" s="31" t="str" cm="1">
        <f t="array" ref="T5906">_xlfn.IFS(M5906&lt;=Beräkningsförutsättningar!B$15,"2",M5906=Beräkningsförutsättningar!B$16,"4",M5906=Beräkningsförutsättningar!B$17,"4",M5906&gt;=Beräkningsförutsättningar!B$18,"6")</f>
        <v>2</v>
      </c>
      <c r="U5906" s="31">
        <f t="shared" si="184"/>
        <v>0</v>
      </c>
      <c r="V5906" s="31">
        <f t="shared" si="185"/>
        <v>0</v>
      </c>
    </row>
    <row r="5907" spans="18:22" x14ac:dyDescent="0.3">
      <c r="R5907" s="31" cm="1">
        <f t="array" ref="R5907">_xlfn.IFS(Q5907=0,(O5907-P5907)/2,Q5907=1,O5907-P5907)</f>
        <v>0</v>
      </c>
      <c r="S5907" s="31" cm="1">
        <f t="array" ref="S5907">_xlfn.IFS(Q5907=0,P5907/2,Q5907=1,P5907)</f>
        <v>0</v>
      </c>
      <c r="T5907" s="31" t="str" cm="1">
        <f t="array" ref="T5907">_xlfn.IFS(M5907&lt;=Beräkningsförutsättningar!B$15,"2",M5907=Beräkningsförutsättningar!B$16,"4",M5907=Beräkningsförutsättningar!B$17,"4",M5907&gt;=Beräkningsförutsättningar!B$18,"6")</f>
        <v>2</v>
      </c>
      <c r="U5907" s="31">
        <f t="shared" si="184"/>
        <v>0</v>
      </c>
      <c r="V5907" s="31">
        <f t="shared" si="185"/>
        <v>0</v>
      </c>
    </row>
    <row r="5908" spans="18:22" x14ac:dyDescent="0.3">
      <c r="R5908" s="31" cm="1">
        <f t="array" ref="R5908">_xlfn.IFS(Q5908=0,(O5908-P5908)/2,Q5908=1,O5908-P5908)</f>
        <v>0</v>
      </c>
      <c r="S5908" s="31" cm="1">
        <f t="array" ref="S5908">_xlfn.IFS(Q5908=0,P5908/2,Q5908=1,P5908)</f>
        <v>0</v>
      </c>
      <c r="T5908" s="31" t="str" cm="1">
        <f t="array" ref="T5908">_xlfn.IFS(M5908&lt;=Beräkningsförutsättningar!B$15,"2",M5908=Beräkningsförutsättningar!B$16,"4",M5908=Beräkningsförutsättningar!B$17,"4",M5908&gt;=Beräkningsförutsättningar!B$18,"6")</f>
        <v>2</v>
      </c>
      <c r="U5908" s="31">
        <f t="shared" si="184"/>
        <v>0</v>
      </c>
      <c r="V5908" s="31">
        <f t="shared" si="185"/>
        <v>0</v>
      </c>
    </row>
    <row r="5909" spans="18:22" x14ac:dyDescent="0.3">
      <c r="R5909" s="31" cm="1">
        <f t="array" ref="R5909">_xlfn.IFS(Q5909=0,(O5909-P5909)/2,Q5909=1,O5909-P5909)</f>
        <v>0</v>
      </c>
      <c r="S5909" s="31" cm="1">
        <f t="array" ref="S5909">_xlfn.IFS(Q5909=0,P5909/2,Q5909=1,P5909)</f>
        <v>0</v>
      </c>
      <c r="T5909" s="31" t="str" cm="1">
        <f t="array" ref="T5909">_xlfn.IFS(M5909&lt;=Beräkningsförutsättningar!B$15,"2",M5909=Beräkningsförutsättningar!B$16,"4",M5909=Beräkningsförutsättningar!B$17,"4",M5909&gt;=Beräkningsförutsättningar!B$18,"6")</f>
        <v>2</v>
      </c>
      <c r="U5909" s="31">
        <f t="shared" si="184"/>
        <v>0</v>
      </c>
      <c r="V5909" s="31">
        <f t="shared" si="185"/>
        <v>0</v>
      </c>
    </row>
    <row r="5910" spans="18:22" x14ac:dyDescent="0.3">
      <c r="R5910" s="31" cm="1">
        <f t="array" ref="R5910">_xlfn.IFS(Q5910=0,(O5910-P5910)/2,Q5910=1,O5910-P5910)</f>
        <v>0</v>
      </c>
      <c r="S5910" s="31" cm="1">
        <f t="array" ref="S5910">_xlfn.IFS(Q5910=0,P5910/2,Q5910=1,P5910)</f>
        <v>0</v>
      </c>
      <c r="T5910" s="31" t="str" cm="1">
        <f t="array" ref="T5910">_xlfn.IFS(M5910&lt;=Beräkningsförutsättningar!B$15,"2",M5910=Beräkningsförutsättningar!B$16,"4",M5910=Beräkningsförutsättningar!B$17,"4",M5910&gt;=Beräkningsförutsättningar!B$18,"6")</f>
        <v>2</v>
      </c>
      <c r="U5910" s="31">
        <f t="shared" si="184"/>
        <v>0</v>
      </c>
      <c r="V5910" s="31">
        <f t="shared" si="185"/>
        <v>0</v>
      </c>
    </row>
    <row r="5911" spans="18:22" x14ac:dyDescent="0.3">
      <c r="R5911" s="31" cm="1">
        <f t="array" ref="R5911">_xlfn.IFS(Q5911=0,(O5911-P5911)/2,Q5911=1,O5911-P5911)</f>
        <v>0</v>
      </c>
      <c r="S5911" s="31" cm="1">
        <f t="array" ref="S5911">_xlfn.IFS(Q5911=0,P5911/2,Q5911=1,P5911)</f>
        <v>0</v>
      </c>
      <c r="T5911" s="31" t="str" cm="1">
        <f t="array" ref="T5911">_xlfn.IFS(M5911&lt;=Beräkningsförutsättningar!B$15,"2",M5911=Beräkningsförutsättningar!B$16,"4",M5911=Beräkningsförutsättningar!B$17,"4",M5911&gt;=Beräkningsförutsättningar!B$18,"6")</f>
        <v>2</v>
      </c>
      <c r="U5911" s="31">
        <f t="shared" si="184"/>
        <v>0</v>
      </c>
      <c r="V5911" s="31">
        <f t="shared" si="185"/>
        <v>0</v>
      </c>
    </row>
    <row r="5912" spans="18:22" x14ac:dyDescent="0.3">
      <c r="R5912" s="31" cm="1">
        <f t="array" ref="R5912">_xlfn.IFS(Q5912=0,(O5912-P5912)/2,Q5912=1,O5912-P5912)</f>
        <v>0</v>
      </c>
      <c r="S5912" s="31" cm="1">
        <f t="array" ref="S5912">_xlfn.IFS(Q5912=0,P5912/2,Q5912=1,P5912)</f>
        <v>0</v>
      </c>
      <c r="T5912" s="31" t="str" cm="1">
        <f t="array" ref="T5912">_xlfn.IFS(M5912&lt;=Beräkningsförutsättningar!B$15,"2",M5912=Beräkningsförutsättningar!B$16,"4",M5912=Beräkningsförutsättningar!B$17,"4",M5912&gt;=Beräkningsförutsättningar!B$18,"6")</f>
        <v>2</v>
      </c>
      <c r="U5912" s="31">
        <f t="shared" si="184"/>
        <v>0</v>
      </c>
      <c r="V5912" s="31">
        <f t="shared" si="185"/>
        <v>0</v>
      </c>
    </row>
    <row r="5913" spans="18:22" x14ac:dyDescent="0.3">
      <c r="R5913" s="31" cm="1">
        <f t="array" ref="R5913">_xlfn.IFS(Q5913=0,(O5913-P5913)/2,Q5913=1,O5913-P5913)</f>
        <v>0</v>
      </c>
      <c r="S5913" s="31" cm="1">
        <f t="array" ref="S5913">_xlfn.IFS(Q5913=0,P5913/2,Q5913=1,P5913)</f>
        <v>0</v>
      </c>
      <c r="T5913" s="31" t="str" cm="1">
        <f t="array" ref="T5913">_xlfn.IFS(M5913&lt;=Beräkningsförutsättningar!B$15,"2",M5913=Beräkningsförutsättningar!B$16,"4",M5913=Beräkningsförutsättningar!B$17,"4",M5913&gt;=Beräkningsförutsättningar!B$18,"6")</f>
        <v>2</v>
      </c>
      <c r="U5913" s="31">
        <f t="shared" si="184"/>
        <v>0</v>
      </c>
      <c r="V5913" s="31">
        <f t="shared" si="185"/>
        <v>0</v>
      </c>
    </row>
    <row r="5914" spans="18:22" x14ac:dyDescent="0.3">
      <c r="R5914" s="31" cm="1">
        <f t="array" ref="R5914">_xlfn.IFS(Q5914=0,(O5914-P5914)/2,Q5914=1,O5914-P5914)</f>
        <v>0</v>
      </c>
      <c r="S5914" s="31" cm="1">
        <f t="array" ref="S5914">_xlfn.IFS(Q5914=0,P5914/2,Q5914=1,P5914)</f>
        <v>0</v>
      </c>
      <c r="T5914" s="31" t="str" cm="1">
        <f t="array" ref="T5914">_xlfn.IFS(M5914&lt;=Beräkningsförutsättningar!B$15,"2",M5914=Beräkningsförutsättningar!B$16,"4",M5914=Beräkningsförutsättningar!B$17,"4",M5914&gt;=Beräkningsförutsättningar!B$18,"6")</f>
        <v>2</v>
      </c>
      <c r="U5914" s="31">
        <f t="shared" si="184"/>
        <v>0</v>
      </c>
      <c r="V5914" s="31">
        <f t="shared" si="185"/>
        <v>0</v>
      </c>
    </row>
    <row r="5915" spans="18:22" x14ac:dyDescent="0.3">
      <c r="R5915" s="31" cm="1">
        <f t="array" ref="R5915">_xlfn.IFS(Q5915=0,(O5915-P5915)/2,Q5915=1,O5915-P5915)</f>
        <v>0</v>
      </c>
      <c r="S5915" s="31" cm="1">
        <f t="array" ref="S5915">_xlfn.IFS(Q5915=0,P5915/2,Q5915=1,P5915)</f>
        <v>0</v>
      </c>
      <c r="T5915" s="31" t="str" cm="1">
        <f t="array" ref="T5915">_xlfn.IFS(M5915&lt;=Beräkningsförutsättningar!B$15,"2",M5915=Beräkningsförutsättningar!B$16,"4",M5915=Beräkningsförutsättningar!B$17,"4",M5915&gt;=Beräkningsförutsättningar!B$18,"6")</f>
        <v>2</v>
      </c>
      <c r="U5915" s="31">
        <f t="shared" si="184"/>
        <v>0</v>
      </c>
      <c r="V5915" s="31">
        <f t="shared" si="185"/>
        <v>0</v>
      </c>
    </row>
    <row r="5916" spans="18:22" x14ac:dyDescent="0.3">
      <c r="R5916" s="31" cm="1">
        <f t="array" ref="R5916">_xlfn.IFS(Q5916=0,(O5916-P5916)/2,Q5916=1,O5916-P5916)</f>
        <v>0</v>
      </c>
      <c r="S5916" s="31" cm="1">
        <f t="array" ref="S5916">_xlfn.IFS(Q5916=0,P5916/2,Q5916=1,P5916)</f>
        <v>0</v>
      </c>
      <c r="T5916" s="31" t="str" cm="1">
        <f t="array" ref="T5916">_xlfn.IFS(M5916&lt;=Beräkningsförutsättningar!B$15,"2",M5916=Beräkningsförutsättningar!B$16,"4",M5916=Beräkningsförutsättningar!B$17,"4",M5916&gt;=Beräkningsförutsättningar!B$18,"6")</f>
        <v>2</v>
      </c>
      <c r="U5916" s="31">
        <f t="shared" si="184"/>
        <v>0</v>
      </c>
      <c r="V5916" s="31">
        <f t="shared" si="185"/>
        <v>0</v>
      </c>
    </row>
    <row r="5917" spans="18:22" x14ac:dyDescent="0.3">
      <c r="R5917" s="31" cm="1">
        <f t="array" ref="R5917">_xlfn.IFS(Q5917=0,(O5917-P5917)/2,Q5917=1,O5917-P5917)</f>
        <v>0</v>
      </c>
      <c r="S5917" s="31" cm="1">
        <f t="array" ref="S5917">_xlfn.IFS(Q5917=0,P5917/2,Q5917=1,P5917)</f>
        <v>0</v>
      </c>
      <c r="T5917" s="31" t="str" cm="1">
        <f t="array" ref="T5917">_xlfn.IFS(M5917&lt;=Beräkningsförutsättningar!B$15,"2",M5917=Beräkningsförutsättningar!B$16,"4",M5917=Beräkningsförutsättningar!B$17,"4",M5917&gt;=Beräkningsförutsättningar!B$18,"6")</f>
        <v>2</v>
      </c>
      <c r="U5917" s="31">
        <f t="shared" si="184"/>
        <v>0</v>
      </c>
      <c r="V5917" s="31">
        <f t="shared" si="185"/>
        <v>0</v>
      </c>
    </row>
    <row r="5918" spans="18:22" x14ac:dyDescent="0.3">
      <c r="R5918" s="31" cm="1">
        <f t="array" ref="R5918">_xlfn.IFS(Q5918=0,(O5918-P5918)/2,Q5918=1,O5918-P5918)</f>
        <v>0</v>
      </c>
      <c r="S5918" s="31" cm="1">
        <f t="array" ref="S5918">_xlfn.IFS(Q5918=0,P5918/2,Q5918=1,P5918)</f>
        <v>0</v>
      </c>
      <c r="T5918" s="31" t="str" cm="1">
        <f t="array" ref="T5918">_xlfn.IFS(M5918&lt;=Beräkningsförutsättningar!B$15,"2",M5918=Beräkningsförutsättningar!B$16,"4",M5918=Beräkningsförutsättningar!B$17,"4",M5918&gt;=Beräkningsförutsättningar!B$18,"6")</f>
        <v>2</v>
      </c>
      <c r="U5918" s="31">
        <f t="shared" si="184"/>
        <v>0</v>
      </c>
      <c r="V5918" s="31">
        <f t="shared" si="185"/>
        <v>0</v>
      </c>
    </row>
    <row r="5919" spans="18:22" x14ac:dyDescent="0.3">
      <c r="R5919" s="31" cm="1">
        <f t="array" ref="R5919">_xlfn.IFS(Q5919=0,(O5919-P5919)/2,Q5919=1,O5919-P5919)</f>
        <v>0</v>
      </c>
      <c r="S5919" s="31" cm="1">
        <f t="array" ref="S5919">_xlfn.IFS(Q5919=0,P5919/2,Q5919=1,P5919)</f>
        <v>0</v>
      </c>
      <c r="T5919" s="31" t="str" cm="1">
        <f t="array" ref="T5919">_xlfn.IFS(M5919&lt;=Beräkningsförutsättningar!B$15,"2",M5919=Beräkningsförutsättningar!B$16,"4",M5919=Beräkningsförutsättningar!B$17,"4",M5919&gt;=Beräkningsförutsättningar!B$18,"6")</f>
        <v>2</v>
      </c>
      <c r="U5919" s="31">
        <f t="shared" si="184"/>
        <v>0</v>
      </c>
      <c r="V5919" s="31">
        <f t="shared" si="185"/>
        <v>0</v>
      </c>
    </row>
    <row r="5920" spans="18:22" x14ac:dyDescent="0.3">
      <c r="R5920" s="31" cm="1">
        <f t="array" ref="R5920">_xlfn.IFS(Q5920=0,(O5920-P5920)/2,Q5920=1,O5920-P5920)</f>
        <v>0</v>
      </c>
      <c r="S5920" s="31" cm="1">
        <f t="array" ref="S5920">_xlfn.IFS(Q5920=0,P5920/2,Q5920=1,P5920)</f>
        <v>0</v>
      </c>
      <c r="T5920" s="31" t="str" cm="1">
        <f t="array" ref="T5920">_xlfn.IFS(M5920&lt;=Beräkningsförutsättningar!B$15,"2",M5920=Beräkningsförutsättningar!B$16,"4",M5920=Beräkningsförutsättningar!B$17,"4",M5920&gt;=Beräkningsförutsättningar!B$18,"6")</f>
        <v>2</v>
      </c>
      <c r="U5920" s="31">
        <f t="shared" si="184"/>
        <v>0</v>
      </c>
      <c r="V5920" s="31">
        <f t="shared" si="185"/>
        <v>0</v>
      </c>
    </row>
    <row r="5921" spans="18:22" x14ac:dyDescent="0.3">
      <c r="R5921" s="31" cm="1">
        <f t="array" ref="R5921">_xlfn.IFS(Q5921=0,(O5921-P5921)/2,Q5921=1,O5921-P5921)</f>
        <v>0</v>
      </c>
      <c r="S5921" s="31" cm="1">
        <f t="array" ref="S5921">_xlfn.IFS(Q5921=0,P5921/2,Q5921=1,P5921)</f>
        <v>0</v>
      </c>
      <c r="T5921" s="31" t="str" cm="1">
        <f t="array" ref="T5921">_xlfn.IFS(M5921&lt;=Beräkningsförutsättningar!B$15,"2",M5921=Beräkningsförutsättningar!B$16,"4",M5921=Beräkningsförutsättningar!B$17,"4",M5921&gt;=Beräkningsförutsättningar!B$18,"6")</f>
        <v>2</v>
      </c>
      <c r="U5921" s="31">
        <f t="shared" si="184"/>
        <v>0</v>
      </c>
      <c r="V5921" s="31">
        <f t="shared" si="185"/>
        <v>0</v>
      </c>
    </row>
    <row r="5922" spans="18:22" x14ac:dyDescent="0.3">
      <c r="R5922" s="31" cm="1">
        <f t="array" ref="R5922">_xlfn.IFS(Q5922=0,(O5922-P5922)/2,Q5922=1,O5922-P5922)</f>
        <v>0</v>
      </c>
      <c r="S5922" s="31" cm="1">
        <f t="array" ref="S5922">_xlfn.IFS(Q5922=0,P5922/2,Q5922=1,P5922)</f>
        <v>0</v>
      </c>
      <c r="T5922" s="31" t="str" cm="1">
        <f t="array" ref="T5922">_xlfn.IFS(M5922&lt;=Beräkningsförutsättningar!B$15,"2",M5922=Beräkningsförutsättningar!B$16,"4",M5922=Beräkningsförutsättningar!B$17,"4",M5922&gt;=Beräkningsförutsättningar!B$18,"6")</f>
        <v>2</v>
      </c>
      <c r="U5922" s="31">
        <f t="shared" si="184"/>
        <v>0</v>
      </c>
      <c r="V5922" s="31">
        <f t="shared" si="185"/>
        <v>0</v>
      </c>
    </row>
    <row r="5923" spans="18:22" x14ac:dyDescent="0.3">
      <c r="R5923" s="31" cm="1">
        <f t="array" ref="R5923">_xlfn.IFS(Q5923=0,(O5923-P5923)/2,Q5923=1,O5923-P5923)</f>
        <v>0</v>
      </c>
      <c r="S5923" s="31" cm="1">
        <f t="array" ref="S5923">_xlfn.IFS(Q5923=0,P5923/2,Q5923=1,P5923)</f>
        <v>0</v>
      </c>
      <c r="T5923" s="31" t="str" cm="1">
        <f t="array" ref="T5923">_xlfn.IFS(M5923&lt;=Beräkningsförutsättningar!B$15,"2",M5923=Beräkningsförutsättningar!B$16,"4",M5923=Beräkningsförutsättningar!B$17,"4",M5923&gt;=Beräkningsförutsättningar!B$18,"6")</f>
        <v>2</v>
      </c>
      <c r="U5923" s="31">
        <f t="shared" si="184"/>
        <v>0</v>
      </c>
      <c r="V5923" s="31">
        <f t="shared" si="185"/>
        <v>0</v>
      </c>
    </row>
    <row r="5924" spans="18:22" x14ac:dyDescent="0.3">
      <c r="R5924" s="31" cm="1">
        <f t="array" ref="R5924">_xlfn.IFS(Q5924=0,(O5924-P5924)/2,Q5924=1,O5924-P5924)</f>
        <v>0</v>
      </c>
      <c r="S5924" s="31" cm="1">
        <f t="array" ref="S5924">_xlfn.IFS(Q5924=0,P5924/2,Q5924=1,P5924)</f>
        <v>0</v>
      </c>
      <c r="T5924" s="31" t="str" cm="1">
        <f t="array" ref="T5924">_xlfn.IFS(M5924&lt;=Beräkningsförutsättningar!B$15,"2",M5924=Beräkningsförutsättningar!B$16,"4",M5924=Beräkningsförutsättningar!B$17,"4",M5924&gt;=Beräkningsförutsättningar!B$18,"6")</f>
        <v>2</v>
      </c>
      <c r="U5924" s="31">
        <f t="shared" si="184"/>
        <v>0</v>
      </c>
      <c r="V5924" s="31">
        <f t="shared" si="185"/>
        <v>0</v>
      </c>
    </row>
    <row r="5925" spans="18:22" x14ac:dyDescent="0.3">
      <c r="R5925" s="31" cm="1">
        <f t="array" ref="R5925">_xlfn.IFS(Q5925=0,(O5925-P5925)/2,Q5925=1,O5925-P5925)</f>
        <v>0</v>
      </c>
      <c r="S5925" s="31" cm="1">
        <f t="array" ref="S5925">_xlfn.IFS(Q5925=0,P5925/2,Q5925=1,P5925)</f>
        <v>0</v>
      </c>
      <c r="T5925" s="31" t="str" cm="1">
        <f t="array" ref="T5925">_xlfn.IFS(M5925&lt;=Beräkningsförutsättningar!B$15,"2",M5925=Beräkningsförutsättningar!B$16,"4",M5925=Beräkningsförutsättningar!B$17,"4",M5925&gt;=Beräkningsförutsättningar!B$18,"6")</f>
        <v>2</v>
      </c>
      <c r="U5925" s="31">
        <f t="shared" si="184"/>
        <v>0</v>
      </c>
      <c r="V5925" s="31">
        <f t="shared" si="185"/>
        <v>0</v>
      </c>
    </row>
    <row r="5926" spans="18:22" x14ac:dyDescent="0.3">
      <c r="R5926" s="31" cm="1">
        <f t="array" ref="R5926">_xlfn.IFS(Q5926=0,(O5926-P5926)/2,Q5926=1,O5926-P5926)</f>
        <v>0</v>
      </c>
      <c r="S5926" s="31" cm="1">
        <f t="array" ref="S5926">_xlfn.IFS(Q5926=0,P5926/2,Q5926=1,P5926)</f>
        <v>0</v>
      </c>
      <c r="T5926" s="31" t="str" cm="1">
        <f t="array" ref="T5926">_xlfn.IFS(M5926&lt;=Beräkningsförutsättningar!B$15,"2",M5926=Beräkningsförutsättningar!B$16,"4",M5926=Beräkningsförutsättningar!B$17,"4",M5926&gt;=Beräkningsförutsättningar!B$18,"6")</f>
        <v>2</v>
      </c>
      <c r="U5926" s="31">
        <f t="shared" si="184"/>
        <v>0</v>
      </c>
      <c r="V5926" s="31">
        <f t="shared" si="185"/>
        <v>0</v>
      </c>
    </row>
    <row r="5927" spans="18:22" x14ac:dyDescent="0.3">
      <c r="R5927" s="31" cm="1">
        <f t="array" ref="R5927">_xlfn.IFS(Q5927=0,(O5927-P5927)/2,Q5927=1,O5927-P5927)</f>
        <v>0</v>
      </c>
      <c r="S5927" s="31" cm="1">
        <f t="array" ref="S5927">_xlfn.IFS(Q5927=0,P5927/2,Q5927=1,P5927)</f>
        <v>0</v>
      </c>
      <c r="T5927" s="31" t="str" cm="1">
        <f t="array" ref="T5927">_xlfn.IFS(M5927&lt;=Beräkningsförutsättningar!B$15,"2",M5927=Beräkningsförutsättningar!B$16,"4",M5927=Beräkningsförutsättningar!B$17,"4",M5927&gt;=Beräkningsförutsättningar!B$18,"6")</f>
        <v>2</v>
      </c>
      <c r="U5927" s="31">
        <f t="shared" si="184"/>
        <v>0</v>
      </c>
      <c r="V5927" s="31">
        <f t="shared" si="185"/>
        <v>0</v>
      </c>
    </row>
    <row r="5928" spans="18:22" x14ac:dyDescent="0.3">
      <c r="R5928" s="31" cm="1">
        <f t="array" ref="R5928">_xlfn.IFS(Q5928=0,(O5928-P5928)/2,Q5928=1,O5928-P5928)</f>
        <v>0</v>
      </c>
      <c r="S5928" s="31" cm="1">
        <f t="array" ref="S5928">_xlfn.IFS(Q5928=0,P5928/2,Q5928=1,P5928)</f>
        <v>0</v>
      </c>
      <c r="T5928" s="31" t="str" cm="1">
        <f t="array" ref="T5928">_xlfn.IFS(M5928&lt;=Beräkningsförutsättningar!B$15,"2",M5928=Beräkningsförutsättningar!B$16,"4",M5928=Beräkningsförutsättningar!B$17,"4",M5928&gt;=Beräkningsförutsättningar!B$18,"6")</f>
        <v>2</v>
      </c>
      <c r="U5928" s="31">
        <f t="shared" si="184"/>
        <v>0</v>
      </c>
      <c r="V5928" s="31">
        <f t="shared" si="185"/>
        <v>0</v>
      </c>
    </row>
    <row r="5929" spans="18:22" x14ac:dyDescent="0.3">
      <c r="R5929" s="31" cm="1">
        <f t="array" ref="R5929">_xlfn.IFS(Q5929=0,(O5929-P5929)/2,Q5929=1,O5929-P5929)</f>
        <v>0</v>
      </c>
      <c r="S5929" s="31" cm="1">
        <f t="array" ref="S5929">_xlfn.IFS(Q5929=0,P5929/2,Q5929=1,P5929)</f>
        <v>0</v>
      </c>
      <c r="T5929" s="31" t="str" cm="1">
        <f t="array" ref="T5929">_xlfn.IFS(M5929&lt;=Beräkningsförutsättningar!B$15,"2",M5929=Beräkningsförutsättningar!B$16,"4",M5929=Beräkningsförutsättningar!B$17,"4",M5929&gt;=Beräkningsförutsättningar!B$18,"6")</f>
        <v>2</v>
      </c>
      <c r="U5929" s="31">
        <f t="shared" si="184"/>
        <v>0</v>
      </c>
      <c r="V5929" s="31">
        <f t="shared" si="185"/>
        <v>0</v>
      </c>
    </row>
    <row r="5930" spans="18:22" x14ac:dyDescent="0.3">
      <c r="R5930" s="31" cm="1">
        <f t="array" ref="R5930">_xlfn.IFS(Q5930=0,(O5930-P5930)/2,Q5930=1,O5930-P5930)</f>
        <v>0</v>
      </c>
      <c r="S5930" s="31" cm="1">
        <f t="array" ref="S5930">_xlfn.IFS(Q5930=0,P5930/2,Q5930=1,P5930)</f>
        <v>0</v>
      </c>
      <c r="T5930" s="31" t="str" cm="1">
        <f t="array" ref="T5930">_xlfn.IFS(M5930&lt;=Beräkningsförutsättningar!B$15,"2",M5930=Beräkningsförutsättningar!B$16,"4",M5930=Beräkningsförutsättningar!B$17,"4",M5930&gt;=Beräkningsförutsättningar!B$18,"6")</f>
        <v>2</v>
      </c>
      <c r="U5930" s="31">
        <f t="shared" si="184"/>
        <v>0</v>
      </c>
      <c r="V5930" s="31">
        <f t="shared" si="185"/>
        <v>0</v>
      </c>
    </row>
    <row r="5931" spans="18:22" x14ac:dyDescent="0.3">
      <c r="R5931" s="31" cm="1">
        <f t="array" ref="R5931">_xlfn.IFS(Q5931=0,(O5931-P5931)/2,Q5931=1,O5931-P5931)</f>
        <v>0</v>
      </c>
      <c r="S5931" s="31" cm="1">
        <f t="array" ref="S5931">_xlfn.IFS(Q5931=0,P5931/2,Q5931=1,P5931)</f>
        <v>0</v>
      </c>
      <c r="T5931" s="31" t="str" cm="1">
        <f t="array" ref="T5931">_xlfn.IFS(M5931&lt;=Beräkningsförutsättningar!B$15,"2",M5931=Beräkningsförutsättningar!B$16,"4",M5931=Beräkningsförutsättningar!B$17,"4",M5931&gt;=Beräkningsförutsättningar!B$18,"6")</f>
        <v>2</v>
      </c>
      <c r="U5931" s="31">
        <f t="shared" si="184"/>
        <v>0</v>
      </c>
      <c r="V5931" s="31">
        <f t="shared" si="185"/>
        <v>0</v>
      </c>
    </row>
    <row r="5932" spans="18:22" x14ac:dyDescent="0.3">
      <c r="R5932" s="31" cm="1">
        <f t="array" ref="R5932">_xlfn.IFS(Q5932=0,(O5932-P5932)/2,Q5932=1,O5932-P5932)</f>
        <v>0</v>
      </c>
      <c r="S5932" s="31" cm="1">
        <f t="array" ref="S5932">_xlfn.IFS(Q5932=0,P5932/2,Q5932=1,P5932)</f>
        <v>0</v>
      </c>
      <c r="T5932" s="31" t="str" cm="1">
        <f t="array" ref="T5932">_xlfn.IFS(M5932&lt;=Beräkningsförutsättningar!B$15,"2",M5932=Beräkningsförutsättningar!B$16,"4",M5932=Beräkningsförutsättningar!B$17,"4",M5932&gt;=Beräkningsförutsättningar!B$18,"6")</f>
        <v>2</v>
      </c>
      <c r="U5932" s="31">
        <f t="shared" si="184"/>
        <v>0</v>
      </c>
      <c r="V5932" s="31">
        <f t="shared" si="185"/>
        <v>0</v>
      </c>
    </row>
    <row r="5933" spans="18:22" x14ac:dyDescent="0.3">
      <c r="R5933" s="31" cm="1">
        <f t="array" ref="R5933">_xlfn.IFS(Q5933=0,(O5933-P5933)/2,Q5933=1,O5933-P5933)</f>
        <v>0</v>
      </c>
      <c r="S5933" s="31" cm="1">
        <f t="array" ref="S5933">_xlfn.IFS(Q5933=0,P5933/2,Q5933=1,P5933)</f>
        <v>0</v>
      </c>
      <c r="T5933" s="31" t="str" cm="1">
        <f t="array" ref="T5933">_xlfn.IFS(M5933&lt;=Beräkningsförutsättningar!B$15,"2",M5933=Beräkningsförutsättningar!B$16,"4",M5933=Beräkningsförutsättningar!B$17,"4",M5933&gt;=Beräkningsförutsättningar!B$18,"6")</f>
        <v>2</v>
      </c>
      <c r="U5933" s="31">
        <f t="shared" si="184"/>
        <v>0</v>
      </c>
      <c r="V5933" s="31">
        <f t="shared" si="185"/>
        <v>0</v>
      </c>
    </row>
    <row r="5934" spans="18:22" x14ac:dyDescent="0.3">
      <c r="R5934" s="31" cm="1">
        <f t="array" ref="R5934">_xlfn.IFS(Q5934=0,(O5934-P5934)/2,Q5934=1,O5934-P5934)</f>
        <v>0</v>
      </c>
      <c r="S5934" s="31" cm="1">
        <f t="array" ref="S5934">_xlfn.IFS(Q5934=0,P5934/2,Q5934=1,P5934)</f>
        <v>0</v>
      </c>
      <c r="T5934" s="31" t="str" cm="1">
        <f t="array" ref="T5934">_xlfn.IFS(M5934&lt;=Beräkningsförutsättningar!B$15,"2",M5934=Beräkningsförutsättningar!B$16,"4",M5934=Beräkningsförutsättningar!B$17,"4",M5934&gt;=Beräkningsförutsättningar!B$18,"6")</f>
        <v>2</v>
      </c>
      <c r="U5934" s="31">
        <f t="shared" si="184"/>
        <v>0</v>
      </c>
      <c r="V5934" s="31">
        <f t="shared" si="185"/>
        <v>0</v>
      </c>
    </row>
    <row r="5935" spans="18:22" x14ac:dyDescent="0.3">
      <c r="R5935" s="31" cm="1">
        <f t="array" ref="R5935">_xlfn.IFS(Q5935=0,(O5935-P5935)/2,Q5935=1,O5935-P5935)</f>
        <v>0</v>
      </c>
      <c r="S5935" s="31" cm="1">
        <f t="array" ref="S5935">_xlfn.IFS(Q5935=0,P5935/2,Q5935=1,P5935)</f>
        <v>0</v>
      </c>
      <c r="T5935" s="31" t="str" cm="1">
        <f t="array" ref="T5935">_xlfn.IFS(M5935&lt;=Beräkningsförutsättningar!B$15,"2",M5935=Beräkningsförutsättningar!B$16,"4",M5935=Beräkningsförutsättningar!B$17,"4",M5935&gt;=Beräkningsförutsättningar!B$18,"6")</f>
        <v>2</v>
      </c>
      <c r="U5935" s="31">
        <f t="shared" si="184"/>
        <v>0</v>
      </c>
      <c r="V5935" s="31">
        <f t="shared" si="185"/>
        <v>0</v>
      </c>
    </row>
    <row r="5936" spans="18:22" x14ac:dyDescent="0.3">
      <c r="R5936" s="31" cm="1">
        <f t="array" ref="R5936">_xlfn.IFS(Q5936=0,(O5936-P5936)/2,Q5936=1,O5936-P5936)</f>
        <v>0</v>
      </c>
      <c r="S5936" s="31" cm="1">
        <f t="array" ref="S5936">_xlfn.IFS(Q5936=0,P5936/2,Q5936=1,P5936)</f>
        <v>0</v>
      </c>
      <c r="T5936" s="31" t="str" cm="1">
        <f t="array" ref="T5936">_xlfn.IFS(M5936&lt;=Beräkningsförutsättningar!B$15,"2",M5936=Beräkningsförutsättningar!B$16,"4",M5936=Beräkningsförutsättningar!B$17,"4",M5936&gt;=Beräkningsförutsättningar!B$18,"6")</f>
        <v>2</v>
      </c>
      <c r="U5936" s="31">
        <f t="shared" si="184"/>
        <v>0</v>
      </c>
      <c r="V5936" s="31">
        <f t="shared" si="185"/>
        <v>0</v>
      </c>
    </row>
    <row r="5937" spans="18:22" x14ac:dyDescent="0.3">
      <c r="R5937" s="31" cm="1">
        <f t="array" ref="R5937">_xlfn.IFS(Q5937=0,(O5937-P5937)/2,Q5937=1,O5937-P5937)</f>
        <v>0</v>
      </c>
      <c r="S5937" s="31" cm="1">
        <f t="array" ref="S5937">_xlfn.IFS(Q5937=0,P5937/2,Q5937=1,P5937)</f>
        <v>0</v>
      </c>
      <c r="T5937" s="31" t="str" cm="1">
        <f t="array" ref="T5937">_xlfn.IFS(M5937&lt;=Beräkningsförutsättningar!B$15,"2",M5937=Beräkningsförutsättningar!B$16,"4",M5937=Beräkningsförutsättningar!B$17,"4",M5937&gt;=Beräkningsförutsättningar!B$18,"6")</f>
        <v>2</v>
      </c>
      <c r="U5937" s="31">
        <f t="shared" si="184"/>
        <v>0</v>
      </c>
      <c r="V5937" s="31">
        <f t="shared" si="185"/>
        <v>0</v>
      </c>
    </row>
    <row r="5938" spans="18:22" x14ac:dyDescent="0.3">
      <c r="R5938" s="31" cm="1">
        <f t="array" ref="R5938">_xlfn.IFS(Q5938=0,(O5938-P5938)/2,Q5938=1,O5938-P5938)</f>
        <v>0</v>
      </c>
      <c r="S5938" s="31" cm="1">
        <f t="array" ref="S5938">_xlfn.IFS(Q5938=0,P5938/2,Q5938=1,P5938)</f>
        <v>0</v>
      </c>
      <c r="T5938" s="31" t="str" cm="1">
        <f t="array" ref="T5938">_xlfn.IFS(M5938&lt;=Beräkningsförutsättningar!B$15,"2",M5938=Beräkningsförutsättningar!B$16,"4",M5938=Beräkningsförutsättningar!B$17,"4",M5938&gt;=Beräkningsförutsättningar!B$18,"6")</f>
        <v>2</v>
      </c>
      <c r="U5938" s="31">
        <f t="shared" si="184"/>
        <v>0</v>
      </c>
      <c r="V5938" s="31">
        <f t="shared" si="185"/>
        <v>0</v>
      </c>
    </row>
    <row r="5939" spans="18:22" x14ac:dyDescent="0.3">
      <c r="R5939" s="31" cm="1">
        <f t="array" ref="R5939">_xlfn.IFS(Q5939=0,(O5939-P5939)/2,Q5939=1,O5939-P5939)</f>
        <v>0</v>
      </c>
      <c r="S5939" s="31" cm="1">
        <f t="array" ref="S5939">_xlfn.IFS(Q5939=0,P5939/2,Q5939=1,P5939)</f>
        <v>0</v>
      </c>
      <c r="T5939" s="31" t="str" cm="1">
        <f t="array" ref="T5939">_xlfn.IFS(M5939&lt;=Beräkningsförutsättningar!B$15,"2",M5939=Beräkningsförutsättningar!B$16,"4",M5939=Beräkningsförutsättningar!B$17,"4",M5939&gt;=Beräkningsförutsättningar!B$18,"6")</f>
        <v>2</v>
      </c>
      <c r="U5939" s="31">
        <f t="shared" si="184"/>
        <v>0</v>
      </c>
      <c r="V5939" s="31">
        <f t="shared" si="185"/>
        <v>0</v>
      </c>
    </row>
    <row r="5940" spans="18:22" x14ac:dyDescent="0.3">
      <c r="R5940" s="31" cm="1">
        <f t="array" ref="R5940">_xlfn.IFS(Q5940=0,(O5940-P5940)/2,Q5940=1,O5940-P5940)</f>
        <v>0</v>
      </c>
      <c r="S5940" s="31" cm="1">
        <f t="array" ref="S5940">_xlfn.IFS(Q5940=0,P5940/2,Q5940=1,P5940)</f>
        <v>0</v>
      </c>
      <c r="T5940" s="31" t="str" cm="1">
        <f t="array" ref="T5940">_xlfn.IFS(M5940&lt;=Beräkningsförutsättningar!B$15,"2",M5940=Beräkningsförutsättningar!B$16,"4",M5940=Beräkningsförutsättningar!B$17,"4",M5940&gt;=Beräkningsförutsättningar!B$18,"6")</f>
        <v>2</v>
      </c>
      <c r="U5940" s="31">
        <f t="shared" si="184"/>
        <v>0</v>
      </c>
      <c r="V5940" s="31">
        <f t="shared" si="185"/>
        <v>0</v>
      </c>
    </row>
    <row r="5941" spans="18:22" x14ac:dyDescent="0.3">
      <c r="R5941" s="31" cm="1">
        <f t="array" ref="R5941">_xlfn.IFS(Q5941=0,(O5941-P5941)/2,Q5941=1,O5941-P5941)</f>
        <v>0</v>
      </c>
      <c r="S5941" s="31" cm="1">
        <f t="array" ref="S5941">_xlfn.IFS(Q5941=0,P5941/2,Q5941=1,P5941)</f>
        <v>0</v>
      </c>
      <c r="T5941" s="31" t="str" cm="1">
        <f t="array" ref="T5941">_xlfn.IFS(M5941&lt;=Beräkningsförutsättningar!B$15,"2",M5941=Beräkningsförutsättningar!B$16,"4",M5941=Beräkningsförutsättningar!B$17,"4",M5941&gt;=Beräkningsförutsättningar!B$18,"6")</f>
        <v>2</v>
      </c>
      <c r="U5941" s="31">
        <f t="shared" si="184"/>
        <v>0</v>
      </c>
      <c r="V5941" s="31">
        <f t="shared" si="185"/>
        <v>0</v>
      </c>
    </row>
    <row r="5942" spans="18:22" x14ac:dyDescent="0.3">
      <c r="R5942" s="31" cm="1">
        <f t="array" ref="R5942">_xlfn.IFS(Q5942=0,(O5942-P5942)/2,Q5942=1,O5942-P5942)</f>
        <v>0</v>
      </c>
      <c r="S5942" s="31" cm="1">
        <f t="array" ref="S5942">_xlfn.IFS(Q5942=0,P5942/2,Q5942=1,P5942)</f>
        <v>0</v>
      </c>
      <c r="T5942" s="31" t="str" cm="1">
        <f t="array" ref="T5942">_xlfn.IFS(M5942&lt;=Beräkningsförutsättningar!B$15,"2",M5942=Beräkningsförutsättningar!B$16,"4",M5942=Beräkningsförutsättningar!B$17,"4",M5942&gt;=Beräkningsförutsättningar!B$18,"6")</f>
        <v>2</v>
      </c>
      <c r="U5942" s="31">
        <f t="shared" si="184"/>
        <v>0</v>
      </c>
      <c r="V5942" s="31">
        <f t="shared" si="185"/>
        <v>0</v>
      </c>
    </row>
    <row r="5943" spans="18:22" x14ac:dyDescent="0.3">
      <c r="R5943" s="31" cm="1">
        <f t="array" ref="R5943">_xlfn.IFS(Q5943=0,(O5943-P5943)/2,Q5943=1,O5943-P5943)</f>
        <v>0</v>
      </c>
      <c r="S5943" s="31" cm="1">
        <f t="array" ref="S5943">_xlfn.IFS(Q5943=0,P5943/2,Q5943=1,P5943)</f>
        <v>0</v>
      </c>
      <c r="T5943" s="31" t="str" cm="1">
        <f t="array" ref="T5943">_xlfn.IFS(M5943&lt;=Beräkningsförutsättningar!B$15,"2",M5943=Beräkningsförutsättningar!B$16,"4",M5943=Beräkningsförutsättningar!B$17,"4",M5943&gt;=Beräkningsförutsättningar!B$18,"6")</f>
        <v>2</v>
      </c>
      <c r="U5943" s="31">
        <f t="shared" si="184"/>
        <v>0</v>
      </c>
      <c r="V5943" s="31">
        <f t="shared" si="185"/>
        <v>0</v>
      </c>
    </row>
    <row r="5944" spans="18:22" x14ac:dyDescent="0.3">
      <c r="R5944" s="31" cm="1">
        <f t="array" ref="R5944">_xlfn.IFS(Q5944=0,(O5944-P5944)/2,Q5944=1,O5944-P5944)</f>
        <v>0</v>
      </c>
      <c r="S5944" s="31" cm="1">
        <f t="array" ref="S5944">_xlfn.IFS(Q5944=0,P5944/2,Q5944=1,P5944)</f>
        <v>0</v>
      </c>
      <c r="T5944" s="31" t="str" cm="1">
        <f t="array" ref="T5944">_xlfn.IFS(M5944&lt;=Beräkningsförutsättningar!B$15,"2",M5944=Beräkningsförutsättningar!B$16,"4",M5944=Beräkningsförutsättningar!B$17,"4",M5944&gt;=Beräkningsförutsättningar!B$18,"6")</f>
        <v>2</v>
      </c>
      <c r="U5944" s="31">
        <f t="shared" si="184"/>
        <v>0</v>
      </c>
      <c r="V5944" s="31">
        <f t="shared" si="185"/>
        <v>0</v>
      </c>
    </row>
    <row r="5945" spans="18:22" x14ac:dyDescent="0.3">
      <c r="R5945" s="31" cm="1">
        <f t="array" ref="R5945">_xlfn.IFS(Q5945=0,(O5945-P5945)/2,Q5945=1,O5945-P5945)</f>
        <v>0</v>
      </c>
      <c r="S5945" s="31" cm="1">
        <f t="array" ref="S5945">_xlfn.IFS(Q5945=0,P5945/2,Q5945=1,P5945)</f>
        <v>0</v>
      </c>
      <c r="T5945" s="31" t="str" cm="1">
        <f t="array" ref="T5945">_xlfn.IFS(M5945&lt;=Beräkningsförutsättningar!B$15,"2",M5945=Beräkningsförutsättningar!B$16,"4",M5945=Beräkningsförutsättningar!B$17,"4",M5945&gt;=Beräkningsförutsättningar!B$18,"6")</f>
        <v>2</v>
      </c>
      <c r="U5945" s="31">
        <f t="shared" si="184"/>
        <v>0</v>
      </c>
      <c r="V5945" s="31">
        <f t="shared" si="185"/>
        <v>0</v>
      </c>
    </row>
    <row r="5946" spans="18:22" x14ac:dyDescent="0.3">
      <c r="R5946" s="31" cm="1">
        <f t="array" ref="R5946">_xlfn.IFS(Q5946=0,(O5946-P5946)/2,Q5946=1,O5946-P5946)</f>
        <v>0</v>
      </c>
      <c r="S5946" s="31" cm="1">
        <f t="array" ref="S5946">_xlfn.IFS(Q5946=0,P5946/2,Q5946=1,P5946)</f>
        <v>0</v>
      </c>
      <c r="T5946" s="31" t="str" cm="1">
        <f t="array" ref="T5946">_xlfn.IFS(M5946&lt;=Beräkningsförutsättningar!B$15,"2",M5946=Beräkningsförutsättningar!B$16,"4",M5946=Beräkningsförutsättningar!B$17,"4",M5946&gt;=Beräkningsförutsättningar!B$18,"6")</f>
        <v>2</v>
      </c>
      <c r="U5946" s="31">
        <f t="shared" si="184"/>
        <v>0</v>
      </c>
      <c r="V5946" s="31">
        <f t="shared" si="185"/>
        <v>0</v>
      </c>
    </row>
    <row r="5947" spans="18:22" x14ac:dyDescent="0.3">
      <c r="R5947" s="31" cm="1">
        <f t="array" ref="R5947">_xlfn.IFS(Q5947=0,(O5947-P5947)/2,Q5947=1,O5947-P5947)</f>
        <v>0</v>
      </c>
      <c r="S5947" s="31" cm="1">
        <f t="array" ref="S5947">_xlfn.IFS(Q5947=0,P5947/2,Q5947=1,P5947)</f>
        <v>0</v>
      </c>
      <c r="T5947" s="31" t="str" cm="1">
        <f t="array" ref="T5947">_xlfn.IFS(M5947&lt;=Beräkningsförutsättningar!B$15,"2",M5947=Beräkningsförutsättningar!B$16,"4",M5947=Beräkningsförutsättningar!B$17,"4",M5947&gt;=Beräkningsförutsättningar!B$18,"6")</f>
        <v>2</v>
      </c>
      <c r="U5947" s="31">
        <f t="shared" si="184"/>
        <v>0</v>
      </c>
      <c r="V5947" s="31">
        <f t="shared" si="185"/>
        <v>0</v>
      </c>
    </row>
    <row r="5948" spans="18:22" x14ac:dyDescent="0.3">
      <c r="R5948" s="31" cm="1">
        <f t="array" ref="R5948">_xlfn.IFS(Q5948=0,(O5948-P5948)/2,Q5948=1,O5948-P5948)</f>
        <v>0</v>
      </c>
      <c r="S5948" s="31" cm="1">
        <f t="array" ref="S5948">_xlfn.IFS(Q5948=0,P5948/2,Q5948=1,P5948)</f>
        <v>0</v>
      </c>
      <c r="T5948" s="31" t="str" cm="1">
        <f t="array" ref="T5948">_xlfn.IFS(M5948&lt;=Beräkningsförutsättningar!B$15,"2",M5948=Beräkningsförutsättningar!B$16,"4",M5948=Beräkningsförutsättningar!B$17,"4",M5948&gt;=Beräkningsförutsättningar!B$18,"6")</f>
        <v>2</v>
      </c>
      <c r="U5948" s="31">
        <f t="shared" si="184"/>
        <v>0</v>
      </c>
      <c r="V5948" s="31">
        <f t="shared" si="185"/>
        <v>0</v>
      </c>
    </row>
    <row r="5949" spans="18:22" x14ac:dyDescent="0.3">
      <c r="R5949" s="31" cm="1">
        <f t="array" ref="R5949">_xlfn.IFS(Q5949=0,(O5949-P5949)/2,Q5949=1,O5949-P5949)</f>
        <v>0</v>
      </c>
      <c r="S5949" s="31" cm="1">
        <f t="array" ref="S5949">_xlfn.IFS(Q5949=0,P5949/2,Q5949=1,P5949)</f>
        <v>0</v>
      </c>
      <c r="T5949" s="31" t="str" cm="1">
        <f t="array" ref="T5949">_xlfn.IFS(M5949&lt;=Beräkningsförutsättningar!B$15,"2",M5949=Beräkningsförutsättningar!B$16,"4",M5949=Beräkningsförutsättningar!B$17,"4",M5949&gt;=Beräkningsförutsättningar!B$18,"6")</f>
        <v>2</v>
      </c>
      <c r="U5949" s="31">
        <f t="shared" si="184"/>
        <v>0</v>
      </c>
      <c r="V5949" s="31">
        <f t="shared" si="185"/>
        <v>0</v>
      </c>
    </row>
    <row r="5950" spans="18:22" x14ac:dyDescent="0.3">
      <c r="R5950" s="31" cm="1">
        <f t="array" ref="R5950">_xlfn.IFS(Q5950=0,(O5950-P5950)/2,Q5950=1,O5950-P5950)</f>
        <v>0</v>
      </c>
      <c r="S5950" s="31" cm="1">
        <f t="array" ref="S5950">_xlfn.IFS(Q5950=0,P5950/2,Q5950=1,P5950)</f>
        <v>0</v>
      </c>
      <c r="T5950" s="31" t="str" cm="1">
        <f t="array" ref="T5950">_xlfn.IFS(M5950&lt;=Beräkningsförutsättningar!B$15,"2",M5950=Beräkningsförutsättningar!B$16,"4",M5950=Beräkningsförutsättningar!B$17,"4",M5950&gt;=Beräkningsförutsättningar!B$18,"6")</f>
        <v>2</v>
      </c>
      <c r="U5950" s="31">
        <f t="shared" si="184"/>
        <v>0</v>
      </c>
      <c r="V5950" s="31">
        <f t="shared" si="185"/>
        <v>0</v>
      </c>
    </row>
    <row r="5951" spans="18:22" x14ac:dyDescent="0.3">
      <c r="R5951" s="31" cm="1">
        <f t="array" ref="R5951">_xlfn.IFS(Q5951=0,(O5951-P5951)/2,Q5951=1,O5951-P5951)</f>
        <v>0</v>
      </c>
      <c r="S5951" s="31" cm="1">
        <f t="array" ref="S5951">_xlfn.IFS(Q5951=0,P5951/2,Q5951=1,P5951)</f>
        <v>0</v>
      </c>
      <c r="T5951" s="31" t="str" cm="1">
        <f t="array" ref="T5951">_xlfn.IFS(M5951&lt;=Beräkningsförutsättningar!B$15,"2",M5951=Beräkningsförutsättningar!B$16,"4",M5951=Beräkningsförutsättningar!B$17,"4",M5951&gt;=Beräkningsförutsättningar!B$18,"6")</f>
        <v>2</v>
      </c>
      <c r="U5951" s="31">
        <f t="shared" si="184"/>
        <v>0</v>
      </c>
      <c r="V5951" s="31">
        <f t="shared" si="185"/>
        <v>0</v>
      </c>
    </row>
    <row r="5952" spans="18:22" x14ac:dyDescent="0.3">
      <c r="R5952" s="31" cm="1">
        <f t="array" ref="R5952">_xlfn.IFS(Q5952=0,(O5952-P5952)/2,Q5952=1,O5952-P5952)</f>
        <v>0</v>
      </c>
      <c r="S5952" s="31" cm="1">
        <f t="array" ref="S5952">_xlfn.IFS(Q5952=0,P5952/2,Q5952=1,P5952)</f>
        <v>0</v>
      </c>
      <c r="T5952" s="31" t="str" cm="1">
        <f t="array" ref="T5952">_xlfn.IFS(M5952&lt;=Beräkningsförutsättningar!B$15,"2",M5952=Beräkningsförutsättningar!B$16,"4",M5952=Beräkningsförutsättningar!B$17,"4",M5952&gt;=Beräkningsförutsättningar!B$18,"6")</f>
        <v>2</v>
      </c>
      <c r="U5952" s="31">
        <f t="shared" si="184"/>
        <v>0</v>
      </c>
      <c r="V5952" s="31">
        <f t="shared" si="185"/>
        <v>0</v>
      </c>
    </row>
    <row r="5953" spans="18:22" x14ac:dyDescent="0.3">
      <c r="R5953" s="31" cm="1">
        <f t="array" ref="R5953">_xlfn.IFS(Q5953=0,(O5953-P5953)/2,Q5953=1,O5953-P5953)</f>
        <v>0</v>
      </c>
      <c r="S5953" s="31" cm="1">
        <f t="array" ref="S5953">_xlfn.IFS(Q5953=0,P5953/2,Q5953=1,P5953)</f>
        <v>0</v>
      </c>
      <c r="T5953" s="31" t="str" cm="1">
        <f t="array" ref="T5953">_xlfn.IFS(M5953&lt;=Beräkningsförutsättningar!B$15,"2",M5953=Beräkningsförutsättningar!B$16,"4",M5953=Beräkningsförutsättningar!B$17,"4",M5953&gt;=Beräkningsförutsättningar!B$18,"6")</f>
        <v>2</v>
      </c>
      <c r="U5953" s="31">
        <f t="shared" si="184"/>
        <v>0</v>
      </c>
      <c r="V5953" s="31">
        <f t="shared" si="185"/>
        <v>0</v>
      </c>
    </row>
    <row r="5954" spans="18:22" x14ac:dyDescent="0.3">
      <c r="R5954" s="31" cm="1">
        <f t="array" ref="R5954">_xlfn.IFS(Q5954=0,(O5954-P5954)/2,Q5954=1,O5954-P5954)</f>
        <v>0</v>
      </c>
      <c r="S5954" s="31" cm="1">
        <f t="array" ref="S5954">_xlfn.IFS(Q5954=0,P5954/2,Q5954=1,P5954)</f>
        <v>0</v>
      </c>
      <c r="T5954" s="31" t="str" cm="1">
        <f t="array" ref="T5954">_xlfn.IFS(M5954&lt;=Beräkningsförutsättningar!B$15,"2",M5954=Beräkningsförutsättningar!B$16,"4",M5954=Beräkningsförutsättningar!B$17,"4",M5954&gt;=Beräkningsförutsättningar!B$18,"6")</f>
        <v>2</v>
      </c>
      <c r="U5954" s="31">
        <f t="shared" si="184"/>
        <v>0</v>
      </c>
      <c r="V5954" s="31">
        <f t="shared" si="185"/>
        <v>0</v>
      </c>
    </row>
    <row r="5955" spans="18:22" x14ac:dyDescent="0.3">
      <c r="R5955" s="31" cm="1">
        <f t="array" ref="R5955">_xlfn.IFS(Q5955=0,(O5955-P5955)/2,Q5955=1,O5955-P5955)</f>
        <v>0</v>
      </c>
      <c r="S5955" s="31" cm="1">
        <f t="array" ref="S5955">_xlfn.IFS(Q5955=0,P5955/2,Q5955=1,P5955)</f>
        <v>0</v>
      </c>
      <c r="T5955" s="31" t="str" cm="1">
        <f t="array" ref="T5955">_xlfn.IFS(M5955&lt;=Beräkningsförutsättningar!B$15,"2",M5955=Beräkningsförutsättningar!B$16,"4",M5955=Beräkningsförutsättningar!B$17,"4",M5955&gt;=Beräkningsförutsättningar!B$18,"6")</f>
        <v>2</v>
      </c>
      <c r="U5955" s="31">
        <f t="shared" si="184"/>
        <v>0</v>
      </c>
      <c r="V5955" s="31">
        <f t="shared" si="185"/>
        <v>0</v>
      </c>
    </row>
    <row r="5956" spans="18:22" x14ac:dyDescent="0.3">
      <c r="R5956" s="31" cm="1">
        <f t="array" ref="R5956">_xlfn.IFS(Q5956=0,(O5956-P5956)/2,Q5956=1,O5956-P5956)</f>
        <v>0</v>
      </c>
      <c r="S5956" s="31" cm="1">
        <f t="array" ref="S5956">_xlfn.IFS(Q5956=0,P5956/2,Q5956=1,P5956)</f>
        <v>0</v>
      </c>
      <c r="T5956" s="31" t="str" cm="1">
        <f t="array" ref="T5956">_xlfn.IFS(M5956&lt;=Beräkningsförutsättningar!B$15,"2",M5956=Beräkningsförutsättningar!B$16,"4",M5956=Beräkningsförutsättningar!B$17,"4",M5956&gt;=Beräkningsförutsättningar!B$18,"6")</f>
        <v>2</v>
      </c>
      <c r="U5956" s="31">
        <f t="shared" si="184"/>
        <v>0</v>
      </c>
      <c r="V5956" s="31">
        <f t="shared" si="185"/>
        <v>0</v>
      </c>
    </row>
    <row r="5957" spans="18:22" x14ac:dyDescent="0.3">
      <c r="R5957" s="31" cm="1">
        <f t="array" ref="R5957">_xlfn.IFS(Q5957=0,(O5957-P5957)/2,Q5957=1,O5957-P5957)</f>
        <v>0</v>
      </c>
      <c r="S5957" s="31" cm="1">
        <f t="array" ref="S5957">_xlfn.IFS(Q5957=0,P5957/2,Q5957=1,P5957)</f>
        <v>0</v>
      </c>
      <c r="T5957" s="31" t="str" cm="1">
        <f t="array" ref="T5957">_xlfn.IFS(M5957&lt;=Beräkningsförutsättningar!B$15,"2",M5957=Beräkningsförutsättningar!B$16,"4",M5957=Beräkningsförutsättningar!B$17,"4",M5957&gt;=Beräkningsförutsättningar!B$18,"6")</f>
        <v>2</v>
      </c>
      <c r="U5957" s="31">
        <f t="shared" si="184"/>
        <v>0</v>
      </c>
      <c r="V5957" s="31">
        <f t="shared" si="185"/>
        <v>0</v>
      </c>
    </row>
    <row r="5958" spans="18:22" x14ac:dyDescent="0.3">
      <c r="R5958" s="31" cm="1">
        <f t="array" ref="R5958">_xlfn.IFS(Q5958=0,(O5958-P5958)/2,Q5958=1,O5958-P5958)</f>
        <v>0</v>
      </c>
      <c r="S5958" s="31" cm="1">
        <f t="array" ref="S5958">_xlfn.IFS(Q5958=0,P5958/2,Q5958=1,P5958)</f>
        <v>0</v>
      </c>
      <c r="T5958" s="31" t="str" cm="1">
        <f t="array" ref="T5958">_xlfn.IFS(M5958&lt;=Beräkningsförutsättningar!B$15,"2",M5958=Beräkningsförutsättningar!B$16,"4",M5958=Beräkningsförutsättningar!B$17,"4",M5958&gt;=Beräkningsförutsättningar!B$18,"6")</f>
        <v>2</v>
      </c>
      <c r="U5958" s="31">
        <f t="shared" si="184"/>
        <v>0</v>
      </c>
      <c r="V5958" s="31">
        <f t="shared" si="185"/>
        <v>0</v>
      </c>
    </row>
    <row r="5959" spans="18:22" x14ac:dyDescent="0.3">
      <c r="R5959" s="31" cm="1">
        <f t="array" ref="R5959">_xlfn.IFS(Q5959=0,(O5959-P5959)/2,Q5959=1,O5959-P5959)</f>
        <v>0</v>
      </c>
      <c r="S5959" s="31" cm="1">
        <f t="array" ref="S5959">_xlfn.IFS(Q5959=0,P5959/2,Q5959=1,P5959)</f>
        <v>0</v>
      </c>
      <c r="T5959" s="31" t="str" cm="1">
        <f t="array" ref="T5959">_xlfn.IFS(M5959&lt;=Beräkningsförutsättningar!B$15,"2",M5959=Beräkningsförutsättningar!B$16,"4",M5959=Beräkningsförutsättningar!B$17,"4",M5959&gt;=Beräkningsförutsättningar!B$18,"6")</f>
        <v>2</v>
      </c>
      <c r="U5959" s="31">
        <f t="shared" ref="U5959:U6022" si="186">R5959*T5959</f>
        <v>0</v>
      </c>
      <c r="V5959" s="31">
        <f t="shared" ref="V5959:V6022" si="187">S5959*T5959</f>
        <v>0</v>
      </c>
    </row>
    <row r="5960" spans="18:22" x14ac:dyDescent="0.3">
      <c r="R5960" s="31" cm="1">
        <f t="array" ref="R5960">_xlfn.IFS(Q5960=0,(O5960-P5960)/2,Q5960=1,O5960-P5960)</f>
        <v>0</v>
      </c>
      <c r="S5960" s="31" cm="1">
        <f t="array" ref="S5960">_xlfn.IFS(Q5960=0,P5960/2,Q5960=1,P5960)</f>
        <v>0</v>
      </c>
      <c r="T5960" s="31" t="str" cm="1">
        <f t="array" ref="T5960">_xlfn.IFS(M5960&lt;=Beräkningsförutsättningar!B$15,"2",M5960=Beräkningsförutsättningar!B$16,"4",M5960=Beräkningsförutsättningar!B$17,"4",M5960&gt;=Beräkningsförutsättningar!B$18,"6")</f>
        <v>2</v>
      </c>
      <c r="U5960" s="31">
        <f t="shared" si="186"/>
        <v>0</v>
      </c>
      <c r="V5960" s="31">
        <f t="shared" si="187"/>
        <v>0</v>
      </c>
    </row>
    <row r="5961" spans="18:22" x14ac:dyDescent="0.3">
      <c r="R5961" s="31" cm="1">
        <f t="array" ref="R5961">_xlfn.IFS(Q5961=0,(O5961-P5961)/2,Q5961=1,O5961-P5961)</f>
        <v>0</v>
      </c>
      <c r="S5961" s="31" cm="1">
        <f t="array" ref="S5961">_xlfn.IFS(Q5961=0,P5961/2,Q5961=1,P5961)</f>
        <v>0</v>
      </c>
      <c r="T5961" s="31" t="str" cm="1">
        <f t="array" ref="T5961">_xlfn.IFS(M5961&lt;=Beräkningsförutsättningar!B$15,"2",M5961=Beräkningsförutsättningar!B$16,"4",M5961=Beräkningsförutsättningar!B$17,"4",M5961&gt;=Beräkningsförutsättningar!B$18,"6")</f>
        <v>2</v>
      </c>
      <c r="U5961" s="31">
        <f t="shared" si="186"/>
        <v>0</v>
      </c>
      <c r="V5961" s="31">
        <f t="shared" si="187"/>
        <v>0</v>
      </c>
    </row>
    <row r="5962" spans="18:22" x14ac:dyDescent="0.3">
      <c r="R5962" s="31" cm="1">
        <f t="array" ref="R5962">_xlfn.IFS(Q5962=0,(O5962-P5962)/2,Q5962=1,O5962-P5962)</f>
        <v>0</v>
      </c>
      <c r="S5962" s="31" cm="1">
        <f t="array" ref="S5962">_xlfn.IFS(Q5962=0,P5962/2,Q5962=1,P5962)</f>
        <v>0</v>
      </c>
      <c r="T5962" s="31" t="str" cm="1">
        <f t="array" ref="T5962">_xlfn.IFS(M5962&lt;=Beräkningsförutsättningar!B$15,"2",M5962=Beräkningsförutsättningar!B$16,"4",M5962=Beräkningsförutsättningar!B$17,"4",M5962&gt;=Beräkningsförutsättningar!B$18,"6")</f>
        <v>2</v>
      </c>
      <c r="U5962" s="31">
        <f t="shared" si="186"/>
        <v>0</v>
      </c>
      <c r="V5962" s="31">
        <f t="shared" si="187"/>
        <v>0</v>
      </c>
    </row>
    <row r="5963" spans="18:22" x14ac:dyDescent="0.3">
      <c r="R5963" s="31" cm="1">
        <f t="array" ref="R5963">_xlfn.IFS(Q5963=0,(O5963-P5963)/2,Q5963=1,O5963-P5963)</f>
        <v>0</v>
      </c>
      <c r="S5963" s="31" cm="1">
        <f t="array" ref="S5963">_xlfn.IFS(Q5963=0,P5963/2,Q5963=1,P5963)</f>
        <v>0</v>
      </c>
      <c r="T5963" s="31" t="str" cm="1">
        <f t="array" ref="T5963">_xlfn.IFS(M5963&lt;=Beräkningsförutsättningar!B$15,"2",M5963=Beräkningsförutsättningar!B$16,"4",M5963=Beräkningsförutsättningar!B$17,"4",M5963&gt;=Beräkningsförutsättningar!B$18,"6")</f>
        <v>2</v>
      </c>
      <c r="U5963" s="31">
        <f t="shared" si="186"/>
        <v>0</v>
      </c>
      <c r="V5963" s="31">
        <f t="shared" si="187"/>
        <v>0</v>
      </c>
    </row>
    <row r="5964" spans="18:22" x14ac:dyDescent="0.3">
      <c r="R5964" s="31" cm="1">
        <f t="array" ref="R5964">_xlfn.IFS(Q5964=0,(O5964-P5964)/2,Q5964=1,O5964-P5964)</f>
        <v>0</v>
      </c>
      <c r="S5964" s="31" cm="1">
        <f t="array" ref="S5964">_xlfn.IFS(Q5964=0,P5964/2,Q5964=1,P5964)</f>
        <v>0</v>
      </c>
      <c r="T5964" s="31" t="str" cm="1">
        <f t="array" ref="T5964">_xlfn.IFS(M5964&lt;=Beräkningsförutsättningar!B$15,"2",M5964=Beräkningsförutsättningar!B$16,"4",M5964=Beräkningsförutsättningar!B$17,"4",M5964&gt;=Beräkningsförutsättningar!B$18,"6")</f>
        <v>2</v>
      </c>
      <c r="U5964" s="31">
        <f t="shared" si="186"/>
        <v>0</v>
      </c>
      <c r="V5964" s="31">
        <f t="shared" si="187"/>
        <v>0</v>
      </c>
    </row>
    <row r="5965" spans="18:22" x14ac:dyDescent="0.3">
      <c r="R5965" s="31" cm="1">
        <f t="array" ref="R5965">_xlfn.IFS(Q5965=0,(O5965-P5965)/2,Q5965=1,O5965-P5965)</f>
        <v>0</v>
      </c>
      <c r="S5965" s="31" cm="1">
        <f t="array" ref="S5965">_xlfn.IFS(Q5965=0,P5965/2,Q5965=1,P5965)</f>
        <v>0</v>
      </c>
      <c r="T5965" s="31" t="str" cm="1">
        <f t="array" ref="T5965">_xlfn.IFS(M5965&lt;=Beräkningsförutsättningar!B$15,"2",M5965=Beräkningsförutsättningar!B$16,"4",M5965=Beräkningsförutsättningar!B$17,"4",M5965&gt;=Beräkningsförutsättningar!B$18,"6")</f>
        <v>2</v>
      </c>
      <c r="U5965" s="31">
        <f t="shared" si="186"/>
        <v>0</v>
      </c>
      <c r="V5965" s="31">
        <f t="shared" si="187"/>
        <v>0</v>
      </c>
    </row>
    <row r="5966" spans="18:22" x14ac:dyDescent="0.3">
      <c r="R5966" s="31" cm="1">
        <f t="array" ref="R5966">_xlfn.IFS(Q5966=0,(O5966-P5966)/2,Q5966=1,O5966-P5966)</f>
        <v>0</v>
      </c>
      <c r="S5966" s="31" cm="1">
        <f t="array" ref="S5966">_xlfn.IFS(Q5966=0,P5966/2,Q5966=1,P5966)</f>
        <v>0</v>
      </c>
      <c r="T5966" s="31" t="str" cm="1">
        <f t="array" ref="T5966">_xlfn.IFS(M5966&lt;=Beräkningsförutsättningar!B$15,"2",M5966=Beräkningsförutsättningar!B$16,"4",M5966=Beräkningsförutsättningar!B$17,"4",M5966&gt;=Beräkningsförutsättningar!B$18,"6")</f>
        <v>2</v>
      </c>
      <c r="U5966" s="31">
        <f t="shared" si="186"/>
        <v>0</v>
      </c>
      <c r="V5966" s="31">
        <f t="shared" si="187"/>
        <v>0</v>
      </c>
    </row>
    <row r="5967" spans="18:22" x14ac:dyDescent="0.3">
      <c r="R5967" s="31" cm="1">
        <f t="array" ref="R5967">_xlfn.IFS(Q5967=0,(O5967-P5967)/2,Q5967=1,O5967-P5967)</f>
        <v>0</v>
      </c>
      <c r="S5967" s="31" cm="1">
        <f t="array" ref="S5967">_xlfn.IFS(Q5967=0,P5967/2,Q5967=1,P5967)</f>
        <v>0</v>
      </c>
      <c r="T5967" s="31" t="str" cm="1">
        <f t="array" ref="T5967">_xlfn.IFS(M5967&lt;=Beräkningsförutsättningar!B$15,"2",M5967=Beräkningsförutsättningar!B$16,"4",M5967=Beräkningsförutsättningar!B$17,"4",M5967&gt;=Beräkningsförutsättningar!B$18,"6")</f>
        <v>2</v>
      </c>
      <c r="U5967" s="31">
        <f t="shared" si="186"/>
        <v>0</v>
      </c>
      <c r="V5967" s="31">
        <f t="shared" si="187"/>
        <v>0</v>
      </c>
    </row>
    <row r="5968" spans="18:22" x14ac:dyDescent="0.3">
      <c r="R5968" s="31" cm="1">
        <f t="array" ref="R5968">_xlfn.IFS(Q5968=0,(O5968-P5968)/2,Q5968=1,O5968-P5968)</f>
        <v>0</v>
      </c>
      <c r="S5968" s="31" cm="1">
        <f t="array" ref="S5968">_xlfn.IFS(Q5968=0,P5968/2,Q5968=1,P5968)</f>
        <v>0</v>
      </c>
      <c r="T5968" s="31" t="str" cm="1">
        <f t="array" ref="T5968">_xlfn.IFS(M5968&lt;=Beräkningsförutsättningar!B$15,"2",M5968=Beräkningsförutsättningar!B$16,"4",M5968=Beräkningsförutsättningar!B$17,"4",M5968&gt;=Beräkningsförutsättningar!B$18,"6")</f>
        <v>2</v>
      </c>
      <c r="U5968" s="31">
        <f t="shared" si="186"/>
        <v>0</v>
      </c>
      <c r="V5968" s="31">
        <f t="shared" si="187"/>
        <v>0</v>
      </c>
    </row>
    <row r="5969" spans="18:22" x14ac:dyDescent="0.3">
      <c r="R5969" s="31" cm="1">
        <f t="array" ref="R5969">_xlfn.IFS(Q5969=0,(O5969-P5969)/2,Q5969=1,O5969-P5969)</f>
        <v>0</v>
      </c>
      <c r="S5969" s="31" cm="1">
        <f t="array" ref="S5969">_xlfn.IFS(Q5969=0,P5969/2,Q5969=1,P5969)</f>
        <v>0</v>
      </c>
      <c r="T5969" s="31" t="str" cm="1">
        <f t="array" ref="T5969">_xlfn.IFS(M5969&lt;=Beräkningsförutsättningar!B$15,"2",M5969=Beräkningsförutsättningar!B$16,"4",M5969=Beräkningsförutsättningar!B$17,"4",M5969&gt;=Beräkningsförutsättningar!B$18,"6")</f>
        <v>2</v>
      </c>
      <c r="U5969" s="31">
        <f t="shared" si="186"/>
        <v>0</v>
      </c>
      <c r="V5969" s="31">
        <f t="shared" si="187"/>
        <v>0</v>
      </c>
    </row>
    <row r="5970" spans="18:22" x14ac:dyDescent="0.3">
      <c r="R5970" s="31" cm="1">
        <f t="array" ref="R5970">_xlfn.IFS(Q5970=0,(O5970-P5970)/2,Q5970=1,O5970-P5970)</f>
        <v>0</v>
      </c>
      <c r="S5970" s="31" cm="1">
        <f t="array" ref="S5970">_xlfn.IFS(Q5970=0,P5970/2,Q5970=1,P5970)</f>
        <v>0</v>
      </c>
      <c r="T5970" s="31" t="str" cm="1">
        <f t="array" ref="T5970">_xlfn.IFS(M5970&lt;=Beräkningsförutsättningar!B$15,"2",M5970=Beräkningsförutsättningar!B$16,"4",M5970=Beräkningsförutsättningar!B$17,"4",M5970&gt;=Beräkningsförutsättningar!B$18,"6")</f>
        <v>2</v>
      </c>
      <c r="U5970" s="31">
        <f t="shared" si="186"/>
        <v>0</v>
      </c>
      <c r="V5970" s="31">
        <f t="shared" si="187"/>
        <v>0</v>
      </c>
    </row>
    <row r="5971" spans="18:22" x14ac:dyDescent="0.3">
      <c r="R5971" s="31" cm="1">
        <f t="array" ref="R5971">_xlfn.IFS(Q5971=0,(O5971-P5971)/2,Q5971=1,O5971-P5971)</f>
        <v>0</v>
      </c>
      <c r="S5971" s="31" cm="1">
        <f t="array" ref="S5971">_xlfn.IFS(Q5971=0,P5971/2,Q5971=1,P5971)</f>
        <v>0</v>
      </c>
      <c r="T5971" s="31" t="str" cm="1">
        <f t="array" ref="T5971">_xlfn.IFS(M5971&lt;=Beräkningsförutsättningar!B$15,"2",M5971=Beräkningsförutsättningar!B$16,"4",M5971=Beräkningsförutsättningar!B$17,"4",M5971&gt;=Beräkningsförutsättningar!B$18,"6")</f>
        <v>2</v>
      </c>
      <c r="U5971" s="31">
        <f t="shared" si="186"/>
        <v>0</v>
      </c>
      <c r="V5971" s="31">
        <f t="shared" si="187"/>
        <v>0</v>
      </c>
    </row>
    <row r="5972" spans="18:22" x14ac:dyDescent="0.3">
      <c r="R5972" s="31" cm="1">
        <f t="array" ref="R5972">_xlfn.IFS(Q5972=0,(O5972-P5972)/2,Q5972=1,O5972-P5972)</f>
        <v>0</v>
      </c>
      <c r="S5972" s="31" cm="1">
        <f t="array" ref="S5972">_xlfn.IFS(Q5972=0,P5972/2,Q5972=1,P5972)</f>
        <v>0</v>
      </c>
      <c r="T5972" s="31" t="str" cm="1">
        <f t="array" ref="T5972">_xlfn.IFS(M5972&lt;=Beräkningsförutsättningar!B$15,"2",M5972=Beräkningsförutsättningar!B$16,"4",M5972=Beräkningsförutsättningar!B$17,"4",M5972&gt;=Beräkningsförutsättningar!B$18,"6")</f>
        <v>2</v>
      </c>
      <c r="U5972" s="31">
        <f t="shared" si="186"/>
        <v>0</v>
      </c>
      <c r="V5972" s="31">
        <f t="shared" si="187"/>
        <v>0</v>
      </c>
    </row>
    <row r="5973" spans="18:22" x14ac:dyDescent="0.3">
      <c r="R5973" s="31" cm="1">
        <f t="array" ref="R5973">_xlfn.IFS(Q5973=0,(O5973-P5973)/2,Q5973=1,O5973-P5973)</f>
        <v>0</v>
      </c>
      <c r="S5973" s="31" cm="1">
        <f t="array" ref="S5973">_xlfn.IFS(Q5973=0,P5973/2,Q5973=1,P5973)</f>
        <v>0</v>
      </c>
      <c r="T5973" s="31" t="str" cm="1">
        <f t="array" ref="T5973">_xlfn.IFS(M5973&lt;=Beräkningsförutsättningar!B$15,"2",M5973=Beräkningsförutsättningar!B$16,"4",M5973=Beräkningsförutsättningar!B$17,"4",M5973&gt;=Beräkningsförutsättningar!B$18,"6")</f>
        <v>2</v>
      </c>
      <c r="U5973" s="31">
        <f t="shared" si="186"/>
        <v>0</v>
      </c>
      <c r="V5973" s="31">
        <f t="shared" si="187"/>
        <v>0</v>
      </c>
    </row>
    <row r="5974" spans="18:22" x14ac:dyDescent="0.3">
      <c r="R5974" s="31" cm="1">
        <f t="array" ref="R5974">_xlfn.IFS(Q5974=0,(O5974-P5974)/2,Q5974=1,O5974-P5974)</f>
        <v>0</v>
      </c>
      <c r="S5974" s="31" cm="1">
        <f t="array" ref="S5974">_xlfn.IFS(Q5974=0,P5974/2,Q5974=1,P5974)</f>
        <v>0</v>
      </c>
      <c r="T5974" s="31" t="str" cm="1">
        <f t="array" ref="T5974">_xlfn.IFS(M5974&lt;=Beräkningsförutsättningar!B$15,"2",M5974=Beräkningsförutsättningar!B$16,"4",M5974=Beräkningsförutsättningar!B$17,"4",M5974&gt;=Beräkningsförutsättningar!B$18,"6")</f>
        <v>2</v>
      </c>
      <c r="U5974" s="31">
        <f t="shared" si="186"/>
        <v>0</v>
      </c>
      <c r="V5974" s="31">
        <f t="shared" si="187"/>
        <v>0</v>
      </c>
    </row>
    <row r="5975" spans="18:22" x14ac:dyDescent="0.3">
      <c r="R5975" s="31" cm="1">
        <f t="array" ref="R5975">_xlfn.IFS(Q5975=0,(O5975-P5975)/2,Q5975=1,O5975-P5975)</f>
        <v>0</v>
      </c>
      <c r="S5975" s="31" cm="1">
        <f t="array" ref="S5975">_xlfn.IFS(Q5975=0,P5975/2,Q5975=1,P5975)</f>
        <v>0</v>
      </c>
      <c r="T5975" s="31" t="str" cm="1">
        <f t="array" ref="T5975">_xlfn.IFS(M5975&lt;=Beräkningsförutsättningar!B$15,"2",M5975=Beräkningsförutsättningar!B$16,"4",M5975=Beräkningsförutsättningar!B$17,"4",M5975&gt;=Beräkningsförutsättningar!B$18,"6")</f>
        <v>2</v>
      </c>
      <c r="U5975" s="31">
        <f t="shared" si="186"/>
        <v>0</v>
      </c>
      <c r="V5975" s="31">
        <f t="shared" si="187"/>
        <v>0</v>
      </c>
    </row>
    <row r="5976" spans="18:22" x14ac:dyDescent="0.3">
      <c r="R5976" s="31" cm="1">
        <f t="array" ref="R5976">_xlfn.IFS(Q5976=0,(O5976-P5976)/2,Q5976=1,O5976-P5976)</f>
        <v>0</v>
      </c>
      <c r="S5976" s="31" cm="1">
        <f t="array" ref="S5976">_xlfn.IFS(Q5976=0,P5976/2,Q5976=1,P5976)</f>
        <v>0</v>
      </c>
      <c r="T5976" s="31" t="str" cm="1">
        <f t="array" ref="T5976">_xlfn.IFS(M5976&lt;=Beräkningsförutsättningar!B$15,"2",M5976=Beräkningsförutsättningar!B$16,"4",M5976=Beräkningsförutsättningar!B$17,"4",M5976&gt;=Beräkningsförutsättningar!B$18,"6")</f>
        <v>2</v>
      </c>
      <c r="U5976" s="31">
        <f t="shared" si="186"/>
        <v>0</v>
      </c>
      <c r="V5976" s="31">
        <f t="shared" si="187"/>
        <v>0</v>
      </c>
    </row>
    <row r="5977" spans="18:22" x14ac:dyDescent="0.3">
      <c r="R5977" s="31" cm="1">
        <f t="array" ref="R5977">_xlfn.IFS(Q5977=0,(O5977-P5977)/2,Q5977=1,O5977-P5977)</f>
        <v>0</v>
      </c>
      <c r="S5977" s="31" cm="1">
        <f t="array" ref="S5977">_xlfn.IFS(Q5977=0,P5977/2,Q5977=1,P5977)</f>
        <v>0</v>
      </c>
      <c r="T5977" s="31" t="str" cm="1">
        <f t="array" ref="T5977">_xlfn.IFS(M5977&lt;=Beräkningsförutsättningar!B$15,"2",M5977=Beräkningsförutsättningar!B$16,"4",M5977=Beräkningsförutsättningar!B$17,"4",M5977&gt;=Beräkningsförutsättningar!B$18,"6")</f>
        <v>2</v>
      </c>
      <c r="U5977" s="31">
        <f t="shared" si="186"/>
        <v>0</v>
      </c>
      <c r="V5977" s="31">
        <f t="shared" si="187"/>
        <v>0</v>
      </c>
    </row>
    <row r="5978" spans="18:22" x14ac:dyDescent="0.3">
      <c r="R5978" s="31" cm="1">
        <f t="array" ref="R5978">_xlfn.IFS(Q5978=0,(O5978-P5978)/2,Q5978=1,O5978-P5978)</f>
        <v>0</v>
      </c>
      <c r="S5978" s="31" cm="1">
        <f t="array" ref="S5978">_xlfn.IFS(Q5978=0,P5978/2,Q5978=1,P5978)</f>
        <v>0</v>
      </c>
      <c r="T5978" s="31" t="str" cm="1">
        <f t="array" ref="T5978">_xlfn.IFS(M5978&lt;=Beräkningsförutsättningar!B$15,"2",M5978=Beräkningsförutsättningar!B$16,"4",M5978=Beräkningsförutsättningar!B$17,"4",M5978&gt;=Beräkningsförutsättningar!B$18,"6")</f>
        <v>2</v>
      </c>
      <c r="U5978" s="31">
        <f t="shared" si="186"/>
        <v>0</v>
      </c>
      <c r="V5978" s="31">
        <f t="shared" si="187"/>
        <v>0</v>
      </c>
    </row>
    <row r="5979" spans="18:22" x14ac:dyDescent="0.3">
      <c r="R5979" s="31" cm="1">
        <f t="array" ref="R5979">_xlfn.IFS(Q5979=0,(O5979-P5979)/2,Q5979=1,O5979-P5979)</f>
        <v>0</v>
      </c>
      <c r="S5979" s="31" cm="1">
        <f t="array" ref="S5979">_xlfn.IFS(Q5979=0,P5979/2,Q5979=1,P5979)</f>
        <v>0</v>
      </c>
      <c r="T5979" s="31" t="str" cm="1">
        <f t="array" ref="T5979">_xlfn.IFS(M5979&lt;=Beräkningsförutsättningar!B$15,"2",M5979=Beräkningsförutsättningar!B$16,"4",M5979=Beräkningsförutsättningar!B$17,"4",M5979&gt;=Beräkningsförutsättningar!B$18,"6")</f>
        <v>2</v>
      </c>
      <c r="U5979" s="31">
        <f t="shared" si="186"/>
        <v>0</v>
      </c>
      <c r="V5979" s="31">
        <f t="shared" si="187"/>
        <v>0</v>
      </c>
    </row>
    <row r="5980" spans="18:22" x14ac:dyDescent="0.3">
      <c r="R5980" s="31" cm="1">
        <f t="array" ref="R5980">_xlfn.IFS(Q5980=0,(O5980-P5980)/2,Q5980=1,O5980-P5980)</f>
        <v>0</v>
      </c>
      <c r="S5980" s="31" cm="1">
        <f t="array" ref="S5980">_xlfn.IFS(Q5980=0,P5980/2,Q5980=1,P5980)</f>
        <v>0</v>
      </c>
      <c r="T5980" s="31" t="str" cm="1">
        <f t="array" ref="T5980">_xlfn.IFS(M5980&lt;=Beräkningsförutsättningar!B$15,"2",M5980=Beräkningsförutsättningar!B$16,"4",M5980=Beräkningsförutsättningar!B$17,"4",M5980&gt;=Beräkningsförutsättningar!B$18,"6")</f>
        <v>2</v>
      </c>
      <c r="U5980" s="31">
        <f t="shared" si="186"/>
        <v>0</v>
      </c>
      <c r="V5980" s="31">
        <f t="shared" si="187"/>
        <v>0</v>
      </c>
    </row>
    <row r="5981" spans="18:22" x14ac:dyDescent="0.3">
      <c r="R5981" s="31" cm="1">
        <f t="array" ref="R5981">_xlfn.IFS(Q5981=0,(O5981-P5981)/2,Q5981=1,O5981-P5981)</f>
        <v>0</v>
      </c>
      <c r="S5981" s="31" cm="1">
        <f t="array" ref="S5981">_xlfn.IFS(Q5981=0,P5981/2,Q5981=1,P5981)</f>
        <v>0</v>
      </c>
      <c r="T5981" s="31" t="str" cm="1">
        <f t="array" ref="T5981">_xlfn.IFS(M5981&lt;=Beräkningsförutsättningar!B$15,"2",M5981=Beräkningsförutsättningar!B$16,"4",M5981=Beräkningsförutsättningar!B$17,"4",M5981&gt;=Beräkningsförutsättningar!B$18,"6")</f>
        <v>2</v>
      </c>
      <c r="U5981" s="31">
        <f t="shared" si="186"/>
        <v>0</v>
      </c>
      <c r="V5981" s="31">
        <f t="shared" si="187"/>
        <v>0</v>
      </c>
    </row>
    <row r="5982" spans="18:22" x14ac:dyDescent="0.3">
      <c r="R5982" s="31" cm="1">
        <f t="array" ref="R5982">_xlfn.IFS(Q5982=0,(O5982-P5982)/2,Q5982=1,O5982-P5982)</f>
        <v>0</v>
      </c>
      <c r="S5982" s="31" cm="1">
        <f t="array" ref="S5982">_xlfn.IFS(Q5982=0,P5982/2,Q5982=1,P5982)</f>
        <v>0</v>
      </c>
      <c r="T5982" s="31" t="str" cm="1">
        <f t="array" ref="T5982">_xlfn.IFS(M5982&lt;=Beräkningsförutsättningar!B$15,"2",M5982=Beräkningsförutsättningar!B$16,"4",M5982=Beräkningsförutsättningar!B$17,"4",M5982&gt;=Beräkningsförutsättningar!B$18,"6")</f>
        <v>2</v>
      </c>
      <c r="U5982" s="31">
        <f t="shared" si="186"/>
        <v>0</v>
      </c>
      <c r="V5982" s="31">
        <f t="shared" si="187"/>
        <v>0</v>
      </c>
    </row>
    <row r="5983" spans="18:22" x14ac:dyDescent="0.3">
      <c r="R5983" s="31" cm="1">
        <f t="array" ref="R5983">_xlfn.IFS(Q5983=0,(O5983-P5983)/2,Q5983=1,O5983-P5983)</f>
        <v>0</v>
      </c>
      <c r="S5983" s="31" cm="1">
        <f t="array" ref="S5983">_xlfn.IFS(Q5983=0,P5983/2,Q5983=1,P5983)</f>
        <v>0</v>
      </c>
      <c r="T5983" s="31" t="str" cm="1">
        <f t="array" ref="T5983">_xlfn.IFS(M5983&lt;=Beräkningsförutsättningar!B$15,"2",M5983=Beräkningsförutsättningar!B$16,"4",M5983=Beräkningsförutsättningar!B$17,"4",M5983&gt;=Beräkningsförutsättningar!B$18,"6")</f>
        <v>2</v>
      </c>
      <c r="U5983" s="31">
        <f t="shared" si="186"/>
        <v>0</v>
      </c>
      <c r="V5983" s="31">
        <f t="shared" si="187"/>
        <v>0</v>
      </c>
    </row>
    <row r="5984" spans="18:22" x14ac:dyDescent="0.3">
      <c r="R5984" s="31" cm="1">
        <f t="array" ref="R5984">_xlfn.IFS(Q5984=0,(O5984-P5984)/2,Q5984=1,O5984-P5984)</f>
        <v>0</v>
      </c>
      <c r="S5984" s="31" cm="1">
        <f t="array" ref="S5984">_xlfn.IFS(Q5984=0,P5984/2,Q5984=1,P5984)</f>
        <v>0</v>
      </c>
      <c r="T5984" s="31" t="str" cm="1">
        <f t="array" ref="T5984">_xlfn.IFS(M5984&lt;=Beräkningsförutsättningar!B$15,"2",M5984=Beräkningsförutsättningar!B$16,"4",M5984=Beräkningsförutsättningar!B$17,"4",M5984&gt;=Beräkningsförutsättningar!B$18,"6")</f>
        <v>2</v>
      </c>
      <c r="U5984" s="31">
        <f t="shared" si="186"/>
        <v>0</v>
      </c>
      <c r="V5984" s="31">
        <f t="shared" si="187"/>
        <v>0</v>
      </c>
    </row>
    <row r="5985" spans="18:22" x14ac:dyDescent="0.3">
      <c r="R5985" s="31" cm="1">
        <f t="array" ref="R5985">_xlfn.IFS(Q5985=0,(O5985-P5985)/2,Q5985=1,O5985-P5985)</f>
        <v>0</v>
      </c>
      <c r="S5985" s="31" cm="1">
        <f t="array" ref="S5985">_xlfn.IFS(Q5985=0,P5985/2,Q5985=1,P5985)</f>
        <v>0</v>
      </c>
      <c r="T5985" s="31" t="str" cm="1">
        <f t="array" ref="T5985">_xlfn.IFS(M5985&lt;=Beräkningsförutsättningar!B$15,"2",M5985=Beräkningsförutsättningar!B$16,"4",M5985=Beräkningsförutsättningar!B$17,"4",M5985&gt;=Beräkningsförutsättningar!B$18,"6")</f>
        <v>2</v>
      </c>
      <c r="U5985" s="31">
        <f t="shared" si="186"/>
        <v>0</v>
      </c>
      <c r="V5985" s="31">
        <f t="shared" si="187"/>
        <v>0</v>
      </c>
    </row>
    <row r="5986" spans="18:22" x14ac:dyDescent="0.3">
      <c r="R5986" s="31" cm="1">
        <f t="array" ref="R5986">_xlfn.IFS(Q5986=0,(O5986-P5986)/2,Q5986=1,O5986-P5986)</f>
        <v>0</v>
      </c>
      <c r="S5986" s="31" cm="1">
        <f t="array" ref="S5986">_xlfn.IFS(Q5986=0,P5986/2,Q5986=1,P5986)</f>
        <v>0</v>
      </c>
      <c r="T5986" s="31" t="str" cm="1">
        <f t="array" ref="T5986">_xlfn.IFS(M5986&lt;=Beräkningsförutsättningar!B$15,"2",M5986=Beräkningsförutsättningar!B$16,"4",M5986=Beräkningsförutsättningar!B$17,"4",M5986&gt;=Beräkningsförutsättningar!B$18,"6")</f>
        <v>2</v>
      </c>
      <c r="U5986" s="31">
        <f t="shared" si="186"/>
        <v>0</v>
      </c>
      <c r="V5986" s="31">
        <f t="shared" si="187"/>
        <v>0</v>
      </c>
    </row>
    <row r="5987" spans="18:22" x14ac:dyDescent="0.3">
      <c r="R5987" s="31" cm="1">
        <f t="array" ref="R5987">_xlfn.IFS(Q5987=0,(O5987-P5987)/2,Q5987=1,O5987-P5987)</f>
        <v>0</v>
      </c>
      <c r="S5987" s="31" cm="1">
        <f t="array" ref="S5987">_xlfn.IFS(Q5987=0,P5987/2,Q5987=1,P5987)</f>
        <v>0</v>
      </c>
      <c r="T5987" s="31" t="str" cm="1">
        <f t="array" ref="T5987">_xlfn.IFS(M5987&lt;=Beräkningsförutsättningar!B$15,"2",M5987=Beräkningsförutsättningar!B$16,"4",M5987=Beräkningsförutsättningar!B$17,"4",M5987&gt;=Beräkningsförutsättningar!B$18,"6")</f>
        <v>2</v>
      </c>
      <c r="U5987" s="31">
        <f t="shared" si="186"/>
        <v>0</v>
      </c>
      <c r="V5987" s="31">
        <f t="shared" si="187"/>
        <v>0</v>
      </c>
    </row>
    <row r="5988" spans="18:22" x14ac:dyDescent="0.3">
      <c r="R5988" s="31" cm="1">
        <f t="array" ref="R5988">_xlfn.IFS(Q5988=0,(O5988-P5988)/2,Q5988=1,O5988-P5988)</f>
        <v>0</v>
      </c>
      <c r="S5988" s="31" cm="1">
        <f t="array" ref="S5988">_xlfn.IFS(Q5988=0,P5988/2,Q5988=1,P5988)</f>
        <v>0</v>
      </c>
      <c r="T5988" s="31" t="str" cm="1">
        <f t="array" ref="T5988">_xlfn.IFS(M5988&lt;=Beräkningsförutsättningar!B$15,"2",M5988=Beräkningsförutsättningar!B$16,"4",M5988=Beräkningsförutsättningar!B$17,"4",M5988&gt;=Beräkningsförutsättningar!B$18,"6")</f>
        <v>2</v>
      </c>
      <c r="U5988" s="31">
        <f t="shared" si="186"/>
        <v>0</v>
      </c>
      <c r="V5988" s="31">
        <f t="shared" si="187"/>
        <v>0</v>
      </c>
    </row>
    <row r="5989" spans="18:22" x14ac:dyDescent="0.3">
      <c r="R5989" s="31" cm="1">
        <f t="array" ref="R5989">_xlfn.IFS(Q5989=0,(O5989-P5989)/2,Q5989=1,O5989-P5989)</f>
        <v>0</v>
      </c>
      <c r="S5989" s="31" cm="1">
        <f t="array" ref="S5989">_xlfn.IFS(Q5989=0,P5989/2,Q5989=1,P5989)</f>
        <v>0</v>
      </c>
      <c r="T5989" s="31" t="str" cm="1">
        <f t="array" ref="T5989">_xlfn.IFS(M5989&lt;=Beräkningsförutsättningar!B$15,"2",M5989=Beräkningsförutsättningar!B$16,"4",M5989=Beräkningsförutsättningar!B$17,"4",M5989&gt;=Beräkningsförutsättningar!B$18,"6")</f>
        <v>2</v>
      </c>
      <c r="U5989" s="31">
        <f t="shared" si="186"/>
        <v>0</v>
      </c>
      <c r="V5989" s="31">
        <f t="shared" si="187"/>
        <v>0</v>
      </c>
    </row>
    <row r="5990" spans="18:22" x14ac:dyDescent="0.3">
      <c r="R5990" s="31" cm="1">
        <f t="array" ref="R5990">_xlfn.IFS(Q5990=0,(O5990-P5990)/2,Q5990=1,O5990-P5990)</f>
        <v>0</v>
      </c>
      <c r="S5990" s="31" cm="1">
        <f t="array" ref="S5990">_xlfn.IFS(Q5990=0,P5990/2,Q5990=1,P5990)</f>
        <v>0</v>
      </c>
      <c r="T5990" s="31" t="str" cm="1">
        <f t="array" ref="T5990">_xlfn.IFS(M5990&lt;=Beräkningsförutsättningar!B$15,"2",M5990=Beräkningsförutsättningar!B$16,"4",M5990=Beräkningsförutsättningar!B$17,"4",M5990&gt;=Beräkningsförutsättningar!B$18,"6")</f>
        <v>2</v>
      </c>
      <c r="U5990" s="31">
        <f t="shared" si="186"/>
        <v>0</v>
      </c>
      <c r="V5990" s="31">
        <f t="shared" si="187"/>
        <v>0</v>
      </c>
    </row>
    <row r="5991" spans="18:22" x14ac:dyDescent="0.3">
      <c r="R5991" s="31" cm="1">
        <f t="array" ref="R5991">_xlfn.IFS(Q5991=0,(O5991-P5991)/2,Q5991=1,O5991-P5991)</f>
        <v>0</v>
      </c>
      <c r="S5991" s="31" cm="1">
        <f t="array" ref="S5991">_xlfn.IFS(Q5991=0,P5991/2,Q5991=1,P5991)</f>
        <v>0</v>
      </c>
      <c r="T5991" s="31" t="str" cm="1">
        <f t="array" ref="T5991">_xlfn.IFS(M5991&lt;=Beräkningsförutsättningar!B$15,"2",M5991=Beräkningsförutsättningar!B$16,"4",M5991=Beräkningsförutsättningar!B$17,"4",M5991&gt;=Beräkningsförutsättningar!B$18,"6")</f>
        <v>2</v>
      </c>
      <c r="U5991" s="31">
        <f t="shared" si="186"/>
        <v>0</v>
      </c>
      <c r="V5991" s="31">
        <f t="shared" si="187"/>
        <v>0</v>
      </c>
    </row>
    <row r="5992" spans="18:22" x14ac:dyDescent="0.3">
      <c r="R5992" s="31" cm="1">
        <f t="array" ref="R5992">_xlfn.IFS(Q5992=0,(O5992-P5992)/2,Q5992=1,O5992-P5992)</f>
        <v>0</v>
      </c>
      <c r="S5992" s="31" cm="1">
        <f t="array" ref="S5992">_xlfn.IFS(Q5992=0,P5992/2,Q5992=1,P5992)</f>
        <v>0</v>
      </c>
      <c r="T5992" s="31" t="str" cm="1">
        <f t="array" ref="T5992">_xlfn.IFS(M5992&lt;=Beräkningsförutsättningar!B$15,"2",M5992=Beräkningsförutsättningar!B$16,"4",M5992=Beräkningsförutsättningar!B$17,"4",M5992&gt;=Beräkningsförutsättningar!B$18,"6")</f>
        <v>2</v>
      </c>
      <c r="U5992" s="31">
        <f t="shared" si="186"/>
        <v>0</v>
      </c>
      <c r="V5992" s="31">
        <f t="shared" si="187"/>
        <v>0</v>
      </c>
    </row>
    <row r="5993" spans="18:22" x14ac:dyDescent="0.3">
      <c r="R5993" s="31" cm="1">
        <f t="array" ref="R5993">_xlfn.IFS(Q5993=0,(O5993-P5993)/2,Q5993=1,O5993-P5993)</f>
        <v>0</v>
      </c>
      <c r="S5993" s="31" cm="1">
        <f t="array" ref="S5993">_xlfn.IFS(Q5993=0,P5993/2,Q5993=1,P5993)</f>
        <v>0</v>
      </c>
      <c r="T5993" s="31" t="str" cm="1">
        <f t="array" ref="T5993">_xlfn.IFS(M5993&lt;=Beräkningsförutsättningar!B$15,"2",M5993=Beräkningsförutsättningar!B$16,"4",M5993=Beräkningsförutsättningar!B$17,"4",M5993&gt;=Beräkningsförutsättningar!B$18,"6")</f>
        <v>2</v>
      </c>
      <c r="U5993" s="31">
        <f t="shared" si="186"/>
        <v>0</v>
      </c>
      <c r="V5993" s="31">
        <f t="shared" si="187"/>
        <v>0</v>
      </c>
    </row>
    <row r="5994" spans="18:22" x14ac:dyDescent="0.3">
      <c r="R5994" s="31" cm="1">
        <f t="array" ref="R5994">_xlfn.IFS(Q5994=0,(O5994-P5994)/2,Q5994=1,O5994-P5994)</f>
        <v>0</v>
      </c>
      <c r="S5994" s="31" cm="1">
        <f t="array" ref="S5994">_xlfn.IFS(Q5994=0,P5994/2,Q5994=1,P5994)</f>
        <v>0</v>
      </c>
      <c r="T5994" s="31" t="str" cm="1">
        <f t="array" ref="T5994">_xlfn.IFS(M5994&lt;=Beräkningsförutsättningar!B$15,"2",M5994=Beräkningsförutsättningar!B$16,"4",M5994=Beräkningsförutsättningar!B$17,"4",M5994&gt;=Beräkningsförutsättningar!B$18,"6")</f>
        <v>2</v>
      </c>
      <c r="U5994" s="31">
        <f t="shared" si="186"/>
        <v>0</v>
      </c>
      <c r="V5994" s="31">
        <f t="shared" si="187"/>
        <v>0</v>
      </c>
    </row>
    <row r="5995" spans="18:22" x14ac:dyDescent="0.3">
      <c r="R5995" s="31" cm="1">
        <f t="array" ref="R5995">_xlfn.IFS(Q5995=0,(O5995-P5995)/2,Q5995=1,O5995-P5995)</f>
        <v>0</v>
      </c>
      <c r="S5995" s="31" cm="1">
        <f t="array" ref="S5995">_xlfn.IFS(Q5995=0,P5995/2,Q5995=1,P5995)</f>
        <v>0</v>
      </c>
      <c r="T5995" s="31" t="str" cm="1">
        <f t="array" ref="T5995">_xlfn.IFS(M5995&lt;=Beräkningsförutsättningar!B$15,"2",M5995=Beräkningsförutsättningar!B$16,"4",M5995=Beräkningsförutsättningar!B$17,"4",M5995&gt;=Beräkningsförutsättningar!B$18,"6")</f>
        <v>2</v>
      </c>
      <c r="U5995" s="31">
        <f t="shared" si="186"/>
        <v>0</v>
      </c>
      <c r="V5995" s="31">
        <f t="shared" si="187"/>
        <v>0</v>
      </c>
    </row>
    <row r="5996" spans="18:22" x14ac:dyDescent="0.3">
      <c r="R5996" s="31" cm="1">
        <f t="array" ref="R5996">_xlfn.IFS(Q5996=0,(O5996-P5996)/2,Q5996=1,O5996-P5996)</f>
        <v>0</v>
      </c>
      <c r="S5996" s="31" cm="1">
        <f t="array" ref="S5996">_xlfn.IFS(Q5996=0,P5996/2,Q5996=1,P5996)</f>
        <v>0</v>
      </c>
      <c r="T5996" s="31" t="str" cm="1">
        <f t="array" ref="T5996">_xlfn.IFS(M5996&lt;=Beräkningsförutsättningar!B$15,"2",M5996=Beräkningsförutsättningar!B$16,"4",M5996=Beräkningsförutsättningar!B$17,"4",M5996&gt;=Beräkningsförutsättningar!B$18,"6")</f>
        <v>2</v>
      </c>
      <c r="U5996" s="31">
        <f t="shared" si="186"/>
        <v>0</v>
      </c>
      <c r="V5996" s="31">
        <f t="shared" si="187"/>
        <v>0</v>
      </c>
    </row>
    <row r="5997" spans="18:22" x14ac:dyDescent="0.3">
      <c r="R5997" s="31" cm="1">
        <f t="array" ref="R5997">_xlfn.IFS(Q5997=0,(O5997-P5997)/2,Q5997=1,O5997-P5997)</f>
        <v>0</v>
      </c>
      <c r="S5997" s="31" cm="1">
        <f t="array" ref="S5997">_xlfn.IFS(Q5997=0,P5997/2,Q5997=1,P5997)</f>
        <v>0</v>
      </c>
      <c r="T5997" s="31" t="str" cm="1">
        <f t="array" ref="T5997">_xlfn.IFS(M5997&lt;=Beräkningsförutsättningar!B$15,"2",M5997=Beräkningsförutsättningar!B$16,"4",M5997=Beräkningsförutsättningar!B$17,"4",M5997&gt;=Beräkningsförutsättningar!B$18,"6")</f>
        <v>2</v>
      </c>
      <c r="U5997" s="31">
        <f t="shared" si="186"/>
        <v>0</v>
      </c>
      <c r="V5997" s="31">
        <f t="shared" si="187"/>
        <v>0</v>
      </c>
    </row>
    <row r="5998" spans="18:22" x14ac:dyDescent="0.3">
      <c r="R5998" s="31" cm="1">
        <f t="array" ref="R5998">_xlfn.IFS(Q5998=0,(O5998-P5998)/2,Q5998=1,O5998-P5998)</f>
        <v>0</v>
      </c>
      <c r="S5998" s="31" cm="1">
        <f t="array" ref="S5998">_xlfn.IFS(Q5998=0,P5998/2,Q5998=1,P5998)</f>
        <v>0</v>
      </c>
      <c r="T5998" s="31" t="str" cm="1">
        <f t="array" ref="T5998">_xlfn.IFS(M5998&lt;=Beräkningsförutsättningar!B$15,"2",M5998=Beräkningsförutsättningar!B$16,"4",M5998=Beräkningsförutsättningar!B$17,"4",M5998&gt;=Beräkningsförutsättningar!B$18,"6")</f>
        <v>2</v>
      </c>
      <c r="U5998" s="31">
        <f t="shared" si="186"/>
        <v>0</v>
      </c>
      <c r="V5998" s="31">
        <f t="shared" si="187"/>
        <v>0</v>
      </c>
    </row>
    <row r="5999" spans="18:22" x14ac:dyDescent="0.3">
      <c r="R5999" s="31" cm="1">
        <f t="array" ref="R5999">_xlfn.IFS(Q5999=0,(O5999-P5999)/2,Q5999=1,O5999-P5999)</f>
        <v>0</v>
      </c>
      <c r="S5999" s="31" cm="1">
        <f t="array" ref="S5999">_xlfn.IFS(Q5999=0,P5999/2,Q5999=1,P5999)</f>
        <v>0</v>
      </c>
      <c r="T5999" s="31" t="str" cm="1">
        <f t="array" ref="T5999">_xlfn.IFS(M5999&lt;=Beräkningsförutsättningar!B$15,"2",M5999=Beräkningsförutsättningar!B$16,"4",M5999=Beräkningsförutsättningar!B$17,"4",M5999&gt;=Beräkningsförutsättningar!B$18,"6")</f>
        <v>2</v>
      </c>
      <c r="U5999" s="31">
        <f t="shared" si="186"/>
        <v>0</v>
      </c>
      <c r="V5999" s="31">
        <f t="shared" si="187"/>
        <v>0</v>
      </c>
    </row>
    <row r="6000" spans="18:22" x14ac:dyDescent="0.3">
      <c r="R6000" s="31" cm="1">
        <f t="array" ref="R6000">_xlfn.IFS(Q6000=0,(O6000-P6000)/2,Q6000=1,O6000-P6000)</f>
        <v>0</v>
      </c>
      <c r="S6000" s="31" cm="1">
        <f t="array" ref="S6000">_xlfn.IFS(Q6000=0,P6000/2,Q6000=1,P6000)</f>
        <v>0</v>
      </c>
      <c r="T6000" s="31" t="str" cm="1">
        <f t="array" ref="T6000">_xlfn.IFS(M6000&lt;=Beräkningsförutsättningar!B$15,"2",M6000=Beräkningsförutsättningar!B$16,"4",M6000=Beräkningsförutsättningar!B$17,"4",M6000&gt;=Beräkningsförutsättningar!B$18,"6")</f>
        <v>2</v>
      </c>
      <c r="U6000" s="31">
        <f t="shared" si="186"/>
        <v>0</v>
      </c>
      <c r="V6000" s="31">
        <f t="shared" si="187"/>
        <v>0</v>
      </c>
    </row>
    <row r="6001" spans="18:22" x14ac:dyDescent="0.3">
      <c r="R6001" s="31" cm="1">
        <f t="array" ref="R6001">_xlfn.IFS(Q6001=0,(O6001-P6001)/2,Q6001=1,O6001-P6001)</f>
        <v>0</v>
      </c>
      <c r="S6001" s="31" cm="1">
        <f t="array" ref="S6001">_xlfn.IFS(Q6001=0,P6001/2,Q6001=1,P6001)</f>
        <v>0</v>
      </c>
      <c r="T6001" s="31" t="str" cm="1">
        <f t="array" ref="T6001">_xlfn.IFS(M6001&lt;=Beräkningsförutsättningar!B$15,"2",M6001=Beräkningsförutsättningar!B$16,"4",M6001=Beräkningsförutsättningar!B$17,"4",M6001&gt;=Beräkningsförutsättningar!B$18,"6")</f>
        <v>2</v>
      </c>
      <c r="U6001" s="31">
        <f t="shared" si="186"/>
        <v>0</v>
      </c>
      <c r="V6001" s="31">
        <f t="shared" si="187"/>
        <v>0</v>
      </c>
    </row>
    <row r="6002" spans="18:22" x14ac:dyDescent="0.3">
      <c r="R6002" s="31" cm="1">
        <f t="array" ref="R6002">_xlfn.IFS(Q6002=0,(O6002-P6002)/2,Q6002=1,O6002-P6002)</f>
        <v>0</v>
      </c>
      <c r="S6002" s="31" cm="1">
        <f t="array" ref="S6002">_xlfn.IFS(Q6002=0,P6002/2,Q6002=1,P6002)</f>
        <v>0</v>
      </c>
      <c r="T6002" s="31" t="str" cm="1">
        <f t="array" ref="T6002">_xlfn.IFS(M6002&lt;=Beräkningsförutsättningar!B$15,"2",M6002=Beräkningsförutsättningar!B$16,"4",M6002=Beräkningsförutsättningar!B$17,"4",M6002&gt;=Beräkningsförutsättningar!B$18,"6")</f>
        <v>2</v>
      </c>
      <c r="U6002" s="31">
        <f t="shared" si="186"/>
        <v>0</v>
      </c>
      <c r="V6002" s="31">
        <f t="shared" si="187"/>
        <v>0</v>
      </c>
    </row>
    <row r="6003" spans="18:22" x14ac:dyDescent="0.3">
      <c r="R6003" s="31" cm="1">
        <f t="array" ref="R6003">_xlfn.IFS(Q6003=0,(O6003-P6003)/2,Q6003=1,O6003-P6003)</f>
        <v>0</v>
      </c>
      <c r="S6003" s="31" cm="1">
        <f t="array" ref="S6003">_xlfn.IFS(Q6003=0,P6003/2,Q6003=1,P6003)</f>
        <v>0</v>
      </c>
      <c r="T6003" s="31" t="str" cm="1">
        <f t="array" ref="T6003">_xlfn.IFS(M6003&lt;=Beräkningsförutsättningar!B$15,"2",M6003=Beräkningsförutsättningar!B$16,"4",M6003=Beräkningsförutsättningar!B$17,"4",M6003&gt;=Beräkningsförutsättningar!B$18,"6")</f>
        <v>2</v>
      </c>
      <c r="U6003" s="31">
        <f t="shared" si="186"/>
        <v>0</v>
      </c>
      <c r="V6003" s="31">
        <f t="shared" si="187"/>
        <v>0</v>
      </c>
    </row>
    <row r="6004" spans="18:22" x14ac:dyDescent="0.3">
      <c r="R6004" s="31" cm="1">
        <f t="array" ref="R6004">_xlfn.IFS(Q6004=0,(O6004-P6004)/2,Q6004=1,O6004-P6004)</f>
        <v>0</v>
      </c>
      <c r="S6004" s="31" cm="1">
        <f t="array" ref="S6004">_xlfn.IFS(Q6004=0,P6004/2,Q6004=1,P6004)</f>
        <v>0</v>
      </c>
      <c r="T6004" s="31" t="str" cm="1">
        <f t="array" ref="T6004">_xlfn.IFS(M6004&lt;=Beräkningsförutsättningar!B$15,"2",M6004=Beräkningsförutsättningar!B$16,"4",M6004=Beräkningsförutsättningar!B$17,"4",M6004&gt;=Beräkningsförutsättningar!B$18,"6")</f>
        <v>2</v>
      </c>
      <c r="U6004" s="31">
        <f t="shared" si="186"/>
        <v>0</v>
      </c>
      <c r="V6004" s="31">
        <f t="shared" si="187"/>
        <v>0</v>
      </c>
    </row>
    <row r="6005" spans="18:22" x14ac:dyDescent="0.3">
      <c r="R6005" s="31" cm="1">
        <f t="array" ref="R6005">_xlfn.IFS(Q6005=0,(O6005-P6005)/2,Q6005=1,O6005-P6005)</f>
        <v>0</v>
      </c>
      <c r="S6005" s="31" cm="1">
        <f t="array" ref="S6005">_xlfn.IFS(Q6005=0,P6005/2,Q6005=1,P6005)</f>
        <v>0</v>
      </c>
      <c r="T6005" s="31" t="str" cm="1">
        <f t="array" ref="T6005">_xlfn.IFS(M6005&lt;=Beräkningsförutsättningar!B$15,"2",M6005=Beräkningsförutsättningar!B$16,"4",M6005=Beräkningsförutsättningar!B$17,"4",M6005&gt;=Beräkningsförutsättningar!B$18,"6")</f>
        <v>2</v>
      </c>
      <c r="U6005" s="31">
        <f t="shared" si="186"/>
        <v>0</v>
      </c>
      <c r="V6005" s="31">
        <f t="shared" si="187"/>
        <v>0</v>
      </c>
    </row>
    <row r="6006" spans="18:22" x14ac:dyDescent="0.3">
      <c r="R6006" s="31" cm="1">
        <f t="array" ref="R6006">_xlfn.IFS(Q6006=0,(O6006-P6006)/2,Q6006=1,O6006-P6006)</f>
        <v>0</v>
      </c>
      <c r="S6006" s="31" cm="1">
        <f t="array" ref="S6006">_xlfn.IFS(Q6006=0,P6006/2,Q6006=1,P6006)</f>
        <v>0</v>
      </c>
      <c r="T6006" s="31" t="str" cm="1">
        <f t="array" ref="T6006">_xlfn.IFS(M6006&lt;=Beräkningsförutsättningar!B$15,"2",M6006=Beräkningsförutsättningar!B$16,"4",M6006=Beräkningsförutsättningar!B$17,"4",M6006&gt;=Beräkningsförutsättningar!B$18,"6")</f>
        <v>2</v>
      </c>
      <c r="U6006" s="31">
        <f t="shared" si="186"/>
        <v>0</v>
      </c>
      <c r="V6006" s="31">
        <f t="shared" si="187"/>
        <v>0</v>
      </c>
    </row>
    <row r="6007" spans="18:22" x14ac:dyDescent="0.3">
      <c r="R6007" s="31" cm="1">
        <f t="array" ref="R6007">_xlfn.IFS(Q6007=0,(O6007-P6007)/2,Q6007=1,O6007-P6007)</f>
        <v>0</v>
      </c>
      <c r="S6007" s="31" cm="1">
        <f t="array" ref="S6007">_xlfn.IFS(Q6007=0,P6007/2,Q6007=1,P6007)</f>
        <v>0</v>
      </c>
      <c r="T6007" s="31" t="str" cm="1">
        <f t="array" ref="T6007">_xlfn.IFS(M6007&lt;=Beräkningsförutsättningar!B$15,"2",M6007=Beräkningsförutsättningar!B$16,"4",M6007=Beräkningsförutsättningar!B$17,"4",M6007&gt;=Beräkningsförutsättningar!B$18,"6")</f>
        <v>2</v>
      </c>
      <c r="U6007" s="31">
        <f t="shared" si="186"/>
        <v>0</v>
      </c>
      <c r="V6007" s="31">
        <f t="shared" si="187"/>
        <v>0</v>
      </c>
    </row>
    <row r="6008" spans="18:22" x14ac:dyDescent="0.3">
      <c r="R6008" s="31" cm="1">
        <f t="array" ref="R6008">_xlfn.IFS(Q6008=0,(O6008-P6008)/2,Q6008=1,O6008-P6008)</f>
        <v>0</v>
      </c>
      <c r="S6008" s="31" cm="1">
        <f t="array" ref="S6008">_xlfn.IFS(Q6008=0,P6008/2,Q6008=1,P6008)</f>
        <v>0</v>
      </c>
      <c r="T6008" s="31" t="str" cm="1">
        <f t="array" ref="T6008">_xlfn.IFS(M6008&lt;=Beräkningsförutsättningar!B$15,"2",M6008=Beräkningsförutsättningar!B$16,"4",M6008=Beräkningsförutsättningar!B$17,"4",M6008&gt;=Beräkningsförutsättningar!B$18,"6")</f>
        <v>2</v>
      </c>
      <c r="U6008" s="31">
        <f t="shared" si="186"/>
        <v>0</v>
      </c>
      <c r="V6008" s="31">
        <f t="shared" si="187"/>
        <v>0</v>
      </c>
    </row>
    <row r="6009" spans="18:22" x14ac:dyDescent="0.3">
      <c r="R6009" s="31" cm="1">
        <f t="array" ref="R6009">_xlfn.IFS(Q6009=0,(O6009-P6009)/2,Q6009=1,O6009-P6009)</f>
        <v>0</v>
      </c>
      <c r="S6009" s="31" cm="1">
        <f t="array" ref="S6009">_xlfn.IFS(Q6009=0,P6009/2,Q6009=1,P6009)</f>
        <v>0</v>
      </c>
      <c r="T6009" s="31" t="str" cm="1">
        <f t="array" ref="T6009">_xlfn.IFS(M6009&lt;=Beräkningsförutsättningar!B$15,"2",M6009=Beräkningsförutsättningar!B$16,"4",M6009=Beräkningsförutsättningar!B$17,"4",M6009&gt;=Beräkningsförutsättningar!B$18,"6")</f>
        <v>2</v>
      </c>
      <c r="U6009" s="31">
        <f t="shared" si="186"/>
        <v>0</v>
      </c>
      <c r="V6009" s="31">
        <f t="shared" si="187"/>
        <v>0</v>
      </c>
    </row>
    <row r="6010" spans="18:22" x14ac:dyDescent="0.3">
      <c r="R6010" s="31" cm="1">
        <f t="array" ref="R6010">_xlfn.IFS(Q6010=0,(O6010-P6010)/2,Q6010=1,O6010-P6010)</f>
        <v>0</v>
      </c>
      <c r="S6010" s="31" cm="1">
        <f t="array" ref="S6010">_xlfn.IFS(Q6010=0,P6010/2,Q6010=1,P6010)</f>
        <v>0</v>
      </c>
      <c r="T6010" s="31" t="str" cm="1">
        <f t="array" ref="T6010">_xlfn.IFS(M6010&lt;=Beräkningsförutsättningar!B$15,"2",M6010=Beräkningsförutsättningar!B$16,"4",M6010=Beräkningsförutsättningar!B$17,"4",M6010&gt;=Beräkningsförutsättningar!B$18,"6")</f>
        <v>2</v>
      </c>
      <c r="U6010" s="31">
        <f t="shared" si="186"/>
        <v>0</v>
      </c>
      <c r="V6010" s="31">
        <f t="shared" si="187"/>
        <v>0</v>
      </c>
    </row>
    <row r="6011" spans="18:22" x14ac:dyDescent="0.3">
      <c r="R6011" s="31" cm="1">
        <f t="array" ref="R6011">_xlfn.IFS(Q6011=0,(O6011-P6011)/2,Q6011=1,O6011-P6011)</f>
        <v>0</v>
      </c>
      <c r="S6011" s="31" cm="1">
        <f t="array" ref="S6011">_xlfn.IFS(Q6011=0,P6011/2,Q6011=1,P6011)</f>
        <v>0</v>
      </c>
      <c r="T6011" s="31" t="str" cm="1">
        <f t="array" ref="T6011">_xlfn.IFS(M6011&lt;=Beräkningsförutsättningar!B$15,"2",M6011=Beräkningsförutsättningar!B$16,"4",M6011=Beräkningsförutsättningar!B$17,"4",M6011&gt;=Beräkningsförutsättningar!B$18,"6")</f>
        <v>2</v>
      </c>
      <c r="U6011" s="31">
        <f t="shared" si="186"/>
        <v>0</v>
      </c>
      <c r="V6011" s="31">
        <f t="shared" si="187"/>
        <v>0</v>
      </c>
    </row>
    <row r="6012" spans="18:22" x14ac:dyDescent="0.3">
      <c r="R6012" s="31" cm="1">
        <f t="array" ref="R6012">_xlfn.IFS(Q6012=0,(O6012-P6012)/2,Q6012=1,O6012-P6012)</f>
        <v>0</v>
      </c>
      <c r="S6012" s="31" cm="1">
        <f t="array" ref="S6012">_xlfn.IFS(Q6012=0,P6012/2,Q6012=1,P6012)</f>
        <v>0</v>
      </c>
      <c r="T6012" s="31" t="str" cm="1">
        <f t="array" ref="T6012">_xlfn.IFS(M6012&lt;=Beräkningsförutsättningar!B$15,"2",M6012=Beräkningsförutsättningar!B$16,"4",M6012=Beräkningsförutsättningar!B$17,"4",M6012&gt;=Beräkningsförutsättningar!B$18,"6")</f>
        <v>2</v>
      </c>
      <c r="U6012" s="31">
        <f t="shared" si="186"/>
        <v>0</v>
      </c>
      <c r="V6012" s="31">
        <f t="shared" si="187"/>
        <v>0</v>
      </c>
    </row>
    <row r="6013" spans="18:22" x14ac:dyDescent="0.3">
      <c r="R6013" s="31" cm="1">
        <f t="array" ref="R6013">_xlfn.IFS(Q6013=0,(O6013-P6013)/2,Q6013=1,O6013-P6013)</f>
        <v>0</v>
      </c>
      <c r="S6013" s="31" cm="1">
        <f t="array" ref="S6013">_xlfn.IFS(Q6013=0,P6013/2,Q6013=1,P6013)</f>
        <v>0</v>
      </c>
      <c r="T6013" s="31" t="str" cm="1">
        <f t="array" ref="T6013">_xlfn.IFS(M6013&lt;=Beräkningsförutsättningar!B$15,"2",M6013=Beräkningsförutsättningar!B$16,"4",M6013=Beräkningsförutsättningar!B$17,"4",M6013&gt;=Beräkningsförutsättningar!B$18,"6")</f>
        <v>2</v>
      </c>
      <c r="U6013" s="31">
        <f t="shared" si="186"/>
        <v>0</v>
      </c>
      <c r="V6013" s="31">
        <f t="shared" si="187"/>
        <v>0</v>
      </c>
    </row>
    <row r="6014" spans="18:22" x14ac:dyDescent="0.3">
      <c r="R6014" s="31" cm="1">
        <f t="array" ref="R6014">_xlfn.IFS(Q6014=0,(O6014-P6014)/2,Q6014=1,O6014-P6014)</f>
        <v>0</v>
      </c>
      <c r="S6014" s="31" cm="1">
        <f t="array" ref="S6014">_xlfn.IFS(Q6014=0,P6014/2,Q6014=1,P6014)</f>
        <v>0</v>
      </c>
      <c r="T6014" s="31" t="str" cm="1">
        <f t="array" ref="T6014">_xlfn.IFS(M6014&lt;=Beräkningsförutsättningar!B$15,"2",M6014=Beräkningsförutsättningar!B$16,"4",M6014=Beräkningsförutsättningar!B$17,"4",M6014&gt;=Beräkningsförutsättningar!B$18,"6")</f>
        <v>2</v>
      </c>
      <c r="U6014" s="31">
        <f t="shared" si="186"/>
        <v>0</v>
      </c>
      <c r="V6014" s="31">
        <f t="shared" si="187"/>
        <v>0</v>
      </c>
    </row>
    <row r="6015" spans="18:22" x14ac:dyDescent="0.3">
      <c r="R6015" s="31" cm="1">
        <f t="array" ref="R6015">_xlfn.IFS(Q6015=0,(O6015-P6015)/2,Q6015=1,O6015-P6015)</f>
        <v>0</v>
      </c>
      <c r="S6015" s="31" cm="1">
        <f t="array" ref="S6015">_xlfn.IFS(Q6015=0,P6015/2,Q6015=1,P6015)</f>
        <v>0</v>
      </c>
      <c r="T6015" s="31" t="str" cm="1">
        <f t="array" ref="T6015">_xlfn.IFS(M6015&lt;=Beräkningsförutsättningar!B$15,"2",M6015=Beräkningsförutsättningar!B$16,"4",M6015=Beräkningsförutsättningar!B$17,"4",M6015&gt;=Beräkningsförutsättningar!B$18,"6")</f>
        <v>2</v>
      </c>
      <c r="U6015" s="31">
        <f t="shared" si="186"/>
        <v>0</v>
      </c>
      <c r="V6015" s="31">
        <f t="shared" si="187"/>
        <v>0</v>
      </c>
    </row>
    <row r="6016" spans="18:22" x14ac:dyDescent="0.3">
      <c r="R6016" s="31" cm="1">
        <f t="array" ref="R6016">_xlfn.IFS(Q6016=0,(O6016-P6016)/2,Q6016=1,O6016-P6016)</f>
        <v>0</v>
      </c>
      <c r="S6016" s="31" cm="1">
        <f t="array" ref="S6016">_xlfn.IFS(Q6016=0,P6016/2,Q6016=1,P6016)</f>
        <v>0</v>
      </c>
      <c r="T6016" s="31" t="str" cm="1">
        <f t="array" ref="T6016">_xlfn.IFS(M6016&lt;=Beräkningsförutsättningar!B$15,"2",M6016=Beräkningsförutsättningar!B$16,"4",M6016=Beräkningsförutsättningar!B$17,"4",M6016&gt;=Beräkningsförutsättningar!B$18,"6")</f>
        <v>2</v>
      </c>
      <c r="U6016" s="31">
        <f t="shared" si="186"/>
        <v>0</v>
      </c>
      <c r="V6016" s="31">
        <f t="shared" si="187"/>
        <v>0</v>
      </c>
    </row>
    <row r="6017" spans="18:22" x14ac:dyDescent="0.3">
      <c r="R6017" s="31" cm="1">
        <f t="array" ref="R6017">_xlfn.IFS(Q6017=0,(O6017-P6017)/2,Q6017=1,O6017-P6017)</f>
        <v>0</v>
      </c>
      <c r="S6017" s="31" cm="1">
        <f t="array" ref="S6017">_xlfn.IFS(Q6017=0,P6017/2,Q6017=1,P6017)</f>
        <v>0</v>
      </c>
      <c r="T6017" s="31" t="str" cm="1">
        <f t="array" ref="T6017">_xlfn.IFS(M6017&lt;=Beräkningsförutsättningar!B$15,"2",M6017=Beräkningsförutsättningar!B$16,"4",M6017=Beräkningsförutsättningar!B$17,"4",M6017&gt;=Beräkningsförutsättningar!B$18,"6")</f>
        <v>2</v>
      </c>
      <c r="U6017" s="31">
        <f t="shared" si="186"/>
        <v>0</v>
      </c>
      <c r="V6017" s="31">
        <f t="shared" si="187"/>
        <v>0</v>
      </c>
    </row>
    <row r="6018" spans="18:22" x14ac:dyDescent="0.3">
      <c r="R6018" s="31" cm="1">
        <f t="array" ref="R6018">_xlfn.IFS(Q6018=0,(O6018-P6018)/2,Q6018=1,O6018-P6018)</f>
        <v>0</v>
      </c>
      <c r="S6018" s="31" cm="1">
        <f t="array" ref="S6018">_xlfn.IFS(Q6018=0,P6018/2,Q6018=1,P6018)</f>
        <v>0</v>
      </c>
      <c r="T6018" s="31" t="str" cm="1">
        <f t="array" ref="T6018">_xlfn.IFS(M6018&lt;=Beräkningsförutsättningar!B$15,"2",M6018=Beräkningsförutsättningar!B$16,"4",M6018=Beräkningsförutsättningar!B$17,"4",M6018&gt;=Beräkningsförutsättningar!B$18,"6")</f>
        <v>2</v>
      </c>
      <c r="U6018" s="31">
        <f t="shared" si="186"/>
        <v>0</v>
      </c>
      <c r="V6018" s="31">
        <f t="shared" si="187"/>
        <v>0</v>
      </c>
    </row>
    <row r="6019" spans="18:22" x14ac:dyDescent="0.3">
      <c r="R6019" s="31" cm="1">
        <f t="array" ref="R6019">_xlfn.IFS(Q6019=0,(O6019-P6019)/2,Q6019=1,O6019-P6019)</f>
        <v>0</v>
      </c>
      <c r="S6019" s="31" cm="1">
        <f t="array" ref="S6019">_xlfn.IFS(Q6019=0,P6019/2,Q6019=1,P6019)</f>
        <v>0</v>
      </c>
      <c r="T6019" s="31" t="str" cm="1">
        <f t="array" ref="T6019">_xlfn.IFS(M6019&lt;=Beräkningsförutsättningar!B$15,"2",M6019=Beräkningsförutsättningar!B$16,"4",M6019=Beräkningsförutsättningar!B$17,"4",M6019&gt;=Beräkningsförutsättningar!B$18,"6")</f>
        <v>2</v>
      </c>
      <c r="U6019" s="31">
        <f t="shared" si="186"/>
        <v>0</v>
      </c>
      <c r="V6019" s="31">
        <f t="shared" si="187"/>
        <v>0</v>
      </c>
    </row>
    <row r="6020" spans="18:22" x14ac:dyDescent="0.3">
      <c r="R6020" s="31" cm="1">
        <f t="array" ref="R6020">_xlfn.IFS(Q6020=0,(O6020-P6020)/2,Q6020=1,O6020-P6020)</f>
        <v>0</v>
      </c>
      <c r="S6020" s="31" cm="1">
        <f t="array" ref="S6020">_xlfn.IFS(Q6020=0,P6020/2,Q6020=1,P6020)</f>
        <v>0</v>
      </c>
      <c r="T6020" s="31" t="str" cm="1">
        <f t="array" ref="T6020">_xlfn.IFS(M6020&lt;=Beräkningsförutsättningar!B$15,"2",M6020=Beräkningsförutsättningar!B$16,"4",M6020=Beräkningsförutsättningar!B$17,"4",M6020&gt;=Beräkningsförutsättningar!B$18,"6")</f>
        <v>2</v>
      </c>
      <c r="U6020" s="31">
        <f t="shared" si="186"/>
        <v>0</v>
      </c>
      <c r="V6020" s="31">
        <f t="shared" si="187"/>
        <v>0</v>
      </c>
    </row>
    <row r="6021" spans="18:22" x14ac:dyDescent="0.3">
      <c r="R6021" s="31" cm="1">
        <f t="array" ref="R6021">_xlfn.IFS(Q6021=0,(O6021-P6021)/2,Q6021=1,O6021-P6021)</f>
        <v>0</v>
      </c>
      <c r="S6021" s="31" cm="1">
        <f t="array" ref="S6021">_xlfn.IFS(Q6021=0,P6021/2,Q6021=1,P6021)</f>
        <v>0</v>
      </c>
      <c r="T6021" s="31" t="str" cm="1">
        <f t="array" ref="T6021">_xlfn.IFS(M6021&lt;=Beräkningsförutsättningar!B$15,"2",M6021=Beräkningsförutsättningar!B$16,"4",M6021=Beräkningsförutsättningar!B$17,"4",M6021&gt;=Beräkningsförutsättningar!B$18,"6")</f>
        <v>2</v>
      </c>
      <c r="U6021" s="31">
        <f t="shared" si="186"/>
        <v>0</v>
      </c>
      <c r="V6021" s="31">
        <f t="shared" si="187"/>
        <v>0</v>
      </c>
    </row>
    <row r="6022" spans="18:22" x14ac:dyDescent="0.3">
      <c r="R6022" s="31" cm="1">
        <f t="array" ref="R6022">_xlfn.IFS(Q6022=0,(O6022-P6022)/2,Q6022=1,O6022-P6022)</f>
        <v>0</v>
      </c>
      <c r="S6022" s="31" cm="1">
        <f t="array" ref="S6022">_xlfn.IFS(Q6022=0,P6022/2,Q6022=1,P6022)</f>
        <v>0</v>
      </c>
      <c r="T6022" s="31" t="str" cm="1">
        <f t="array" ref="T6022">_xlfn.IFS(M6022&lt;=Beräkningsförutsättningar!B$15,"2",M6022=Beräkningsförutsättningar!B$16,"4",M6022=Beräkningsförutsättningar!B$17,"4",M6022&gt;=Beräkningsförutsättningar!B$18,"6")</f>
        <v>2</v>
      </c>
      <c r="U6022" s="31">
        <f t="shared" si="186"/>
        <v>0</v>
      </c>
      <c r="V6022" s="31">
        <f t="shared" si="187"/>
        <v>0</v>
      </c>
    </row>
    <row r="6023" spans="18:22" x14ac:dyDescent="0.3">
      <c r="R6023" s="31" cm="1">
        <f t="array" ref="R6023">_xlfn.IFS(Q6023=0,(O6023-P6023)/2,Q6023=1,O6023-P6023)</f>
        <v>0</v>
      </c>
      <c r="S6023" s="31" cm="1">
        <f t="array" ref="S6023">_xlfn.IFS(Q6023=0,P6023/2,Q6023=1,P6023)</f>
        <v>0</v>
      </c>
      <c r="T6023" s="31" t="str" cm="1">
        <f t="array" ref="T6023">_xlfn.IFS(M6023&lt;=Beräkningsförutsättningar!B$15,"2",M6023=Beräkningsförutsättningar!B$16,"4",M6023=Beräkningsförutsättningar!B$17,"4",M6023&gt;=Beräkningsförutsättningar!B$18,"6")</f>
        <v>2</v>
      </c>
      <c r="U6023" s="31">
        <f t="shared" ref="U6023:U6086" si="188">R6023*T6023</f>
        <v>0</v>
      </c>
      <c r="V6023" s="31">
        <f t="shared" ref="V6023:V6086" si="189">S6023*T6023</f>
        <v>0</v>
      </c>
    </row>
    <row r="6024" spans="18:22" x14ac:dyDescent="0.3">
      <c r="R6024" s="31" cm="1">
        <f t="array" ref="R6024">_xlfn.IFS(Q6024=0,(O6024-P6024)/2,Q6024=1,O6024-P6024)</f>
        <v>0</v>
      </c>
      <c r="S6024" s="31" cm="1">
        <f t="array" ref="S6024">_xlfn.IFS(Q6024=0,P6024/2,Q6024=1,P6024)</f>
        <v>0</v>
      </c>
      <c r="T6024" s="31" t="str" cm="1">
        <f t="array" ref="T6024">_xlfn.IFS(M6024&lt;=Beräkningsförutsättningar!B$15,"2",M6024=Beräkningsförutsättningar!B$16,"4",M6024=Beräkningsförutsättningar!B$17,"4",M6024&gt;=Beräkningsförutsättningar!B$18,"6")</f>
        <v>2</v>
      </c>
      <c r="U6024" s="31">
        <f t="shared" si="188"/>
        <v>0</v>
      </c>
      <c r="V6024" s="31">
        <f t="shared" si="189"/>
        <v>0</v>
      </c>
    </row>
    <row r="6025" spans="18:22" x14ac:dyDescent="0.3">
      <c r="R6025" s="31" cm="1">
        <f t="array" ref="R6025">_xlfn.IFS(Q6025=0,(O6025-P6025)/2,Q6025=1,O6025-P6025)</f>
        <v>0</v>
      </c>
      <c r="S6025" s="31" cm="1">
        <f t="array" ref="S6025">_xlfn.IFS(Q6025=0,P6025/2,Q6025=1,P6025)</f>
        <v>0</v>
      </c>
      <c r="T6025" s="31" t="str" cm="1">
        <f t="array" ref="T6025">_xlfn.IFS(M6025&lt;=Beräkningsförutsättningar!B$15,"2",M6025=Beräkningsförutsättningar!B$16,"4",M6025=Beräkningsförutsättningar!B$17,"4",M6025&gt;=Beräkningsförutsättningar!B$18,"6")</f>
        <v>2</v>
      </c>
      <c r="U6025" s="31">
        <f t="shared" si="188"/>
        <v>0</v>
      </c>
      <c r="V6025" s="31">
        <f t="shared" si="189"/>
        <v>0</v>
      </c>
    </row>
    <row r="6026" spans="18:22" x14ac:dyDescent="0.3">
      <c r="R6026" s="31" cm="1">
        <f t="array" ref="R6026">_xlfn.IFS(Q6026=0,(O6026-P6026)/2,Q6026=1,O6026-P6026)</f>
        <v>0</v>
      </c>
      <c r="S6026" s="31" cm="1">
        <f t="array" ref="S6026">_xlfn.IFS(Q6026=0,P6026/2,Q6026=1,P6026)</f>
        <v>0</v>
      </c>
      <c r="T6026" s="31" t="str" cm="1">
        <f t="array" ref="T6026">_xlfn.IFS(M6026&lt;=Beräkningsförutsättningar!B$15,"2",M6026=Beräkningsförutsättningar!B$16,"4",M6026=Beräkningsförutsättningar!B$17,"4",M6026&gt;=Beräkningsförutsättningar!B$18,"6")</f>
        <v>2</v>
      </c>
      <c r="U6026" s="31">
        <f t="shared" si="188"/>
        <v>0</v>
      </c>
      <c r="V6026" s="31">
        <f t="shared" si="189"/>
        <v>0</v>
      </c>
    </row>
    <row r="6027" spans="18:22" x14ac:dyDescent="0.3">
      <c r="R6027" s="31" cm="1">
        <f t="array" ref="R6027">_xlfn.IFS(Q6027=0,(O6027-P6027)/2,Q6027=1,O6027-P6027)</f>
        <v>0</v>
      </c>
      <c r="S6027" s="31" cm="1">
        <f t="array" ref="S6027">_xlfn.IFS(Q6027=0,P6027/2,Q6027=1,P6027)</f>
        <v>0</v>
      </c>
      <c r="T6027" s="31" t="str" cm="1">
        <f t="array" ref="T6027">_xlfn.IFS(M6027&lt;=Beräkningsförutsättningar!B$15,"2",M6027=Beräkningsförutsättningar!B$16,"4",M6027=Beräkningsförutsättningar!B$17,"4",M6027&gt;=Beräkningsförutsättningar!B$18,"6")</f>
        <v>2</v>
      </c>
      <c r="U6027" s="31">
        <f t="shared" si="188"/>
        <v>0</v>
      </c>
      <c r="V6027" s="31">
        <f t="shared" si="189"/>
        <v>0</v>
      </c>
    </row>
    <row r="6028" spans="18:22" x14ac:dyDescent="0.3">
      <c r="R6028" s="31" cm="1">
        <f t="array" ref="R6028">_xlfn.IFS(Q6028=0,(O6028-P6028)/2,Q6028=1,O6028-P6028)</f>
        <v>0</v>
      </c>
      <c r="S6028" s="31" cm="1">
        <f t="array" ref="S6028">_xlfn.IFS(Q6028=0,P6028/2,Q6028=1,P6028)</f>
        <v>0</v>
      </c>
      <c r="T6028" s="31" t="str" cm="1">
        <f t="array" ref="T6028">_xlfn.IFS(M6028&lt;=Beräkningsförutsättningar!B$15,"2",M6028=Beräkningsförutsättningar!B$16,"4",M6028=Beräkningsförutsättningar!B$17,"4",M6028&gt;=Beräkningsförutsättningar!B$18,"6")</f>
        <v>2</v>
      </c>
      <c r="U6028" s="31">
        <f t="shared" si="188"/>
        <v>0</v>
      </c>
      <c r="V6028" s="31">
        <f t="shared" si="189"/>
        <v>0</v>
      </c>
    </row>
    <row r="6029" spans="18:22" x14ac:dyDescent="0.3">
      <c r="R6029" s="31" cm="1">
        <f t="array" ref="R6029">_xlfn.IFS(Q6029=0,(O6029-P6029)/2,Q6029=1,O6029-P6029)</f>
        <v>0</v>
      </c>
      <c r="S6029" s="31" cm="1">
        <f t="array" ref="S6029">_xlfn.IFS(Q6029=0,P6029/2,Q6029=1,P6029)</f>
        <v>0</v>
      </c>
      <c r="T6029" s="31" t="str" cm="1">
        <f t="array" ref="T6029">_xlfn.IFS(M6029&lt;=Beräkningsförutsättningar!B$15,"2",M6029=Beräkningsförutsättningar!B$16,"4",M6029=Beräkningsförutsättningar!B$17,"4",M6029&gt;=Beräkningsförutsättningar!B$18,"6")</f>
        <v>2</v>
      </c>
      <c r="U6029" s="31">
        <f t="shared" si="188"/>
        <v>0</v>
      </c>
      <c r="V6029" s="31">
        <f t="shared" si="189"/>
        <v>0</v>
      </c>
    </row>
    <row r="6030" spans="18:22" x14ac:dyDescent="0.3">
      <c r="R6030" s="31" cm="1">
        <f t="array" ref="R6030">_xlfn.IFS(Q6030=0,(O6030-P6030)/2,Q6030=1,O6030-P6030)</f>
        <v>0</v>
      </c>
      <c r="S6030" s="31" cm="1">
        <f t="array" ref="S6030">_xlfn.IFS(Q6030=0,P6030/2,Q6030=1,P6030)</f>
        <v>0</v>
      </c>
      <c r="T6030" s="31" t="str" cm="1">
        <f t="array" ref="T6030">_xlfn.IFS(M6030&lt;=Beräkningsförutsättningar!B$15,"2",M6030=Beräkningsförutsättningar!B$16,"4",M6030=Beräkningsförutsättningar!B$17,"4",M6030&gt;=Beräkningsförutsättningar!B$18,"6")</f>
        <v>2</v>
      </c>
      <c r="U6030" s="31">
        <f t="shared" si="188"/>
        <v>0</v>
      </c>
      <c r="V6030" s="31">
        <f t="shared" si="189"/>
        <v>0</v>
      </c>
    </row>
    <row r="6031" spans="18:22" x14ac:dyDescent="0.3">
      <c r="R6031" s="31" cm="1">
        <f t="array" ref="R6031">_xlfn.IFS(Q6031=0,(O6031-P6031)/2,Q6031=1,O6031-P6031)</f>
        <v>0</v>
      </c>
      <c r="S6031" s="31" cm="1">
        <f t="array" ref="S6031">_xlfn.IFS(Q6031=0,P6031/2,Q6031=1,P6031)</f>
        <v>0</v>
      </c>
      <c r="T6031" s="31" t="str" cm="1">
        <f t="array" ref="T6031">_xlfn.IFS(M6031&lt;=Beräkningsförutsättningar!B$15,"2",M6031=Beräkningsförutsättningar!B$16,"4",M6031=Beräkningsförutsättningar!B$17,"4",M6031&gt;=Beräkningsförutsättningar!B$18,"6")</f>
        <v>2</v>
      </c>
      <c r="U6031" s="31">
        <f t="shared" si="188"/>
        <v>0</v>
      </c>
      <c r="V6031" s="31">
        <f t="shared" si="189"/>
        <v>0</v>
      </c>
    </row>
    <row r="6032" spans="18:22" x14ac:dyDescent="0.3">
      <c r="R6032" s="31" cm="1">
        <f t="array" ref="R6032">_xlfn.IFS(Q6032=0,(O6032-P6032)/2,Q6032=1,O6032-P6032)</f>
        <v>0</v>
      </c>
      <c r="S6032" s="31" cm="1">
        <f t="array" ref="S6032">_xlfn.IFS(Q6032=0,P6032/2,Q6032=1,P6032)</f>
        <v>0</v>
      </c>
      <c r="T6032" s="31" t="str" cm="1">
        <f t="array" ref="T6032">_xlfn.IFS(M6032&lt;=Beräkningsförutsättningar!B$15,"2",M6032=Beräkningsförutsättningar!B$16,"4",M6032=Beräkningsförutsättningar!B$17,"4",M6032&gt;=Beräkningsförutsättningar!B$18,"6")</f>
        <v>2</v>
      </c>
      <c r="U6032" s="31">
        <f t="shared" si="188"/>
        <v>0</v>
      </c>
      <c r="V6032" s="31">
        <f t="shared" si="189"/>
        <v>0</v>
      </c>
    </row>
    <row r="6033" spans="18:22" x14ac:dyDescent="0.3">
      <c r="R6033" s="31" cm="1">
        <f t="array" ref="R6033">_xlfn.IFS(Q6033=0,(O6033-P6033)/2,Q6033=1,O6033-P6033)</f>
        <v>0</v>
      </c>
      <c r="S6033" s="31" cm="1">
        <f t="array" ref="S6033">_xlfn.IFS(Q6033=0,P6033/2,Q6033=1,P6033)</f>
        <v>0</v>
      </c>
      <c r="T6033" s="31" t="str" cm="1">
        <f t="array" ref="T6033">_xlfn.IFS(M6033&lt;=Beräkningsförutsättningar!B$15,"2",M6033=Beräkningsförutsättningar!B$16,"4",M6033=Beräkningsförutsättningar!B$17,"4",M6033&gt;=Beräkningsförutsättningar!B$18,"6")</f>
        <v>2</v>
      </c>
      <c r="U6033" s="31">
        <f t="shared" si="188"/>
        <v>0</v>
      </c>
      <c r="V6033" s="31">
        <f t="shared" si="189"/>
        <v>0</v>
      </c>
    </row>
    <row r="6034" spans="18:22" x14ac:dyDescent="0.3">
      <c r="R6034" s="31" cm="1">
        <f t="array" ref="R6034">_xlfn.IFS(Q6034=0,(O6034-P6034)/2,Q6034=1,O6034-P6034)</f>
        <v>0</v>
      </c>
      <c r="S6034" s="31" cm="1">
        <f t="array" ref="S6034">_xlfn.IFS(Q6034=0,P6034/2,Q6034=1,P6034)</f>
        <v>0</v>
      </c>
      <c r="T6034" s="31" t="str" cm="1">
        <f t="array" ref="T6034">_xlfn.IFS(M6034&lt;=Beräkningsförutsättningar!B$15,"2",M6034=Beräkningsförutsättningar!B$16,"4",M6034=Beräkningsförutsättningar!B$17,"4",M6034&gt;=Beräkningsförutsättningar!B$18,"6")</f>
        <v>2</v>
      </c>
      <c r="U6034" s="31">
        <f t="shared" si="188"/>
        <v>0</v>
      </c>
      <c r="V6034" s="31">
        <f t="shared" si="189"/>
        <v>0</v>
      </c>
    </row>
    <row r="6035" spans="18:22" x14ac:dyDescent="0.3">
      <c r="R6035" s="31" cm="1">
        <f t="array" ref="R6035">_xlfn.IFS(Q6035=0,(O6035-P6035)/2,Q6035=1,O6035-P6035)</f>
        <v>0</v>
      </c>
      <c r="S6035" s="31" cm="1">
        <f t="array" ref="S6035">_xlfn.IFS(Q6035=0,P6035/2,Q6035=1,P6035)</f>
        <v>0</v>
      </c>
      <c r="T6035" s="31" t="str" cm="1">
        <f t="array" ref="T6035">_xlfn.IFS(M6035&lt;=Beräkningsförutsättningar!B$15,"2",M6035=Beräkningsförutsättningar!B$16,"4",M6035=Beräkningsförutsättningar!B$17,"4",M6035&gt;=Beräkningsförutsättningar!B$18,"6")</f>
        <v>2</v>
      </c>
      <c r="U6035" s="31">
        <f t="shared" si="188"/>
        <v>0</v>
      </c>
      <c r="V6035" s="31">
        <f t="shared" si="189"/>
        <v>0</v>
      </c>
    </row>
    <row r="6036" spans="18:22" x14ac:dyDescent="0.3">
      <c r="R6036" s="31" cm="1">
        <f t="array" ref="R6036">_xlfn.IFS(Q6036=0,(O6036-P6036)/2,Q6036=1,O6036-P6036)</f>
        <v>0</v>
      </c>
      <c r="S6036" s="31" cm="1">
        <f t="array" ref="S6036">_xlfn.IFS(Q6036=0,P6036/2,Q6036=1,P6036)</f>
        <v>0</v>
      </c>
      <c r="T6036" s="31" t="str" cm="1">
        <f t="array" ref="T6036">_xlfn.IFS(M6036&lt;=Beräkningsförutsättningar!B$15,"2",M6036=Beräkningsförutsättningar!B$16,"4",M6036=Beräkningsförutsättningar!B$17,"4",M6036&gt;=Beräkningsförutsättningar!B$18,"6")</f>
        <v>2</v>
      </c>
      <c r="U6036" s="31">
        <f t="shared" si="188"/>
        <v>0</v>
      </c>
      <c r="V6036" s="31">
        <f t="shared" si="189"/>
        <v>0</v>
      </c>
    </row>
    <row r="6037" spans="18:22" x14ac:dyDescent="0.3">
      <c r="R6037" s="31" cm="1">
        <f t="array" ref="R6037">_xlfn.IFS(Q6037=0,(O6037-P6037)/2,Q6037=1,O6037-P6037)</f>
        <v>0</v>
      </c>
      <c r="S6037" s="31" cm="1">
        <f t="array" ref="S6037">_xlfn.IFS(Q6037=0,P6037/2,Q6037=1,P6037)</f>
        <v>0</v>
      </c>
      <c r="T6037" s="31" t="str" cm="1">
        <f t="array" ref="T6037">_xlfn.IFS(M6037&lt;=Beräkningsförutsättningar!B$15,"2",M6037=Beräkningsförutsättningar!B$16,"4",M6037=Beräkningsförutsättningar!B$17,"4",M6037&gt;=Beräkningsförutsättningar!B$18,"6")</f>
        <v>2</v>
      </c>
      <c r="U6037" s="31">
        <f t="shared" si="188"/>
        <v>0</v>
      </c>
      <c r="V6037" s="31">
        <f t="shared" si="189"/>
        <v>0</v>
      </c>
    </row>
    <row r="6038" spans="18:22" x14ac:dyDescent="0.3">
      <c r="R6038" s="31" cm="1">
        <f t="array" ref="R6038">_xlfn.IFS(Q6038=0,(O6038-P6038)/2,Q6038=1,O6038-P6038)</f>
        <v>0</v>
      </c>
      <c r="S6038" s="31" cm="1">
        <f t="array" ref="S6038">_xlfn.IFS(Q6038=0,P6038/2,Q6038=1,P6038)</f>
        <v>0</v>
      </c>
      <c r="T6038" s="31" t="str" cm="1">
        <f t="array" ref="T6038">_xlfn.IFS(M6038&lt;=Beräkningsförutsättningar!B$15,"2",M6038=Beräkningsförutsättningar!B$16,"4",M6038=Beräkningsförutsättningar!B$17,"4",M6038&gt;=Beräkningsförutsättningar!B$18,"6")</f>
        <v>2</v>
      </c>
      <c r="U6038" s="31">
        <f t="shared" si="188"/>
        <v>0</v>
      </c>
      <c r="V6038" s="31">
        <f t="shared" si="189"/>
        <v>0</v>
      </c>
    </row>
    <row r="6039" spans="18:22" x14ac:dyDescent="0.3">
      <c r="R6039" s="31" cm="1">
        <f t="array" ref="R6039">_xlfn.IFS(Q6039=0,(O6039-P6039)/2,Q6039=1,O6039-P6039)</f>
        <v>0</v>
      </c>
      <c r="S6039" s="31" cm="1">
        <f t="array" ref="S6039">_xlfn.IFS(Q6039=0,P6039/2,Q6039=1,P6039)</f>
        <v>0</v>
      </c>
      <c r="T6039" s="31" t="str" cm="1">
        <f t="array" ref="T6039">_xlfn.IFS(M6039&lt;=Beräkningsförutsättningar!B$15,"2",M6039=Beräkningsförutsättningar!B$16,"4",M6039=Beräkningsförutsättningar!B$17,"4",M6039&gt;=Beräkningsförutsättningar!B$18,"6")</f>
        <v>2</v>
      </c>
      <c r="U6039" s="31">
        <f t="shared" si="188"/>
        <v>0</v>
      </c>
      <c r="V6039" s="31">
        <f t="shared" si="189"/>
        <v>0</v>
      </c>
    </row>
    <row r="6040" spans="18:22" x14ac:dyDescent="0.3">
      <c r="R6040" s="31" cm="1">
        <f t="array" ref="R6040">_xlfn.IFS(Q6040=0,(O6040-P6040)/2,Q6040=1,O6040-P6040)</f>
        <v>0</v>
      </c>
      <c r="S6040" s="31" cm="1">
        <f t="array" ref="S6040">_xlfn.IFS(Q6040=0,P6040/2,Q6040=1,P6040)</f>
        <v>0</v>
      </c>
      <c r="T6040" s="31" t="str" cm="1">
        <f t="array" ref="T6040">_xlfn.IFS(M6040&lt;=Beräkningsförutsättningar!B$15,"2",M6040=Beräkningsförutsättningar!B$16,"4",M6040=Beräkningsförutsättningar!B$17,"4",M6040&gt;=Beräkningsförutsättningar!B$18,"6")</f>
        <v>2</v>
      </c>
      <c r="U6040" s="31">
        <f t="shared" si="188"/>
        <v>0</v>
      </c>
      <c r="V6040" s="31">
        <f t="shared" si="189"/>
        <v>0</v>
      </c>
    </row>
    <row r="6041" spans="18:22" x14ac:dyDescent="0.3">
      <c r="R6041" s="31" cm="1">
        <f t="array" ref="R6041">_xlfn.IFS(Q6041=0,(O6041-P6041)/2,Q6041=1,O6041-P6041)</f>
        <v>0</v>
      </c>
      <c r="S6041" s="31" cm="1">
        <f t="array" ref="S6041">_xlfn.IFS(Q6041=0,P6041/2,Q6041=1,P6041)</f>
        <v>0</v>
      </c>
      <c r="T6041" s="31" t="str" cm="1">
        <f t="array" ref="T6041">_xlfn.IFS(M6041&lt;=Beräkningsförutsättningar!B$15,"2",M6041=Beräkningsförutsättningar!B$16,"4",M6041=Beräkningsförutsättningar!B$17,"4",M6041&gt;=Beräkningsförutsättningar!B$18,"6")</f>
        <v>2</v>
      </c>
      <c r="U6041" s="31">
        <f t="shared" si="188"/>
        <v>0</v>
      </c>
      <c r="V6041" s="31">
        <f t="shared" si="189"/>
        <v>0</v>
      </c>
    </row>
    <row r="6042" spans="18:22" x14ac:dyDescent="0.3">
      <c r="R6042" s="31" cm="1">
        <f t="array" ref="R6042">_xlfn.IFS(Q6042=0,(O6042-P6042)/2,Q6042=1,O6042-P6042)</f>
        <v>0</v>
      </c>
      <c r="S6042" s="31" cm="1">
        <f t="array" ref="S6042">_xlfn.IFS(Q6042=0,P6042/2,Q6042=1,P6042)</f>
        <v>0</v>
      </c>
      <c r="T6042" s="31" t="str" cm="1">
        <f t="array" ref="T6042">_xlfn.IFS(M6042&lt;=Beräkningsförutsättningar!B$15,"2",M6042=Beräkningsförutsättningar!B$16,"4",M6042=Beräkningsförutsättningar!B$17,"4",M6042&gt;=Beräkningsförutsättningar!B$18,"6")</f>
        <v>2</v>
      </c>
      <c r="U6042" s="31">
        <f t="shared" si="188"/>
        <v>0</v>
      </c>
      <c r="V6042" s="31">
        <f t="shared" si="189"/>
        <v>0</v>
      </c>
    </row>
    <row r="6043" spans="18:22" x14ac:dyDescent="0.3">
      <c r="R6043" s="31" cm="1">
        <f t="array" ref="R6043">_xlfn.IFS(Q6043=0,(O6043-P6043)/2,Q6043=1,O6043-P6043)</f>
        <v>0</v>
      </c>
      <c r="S6043" s="31" cm="1">
        <f t="array" ref="S6043">_xlfn.IFS(Q6043=0,P6043/2,Q6043=1,P6043)</f>
        <v>0</v>
      </c>
      <c r="T6043" s="31" t="str" cm="1">
        <f t="array" ref="T6043">_xlfn.IFS(M6043&lt;=Beräkningsförutsättningar!B$15,"2",M6043=Beräkningsförutsättningar!B$16,"4",M6043=Beräkningsförutsättningar!B$17,"4",M6043&gt;=Beräkningsförutsättningar!B$18,"6")</f>
        <v>2</v>
      </c>
      <c r="U6043" s="31">
        <f t="shared" si="188"/>
        <v>0</v>
      </c>
      <c r="V6043" s="31">
        <f t="shared" si="189"/>
        <v>0</v>
      </c>
    </row>
    <row r="6044" spans="18:22" x14ac:dyDescent="0.3">
      <c r="R6044" s="31" cm="1">
        <f t="array" ref="R6044">_xlfn.IFS(Q6044=0,(O6044-P6044)/2,Q6044=1,O6044-P6044)</f>
        <v>0</v>
      </c>
      <c r="S6044" s="31" cm="1">
        <f t="array" ref="S6044">_xlfn.IFS(Q6044=0,P6044/2,Q6044=1,P6044)</f>
        <v>0</v>
      </c>
      <c r="T6044" s="31" t="str" cm="1">
        <f t="array" ref="T6044">_xlfn.IFS(M6044&lt;=Beräkningsförutsättningar!B$15,"2",M6044=Beräkningsförutsättningar!B$16,"4",M6044=Beräkningsförutsättningar!B$17,"4",M6044&gt;=Beräkningsförutsättningar!B$18,"6")</f>
        <v>2</v>
      </c>
      <c r="U6044" s="31">
        <f t="shared" si="188"/>
        <v>0</v>
      </c>
      <c r="V6044" s="31">
        <f t="shared" si="189"/>
        <v>0</v>
      </c>
    </row>
    <row r="6045" spans="18:22" x14ac:dyDescent="0.3">
      <c r="R6045" s="31" cm="1">
        <f t="array" ref="R6045">_xlfn.IFS(Q6045=0,(O6045-P6045)/2,Q6045=1,O6045-P6045)</f>
        <v>0</v>
      </c>
      <c r="S6045" s="31" cm="1">
        <f t="array" ref="S6045">_xlfn.IFS(Q6045=0,P6045/2,Q6045=1,P6045)</f>
        <v>0</v>
      </c>
      <c r="T6045" s="31" t="str" cm="1">
        <f t="array" ref="T6045">_xlfn.IFS(M6045&lt;=Beräkningsförutsättningar!B$15,"2",M6045=Beräkningsförutsättningar!B$16,"4",M6045=Beräkningsförutsättningar!B$17,"4",M6045&gt;=Beräkningsförutsättningar!B$18,"6")</f>
        <v>2</v>
      </c>
      <c r="U6045" s="31">
        <f t="shared" si="188"/>
        <v>0</v>
      </c>
      <c r="V6045" s="31">
        <f t="shared" si="189"/>
        <v>0</v>
      </c>
    </row>
    <row r="6046" spans="18:22" x14ac:dyDescent="0.3">
      <c r="R6046" s="31" cm="1">
        <f t="array" ref="R6046">_xlfn.IFS(Q6046=0,(O6046-P6046)/2,Q6046=1,O6046-P6046)</f>
        <v>0</v>
      </c>
      <c r="S6046" s="31" cm="1">
        <f t="array" ref="S6046">_xlfn.IFS(Q6046=0,P6046/2,Q6046=1,P6046)</f>
        <v>0</v>
      </c>
      <c r="T6046" s="31" t="str" cm="1">
        <f t="array" ref="T6046">_xlfn.IFS(M6046&lt;=Beräkningsförutsättningar!B$15,"2",M6046=Beräkningsförutsättningar!B$16,"4",M6046=Beräkningsförutsättningar!B$17,"4",M6046&gt;=Beräkningsförutsättningar!B$18,"6")</f>
        <v>2</v>
      </c>
      <c r="U6046" s="31">
        <f t="shared" si="188"/>
        <v>0</v>
      </c>
      <c r="V6046" s="31">
        <f t="shared" si="189"/>
        <v>0</v>
      </c>
    </row>
    <row r="6047" spans="18:22" x14ac:dyDescent="0.3">
      <c r="R6047" s="31" cm="1">
        <f t="array" ref="R6047">_xlfn.IFS(Q6047=0,(O6047-P6047)/2,Q6047=1,O6047-P6047)</f>
        <v>0</v>
      </c>
      <c r="S6047" s="31" cm="1">
        <f t="array" ref="S6047">_xlfn.IFS(Q6047=0,P6047/2,Q6047=1,P6047)</f>
        <v>0</v>
      </c>
      <c r="T6047" s="31" t="str" cm="1">
        <f t="array" ref="T6047">_xlfn.IFS(M6047&lt;=Beräkningsförutsättningar!B$15,"2",M6047=Beräkningsförutsättningar!B$16,"4",M6047=Beräkningsförutsättningar!B$17,"4",M6047&gt;=Beräkningsförutsättningar!B$18,"6")</f>
        <v>2</v>
      </c>
      <c r="U6047" s="31">
        <f t="shared" si="188"/>
        <v>0</v>
      </c>
      <c r="V6047" s="31">
        <f t="shared" si="189"/>
        <v>0</v>
      </c>
    </row>
    <row r="6048" spans="18:22" x14ac:dyDescent="0.3">
      <c r="R6048" s="31" cm="1">
        <f t="array" ref="R6048">_xlfn.IFS(Q6048=0,(O6048-P6048)/2,Q6048=1,O6048-P6048)</f>
        <v>0</v>
      </c>
      <c r="S6048" s="31" cm="1">
        <f t="array" ref="S6048">_xlfn.IFS(Q6048=0,P6048/2,Q6048=1,P6048)</f>
        <v>0</v>
      </c>
      <c r="T6048" s="31" t="str" cm="1">
        <f t="array" ref="T6048">_xlfn.IFS(M6048&lt;=Beräkningsförutsättningar!B$15,"2",M6048=Beräkningsförutsättningar!B$16,"4",M6048=Beräkningsförutsättningar!B$17,"4",M6048&gt;=Beräkningsförutsättningar!B$18,"6")</f>
        <v>2</v>
      </c>
      <c r="U6048" s="31">
        <f t="shared" si="188"/>
        <v>0</v>
      </c>
      <c r="V6048" s="31">
        <f t="shared" si="189"/>
        <v>0</v>
      </c>
    </row>
    <row r="6049" spans="18:22" x14ac:dyDescent="0.3">
      <c r="R6049" s="31" cm="1">
        <f t="array" ref="R6049">_xlfn.IFS(Q6049=0,(O6049-P6049)/2,Q6049=1,O6049-P6049)</f>
        <v>0</v>
      </c>
      <c r="S6049" s="31" cm="1">
        <f t="array" ref="S6049">_xlfn.IFS(Q6049=0,P6049/2,Q6049=1,P6049)</f>
        <v>0</v>
      </c>
      <c r="T6049" s="31" t="str" cm="1">
        <f t="array" ref="T6049">_xlfn.IFS(M6049&lt;=Beräkningsförutsättningar!B$15,"2",M6049=Beräkningsförutsättningar!B$16,"4",M6049=Beräkningsförutsättningar!B$17,"4",M6049&gt;=Beräkningsförutsättningar!B$18,"6")</f>
        <v>2</v>
      </c>
      <c r="U6049" s="31">
        <f t="shared" si="188"/>
        <v>0</v>
      </c>
      <c r="V6049" s="31">
        <f t="shared" si="189"/>
        <v>0</v>
      </c>
    </row>
    <row r="6050" spans="18:22" x14ac:dyDescent="0.3">
      <c r="R6050" s="31" cm="1">
        <f t="array" ref="R6050">_xlfn.IFS(Q6050=0,(O6050-P6050)/2,Q6050=1,O6050-P6050)</f>
        <v>0</v>
      </c>
      <c r="S6050" s="31" cm="1">
        <f t="array" ref="S6050">_xlfn.IFS(Q6050=0,P6050/2,Q6050=1,P6050)</f>
        <v>0</v>
      </c>
      <c r="T6050" s="31" t="str" cm="1">
        <f t="array" ref="T6050">_xlfn.IFS(M6050&lt;=Beräkningsförutsättningar!B$15,"2",M6050=Beräkningsförutsättningar!B$16,"4",M6050=Beräkningsförutsättningar!B$17,"4",M6050&gt;=Beräkningsförutsättningar!B$18,"6")</f>
        <v>2</v>
      </c>
      <c r="U6050" s="31">
        <f t="shared" si="188"/>
        <v>0</v>
      </c>
      <c r="V6050" s="31">
        <f t="shared" si="189"/>
        <v>0</v>
      </c>
    </row>
    <row r="6051" spans="18:22" x14ac:dyDescent="0.3">
      <c r="R6051" s="31" cm="1">
        <f t="array" ref="R6051">_xlfn.IFS(Q6051=0,(O6051-P6051)/2,Q6051=1,O6051-P6051)</f>
        <v>0</v>
      </c>
      <c r="S6051" s="31" cm="1">
        <f t="array" ref="S6051">_xlfn.IFS(Q6051=0,P6051/2,Q6051=1,P6051)</f>
        <v>0</v>
      </c>
      <c r="T6051" s="31" t="str" cm="1">
        <f t="array" ref="T6051">_xlfn.IFS(M6051&lt;=Beräkningsförutsättningar!B$15,"2",M6051=Beräkningsförutsättningar!B$16,"4",M6051=Beräkningsförutsättningar!B$17,"4",M6051&gt;=Beräkningsförutsättningar!B$18,"6")</f>
        <v>2</v>
      </c>
      <c r="U6051" s="31">
        <f t="shared" si="188"/>
        <v>0</v>
      </c>
      <c r="V6051" s="31">
        <f t="shared" si="189"/>
        <v>0</v>
      </c>
    </row>
    <row r="6052" spans="18:22" x14ac:dyDescent="0.3">
      <c r="R6052" s="31" cm="1">
        <f t="array" ref="R6052">_xlfn.IFS(Q6052=0,(O6052-P6052)/2,Q6052=1,O6052-P6052)</f>
        <v>0</v>
      </c>
      <c r="S6052" s="31" cm="1">
        <f t="array" ref="S6052">_xlfn.IFS(Q6052=0,P6052/2,Q6052=1,P6052)</f>
        <v>0</v>
      </c>
      <c r="T6052" s="31" t="str" cm="1">
        <f t="array" ref="T6052">_xlfn.IFS(M6052&lt;=Beräkningsförutsättningar!B$15,"2",M6052=Beräkningsförutsättningar!B$16,"4",M6052=Beräkningsförutsättningar!B$17,"4",M6052&gt;=Beräkningsförutsättningar!B$18,"6")</f>
        <v>2</v>
      </c>
      <c r="U6052" s="31">
        <f t="shared" si="188"/>
        <v>0</v>
      </c>
      <c r="V6052" s="31">
        <f t="shared" si="189"/>
        <v>0</v>
      </c>
    </row>
    <row r="6053" spans="18:22" x14ac:dyDescent="0.3">
      <c r="R6053" s="31" cm="1">
        <f t="array" ref="R6053">_xlfn.IFS(Q6053=0,(O6053-P6053)/2,Q6053=1,O6053-P6053)</f>
        <v>0</v>
      </c>
      <c r="S6053" s="31" cm="1">
        <f t="array" ref="S6053">_xlfn.IFS(Q6053=0,P6053/2,Q6053=1,P6053)</f>
        <v>0</v>
      </c>
      <c r="T6053" s="31" t="str" cm="1">
        <f t="array" ref="T6053">_xlfn.IFS(M6053&lt;=Beräkningsförutsättningar!B$15,"2",M6053=Beräkningsförutsättningar!B$16,"4",M6053=Beräkningsförutsättningar!B$17,"4",M6053&gt;=Beräkningsförutsättningar!B$18,"6")</f>
        <v>2</v>
      </c>
      <c r="U6053" s="31">
        <f t="shared" si="188"/>
        <v>0</v>
      </c>
      <c r="V6053" s="31">
        <f t="shared" si="189"/>
        <v>0</v>
      </c>
    </row>
    <row r="6054" spans="18:22" x14ac:dyDescent="0.3">
      <c r="R6054" s="31" cm="1">
        <f t="array" ref="R6054">_xlfn.IFS(Q6054=0,(O6054-P6054)/2,Q6054=1,O6054-P6054)</f>
        <v>0</v>
      </c>
      <c r="S6054" s="31" cm="1">
        <f t="array" ref="S6054">_xlfn.IFS(Q6054=0,P6054/2,Q6054=1,P6054)</f>
        <v>0</v>
      </c>
      <c r="T6054" s="31" t="str" cm="1">
        <f t="array" ref="T6054">_xlfn.IFS(M6054&lt;=Beräkningsförutsättningar!B$15,"2",M6054=Beräkningsförutsättningar!B$16,"4",M6054=Beräkningsförutsättningar!B$17,"4",M6054&gt;=Beräkningsförutsättningar!B$18,"6")</f>
        <v>2</v>
      </c>
      <c r="U6054" s="31">
        <f t="shared" si="188"/>
        <v>0</v>
      </c>
      <c r="V6054" s="31">
        <f t="shared" si="189"/>
        <v>0</v>
      </c>
    </row>
    <row r="6055" spans="18:22" x14ac:dyDescent="0.3">
      <c r="R6055" s="31" cm="1">
        <f t="array" ref="R6055">_xlfn.IFS(Q6055=0,(O6055-P6055)/2,Q6055=1,O6055-P6055)</f>
        <v>0</v>
      </c>
      <c r="S6055" s="31" cm="1">
        <f t="array" ref="S6055">_xlfn.IFS(Q6055=0,P6055/2,Q6055=1,P6055)</f>
        <v>0</v>
      </c>
      <c r="T6055" s="31" t="str" cm="1">
        <f t="array" ref="T6055">_xlfn.IFS(M6055&lt;=Beräkningsförutsättningar!B$15,"2",M6055=Beräkningsförutsättningar!B$16,"4",M6055=Beräkningsförutsättningar!B$17,"4",M6055&gt;=Beräkningsförutsättningar!B$18,"6")</f>
        <v>2</v>
      </c>
      <c r="U6055" s="31">
        <f t="shared" si="188"/>
        <v>0</v>
      </c>
      <c r="V6055" s="31">
        <f t="shared" si="189"/>
        <v>0</v>
      </c>
    </row>
    <row r="6056" spans="18:22" x14ac:dyDescent="0.3">
      <c r="R6056" s="31" cm="1">
        <f t="array" ref="R6056">_xlfn.IFS(Q6056=0,(O6056-P6056)/2,Q6056=1,O6056-P6056)</f>
        <v>0</v>
      </c>
      <c r="S6056" s="31" cm="1">
        <f t="array" ref="S6056">_xlfn.IFS(Q6056=0,P6056/2,Q6056=1,P6056)</f>
        <v>0</v>
      </c>
      <c r="T6056" s="31" t="str" cm="1">
        <f t="array" ref="T6056">_xlfn.IFS(M6056&lt;=Beräkningsförutsättningar!B$15,"2",M6056=Beräkningsförutsättningar!B$16,"4",M6056=Beräkningsförutsättningar!B$17,"4",M6056&gt;=Beräkningsförutsättningar!B$18,"6")</f>
        <v>2</v>
      </c>
      <c r="U6056" s="31">
        <f t="shared" si="188"/>
        <v>0</v>
      </c>
      <c r="V6056" s="31">
        <f t="shared" si="189"/>
        <v>0</v>
      </c>
    </row>
    <row r="6057" spans="18:22" x14ac:dyDescent="0.3">
      <c r="R6057" s="31" cm="1">
        <f t="array" ref="R6057">_xlfn.IFS(Q6057=0,(O6057-P6057)/2,Q6057=1,O6057-P6057)</f>
        <v>0</v>
      </c>
      <c r="S6057" s="31" cm="1">
        <f t="array" ref="S6057">_xlfn.IFS(Q6057=0,P6057/2,Q6057=1,P6057)</f>
        <v>0</v>
      </c>
      <c r="T6057" s="31" t="str" cm="1">
        <f t="array" ref="T6057">_xlfn.IFS(M6057&lt;=Beräkningsförutsättningar!B$15,"2",M6057=Beräkningsförutsättningar!B$16,"4",M6057=Beräkningsförutsättningar!B$17,"4",M6057&gt;=Beräkningsförutsättningar!B$18,"6")</f>
        <v>2</v>
      </c>
      <c r="U6057" s="31">
        <f t="shared" si="188"/>
        <v>0</v>
      </c>
      <c r="V6057" s="31">
        <f t="shared" si="189"/>
        <v>0</v>
      </c>
    </row>
    <row r="6058" spans="18:22" x14ac:dyDescent="0.3">
      <c r="R6058" s="31" cm="1">
        <f t="array" ref="R6058">_xlfn.IFS(Q6058=0,(O6058-P6058)/2,Q6058=1,O6058-P6058)</f>
        <v>0</v>
      </c>
      <c r="S6058" s="31" cm="1">
        <f t="array" ref="S6058">_xlfn.IFS(Q6058=0,P6058/2,Q6058=1,P6058)</f>
        <v>0</v>
      </c>
      <c r="T6058" s="31" t="str" cm="1">
        <f t="array" ref="T6058">_xlfn.IFS(M6058&lt;=Beräkningsförutsättningar!B$15,"2",M6058=Beräkningsförutsättningar!B$16,"4",M6058=Beräkningsförutsättningar!B$17,"4",M6058&gt;=Beräkningsförutsättningar!B$18,"6")</f>
        <v>2</v>
      </c>
      <c r="U6058" s="31">
        <f t="shared" si="188"/>
        <v>0</v>
      </c>
      <c r="V6058" s="31">
        <f t="shared" si="189"/>
        <v>0</v>
      </c>
    </row>
    <row r="6059" spans="18:22" x14ac:dyDescent="0.3">
      <c r="R6059" s="31" cm="1">
        <f t="array" ref="R6059">_xlfn.IFS(Q6059=0,(O6059-P6059)/2,Q6059=1,O6059-P6059)</f>
        <v>0</v>
      </c>
      <c r="S6059" s="31" cm="1">
        <f t="array" ref="S6059">_xlfn.IFS(Q6059=0,P6059/2,Q6059=1,P6059)</f>
        <v>0</v>
      </c>
      <c r="T6059" s="31" t="str" cm="1">
        <f t="array" ref="T6059">_xlfn.IFS(M6059&lt;=Beräkningsförutsättningar!B$15,"2",M6059=Beräkningsförutsättningar!B$16,"4",M6059=Beräkningsförutsättningar!B$17,"4",M6059&gt;=Beräkningsförutsättningar!B$18,"6")</f>
        <v>2</v>
      </c>
      <c r="U6059" s="31">
        <f t="shared" si="188"/>
        <v>0</v>
      </c>
      <c r="V6059" s="31">
        <f t="shared" si="189"/>
        <v>0</v>
      </c>
    </row>
    <row r="6060" spans="18:22" x14ac:dyDescent="0.3">
      <c r="R6060" s="31" cm="1">
        <f t="array" ref="R6060">_xlfn.IFS(Q6060=0,(O6060-P6060)/2,Q6060=1,O6060-P6060)</f>
        <v>0</v>
      </c>
      <c r="S6060" s="31" cm="1">
        <f t="array" ref="S6060">_xlfn.IFS(Q6060=0,P6060/2,Q6060=1,P6060)</f>
        <v>0</v>
      </c>
      <c r="T6060" s="31" t="str" cm="1">
        <f t="array" ref="T6060">_xlfn.IFS(M6060&lt;=Beräkningsförutsättningar!B$15,"2",M6060=Beräkningsförutsättningar!B$16,"4",M6060=Beräkningsförutsättningar!B$17,"4",M6060&gt;=Beräkningsförutsättningar!B$18,"6")</f>
        <v>2</v>
      </c>
      <c r="U6060" s="31">
        <f t="shared" si="188"/>
        <v>0</v>
      </c>
      <c r="V6060" s="31">
        <f t="shared" si="189"/>
        <v>0</v>
      </c>
    </row>
    <row r="6061" spans="18:22" x14ac:dyDescent="0.3">
      <c r="R6061" s="31" cm="1">
        <f t="array" ref="R6061">_xlfn.IFS(Q6061=0,(O6061-P6061)/2,Q6061=1,O6061-P6061)</f>
        <v>0</v>
      </c>
      <c r="S6061" s="31" cm="1">
        <f t="array" ref="S6061">_xlfn.IFS(Q6061=0,P6061/2,Q6061=1,P6061)</f>
        <v>0</v>
      </c>
      <c r="T6061" s="31" t="str" cm="1">
        <f t="array" ref="T6061">_xlfn.IFS(M6061&lt;=Beräkningsförutsättningar!B$15,"2",M6061=Beräkningsförutsättningar!B$16,"4",M6061=Beräkningsförutsättningar!B$17,"4",M6061&gt;=Beräkningsförutsättningar!B$18,"6")</f>
        <v>2</v>
      </c>
      <c r="U6061" s="31">
        <f t="shared" si="188"/>
        <v>0</v>
      </c>
      <c r="V6061" s="31">
        <f t="shared" si="189"/>
        <v>0</v>
      </c>
    </row>
    <row r="6062" spans="18:22" x14ac:dyDescent="0.3">
      <c r="R6062" s="31" cm="1">
        <f t="array" ref="R6062">_xlfn.IFS(Q6062=0,(O6062-P6062)/2,Q6062=1,O6062-P6062)</f>
        <v>0</v>
      </c>
      <c r="S6062" s="31" cm="1">
        <f t="array" ref="S6062">_xlfn.IFS(Q6062=0,P6062/2,Q6062=1,P6062)</f>
        <v>0</v>
      </c>
      <c r="T6062" s="31" t="str" cm="1">
        <f t="array" ref="T6062">_xlfn.IFS(M6062&lt;=Beräkningsförutsättningar!B$15,"2",M6062=Beräkningsförutsättningar!B$16,"4",M6062=Beräkningsförutsättningar!B$17,"4",M6062&gt;=Beräkningsförutsättningar!B$18,"6")</f>
        <v>2</v>
      </c>
      <c r="U6062" s="31">
        <f t="shared" si="188"/>
        <v>0</v>
      </c>
      <c r="V6062" s="31">
        <f t="shared" si="189"/>
        <v>0</v>
      </c>
    </row>
    <row r="6063" spans="18:22" x14ac:dyDescent="0.3">
      <c r="R6063" s="31" cm="1">
        <f t="array" ref="R6063">_xlfn.IFS(Q6063=0,(O6063-P6063)/2,Q6063=1,O6063-P6063)</f>
        <v>0</v>
      </c>
      <c r="S6063" s="31" cm="1">
        <f t="array" ref="S6063">_xlfn.IFS(Q6063=0,P6063/2,Q6063=1,P6063)</f>
        <v>0</v>
      </c>
      <c r="T6063" s="31" t="str" cm="1">
        <f t="array" ref="T6063">_xlfn.IFS(M6063&lt;=Beräkningsförutsättningar!B$15,"2",M6063=Beräkningsförutsättningar!B$16,"4",M6063=Beräkningsförutsättningar!B$17,"4",M6063&gt;=Beräkningsförutsättningar!B$18,"6")</f>
        <v>2</v>
      </c>
      <c r="U6063" s="31">
        <f t="shared" si="188"/>
        <v>0</v>
      </c>
      <c r="V6063" s="31">
        <f t="shared" si="189"/>
        <v>0</v>
      </c>
    </row>
    <row r="6064" spans="18:22" x14ac:dyDescent="0.3">
      <c r="R6064" s="31" cm="1">
        <f t="array" ref="R6064">_xlfn.IFS(Q6064=0,(O6064-P6064)/2,Q6064=1,O6064-P6064)</f>
        <v>0</v>
      </c>
      <c r="S6064" s="31" cm="1">
        <f t="array" ref="S6064">_xlfn.IFS(Q6064=0,P6064/2,Q6064=1,P6064)</f>
        <v>0</v>
      </c>
      <c r="T6064" s="31" t="str" cm="1">
        <f t="array" ref="T6064">_xlfn.IFS(M6064&lt;=Beräkningsförutsättningar!B$15,"2",M6064=Beräkningsförutsättningar!B$16,"4",M6064=Beräkningsförutsättningar!B$17,"4",M6064&gt;=Beräkningsförutsättningar!B$18,"6")</f>
        <v>2</v>
      </c>
      <c r="U6064" s="31">
        <f t="shared" si="188"/>
        <v>0</v>
      </c>
      <c r="V6064" s="31">
        <f t="shared" si="189"/>
        <v>0</v>
      </c>
    </row>
    <row r="6065" spans="18:22" x14ac:dyDescent="0.3">
      <c r="R6065" s="31" cm="1">
        <f t="array" ref="R6065">_xlfn.IFS(Q6065=0,(O6065-P6065)/2,Q6065=1,O6065-P6065)</f>
        <v>0</v>
      </c>
      <c r="S6065" s="31" cm="1">
        <f t="array" ref="S6065">_xlfn.IFS(Q6065=0,P6065/2,Q6065=1,P6065)</f>
        <v>0</v>
      </c>
      <c r="T6065" s="31" t="str" cm="1">
        <f t="array" ref="T6065">_xlfn.IFS(M6065&lt;=Beräkningsförutsättningar!B$15,"2",M6065=Beräkningsförutsättningar!B$16,"4",M6065=Beräkningsförutsättningar!B$17,"4",M6065&gt;=Beräkningsförutsättningar!B$18,"6")</f>
        <v>2</v>
      </c>
      <c r="U6065" s="31">
        <f t="shared" si="188"/>
        <v>0</v>
      </c>
      <c r="V6065" s="31">
        <f t="shared" si="189"/>
        <v>0</v>
      </c>
    </row>
    <row r="6066" spans="18:22" x14ac:dyDescent="0.3">
      <c r="R6066" s="31" cm="1">
        <f t="array" ref="R6066">_xlfn.IFS(Q6066=0,(O6066-P6066)/2,Q6066=1,O6066-P6066)</f>
        <v>0</v>
      </c>
      <c r="S6066" s="31" cm="1">
        <f t="array" ref="S6066">_xlfn.IFS(Q6066=0,P6066/2,Q6066=1,P6066)</f>
        <v>0</v>
      </c>
      <c r="T6066" s="31" t="str" cm="1">
        <f t="array" ref="T6066">_xlfn.IFS(M6066&lt;=Beräkningsförutsättningar!B$15,"2",M6066=Beräkningsförutsättningar!B$16,"4",M6066=Beräkningsförutsättningar!B$17,"4",M6066&gt;=Beräkningsförutsättningar!B$18,"6")</f>
        <v>2</v>
      </c>
      <c r="U6066" s="31">
        <f t="shared" si="188"/>
        <v>0</v>
      </c>
      <c r="V6066" s="31">
        <f t="shared" si="189"/>
        <v>0</v>
      </c>
    </row>
    <row r="6067" spans="18:22" x14ac:dyDescent="0.3">
      <c r="R6067" s="31" cm="1">
        <f t="array" ref="R6067">_xlfn.IFS(Q6067=0,(O6067-P6067)/2,Q6067=1,O6067-P6067)</f>
        <v>0</v>
      </c>
      <c r="S6067" s="31" cm="1">
        <f t="array" ref="S6067">_xlfn.IFS(Q6067=0,P6067/2,Q6067=1,P6067)</f>
        <v>0</v>
      </c>
      <c r="T6067" s="31" t="str" cm="1">
        <f t="array" ref="T6067">_xlfn.IFS(M6067&lt;=Beräkningsförutsättningar!B$15,"2",M6067=Beräkningsförutsättningar!B$16,"4",M6067=Beräkningsförutsättningar!B$17,"4",M6067&gt;=Beräkningsförutsättningar!B$18,"6")</f>
        <v>2</v>
      </c>
      <c r="U6067" s="31">
        <f t="shared" si="188"/>
        <v>0</v>
      </c>
      <c r="V6067" s="31">
        <f t="shared" si="189"/>
        <v>0</v>
      </c>
    </row>
    <row r="6068" spans="18:22" x14ac:dyDescent="0.3">
      <c r="R6068" s="31" cm="1">
        <f t="array" ref="R6068">_xlfn.IFS(Q6068=0,(O6068-P6068)/2,Q6068=1,O6068-P6068)</f>
        <v>0</v>
      </c>
      <c r="S6068" s="31" cm="1">
        <f t="array" ref="S6068">_xlfn.IFS(Q6068=0,P6068/2,Q6068=1,P6068)</f>
        <v>0</v>
      </c>
      <c r="T6068" s="31" t="str" cm="1">
        <f t="array" ref="T6068">_xlfn.IFS(M6068&lt;=Beräkningsförutsättningar!B$15,"2",M6068=Beräkningsförutsättningar!B$16,"4",M6068=Beräkningsförutsättningar!B$17,"4",M6068&gt;=Beräkningsförutsättningar!B$18,"6")</f>
        <v>2</v>
      </c>
      <c r="U6068" s="31">
        <f t="shared" si="188"/>
        <v>0</v>
      </c>
      <c r="V6068" s="31">
        <f t="shared" si="189"/>
        <v>0</v>
      </c>
    </row>
    <row r="6069" spans="18:22" x14ac:dyDescent="0.3">
      <c r="R6069" s="31" cm="1">
        <f t="array" ref="R6069">_xlfn.IFS(Q6069=0,(O6069-P6069)/2,Q6069=1,O6069-P6069)</f>
        <v>0</v>
      </c>
      <c r="S6069" s="31" cm="1">
        <f t="array" ref="S6069">_xlfn.IFS(Q6069=0,P6069/2,Q6069=1,P6069)</f>
        <v>0</v>
      </c>
      <c r="T6069" s="31" t="str" cm="1">
        <f t="array" ref="T6069">_xlfn.IFS(M6069&lt;=Beräkningsförutsättningar!B$15,"2",M6069=Beräkningsförutsättningar!B$16,"4",M6069=Beräkningsförutsättningar!B$17,"4",M6069&gt;=Beräkningsförutsättningar!B$18,"6")</f>
        <v>2</v>
      </c>
      <c r="U6069" s="31">
        <f t="shared" si="188"/>
        <v>0</v>
      </c>
      <c r="V6069" s="31">
        <f t="shared" si="189"/>
        <v>0</v>
      </c>
    </row>
    <row r="6070" spans="18:22" x14ac:dyDescent="0.3">
      <c r="R6070" s="31" cm="1">
        <f t="array" ref="R6070">_xlfn.IFS(Q6070=0,(O6070-P6070)/2,Q6070=1,O6070-P6070)</f>
        <v>0</v>
      </c>
      <c r="S6070" s="31" cm="1">
        <f t="array" ref="S6070">_xlfn.IFS(Q6070=0,P6070/2,Q6070=1,P6070)</f>
        <v>0</v>
      </c>
      <c r="T6070" s="31" t="str" cm="1">
        <f t="array" ref="T6070">_xlfn.IFS(M6070&lt;=Beräkningsförutsättningar!B$15,"2",M6070=Beräkningsförutsättningar!B$16,"4",M6070=Beräkningsförutsättningar!B$17,"4",M6070&gt;=Beräkningsförutsättningar!B$18,"6")</f>
        <v>2</v>
      </c>
      <c r="U6070" s="31">
        <f t="shared" si="188"/>
        <v>0</v>
      </c>
      <c r="V6070" s="31">
        <f t="shared" si="189"/>
        <v>0</v>
      </c>
    </row>
    <row r="6071" spans="18:22" x14ac:dyDescent="0.3">
      <c r="R6071" s="31" cm="1">
        <f t="array" ref="R6071">_xlfn.IFS(Q6071=0,(O6071-P6071)/2,Q6071=1,O6071-P6071)</f>
        <v>0</v>
      </c>
      <c r="S6071" s="31" cm="1">
        <f t="array" ref="S6071">_xlfn.IFS(Q6071=0,P6071/2,Q6071=1,P6071)</f>
        <v>0</v>
      </c>
      <c r="T6071" s="31" t="str" cm="1">
        <f t="array" ref="T6071">_xlfn.IFS(M6071&lt;=Beräkningsförutsättningar!B$15,"2",M6071=Beräkningsförutsättningar!B$16,"4",M6071=Beräkningsförutsättningar!B$17,"4",M6071&gt;=Beräkningsförutsättningar!B$18,"6")</f>
        <v>2</v>
      </c>
      <c r="U6071" s="31">
        <f t="shared" si="188"/>
        <v>0</v>
      </c>
      <c r="V6071" s="31">
        <f t="shared" si="189"/>
        <v>0</v>
      </c>
    </row>
    <row r="6072" spans="18:22" x14ac:dyDescent="0.3">
      <c r="R6072" s="31" cm="1">
        <f t="array" ref="R6072">_xlfn.IFS(Q6072=0,(O6072-P6072)/2,Q6072=1,O6072-P6072)</f>
        <v>0</v>
      </c>
      <c r="S6072" s="31" cm="1">
        <f t="array" ref="S6072">_xlfn.IFS(Q6072=0,P6072/2,Q6072=1,P6072)</f>
        <v>0</v>
      </c>
      <c r="T6072" s="31" t="str" cm="1">
        <f t="array" ref="T6072">_xlfn.IFS(M6072&lt;=Beräkningsförutsättningar!B$15,"2",M6072=Beräkningsförutsättningar!B$16,"4",M6072=Beräkningsförutsättningar!B$17,"4",M6072&gt;=Beräkningsförutsättningar!B$18,"6")</f>
        <v>2</v>
      </c>
      <c r="U6072" s="31">
        <f t="shared" si="188"/>
        <v>0</v>
      </c>
      <c r="V6072" s="31">
        <f t="shared" si="189"/>
        <v>0</v>
      </c>
    </row>
    <row r="6073" spans="18:22" x14ac:dyDescent="0.3">
      <c r="R6073" s="31" cm="1">
        <f t="array" ref="R6073">_xlfn.IFS(Q6073=0,(O6073-P6073)/2,Q6073=1,O6073-P6073)</f>
        <v>0</v>
      </c>
      <c r="S6073" s="31" cm="1">
        <f t="array" ref="S6073">_xlfn.IFS(Q6073=0,P6073/2,Q6073=1,P6073)</f>
        <v>0</v>
      </c>
      <c r="T6073" s="31" t="str" cm="1">
        <f t="array" ref="T6073">_xlfn.IFS(M6073&lt;=Beräkningsförutsättningar!B$15,"2",M6073=Beräkningsförutsättningar!B$16,"4",M6073=Beräkningsförutsättningar!B$17,"4",M6073&gt;=Beräkningsförutsättningar!B$18,"6")</f>
        <v>2</v>
      </c>
      <c r="U6073" s="31">
        <f t="shared" si="188"/>
        <v>0</v>
      </c>
      <c r="V6073" s="31">
        <f t="shared" si="189"/>
        <v>0</v>
      </c>
    </row>
    <row r="6074" spans="18:22" x14ac:dyDescent="0.3">
      <c r="R6074" s="31" cm="1">
        <f t="array" ref="R6074">_xlfn.IFS(Q6074=0,(O6074-P6074)/2,Q6074=1,O6074-P6074)</f>
        <v>0</v>
      </c>
      <c r="S6074" s="31" cm="1">
        <f t="array" ref="S6074">_xlfn.IFS(Q6074=0,P6074/2,Q6074=1,P6074)</f>
        <v>0</v>
      </c>
      <c r="T6074" s="31" t="str" cm="1">
        <f t="array" ref="T6074">_xlfn.IFS(M6074&lt;=Beräkningsförutsättningar!B$15,"2",M6074=Beräkningsförutsättningar!B$16,"4",M6074=Beräkningsförutsättningar!B$17,"4",M6074&gt;=Beräkningsförutsättningar!B$18,"6")</f>
        <v>2</v>
      </c>
      <c r="U6074" s="31">
        <f t="shared" si="188"/>
        <v>0</v>
      </c>
      <c r="V6074" s="31">
        <f t="shared" si="189"/>
        <v>0</v>
      </c>
    </row>
    <row r="6075" spans="18:22" x14ac:dyDescent="0.3">
      <c r="R6075" s="31" cm="1">
        <f t="array" ref="R6075">_xlfn.IFS(Q6075=0,(O6075-P6075)/2,Q6075=1,O6075-P6075)</f>
        <v>0</v>
      </c>
      <c r="S6075" s="31" cm="1">
        <f t="array" ref="S6075">_xlfn.IFS(Q6075=0,P6075/2,Q6075=1,P6075)</f>
        <v>0</v>
      </c>
      <c r="T6075" s="31" t="str" cm="1">
        <f t="array" ref="T6075">_xlfn.IFS(M6075&lt;=Beräkningsförutsättningar!B$15,"2",M6075=Beräkningsförutsättningar!B$16,"4",M6075=Beräkningsförutsättningar!B$17,"4",M6075&gt;=Beräkningsförutsättningar!B$18,"6")</f>
        <v>2</v>
      </c>
      <c r="U6075" s="31">
        <f t="shared" si="188"/>
        <v>0</v>
      </c>
      <c r="V6075" s="31">
        <f t="shared" si="189"/>
        <v>0</v>
      </c>
    </row>
    <row r="6076" spans="18:22" x14ac:dyDescent="0.3">
      <c r="R6076" s="31" cm="1">
        <f t="array" ref="R6076">_xlfn.IFS(Q6076=0,(O6076-P6076)/2,Q6076=1,O6076-P6076)</f>
        <v>0</v>
      </c>
      <c r="S6076" s="31" cm="1">
        <f t="array" ref="S6076">_xlfn.IFS(Q6076=0,P6076/2,Q6076=1,P6076)</f>
        <v>0</v>
      </c>
      <c r="T6076" s="31" t="str" cm="1">
        <f t="array" ref="T6076">_xlfn.IFS(M6076&lt;=Beräkningsförutsättningar!B$15,"2",M6076=Beräkningsförutsättningar!B$16,"4",M6076=Beräkningsförutsättningar!B$17,"4",M6076&gt;=Beräkningsförutsättningar!B$18,"6")</f>
        <v>2</v>
      </c>
      <c r="U6076" s="31">
        <f t="shared" si="188"/>
        <v>0</v>
      </c>
      <c r="V6076" s="31">
        <f t="shared" si="189"/>
        <v>0</v>
      </c>
    </row>
    <row r="6077" spans="18:22" x14ac:dyDescent="0.3">
      <c r="R6077" s="31" cm="1">
        <f t="array" ref="R6077">_xlfn.IFS(Q6077=0,(O6077-P6077)/2,Q6077=1,O6077-P6077)</f>
        <v>0</v>
      </c>
      <c r="S6077" s="31" cm="1">
        <f t="array" ref="S6077">_xlfn.IFS(Q6077=0,P6077/2,Q6077=1,P6077)</f>
        <v>0</v>
      </c>
      <c r="T6077" s="31" t="str" cm="1">
        <f t="array" ref="T6077">_xlfn.IFS(M6077&lt;=Beräkningsförutsättningar!B$15,"2",M6077=Beräkningsförutsättningar!B$16,"4",M6077=Beräkningsförutsättningar!B$17,"4",M6077&gt;=Beräkningsförutsättningar!B$18,"6")</f>
        <v>2</v>
      </c>
      <c r="U6077" s="31">
        <f t="shared" si="188"/>
        <v>0</v>
      </c>
      <c r="V6077" s="31">
        <f t="shared" si="189"/>
        <v>0</v>
      </c>
    </row>
    <row r="6078" spans="18:22" x14ac:dyDescent="0.3">
      <c r="R6078" s="31" cm="1">
        <f t="array" ref="R6078">_xlfn.IFS(Q6078=0,(O6078-P6078)/2,Q6078=1,O6078-P6078)</f>
        <v>0</v>
      </c>
      <c r="S6078" s="31" cm="1">
        <f t="array" ref="S6078">_xlfn.IFS(Q6078=0,P6078/2,Q6078=1,P6078)</f>
        <v>0</v>
      </c>
      <c r="T6078" s="31" t="str" cm="1">
        <f t="array" ref="T6078">_xlfn.IFS(M6078&lt;=Beräkningsförutsättningar!B$15,"2",M6078=Beräkningsförutsättningar!B$16,"4",M6078=Beräkningsförutsättningar!B$17,"4",M6078&gt;=Beräkningsförutsättningar!B$18,"6")</f>
        <v>2</v>
      </c>
      <c r="U6078" s="31">
        <f t="shared" si="188"/>
        <v>0</v>
      </c>
      <c r="V6078" s="31">
        <f t="shared" si="189"/>
        <v>0</v>
      </c>
    </row>
    <row r="6079" spans="18:22" x14ac:dyDescent="0.3">
      <c r="R6079" s="31" cm="1">
        <f t="array" ref="R6079">_xlfn.IFS(Q6079=0,(O6079-P6079)/2,Q6079=1,O6079-P6079)</f>
        <v>0</v>
      </c>
      <c r="S6079" s="31" cm="1">
        <f t="array" ref="S6079">_xlfn.IFS(Q6079=0,P6079/2,Q6079=1,P6079)</f>
        <v>0</v>
      </c>
      <c r="T6079" s="31" t="str" cm="1">
        <f t="array" ref="T6079">_xlfn.IFS(M6079&lt;=Beräkningsförutsättningar!B$15,"2",M6079=Beräkningsförutsättningar!B$16,"4",M6079=Beräkningsförutsättningar!B$17,"4",M6079&gt;=Beräkningsförutsättningar!B$18,"6")</f>
        <v>2</v>
      </c>
      <c r="U6079" s="31">
        <f t="shared" si="188"/>
        <v>0</v>
      </c>
      <c r="V6079" s="31">
        <f t="shared" si="189"/>
        <v>0</v>
      </c>
    </row>
    <row r="6080" spans="18:22" x14ac:dyDescent="0.3">
      <c r="R6080" s="31" cm="1">
        <f t="array" ref="R6080">_xlfn.IFS(Q6080=0,(O6080-P6080)/2,Q6080=1,O6080-P6080)</f>
        <v>0</v>
      </c>
      <c r="S6080" s="31" cm="1">
        <f t="array" ref="S6080">_xlfn.IFS(Q6080=0,P6080/2,Q6080=1,P6080)</f>
        <v>0</v>
      </c>
      <c r="T6080" s="31" t="str" cm="1">
        <f t="array" ref="T6080">_xlfn.IFS(M6080&lt;=Beräkningsförutsättningar!B$15,"2",M6080=Beräkningsförutsättningar!B$16,"4",M6080=Beräkningsförutsättningar!B$17,"4",M6080&gt;=Beräkningsförutsättningar!B$18,"6")</f>
        <v>2</v>
      </c>
      <c r="U6080" s="31">
        <f t="shared" si="188"/>
        <v>0</v>
      </c>
      <c r="V6080" s="31">
        <f t="shared" si="189"/>
        <v>0</v>
      </c>
    </row>
    <row r="6081" spans="18:22" x14ac:dyDescent="0.3">
      <c r="R6081" s="31" cm="1">
        <f t="array" ref="R6081">_xlfn.IFS(Q6081=0,(O6081-P6081)/2,Q6081=1,O6081-P6081)</f>
        <v>0</v>
      </c>
      <c r="S6081" s="31" cm="1">
        <f t="array" ref="S6081">_xlfn.IFS(Q6081=0,P6081/2,Q6081=1,P6081)</f>
        <v>0</v>
      </c>
      <c r="T6081" s="31" t="str" cm="1">
        <f t="array" ref="T6081">_xlfn.IFS(M6081&lt;=Beräkningsförutsättningar!B$15,"2",M6081=Beräkningsförutsättningar!B$16,"4",M6081=Beräkningsförutsättningar!B$17,"4",M6081&gt;=Beräkningsförutsättningar!B$18,"6")</f>
        <v>2</v>
      </c>
      <c r="U6081" s="31">
        <f t="shared" si="188"/>
        <v>0</v>
      </c>
      <c r="V6081" s="31">
        <f t="shared" si="189"/>
        <v>0</v>
      </c>
    </row>
    <row r="6082" spans="18:22" x14ac:dyDescent="0.3">
      <c r="R6082" s="31" cm="1">
        <f t="array" ref="R6082">_xlfn.IFS(Q6082=0,(O6082-P6082)/2,Q6082=1,O6082-P6082)</f>
        <v>0</v>
      </c>
      <c r="S6082" s="31" cm="1">
        <f t="array" ref="S6082">_xlfn.IFS(Q6082=0,P6082/2,Q6082=1,P6082)</f>
        <v>0</v>
      </c>
      <c r="T6082" s="31" t="str" cm="1">
        <f t="array" ref="T6082">_xlfn.IFS(M6082&lt;=Beräkningsförutsättningar!B$15,"2",M6082=Beräkningsförutsättningar!B$16,"4",M6082=Beräkningsförutsättningar!B$17,"4",M6082&gt;=Beräkningsförutsättningar!B$18,"6")</f>
        <v>2</v>
      </c>
      <c r="U6082" s="31">
        <f t="shared" si="188"/>
        <v>0</v>
      </c>
      <c r="V6082" s="31">
        <f t="shared" si="189"/>
        <v>0</v>
      </c>
    </row>
    <row r="6083" spans="18:22" x14ac:dyDescent="0.3">
      <c r="R6083" s="31" cm="1">
        <f t="array" ref="R6083">_xlfn.IFS(Q6083=0,(O6083-P6083)/2,Q6083=1,O6083-P6083)</f>
        <v>0</v>
      </c>
      <c r="S6083" s="31" cm="1">
        <f t="array" ref="S6083">_xlfn.IFS(Q6083=0,P6083/2,Q6083=1,P6083)</f>
        <v>0</v>
      </c>
      <c r="T6083" s="31" t="str" cm="1">
        <f t="array" ref="T6083">_xlfn.IFS(M6083&lt;=Beräkningsförutsättningar!B$15,"2",M6083=Beräkningsförutsättningar!B$16,"4",M6083=Beräkningsförutsättningar!B$17,"4",M6083&gt;=Beräkningsförutsättningar!B$18,"6")</f>
        <v>2</v>
      </c>
      <c r="U6083" s="31">
        <f t="shared" si="188"/>
        <v>0</v>
      </c>
      <c r="V6083" s="31">
        <f t="shared" si="189"/>
        <v>0</v>
      </c>
    </row>
    <row r="6084" spans="18:22" x14ac:dyDescent="0.3">
      <c r="R6084" s="31" cm="1">
        <f t="array" ref="R6084">_xlfn.IFS(Q6084=0,(O6084-P6084)/2,Q6084=1,O6084-P6084)</f>
        <v>0</v>
      </c>
      <c r="S6084" s="31" cm="1">
        <f t="array" ref="S6084">_xlfn.IFS(Q6084=0,P6084/2,Q6084=1,P6084)</f>
        <v>0</v>
      </c>
      <c r="T6084" s="31" t="str" cm="1">
        <f t="array" ref="T6084">_xlfn.IFS(M6084&lt;=Beräkningsförutsättningar!B$15,"2",M6084=Beräkningsförutsättningar!B$16,"4",M6084=Beräkningsförutsättningar!B$17,"4",M6084&gt;=Beräkningsförutsättningar!B$18,"6")</f>
        <v>2</v>
      </c>
      <c r="U6084" s="31">
        <f t="shared" si="188"/>
        <v>0</v>
      </c>
      <c r="V6084" s="31">
        <f t="shared" si="189"/>
        <v>0</v>
      </c>
    </row>
    <row r="6085" spans="18:22" x14ac:dyDescent="0.3">
      <c r="R6085" s="31" cm="1">
        <f t="array" ref="R6085">_xlfn.IFS(Q6085=0,(O6085-P6085)/2,Q6085=1,O6085-P6085)</f>
        <v>0</v>
      </c>
      <c r="S6085" s="31" cm="1">
        <f t="array" ref="S6085">_xlfn.IFS(Q6085=0,P6085/2,Q6085=1,P6085)</f>
        <v>0</v>
      </c>
      <c r="T6085" s="31" t="str" cm="1">
        <f t="array" ref="T6085">_xlfn.IFS(M6085&lt;=Beräkningsförutsättningar!B$15,"2",M6085=Beräkningsförutsättningar!B$16,"4",M6085=Beräkningsförutsättningar!B$17,"4",M6085&gt;=Beräkningsförutsättningar!B$18,"6")</f>
        <v>2</v>
      </c>
      <c r="U6085" s="31">
        <f t="shared" si="188"/>
        <v>0</v>
      </c>
      <c r="V6085" s="31">
        <f t="shared" si="189"/>
        <v>0</v>
      </c>
    </row>
    <row r="6086" spans="18:22" x14ac:dyDescent="0.3">
      <c r="R6086" s="31" cm="1">
        <f t="array" ref="R6086">_xlfn.IFS(Q6086=0,(O6086-P6086)/2,Q6086=1,O6086-P6086)</f>
        <v>0</v>
      </c>
      <c r="S6086" s="31" cm="1">
        <f t="array" ref="S6086">_xlfn.IFS(Q6086=0,P6086/2,Q6086=1,P6086)</f>
        <v>0</v>
      </c>
      <c r="T6086" s="31" t="str" cm="1">
        <f t="array" ref="T6086">_xlfn.IFS(M6086&lt;=Beräkningsförutsättningar!B$15,"2",M6086=Beräkningsförutsättningar!B$16,"4",M6086=Beräkningsförutsättningar!B$17,"4",M6086&gt;=Beräkningsförutsättningar!B$18,"6")</f>
        <v>2</v>
      </c>
      <c r="U6086" s="31">
        <f t="shared" si="188"/>
        <v>0</v>
      </c>
      <c r="V6086" s="31">
        <f t="shared" si="189"/>
        <v>0</v>
      </c>
    </row>
    <row r="6087" spans="18:22" x14ac:dyDescent="0.3">
      <c r="R6087" s="31" cm="1">
        <f t="array" ref="R6087">_xlfn.IFS(Q6087=0,(O6087-P6087)/2,Q6087=1,O6087-P6087)</f>
        <v>0</v>
      </c>
      <c r="S6087" s="31" cm="1">
        <f t="array" ref="S6087">_xlfn.IFS(Q6087=0,P6087/2,Q6087=1,P6087)</f>
        <v>0</v>
      </c>
      <c r="T6087" s="31" t="str" cm="1">
        <f t="array" ref="T6087">_xlfn.IFS(M6087&lt;=Beräkningsförutsättningar!B$15,"2",M6087=Beräkningsförutsättningar!B$16,"4",M6087=Beräkningsförutsättningar!B$17,"4",M6087&gt;=Beräkningsförutsättningar!B$18,"6")</f>
        <v>2</v>
      </c>
      <c r="U6087" s="31">
        <f t="shared" ref="U6087:U6150" si="190">R6087*T6087</f>
        <v>0</v>
      </c>
      <c r="V6087" s="31">
        <f t="shared" ref="V6087:V6150" si="191">S6087*T6087</f>
        <v>0</v>
      </c>
    </row>
    <row r="6088" spans="18:22" x14ac:dyDescent="0.3">
      <c r="R6088" s="31" cm="1">
        <f t="array" ref="R6088">_xlfn.IFS(Q6088=0,(O6088-P6088)/2,Q6088=1,O6088-P6088)</f>
        <v>0</v>
      </c>
      <c r="S6088" s="31" cm="1">
        <f t="array" ref="S6088">_xlfn.IFS(Q6088=0,P6088/2,Q6088=1,P6088)</f>
        <v>0</v>
      </c>
      <c r="T6088" s="31" t="str" cm="1">
        <f t="array" ref="T6088">_xlfn.IFS(M6088&lt;=Beräkningsförutsättningar!B$15,"2",M6088=Beräkningsförutsättningar!B$16,"4",M6088=Beräkningsförutsättningar!B$17,"4",M6088&gt;=Beräkningsförutsättningar!B$18,"6")</f>
        <v>2</v>
      </c>
      <c r="U6088" s="31">
        <f t="shared" si="190"/>
        <v>0</v>
      </c>
      <c r="V6088" s="31">
        <f t="shared" si="191"/>
        <v>0</v>
      </c>
    </row>
    <row r="6089" spans="18:22" x14ac:dyDescent="0.3">
      <c r="R6089" s="31" cm="1">
        <f t="array" ref="R6089">_xlfn.IFS(Q6089=0,(O6089-P6089)/2,Q6089=1,O6089-P6089)</f>
        <v>0</v>
      </c>
      <c r="S6089" s="31" cm="1">
        <f t="array" ref="S6089">_xlfn.IFS(Q6089=0,P6089/2,Q6089=1,P6089)</f>
        <v>0</v>
      </c>
      <c r="T6089" s="31" t="str" cm="1">
        <f t="array" ref="T6089">_xlfn.IFS(M6089&lt;=Beräkningsförutsättningar!B$15,"2",M6089=Beräkningsförutsättningar!B$16,"4",M6089=Beräkningsförutsättningar!B$17,"4",M6089&gt;=Beräkningsförutsättningar!B$18,"6")</f>
        <v>2</v>
      </c>
      <c r="U6089" s="31">
        <f t="shared" si="190"/>
        <v>0</v>
      </c>
      <c r="V6089" s="31">
        <f t="shared" si="191"/>
        <v>0</v>
      </c>
    </row>
    <row r="6090" spans="18:22" x14ac:dyDescent="0.3">
      <c r="R6090" s="31" cm="1">
        <f t="array" ref="R6090">_xlfn.IFS(Q6090=0,(O6090-P6090)/2,Q6090=1,O6090-P6090)</f>
        <v>0</v>
      </c>
      <c r="S6090" s="31" cm="1">
        <f t="array" ref="S6090">_xlfn.IFS(Q6090=0,P6090/2,Q6090=1,P6090)</f>
        <v>0</v>
      </c>
      <c r="T6090" s="31" t="str" cm="1">
        <f t="array" ref="T6090">_xlfn.IFS(M6090&lt;=Beräkningsförutsättningar!B$15,"2",M6090=Beräkningsförutsättningar!B$16,"4",M6090=Beräkningsförutsättningar!B$17,"4",M6090&gt;=Beräkningsförutsättningar!B$18,"6")</f>
        <v>2</v>
      </c>
      <c r="U6090" s="31">
        <f t="shared" si="190"/>
        <v>0</v>
      </c>
      <c r="V6090" s="31">
        <f t="shared" si="191"/>
        <v>0</v>
      </c>
    </row>
    <row r="6091" spans="18:22" x14ac:dyDescent="0.3">
      <c r="R6091" s="31" cm="1">
        <f t="array" ref="R6091">_xlfn.IFS(Q6091=0,(O6091-P6091)/2,Q6091=1,O6091-P6091)</f>
        <v>0</v>
      </c>
      <c r="S6091" s="31" cm="1">
        <f t="array" ref="S6091">_xlfn.IFS(Q6091=0,P6091/2,Q6091=1,P6091)</f>
        <v>0</v>
      </c>
      <c r="T6091" s="31" t="str" cm="1">
        <f t="array" ref="T6091">_xlfn.IFS(M6091&lt;=Beräkningsförutsättningar!B$15,"2",M6091=Beräkningsförutsättningar!B$16,"4",M6091=Beräkningsförutsättningar!B$17,"4",M6091&gt;=Beräkningsförutsättningar!B$18,"6")</f>
        <v>2</v>
      </c>
      <c r="U6091" s="31">
        <f t="shared" si="190"/>
        <v>0</v>
      </c>
      <c r="V6091" s="31">
        <f t="shared" si="191"/>
        <v>0</v>
      </c>
    </row>
    <row r="6092" spans="18:22" x14ac:dyDescent="0.3">
      <c r="R6092" s="31" cm="1">
        <f t="array" ref="R6092">_xlfn.IFS(Q6092=0,(O6092-P6092)/2,Q6092=1,O6092-P6092)</f>
        <v>0</v>
      </c>
      <c r="S6092" s="31" cm="1">
        <f t="array" ref="S6092">_xlfn.IFS(Q6092=0,P6092/2,Q6092=1,P6092)</f>
        <v>0</v>
      </c>
      <c r="T6092" s="31" t="str" cm="1">
        <f t="array" ref="T6092">_xlfn.IFS(M6092&lt;=Beräkningsförutsättningar!B$15,"2",M6092=Beräkningsförutsättningar!B$16,"4",M6092=Beräkningsförutsättningar!B$17,"4",M6092&gt;=Beräkningsförutsättningar!B$18,"6")</f>
        <v>2</v>
      </c>
      <c r="U6092" s="31">
        <f t="shared" si="190"/>
        <v>0</v>
      </c>
      <c r="V6092" s="31">
        <f t="shared" si="191"/>
        <v>0</v>
      </c>
    </row>
    <row r="6093" spans="18:22" x14ac:dyDescent="0.3">
      <c r="R6093" s="31" cm="1">
        <f t="array" ref="R6093">_xlfn.IFS(Q6093=0,(O6093-P6093)/2,Q6093=1,O6093-P6093)</f>
        <v>0</v>
      </c>
      <c r="S6093" s="31" cm="1">
        <f t="array" ref="S6093">_xlfn.IFS(Q6093=0,P6093/2,Q6093=1,P6093)</f>
        <v>0</v>
      </c>
      <c r="T6093" s="31" t="str" cm="1">
        <f t="array" ref="T6093">_xlfn.IFS(M6093&lt;=Beräkningsförutsättningar!B$15,"2",M6093=Beräkningsförutsättningar!B$16,"4",M6093=Beräkningsförutsättningar!B$17,"4",M6093&gt;=Beräkningsförutsättningar!B$18,"6")</f>
        <v>2</v>
      </c>
      <c r="U6093" s="31">
        <f t="shared" si="190"/>
        <v>0</v>
      </c>
      <c r="V6093" s="31">
        <f t="shared" si="191"/>
        <v>0</v>
      </c>
    </row>
    <row r="6094" spans="18:22" x14ac:dyDescent="0.3">
      <c r="R6094" s="31" cm="1">
        <f t="array" ref="R6094">_xlfn.IFS(Q6094=0,(O6094-P6094)/2,Q6094=1,O6094-P6094)</f>
        <v>0</v>
      </c>
      <c r="S6094" s="31" cm="1">
        <f t="array" ref="S6094">_xlfn.IFS(Q6094=0,P6094/2,Q6094=1,P6094)</f>
        <v>0</v>
      </c>
      <c r="T6094" s="31" t="str" cm="1">
        <f t="array" ref="T6094">_xlfn.IFS(M6094&lt;=Beräkningsförutsättningar!B$15,"2",M6094=Beräkningsförutsättningar!B$16,"4",M6094=Beräkningsförutsättningar!B$17,"4",M6094&gt;=Beräkningsförutsättningar!B$18,"6")</f>
        <v>2</v>
      </c>
      <c r="U6094" s="31">
        <f t="shared" si="190"/>
        <v>0</v>
      </c>
      <c r="V6094" s="31">
        <f t="shared" si="191"/>
        <v>0</v>
      </c>
    </row>
    <row r="6095" spans="18:22" x14ac:dyDescent="0.3">
      <c r="R6095" s="31" cm="1">
        <f t="array" ref="R6095">_xlfn.IFS(Q6095=0,(O6095-P6095)/2,Q6095=1,O6095-P6095)</f>
        <v>0</v>
      </c>
      <c r="S6095" s="31" cm="1">
        <f t="array" ref="S6095">_xlfn.IFS(Q6095=0,P6095/2,Q6095=1,P6095)</f>
        <v>0</v>
      </c>
      <c r="T6095" s="31" t="str" cm="1">
        <f t="array" ref="T6095">_xlfn.IFS(M6095&lt;=Beräkningsförutsättningar!B$15,"2",M6095=Beräkningsförutsättningar!B$16,"4",M6095=Beräkningsförutsättningar!B$17,"4",M6095&gt;=Beräkningsförutsättningar!B$18,"6")</f>
        <v>2</v>
      </c>
      <c r="U6095" s="31">
        <f t="shared" si="190"/>
        <v>0</v>
      </c>
      <c r="V6095" s="31">
        <f t="shared" si="191"/>
        <v>0</v>
      </c>
    </row>
    <row r="6096" spans="18:22" x14ac:dyDescent="0.3">
      <c r="R6096" s="31" cm="1">
        <f t="array" ref="R6096">_xlfn.IFS(Q6096=0,(O6096-P6096)/2,Q6096=1,O6096-P6096)</f>
        <v>0</v>
      </c>
      <c r="S6096" s="31" cm="1">
        <f t="array" ref="S6096">_xlfn.IFS(Q6096=0,P6096/2,Q6096=1,P6096)</f>
        <v>0</v>
      </c>
      <c r="T6096" s="31" t="str" cm="1">
        <f t="array" ref="T6096">_xlfn.IFS(M6096&lt;=Beräkningsförutsättningar!B$15,"2",M6096=Beräkningsförutsättningar!B$16,"4",M6096=Beräkningsförutsättningar!B$17,"4",M6096&gt;=Beräkningsförutsättningar!B$18,"6")</f>
        <v>2</v>
      </c>
      <c r="U6096" s="31">
        <f t="shared" si="190"/>
        <v>0</v>
      </c>
      <c r="V6096" s="31">
        <f t="shared" si="191"/>
        <v>0</v>
      </c>
    </row>
    <row r="6097" spans="18:22" x14ac:dyDescent="0.3">
      <c r="R6097" s="31" cm="1">
        <f t="array" ref="R6097">_xlfn.IFS(Q6097=0,(O6097-P6097)/2,Q6097=1,O6097-P6097)</f>
        <v>0</v>
      </c>
      <c r="S6097" s="31" cm="1">
        <f t="array" ref="S6097">_xlfn.IFS(Q6097=0,P6097/2,Q6097=1,P6097)</f>
        <v>0</v>
      </c>
      <c r="T6097" s="31" t="str" cm="1">
        <f t="array" ref="T6097">_xlfn.IFS(M6097&lt;=Beräkningsförutsättningar!B$15,"2",M6097=Beräkningsförutsättningar!B$16,"4",M6097=Beräkningsförutsättningar!B$17,"4",M6097&gt;=Beräkningsförutsättningar!B$18,"6")</f>
        <v>2</v>
      </c>
      <c r="U6097" s="31">
        <f t="shared" si="190"/>
        <v>0</v>
      </c>
      <c r="V6097" s="31">
        <f t="shared" si="191"/>
        <v>0</v>
      </c>
    </row>
    <row r="6098" spans="18:22" x14ac:dyDescent="0.3">
      <c r="R6098" s="31" cm="1">
        <f t="array" ref="R6098">_xlfn.IFS(Q6098=0,(O6098-P6098)/2,Q6098=1,O6098-P6098)</f>
        <v>0</v>
      </c>
      <c r="S6098" s="31" cm="1">
        <f t="array" ref="S6098">_xlfn.IFS(Q6098=0,P6098/2,Q6098=1,P6098)</f>
        <v>0</v>
      </c>
      <c r="T6098" s="31" t="str" cm="1">
        <f t="array" ref="T6098">_xlfn.IFS(M6098&lt;=Beräkningsförutsättningar!B$15,"2",M6098=Beräkningsförutsättningar!B$16,"4",M6098=Beräkningsförutsättningar!B$17,"4",M6098&gt;=Beräkningsförutsättningar!B$18,"6")</f>
        <v>2</v>
      </c>
      <c r="U6098" s="31">
        <f t="shared" si="190"/>
        <v>0</v>
      </c>
      <c r="V6098" s="31">
        <f t="shared" si="191"/>
        <v>0</v>
      </c>
    </row>
    <row r="6099" spans="18:22" x14ac:dyDescent="0.3">
      <c r="R6099" s="31" cm="1">
        <f t="array" ref="R6099">_xlfn.IFS(Q6099=0,(O6099-P6099)/2,Q6099=1,O6099-P6099)</f>
        <v>0</v>
      </c>
      <c r="S6099" s="31" cm="1">
        <f t="array" ref="S6099">_xlfn.IFS(Q6099=0,P6099/2,Q6099=1,P6099)</f>
        <v>0</v>
      </c>
      <c r="T6099" s="31" t="str" cm="1">
        <f t="array" ref="T6099">_xlfn.IFS(M6099&lt;=Beräkningsförutsättningar!B$15,"2",M6099=Beräkningsförutsättningar!B$16,"4",M6099=Beräkningsförutsättningar!B$17,"4",M6099&gt;=Beräkningsförutsättningar!B$18,"6")</f>
        <v>2</v>
      </c>
      <c r="U6099" s="31">
        <f t="shared" si="190"/>
        <v>0</v>
      </c>
      <c r="V6099" s="31">
        <f t="shared" si="191"/>
        <v>0</v>
      </c>
    </row>
    <row r="6100" spans="18:22" x14ac:dyDescent="0.3">
      <c r="R6100" s="31" cm="1">
        <f t="array" ref="R6100">_xlfn.IFS(Q6100=0,(O6100-P6100)/2,Q6100=1,O6100-P6100)</f>
        <v>0</v>
      </c>
      <c r="S6100" s="31" cm="1">
        <f t="array" ref="S6100">_xlfn.IFS(Q6100=0,P6100/2,Q6100=1,P6100)</f>
        <v>0</v>
      </c>
      <c r="T6100" s="31" t="str" cm="1">
        <f t="array" ref="T6100">_xlfn.IFS(M6100&lt;=Beräkningsförutsättningar!B$15,"2",M6100=Beräkningsförutsättningar!B$16,"4",M6100=Beräkningsförutsättningar!B$17,"4",M6100&gt;=Beräkningsförutsättningar!B$18,"6")</f>
        <v>2</v>
      </c>
      <c r="U6100" s="31">
        <f t="shared" si="190"/>
        <v>0</v>
      </c>
      <c r="V6100" s="31">
        <f t="shared" si="191"/>
        <v>0</v>
      </c>
    </row>
    <row r="6101" spans="18:22" x14ac:dyDescent="0.3">
      <c r="R6101" s="31" cm="1">
        <f t="array" ref="R6101">_xlfn.IFS(Q6101=0,(O6101-P6101)/2,Q6101=1,O6101-P6101)</f>
        <v>0</v>
      </c>
      <c r="S6101" s="31" cm="1">
        <f t="array" ref="S6101">_xlfn.IFS(Q6101=0,P6101/2,Q6101=1,P6101)</f>
        <v>0</v>
      </c>
      <c r="T6101" s="31" t="str" cm="1">
        <f t="array" ref="T6101">_xlfn.IFS(M6101&lt;=Beräkningsförutsättningar!B$15,"2",M6101=Beräkningsförutsättningar!B$16,"4",M6101=Beräkningsförutsättningar!B$17,"4",M6101&gt;=Beräkningsförutsättningar!B$18,"6")</f>
        <v>2</v>
      </c>
      <c r="U6101" s="31">
        <f t="shared" si="190"/>
        <v>0</v>
      </c>
      <c r="V6101" s="31">
        <f t="shared" si="191"/>
        <v>0</v>
      </c>
    </row>
    <row r="6102" spans="18:22" x14ac:dyDescent="0.3">
      <c r="R6102" s="31" cm="1">
        <f t="array" ref="R6102">_xlfn.IFS(Q6102=0,(O6102-P6102)/2,Q6102=1,O6102-P6102)</f>
        <v>0</v>
      </c>
      <c r="S6102" s="31" cm="1">
        <f t="array" ref="S6102">_xlfn.IFS(Q6102=0,P6102/2,Q6102=1,P6102)</f>
        <v>0</v>
      </c>
      <c r="T6102" s="31" t="str" cm="1">
        <f t="array" ref="T6102">_xlfn.IFS(M6102&lt;=Beräkningsförutsättningar!B$15,"2",M6102=Beräkningsförutsättningar!B$16,"4",M6102=Beräkningsförutsättningar!B$17,"4",M6102&gt;=Beräkningsförutsättningar!B$18,"6")</f>
        <v>2</v>
      </c>
      <c r="U6102" s="31">
        <f t="shared" si="190"/>
        <v>0</v>
      </c>
      <c r="V6102" s="31">
        <f t="shared" si="191"/>
        <v>0</v>
      </c>
    </row>
    <row r="6103" spans="18:22" x14ac:dyDescent="0.3">
      <c r="R6103" s="31" cm="1">
        <f t="array" ref="R6103">_xlfn.IFS(Q6103=0,(O6103-P6103)/2,Q6103=1,O6103-P6103)</f>
        <v>0</v>
      </c>
      <c r="S6103" s="31" cm="1">
        <f t="array" ref="S6103">_xlfn.IFS(Q6103=0,P6103/2,Q6103=1,P6103)</f>
        <v>0</v>
      </c>
      <c r="T6103" s="31" t="str" cm="1">
        <f t="array" ref="T6103">_xlfn.IFS(M6103&lt;=Beräkningsförutsättningar!B$15,"2",M6103=Beräkningsförutsättningar!B$16,"4",M6103=Beräkningsförutsättningar!B$17,"4",M6103&gt;=Beräkningsförutsättningar!B$18,"6")</f>
        <v>2</v>
      </c>
      <c r="U6103" s="31">
        <f t="shared" si="190"/>
        <v>0</v>
      </c>
      <c r="V6103" s="31">
        <f t="shared" si="191"/>
        <v>0</v>
      </c>
    </row>
    <row r="6104" spans="18:22" x14ac:dyDescent="0.3">
      <c r="R6104" s="31" cm="1">
        <f t="array" ref="R6104">_xlfn.IFS(Q6104=0,(O6104-P6104)/2,Q6104=1,O6104-P6104)</f>
        <v>0</v>
      </c>
      <c r="S6104" s="31" cm="1">
        <f t="array" ref="S6104">_xlfn.IFS(Q6104=0,P6104/2,Q6104=1,P6104)</f>
        <v>0</v>
      </c>
      <c r="T6104" s="31" t="str" cm="1">
        <f t="array" ref="T6104">_xlfn.IFS(M6104&lt;=Beräkningsförutsättningar!B$15,"2",M6104=Beräkningsförutsättningar!B$16,"4",M6104=Beräkningsförutsättningar!B$17,"4",M6104&gt;=Beräkningsförutsättningar!B$18,"6")</f>
        <v>2</v>
      </c>
      <c r="U6104" s="31">
        <f t="shared" si="190"/>
        <v>0</v>
      </c>
      <c r="V6104" s="31">
        <f t="shared" si="191"/>
        <v>0</v>
      </c>
    </row>
    <row r="6105" spans="18:22" x14ac:dyDescent="0.3">
      <c r="R6105" s="31" cm="1">
        <f t="array" ref="R6105">_xlfn.IFS(Q6105=0,(O6105-P6105)/2,Q6105=1,O6105-P6105)</f>
        <v>0</v>
      </c>
      <c r="S6105" s="31" cm="1">
        <f t="array" ref="S6105">_xlfn.IFS(Q6105=0,P6105/2,Q6105=1,P6105)</f>
        <v>0</v>
      </c>
      <c r="T6105" s="31" t="str" cm="1">
        <f t="array" ref="T6105">_xlfn.IFS(M6105&lt;=Beräkningsförutsättningar!B$15,"2",M6105=Beräkningsförutsättningar!B$16,"4",M6105=Beräkningsförutsättningar!B$17,"4",M6105&gt;=Beräkningsförutsättningar!B$18,"6")</f>
        <v>2</v>
      </c>
      <c r="U6105" s="31">
        <f t="shared" si="190"/>
        <v>0</v>
      </c>
      <c r="V6105" s="31">
        <f t="shared" si="191"/>
        <v>0</v>
      </c>
    </row>
    <row r="6106" spans="18:22" x14ac:dyDescent="0.3">
      <c r="R6106" s="31" cm="1">
        <f t="array" ref="R6106">_xlfn.IFS(Q6106=0,(O6106-P6106)/2,Q6106=1,O6106-P6106)</f>
        <v>0</v>
      </c>
      <c r="S6106" s="31" cm="1">
        <f t="array" ref="S6106">_xlfn.IFS(Q6106=0,P6106/2,Q6106=1,P6106)</f>
        <v>0</v>
      </c>
      <c r="T6106" s="31" t="str" cm="1">
        <f t="array" ref="T6106">_xlfn.IFS(M6106&lt;=Beräkningsförutsättningar!B$15,"2",M6106=Beräkningsförutsättningar!B$16,"4",M6106=Beräkningsförutsättningar!B$17,"4",M6106&gt;=Beräkningsförutsättningar!B$18,"6")</f>
        <v>2</v>
      </c>
      <c r="U6106" s="31">
        <f t="shared" si="190"/>
        <v>0</v>
      </c>
      <c r="V6106" s="31">
        <f t="shared" si="191"/>
        <v>0</v>
      </c>
    </row>
    <row r="6107" spans="18:22" x14ac:dyDescent="0.3">
      <c r="R6107" s="31" cm="1">
        <f t="array" ref="R6107">_xlfn.IFS(Q6107=0,(O6107-P6107)/2,Q6107=1,O6107-P6107)</f>
        <v>0</v>
      </c>
      <c r="S6107" s="31" cm="1">
        <f t="array" ref="S6107">_xlfn.IFS(Q6107=0,P6107/2,Q6107=1,P6107)</f>
        <v>0</v>
      </c>
      <c r="T6107" s="31" t="str" cm="1">
        <f t="array" ref="T6107">_xlfn.IFS(M6107&lt;=Beräkningsförutsättningar!B$15,"2",M6107=Beräkningsförutsättningar!B$16,"4",M6107=Beräkningsförutsättningar!B$17,"4",M6107&gt;=Beräkningsförutsättningar!B$18,"6")</f>
        <v>2</v>
      </c>
      <c r="U6107" s="31">
        <f t="shared" si="190"/>
        <v>0</v>
      </c>
      <c r="V6107" s="31">
        <f t="shared" si="191"/>
        <v>0</v>
      </c>
    </row>
    <row r="6108" spans="18:22" x14ac:dyDescent="0.3">
      <c r="R6108" s="31" cm="1">
        <f t="array" ref="R6108">_xlfn.IFS(Q6108=0,(O6108-P6108)/2,Q6108=1,O6108-P6108)</f>
        <v>0</v>
      </c>
      <c r="S6108" s="31" cm="1">
        <f t="array" ref="S6108">_xlfn.IFS(Q6108=0,P6108/2,Q6108=1,P6108)</f>
        <v>0</v>
      </c>
      <c r="T6108" s="31" t="str" cm="1">
        <f t="array" ref="T6108">_xlfn.IFS(M6108&lt;=Beräkningsförutsättningar!B$15,"2",M6108=Beräkningsförutsättningar!B$16,"4",M6108=Beräkningsförutsättningar!B$17,"4",M6108&gt;=Beräkningsförutsättningar!B$18,"6")</f>
        <v>2</v>
      </c>
      <c r="U6108" s="31">
        <f t="shared" si="190"/>
        <v>0</v>
      </c>
      <c r="V6108" s="31">
        <f t="shared" si="191"/>
        <v>0</v>
      </c>
    </row>
    <row r="6109" spans="18:22" x14ac:dyDescent="0.3">
      <c r="R6109" s="31" cm="1">
        <f t="array" ref="R6109">_xlfn.IFS(Q6109=0,(O6109-P6109)/2,Q6109=1,O6109-P6109)</f>
        <v>0</v>
      </c>
      <c r="S6109" s="31" cm="1">
        <f t="array" ref="S6109">_xlfn.IFS(Q6109=0,P6109/2,Q6109=1,P6109)</f>
        <v>0</v>
      </c>
      <c r="T6109" s="31" t="str" cm="1">
        <f t="array" ref="T6109">_xlfn.IFS(M6109&lt;=Beräkningsförutsättningar!B$15,"2",M6109=Beräkningsförutsättningar!B$16,"4",M6109=Beräkningsförutsättningar!B$17,"4",M6109&gt;=Beräkningsförutsättningar!B$18,"6")</f>
        <v>2</v>
      </c>
      <c r="U6109" s="31">
        <f t="shared" si="190"/>
        <v>0</v>
      </c>
      <c r="V6109" s="31">
        <f t="shared" si="191"/>
        <v>0</v>
      </c>
    </row>
    <row r="6110" spans="18:22" x14ac:dyDescent="0.3">
      <c r="R6110" s="31" cm="1">
        <f t="array" ref="R6110">_xlfn.IFS(Q6110=0,(O6110-P6110)/2,Q6110=1,O6110-P6110)</f>
        <v>0</v>
      </c>
      <c r="S6110" s="31" cm="1">
        <f t="array" ref="S6110">_xlfn.IFS(Q6110=0,P6110/2,Q6110=1,P6110)</f>
        <v>0</v>
      </c>
      <c r="T6110" s="31" t="str" cm="1">
        <f t="array" ref="T6110">_xlfn.IFS(M6110&lt;=Beräkningsförutsättningar!B$15,"2",M6110=Beräkningsförutsättningar!B$16,"4",M6110=Beräkningsförutsättningar!B$17,"4",M6110&gt;=Beräkningsförutsättningar!B$18,"6")</f>
        <v>2</v>
      </c>
      <c r="U6110" s="31">
        <f t="shared" si="190"/>
        <v>0</v>
      </c>
      <c r="V6110" s="31">
        <f t="shared" si="191"/>
        <v>0</v>
      </c>
    </row>
    <row r="6111" spans="18:22" x14ac:dyDescent="0.3">
      <c r="R6111" s="31" cm="1">
        <f t="array" ref="R6111">_xlfn.IFS(Q6111=0,(O6111-P6111)/2,Q6111=1,O6111-P6111)</f>
        <v>0</v>
      </c>
      <c r="S6111" s="31" cm="1">
        <f t="array" ref="S6111">_xlfn.IFS(Q6111=0,P6111/2,Q6111=1,P6111)</f>
        <v>0</v>
      </c>
      <c r="T6111" s="31" t="str" cm="1">
        <f t="array" ref="T6111">_xlfn.IFS(M6111&lt;=Beräkningsförutsättningar!B$15,"2",M6111=Beräkningsförutsättningar!B$16,"4",M6111=Beräkningsförutsättningar!B$17,"4",M6111&gt;=Beräkningsförutsättningar!B$18,"6")</f>
        <v>2</v>
      </c>
      <c r="U6111" s="31">
        <f t="shared" si="190"/>
        <v>0</v>
      </c>
      <c r="V6111" s="31">
        <f t="shared" si="191"/>
        <v>0</v>
      </c>
    </row>
    <row r="6112" spans="18:22" x14ac:dyDescent="0.3">
      <c r="R6112" s="31" cm="1">
        <f t="array" ref="R6112">_xlfn.IFS(Q6112=0,(O6112-P6112)/2,Q6112=1,O6112-P6112)</f>
        <v>0</v>
      </c>
      <c r="S6112" s="31" cm="1">
        <f t="array" ref="S6112">_xlfn.IFS(Q6112=0,P6112/2,Q6112=1,P6112)</f>
        <v>0</v>
      </c>
      <c r="T6112" s="31" t="str" cm="1">
        <f t="array" ref="T6112">_xlfn.IFS(M6112&lt;=Beräkningsförutsättningar!B$15,"2",M6112=Beräkningsförutsättningar!B$16,"4",M6112=Beräkningsförutsättningar!B$17,"4",M6112&gt;=Beräkningsförutsättningar!B$18,"6")</f>
        <v>2</v>
      </c>
      <c r="U6112" s="31">
        <f t="shared" si="190"/>
        <v>0</v>
      </c>
      <c r="V6112" s="31">
        <f t="shared" si="191"/>
        <v>0</v>
      </c>
    </row>
    <row r="6113" spans="18:22" x14ac:dyDescent="0.3">
      <c r="R6113" s="31" cm="1">
        <f t="array" ref="R6113">_xlfn.IFS(Q6113=0,(O6113-P6113)/2,Q6113=1,O6113-P6113)</f>
        <v>0</v>
      </c>
      <c r="S6113" s="31" cm="1">
        <f t="array" ref="S6113">_xlfn.IFS(Q6113=0,P6113/2,Q6113=1,P6113)</f>
        <v>0</v>
      </c>
      <c r="T6113" s="31" t="str" cm="1">
        <f t="array" ref="T6113">_xlfn.IFS(M6113&lt;=Beräkningsförutsättningar!B$15,"2",M6113=Beräkningsförutsättningar!B$16,"4",M6113=Beräkningsförutsättningar!B$17,"4",M6113&gt;=Beräkningsförutsättningar!B$18,"6")</f>
        <v>2</v>
      </c>
      <c r="U6113" s="31">
        <f t="shared" si="190"/>
        <v>0</v>
      </c>
      <c r="V6113" s="31">
        <f t="shared" si="191"/>
        <v>0</v>
      </c>
    </row>
    <row r="6114" spans="18:22" x14ac:dyDescent="0.3">
      <c r="R6114" s="31" cm="1">
        <f t="array" ref="R6114">_xlfn.IFS(Q6114=0,(O6114-P6114)/2,Q6114=1,O6114-P6114)</f>
        <v>0</v>
      </c>
      <c r="S6114" s="31" cm="1">
        <f t="array" ref="S6114">_xlfn.IFS(Q6114=0,P6114/2,Q6114=1,P6114)</f>
        <v>0</v>
      </c>
      <c r="T6114" s="31" t="str" cm="1">
        <f t="array" ref="T6114">_xlfn.IFS(M6114&lt;=Beräkningsförutsättningar!B$15,"2",M6114=Beräkningsförutsättningar!B$16,"4",M6114=Beräkningsförutsättningar!B$17,"4",M6114&gt;=Beräkningsförutsättningar!B$18,"6")</f>
        <v>2</v>
      </c>
      <c r="U6114" s="31">
        <f t="shared" si="190"/>
        <v>0</v>
      </c>
      <c r="V6114" s="31">
        <f t="shared" si="191"/>
        <v>0</v>
      </c>
    </row>
    <row r="6115" spans="18:22" x14ac:dyDescent="0.3">
      <c r="R6115" s="31" cm="1">
        <f t="array" ref="R6115">_xlfn.IFS(Q6115=0,(O6115-P6115)/2,Q6115=1,O6115-P6115)</f>
        <v>0</v>
      </c>
      <c r="S6115" s="31" cm="1">
        <f t="array" ref="S6115">_xlfn.IFS(Q6115=0,P6115/2,Q6115=1,P6115)</f>
        <v>0</v>
      </c>
      <c r="T6115" s="31" t="str" cm="1">
        <f t="array" ref="T6115">_xlfn.IFS(M6115&lt;=Beräkningsförutsättningar!B$15,"2",M6115=Beräkningsförutsättningar!B$16,"4",M6115=Beräkningsförutsättningar!B$17,"4",M6115&gt;=Beräkningsförutsättningar!B$18,"6")</f>
        <v>2</v>
      </c>
      <c r="U6115" s="31">
        <f t="shared" si="190"/>
        <v>0</v>
      </c>
      <c r="V6115" s="31">
        <f t="shared" si="191"/>
        <v>0</v>
      </c>
    </row>
    <row r="6116" spans="18:22" x14ac:dyDescent="0.3">
      <c r="R6116" s="31" cm="1">
        <f t="array" ref="R6116">_xlfn.IFS(Q6116=0,(O6116-P6116)/2,Q6116=1,O6116-P6116)</f>
        <v>0</v>
      </c>
      <c r="S6116" s="31" cm="1">
        <f t="array" ref="S6116">_xlfn.IFS(Q6116=0,P6116/2,Q6116=1,P6116)</f>
        <v>0</v>
      </c>
      <c r="T6116" s="31" t="str" cm="1">
        <f t="array" ref="T6116">_xlfn.IFS(M6116&lt;=Beräkningsförutsättningar!B$15,"2",M6116=Beräkningsförutsättningar!B$16,"4",M6116=Beräkningsförutsättningar!B$17,"4",M6116&gt;=Beräkningsförutsättningar!B$18,"6")</f>
        <v>2</v>
      </c>
      <c r="U6116" s="31">
        <f t="shared" si="190"/>
        <v>0</v>
      </c>
      <c r="V6116" s="31">
        <f t="shared" si="191"/>
        <v>0</v>
      </c>
    </row>
    <row r="6117" spans="18:22" x14ac:dyDescent="0.3">
      <c r="R6117" s="31" cm="1">
        <f t="array" ref="R6117">_xlfn.IFS(Q6117=0,(O6117-P6117)/2,Q6117=1,O6117-P6117)</f>
        <v>0</v>
      </c>
      <c r="S6117" s="31" cm="1">
        <f t="array" ref="S6117">_xlfn.IFS(Q6117=0,P6117/2,Q6117=1,P6117)</f>
        <v>0</v>
      </c>
      <c r="T6117" s="31" t="str" cm="1">
        <f t="array" ref="T6117">_xlfn.IFS(M6117&lt;=Beräkningsförutsättningar!B$15,"2",M6117=Beräkningsförutsättningar!B$16,"4",M6117=Beräkningsförutsättningar!B$17,"4",M6117&gt;=Beräkningsförutsättningar!B$18,"6")</f>
        <v>2</v>
      </c>
      <c r="U6117" s="31">
        <f t="shared" si="190"/>
        <v>0</v>
      </c>
      <c r="V6117" s="31">
        <f t="shared" si="191"/>
        <v>0</v>
      </c>
    </row>
    <row r="6118" spans="18:22" x14ac:dyDescent="0.3">
      <c r="R6118" s="31" cm="1">
        <f t="array" ref="R6118">_xlfn.IFS(Q6118=0,(O6118-P6118)/2,Q6118=1,O6118-P6118)</f>
        <v>0</v>
      </c>
      <c r="S6118" s="31" cm="1">
        <f t="array" ref="S6118">_xlfn.IFS(Q6118=0,P6118/2,Q6118=1,P6118)</f>
        <v>0</v>
      </c>
      <c r="T6118" s="31" t="str" cm="1">
        <f t="array" ref="T6118">_xlfn.IFS(M6118&lt;=Beräkningsförutsättningar!B$15,"2",M6118=Beräkningsförutsättningar!B$16,"4",M6118=Beräkningsförutsättningar!B$17,"4",M6118&gt;=Beräkningsförutsättningar!B$18,"6")</f>
        <v>2</v>
      </c>
      <c r="U6118" s="31">
        <f t="shared" si="190"/>
        <v>0</v>
      </c>
      <c r="V6118" s="31">
        <f t="shared" si="191"/>
        <v>0</v>
      </c>
    </row>
    <row r="6119" spans="18:22" x14ac:dyDescent="0.3">
      <c r="R6119" s="31" cm="1">
        <f t="array" ref="R6119">_xlfn.IFS(Q6119=0,(O6119-P6119)/2,Q6119=1,O6119-P6119)</f>
        <v>0</v>
      </c>
      <c r="S6119" s="31" cm="1">
        <f t="array" ref="S6119">_xlfn.IFS(Q6119=0,P6119/2,Q6119=1,P6119)</f>
        <v>0</v>
      </c>
      <c r="T6119" s="31" t="str" cm="1">
        <f t="array" ref="T6119">_xlfn.IFS(M6119&lt;=Beräkningsförutsättningar!B$15,"2",M6119=Beräkningsförutsättningar!B$16,"4",M6119=Beräkningsförutsättningar!B$17,"4",M6119&gt;=Beräkningsförutsättningar!B$18,"6")</f>
        <v>2</v>
      </c>
      <c r="U6119" s="31">
        <f t="shared" si="190"/>
        <v>0</v>
      </c>
      <c r="V6119" s="31">
        <f t="shared" si="191"/>
        <v>0</v>
      </c>
    </row>
    <row r="6120" spans="18:22" x14ac:dyDescent="0.3">
      <c r="R6120" s="31" cm="1">
        <f t="array" ref="R6120">_xlfn.IFS(Q6120=0,(O6120-P6120)/2,Q6120=1,O6120-P6120)</f>
        <v>0</v>
      </c>
      <c r="S6120" s="31" cm="1">
        <f t="array" ref="S6120">_xlfn.IFS(Q6120=0,P6120/2,Q6120=1,P6120)</f>
        <v>0</v>
      </c>
      <c r="T6120" s="31" t="str" cm="1">
        <f t="array" ref="T6120">_xlfn.IFS(M6120&lt;=Beräkningsförutsättningar!B$15,"2",M6120=Beräkningsförutsättningar!B$16,"4",M6120=Beräkningsförutsättningar!B$17,"4",M6120&gt;=Beräkningsförutsättningar!B$18,"6")</f>
        <v>2</v>
      </c>
      <c r="U6120" s="31">
        <f t="shared" si="190"/>
        <v>0</v>
      </c>
      <c r="V6120" s="31">
        <f t="shared" si="191"/>
        <v>0</v>
      </c>
    </row>
    <row r="6121" spans="18:22" x14ac:dyDescent="0.3">
      <c r="R6121" s="31" cm="1">
        <f t="array" ref="R6121">_xlfn.IFS(Q6121=0,(O6121-P6121)/2,Q6121=1,O6121-P6121)</f>
        <v>0</v>
      </c>
      <c r="S6121" s="31" cm="1">
        <f t="array" ref="S6121">_xlfn.IFS(Q6121=0,P6121/2,Q6121=1,P6121)</f>
        <v>0</v>
      </c>
      <c r="T6121" s="31" t="str" cm="1">
        <f t="array" ref="T6121">_xlfn.IFS(M6121&lt;=Beräkningsförutsättningar!B$15,"2",M6121=Beräkningsförutsättningar!B$16,"4",M6121=Beräkningsförutsättningar!B$17,"4",M6121&gt;=Beräkningsförutsättningar!B$18,"6")</f>
        <v>2</v>
      </c>
      <c r="U6121" s="31">
        <f t="shared" si="190"/>
        <v>0</v>
      </c>
      <c r="V6121" s="31">
        <f t="shared" si="191"/>
        <v>0</v>
      </c>
    </row>
    <row r="6122" spans="18:22" x14ac:dyDescent="0.3">
      <c r="R6122" s="31" cm="1">
        <f t="array" ref="R6122">_xlfn.IFS(Q6122=0,(O6122-P6122)/2,Q6122=1,O6122-P6122)</f>
        <v>0</v>
      </c>
      <c r="S6122" s="31" cm="1">
        <f t="array" ref="S6122">_xlfn.IFS(Q6122=0,P6122/2,Q6122=1,P6122)</f>
        <v>0</v>
      </c>
      <c r="T6122" s="31" t="str" cm="1">
        <f t="array" ref="T6122">_xlfn.IFS(M6122&lt;=Beräkningsförutsättningar!B$15,"2",M6122=Beräkningsförutsättningar!B$16,"4",M6122=Beräkningsförutsättningar!B$17,"4",M6122&gt;=Beräkningsförutsättningar!B$18,"6")</f>
        <v>2</v>
      </c>
      <c r="U6122" s="31">
        <f t="shared" si="190"/>
        <v>0</v>
      </c>
      <c r="V6122" s="31">
        <f t="shared" si="191"/>
        <v>0</v>
      </c>
    </row>
    <row r="6123" spans="18:22" x14ac:dyDescent="0.3">
      <c r="R6123" s="31" cm="1">
        <f t="array" ref="R6123">_xlfn.IFS(Q6123=0,(O6123-P6123)/2,Q6123=1,O6123-P6123)</f>
        <v>0</v>
      </c>
      <c r="S6123" s="31" cm="1">
        <f t="array" ref="S6123">_xlfn.IFS(Q6123=0,P6123/2,Q6123=1,P6123)</f>
        <v>0</v>
      </c>
      <c r="T6123" s="31" t="str" cm="1">
        <f t="array" ref="T6123">_xlfn.IFS(M6123&lt;=Beräkningsförutsättningar!B$15,"2",M6123=Beräkningsförutsättningar!B$16,"4",M6123=Beräkningsförutsättningar!B$17,"4",M6123&gt;=Beräkningsförutsättningar!B$18,"6")</f>
        <v>2</v>
      </c>
      <c r="U6123" s="31">
        <f t="shared" si="190"/>
        <v>0</v>
      </c>
      <c r="V6123" s="31">
        <f t="shared" si="191"/>
        <v>0</v>
      </c>
    </row>
    <row r="6124" spans="18:22" x14ac:dyDescent="0.3">
      <c r="R6124" s="31" cm="1">
        <f t="array" ref="R6124">_xlfn.IFS(Q6124=0,(O6124-P6124)/2,Q6124=1,O6124-P6124)</f>
        <v>0</v>
      </c>
      <c r="S6124" s="31" cm="1">
        <f t="array" ref="S6124">_xlfn.IFS(Q6124=0,P6124/2,Q6124=1,P6124)</f>
        <v>0</v>
      </c>
      <c r="T6124" s="31" t="str" cm="1">
        <f t="array" ref="T6124">_xlfn.IFS(M6124&lt;=Beräkningsförutsättningar!B$15,"2",M6124=Beräkningsförutsättningar!B$16,"4",M6124=Beräkningsförutsättningar!B$17,"4",M6124&gt;=Beräkningsförutsättningar!B$18,"6")</f>
        <v>2</v>
      </c>
      <c r="U6124" s="31">
        <f t="shared" si="190"/>
        <v>0</v>
      </c>
      <c r="V6124" s="31">
        <f t="shared" si="191"/>
        <v>0</v>
      </c>
    </row>
    <row r="6125" spans="18:22" x14ac:dyDescent="0.3">
      <c r="R6125" s="31" cm="1">
        <f t="array" ref="R6125">_xlfn.IFS(Q6125=0,(O6125-P6125)/2,Q6125=1,O6125-P6125)</f>
        <v>0</v>
      </c>
      <c r="S6125" s="31" cm="1">
        <f t="array" ref="S6125">_xlfn.IFS(Q6125=0,P6125/2,Q6125=1,P6125)</f>
        <v>0</v>
      </c>
      <c r="T6125" s="31" t="str" cm="1">
        <f t="array" ref="T6125">_xlfn.IFS(M6125&lt;=Beräkningsförutsättningar!B$15,"2",M6125=Beräkningsförutsättningar!B$16,"4",M6125=Beräkningsförutsättningar!B$17,"4",M6125&gt;=Beräkningsförutsättningar!B$18,"6")</f>
        <v>2</v>
      </c>
      <c r="U6125" s="31">
        <f t="shared" si="190"/>
        <v>0</v>
      </c>
      <c r="V6125" s="31">
        <f t="shared" si="191"/>
        <v>0</v>
      </c>
    </row>
    <row r="6126" spans="18:22" x14ac:dyDescent="0.3">
      <c r="R6126" s="31" cm="1">
        <f t="array" ref="R6126">_xlfn.IFS(Q6126=0,(O6126-P6126)/2,Q6126=1,O6126-P6126)</f>
        <v>0</v>
      </c>
      <c r="S6126" s="31" cm="1">
        <f t="array" ref="S6126">_xlfn.IFS(Q6126=0,P6126/2,Q6126=1,P6126)</f>
        <v>0</v>
      </c>
      <c r="T6126" s="31" t="str" cm="1">
        <f t="array" ref="T6126">_xlfn.IFS(M6126&lt;=Beräkningsförutsättningar!B$15,"2",M6126=Beräkningsförutsättningar!B$16,"4",M6126=Beräkningsförutsättningar!B$17,"4",M6126&gt;=Beräkningsförutsättningar!B$18,"6")</f>
        <v>2</v>
      </c>
      <c r="U6126" s="31">
        <f t="shared" si="190"/>
        <v>0</v>
      </c>
      <c r="V6126" s="31">
        <f t="shared" si="191"/>
        <v>0</v>
      </c>
    </row>
    <row r="6127" spans="18:22" x14ac:dyDescent="0.3">
      <c r="R6127" s="31" cm="1">
        <f t="array" ref="R6127">_xlfn.IFS(Q6127=0,(O6127-P6127)/2,Q6127=1,O6127-P6127)</f>
        <v>0</v>
      </c>
      <c r="S6127" s="31" cm="1">
        <f t="array" ref="S6127">_xlfn.IFS(Q6127=0,P6127/2,Q6127=1,P6127)</f>
        <v>0</v>
      </c>
      <c r="T6127" s="31" t="str" cm="1">
        <f t="array" ref="T6127">_xlfn.IFS(M6127&lt;=Beräkningsförutsättningar!B$15,"2",M6127=Beräkningsförutsättningar!B$16,"4",M6127=Beräkningsförutsättningar!B$17,"4",M6127&gt;=Beräkningsförutsättningar!B$18,"6")</f>
        <v>2</v>
      </c>
      <c r="U6127" s="31">
        <f t="shared" si="190"/>
        <v>0</v>
      </c>
      <c r="V6127" s="31">
        <f t="shared" si="191"/>
        <v>0</v>
      </c>
    </row>
    <row r="6128" spans="18:22" x14ac:dyDescent="0.3">
      <c r="R6128" s="31" cm="1">
        <f t="array" ref="R6128">_xlfn.IFS(Q6128=0,(O6128-P6128)/2,Q6128=1,O6128-P6128)</f>
        <v>0</v>
      </c>
      <c r="S6128" s="31" cm="1">
        <f t="array" ref="S6128">_xlfn.IFS(Q6128=0,P6128/2,Q6128=1,P6128)</f>
        <v>0</v>
      </c>
      <c r="T6128" s="31" t="str" cm="1">
        <f t="array" ref="T6128">_xlfn.IFS(M6128&lt;=Beräkningsförutsättningar!B$15,"2",M6128=Beräkningsförutsättningar!B$16,"4",M6128=Beräkningsförutsättningar!B$17,"4",M6128&gt;=Beräkningsförutsättningar!B$18,"6")</f>
        <v>2</v>
      </c>
      <c r="U6128" s="31">
        <f t="shared" si="190"/>
        <v>0</v>
      </c>
      <c r="V6128" s="31">
        <f t="shared" si="191"/>
        <v>0</v>
      </c>
    </row>
    <row r="6129" spans="18:22" x14ac:dyDescent="0.3">
      <c r="R6129" s="31" cm="1">
        <f t="array" ref="R6129">_xlfn.IFS(Q6129=0,(O6129-P6129)/2,Q6129=1,O6129-P6129)</f>
        <v>0</v>
      </c>
      <c r="S6129" s="31" cm="1">
        <f t="array" ref="S6129">_xlfn.IFS(Q6129=0,P6129/2,Q6129=1,P6129)</f>
        <v>0</v>
      </c>
      <c r="T6129" s="31" t="str" cm="1">
        <f t="array" ref="T6129">_xlfn.IFS(M6129&lt;=Beräkningsförutsättningar!B$15,"2",M6129=Beräkningsförutsättningar!B$16,"4",M6129=Beräkningsförutsättningar!B$17,"4",M6129&gt;=Beräkningsförutsättningar!B$18,"6")</f>
        <v>2</v>
      </c>
      <c r="U6129" s="31">
        <f t="shared" si="190"/>
        <v>0</v>
      </c>
      <c r="V6129" s="31">
        <f t="shared" si="191"/>
        <v>0</v>
      </c>
    </row>
    <row r="6130" spans="18:22" x14ac:dyDescent="0.3">
      <c r="R6130" s="31" cm="1">
        <f t="array" ref="R6130">_xlfn.IFS(Q6130=0,(O6130-P6130)/2,Q6130=1,O6130-P6130)</f>
        <v>0</v>
      </c>
      <c r="S6130" s="31" cm="1">
        <f t="array" ref="S6130">_xlfn.IFS(Q6130=0,P6130/2,Q6130=1,P6130)</f>
        <v>0</v>
      </c>
      <c r="T6130" s="31" t="str" cm="1">
        <f t="array" ref="T6130">_xlfn.IFS(M6130&lt;=Beräkningsförutsättningar!B$15,"2",M6130=Beräkningsförutsättningar!B$16,"4",M6130=Beräkningsförutsättningar!B$17,"4",M6130&gt;=Beräkningsförutsättningar!B$18,"6")</f>
        <v>2</v>
      </c>
      <c r="U6130" s="31">
        <f t="shared" si="190"/>
        <v>0</v>
      </c>
      <c r="V6130" s="31">
        <f t="shared" si="191"/>
        <v>0</v>
      </c>
    </row>
    <row r="6131" spans="18:22" x14ac:dyDescent="0.3">
      <c r="R6131" s="31" cm="1">
        <f t="array" ref="R6131">_xlfn.IFS(Q6131=0,(O6131-P6131)/2,Q6131=1,O6131-P6131)</f>
        <v>0</v>
      </c>
      <c r="S6131" s="31" cm="1">
        <f t="array" ref="S6131">_xlfn.IFS(Q6131=0,P6131/2,Q6131=1,P6131)</f>
        <v>0</v>
      </c>
      <c r="T6131" s="31" t="str" cm="1">
        <f t="array" ref="T6131">_xlfn.IFS(M6131&lt;=Beräkningsförutsättningar!B$15,"2",M6131=Beräkningsförutsättningar!B$16,"4",M6131=Beräkningsförutsättningar!B$17,"4",M6131&gt;=Beräkningsförutsättningar!B$18,"6")</f>
        <v>2</v>
      </c>
      <c r="U6131" s="31">
        <f t="shared" si="190"/>
        <v>0</v>
      </c>
      <c r="V6131" s="31">
        <f t="shared" si="191"/>
        <v>0</v>
      </c>
    </row>
    <row r="6132" spans="18:22" x14ac:dyDescent="0.3">
      <c r="R6132" s="31" cm="1">
        <f t="array" ref="R6132">_xlfn.IFS(Q6132=0,(O6132-P6132)/2,Q6132=1,O6132-P6132)</f>
        <v>0</v>
      </c>
      <c r="S6132" s="31" cm="1">
        <f t="array" ref="S6132">_xlfn.IFS(Q6132=0,P6132/2,Q6132=1,P6132)</f>
        <v>0</v>
      </c>
      <c r="T6132" s="31" t="str" cm="1">
        <f t="array" ref="T6132">_xlfn.IFS(M6132&lt;=Beräkningsförutsättningar!B$15,"2",M6132=Beräkningsförutsättningar!B$16,"4",M6132=Beräkningsförutsättningar!B$17,"4",M6132&gt;=Beräkningsförutsättningar!B$18,"6")</f>
        <v>2</v>
      </c>
      <c r="U6132" s="31">
        <f t="shared" si="190"/>
        <v>0</v>
      </c>
      <c r="V6132" s="31">
        <f t="shared" si="191"/>
        <v>0</v>
      </c>
    </row>
    <row r="6133" spans="18:22" x14ac:dyDescent="0.3">
      <c r="R6133" s="31" cm="1">
        <f t="array" ref="R6133">_xlfn.IFS(Q6133=0,(O6133-P6133)/2,Q6133=1,O6133-P6133)</f>
        <v>0</v>
      </c>
      <c r="S6133" s="31" cm="1">
        <f t="array" ref="S6133">_xlfn.IFS(Q6133=0,P6133/2,Q6133=1,P6133)</f>
        <v>0</v>
      </c>
      <c r="T6133" s="31" t="str" cm="1">
        <f t="array" ref="T6133">_xlfn.IFS(M6133&lt;=Beräkningsförutsättningar!B$15,"2",M6133=Beräkningsförutsättningar!B$16,"4",M6133=Beräkningsförutsättningar!B$17,"4",M6133&gt;=Beräkningsförutsättningar!B$18,"6")</f>
        <v>2</v>
      </c>
      <c r="U6133" s="31">
        <f t="shared" si="190"/>
        <v>0</v>
      </c>
      <c r="V6133" s="31">
        <f t="shared" si="191"/>
        <v>0</v>
      </c>
    </row>
    <row r="6134" spans="18:22" x14ac:dyDescent="0.3">
      <c r="R6134" s="31" cm="1">
        <f t="array" ref="R6134">_xlfn.IFS(Q6134=0,(O6134-P6134)/2,Q6134=1,O6134-P6134)</f>
        <v>0</v>
      </c>
      <c r="S6134" s="31" cm="1">
        <f t="array" ref="S6134">_xlfn.IFS(Q6134=0,P6134/2,Q6134=1,P6134)</f>
        <v>0</v>
      </c>
      <c r="T6134" s="31" t="str" cm="1">
        <f t="array" ref="T6134">_xlfn.IFS(M6134&lt;=Beräkningsförutsättningar!B$15,"2",M6134=Beräkningsförutsättningar!B$16,"4",M6134=Beräkningsförutsättningar!B$17,"4",M6134&gt;=Beräkningsförutsättningar!B$18,"6")</f>
        <v>2</v>
      </c>
      <c r="U6134" s="31">
        <f t="shared" si="190"/>
        <v>0</v>
      </c>
      <c r="V6134" s="31">
        <f t="shared" si="191"/>
        <v>0</v>
      </c>
    </row>
    <row r="6135" spans="18:22" x14ac:dyDescent="0.3">
      <c r="R6135" s="31" cm="1">
        <f t="array" ref="R6135">_xlfn.IFS(Q6135=0,(O6135-P6135)/2,Q6135=1,O6135-P6135)</f>
        <v>0</v>
      </c>
      <c r="S6135" s="31" cm="1">
        <f t="array" ref="S6135">_xlfn.IFS(Q6135=0,P6135/2,Q6135=1,P6135)</f>
        <v>0</v>
      </c>
      <c r="T6135" s="31" t="str" cm="1">
        <f t="array" ref="T6135">_xlfn.IFS(M6135&lt;=Beräkningsförutsättningar!B$15,"2",M6135=Beräkningsförutsättningar!B$16,"4",M6135=Beräkningsförutsättningar!B$17,"4",M6135&gt;=Beräkningsförutsättningar!B$18,"6")</f>
        <v>2</v>
      </c>
      <c r="U6135" s="31">
        <f t="shared" si="190"/>
        <v>0</v>
      </c>
      <c r="V6135" s="31">
        <f t="shared" si="191"/>
        <v>0</v>
      </c>
    </row>
    <row r="6136" spans="18:22" x14ac:dyDescent="0.3">
      <c r="R6136" s="31" cm="1">
        <f t="array" ref="R6136">_xlfn.IFS(Q6136=0,(O6136-P6136)/2,Q6136=1,O6136-P6136)</f>
        <v>0</v>
      </c>
      <c r="S6136" s="31" cm="1">
        <f t="array" ref="S6136">_xlfn.IFS(Q6136=0,P6136/2,Q6136=1,P6136)</f>
        <v>0</v>
      </c>
      <c r="T6136" s="31" t="str" cm="1">
        <f t="array" ref="T6136">_xlfn.IFS(M6136&lt;=Beräkningsförutsättningar!B$15,"2",M6136=Beräkningsförutsättningar!B$16,"4",M6136=Beräkningsförutsättningar!B$17,"4",M6136&gt;=Beräkningsförutsättningar!B$18,"6")</f>
        <v>2</v>
      </c>
      <c r="U6136" s="31">
        <f t="shared" si="190"/>
        <v>0</v>
      </c>
      <c r="V6136" s="31">
        <f t="shared" si="191"/>
        <v>0</v>
      </c>
    </row>
    <row r="6137" spans="18:22" x14ac:dyDescent="0.3">
      <c r="R6137" s="31" cm="1">
        <f t="array" ref="R6137">_xlfn.IFS(Q6137=0,(O6137-P6137)/2,Q6137=1,O6137-P6137)</f>
        <v>0</v>
      </c>
      <c r="S6137" s="31" cm="1">
        <f t="array" ref="S6137">_xlfn.IFS(Q6137=0,P6137/2,Q6137=1,P6137)</f>
        <v>0</v>
      </c>
      <c r="T6137" s="31" t="str" cm="1">
        <f t="array" ref="T6137">_xlfn.IFS(M6137&lt;=Beräkningsförutsättningar!B$15,"2",M6137=Beräkningsförutsättningar!B$16,"4",M6137=Beräkningsförutsättningar!B$17,"4",M6137&gt;=Beräkningsförutsättningar!B$18,"6")</f>
        <v>2</v>
      </c>
      <c r="U6137" s="31">
        <f t="shared" si="190"/>
        <v>0</v>
      </c>
      <c r="V6137" s="31">
        <f t="shared" si="191"/>
        <v>0</v>
      </c>
    </row>
    <row r="6138" spans="18:22" x14ac:dyDescent="0.3">
      <c r="R6138" s="31" cm="1">
        <f t="array" ref="R6138">_xlfn.IFS(Q6138=0,(O6138-P6138)/2,Q6138=1,O6138-P6138)</f>
        <v>0</v>
      </c>
      <c r="S6138" s="31" cm="1">
        <f t="array" ref="S6138">_xlfn.IFS(Q6138=0,P6138/2,Q6138=1,P6138)</f>
        <v>0</v>
      </c>
      <c r="T6138" s="31" t="str" cm="1">
        <f t="array" ref="T6138">_xlfn.IFS(M6138&lt;=Beräkningsförutsättningar!B$15,"2",M6138=Beräkningsförutsättningar!B$16,"4",M6138=Beräkningsförutsättningar!B$17,"4",M6138&gt;=Beräkningsförutsättningar!B$18,"6")</f>
        <v>2</v>
      </c>
      <c r="U6138" s="31">
        <f t="shared" si="190"/>
        <v>0</v>
      </c>
      <c r="V6138" s="31">
        <f t="shared" si="191"/>
        <v>0</v>
      </c>
    </row>
    <row r="6139" spans="18:22" x14ac:dyDescent="0.3">
      <c r="R6139" s="31" cm="1">
        <f t="array" ref="R6139">_xlfn.IFS(Q6139=0,(O6139-P6139)/2,Q6139=1,O6139-P6139)</f>
        <v>0</v>
      </c>
      <c r="S6139" s="31" cm="1">
        <f t="array" ref="S6139">_xlfn.IFS(Q6139=0,P6139/2,Q6139=1,P6139)</f>
        <v>0</v>
      </c>
      <c r="T6139" s="31" t="str" cm="1">
        <f t="array" ref="T6139">_xlfn.IFS(M6139&lt;=Beräkningsförutsättningar!B$15,"2",M6139=Beräkningsförutsättningar!B$16,"4",M6139=Beräkningsförutsättningar!B$17,"4",M6139&gt;=Beräkningsförutsättningar!B$18,"6")</f>
        <v>2</v>
      </c>
      <c r="U6139" s="31">
        <f t="shared" si="190"/>
        <v>0</v>
      </c>
      <c r="V6139" s="31">
        <f t="shared" si="191"/>
        <v>0</v>
      </c>
    </row>
    <row r="6140" spans="18:22" x14ac:dyDescent="0.3">
      <c r="R6140" s="31" cm="1">
        <f t="array" ref="R6140">_xlfn.IFS(Q6140=0,(O6140-P6140)/2,Q6140=1,O6140-P6140)</f>
        <v>0</v>
      </c>
      <c r="S6140" s="31" cm="1">
        <f t="array" ref="S6140">_xlfn.IFS(Q6140=0,P6140/2,Q6140=1,P6140)</f>
        <v>0</v>
      </c>
      <c r="T6140" s="31" t="str" cm="1">
        <f t="array" ref="T6140">_xlfn.IFS(M6140&lt;=Beräkningsförutsättningar!B$15,"2",M6140=Beräkningsförutsättningar!B$16,"4",M6140=Beräkningsförutsättningar!B$17,"4",M6140&gt;=Beräkningsförutsättningar!B$18,"6")</f>
        <v>2</v>
      </c>
      <c r="U6140" s="31">
        <f t="shared" si="190"/>
        <v>0</v>
      </c>
      <c r="V6140" s="31">
        <f t="shared" si="191"/>
        <v>0</v>
      </c>
    </row>
    <row r="6141" spans="18:22" x14ac:dyDescent="0.3">
      <c r="R6141" s="31" cm="1">
        <f t="array" ref="R6141">_xlfn.IFS(Q6141=0,(O6141-P6141)/2,Q6141=1,O6141-P6141)</f>
        <v>0</v>
      </c>
      <c r="S6141" s="31" cm="1">
        <f t="array" ref="S6141">_xlfn.IFS(Q6141=0,P6141/2,Q6141=1,P6141)</f>
        <v>0</v>
      </c>
      <c r="T6141" s="31" t="str" cm="1">
        <f t="array" ref="T6141">_xlfn.IFS(M6141&lt;=Beräkningsförutsättningar!B$15,"2",M6141=Beräkningsförutsättningar!B$16,"4",M6141=Beräkningsförutsättningar!B$17,"4",M6141&gt;=Beräkningsförutsättningar!B$18,"6")</f>
        <v>2</v>
      </c>
      <c r="U6141" s="31">
        <f t="shared" si="190"/>
        <v>0</v>
      </c>
      <c r="V6141" s="31">
        <f t="shared" si="191"/>
        <v>0</v>
      </c>
    </row>
    <row r="6142" spans="18:22" x14ac:dyDescent="0.3">
      <c r="R6142" s="31" cm="1">
        <f t="array" ref="R6142">_xlfn.IFS(Q6142=0,(O6142-P6142)/2,Q6142=1,O6142-P6142)</f>
        <v>0</v>
      </c>
      <c r="S6142" s="31" cm="1">
        <f t="array" ref="S6142">_xlfn.IFS(Q6142=0,P6142/2,Q6142=1,P6142)</f>
        <v>0</v>
      </c>
      <c r="T6142" s="31" t="str" cm="1">
        <f t="array" ref="T6142">_xlfn.IFS(M6142&lt;=Beräkningsförutsättningar!B$15,"2",M6142=Beräkningsförutsättningar!B$16,"4",M6142=Beräkningsförutsättningar!B$17,"4",M6142&gt;=Beräkningsförutsättningar!B$18,"6")</f>
        <v>2</v>
      </c>
      <c r="U6142" s="31">
        <f t="shared" si="190"/>
        <v>0</v>
      </c>
      <c r="V6142" s="31">
        <f t="shared" si="191"/>
        <v>0</v>
      </c>
    </row>
    <row r="6143" spans="18:22" x14ac:dyDescent="0.3">
      <c r="R6143" s="31" cm="1">
        <f t="array" ref="R6143">_xlfn.IFS(Q6143=0,(O6143-P6143)/2,Q6143=1,O6143-P6143)</f>
        <v>0</v>
      </c>
      <c r="S6143" s="31" cm="1">
        <f t="array" ref="S6143">_xlfn.IFS(Q6143=0,P6143/2,Q6143=1,P6143)</f>
        <v>0</v>
      </c>
      <c r="T6143" s="31" t="str" cm="1">
        <f t="array" ref="T6143">_xlfn.IFS(M6143&lt;=Beräkningsförutsättningar!B$15,"2",M6143=Beräkningsförutsättningar!B$16,"4",M6143=Beräkningsförutsättningar!B$17,"4",M6143&gt;=Beräkningsförutsättningar!B$18,"6")</f>
        <v>2</v>
      </c>
      <c r="U6143" s="31">
        <f t="shared" si="190"/>
        <v>0</v>
      </c>
      <c r="V6143" s="31">
        <f t="shared" si="191"/>
        <v>0</v>
      </c>
    </row>
    <row r="6144" spans="18:22" x14ac:dyDescent="0.3">
      <c r="R6144" s="31" cm="1">
        <f t="array" ref="R6144">_xlfn.IFS(Q6144=0,(O6144-P6144)/2,Q6144=1,O6144-P6144)</f>
        <v>0</v>
      </c>
      <c r="S6144" s="31" cm="1">
        <f t="array" ref="S6144">_xlfn.IFS(Q6144=0,P6144/2,Q6144=1,P6144)</f>
        <v>0</v>
      </c>
      <c r="T6144" s="31" t="str" cm="1">
        <f t="array" ref="T6144">_xlfn.IFS(M6144&lt;=Beräkningsförutsättningar!B$15,"2",M6144=Beräkningsförutsättningar!B$16,"4",M6144=Beräkningsförutsättningar!B$17,"4",M6144&gt;=Beräkningsförutsättningar!B$18,"6")</f>
        <v>2</v>
      </c>
      <c r="U6144" s="31">
        <f t="shared" si="190"/>
        <v>0</v>
      </c>
      <c r="V6144" s="31">
        <f t="shared" si="191"/>
        <v>0</v>
      </c>
    </row>
    <row r="6145" spans="18:22" x14ac:dyDescent="0.3">
      <c r="R6145" s="31" cm="1">
        <f t="array" ref="R6145">_xlfn.IFS(Q6145=0,(O6145-P6145)/2,Q6145=1,O6145-P6145)</f>
        <v>0</v>
      </c>
      <c r="S6145" s="31" cm="1">
        <f t="array" ref="S6145">_xlfn.IFS(Q6145=0,P6145/2,Q6145=1,P6145)</f>
        <v>0</v>
      </c>
      <c r="T6145" s="31" t="str" cm="1">
        <f t="array" ref="T6145">_xlfn.IFS(M6145&lt;=Beräkningsförutsättningar!B$15,"2",M6145=Beräkningsförutsättningar!B$16,"4",M6145=Beräkningsförutsättningar!B$17,"4",M6145&gt;=Beräkningsförutsättningar!B$18,"6")</f>
        <v>2</v>
      </c>
      <c r="U6145" s="31">
        <f t="shared" si="190"/>
        <v>0</v>
      </c>
      <c r="V6145" s="31">
        <f t="shared" si="191"/>
        <v>0</v>
      </c>
    </row>
    <row r="6146" spans="18:22" x14ac:dyDescent="0.3">
      <c r="R6146" s="31" cm="1">
        <f t="array" ref="R6146">_xlfn.IFS(Q6146=0,(O6146-P6146)/2,Q6146=1,O6146-P6146)</f>
        <v>0</v>
      </c>
      <c r="S6146" s="31" cm="1">
        <f t="array" ref="S6146">_xlfn.IFS(Q6146=0,P6146/2,Q6146=1,P6146)</f>
        <v>0</v>
      </c>
      <c r="T6146" s="31" t="str" cm="1">
        <f t="array" ref="T6146">_xlfn.IFS(M6146&lt;=Beräkningsförutsättningar!B$15,"2",M6146=Beräkningsförutsättningar!B$16,"4",M6146=Beräkningsförutsättningar!B$17,"4",M6146&gt;=Beräkningsförutsättningar!B$18,"6")</f>
        <v>2</v>
      </c>
      <c r="U6146" s="31">
        <f t="shared" si="190"/>
        <v>0</v>
      </c>
      <c r="V6146" s="31">
        <f t="shared" si="191"/>
        <v>0</v>
      </c>
    </row>
    <row r="6147" spans="18:22" x14ac:dyDescent="0.3">
      <c r="R6147" s="31" cm="1">
        <f t="array" ref="R6147">_xlfn.IFS(Q6147=0,(O6147-P6147)/2,Q6147=1,O6147-P6147)</f>
        <v>0</v>
      </c>
      <c r="S6147" s="31" cm="1">
        <f t="array" ref="S6147">_xlfn.IFS(Q6147=0,P6147/2,Q6147=1,P6147)</f>
        <v>0</v>
      </c>
      <c r="T6147" s="31" t="str" cm="1">
        <f t="array" ref="T6147">_xlfn.IFS(M6147&lt;=Beräkningsförutsättningar!B$15,"2",M6147=Beräkningsförutsättningar!B$16,"4",M6147=Beräkningsförutsättningar!B$17,"4",M6147&gt;=Beräkningsförutsättningar!B$18,"6")</f>
        <v>2</v>
      </c>
      <c r="U6147" s="31">
        <f t="shared" si="190"/>
        <v>0</v>
      </c>
      <c r="V6147" s="31">
        <f t="shared" si="191"/>
        <v>0</v>
      </c>
    </row>
    <row r="6148" spans="18:22" x14ac:dyDescent="0.3">
      <c r="R6148" s="31" cm="1">
        <f t="array" ref="R6148">_xlfn.IFS(Q6148=0,(O6148-P6148)/2,Q6148=1,O6148-P6148)</f>
        <v>0</v>
      </c>
      <c r="S6148" s="31" cm="1">
        <f t="array" ref="S6148">_xlfn.IFS(Q6148=0,P6148/2,Q6148=1,P6148)</f>
        <v>0</v>
      </c>
      <c r="T6148" s="31" t="str" cm="1">
        <f t="array" ref="T6148">_xlfn.IFS(M6148&lt;=Beräkningsförutsättningar!B$15,"2",M6148=Beräkningsförutsättningar!B$16,"4",M6148=Beräkningsförutsättningar!B$17,"4",M6148&gt;=Beräkningsförutsättningar!B$18,"6")</f>
        <v>2</v>
      </c>
      <c r="U6148" s="31">
        <f t="shared" si="190"/>
        <v>0</v>
      </c>
      <c r="V6148" s="31">
        <f t="shared" si="191"/>
        <v>0</v>
      </c>
    </row>
    <row r="6149" spans="18:22" x14ac:dyDescent="0.3">
      <c r="R6149" s="31" cm="1">
        <f t="array" ref="R6149">_xlfn.IFS(Q6149=0,(O6149-P6149)/2,Q6149=1,O6149-P6149)</f>
        <v>0</v>
      </c>
      <c r="S6149" s="31" cm="1">
        <f t="array" ref="S6149">_xlfn.IFS(Q6149=0,P6149/2,Q6149=1,P6149)</f>
        <v>0</v>
      </c>
      <c r="T6149" s="31" t="str" cm="1">
        <f t="array" ref="T6149">_xlfn.IFS(M6149&lt;=Beräkningsförutsättningar!B$15,"2",M6149=Beräkningsförutsättningar!B$16,"4",M6149=Beräkningsförutsättningar!B$17,"4",M6149&gt;=Beräkningsförutsättningar!B$18,"6")</f>
        <v>2</v>
      </c>
      <c r="U6149" s="31">
        <f t="shared" si="190"/>
        <v>0</v>
      </c>
      <c r="V6149" s="31">
        <f t="shared" si="191"/>
        <v>0</v>
      </c>
    </row>
    <row r="6150" spans="18:22" x14ac:dyDescent="0.3">
      <c r="R6150" s="31" cm="1">
        <f t="array" ref="R6150">_xlfn.IFS(Q6150=0,(O6150-P6150)/2,Q6150=1,O6150-P6150)</f>
        <v>0</v>
      </c>
      <c r="S6150" s="31" cm="1">
        <f t="array" ref="S6150">_xlfn.IFS(Q6150=0,P6150/2,Q6150=1,P6150)</f>
        <v>0</v>
      </c>
      <c r="T6150" s="31" t="str" cm="1">
        <f t="array" ref="T6150">_xlfn.IFS(M6150&lt;=Beräkningsförutsättningar!B$15,"2",M6150=Beräkningsförutsättningar!B$16,"4",M6150=Beräkningsförutsättningar!B$17,"4",M6150&gt;=Beräkningsförutsättningar!B$18,"6")</f>
        <v>2</v>
      </c>
      <c r="U6150" s="31">
        <f t="shared" si="190"/>
        <v>0</v>
      </c>
      <c r="V6150" s="31">
        <f t="shared" si="191"/>
        <v>0</v>
      </c>
    </row>
    <row r="6151" spans="18:22" x14ac:dyDescent="0.3">
      <c r="R6151" s="31" cm="1">
        <f t="array" ref="R6151">_xlfn.IFS(Q6151=0,(O6151-P6151)/2,Q6151=1,O6151-P6151)</f>
        <v>0</v>
      </c>
      <c r="S6151" s="31" cm="1">
        <f t="array" ref="S6151">_xlfn.IFS(Q6151=0,P6151/2,Q6151=1,P6151)</f>
        <v>0</v>
      </c>
      <c r="T6151" s="31" t="str" cm="1">
        <f t="array" ref="T6151">_xlfn.IFS(M6151&lt;=Beräkningsförutsättningar!B$15,"2",M6151=Beräkningsförutsättningar!B$16,"4",M6151=Beräkningsförutsättningar!B$17,"4",M6151&gt;=Beräkningsförutsättningar!B$18,"6")</f>
        <v>2</v>
      </c>
      <c r="U6151" s="31">
        <f t="shared" ref="U6151:U6214" si="192">R6151*T6151</f>
        <v>0</v>
      </c>
      <c r="V6151" s="31">
        <f t="shared" ref="V6151:V6214" si="193">S6151*T6151</f>
        <v>0</v>
      </c>
    </row>
    <row r="6152" spans="18:22" x14ac:dyDescent="0.3">
      <c r="R6152" s="31" cm="1">
        <f t="array" ref="R6152">_xlfn.IFS(Q6152=0,(O6152-P6152)/2,Q6152=1,O6152-P6152)</f>
        <v>0</v>
      </c>
      <c r="S6152" s="31" cm="1">
        <f t="array" ref="S6152">_xlfn.IFS(Q6152=0,P6152/2,Q6152=1,P6152)</f>
        <v>0</v>
      </c>
      <c r="T6152" s="31" t="str" cm="1">
        <f t="array" ref="T6152">_xlfn.IFS(M6152&lt;=Beräkningsförutsättningar!B$15,"2",M6152=Beräkningsförutsättningar!B$16,"4",M6152=Beräkningsförutsättningar!B$17,"4",M6152&gt;=Beräkningsförutsättningar!B$18,"6")</f>
        <v>2</v>
      </c>
      <c r="U6152" s="31">
        <f t="shared" si="192"/>
        <v>0</v>
      </c>
      <c r="V6152" s="31">
        <f t="shared" si="193"/>
        <v>0</v>
      </c>
    </row>
    <row r="6153" spans="18:22" x14ac:dyDescent="0.3">
      <c r="R6153" s="31" cm="1">
        <f t="array" ref="R6153">_xlfn.IFS(Q6153=0,(O6153-P6153)/2,Q6153=1,O6153-P6153)</f>
        <v>0</v>
      </c>
      <c r="S6153" s="31" cm="1">
        <f t="array" ref="S6153">_xlfn.IFS(Q6153=0,P6153/2,Q6153=1,P6153)</f>
        <v>0</v>
      </c>
      <c r="T6153" s="31" t="str" cm="1">
        <f t="array" ref="T6153">_xlfn.IFS(M6153&lt;=Beräkningsförutsättningar!B$15,"2",M6153=Beräkningsförutsättningar!B$16,"4",M6153=Beräkningsförutsättningar!B$17,"4",M6153&gt;=Beräkningsförutsättningar!B$18,"6")</f>
        <v>2</v>
      </c>
      <c r="U6153" s="31">
        <f t="shared" si="192"/>
        <v>0</v>
      </c>
      <c r="V6153" s="31">
        <f t="shared" si="193"/>
        <v>0</v>
      </c>
    </row>
    <row r="6154" spans="18:22" x14ac:dyDescent="0.3">
      <c r="R6154" s="31" cm="1">
        <f t="array" ref="R6154">_xlfn.IFS(Q6154=0,(O6154-P6154)/2,Q6154=1,O6154-P6154)</f>
        <v>0</v>
      </c>
      <c r="S6154" s="31" cm="1">
        <f t="array" ref="S6154">_xlfn.IFS(Q6154=0,P6154/2,Q6154=1,P6154)</f>
        <v>0</v>
      </c>
      <c r="T6154" s="31" t="str" cm="1">
        <f t="array" ref="T6154">_xlfn.IFS(M6154&lt;=Beräkningsförutsättningar!B$15,"2",M6154=Beräkningsförutsättningar!B$16,"4",M6154=Beräkningsförutsättningar!B$17,"4",M6154&gt;=Beräkningsförutsättningar!B$18,"6")</f>
        <v>2</v>
      </c>
      <c r="U6154" s="31">
        <f t="shared" si="192"/>
        <v>0</v>
      </c>
      <c r="V6154" s="31">
        <f t="shared" si="193"/>
        <v>0</v>
      </c>
    </row>
    <row r="6155" spans="18:22" x14ac:dyDescent="0.3">
      <c r="R6155" s="31" cm="1">
        <f t="array" ref="R6155">_xlfn.IFS(Q6155=0,(O6155-P6155)/2,Q6155=1,O6155-P6155)</f>
        <v>0</v>
      </c>
      <c r="S6155" s="31" cm="1">
        <f t="array" ref="S6155">_xlfn.IFS(Q6155=0,P6155/2,Q6155=1,P6155)</f>
        <v>0</v>
      </c>
      <c r="T6155" s="31" t="str" cm="1">
        <f t="array" ref="T6155">_xlfn.IFS(M6155&lt;=Beräkningsförutsättningar!B$15,"2",M6155=Beräkningsförutsättningar!B$16,"4",M6155=Beräkningsförutsättningar!B$17,"4",M6155&gt;=Beräkningsförutsättningar!B$18,"6")</f>
        <v>2</v>
      </c>
      <c r="U6155" s="31">
        <f t="shared" si="192"/>
        <v>0</v>
      </c>
      <c r="V6155" s="31">
        <f t="shared" si="193"/>
        <v>0</v>
      </c>
    </row>
    <row r="6156" spans="18:22" x14ac:dyDescent="0.3">
      <c r="R6156" s="31" cm="1">
        <f t="array" ref="R6156">_xlfn.IFS(Q6156=0,(O6156-P6156)/2,Q6156=1,O6156-P6156)</f>
        <v>0</v>
      </c>
      <c r="S6156" s="31" cm="1">
        <f t="array" ref="S6156">_xlfn.IFS(Q6156=0,P6156/2,Q6156=1,P6156)</f>
        <v>0</v>
      </c>
      <c r="T6156" s="31" t="str" cm="1">
        <f t="array" ref="T6156">_xlfn.IFS(M6156&lt;=Beräkningsförutsättningar!B$15,"2",M6156=Beräkningsförutsättningar!B$16,"4",M6156=Beräkningsförutsättningar!B$17,"4",M6156&gt;=Beräkningsförutsättningar!B$18,"6")</f>
        <v>2</v>
      </c>
      <c r="U6156" s="31">
        <f t="shared" si="192"/>
        <v>0</v>
      </c>
      <c r="V6156" s="31">
        <f t="shared" si="193"/>
        <v>0</v>
      </c>
    </row>
    <row r="6157" spans="18:22" x14ac:dyDescent="0.3">
      <c r="R6157" s="31" cm="1">
        <f t="array" ref="R6157">_xlfn.IFS(Q6157=0,(O6157-P6157)/2,Q6157=1,O6157-P6157)</f>
        <v>0</v>
      </c>
      <c r="S6157" s="31" cm="1">
        <f t="array" ref="S6157">_xlfn.IFS(Q6157=0,P6157/2,Q6157=1,P6157)</f>
        <v>0</v>
      </c>
      <c r="T6157" s="31" t="str" cm="1">
        <f t="array" ref="T6157">_xlfn.IFS(M6157&lt;=Beräkningsförutsättningar!B$15,"2",M6157=Beräkningsförutsättningar!B$16,"4",M6157=Beräkningsförutsättningar!B$17,"4",M6157&gt;=Beräkningsförutsättningar!B$18,"6")</f>
        <v>2</v>
      </c>
      <c r="U6157" s="31">
        <f t="shared" si="192"/>
        <v>0</v>
      </c>
      <c r="V6157" s="31">
        <f t="shared" si="193"/>
        <v>0</v>
      </c>
    </row>
    <row r="6158" spans="18:22" x14ac:dyDescent="0.3">
      <c r="R6158" s="31" cm="1">
        <f t="array" ref="R6158">_xlfn.IFS(Q6158=0,(O6158-P6158)/2,Q6158=1,O6158-P6158)</f>
        <v>0</v>
      </c>
      <c r="S6158" s="31" cm="1">
        <f t="array" ref="S6158">_xlfn.IFS(Q6158=0,P6158/2,Q6158=1,P6158)</f>
        <v>0</v>
      </c>
      <c r="T6158" s="31" t="str" cm="1">
        <f t="array" ref="T6158">_xlfn.IFS(M6158&lt;=Beräkningsförutsättningar!B$15,"2",M6158=Beräkningsförutsättningar!B$16,"4",M6158=Beräkningsförutsättningar!B$17,"4",M6158&gt;=Beräkningsförutsättningar!B$18,"6")</f>
        <v>2</v>
      </c>
      <c r="U6158" s="31">
        <f t="shared" si="192"/>
        <v>0</v>
      </c>
      <c r="V6158" s="31">
        <f t="shared" si="193"/>
        <v>0</v>
      </c>
    </row>
    <row r="6159" spans="18:22" x14ac:dyDescent="0.3">
      <c r="R6159" s="31" cm="1">
        <f t="array" ref="R6159">_xlfn.IFS(Q6159=0,(O6159-P6159)/2,Q6159=1,O6159-P6159)</f>
        <v>0</v>
      </c>
      <c r="S6159" s="31" cm="1">
        <f t="array" ref="S6159">_xlfn.IFS(Q6159=0,P6159/2,Q6159=1,P6159)</f>
        <v>0</v>
      </c>
      <c r="T6159" s="31" t="str" cm="1">
        <f t="array" ref="T6159">_xlfn.IFS(M6159&lt;=Beräkningsförutsättningar!B$15,"2",M6159=Beräkningsförutsättningar!B$16,"4",M6159=Beräkningsförutsättningar!B$17,"4",M6159&gt;=Beräkningsförutsättningar!B$18,"6")</f>
        <v>2</v>
      </c>
      <c r="U6159" s="31">
        <f t="shared" si="192"/>
        <v>0</v>
      </c>
      <c r="V6159" s="31">
        <f t="shared" si="193"/>
        <v>0</v>
      </c>
    </row>
    <row r="6160" spans="18:22" x14ac:dyDescent="0.3">
      <c r="R6160" s="31" cm="1">
        <f t="array" ref="R6160">_xlfn.IFS(Q6160=0,(O6160-P6160)/2,Q6160=1,O6160-P6160)</f>
        <v>0</v>
      </c>
      <c r="S6160" s="31" cm="1">
        <f t="array" ref="S6160">_xlfn.IFS(Q6160=0,P6160/2,Q6160=1,P6160)</f>
        <v>0</v>
      </c>
      <c r="T6160" s="31" t="str" cm="1">
        <f t="array" ref="T6160">_xlfn.IFS(M6160&lt;=Beräkningsförutsättningar!B$15,"2",M6160=Beräkningsförutsättningar!B$16,"4",M6160=Beräkningsförutsättningar!B$17,"4",M6160&gt;=Beräkningsförutsättningar!B$18,"6")</f>
        <v>2</v>
      </c>
      <c r="U6160" s="31">
        <f t="shared" si="192"/>
        <v>0</v>
      </c>
      <c r="V6160" s="31">
        <f t="shared" si="193"/>
        <v>0</v>
      </c>
    </row>
    <row r="6161" spans="18:22" x14ac:dyDescent="0.3">
      <c r="R6161" s="31" cm="1">
        <f t="array" ref="R6161">_xlfn.IFS(Q6161=0,(O6161-P6161)/2,Q6161=1,O6161-P6161)</f>
        <v>0</v>
      </c>
      <c r="S6161" s="31" cm="1">
        <f t="array" ref="S6161">_xlfn.IFS(Q6161=0,P6161/2,Q6161=1,P6161)</f>
        <v>0</v>
      </c>
      <c r="T6161" s="31" t="str" cm="1">
        <f t="array" ref="T6161">_xlfn.IFS(M6161&lt;=Beräkningsförutsättningar!B$15,"2",M6161=Beräkningsförutsättningar!B$16,"4",M6161=Beräkningsförutsättningar!B$17,"4",M6161&gt;=Beräkningsförutsättningar!B$18,"6")</f>
        <v>2</v>
      </c>
      <c r="U6161" s="31">
        <f t="shared" si="192"/>
        <v>0</v>
      </c>
      <c r="V6161" s="31">
        <f t="shared" si="193"/>
        <v>0</v>
      </c>
    </row>
    <row r="6162" spans="18:22" x14ac:dyDescent="0.3">
      <c r="R6162" s="31" cm="1">
        <f t="array" ref="R6162">_xlfn.IFS(Q6162=0,(O6162-P6162)/2,Q6162=1,O6162-P6162)</f>
        <v>0</v>
      </c>
      <c r="S6162" s="31" cm="1">
        <f t="array" ref="S6162">_xlfn.IFS(Q6162=0,P6162/2,Q6162=1,P6162)</f>
        <v>0</v>
      </c>
      <c r="T6162" s="31" t="str" cm="1">
        <f t="array" ref="T6162">_xlfn.IFS(M6162&lt;=Beräkningsförutsättningar!B$15,"2",M6162=Beräkningsförutsättningar!B$16,"4",M6162=Beräkningsförutsättningar!B$17,"4",M6162&gt;=Beräkningsförutsättningar!B$18,"6")</f>
        <v>2</v>
      </c>
      <c r="U6162" s="31">
        <f t="shared" si="192"/>
        <v>0</v>
      </c>
      <c r="V6162" s="31">
        <f t="shared" si="193"/>
        <v>0</v>
      </c>
    </row>
    <row r="6163" spans="18:22" x14ac:dyDescent="0.3">
      <c r="R6163" s="31" cm="1">
        <f t="array" ref="R6163">_xlfn.IFS(Q6163=0,(O6163-P6163)/2,Q6163=1,O6163-P6163)</f>
        <v>0</v>
      </c>
      <c r="S6163" s="31" cm="1">
        <f t="array" ref="S6163">_xlfn.IFS(Q6163=0,P6163/2,Q6163=1,P6163)</f>
        <v>0</v>
      </c>
      <c r="T6163" s="31" t="str" cm="1">
        <f t="array" ref="T6163">_xlfn.IFS(M6163&lt;=Beräkningsförutsättningar!B$15,"2",M6163=Beräkningsförutsättningar!B$16,"4",M6163=Beräkningsförutsättningar!B$17,"4",M6163&gt;=Beräkningsförutsättningar!B$18,"6")</f>
        <v>2</v>
      </c>
      <c r="U6163" s="31">
        <f t="shared" si="192"/>
        <v>0</v>
      </c>
      <c r="V6163" s="31">
        <f t="shared" si="193"/>
        <v>0</v>
      </c>
    </row>
    <row r="6164" spans="18:22" x14ac:dyDescent="0.3">
      <c r="R6164" s="31" cm="1">
        <f t="array" ref="R6164">_xlfn.IFS(Q6164=0,(O6164-P6164)/2,Q6164=1,O6164-P6164)</f>
        <v>0</v>
      </c>
      <c r="S6164" s="31" cm="1">
        <f t="array" ref="S6164">_xlfn.IFS(Q6164=0,P6164/2,Q6164=1,P6164)</f>
        <v>0</v>
      </c>
      <c r="T6164" s="31" t="str" cm="1">
        <f t="array" ref="T6164">_xlfn.IFS(M6164&lt;=Beräkningsförutsättningar!B$15,"2",M6164=Beräkningsförutsättningar!B$16,"4",M6164=Beräkningsförutsättningar!B$17,"4",M6164&gt;=Beräkningsförutsättningar!B$18,"6")</f>
        <v>2</v>
      </c>
      <c r="U6164" s="31">
        <f t="shared" si="192"/>
        <v>0</v>
      </c>
      <c r="V6164" s="31">
        <f t="shared" si="193"/>
        <v>0</v>
      </c>
    </row>
    <row r="6165" spans="18:22" x14ac:dyDescent="0.3">
      <c r="R6165" s="31" cm="1">
        <f t="array" ref="R6165">_xlfn.IFS(Q6165=0,(O6165-P6165)/2,Q6165=1,O6165-P6165)</f>
        <v>0</v>
      </c>
      <c r="S6165" s="31" cm="1">
        <f t="array" ref="S6165">_xlfn.IFS(Q6165=0,P6165/2,Q6165=1,P6165)</f>
        <v>0</v>
      </c>
      <c r="T6165" s="31" t="str" cm="1">
        <f t="array" ref="T6165">_xlfn.IFS(M6165&lt;=Beräkningsförutsättningar!B$15,"2",M6165=Beräkningsförutsättningar!B$16,"4",M6165=Beräkningsförutsättningar!B$17,"4",M6165&gt;=Beräkningsförutsättningar!B$18,"6")</f>
        <v>2</v>
      </c>
      <c r="U6165" s="31">
        <f t="shared" si="192"/>
        <v>0</v>
      </c>
      <c r="V6165" s="31">
        <f t="shared" si="193"/>
        <v>0</v>
      </c>
    </row>
    <row r="6166" spans="18:22" x14ac:dyDescent="0.3">
      <c r="R6166" s="31" cm="1">
        <f t="array" ref="R6166">_xlfn.IFS(Q6166=0,(O6166-P6166)/2,Q6166=1,O6166-P6166)</f>
        <v>0</v>
      </c>
      <c r="S6166" s="31" cm="1">
        <f t="array" ref="S6166">_xlfn.IFS(Q6166=0,P6166/2,Q6166=1,P6166)</f>
        <v>0</v>
      </c>
      <c r="T6166" s="31" t="str" cm="1">
        <f t="array" ref="T6166">_xlfn.IFS(M6166&lt;=Beräkningsförutsättningar!B$15,"2",M6166=Beräkningsförutsättningar!B$16,"4",M6166=Beräkningsförutsättningar!B$17,"4",M6166&gt;=Beräkningsförutsättningar!B$18,"6")</f>
        <v>2</v>
      </c>
      <c r="U6166" s="31">
        <f t="shared" si="192"/>
        <v>0</v>
      </c>
      <c r="V6166" s="31">
        <f t="shared" si="193"/>
        <v>0</v>
      </c>
    </row>
    <row r="6167" spans="18:22" x14ac:dyDescent="0.3">
      <c r="R6167" s="31" cm="1">
        <f t="array" ref="R6167">_xlfn.IFS(Q6167=0,(O6167-P6167)/2,Q6167=1,O6167-P6167)</f>
        <v>0</v>
      </c>
      <c r="S6167" s="31" cm="1">
        <f t="array" ref="S6167">_xlfn.IFS(Q6167=0,P6167/2,Q6167=1,P6167)</f>
        <v>0</v>
      </c>
      <c r="T6167" s="31" t="str" cm="1">
        <f t="array" ref="T6167">_xlfn.IFS(M6167&lt;=Beräkningsförutsättningar!B$15,"2",M6167=Beräkningsförutsättningar!B$16,"4",M6167=Beräkningsförutsättningar!B$17,"4",M6167&gt;=Beräkningsförutsättningar!B$18,"6")</f>
        <v>2</v>
      </c>
      <c r="U6167" s="31">
        <f t="shared" si="192"/>
        <v>0</v>
      </c>
      <c r="V6167" s="31">
        <f t="shared" si="193"/>
        <v>0</v>
      </c>
    </row>
    <row r="6168" spans="18:22" x14ac:dyDescent="0.3">
      <c r="R6168" s="31" cm="1">
        <f t="array" ref="R6168">_xlfn.IFS(Q6168=0,(O6168-P6168)/2,Q6168=1,O6168-P6168)</f>
        <v>0</v>
      </c>
      <c r="S6168" s="31" cm="1">
        <f t="array" ref="S6168">_xlfn.IFS(Q6168=0,P6168/2,Q6168=1,P6168)</f>
        <v>0</v>
      </c>
      <c r="T6168" s="31" t="str" cm="1">
        <f t="array" ref="T6168">_xlfn.IFS(M6168&lt;=Beräkningsförutsättningar!B$15,"2",M6168=Beräkningsförutsättningar!B$16,"4",M6168=Beräkningsförutsättningar!B$17,"4",M6168&gt;=Beräkningsförutsättningar!B$18,"6")</f>
        <v>2</v>
      </c>
      <c r="U6168" s="31">
        <f t="shared" si="192"/>
        <v>0</v>
      </c>
      <c r="V6168" s="31">
        <f t="shared" si="193"/>
        <v>0</v>
      </c>
    </row>
    <row r="6169" spans="18:22" x14ac:dyDescent="0.3">
      <c r="R6169" s="31" cm="1">
        <f t="array" ref="R6169">_xlfn.IFS(Q6169=0,(O6169-P6169)/2,Q6169=1,O6169-P6169)</f>
        <v>0</v>
      </c>
      <c r="S6169" s="31" cm="1">
        <f t="array" ref="S6169">_xlfn.IFS(Q6169=0,P6169/2,Q6169=1,P6169)</f>
        <v>0</v>
      </c>
      <c r="T6169" s="31" t="str" cm="1">
        <f t="array" ref="T6169">_xlfn.IFS(M6169&lt;=Beräkningsförutsättningar!B$15,"2",M6169=Beräkningsförutsättningar!B$16,"4",M6169=Beräkningsförutsättningar!B$17,"4",M6169&gt;=Beräkningsförutsättningar!B$18,"6")</f>
        <v>2</v>
      </c>
      <c r="U6169" s="31">
        <f t="shared" si="192"/>
        <v>0</v>
      </c>
      <c r="V6169" s="31">
        <f t="shared" si="193"/>
        <v>0</v>
      </c>
    </row>
    <row r="6170" spans="18:22" x14ac:dyDescent="0.3">
      <c r="R6170" s="31" cm="1">
        <f t="array" ref="R6170">_xlfn.IFS(Q6170=0,(O6170-P6170)/2,Q6170=1,O6170-P6170)</f>
        <v>0</v>
      </c>
      <c r="S6170" s="31" cm="1">
        <f t="array" ref="S6170">_xlfn.IFS(Q6170=0,P6170/2,Q6170=1,P6170)</f>
        <v>0</v>
      </c>
      <c r="T6170" s="31" t="str" cm="1">
        <f t="array" ref="T6170">_xlfn.IFS(M6170&lt;=Beräkningsförutsättningar!B$15,"2",M6170=Beräkningsförutsättningar!B$16,"4",M6170=Beräkningsförutsättningar!B$17,"4",M6170&gt;=Beräkningsförutsättningar!B$18,"6")</f>
        <v>2</v>
      </c>
      <c r="U6170" s="31">
        <f t="shared" si="192"/>
        <v>0</v>
      </c>
      <c r="V6170" s="31">
        <f t="shared" si="193"/>
        <v>0</v>
      </c>
    </row>
    <row r="6171" spans="18:22" x14ac:dyDescent="0.3">
      <c r="R6171" s="31" cm="1">
        <f t="array" ref="R6171">_xlfn.IFS(Q6171=0,(O6171-P6171)/2,Q6171=1,O6171-P6171)</f>
        <v>0</v>
      </c>
      <c r="S6171" s="31" cm="1">
        <f t="array" ref="S6171">_xlfn.IFS(Q6171=0,P6171/2,Q6171=1,P6171)</f>
        <v>0</v>
      </c>
      <c r="T6171" s="31" t="str" cm="1">
        <f t="array" ref="T6171">_xlfn.IFS(M6171&lt;=Beräkningsförutsättningar!B$15,"2",M6171=Beräkningsförutsättningar!B$16,"4",M6171=Beräkningsförutsättningar!B$17,"4",M6171&gt;=Beräkningsförutsättningar!B$18,"6")</f>
        <v>2</v>
      </c>
      <c r="U6171" s="31">
        <f t="shared" si="192"/>
        <v>0</v>
      </c>
      <c r="V6171" s="31">
        <f t="shared" si="193"/>
        <v>0</v>
      </c>
    </row>
    <row r="6172" spans="18:22" x14ac:dyDescent="0.3">
      <c r="R6172" s="31" cm="1">
        <f t="array" ref="R6172">_xlfn.IFS(Q6172=0,(O6172-P6172)/2,Q6172=1,O6172-P6172)</f>
        <v>0</v>
      </c>
      <c r="S6172" s="31" cm="1">
        <f t="array" ref="S6172">_xlfn.IFS(Q6172=0,P6172/2,Q6172=1,P6172)</f>
        <v>0</v>
      </c>
      <c r="T6172" s="31" t="str" cm="1">
        <f t="array" ref="T6172">_xlfn.IFS(M6172&lt;=Beräkningsförutsättningar!B$15,"2",M6172=Beräkningsförutsättningar!B$16,"4",M6172=Beräkningsförutsättningar!B$17,"4",M6172&gt;=Beräkningsförutsättningar!B$18,"6")</f>
        <v>2</v>
      </c>
      <c r="U6172" s="31">
        <f t="shared" si="192"/>
        <v>0</v>
      </c>
      <c r="V6172" s="31">
        <f t="shared" si="193"/>
        <v>0</v>
      </c>
    </row>
    <row r="6173" spans="18:22" x14ac:dyDescent="0.3">
      <c r="R6173" s="31" cm="1">
        <f t="array" ref="R6173">_xlfn.IFS(Q6173=0,(O6173-P6173)/2,Q6173=1,O6173-P6173)</f>
        <v>0</v>
      </c>
      <c r="S6173" s="31" cm="1">
        <f t="array" ref="S6173">_xlfn.IFS(Q6173=0,P6173/2,Q6173=1,P6173)</f>
        <v>0</v>
      </c>
      <c r="T6173" s="31" t="str" cm="1">
        <f t="array" ref="T6173">_xlfn.IFS(M6173&lt;=Beräkningsförutsättningar!B$15,"2",M6173=Beräkningsförutsättningar!B$16,"4",M6173=Beräkningsförutsättningar!B$17,"4",M6173&gt;=Beräkningsförutsättningar!B$18,"6")</f>
        <v>2</v>
      </c>
      <c r="U6173" s="31">
        <f t="shared" si="192"/>
        <v>0</v>
      </c>
      <c r="V6173" s="31">
        <f t="shared" si="193"/>
        <v>0</v>
      </c>
    </row>
    <row r="6174" spans="18:22" x14ac:dyDescent="0.3">
      <c r="R6174" s="31" cm="1">
        <f t="array" ref="R6174">_xlfn.IFS(Q6174=0,(O6174-P6174)/2,Q6174=1,O6174-P6174)</f>
        <v>0</v>
      </c>
      <c r="S6174" s="31" cm="1">
        <f t="array" ref="S6174">_xlfn.IFS(Q6174=0,P6174/2,Q6174=1,P6174)</f>
        <v>0</v>
      </c>
      <c r="T6174" s="31" t="str" cm="1">
        <f t="array" ref="T6174">_xlfn.IFS(M6174&lt;=Beräkningsförutsättningar!B$15,"2",M6174=Beräkningsförutsättningar!B$16,"4",M6174=Beräkningsförutsättningar!B$17,"4",M6174&gt;=Beräkningsförutsättningar!B$18,"6")</f>
        <v>2</v>
      </c>
      <c r="U6174" s="31">
        <f t="shared" si="192"/>
        <v>0</v>
      </c>
      <c r="V6174" s="31">
        <f t="shared" si="193"/>
        <v>0</v>
      </c>
    </row>
    <row r="6175" spans="18:22" x14ac:dyDescent="0.3">
      <c r="R6175" s="31" cm="1">
        <f t="array" ref="R6175">_xlfn.IFS(Q6175=0,(O6175-P6175)/2,Q6175=1,O6175-P6175)</f>
        <v>0</v>
      </c>
      <c r="S6175" s="31" cm="1">
        <f t="array" ref="S6175">_xlfn.IFS(Q6175=0,P6175/2,Q6175=1,P6175)</f>
        <v>0</v>
      </c>
      <c r="T6175" s="31" t="str" cm="1">
        <f t="array" ref="T6175">_xlfn.IFS(M6175&lt;=Beräkningsförutsättningar!B$15,"2",M6175=Beräkningsförutsättningar!B$16,"4",M6175=Beräkningsförutsättningar!B$17,"4",M6175&gt;=Beräkningsförutsättningar!B$18,"6")</f>
        <v>2</v>
      </c>
      <c r="U6175" s="31">
        <f t="shared" si="192"/>
        <v>0</v>
      </c>
      <c r="V6175" s="31">
        <f t="shared" si="193"/>
        <v>0</v>
      </c>
    </row>
    <row r="6176" spans="18:22" x14ac:dyDescent="0.3">
      <c r="R6176" s="31" cm="1">
        <f t="array" ref="R6176">_xlfn.IFS(Q6176=0,(O6176-P6176)/2,Q6176=1,O6176-P6176)</f>
        <v>0</v>
      </c>
      <c r="S6176" s="31" cm="1">
        <f t="array" ref="S6176">_xlfn.IFS(Q6176=0,P6176/2,Q6176=1,P6176)</f>
        <v>0</v>
      </c>
      <c r="T6176" s="31" t="str" cm="1">
        <f t="array" ref="T6176">_xlfn.IFS(M6176&lt;=Beräkningsförutsättningar!B$15,"2",M6176=Beräkningsförutsättningar!B$16,"4",M6176=Beräkningsförutsättningar!B$17,"4",M6176&gt;=Beräkningsförutsättningar!B$18,"6")</f>
        <v>2</v>
      </c>
      <c r="U6176" s="31">
        <f t="shared" si="192"/>
        <v>0</v>
      </c>
      <c r="V6176" s="31">
        <f t="shared" si="193"/>
        <v>0</v>
      </c>
    </row>
    <row r="6177" spans="18:22" x14ac:dyDescent="0.3">
      <c r="R6177" s="31" cm="1">
        <f t="array" ref="R6177">_xlfn.IFS(Q6177=0,(O6177-P6177)/2,Q6177=1,O6177-P6177)</f>
        <v>0</v>
      </c>
      <c r="S6177" s="31" cm="1">
        <f t="array" ref="S6177">_xlfn.IFS(Q6177=0,P6177/2,Q6177=1,P6177)</f>
        <v>0</v>
      </c>
      <c r="T6177" s="31" t="str" cm="1">
        <f t="array" ref="T6177">_xlfn.IFS(M6177&lt;=Beräkningsförutsättningar!B$15,"2",M6177=Beräkningsförutsättningar!B$16,"4",M6177=Beräkningsförutsättningar!B$17,"4",M6177&gt;=Beräkningsförutsättningar!B$18,"6")</f>
        <v>2</v>
      </c>
      <c r="U6177" s="31">
        <f t="shared" si="192"/>
        <v>0</v>
      </c>
      <c r="V6177" s="31">
        <f t="shared" si="193"/>
        <v>0</v>
      </c>
    </row>
    <row r="6178" spans="18:22" x14ac:dyDescent="0.3">
      <c r="R6178" s="31" cm="1">
        <f t="array" ref="R6178">_xlfn.IFS(Q6178=0,(O6178-P6178)/2,Q6178=1,O6178-P6178)</f>
        <v>0</v>
      </c>
      <c r="S6178" s="31" cm="1">
        <f t="array" ref="S6178">_xlfn.IFS(Q6178=0,P6178/2,Q6178=1,P6178)</f>
        <v>0</v>
      </c>
      <c r="T6178" s="31" t="str" cm="1">
        <f t="array" ref="T6178">_xlfn.IFS(M6178&lt;=Beräkningsförutsättningar!B$15,"2",M6178=Beräkningsförutsättningar!B$16,"4",M6178=Beräkningsförutsättningar!B$17,"4",M6178&gt;=Beräkningsförutsättningar!B$18,"6")</f>
        <v>2</v>
      </c>
      <c r="U6178" s="31">
        <f t="shared" si="192"/>
        <v>0</v>
      </c>
      <c r="V6178" s="31">
        <f t="shared" si="193"/>
        <v>0</v>
      </c>
    </row>
    <row r="6179" spans="18:22" x14ac:dyDescent="0.3">
      <c r="R6179" s="31" cm="1">
        <f t="array" ref="R6179">_xlfn.IFS(Q6179=0,(O6179-P6179)/2,Q6179=1,O6179-P6179)</f>
        <v>0</v>
      </c>
      <c r="S6179" s="31" cm="1">
        <f t="array" ref="S6179">_xlfn.IFS(Q6179=0,P6179/2,Q6179=1,P6179)</f>
        <v>0</v>
      </c>
      <c r="T6179" s="31" t="str" cm="1">
        <f t="array" ref="T6179">_xlfn.IFS(M6179&lt;=Beräkningsförutsättningar!B$15,"2",M6179=Beräkningsförutsättningar!B$16,"4",M6179=Beräkningsförutsättningar!B$17,"4",M6179&gt;=Beräkningsförutsättningar!B$18,"6")</f>
        <v>2</v>
      </c>
      <c r="U6179" s="31">
        <f t="shared" si="192"/>
        <v>0</v>
      </c>
      <c r="V6179" s="31">
        <f t="shared" si="193"/>
        <v>0</v>
      </c>
    </row>
    <row r="6180" spans="18:22" x14ac:dyDescent="0.3">
      <c r="R6180" s="31" cm="1">
        <f t="array" ref="R6180">_xlfn.IFS(Q6180=0,(O6180-P6180)/2,Q6180=1,O6180-P6180)</f>
        <v>0</v>
      </c>
      <c r="S6180" s="31" cm="1">
        <f t="array" ref="S6180">_xlfn.IFS(Q6180=0,P6180/2,Q6180=1,P6180)</f>
        <v>0</v>
      </c>
      <c r="T6180" s="31" t="str" cm="1">
        <f t="array" ref="T6180">_xlfn.IFS(M6180&lt;=Beräkningsförutsättningar!B$15,"2",M6180=Beräkningsförutsättningar!B$16,"4",M6180=Beräkningsförutsättningar!B$17,"4",M6180&gt;=Beräkningsförutsättningar!B$18,"6")</f>
        <v>2</v>
      </c>
      <c r="U6180" s="31">
        <f t="shared" si="192"/>
        <v>0</v>
      </c>
      <c r="V6180" s="31">
        <f t="shared" si="193"/>
        <v>0</v>
      </c>
    </row>
    <row r="6181" spans="18:22" x14ac:dyDescent="0.3">
      <c r="R6181" s="31" cm="1">
        <f t="array" ref="R6181">_xlfn.IFS(Q6181=0,(O6181-P6181)/2,Q6181=1,O6181-P6181)</f>
        <v>0</v>
      </c>
      <c r="S6181" s="31" cm="1">
        <f t="array" ref="S6181">_xlfn.IFS(Q6181=0,P6181/2,Q6181=1,P6181)</f>
        <v>0</v>
      </c>
      <c r="T6181" s="31" t="str" cm="1">
        <f t="array" ref="T6181">_xlfn.IFS(M6181&lt;=Beräkningsförutsättningar!B$15,"2",M6181=Beräkningsförutsättningar!B$16,"4",M6181=Beräkningsförutsättningar!B$17,"4",M6181&gt;=Beräkningsförutsättningar!B$18,"6")</f>
        <v>2</v>
      </c>
      <c r="U6181" s="31">
        <f t="shared" si="192"/>
        <v>0</v>
      </c>
      <c r="V6181" s="31">
        <f t="shared" si="193"/>
        <v>0</v>
      </c>
    </row>
    <row r="6182" spans="18:22" x14ac:dyDescent="0.3">
      <c r="R6182" s="31" cm="1">
        <f t="array" ref="R6182">_xlfn.IFS(Q6182=0,(O6182-P6182)/2,Q6182=1,O6182-P6182)</f>
        <v>0</v>
      </c>
      <c r="S6182" s="31" cm="1">
        <f t="array" ref="S6182">_xlfn.IFS(Q6182=0,P6182/2,Q6182=1,P6182)</f>
        <v>0</v>
      </c>
      <c r="T6182" s="31" t="str" cm="1">
        <f t="array" ref="T6182">_xlfn.IFS(M6182&lt;=Beräkningsförutsättningar!B$15,"2",M6182=Beräkningsförutsättningar!B$16,"4",M6182=Beräkningsförutsättningar!B$17,"4",M6182&gt;=Beräkningsförutsättningar!B$18,"6")</f>
        <v>2</v>
      </c>
      <c r="U6182" s="31">
        <f t="shared" si="192"/>
        <v>0</v>
      </c>
      <c r="V6182" s="31">
        <f t="shared" si="193"/>
        <v>0</v>
      </c>
    </row>
    <row r="6183" spans="18:22" x14ac:dyDescent="0.3">
      <c r="R6183" s="31" cm="1">
        <f t="array" ref="R6183">_xlfn.IFS(Q6183=0,(O6183-P6183)/2,Q6183=1,O6183-P6183)</f>
        <v>0</v>
      </c>
      <c r="S6183" s="31" cm="1">
        <f t="array" ref="S6183">_xlfn.IFS(Q6183=0,P6183/2,Q6183=1,P6183)</f>
        <v>0</v>
      </c>
      <c r="T6183" s="31" t="str" cm="1">
        <f t="array" ref="T6183">_xlfn.IFS(M6183&lt;=Beräkningsförutsättningar!B$15,"2",M6183=Beräkningsförutsättningar!B$16,"4",M6183=Beräkningsförutsättningar!B$17,"4",M6183&gt;=Beräkningsförutsättningar!B$18,"6")</f>
        <v>2</v>
      </c>
      <c r="U6183" s="31">
        <f t="shared" si="192"/>
        <v>0</v>
      </c>
      <c r="V6183" s="31">
        <f t="shared" si="193"/>
        <v>0</v>
      </c>
    </row>
    <row r="6184" spans="18:22" x14ac:dyDescent="0.3">
      <c r="R6184" s="31" cm="1">
        <f t="array" ref="R6184">_xlfn.IFS(Q6184=0,(O6184-P6184)/2,Q6184=1,O6184-P6184)</f>
        <v>0</v>
      </c>
      <c r="S6184" s="31" cm="1">
        <f t="array" ref="S6184">_xlfn.IFS(Q6184=0,P6184/2,Q6184=1,P6184)</f>
        <v>0</v>
      </c>
      <c r="T6184" s="31" t="str" cm="1">
        <f t="array" ref="T6184">_xlfn.IFS(M6184&lt;=Beräkningsförutsättningar!B$15,"2",M6184=Beräkningsförutsättningar!B$16,"4",M6184=Beräkningsförutsättningar!B$17,"4",M6184&gt;=Beräkningsförutsättningar!B$18,"6")</f>
        <v>2</v>
      </c>
      <c r="U6184" s="31">
        <f t="shared" si="192"/>
        <v>0</v>
      </c>
      <c r="V6184" s="31">
        <f t="shared" si="193"/>
        <v>0</v>
      </c>
    </row>
    <row r="6185" spans="18:22" x14ac:dyDescent="0.3">
      <c r="R6185" s="31" cm="1">
        <f t="array" ref="R6185">_xlfn.IFS(Q6185=0,(O6185-P6185)/2,Q6185=1,O6185-P6185)</f>
        <v>0</v>
      </c>
      <c r="S6185" s="31" cm="1">
        <f t="array" ref="S6185">_xlfn.IFS(Q6185=0,P6185/2,Q6185=1,P6185)</f>
        <v>0</v>
      </c>
      <c r="T6185" s="31" t="str" cm="1">
        <f t="array" ref="T6185">_xlfn.IFS(M6185&lt;=Beräkningsförutsättningar!B$15,"2",M6185=Beräkningsförutsättningar!B$16,"4",M6185=Beräkningsförutsättningar!B$17,"4",M6185&gt;=Beräkningsförutsättningar!B$18,"6")</f>
        <v>2</v>
      </c>
      <c r="U6185" s="31">
        <f t="shared" si="192"/>
        <v>0</v>
      </c>
      <c r="V6185" s="31">
        <f t="shared" si="193"/>
        <v>0</v>
      </c>
    </row>
    <row r="6186" spans="18:22" x14ac:dyDescent="0.3">
      <c r="R6186" s="31" cm="1">
        <f t="array" ref="R6186">_xlfn.IFS(Q6186=0,(O6186-P6186)/2,Q6186=1,O6186-P6186)</f>
        <v>0</v>
      </c>
      <c r="S6186" s="31" cm="1">
        <f t="array" ref="S6186">_xlfn.IFS(Q6186=0,P6186/2,Q6186=1,P6186)</f>
        <v>0</v>
      </c>
      <c r="T6186" s="31" t="str" cm="1">
        <f t="array" ref="T6186">_xlfn.IFS(M6186&lt;=Beräkningsförutsättningar!B$15,"2",M6186=Beräkningsförutsättningar!B$16,"4",M6186=Beräkningsförutsättningar!B$17,"4",M6186&gt;=Beräkningsförutsättningar!B$18,"6")</f>
        <v>2</v>
      </c>
      <c r="U6186" s="31">
        <f t="shared" si="192"/>
        <v>0</v>
      </c>
      <c r="V6186" s="31">
        <f t="shared" si="193"/>
        <v>0</v>
      </c>
    </row>
    <row r="6187" spans="18:22" x14ac:dyDescent="0.3">
      <c r="R6187" s="31" cm="1">
        <f t="array" ref="R6187">_xlfn.IFS(Q6187=0,(O6187-P6187)/2,Q6187=1,O6187-P6187)</f>
        <v>0</v>
      </c>
      <c r="S6187" s="31" cm="1">
        <f t="array" ref="S6187">_xlfn.IFS(Q6187=0,P6187/2,Q6187=1,P6187)</f>
        <v>0</v>
      </c>
      <c r="T6187" s="31" t="str" cm="1">
        <f t="array" ref="T6187">_xlfn.IFS(M6187&lt;=Beräkningsförutsättningar!B$15,"2",M6187=Beräkningsförutsättningar!B$16,"4",M6187=Beräkningsförutsättningar!B$17,"4",M6187&gt;=Beräkningsförutsättningar!B$18,"6")</f>
        <v>2</v>
      </c>
      <c r="U6187" s="31">
        <f t="shared" si="192"/>
        <v>0</v>
      </c>
      <c r="V6187" s="31">
        <f t="shared" si="193"/>
        <v>0</v>
      </c>
    </row>
    <row r="6188" spans="18:22" x14ac:dyDescent="0.3">
      <c r="R6188" s="31" cm="1">
        <f t="array" ref="R6188">_xlfn.IFS(Q6188=0,(O6188-P6188)/2,Q6188=1,O6188-P6188)</f>
        <v>0</v>
      </c>
      <c r="S6188" s="31" cm="1">
        <f t="array" ref="S6188">_xlfn.IFS(Q6188=0,P6188/2,Q6188=1,P6188)</f>
        <v>0</v>
      </c>
      <c r="T6188" s="31" t="str" cm="1">
        <f t="array" ref="T6188">_xlfn.IFS(M6188&lt;=Beräkningsförutsättningar!B$15,"2",M6188=Beräkningsförutsättningar!B$16,"4",M6188=Beräkningsförutsättningar!B$17,"4",M6188&gt;=Beräkningsförutsättningar!B$18,"6")</f>
        <v>2</v>
      </c>
      <c r="U6188" s="31">
        <f t="shared" si="192"/>
        <v>0</v>
      </c>
      <c r="V6188" s="31">
        <f t="shared" si="193"/>
        <v>0</v>
      </c>
    </row>
    <row r="6189" spans="18:22" x14ac:dyDescent="0.3">
      <c r="R6189" s="31" cm="1">
        <f t="array" ref="R6189">_xlfn.IFS(Q6189=0,(O6189-P6189)/2,Q6189=1,O6189-P6189)</f>
        <v>0</v>
      </c>
      <c r="S6189" s="31" cm="1">
        <f t="array" ref="S6189">_xlfn.IFS(Q6189=0,P6189/2,Q6189=1,P6189)</f>
        <v>0</v>
      </c>
      <c r="T6189" s="31" t="str" cm="1">
        <f t="array" ref="T6189">_xlfn.IFS(M6189&lt;=Beräkningsförutsättningar!B$15,"2",M6189=Beräkningsförutsättningar!B$16,"4",M6189=Beräkningsförutsättningar!B$17,"4",M6189&gt;=Beräkningsförutsättningar!B$18,"6")</f>
        <v>2</v>
      </c>
      <c r="U6189" s="31">
        <f t="shared" si="192"/>
        <v>0</v>
      </c>
      <c r="V6189" s="31">
        <f t="shared" si="193"/>
        <v>0</v>
      </c>
    </row>
    <row r="6190" spans="18:22" x14ac:dyDescent="0.3">
      <c r="R6190" s="31" cm="1">
        <f t="array" ref="R6190">_xlfn.IFS(Q6190=0,(O6190-P6190)/2,Q6190=1,O6190-P6190)</f>
        <v>0</v>
      </c>
      <c r="S6190" s="31" cm="1">
        <f t="array" ref="S6190">_xlfn.IFS(Q6190=0,P6190/2,Q6190=1,P6190)</f>
        <v>0</v>
      </c>
      <c r="T6190" s="31" t="str" cm="1">
        <f t="array" ref="T6190">_xlfn.IFS(M6190&lt;=Beräkningsförutsättningar!B$15,"2",M6190=Beräkningsförutsättningar!B$16,"4",M6190=Beräkningsförutsättningar!B$17,"4",M6190&gt;=Beräkningsförutsättningar!B$18,"6")</f>
        <v>2</v>
      </c>
      <c r="U6190" s="31">
        <f t="shared" si="192"/>
        <v>0</v>
      </c>
      <c r="V6190" s="31">
        <f t="shared" si="193"/>
        <v>0</v>
      </c>
    </row>
    <row r="6191" spans="18:22" x14ac:dyDescent="0.3">
      <c r="R6191" s="31" cm="1">
        <f t="array" ref="R6191">_xlfn.IFS(Q6191=0,(O6191-P6191)/2,Q6191=1,O6191-P6191)</f>
        <v>0</v>
      </c>
      <c r="S6191" s="31" cm="1">
        <f t="array" ref="S6191">_xlfn.IFS(Q6191=0,P6191/2,Q6191=1,P6191)</f>
        <v>0</v>
      </c>
      <c r="T6191" s="31" t="str" cm="1">
        <f t="array" ref="T6191">_xlfn.IFS(M6191&lt;=Beräkningsförutsättningar!B$15,"2",M6191=Beräkningsförutsättningar!B$16,"4",M6191=Beräkningsförutsättningar!B$17,"4",M6191&gt;=Beräkningsförutsättningar!B$18,"6")</f>
        <v>2</v>
      </c>
      <c r="U6191" s="31">
        <f t="shared" si="192"/>
        <v>0</v>
      </c>
      <c r="V6191" s="31">
        <f t="shared" si="193"/>
        <v>0</v>
      </c>
    </row>
    <row r="6192" spans="18:22" x14ac:dyDescent="0.3">
      <c r="R6192" s="31" cm="1">
        <f t="array" ref="R6192">_xlfn.IFS(Q6192=0,(O6192-P6192)/2,Q6192=1,O6192-P6192)</f>
        <v>0</v>
      </c>
      <c r="S6192" s="31" cm="1">
        <f t="array" ref="S6192">_xlfn.IFS(Q6192=0,P6192/2,Q6192=1,P6192)</f>
        <v>0</v>
      </c>
      <c r="T6192" s="31" t="str" cm="1">
        <f t="array" ref="T6192">_xlfn.IFS(M6192&lt;=Beräkningsförutsättningar!B$15,"2",M6192=Beräkningsförutsättningar!B$16,"4",M6192=Beräkningsförutsättningar!B$17,"4",M6192&gt;=Beräkningsförutsättningar!B$18,"6")</f>
        <v>2</v>
      </c>
      <c r="U6192" s="31">
        <f t="shared" si="192"/>
        <v>0</v>
      </c>
      <c r="V6192" s="31">
        <f t="shared" si="193"/>
        <v>0</v>
      </c>
    </row>
    <row r="6193" spans="18:22" x14ac:dyDescent="0.3">
      <c r="R6193" s="31" cm="1">
        <f t="array" ref="R6193">_xlfn.IFS(Q6193=0,(O6193-P6193)/2,Q6193=1,O6193-P6193)</f>
        <v>0</v>
      </c>
      <c r="S6193" s="31" cm="1">
        <f t="array" ref="S6193">_xlfn.IFS(Q6193=0,P6193/2,Q6193=1,P6193)</f>
        <v>0</v>
      </c>
      <c r="T6193" s="31" t="str" cm="1">
        <f t="array" ref="T6193">_xlfn.IFS(M6193&lt;=Beräkningsförutsättningar!B$15,"2",M6193=Beräkningsförutsättningar!B$16,"4",M6193=Beräkningsförutsättningar!B$17,"4",M6193&gt;=Beräkningsförutsättningar!B$18,"6")</f>
        <v>2</v>
      </c>
      <c r="U6193" s="31">
        <f t="shared" si="192"/>
        <v>0</v>
      </c>
      <c r="V6193" s="31">
        <f t="shared" si="193"/>
        <v>0</v>
      </c>
    </row>
    <row r="6194" spans="18:22" x14ac:dyDescent="0.3">
      <c r="R6194" s="31" cm="1">
        <f t="array" ref="R6194">_xlfn.IFS(Q6194=0,(O6194-P6194)/2,Q6194=1,O6194-P6194)</f>
        <v>0</v>
      </c>
      <c r="S6194" s="31" cm="1">
        <f t="array" ref="S6194">_xlfn.IFS(Q6194=0,P6194/2,Q6194=1,P6194)</f>
        <v>0</v>
      </c>
      <c r="T6194" s="31" t="str" cm="1">
        <f t="array" ref="T6194">_xlfn.IFS(M6194&lt;=Beräkningsförutsättningar!B$15,"2",M6194=Beräkningsförutsättningar!B$16,"4",M6194=Beräkningsförutsättningar!B$17,"4",M6194&gt;=Beräkningsförutsättningar!B$18,"6")</f>
        <v>2</v>
      </c>
      <c r="U6194" s="31">
        <f t="shared" si="192"/>
        <v>0</v>
      </c>
      <c r="V6194" s="31">
        <f t="shared" si="193"/>
        <v>0</v>
      </c>
    </row>
    <row r="6195" spans="18:22" x14ac:dyDescent="0.3">
      <c r="R6195" s="31" cm="1">
        <f t="array" ref="R6195">_xlfn.IFS(Q6195=0,(O6195-P6195)/2,Q6195=1,O6195-P6195)</f>
        <v>0</v>
      </c>
      <c r="S6195" s="31" cm="1">
        <f t="array" ref="S6195">_xlfn.IFS(Q6195=0,P6195/2,Q6195=1,P6195)</f>
        <v>0</v>
      </c>
      <c r="T6195" s="31" t="str" cm="1">
        <f t="array" ref="T6195">_xlfn.IFS(M6195&lt;=Beräkningsförutsättningar!B$15,"2",M6195=Beräkningsförutsättningar!B$16,"4",M6195=Beräkningsförutsättningar!B$17,"4",M6195&gt;=Beräkningsförutsättningar!B$18,"6")</f>
        <v>2</v>
      </c>
      <c r="U6195" s="31">
        <f t="shared" si="192"/>
        <v>0</v>
      </c>
      <c r="V6195" s="31">
        <f t="shared" si="193"/>
        <v>0</v>
      </c>
    </row>
    <row r="6196" spans="18:22" x14ac:dyDescent="0.3">
      <c r="R6196" s="31" cm="1">
        <f t="array" ref="R6196">_xlfn.IFS(Q6196=0,(O6196-P6196)/2,Q6196=1,O6196-P6196)</f>
        <v>0</v>
      </c>
      <c r="S6196" s="31" cm="1">
        <f t="array" ref="S6196">_xlfn.IFS(Q6196=0,P6196/2,Q6196=1,P6196)</f>
        <v>0</v>
      </c>
      <c r="T6196" s="31" t="str" cm="1">
        <f t="array" ref="T6196">_xlfn.IFS(M6196&lt;=Beräkningsförutsättningar!B$15,"2",M6196=Beräkningsförutsättningar!B$16,"4",M6196=Beräkningsförutsättningar!B$17,"4",M6196&gt;=Beräkningsförutsättningar!B$18,"6")</f>
        <v>2</v>
      </c>
      <c r="U6196" s="31">
        <f t="shared" si="192"/>
        <v>0</v>
      </c>
      <c r="V6196" s="31">
        <f t="shared" si="193"/>
        <v>0</v>
      </c>
    </row>
    <row r="6197" spans="18:22" x14ac:dyDescent="0.3">
      <c r="R6197" s="31" cm="1">
        <f t="array" ref="R6197">_xlfn.IFS(Q6197=0,(O6197-P6197)/2,Q6197=1,O6197-P6197)</f>
        <v>0</v>
      </c>
      <c r="S6197" s="31" cm="1">
        <f t="array" ref="S6197">_xlfn.IFS(Q6197=0,P6197/2,Q6197=1,P6197)</f>
        <v>0</v>
      </c>
      <c r="T6197" s="31" t="str" cm="1">
        <f t="array" ref="T6197">_xlfn.IFS(M6197&lt;=Beräkningsförutsättningar!B$15,"2",M6197=Beräkningsförutsättningar!B$16,"4",M6197=Beräkningsförutsättningar!B$17,"4",M6197&gt;=Beräkningsförutsättningar!B$18,"6")</f>
        <v>2</v>
      </c>
      <c r="U6197" s="31">
        <f t="shared" si="192"/>
        <v>0</v>
      </c>
      <c r="V6197" s="31">
        <f t="shared" si="193"/>
        <v>0</v>
      </c>
    </row>
    <row r="6198" spans="18:22" x14ac:dyDescent="0.3">
      <c r="R6198" s="31" cm="1">
        <f t="array" ref="R6198">_xlfn.IFS(Q6198=0,(O6198-P6198)/2,Q6198=1,O6198-P6198)</f>
        <v>0</v>
      </c>
      <c r="S6198" s="31" cm="1">
        <f t="array" ref="S6198">_xlfn.IFS(Q6198=0,P6198/2,Q6198=1,P6198)</f>
        <v>0</v>
      </c>
      <c r="T6198" s="31" t="str" cm="1">
        <f t="array" ref="T6198">_xlfn.IFS(M6198&lt;=Beräkningsförutsättningar!B$15,"2",M6198=Beräkningsförutsättningar!B$16,"4",M6198=Beräkningsförutsättningar!B$17,"4",M6198&gt;=Beräkningsförutsättningar!B$18,"6")</f>
        <v>2</v>
      </c>
      <c r="U6198" s="31">
        <f t="shared" si="192"/>
        <v>0</v>
      </c>
      <c r="V6198" s="31">
        <f t="shared" si="193"/>
        <v>0</v>
      </c>
    </row>
    <row r="6199" spans="18:22" x14ac:dyDescent="0.3">
      <c r="R6199" s="31" cm="1">
        <f t="array" ref="R6199">_xlfn.IFS(Q6199=0,(O6199-P6199)/2,Q6199=1,O6199-P6199)</f>
        <v>0</v>
      </c>
      <c r="S6199" s="31" cm="1">
        <f t="array" ref="S6199">_xlfn.IFS(Q6199=0,P6199/2,Q6199=1,P6199)</f>
        <v>0</v>
      </c>
      <c r="T6199" s="31" t="str" cm="1">
        <f t="array" ref="T6199">_xlfn.IFS(M6199&lt;=Beräkningsförutsättningar!B$15,"2",M6199=Beräkningsförutsättningar!B$16,"4",M6199=Beräkningsförutsättningar!B$17,"4",M6199&gt;=Beräkningsförutsättningar!B$18,"6")</f>
        <v>2</v>
      </c>
      <c r="U6199" s="31">
        <f t="shared" si="192"/>
        <v>0</v>
      </c>
      <c r="V6199" s="31">
        <f t="shared" si="193"/>
        <v>0</v>
      </c>
    </row>
    <row r="6200" spans="18:22" x14ac:dyDescent="0.3">
      <c r="R6200" s="31" cm="1">
        <f t="array" ref="R6200">_xlfn.IFS(Q6200=0,(O6200-P6200)/2,Q6200=1,O6200-P6200)</f>
        <v>0</v>
      </c>
      <c r="S6200" s="31" cm="1">
        <f t="array" ref="S6200">_xlfn.IFS(Q6200=0,P6200/2,Q6200=1,P6200)</f>
        <v>0</v>
      </c>
      <c r="T6200" s="31" t="str" cm="1">
        <f t="array" ref="T6200">_xlfn.IFS(M6200&lt;=Beräkningsförutsättningar!B$15,"2",M6200=Beräkningsförutsättningar!B$16,"4",M6200=Beräkningsförutsättningar!B$17,"4",M6200&gt;=Beräkningsförutsättningar!B$18,"6")</f>
        <v>2</v>
      </c>
      <c r="U6200" s="31">
        <f t="shared" si="192"/>
        <v>0</v>
      </c>
      <c r="V6200" s="31">
        <f t="shared" si="193"/>
        <v>0</v>
      </c>
    </row>
    <row r="6201" spans="18:22" x14ac:dyDescent="0.3">
      <c r="R6201" s="31" cm="1">
        <f t="array" ref="R6201">_xlfn.IFS(Q6201=0,(O6201-P6201)/2,Q6201=1,O6201-P6201)</f>
        <v>0</v>
      </c>
      <c r="S6201" s="31" cm="1">
        <f t="array" ref="S6201">_xlfn.IFS(Q6201=0,P6201/2,Q6201=1,P6201)</f>
        <v>0</v>
      </c>
      <c r="T6201" s="31" t="str" cm="1">
        <f t="array" ref="T6201">_xlfn.IFS(M6201&lt;=Beräkningsförutsättningar!B$15,"2",M6201=Beräkningsförutsättningar!B$16,"4",M6201=Beräkningsförutsättningar!B$17,"4",M6201&gt;=Beräkningsförutsättningar!B$18,"6")</f>
        <v>2</v>
      </c>
      <c r="U6201" s="31">
        <f t="shared" si="192"/>
        <v>0</v>
      </c>
      <c r="V6201" s="31">
        <f t="shared" si="193"/>
        <v>0</v>
      </c>
    </row>
    <row r="6202" spans="18:22" x14ac:dyDescent="0.3">
      <c r="R6202" s="31" cm="1">
        <f t="array" ref="R6202">_xlfn.IFS(Q6202=0,(O6202-P6202)/2,Q6202=1,O6202-P6202)</f>
        <v>0</v>
      </c>
      <c r="S6202" s="31" cm="1">
        <f t="array" ref="S6202">_xlfn.IFS(Q6202=0,P6202/2,Q6202=1,P6202)</f>
        <v>0</v>
      </c>
      <c r="T6202" s="31" t="str" cm="1">
        <f t="array" ref="T6202">_xlfn.IFS(M6202&lt;=Beräkningsförutsättningar!B$15,"2",M6202=Beräkningsförutsättningar!B$16,"4",M6202=Beräkningsförutsättningar!B$17,"4",M6202&gt;=Beräkningsförutsättningar!B$18,"6")</f>
        <v>2</v>
      </c>
      <c r="U6202" s="31">
        <f t="shared" si="192"/>
        <v>0</v>
      </c>
      <c r="V6202" s="31">
        <f t="shared" si="193"/>
        <v>0</v>
      </c>
    </row>
    <row r="6203" spans="18:22" x14ac:dyDescent="0.3">
      <c r="R6203" s="31" cm="1">
        <f t="array" ref="R6203">_xlfn.IFS(Q6203=0,(O6203-P6203)/2,Q6203=1,O6203-P6203)</f>
        <v>0</v>
      </c>
      <c r="S6203" s="31" cm="1">
        <f t="array" ref="S6203">_xlfn.IFS(Q6203=0,P6203/2,Q6203=1,P6203)</f>
        <v>0</v>
      </c>
      <c r="T6203" s="31" t="str" cm="1">
        <f t="array" ref="T6203">_xlfn.IFS(M6203&lt;=Beräkningsförutsättningar!B$15,"2",M6203=Beräkningsförutsättningar!B$16,"4",M6203=Beräkningsförutsättningar!B$17,"4",M6203&gt;=Beräkningsförutsättningar!B$18,"6")</f>
        <v>2</v>
      </c>
      <c r="U6203" s="31">
        <f t="shared" si="192"/>
        <v>0</v>
      </c>
      <c r="V6203" s="31">
        <f t="shared" si="193"/>
        <v>0</v>
      </c>
    </row>
    <row r="6204" spans="18:22" x14ac:dyDescent="0.3">
      <c r="R6204" s="31" cm="1">
        <f t="array" ref="R6204">_xlfn.IFS(Q6204=0,(O6204-P6204)/2,Q6204=1,O6204-P6204)</f>
        <v>0</v>
      </c>
      <c r="S6204" s="31" cm="1">
        <f t="array" ref="S6204">_xlfn.IFS(Q6204=0,P6204/2,Q6204=1,P6204)</f>
        <v>0</v>
      </c>
      <c r="T6204" s="31" t="str" cm="1">
        <f t="array" ref="T6204">_xlfn.IFS(M6204&lt;=Beräkningsförutsättningar!B$15,"2",M6204=Beräkningsförutsättningar!B$16,"4",M6204=Beräkningsförutsättningar!B$17,"4",M6204&gt;=Beräkningsförutsättningar!B$18,"6")</f>
        <v>2</v>
      </c>
      <c r="U6204" s="31">
        <f t="shared" si="192"/>
        <v>0</v>
      </c>
      <c r="V6204" s="31">
        <f t="shared" si="193"/>
        <v>0</v>
      </c>
    </row>
    <row r="6205" spans="18:22" x14ac:dyDescent="0.3">
      <c r="R6205" s="31" cm="1">
        <f t="array" ref="R6205">_xlfn.IFS(Q6205=0,(O6205-P6205)/2,Q6205=1,O6205-P6205)</f>
        <v>0</v>
      </c>
      <c r="S6205" s="31" cm="1">
        <f t="array" ref="S6205">_xlfn.IFS(Q6205=0,P6205/2,Q6205=1,P6205)</f>
        <v>0</v>
      </c>
      <c r="T6205" s="31" t="str" cm="1">
        <f t="array" ref="T6205">_xlfn.IFS(M6205&lt;=Beräkningsförutsättningar!B$15,"2",M6205=Beräkningsförutsättningar!B$16,"4",M6205=Beräkningsförutsättningar!B$17,"4",M6205&gt;=Beräkningsförutsättningar!B$18,"6")</f>
        <v>2</v>
      </c>
      <c r="U6205" s="31">
        <f t="shared" si="192"/>
        <v>0</v>
      </c>
      <c r="V6205" s="31">
        <f t="shared" si="193"/>
        <v>0</v>
      </c>
    </row>
    <row r="6206" spans="18:22" x14ac:dyDescent="0.3">
      <c r="R6206" s="31" cm="1">
        <f t="array" ref="R6206">_xlfn.IFS(Q6206=0,(O6206-P6206)/2,Q6206=1,O6206-P6206)</f>
        <v>0</v>
      </c>
      <c r="S6206" s="31" cm="1">
        <f t="array" ref="S6206">_xlfn.IFS(Q6206=0,P6206/2,Q6206=1,P6206)</f>
        <v>0</v>
      </c>
      <c r="T6206" s="31" t="str" cm="1">
        <f t="array" ref="T6206">_xlfn.IFS(M6206&lt;=Beräkningsförutsättningar!B$15,"2",M6206=Beräkningsförutsättningar!B$16,"4",M6206=Beräkningsförutsättningar!B$17,"4",M6206&gt;=Beräkningsförutsättningar!B$18,"6")</f>
        <v>2</v>
      </c>
      <c r="U6206" s="31">
        <f t="shared" si="192"/>
        <v>0</v>
      </c>
      <c r="V6206" s="31">
        <f t="shared" si="193"/>
        <v>0</v>
      </c>
    </row>
    <row r="6207" spans="18:22" x14ac:dyDescent="0.3">
      <c r="R6207" s="31" cm="1">
        <f t="array" ref="R6207">_xlfn.IFS(Q6207=0,(O6207-P6207)/2,Q6207=1,O6207-P6207)</f>
        <v>0</v>
      </c>
      <c r="S6207" s="31" cm="1">
        <f t="array" ref="S6207">_xlfn.IFS(Q6207=0,P6207/2,Q6207=1,P6207)</f>
        <v>0</v>
      </c>
      <c r="T6207" s="31" t="str" cm="1">
        <f t="array" ref="T6207">_xlfn.IFS(M6207&lt;=Beräkningsförutsättningar!B$15,"2",M6207=Beräkningsförutsättningar!B$16,"4",M6207=Beräkningsförutsättningar!B$17,"4",M6207&gt;=Beräkningsförutsättningar!B$18,"6")</f>
        <v>2</v>
      </c>
      <c r="U6207" s="31">
        <f t="shared" si="192"/>
        <v>0</v>
      </c>
      <c r="V6207" s="31">
        <f t="shared" si="193"/>
        <v>0</v>
      </c>
    </row>
    <row r="6208" spans="18:22" x14ac:dyDescent="0.3">
      <c r="R6208" s="31" cm="1">
        <f t="array" ref="R6208">_xlfn.IFS(Q6208=0,(O6208-P6208)/2,Q6208=1,O6208-P6208)</f>
        <v>0</v>
      </c>
      <c r="S6208" s="31" cm="1">
        <f t="array" ref="S6208">_xlfn.IFS(Q6208=0,P6208/2,Q6208=1,P6208)</f>
        <v>0</v>
      </c>
      <c r="T6208" s="31" t="str" cm="1">
        <f t="array" ref="T6208">_xlfn.IFS(M6208&lt;=Beräkningsförutsättningar!B$15,"2",M6208=Beräkningsförutsättningar!B$16,"4",M6208=Beräkningsförutsättningar!B$17,"4",M6208&gt;=Beräkningsförutsättningar!B$18,"6")</f>
        <v>2</v>
      </c>
      <c r="U6208" s="31">
        <f t="shared" si="192"/>
        <v>0</v>
      </c>
      <c r="V6208" s="31">
        <f t="shared" si="193"/>
        <v>0</v>
      </c>
    </row>
    <row r="6209" spans="18:22" x14ac:dyDescent="0.3">
      <c r="R6209" s="31" cm="1">
        <f t="array" ref="R6209">_xlfn.IFS(Q6209=0,(O6209-P6209)/2,Q6209=1,O6209-P6209)</f>
        <v>0</v>
      </c>
      <c r="S6209" s="31" cm="1">
        <f t="array" ref="S6209">_xlfn.IFS(Q6209=0,P6209/2,Q6209=1,P6209)</f>
        <v>0</v>
      </c>
      <c r="T6209" s="31" t="str" cm="1">
        <f t="array" ref="T6209">_xlfn.IFS(M6209&lt;=Beräkningsförutsättningar!B$15,"2",M6209=Beräkningsförutsättningar!B$16,"4",M6209=Beräkningsförutsättningar!B$17,"4",M6209&gt;=Beräkningsförutsättningar!B$18,"6")</f>
        <v>2</v>
      </c>
      <c r="U6209" s="31">
        <f t="shared" si="192"/>
        <v>0</v>
      </c>
      <c r="V6209" s="31">
        <f t="shared" si="193"/>
        <v>0</v>
      </c>
    </row>
    <row r="6210" spans="18:22" x14ac:dyDescent="0.3">
      <c r="R6210" s="31" cm="1">
        <f t="array" ref="R6210">_xlfn.IFS(Q6210=0,(O6210-P6210)/2,Q6210=1,O6210-P6210)</f>
        <v>0</v>
      </c>
      <c r="S6210" s="31" cm="1">
        <f t="array" ref="S6210">_xlfn.IFS(Q6210=0,P6210/2,Q6210=1,P6210)</f>
        <v>0</v>
      </c>
      <c r="T6210" s="31" t="str" cm="1">
        <f t="array" ref="T6210">_xlfn.IFS(M6210&lt;=Beräkningsförutsättningar!B$15,"2",M6210=Beräkningsförutsättningar!B$16,"4",M6210=Beräkningsförutsättningar!B$17,"4",M6210&gt;=Beräkningsförutsättningar!B$18,"6")</f>
        <v>2</v>
      </c>
      <c r="U6210" s="31">
        <f t="shared" si="192"/>
        <v>0</v>
      </c>
      <c r="V6210" s="31">
        <f t="shared" si="193"/>
        <v>0</v>
      </c>
    </row>
    <row r="6211" spans="18:22" x14ac:dyDescent="0.3">
      <c r="R6211" s="31" cm="1">
        <f t="array" ref="R6211">_xlfn.IFS(Q6211=0,(O6211-P6211)/2,Q6211=1,O6211-P6211)</f>
        <v>0</v>
      </c>
      <c r="S6211" s="31" cm="1">
        <f t="array" ref="S6211">_xlfn.IFS(Q6211=0,P6211/2,Q6211=1,P6211)</f>
        <v>0</v>
      </c>
      <c r="T6211" s="31" t="str" cm="1">
        <f t="array" ref="T6211">_xlfn.IFS(M6211&lt;=Beräkningsförutsättningar!B$15,"2",M6211=Beräkningsförutsättningar!B$16,"4",M6211=Beräkningsförutsättningar!B$17,"4",M6211&gt;=Beräkningsförutsättningar!B$18,"6")</f>
        <v>2</v>
      </c>
      <c r="U6211" s="31">
        <f t="shared" si="192"/>
        <v>0</v>
      </c>
      <c r="V6211" s="31">
        <f t="shared" si="193"/>
        <v>0</v>
      </c>
    </row>
    <row r="6212" spans="18:22" x14ac:dyDescent="0.3">
      <c r="R6212" s="31" cm="1">
        <f t="array" ref="R6212">_xlfn.IFS(Q6212=0,(O6212-P6212)/2,Q6212=1,O6212-P6212)</f>
        <v>0</v>
      </c>
      <c r="S6212" s="31" cm="1">
        <f t="array" ref="S6212">_xlfn.IFS(Q6212=0,P6212/2,Q6212=1,P6212)</f>
        <v>0</v>
      </c>
      <c r="T6212" s="31" t="str" cm="1">
        <f t="array" ref="T6212">_xlfn.IFS(M6212&lt;=Beräkningsförutsättningar!B$15,"2",M6212=Beräkningsförutsättningar!B$16,"4",M6212=Beräkningsförutsättningar!B$17,"4",M6212&gt;=Beräkningsförutsättningar!B$18,"6")</f>
        <v>2</v>
      </c>
      <c r="U6212" s="31">
        <f t="shared" si="192"/>
        <v>0</v>
      </c>
      <c r="V6212" s="31">
        <f t="shared" si="193"/>
        <v>0</v>
      </c>
    </row>
    <row r="6213" spans="18:22" x14ac:dyDescent="0.3">
      <c r="R6213" s="31" cm="1">
        <f t="array" ref="R6213">_xlfn.IFS(Q6213=0,(O6213-P6213)/2,Q6213=1,O6213-P6213)</f>
        <v>0</v>
      </c>
      <c r="S6213" s="31" cm="1">
        <f t="array" ref="S6213">_xlfn.IFS(Q6213=0,P6213/2,Q6213=1,P6213)</f>
        <v>0</v>
      </c>
      <c r="T6213" s="31" t="str" cm="1">
        <f t="array" ref="T6213">_xlfn.IFS(M6213&lt;=Beräkningsförutsättningar!B$15,"2",M6213=Beräkningsförutsättningar!B$16,"4",M6213=Beräkningsförutsättningar!B$17,"4",M6213&gt;=Beräkningsförutsättningar!B$18,"6")</f>
        <v>2</v>
      </c>
      <c r="U6213" s="31">
        <f t="shared" si="192"/>
        <v>0</v>
      </c>
      <c r="V6213" s="31">
        <f t="shared" si="193"/>
        <v>0</v>
      </c>
    </row>
    <row r="6214" spans="18:22" x14ac:dyDescent="0.3">
      <c r="R6214" s="31" cm="1">
        <f t="array" ref="R6214">_xlfn.IFS(Q6214=0,(O6214-P6214)/2,Q6214=1,O6214-P6214)</f>
        <v>0</v>
      </c>
      <c r="S6214" s="31" cm="1">
        <f t="array" ref="S6214">_xlfn.IFS(Q6214=0,P6214/2,Q6214=1,P6214)</f>
        <v>0</v>
      </c>
      <c r="T6214" s="31" t="str" cm="1">
        <f t="array" ref="T6214">_xlfn.IFS(M6214&lt;=Beräkningsförutsättningar!B$15,"2",M6214=Beräkningsförutsättningar!B$16,"4",M6214=Beräkningsförutsättningar!B$17,"4",M6214&gt;=Beräkningsförutsättningar!B$18,"6")</f>
        <v>2</v>
      </c>
      <c r="U6214" s="31">
        <f t="shared" si="192"/>
        <v>0</v>
      </c>
      <c r="V6214" s="31">
        <f t="shared" si="193"/>
        <v>0</v>
      </c>
    </row>
    <row r="6215" spans="18:22" x14ac:dyDescent="0.3">
      <c r="R6215" s="31" cm="1">
        <f t="array" ref="R6215">_xlfn.IFS(Q6215=0,(O6215-P6215)/2,Q6215=1,O6215-P6215)</f>
        <v>0</v>
      </c>
      <c r="S6215" s="31" cm="1">
        <f t="array" ref="S6215">_xlfn.IFS(Q6215=0,P6215/2,Q6215=1,P6215)</f>
        <v>0</v>
      </c>
      <c r="T6215" s="31" t="str" cm="1">
        <f t="array" ref="T6215">_xlfn.IFS(M6215&lt;=Beräkningsförutsättningar!B$15,"2",M6215=Beräkningsförutsättningar!B$16,"4",M6215=Beräkningsförutsättningar!B$17,"4",M6215&gt;=Beräkningsförutsättningar!B$18,"6")</f>
        <v>2</v>
      </c>
      <c r="U6215" s="31">
        <f t="shared" ref="U6215:U6278" si="194">R6215*T6215</f>
        <v>0</v>
      </c>
      <c r="V6215" s="31">
        <f t="shared" ref="V6215:V6278" si="195">S6215*T6215</f>
        <v>0</v>
      </c>
    </row>
    <row r="6216" spans="18:22" x14ac:dyDescent="0.3">
      <c r="R6216" s="31" cm="1">
        <f t="array" ref="R6216">_xlfn.IFS(Q6216=0,(O6216-P6216)/2,Q6216=1,O6216-P6216)</f>
        <v>0</v>
      </c>
      <c r="S6216" s="31" cm="1">
        <f t="array" ref="S6216">_xlfn.IFS(Q6216=0,P6216/2,Q6216=1,P6216)</f>
        <v>0</v>
      </c>
      <c r="T6216" s="31" t="str" cm="1">
        <f t="array" ref="T6216">_xlfn.IFS(M6216&lt;=Beräkningsförutsättningar!B$15,"2",M6216=Beräkningsförutsättningar!B$16,"4",M6216=Beräkningsförutsättningar!B$17,"4",M6216&gt;=Beräkningsförutsättningar!B$18,"6")</f>
        <v>2</v>
      </c>
      <c r="U6216" s="31">
        <f t="shared" si="194"/>
        <v>0</v>
      </c>
      <c r="V6216" s="31">
        <f t="shared" si="195"/>
        <v>0</v>
      </c>
    </row>
    <row r="6217" spans="18:22" x14ac:dyDescent="0.3">
      <c r="R6217" s="31" cm="1">
        <f t="array" ref="R6217">_xlfn.IFS(Q6217=0,(O6217-P6217)/2,Q6217=1,O6217-P6217)</f>
        <v>0</v>
      </c>
      <c r="S6217" s="31" cm="1">
        <f t="array" ref="S6217">_xlfn.IFS(Q6217=0,P6217/2,Q6217=1,P6217)</f>
        <v>0</v>
      </c>
      <c r="T6217" s="31" t="str" cm="1">
        <f t="array" ref="T6217">_xlfn.IFS(M6217&lt;=Beräkningsförutsättningar!B$15,"2",M6217=Beräkningsförutsättningar!B$16,"4",M6217=Beräkningsförutsättningar!B$17,"4",M6217&gt;=Beräkningsförutsättningar!B$18,"6")</f>
        <v>2</v>
      </c>
      <c r="U6217" s="31">
        <f t="shared" si="194"/>
        <v>0</v>
      </c>
      <c r="V6217" s="31">
        <f t="shared" si="195"/>
        <v>0</v>
      </c>
    </row>
    <row r="6218" spans="18:22" x14ac:dyDescent="0.3">
      <c r="R6218" s="31" cm="1">
        <f t="array" ref="R6218">_xlfn.IFS(Q6218=0,(O6218-P6218)/2,Q6218=1,O6218-P6218)</f>
        <v>0</v>
      </c>
      <c r="S6218" s="31" cm="1">
        <f t="array" ref="S6218">_xlfn.IFS(Q6218=0,P6218/2,Q6218=1,P6218)</f>
        <v>0</v>
      </c>
      <c r="T6218" s="31" t="str" cm="1">
        <f t="array" ref="T6218">_xlfn.IFS(M6218&lt;=Beräkningsförutsättningar!B$15,"2",M6218=Beräkningsförutsättningar!B$16,"4",M6218=Beräkningsförutsättningar!B$17,"4",M6218&gt;=Beräkningsförutsättningar!B$18,"6")</f>
        <v>2</v>
      </c>
      <c r="U6218" s="31">
        <f t="shared" si="194"/>
        <v>0</v>
      </c>
      <c r="V6218" s="31">
        <f t="shared" si="195"/>
        <v>0</v>
      </c>
    </row>
    <row r="6219" spans="18:22" x14ac:dyDescent="0.3">
      <c r="R6219" s="31" cm="1">
        <f t="array" ref="R6219">_xlfn.IFS(Q6219=0,(O6219-P6219)/2,Q6219=1,O6219-P6219)</f>
        <v>0</v>
      </c>
      <c r="S6219" s="31" cm="1">
        <f t="array" ref="S6219">_xlfn.IFS(Q6219=0,P6219/2,Q6219=1,P6219)</f>
        <v>0</v>
      </c>
      <c r="T6219" s="31" t="str" cm="1">
        <f t="array" ref="T6219">_xlfn.IFS(M6219&lt;=Beräkningsförutsättningar!B$15,"2",M6219=Beräkningsförutsättningar!B$16,"4",M6219=Beräkningsförutsättningar!B$17,"4",M6219&gt;=Beräkningsförutsättningar!B$18,"6")</f>
        <v>2</v>
      </c>
      <c r="U6219" s="31">
        <f t="shared" si="194"/>
        <v>0</v>
      </c>
      <c r="V6219" s="31">
        <f t="shared" si="195"/>
        <v>0</v>
      </c>
    </row>
    <row r="6220" spans="18:22" x14ac:dyDescent="0.3">
      <c r="R6220" s="31" cm="1">
        <f t="array" ref="R6220">_xlfn.IFS(Q6220=0,(O6220-P6220)/2,Q6220=1,O6220-P6220)</f>
        <v>0</v>
      </c>
      <c r="S6220" s="31" cm="1">
        <f t="array" ref="S6220">_xlfn.IFS(Q6220=0,P6220/2,Q6220=1,P6220)</f>
        <v>0</v>
      </c>
      <c r="T6220" s="31" t="str" cm="1">
        <f t="array" ref="T6220">_xlfn.IFS(M6220&lt;=Beräkningsförutsättningar!B$15,"2",M6220=Beräkningsförutsättningar!B$16,"4",M6220=Beräkningsförutsättningar!B$17,"4",M6220&gt;=Beräkningsförutsättningar!B$18,"6")</f>
        <v>2</v>
      </c>
      <c r="U6220" s="31">
        <f t="shared" si="194"/>
        <v>0</v>
      </c>
      <c r="V6220" s="31">
        <f t="shared" si="195"/>
        <v>0</v>
      </c>
    </row>
    <row r="6221" spans="18:22" x14ac:dyDescent="0.3">
      <c r="R6221" s="31" cm="1">
        <f t="array" ref="R6221">_xlfn.IFS(Q6221=0,(O6221-P6221)/2,Q6221=1,O6221-P6221)</f>
        <v>0</v>
      </c>
      <c r="S6221" s="31" cm="1">
        <f t="array" ref="S6221">_xlfn.IFS(Q6221=0,P6221/2,Q6221=1,P6221)</f>
        <v>0</v>
      </c>
      <c r="T6221" s="31" t="str" cm="1">
        <f t="array" ref="T6221">_xlfn.IFS(M6221&lt;=Beräkningsförutsättningar!B$15,"2",M6221=Beräkningsförutsättningar!B$16,"4",M6221=Beräkningsförutsättningar!B$17,"4",M6221&gt;=Beräkningsförutsättningar!B$18,"6")</f>
        <v>2</v>
      </c>
      <c r="U6221" s="31">
        <f t="shared" si="194"/>
        <v>0</v>
      </c>
      <c r="V6221" s="31">
        <f t="shared" si="195"/>
        <v>0</v>
      </c>
    </row>
    <row r="6222" spans="18:22" x14ac:dyDescent="0.3">
      <c r="R6222" s="31" cm="1">
        <f t="array" ref="R6222">_xlfn.IFS(Q6222=0,(O6222-P6222)/2,Q6222=1,O6222-P6222)</f>
        <v>0</v>
      </c>
      <c r="S6222" s="31" cm="1">
        <f t="array" ref="S6222">_xlfn.IFS(Q6222=0,P6222/2,Q6222=1,P6222)</f>
        <v>0</v>
      </c>
      <c r="T6222" s="31" t="str" cm="1">
        <f t="array" ref="T6222">_xlfn.IFS(M6222&lt;=Beräkningsförutsättningar!B$15,"2",M6222=Beräkningsförutsättningar!B$16,"4",M6222=Beräkningsförutsättningar!B$17,"4",M6222&gt;=Beräkningsförutsättningar!B$18,"6")</f>
        <v>2</v>
      </c>
      <c r="U6222" s="31">
        <f t="shared" si="194"/>
        <v>0</v>
      </c>
      <c r="V6222" s="31">
        <f t="shared" si="195"/>
        <v>0</v>
      </c>
    </row>
    <row r="6223" spans="18:22" x14ac:dyDescent="0.3">
      <c r="R6223" s="31" cm="1">
        <f t="array" ref="R6223">_xlfn.IFS(Q6223=0,(O6223-P6223)/2,Q6223=1,O6223-P6223)</f>
        <v>0</v>
      </c>
      <c r="S6223" s="31" cm="1">
        <f t="array" ref="S6223">_xlfn.IFS(Q6223=0,P6223/2,Q6223=1,P6223)</f>
        <v>0</v>
      </c>
      <c r="T6223" s="31" t="str" cm="1">
        <f t="array" ref="T6223">_xlfn.IFS(M6223&lt;=Beräkningsförutsättningar!B$15,"2",M6223=Beräkningsförutsättningar!B$16,"4",M6223=Beräkningsförutsättningar!B$17,"4",M6223&gt;=Beräkningsförutsättningar!B$18,"6")</f>
        <v>2</v>
      </c>
      <c r="U6223" s="31">
        <f t="shared" si="194"/>
        <v>0</v>
      </c>
      <c r="V6223" s="31">
        <f t="shared" si="195"/>
        <v>0</v>
      </c>
    </row>
    <row r="6224" spans="18:22" x14ac:dyDescent="0.3">
      <c r="R6224" s="31" cm="1">
        <f t="array" ref="R6224">_xlfn.IFS(Q6224=0,(O6224-P6224)/2,Q6224=1,O6224-P6224)</f>
        <v>0</v>
      </c>
      <c r="S6224" s="31" cm="1">
        <f t="array" ref="S6224">_xlfn.IFS(Q6224=0,P6224/2,Q6224=1,P6224)</f>
        <v>0</v>
      </c>
      <c r="T6224" s="31" t="str" cm="1">
        <f t="array" ref="T6224">_xlfn.IFS(M6224&lt;=Beräkningsförutsättningar!B$15,"2",M6224=Beräkningsförutsättningar!B$16,"4",M6224=Beräkningsförutsättningar!B$17,"4",M6224&gt;=Beräkningsförutsättningar!B$18,"6")</f>
        <v>2</v>
      </c>
      <c r="U6224" s="31">
        <f t="shared" si="194"/>
        <v>0</v>
      </c>
      <c r="V6224" s="31">
        <f t="shared" si="195"/>
        <v>0</v>
      </c>
    </row>
    <row r="6225" spans="18:22" x14ac:dyDescent="0.3">
      <c r="R6225" s="31" cm="1">
        <f t="array" ref="R6225">_xlfn.IFS(Q6225=0,(O6225-P6225)/2,Q6225=1,O6225-P6225)</f>
        <v>0</v>
      </c>
      <c r="S6225" s="31" cm="1">
        <f t="array" ref="S6225">_xlfn.IFS(Q6225=0,P6225/2,Q6225=1,P6225)</f>
        <v>0</v>
      </c>
      <c r="T6225" s="31" t="str" cm="1">
        <f t="array" ref="T6225">_xlfn.IFS(M6225&lt;=Beräkningsförutsättningar!B$15,"2",M6225=Beräkningsförutsättningar!B$16,"4",M6225=Beräkningsförutsättningar!B$17,"4",M6225&gt;=Beräkningsförutsättningar!B$18,"6")</f>
        <v>2</v>
      </c>
      <c r="U6225" s="31">
        <f t="shared" si="194"/>
        <v>0</v>
      </c>
      <c r="V6225" s="31">
        <f t="shared" si="195"/>
        <v>0</v>
      </c>
    </row>
    <row r="6226" spans="18:22" x14ac:dyDescent="0.3">
      <c r="R6226" s="31" cm="1">
        <f t="array" ref="R6226">_xlfn.IFS(Q6226=0,(O6226-P6226)/2,Q6226=1,O6226-P6226)</f>
        <v>0</v>
      </c>
      <c r="S6226" s="31" cm="1">
        <f t="array" ref="S6226">_xlfn.IFS(Q6226=0,P6226/2,Q6226=1,P6226)</f>
        <v>0</v>
      </c>
      <c r="T6226" s="31" t="str" cm="1">
        <f t="array" ref="T6226">_xlfn.IFS(M6226&lt;=Beräkningsförutsättningar!B$15,"2",M6226=Beräkningsförutsättningar!B$16,"4",M6226=Beräkningsförutsättningar!B$17,"4",M6226&gt;=Beräkningsförutsättningar!B$18,"6")</f>
        <v>2</v>
      </c>
      <c r="U6226" s="31">
        <f t="shared" si="194"/>
        <v>0</v>
      </c>
      <c r="V6226" s="31">
        <f t="shared" si="195"/>
        <v>0</v>
      </c>
    </row>
    <row r="6227" spans="18:22" x14ac:dyDescent="0.3">
      <c r="R6227" s="31" cm="1">
        <f t="array" ref="R6227">_xlfn.IFS(Q6227=0,(O6227-P6227)/2,Q6227=1,O6227-P6227)</f>
        <v>0</v>
      </c>
      <c r="S6227" s="31" cm="1">
        <f t="array" ref="S6227">_xlfn.IFS(Q6227=0,P6227/2,Q6227=1,P6227)</f>
        <v>0</v>
      </c>
      <c r="T6227" s="31" t="str" cm="1">
        <f t="array" ref="T6227">_xlfn.IFS(M6227&lt;=Beräkningsförutsättningar!B$15,"2",M6227=Beräkningsförutsättningar!B$16,"4",M6227=Beräkningsförutsättningar!B$17,"4",M6227&gt;=Beräkningsförutsättningar!B$18,"6")</f>
        <v>2</v>
      </c>
      <c r="U6227" s="31">
        <f t="shared" si="194"/>
        <v>0</v>
      </c>
      <c r="V6227" s="31">
        <f t="shared" si="195"/>
        <v>0</v>
      </c>
    </row>
    <row r="6228" spans="18:22" x14ac:dyDescent="0.3">
      <c r="R6228" s="31" cm="1">
        <f t="array" ref="R6228">_xlfn.IFS(Q6228=0,(O6228-P6228)/2,Q6228=1,O6228-P6228)</f>
        <v>0</v>
      </c>
      <c r="S6228" s="31" cm="1">
        <f t="array" ref="S6228">_xlfn.IFS(Q6228=0,P6228/2,Q6228=1,P6228)</f>
        <v>0</v>
      </c>
      <c r="T6228" s="31" t="str" cm="1">
        <f t="array" ref="T6228">_xlfn.IFS(M6228&lt;=Beräkningsförutsättningar!B$15,"2",M6228=Beräkningsförutsättningar!B$16,"4",M6228=Beräkningsförutsättningar!B$17,"4",M6228&gt;=Beräkningsförutsättningar!B$18,"6")</f>
        <v>2</v>
      </c>
      <c r="U6228" s="31">
        <f t="shared" si="194"/>
        <v>0</v>
      </c>
      <c r="V6228" s="31">
        <f t="shared" si="195"/>
        <v>0</v>
      </c>
    </row>
    <row r="6229" spans="18:22" x14ac:dyDescent="0.3">
      <c r="R6229" s="31" cm="1">
        <f t="array" ref="R6229">_xlfn.IFS(Q6229=0,(O6229-P6229)/2,Q6229=1,O6229-P6229)</f>
        <v>0</v>
      </c>
      <c r="S6229" s="31" cm="1">
        <f t="array" ref="S6229">_xlfn.IFS(Q6229=0,P6229/2,Q6229=1,P6229)</f>
        <v>0</v>
      </c>
      <c r="T6229" s="31" t="str" cm="1">
        <f t="array" ref="T6229">_xlfn.IFS(M6229&lt;=Beräkningsförutsättningar!B$15,"2",M6229=Beräkningsförutsättningar!B$16,"4",M6229=Beräkningsförutsättningar!B$17,"4",M6229&gt;=Beräkningsförutsättningar!B$18,"6")</f>
        <v>2</v>
      </c>
      <c r="U6229" s="31">
        <f t="shared" si="194"/>
        <v>0</v>
      </c>
      <c r="V6229" s="31">
        <f t="shared" si="195"/>
        <v>0</v>
      </c>
    </row>
    <row r="6230" spans="18:22" x14ac:dyDescent="0.3">
      <c r="R6230" s="31" cm="1">
        <f t="array" ref="R6230">_xlfn.IFS(Q6230=0,(O6230-P6230)/2,Q6230=1,O6230-P6230)</f>
        <v>0</v>
      </c>
      <c r="S6230" s="31" cm="1">
        <f t="array" ref="S6230">_xlfn.IFS(Q6230=0,P6230/2,Q6230=1,P6230)</f>
        <v>0</v>
      </c>
      <c r="T6230" s="31" t="str" cm="1">
        <f t="array" ref="T6230">_xlfn.IFS(M6230&lt;=Beräkningsförutsättningar!B$15,"2",M6230=Beräkningsförutsättningar!B$16,"4",M6230=Beräkningsförutsättningar!B$17,"4",M6230&gt;=Beräkningsförutsättningar!B$18,"6")</f>
        <v>2</v>
      </c>
      <c r="U6230" s="31">
        <f t="shared" si="194"/>
        <v>0</v>
      </c>
      <c r="V6230" s="31">
        <f t="shared" si="195"/>
        <v>0</v>
      </c>
    </row>
    <row r="6231" spans="18:22" x14ac:dyDescent="0.3">
      <c r="R6231" s="31" cm="1">
        <f t="array" ref="R6231">_xlfn.IFS(Q6231=0,(O6231-P6231)/2,Q6231=1,O6231-P6231)</f>
        <v>0</v>
      </c>
      <c r="S6231" s="31" cm="1">
        <f t="array" ref="S6231">_xlfn.IFS(Q6231=0,P6231/2,Q6231=1,P6231)</f>
        <v>0</v>
      </c>
      <c r="T6231" s="31" t="str" cm="1">
        <f t="array" ref="T6231">_xlfn.IFS(M6231&lt;=Beräkningsförutsättningar!B$15,"2",M6231=Beräkningsförutsättningar!B$16,"4",M6231=Beräkningsförutsättningar!B$17,"4",M6231&gt;=Beräkningsförutsättningar!B$18,"6")</f>
        <v>2</v>
      </c>
      <c r="U6231" s="31">
        <f t="shared" si="194"/>
        <v>0</v>
      </c>
      <c r="V6231" s="31">
        <f t="shared" si="195"/>
        <v>0</v>
      </c>
    </row>
    <row r="6232" spans="18:22" x14ac:dyDescent="0.3">
      <c r="R6232" s="31" cm="1">
        <f t="array" ref="R6232">_xlfn.IFS(Q6232=0,(O6232-P6232)/2,Q6232=1,O6232-P6232)</f>
        <v>0</v>
      </c>
      <c r="S6232" s="31" cm="1">
        <f t="array" ref="S6232">_xlfn.IFS(Q6232=0,P6232/2,Q6232=1,P6232)</f>
        <v>0</v>
      </c>
      <c r="T6232" s="31" t="str" cm="1">
        <f t="array" ref="T6232">_xlfn.IFS(M6232&lt;=Beräkningsförutsättningar!B$15,"2",M6232=Beräkningsförutsättningar!B$16,"4",M6232=Beräkningsförutsättningar!B$17,"4",M6232&gt;=Beräkningsförutsättningar!B$18,"6")</f>
        <v>2</v>
      </c>
      <c r="U6232" s="31">
        <f t="shared" si="194"/>
        <v>0</v>
      </c>
      <c r="V6232" s="31">
        <f t="shared" si="195"/>
        <v>0</v>
      </c>
    </row>
    <row r="6233" spans="18:22" x14ac:dyDescent="0.3">
      <c r="R6233" s="31" cm="1">
        <f t="array" ref="R6233">_xlfn.IFS(Q6233=0,(O6233-P6233)/2,Q6233=1,O6233-P6233)</f>
        <v>0</v>
      </c>
      <c r="S6233" s="31" cm="1">
        <f t="array" ref="S6233">_xlfn.IFS(Q6233=0,P6233/2,Q6233=1,P6233)</f>
        <v>0</v>
      </c>
      <c r="T6233" s="31" t="str" cm="1">
        <f t="array" ref="T6233">_xlfn.IFS(M6233&lt;=Beräkningsförutsättningar!B$15,"2",M6233=Beräkningsförutsättningar!B$16,"4",M6233=Beräkningsförutsättningar!B$17,"4",M6233&gt;=Beräkningsförutsättningar!B$18,"6")</f>
        <v>2</v>
      </c>
      <c r="U6233" s="31">
        <f t="shared" si="194"/>
        <v>0</v>
      </c>
      <c r="V6233" s="31">
        <f t="shared" si="195"/>
        <v>0</v>
      </c>
    </row>
    <row r="6234" spans="18:22" x14ac:dyDescent="0.3">
      <c r="R6234" s="31" cm="1">
        <f t="array" ref="R6234">_xlfn.IFS(Q6234=0,(O6234-P6234)/2,Q6234=1,O6234-P6234)</f>
        <v>0</v>
      </c>
      <c r="S6234" s="31" cm="1">
        <f t="array" ref="S6234">_xlfn.IFS(Q6234=0,P6234/2,Q6234=1,P6234)</f>
        <v>0</v>
      </c>
      <c r="T6234" s="31" t="str" cm="1">
        <f t="array" ref="T6234">_xlfn.IFS(M6234&lt;=Beräkningsförutsättningar!B$15,"2",M6234=Beräkningsförutsättningar!B$16,"4",M6234=Beräkningsförutsättningar!B$17,"4",M6234&gt;=Beräkningsförutsättningar!B$18,"6")</f>
        <v>2</v>
      </c>
      <c r="U6234" s="31">
        <f t="shared" si="194"/>
        <v>0</v>
      </c>
      <c r="V6234" s="31">
        <f t="shared" si="195"/>
        <v>0</v>
      </c>
    </row>
    <row r="6235" spans="18:22" x14ac:dyDescent="0.3">
      <c r="R6235" s="31" cm="1">
        <f t="array" ref="R6235">_xlfn.IFS(Q6235=0,(O6235-P6235)/2,Q6235=1,O6235-P6235)</f>
        <v>0</v>
      </c>
      <c r="S6235" s="31" cm="1">
        <f t="array" ref="S6235">_xlfn.IFS(Q6235=0,P6235/2,Q6235=1,P6235)</f>
        <v>0</v>
      </c>
      <c r="T6235" s="31" t="str" cm="1">
        <f t="array" ref="T6235">_xlfn.IFS(M6235&lt;=Beräkningsförutsättningar!B$15,"2",M6235=Beräkningsförutsättningar!B$16,"4",M6235=Beräkningsförutsättningar!B$17,"4",M6235&gt;=Beräkningsförutsättningar!B$18,"6")</f>
        <v>2</v>
      </c>
      <c r="U6235" s="31">
        <f t="shared" si="194"/>
        <v>0</v>
      </c>
      <c r="V6235" s="31">
        <f t="shared" si="195"/>
        <v>0</v>
      </c>
    </row>
    <row r="6236" spans="18:22" x14ac:dyDescent="0.3">
      <c r="R6236" s="31" cm="1">
        <f t="array" ref="R6236">_xlfn.IFS(Q6236=0,(O6236-P6236)/2,Q6236=1,O6236-P6236)</f>
        <v>0</v>
      </c>
      <c r="S6236" s="31" cm="1">
        <f t="array" ref="S6236">_xlfn.IFS(Q6236=0,P6236/2,Q6236=1,P6236)</f>
        <v>0</v>
      </c>
      <c r="T6236" s="31" t="str" cm="1">
        <f t="array" ref="T6236">_xlfn.IFS(M6236&lt;=Beräkningsförutsättningar!B$15,"2",M6236=Beräkningsförutsättningar!B$16,"4",M6236=Beräkningsförutsättningar!B$17,"4",M6236&gt;=Beräkningsförutsättningar!B$18,"6")</f>
        <v>2</v>
      </c>
      <c r="U6236" s="31">
        <f t="shared" si="194"/>
        <v>0</v>
      </c>
      <c r="V6236" s="31">
        <f t="shared" si="195"/>
        <v>0</v>
      </c>
    </row>
    <row r="6237" spans="18:22" x14ac:dyDescent="0.3">
      <c r="R6237" s="31" cm="1">
        <f t="array" ref="R6237">_xlfn.IFS(Q6237=0,(O6237-P6237)/2,Q6237=1,O6237-P6237)</f>
        <v>0</v>
      </c>
      <c r="S6237" s="31" cm="1">
        <f t="array" ref="S6237">_xlfn.IFS(Q6237=0,P6237/2,Q6237=1,P6237)</f>
        <v>0</v>
      </c>
      <c r="T6237" s="31" t="str" cm="1">
        <f t="array" ref="T6237">_xlfn.IFS(M6237&lt;=Beräkningsförutsättningar!B$15,"2",M6237=Beräkningsförutsättningar!B$16,"4",M6237=Beräkningsförutsättningar!B$17,"4",M6237&gt;=Beräkningsförutsättningar!B$18,"6")</f>
        <v>2</v>
      </c>
      <c r="U6237" s="31">
        <f t="shared" si="194"/>
        <v>0</v>
      </c>
      <c r="V6237" s="31">
        <f t="shared" si="195"/>
        <v>0</v>
      </c>
    </row>
    <row r="6238" spans="18:22" x14ac:dyDescent="0.3">
      <c r="R6238" s="31" cm="1">
        <f t="array" ref="R6238">_xlfn.IFS(Q6238=0,(O6238-P6238)/2,Q6238=1,O6238-P6238)</f>
        <v>0</v>
      </c>
      <c r="S6238" s="31" cm="1">
        <f t="array" ref="S6238">_xlfn.IFS(Q6238=0,P6238/2,Q6238=1,P6238)</f>
        <v>0</v>
      </c>
      <c r="T6238" s="31" t="str" cm="1">
        <f t="array" ref="T6238">_xlfn.IFS(M6238&lt;=Beräkningsförutsättningar!B$15,"2",M6238=Beräkningsförutsättningar!B$16,"4",M6238=Beräkningsförutsättningar!B$17,"4",M6238&gt;=Beräkningsförutsättningar!B$18,"6")</f>
        <v>2</v>
      </c>
      <c r="U6238" s="31">
        <f t="shared" si="194"/>
        <v>0</v>
      </c>
      <c r="V6238" s="31">
        <f t="shared" si="195"/>
        <v>0</v>
      </c>
    </row>
    <row r="6239" spans="18:22" x14ac:dyDescent="0.3">
      <c r="R6239" s="31" cm="1">
        <f t="array" ref="R6239">_xlfn.IFS(Q6239=0,(O6239-P6239)/2,Q6239=1,O6239-P6239)</f>
        <v>0</v>
      </c>
      <c r="S6239" s="31" cm="1">
        <f t="array" ref="S6239">_xlfn.IFS(Q6239=0,P6239/2,Q6239=1,P6239)</f>
        <v>0</v>
      </c>
      <c r="T6239" s="31" t="str" cm="1">
        <f t="array" ref="T6239">_xlfn.IFS(M6239&lt;=Beräkningsförutsättningar!B$15,"2",M6239=Beräkningsförutsättningar!B$16,"4",M6239=Beräkningsförutsättningar!B$17,"4",M6239&gt;=Beräkningsförutsättningar!B$18,"6")</f>
        <v>2</v>
      </c>
      <c r="U6239" s="31">
        <f t="shared" si="194"/>
        <v>0</v>
      </c>
      <c r="V6239" s="31">
        <f t="shared" si="195"/>
        <v>0</v>
      </c>
    </row>
    <row r="6240" spans="18:22" x14ac:dyDescent="0.3">
      <c r="R6240" s="31" cm="1">
        <f t="array" ref="R6240">_xlfn.IFS(Q6240=0,(O6240-P6240)/2,Q6240=1,O6240-P6240)</f>
        <v>0</v>
      </c>
      <c r="S6240" s="31" cm="1">
        <f t="array" ref="S6240">_xlfn.IFS(Q6240=0,P6240/2,Q6240=1,P6240)</f>
        <v>0</v>
      </c>
      <c r="T6240" s="31" t="str" cm="1">
        <f t="array" ref="T6240">_xlfn.IFS(M6240&lt;=Beräkningsförutsättningar!B$15,"2",M6240=Beräkningsförutsättningar!B$16,"4",M6240=Beräkningsförutsättningar!B$17,"4",M6240&gt;=Beräkningsförutsättningar!B$18,"6")</f>
        <v>2</v>
      </c>
      <c r="U6240" s="31">
        <f t="shared" si="194"/>
        <v>0</v>
      </c>
      <c r="V6240" s="31">
        <f t="shared" si="195"/>
        <v>0</v>
      </c>
    </row>
    <row r="6241" spans="18:22" x14ac:dyDescent="0.3">
      <c r="R6241" s="31" cm="1">
        <f t="array" ref="R6241">_xlfn.IFS(Q6241=0,(O6241-P6241)/2,Q6241=1,O6241-P6241)</f>
        <v>0</v>
      </c>
      <c r="S6241" s="31" cm="1">
        <f t="array" ref="S6241">_xlfn.IFS(Q6241=0,P6241/2,Q6241=1,P6241)</f>
        <v>0</v>
      </c>
      <c r="T6241" s="31" t="str" cm="1">
        <f t="array" ref="T6241">_xlfn.IFS(M6241&lt;=Beräkningsförutsättningar!B$15,"2",M6241=Beräkningsförutsättningar!B$16,"4",M6241=Beräkningsförutsättningar!B$17,"4",M6241&gt;=Beräkningsförutsättningar!B$18,"6")</f>
        <v>2</v>
      </c>
      <c r="U6241" s="31">
        <f t="shared" si="194"/>
        <v>0</v>
      </c>
      <c r="V6241" s="31">
        <f t="shared" si="195"/>
        <v>0</v>
      </c>
    </row>
    <row r="6242" spans="18:22" x14ac:dyDescent="0.3">
      <c r="R6242" s="31" cm="1">
        <f t="array" ref="R6242">_xlfn.IFS(Q6242=0,(O6242-P6242)/2,Q6242=1,O6242-P6242)</f>
        <v>0</v>
      </c>
      <c r="S6242" s="31" cm="1">
        <f t="array" ref="S6242">_xlfn.IFS(Q6242=0,P6242/2,Q6242=1,P6242)</f>
        <v>0</v>
      </c>
      <c r="T6242" s="31" t="str" cm="1">
        <f t="array" ref="T6242">_xlfn.IFS(M6242&lt;=Beräkningsförutsättningar!B$15,"2",M6242=Beräkningsförutsättningar!B$16,"4",M6242=Beräkningsförutsättningar!B$17,"4",M6242&gt;=Beräkningsförutsättningar!B$18,"6")</f>
        <v>2</v>
      </c>
      <c r="U6242" s="31">
        <f t="shared" si="194"/>
        <v>0</v>
      </c>
      <c r="V6242" s="31">
        <f t="shared" si="195"/>
        <v>0</v>
      </c>
    </row>
    <row r="6243" spans="18:22" x14ac:dyDescent="0.3">
      <c r="R6243" s="31" cm="1">
        <f t="array" ref="R6243">_xlfn.IFS(Q6243=0,(O6243-P6243)/2,Q6243=1,O6243-P6243)</f>
        <v>0</v>
      </c>
      <c r="S6243" s="31" cm="1">
        <f t="array" ref="S6243">_xlfn.IFS(Q6243=0,P6243/2,Q6243=1,P6243)</f>
        <v>0</v>
      </c>
      <c r="T6243" s="31" t="str" cm="1">
        <f t="array" ref="T6243">_xlfn.IFS(M6243&lt;=Beräkningsförutsättningar!B$15,"2",M6243=Beräkningsförutsättningar!B$16,"4",M6243=Beräkningsförutsättningar!B$17,"4",M6243&gt;=Beräkningsförutsättningar!B$18,"6")</f>
        <v>2</v>
      </c>
      <c r="U6243" s="31">
        <f t="shared" si="194"/>
        <v>0</v>
      </c>
      <c r="V6243" s="31">
        <f t="shared" si="195"/>
        <v>0</v>
      </c>
    </row>
    <row r="6244" spans="18:22" x14ac:dyDescent="0.3">
      <c r="R6244" s="31" cm="1">
        <f t="array" ref="R6244">_xlfn.IFS(Q6244=0,(O6244-P6244)/2,Q6244=1,O6244-P6244)</f>
        <v>0</v>
      </c>
      <c r="S6244" s="31" cm="1">
        <f t="array" ref="S6244">_xlfn.IFS(Q6244=0,P6244/2,Q6244=1,P6244)</f>
        <v>0</v>
      </c>
      <c r="T6244" s="31" t="str" cm="1">
        <f t="array" ref="T6244">_xlfn.IFS(M6244&lt;=Beräkningsförutsättningar!B$15,"2",M6244=Beräkningsförutsättningar!B$16,"4",M6244=Beräkningsförutsättningar!B$17,"4",M6244&gt;=Beräkningsförutsättningar!B$18,"6")</f>
        <v>2</v>
      </c>
      <c r="U6244" s="31">
        <f t="shared" si="194"/>
        <v>0</v>
      </c>
      <c r="V6244" s="31">
        <f t="shared" si="195"/>
        <v>0</v>
      </c>
    </row>
    <row r="6245" spans="18:22" x14ac:dyDescent="0.3">
      <c r="R6245" s="31" cm="1">
        <f t="array" ref="R6245">_xlfn.IFS(Q6245=0,(O6245-P6245)/2,Q6245=1,O6245-P6245)</f>
        <v>0</v>
      </c>
      <c r="S6245" s="31" cm="1">
        <f t="array" ref="S6245">_xlfn.IFS(Q6245=0,P6245/2,Q6245=1,P6245)</f>
        <v>0</v>
      </c>
      <c r="T6245" s="31" t="str" cm="1">
        <f t="array" ref="T6245">_xlfn.IFS(M6245&lt;=Beräkningsförutsättningar!B$15,"2",M6245=Beräkningsförutsättningar!B$16,"4",M6245=Beräkningsförutsättningar!B$17,"4",M6245&gt;=Beräkningsförutsättningar!B$18,"6")</f>
        <v>2</v>
      </c>
      <c r="U6245" s="31">
        <f t="shared" si="194"/>
        <v>0</v>
      </c>
      <c r="V6245" s="31">
        <f t="shared" si="195"/>
        <v>0</v>
      </c>
    </row>
    <row r="6246" spans="18:22" x14ac:dyDescent="0.3">
      <c r="R6246" s="31" cm="1">
        <f t="array" ref="R6246">_xlfn.IFS(Q6246=0,(O6246-P6246)/2,Q6246=1,O6246-P6246)</f>
        <v>0</v>
      </c>
      <c r="S6246" s="31" cm="1">
        <f t="array" ref="S6246">_xlfn.IFS(Q6246=0,P6246/2,Q6246=1,P6246)</f>
        <v>0</v>
      </c>
      <c r="T6246" s="31" t="str" cm="1">
        <f t="array" ref="T6246">_xlfn.IFS(M6246&lt;=Beräkningsförutsättningar!B$15,"2",M6246=Beräkningsförutsättningar!B$16,"4",M6246=Beräkningsförutsättningar!B$17,"4",M6246&gt;=Beräkningsförutsättningar!B$18,"6")</f>
        <v>2</v>
      </c>
      <c r="U6246" s="31">
        <f t="shared" si="194"/>
        <v>0</v>
      </c>
      <c r="V6246" s="31">
        <f t="shared" si="195"/>
        <v>0</v>
      </c>
    </row>
    <row r="6247" spans="18:22" x14ac:dyDescent="0.3">
      <c r="R6247" s="31" cm="1">
        <f t="array" ref="R6247">_xlfn.IFS(Q6247=0,(O6247-P6247)/2,Q6247=1,O6247-P6247)</f>
        <v>0</v>
      </c>
      <c r="S6247" s="31" cm="1">
        <f t="array" ref="S6247">_xlfn.IFS(Q6247=0,P6247/2,Q6247=1,P6247)</f>
        <v>0</v>
      </c>
      <c r="T6247" s="31" t="str" cm="1">
        <f t="array" ref="T6247">_xlfn.IFS(M6247&lt;=Beräkningsförutsättningar!B$15,"2",M6247=Beräkningsförutsättningar!B$16,"4",M6247=Beräkningsförutsättningar!B$17,"4",M6247&gt;=Beräkningsförutsättningar!B$18,"6")</f>
        <v>2</v>
      </c>
      <c r="U6247" s="31">
        <f t="shared" si="194"/>
        <v>0</v>
      </c>
      <c r="V6247" s="31">
        <f t="shared" si="195"/>
        <v>0</v>
      </c>
    </row>
    <row r="6248" spans="18:22" x14ac:dyDescent="0.3">
      <c r="R6248" s="31" cm="1">
        <f t="array" ref="R6248">_xlfn.IFS(Q6248=0,(O6248-P6248)/2,Q6248=1,O6248-P6248)</f>
        <v>0</v>
      </c>
      <c r="S6248" s="31" cm="1">
        <f t="array" ref="S6248">_xlfn.IFS(Q6248=0,P6248/2,Q6248=1,P6248)</f>
        <v>0</v>
      </c>
      <c r="T6248" s="31" t="str" cm="1">
        <f t="array" ref="T6248">_xlfn.IFS(M6248&lt;=Beräkningsförutsättningar!B$15,"2",M6248=Beräkningsförutsättningar!B$16,"4",M6248=Beräkningsförutsättningar!B$17,"4",M6248&gt;=Beräkningsförutsättningar!B$18,"6")</f>
        <v>2</v>
      </c>
      <c r="U6248" s="31">
        <f t="shared" si="194"/>
        <v>0</v>
      </c>
      <c r="V6248" s="31">
        <f t="shared" si="195"/>
        <v>0</v>
      </c>
    </row>
    <row r="6249" spans="18:22" x14ac:dyDescent="0.3">
      <c r="R6249" s="31" cm="1">
        <f t="array" ref="R6249">_xlfn.IFS(Q6249=0,(O6249-P6249)/2,Q6249=1,O6249-P6249)</f>
        <v>0</v>
      </c>
      <c r="S6249" s="31" cm="1">
        <f t="array" ref="S6249">_xlfn.IFS(Q6249=0,P6249/2,Q6249=1,P6249)</f>
        <v>0</v>
      </c>
      <c r="T6249" s="31" t="str" cm="1">
        <f t="array" ref="T6249">_xlfn.IFS(M6249&lt;=Beräkningsförutsättningar!B$15,"2",M6249=Beräkningsförutsättningar!B$16,"4",M6249=Beräkningsförutsättningar!B$17,"4",M6249&gt;=Beräkningsförutsättningar!B$18,"6")</f>
        <v>2</v>
      </c>
      <c r="U6249" s="31">
        <f t="shared" si="194"/>
        <v>0</v>
      </c>
      <c r="V6249" s="31">
        <f t="shared" si="195"/>
        <v>0</v>
      </c>
    </row>
    <row r="6250" spans="18:22" x14ac:dyDescent="0.3">
      <c r="R6250" s="31" cm="1">
        <f t="array" ref="R6250">_xlfn.IFS(Q6250=0,(O6250-P6250)/2,Q6250=1,O6250-P6250)</f>
        <v>0</v>
      </c>
      <c r="S6250" s="31" cm="1">
        <f t="array" ref="S6250">_xlfn.IFS(Q6250=0,P6250/2,Q6250=1,P6250)</f>
        <v>0</v>
      </c>
      <c r="T6250" s="31" t="str" cm="1">
        <f t="array" ref="T6250">_xlfn.IFS(M6250&lt;=Beräkningsförutsättningar!B$15,"2",M6250=Beräkningsförutsättningar!B$16,"4",M6250=Beräkningsförutsättningar!B$17,"4",M6250&gt;=Beräkningsförutsättningar!B$18,"6")</f>
        <v>2</v>
      </c>
      <c r="U6250" s="31">
        <f t="shared" si="194"/>
        <v>0</v>
      </c>
      <c r="V6250" s="31">
        <f t="shared" si="195"/>
        <v>0</v>
      </c>
    </row>
    <row r="6251" spans="18:22" x14ac:dyDescent="0.3">
      <c r="R6251" s="31" cm="1">
        <f t="array" ref="R6251">_xlfn.IFS(Q6251=0,(O6251-P6251)/2,Q6251=1,O6251-P6251)</f>
        <v>0</v>
      </c>
      <c r="S6251" s="31" cm="1">
        <f t="array" ref="S6251">_xlfn.IFS(Q6251=0,P6251/2,Q6251=1,P6251)</f>
        <v>0</v>
      </c>
      <c r="T6251" s="31" t="str" cm="1">
        <f t="array" ref="T6251">_xlfn.IFS(M6251&lt;=Beräkningsförutsättningar!B$15,"2",M6251=Beräkningsförutsättningar!B$16,"4",M6251=Beräkningsförutsättningar!B$17,"4",M6251&gt;=Beräkningsförutsättningar!B$18,"6")</f>
        <v>2</v>
      </c>
      <c r="U6251" s="31">
        <f t="shared" si="194"/>
        <v>0</v>
      </c>
      <c r="V6251" s="31">
        <f t="shared" si="195"/>
        <v>0</v>
      </c>
    </row>
    <row r="6252" spans="18:22" x14ac:dyDescent="0.3">
      <c r="R6252" s="31" cm="1">
        <f t="array" ref="R6252">_xlfn.IFS(Q6252=0,(O6252-P6252)/2,Q6252=1,O6252-P6252)</f>
        <v>0</v>
      </c>
      <c r="S6252" s="31" cm="1">
        <f t="array" ref="S6252">_xlfn.IFS(Q6252=0,P6252/2,Q6252=1,P6252)</f>
        <v>0</v>
      </c>
      <c r="T6252" s="31" t="str" cm="1">
        <f t="array" ref="T6252">_xlfn.IFS(M6252&lt;=Beräkningsförutsättningar!B$15,"2",M6252=Beräkningsförutsättningar!B$16,"4",M6252=Beräkningsförutsättningar!B$17,"4",M6252&gt;=Beräkningsförutsättningar!B$18,"6")</f>
        <v>2</v>
      </c>
      <c r="U6252" s="31">
        <f t="shared" si="194"/>
        <v>0</v>
      </c>
      <c r="V6252" s="31">
        <f t="shared" si="195"/>
        <v>0</v>
      </c>
    </row>
    <row r="6253" spans="18:22" x14ac:dyDescent="0.3">
      <c r="R6253" s="31" cm="1">
        <f t="array" ref="R6253">_xlfn.IFS(Q6253=0,(O6253-P6253)/2,Q6253=1,O6253-P6253)</f>
        <v>0</v>
      </c>
      <c r="S6253" s="31" cm="1">
        <f t="array" ref="S6253">_xlfn.IFS(Q6253=0,P6253/2,Q6253=1,P6253)</f>
        <v>0</v>
      </c>
      <c r="T6253" s="31" t="str" cm="1">
        <f t="array" ref="T6253">_xlfn.IFS(M6253&lt;=Beräkningsförutsättningar!B$15,"2",M6253=Beräkningsförutsättningar!B$16,"4",M6253=Beräkningsförutsättningar!B$17,"4",M6253&gt;=Beräkningsförutsättningar!B$18,"6")</f>
        <v>2</v>
      </c>
      <c r="U6253" s="31">
        <f t="shared" si="194"/>
        <v>0</v>
      </c>
      <c r="V6253" s="31">
        <f t="shared" si="195"/>
        <v>0</v>
      </c>
    </row>
    <row r="6254" spans="18:22" x14ac:dyDescent="0.3">
      <c r="R6254" s="31" cm="1">
        <f t="array" ref="R6254">_xlfn.IFS(Q6254=0,(O6254-P6254)/2,Q6254=1,O6254-P6254)</f>
        <v>0</v>
      </c>
      <c r="S6254" s="31" cm="1">
        <f t="array" ref="S6254">_xlfn.IFS(Q6254=0,P6254/2,Q6254=1,P6254)</f>
        <v>0</v>
      </c>
      <c r="T6254" s="31" t="str" cm="1">
        <f t="array" ref="T6254">_xlfn.IFS(M6254&lt;=Beräkningsförutsättningar!B$15,"2",M6254=Beräkningsförutsättningar!B$16,"4",M6254=Beräkningsförutsättningar!B$17,"4",M6254&gt;=Beräkningsförutsättningar!B$18,"6")</f>
        <v>2</v>
      </c>
      <c r="U6254" s="31">
        <f t="shared" si="194"/>
        <v>0</v>
      </c>
      <c r="V6254" s="31">
        <f t="shared" si="195"/>
        <v>0</v>
      </c>
    </row>
    <row r="6255" spans="18:22" x14ac:dyDescent="0.3">
      <c r="R6255" s="31" cm="1">
        <f t="array" ref="R6255">_xlfn.IFS(Q6255=0,(O6255-P6255)/2,Q6255=1,O6255-P6255)</f>
        <v>0</v>
      </c>
      <c r="S6255" s="31" cm="1">
        <f t="array" ref="S6255">_xlfn.IFS(Q6255=0,P6255/2,Q6255=1,P6255)</f>
        <v>0</v>
      </c>
      <c r="T6255" s="31" t="str" cm="1">
        <f t="array" ref="T6255">_xlfn.IFS(M6255&lt;=Beräkningsförutsättningar!B$15,"2",M6255=Beräkningsförutsättningar!B$16,"4",M6255=Beräkningsförutsättningar!B$17,"4",M6255&gt;=Beräkningsförutsättningar!B$18,"6")</f>
        <v>2</v>
      </c>
      <c r="U6255" s="31">
        <f t="shared" si="194"/>
        <v>0</v>
      </c>
      <c r="V6255" s="31">
        <f t="shared" si="195"/>
        <v>0</v>
      </c>
    </row>
    <row r="6256" spans="18:22" x14ac:dyDescent="0.3">
      <c r="R6256" s="31" cm="1">
        <f t="array" ref="R6256">_xlfn.IFS(Q6256=0,(O6256-P6256)/2,Q6256=1,O6256-P6256)</f>
        <v>0</v>
      </c>
      <c r="S6256" s="31" cm="1">
        <f t="array" ref="S6256">_xlfn.IFS(Q6256=0,P6256/2,Q6256=1,P6256)</f>
        <v>0</v>
      </c>
      <c r="T6256" s="31" t="str" cm="1">
        <f t="array" ref="T6256">_xlfn.IFS(M6256&lt;=Beräkningsförutsättningar!B$15,"2",M6256=Beräkningsförutsättningar!B$16,"4",M6256=Beräkningsförutsättningar!B$17,"4",M6256&gt;=Beräkningsförutsättningar!B$18,"6")</f>
        <v>2</v>
      </c>
      <c r="U6256" s="31">
        <f t="shared" si="194"/>
        <v>0</v>
      </c>
      <c r="V6256" s="31">
        <f t="shared" si="195"/>
        <v>0</v>
      </c>
    </row>
    <row r="6257" spans="18:22" x14ac:dyDescent="0.3">
      <c r="R6257" s="31" cm="1">
        <f t="array" ref="R6257">_xlfn.IFS(Q6257=0,(O6257-P6257)/2,Q6257=1,O6257-P6257)</f>
        <v>0</v>
      </c>
      <c r="S6257" s="31" cm="1">
        <f t="array" ref="S6257">_xlfn.IFS(Q6257=0,P6257/2,Q6257=1,P6257)</f>
        <v>0</v>
      </c>
      <c r="T6257" s="31" t="str" cm="1">
        <f t="array" ref="T6257">_xlfn.IFS(M6257&lt;=Beräkningsförutsättningar!B$15,"2",M6257=Beräkningsförutsättningar!B$16,"4",M6257=Beräkningsförutsättningar!B$17,"4",M6257&gt;=Beräkningsförutsättningar!B$18,"6")</f>
        <v>2</v>
      </c>
      <c r="U6257" s="31">
        <f t="shared" si="194"/>
        <v>0</v>
      </c>
      <c r="V6257" s="31">
        <f t="shared" si="195"/>
        <v>0</v>
      </c>
    </row>
    <row r="6258" spans="18:22" x14ac:dyDescent="0.3">
      <c r="R6258" s="31" cm="1">
        <f t="array" ref="R6258">_xlfn.IFS(Q6258=0,(O6258-P6258)/2,Q6258=1,O6258-P6258)</f>
        <v>0</v>
      </c>
      <c r="S6258" s="31" cm="1">
        <f t="array" ref="S6258">_xlfn.IFS(Q6258=0,P6258/2,Q6258=1,P6258)</f>
        <v>0</v>
      </c>
      <c r="T6258" s="31" t="str" cm="1">
        <f t="array" ref="T6258">_xlfn.IFS(M6258&lt;=Beräkningsförutsättningar!B$15,"2",M6258=Beräkningsförutsättningar!B$16,"4",M6258=Beräkningsförutsättningar!B$17,"4",M6258&gt;=Beräkningsförutsättningar!B$18,"6")</f>
        <v>2</v>
      </c>
      <c r="U6258" s="31">
        <f t="shared" si="194"/>
        <v>0</v>
      </c>
      <c r="V6258" s="31">
        <f t="shared" si="195"/>
        <v>0</v>
      </c>
    </row>
    <row r="6259" spans="18:22" x14ac:dyDescent="0.3">
      <c r="R6259" s="31" cm="1">
        <f t="array" ref="R6259">_xlfn.IFS(Q6259=0,(O6259-P6259)/2,Q6259=1,O6259-P6259)</f>
        <v>0</v>
      </c>
      <c r="S6259" s="31" cm="1">
        <f t="array" ref="S6259">_xlfn.IFS(Q6259=0,P6259/2,Q6259=1,P6259)</f>
        <v>0</v>
      </c>
      <c r="T6259" s="31" t="str" cm="1">
        <f t="array" ref="T6259">_xlfn.IFS(M6259&lt;=Beräkningsförutsättningar!B$15,"2",M6259=Beräkningsförutsättningar!B$16,"4",M6259=Beräkningsförutsättningar!B$17,"4",M6259&gt;=Beräkningsförutsättningar!B$18,"6")</f>
        <v>2</v>
      </c>
      <c r="U6259" s="31">
        <f t="shared" si="194"/>
        <v>0</v>
      </c>
      <c r="V6259" s="31">
        <f t="shared" si="195"/>
        <v>0</v>
      </c>
    </row>
    <row r="6260" spans="18:22" x14ac:dyDescent="0.3">
      <c r="R6260" s="31" cm="1">
        <f t="array" ref="R6260">_xlfn.IFS(Q6260=0,(O6260-P6260)/2,Q6260=1,O6260-P6260)</f>
        <v>0</v>
      </c>
      <c r="S6260" s="31" cm="1">
        <f t="array" ref="S6260">_xlfn.IFS(Q6260=0,P6260/2,Q6260=1,P6260)</f>
        <v>0</v>
      </c>
      <c r="T6260" s="31" t="str" cm="1">
        <f t="array" ref="T6260">_xlfn.IFS(M6260&lt;=Beräkningsförutsättningar!B$15,"2",M6260=Beräkningsförutsättningar!B$16,"4",M6260=Beräkningsförutsättningar!B$17,"4",M6260&gt;=Beräkningsförutsättningar!B$18,"6")</f>
        <v>2</v>
      </c>
      <c r="U6260" s="31">
        <f t="shared" si="194"/>
        <v>0</v>
      </c>
      <c r="V6260" s="31">
        <f t="shared" si="195"/>
        <v>0</v>
      </c>
    </row>
    <row r="6261" spans="18:22" x14ac:dyDescent="0.3">
      <c r="R6261" s="31" cm="1">
        <f t="array" ref="R6261">_xlfn.IFS(Q6261=0,(O6261-P6261)/2,Q6261=1,O6261-P6261)</f>
        <v>0</v>
      </c>
      <c r="S6261" s="31" cm="1">
        <f t="array" ref="S6261">_xlfn.IFS(Q6261=0,P6261/2,Q6261=1,P6261)</f>
        <v>0</v>
      </c>
      <c r="T6261" s="31" t="str" cm="1">
        <f t="array" ref="T6261">_xlfn.IFS(M6261&lt;=Beräkningsförutsättningar!B$15,"2",M6261=Beräkningsförutsättningar!B$16,"4",M6261=Beräkningsförutsättningar!B$17,"4",M6261&gt;=Beräkningsförutsättningar!B$18,"6")</f>
        <v>2</v>
      </c>
      <c r="U6261" s="31">
        <f t="shared" si="194"/>
        <v>0</v>
      </c>
      <c r="V6261" s="31">
        <f t="shared" si="195"/>
        <v>0</v>
      </c>
    </row>
    <row r="6262" spans="18:22" x14ac:dyDescent="0.3">
      <c r="R6262" s="31" cm="1">
        <f t="array" ref="R6262">_xlfn.IFS(Q6262=0,(O6262-P6262)/2,Q6262=1,O6262-P6262)</f>
        <v>0</v>
      </c>
      <c r="S6262" s="31" cm="1">
        <f t="array" ref="S6262">_xlfn.IFS(Q6262=0,P6262/2,Q6262=1,P6262)</f>
        <v>0</v>
      </c>
      <c r="T6262" s="31" t="str" cm="1">
        <f t="array" ref="T6262">_xlfn.IFS(M6262&lt;=Beräkningsförutsättningar!B$15,"2",M6262=Beräkningsförutsättningar!B$16,"4",M6262=Beräkningsförutsättningar!B$17,"4",M6262&gt;=Beräkningsförutsättningar!B$18,"6")</f>
        <v>2</v>
      </c>
      <c r="U6262" s="31">
        <f t="shared" si="194"/>
        <v>0</v>
      </c>
      <c r="V6262" s="31">
        <f t="shared" si="195"/>
        <v>0</v>
      </c>
    </row>
    <row r="6263" spans="18:22" x14ac:dyDescent="0.3">
      <c r="R6263" s="31" cm="1">
        <f t="array" ref="R6263">_xlfn.IFS(Q6263=0,(O6263-P6263)/2,Q6263=1,O6263-P6263)</f>
        <v>0</v>
      </c>
      <c r="S6263" s="31" cm="1">
        <f t="array" ref="S6263">_xlfn.IFS(Q6263=0,P6263/2,Q6263=1,P6263)</f>
        <v>0</v>
      </c>
      <c r="T6263" s="31" t="str" cm="1">
        <f t="array" ref="T6263">_xlfn.IFS(M6263&lt;=Beräkningsförutsättningar!B$15,"2",M6263=Beräkningsförutsättningar!B$16,"4",M6263=Beräkningsförutsättningar!B$17,"4",M6263&gt;=Beräkningsförutsättningar!B$18,"6")</f>
        <v>2</v>
      </c>
      <c r="U6263" s="31">
        <f t="shared" si="194"/>
        <v>0</v>
      </c>
      <c r="V6263" s="31">
        <f t="shared" si="195"/>
        <v>0</v>
      </c>
    </row>
    <row r="6264" spans="18:22" x14ac:dyDescent="0.3">
      <c r="R6264" s="31" cm="1">
        <f t="array" ref="R6264">_xlfn.IFS(Q6264=0,(O6264-P6264)/2,Q6264=1,O6264-P6264)</f>
        <v>0</v>
      </c>
      <c r="S6264" s="31" cm="1">
        <f t="array" ref="S6264">_xlfn.IFS(Q6264=0,P6264/2,Q6264=1,P6264)</f>
        <v>0</v>
      </c>
      <c r="T6264" s="31" t="str" cm="1">
        <f t="array" ref="T6264">_xlfn.IFS(M6264&lt;=Beräkningsförutsättningar!B$15,"2",M6264=Beräkningsförutsättningar!B$16,"4",M6264=Beräkningsförutsättningar!B$17,"4",M6264&gt;=Beräkningsförutsättningar!B$18,"6")</f>
        <v>2</v>
      </c>
      <c r="U6264" s="31">
        <f t="shared" si="194"/>
        <v>0</v>
      </c>
      <c r="V6264" s="31">
        <f t="shared" si="195"/>
        <v>0</v>
      </c>
    </row>
    <row r="6265" spans="18:22" x14ac:dyDescent="0.3">
      <c r="R6265" s="31" cm="1">
        <f t="array" ref="R6265">_xlfn.IFS(Q6265=0,(O6265-P6265)/2,Q6265=1,O6265-P6265)</f>
        <v>0</v>
      </c>
      <c r="S6265" s="31" cm="1">
        <f t="array" ref="S6265">_xlfn.IFS(Q6265=0,P6265/2,Q6265=1,P6265)</f>
        <v>0</v>
      </c>
      <c r="T6265" s="31" t="str" cm="1">
        <f t="array" ref="T6265">_xlfn.IFS(M6265&lt;=Beräkningsförutsättningar!B$15,"2",M6265=Beräkningsförutsättningar!B$16,"4",M6265=Beräkningsförutsättningar!B$17,"4",M6265&gt;=Beräkningsförutsättningar!B$18,"6")</f>
        <v>2</v>
      </c>
      <c r="U6265" s="31">
        <f t="shared" si="194"/>
        <v>0</v>
      </c>
      <c r="V6265" s="31">
        <f t="shared" si="195"/>
        <v>0</v>
      </c>
    </row>
    <row r="6266" spans="18:22" x14ac:dyDescent="0.3">
      <c r="R6266" s="31" cm="1">
        <f t="array" ref="R6266">_xlfn.IFS(Q6266=0,(O6266-P6266)/2,Q6266=1,O6266-P6266)</f>
        <v>0</v>
      </c>
      <c r="S6266" s="31" cm="1">
        <f t="array" ref="S6266">_xlfn.IFS(Q6266=0,P6266/2,Q6266=1,P6266)</f>
        <v>0</v>
      </c>
      <c r="T6266" s="31" t="str" cm="1">
        <f t="array" ref="T6266">_xlfn.IFS(M6266&lt;=Beräkningsförutsättningar!B$15,"2",M6266=Beräkningsförutsättningar!B$16,"4",M6266=Beräkningsförutsättningar!B$17,"4",M6266&gt;=Beräkningsförutsättningar!B$18,"6")</f>
        <v>2</v>
      </c>
      <c r="U6266" s="31">
        <f t="shared" si="194"/>
        <v>0</v>
      </c>
      <c r="V6266" s="31">
        <f t="shared" si="195"/>
        <v>0</v>
      </c>
    </row>
    <row r="6267" spans="18:22" x14ac:dyDescent="0.3">
      <c r="R6267" s="31" cm="1">
        <f t="array" ref="R6267">_xlfn.IFS(Q6267=0,(O6267-P6267)/2,Q6267=1,O6267-P6267)</f>
        <v>0</v>
      </c>
      <c r="S6267" s="31" cm="1">
        <f t="array" ref="S6267">_xlfn.IFS(Q6267=0,P6267/2,Q6267=1,P6267)</f>
        <v>0</v>
      </c>
      <c r="T6267" s="31" t="str" cm="1">
        <f t="array" ref="T6267">_xlfn.IFS(M6267&lt;=Beräkningsförutsättningar!B$15,"2",M6267=Beräkningsförutsättningar!B$16,"4",M6267=Beräkningsförutsättningar!B$17,"4",M6267&gt;=Beräkningsförutsättningar!B$18,"6")</f>
        <v>2</v>
      </c>
      <c r="U6267" s="31">
        <f t="shared" si="194"/>
        <v>0</v>
      </c>
      <c r="V6267" s="31">
        <f t="shared" si="195"/>
        <v>0</v>
      </c>
    </row>
    <row r="6268" spans="18:22" x14ac:dyDescent="0.3">
      <c r="R6268" s="31" cm="1">
        <f t="array" ref="R6268">_xlfn.IFS(Q6268=0,(O6268-P6268)/2,Q6268=1,O6268-P6268)</f>
        <v>0</v>
      </c>
      <c r="S6268" s="31" cm="1">
        <f t="array" ref="S6268">_xlfn.IFS(Q6268=0,P6268/2,Q6268=1,P6268)</f>
        <v>0</v>
      </c>
      <c r="T6268" s="31" t="str" cm="1">
        <f t="array" ref="T6268">_xlfn.IFS(M6268&lt;=Beräkningsförutsättningar!B$15,"2",M6268=Beräkningsförutsättningar!B$16,"4",M6268=Beräkningsförutsättningar!B$17,"4",M6268&gt;=Beräkningsförutsättningar!B$18,"6")</f>
        <v>2</v>
      </c>
      <c r="U6268" s="31">
        <f t="shared" si="194"/>
        <v>0</v>
      </c>
      <c r="V6268" s="31">
        <f t="shared" si="195"/>
        <v>0</v>
      </c>
    </row>
    <row r="6269" spans="18:22" x14ac:dyDescent="0.3">
      <c r="R6269" s="31" cm="1">
        <f t="array" ref="R6269">_xlfn.IFS(Q6269=0,(O6269-P6269)/2,Q6269=1,O6269-P6269)</f>
        <v>0</v>
      </c>
      <c r="S6269" s="31" cm="1">
        <f t="array" ref="S6269">_xlfn.IFS(Q6269=0,P6269/2,Q6269=1,P6269)</f>
        <v>0</v>
      </c>
      <c r="T6269" s="31" t="str" cm="1">
        <f t="array" ref="T6269">_xlfn.IFS(M6269&lt;=Beräkningsförutsättningar!B$15,"2",M6269=Beräkningsförutsättningar!B$16,"4",M6269=Beräkningsförutsättningar!B$17,"4",M6269&gt;=Beräkningsförutsättningar!B$18,"6")</f>
        <v>2</v>
      </c>
      <c r="U6269" s="31">
        <f t="shared" si="194"/>
        <v>0</v>
      </c>
      <c r="V6269" s="31">
        <f t="shared" si="195"/>
        <v>0</v>
      </c>
    </row>
    <row r="6270" spans="18:22" x14ac:dyDescent="0.3">
      <c r="R6270" s="31" cm="1">
        <f t="array" ref="R6270">_xlfn.IFS(Q6270=0,(O6270-P6270)/2,Q6270=1,O6270-P6270)</f>
        <v>0</v>
      </c>
      <c r="S6270" s="31" cm="1">
        <f t="array" ref="S6270">_xlfn.IFS(Q6270=0,P6270/2,Q6270=1,P6270)</f>
        <v>0</v>
      </c>
      <c r="T6270" s="31" t="str" cm="1">
        <f t="array" ref="T6270">_xlfn.IFS(M6270&lt;=Beräkningsförutsättningar!B$15,"2",M6270=Beräkningsförutsättningar!B$16,"4",M6270=Beräkningsförutsättningar!B$17,"4",M6270&gt;=Beräkningsförutsättningar!B$18,"6")</f>
        <v>2</v>
      </c>
      <c r="U6270" s="31">
        <f t="shared" si="194"/>
        <v>0</v>
      </c>
      <c r="V6270" s="31">
        <f t="shared" si="195"/>
        <v>0</v>
      </c>
    </row>
    <row r="6271" spans="18:22" x14ac:dyDescent="0.3">
      <c r="R6271" s="31" cm="1">
        <f t="array" ref="R6271">_xlfn.IFS(Q6271=0,(O6271-P6271)/2,Q6271=1,O6271-P6271)</f>
        <v>0</v>
      </c>
      <c r="S6271" s="31" cm="1">
        <f t="array" ref="S6271">_xlfn.IFS(Q6271=0,P6271/2,Q6271=1,P6271)</f>
        <v>0</v>
      </c>
      <c r="T6271" s="31" t="str" cm="1">
        <f t="array" ref="T6271">_xlfn.IFS(M6271&lt;=Beräkningsförutsättningar!B$15,"2",M6271=Beräkningsförutsättningar!B$16,"4",M6271=Beräkningsförutsättningar!B$17,"4",M6271&gt;=Beräkningsförutsättningar!B$18,"6")</f>
        <v>2</v>
      </c>
      <c r="U6271" s="31">
        <f t="shared" si="194"/>
        <v>0</v>
      </c>
      <c r="V6271" s="31">
        <f t="shared" si="195"/>
        <v>0</v>
      </c>
    </row>
    <row r="6272" spans="18:22" x14ac:dyDescent="0.3">
      <c r="R6272" s="31" cm="1">
        <f t="array" ref="R6272">_xlfn.IFS(Q6272=0,(O6272-P6272)/2,Q6272=1,O6272-P6272)</f>
        <v>0</v>
      </c>
      <c r="S6272" s="31" cm="1">
        <f t="array" ref="S6272">_xlfn.IFS(Q6272=0,P6272/2,Q6272=1,P6272)</f>
        <v>0</v>
      </c>
      <c r="T6272" s="31" t="str" cm="1">
        <f t="array" ref="T6272">_xlfn.IFS(M6272&lt;=Beräkningsförutsättningar!B$15,"2",M6272=Beräkningsförutsättningar!B$16,"4",M6272=Beräkningsförutsättningar!B$17,"4",M6272&gt;=Beräkningsförutsättningar!B$18,"6")</f>
        <v>2</v>
      </c>
      <c r="U6272" s="31">
        <f t="shared" si="194"/>
        <v>0</v>
      </c>
      <c r="V6272" s="31">
        <f t="shared" si="195"/>
        <v>0</v>
      </c>
    </row>
    <row r="6273" spans="18:22" x14ac:dyDescent="0.3">
      <c r="R6273" s="31" cm="1">
        <f t="array" ref="R6273">_xlfn.IFS(Q6273=0,(O6273-P6273)/2,Q6273=1,O6273-P6273)</f>
        <v>0</v>
      </c>
      <c r="S6273" s="31" cm="1">
        <f t="array" ref="S6273">_xlfn.IFS(Q6273=0,P6273/2,Q6273=1,P6273)</f>
        <v>0</v>
      </c>
      <c r="T6273" s="31" t="str" cm="1">
        <f t="array" ref="T6273">_xlfn.IFS(M6273&lt;=Beräkningsförutsättningar!B$15,"2",M6273=Beräkningsförutsättningar!B$16,"4",M6273=Beräkningsförutsättningar!B$17,"4",M6273&gt;=Beräkningsförutsättningar!B$18,"6")</f>
        <v>2</v>
      </c>
      <c r="U6273" s="31">
        <f t="shared" si="194"/>
        <v>0</v>
      </c>
      <c r="V6273" s="31">
        <f t="shared" si="195"/>
        <v>0</v>
      </c>
    </row>
    <row r="6274" spans="18:22" x14ac:dyDescent="0.3">
      <c r="R6274" s="31" cm="1">
        <f t="array" ref="R6274">_xlfn.IFS(Q6274=0,(O6274-P6274)/2,Q6274=1,O6274-P6274)</f>
        <v>0</v>
      </c>
      <c r="S6274" s="31" cm="1">
        <f t="array" ref="S6274">_xlfn.IFS(Q6274=0,P6274/2,Q6274=1,P6274)</f>
        <v>0</v>
      </c>
      <c r="T6274" s="31" t="str" cm="1">
        <f t="array" ref="T6274">_xlfn.IFS(M6274&lt;=Beräkningsförutsättningar!B$15,"2",M6274=Beräkningsförutsättningar!B$16,"4",M6274=Beräkningsförutsättningar!B$17,"4",M6274&gt;=Beräkningsförutsättningar!B$18,"6")</f>
        <v>2</v>
      </c>
      <c r="U6274" s="31">
        <f t="shared" si="194"/>
        <v>0</v>
      </c>
      <c r="V6274" s="31">
        <f t="shared" si="195"/>
        <v>0</v>
      </c>
    </row>
    <row r="6275" spans="18:22" x14ac:dyDescent="0.3">
      <c r="R6275" s="31" cm="1">
        <f t="array" ref="R6275">_xlfn.IFS(Q6275=0,(O6275-P6275)/2,Q6275=1,O6275-P6275)</f>
        <v>0</v>
      </c>
      <c r="S6275" s="31" cm="1">
        <f t="array" ref="S6275">_xlfn.IFS(Q6275=0,P6275/2,Q6275=1,P6275)</f>
        <v>0</v>
      </c>
      <c r="T6275" s="31" t="str" cm="1">
        <f t="array" ref="T6275">_xlfn.IFS(M6275&lt;=Beräkningsförutsättningar!B$15,"2",M6275=Beräkningsförutsättningar!B$16,"4",M6275=Beräkningsförutsättningar!B$17,"4",M6275&gt;=Beräkningsförutsättningar!B$18,"6")</f>
        <v>2</v>
      </c>
      <c r="U6275" s="31">
        <f t="shared" si="194"/>
        <v>0</v>
      </c>
      <c r="V6275" s="31">
        <f t="shared" si="195"/>
        <v>0</v>
      </c>
    </row>
    <row r="6276" spans="18:22" x14ac:dyDescent="0.3">
      <c r="R6276" s="31" cm="1">
        <f t="array" ref="R6276">_xlfn.IFS(Q6276=0,(O6276-P6276)/2,Q6276=1,O6276-P6276)</f>
        <v>0</v>
      </c>
      <c r="S6276" s="31" cm="1">
        <f t="array" ref="S6276">_xlfn.IFS(Q6276=0,P6276/2,Q6276=1,P6276)</f>
        <v>0</v>
      </c>
      <c r="T6276" s="31" t="str" cm="1">
        <f t="array" ref="T6276">_xlfn.IFS(M6276&lt;=Beräkningsförutsättningar!B$15,"2",M6276=Beräkningsförutsättningar!B$16,"4",M6276=Beräkningsförutsättningar!B$17,"4",M6276&gt;=Beräkningsförutsättningar!B$18,"6")</f>
        <v>2</v>
      </c>
      <c r="U6276" s="31">
        <f t="shared" si="194"/>
        <v>0</v>
      </c>
      <c r="V6276" s="31">
        <f t="shared" si="195"/>
        <v>0</v>
      </c>
    </row>
    <row r="6277" spans="18:22" x14ac:dyDescent="0.3">
      <c r="R6277" s="31" cm="1">
        <f t="array" ref="R6277">_xlfn.IFS(Q6277=0,(O6277-P6277)/2,Q6277=1,O6277-P6277)</f>
        <v>0</v>
      </c>
      <c r="S6277" s="31" cm="1">
        <f t="array" ref="S6277">_xlfn.IFS(Q6277=0,P6277/2,Q6277=1,P6277)</f>
        <v>0</v>
      </c>
      <c r="T6277" s="31" t="str" cm="1">
        <f t="array" ref="T6277">_xlfn.IFS(M6277&lt;=Beräkningsförutsättningar!B$15,"2",M6277=Beräkningsförutsättningar!B$16,"4",M6277=Beräkningsförutsättningar!B$17,"4",M6277&gt;=Beräkningsförutsättningar!B$18,"6")</f>
        <v>2</v>
      </c>
      <c r="U6277" s="31">
        <f t="shared" si="194"/>
        <v>0</v>
      </c>
      <c r="V6277" s="31">
        <f t="shared" si="195"/>
        <v>0</v>
      </c>
    </row>
    <row r="6278" spans="18:22" x14ac:dyDescent="0.3">
      <c r="R6278" s="31" cm="1">
        <f t="array" ref="R6278">_xlfn.IFS(Q6278=0,(O6278-P6278)/2,Q6278=1,O6278-P6278)</f>
        <v>0</v>
      </c>
      <c r="S6278" s="31" cm="1">
        <f t="array" ref="S6278">_xlfn.IFS(Q6278=0,P6278/2,Q6278=1,P6278)</f>
        <v>0</v>
      </c>
      <c r="T6278" s="31" t="str" cm="1">
        <f t="array" ref="T6278">_xlfn.IFS(M6278&lt;=Beräkningsförutsättningar!B$15,"2",M6278=Beräkningsförutsättningar!B$16,"4",M6278=Beräkningsförutsättningar!B$17,"4",M6278&gt;=Beräkningsförutsättningar!B$18,"6")</f>
        <v>2</v>
      </c>
      <c r="U6278" s="31">
        <f t="shared" si="194"/>
        <v>0</v>
      </c>
      <c r="V6278" s="31">
        <f t="shared" si="195"/>
        <v>0</v>
      </c>
    </row>
    <row r="6279" spans="18:22" x14ac:dyDescent="0.3">
      <c r="R6279" s="31" cm="1">
        <f t="array" ref="R6279">_xlfn.IFS(Q6279=0,(O6279-P6279)/2,Q6279=1,O6279-P6279)</f>
        <v>0</v>
      </c>
      <c r="S6279" s="31" cm="1">
        <f t="array" ref="S6279">_xlfn.IFS(Q6279=0,P6279/2,Q6279=1,P6279)</f>
        <v>0</v>
      </c>
      <c r="T6279" s="31" t="str" cm="1">
        <f t="array" ref="T6279">_xlfn.IFS(M6279&lt;=Beräkningsförutsättningar!B$15,"2",M6279=Beräkningsförutsättningar!B$16,"4",M6279=Beräkningsförutsättningar!B$17,"4",M6279&gt;=Beräkningsförutsättningar!B$18,"6")</f>
        <v>2</v>
      </c>
      <c r="U6279" s="31">
        <f t="shared" ref="U6279:U6342" si="196">R6279*T6279</f>
        <v>0</v>
      </c>
      <c r="V6279" s="31">
        <f t="shared" ref="V6279:V6342" si="197">S6279*T6279</f>
        <v>0</v>
      </c>
    </row>
    <row r="6280" spans="18:22" x14ac:dyDescent="0.3">
      <c r="R6280" s="31" cm="1">
        <f t="array" ref="R6280">_xlfn.IFS(Q6280=0,(O6280-P6280)/2,Q6280=1,O6280-P6280)</f>
        <v>0</v>
      </c>
      <c r="S6280" s="31" cm="1">
        <f t="array" ref="S6280">_xlfn.IFS(Q6280=0,P6280/2,Q6280=1,P6280)</f>
        <v>0</v>
      </c>
      <c r="T6280" s="31" t="str" cm="1">
        <f t="array" ref="T6280">_xlfn.IFS(M6280&lt;=Beräkningsförutsättningar!B$15,"2",M6280=Beräkningsförutsättningar!B$16,"4",M6280=Beräkningsförutsättningar!B$17,"4",M6280&gt;=Beräkningsförutsättningar!B$18,"6")</f>
        <v>2</v>
      </c>
      <c r="U6280" s="31">
        <f t="shared" si="196"/>
        <v>0</v>
      </c>
      <c r="V6280" s="31">
        <f t="shared" si="197"/>
        <v>0</v>
      </c>
    </row>
    <row r="6281" spans="18:22" x14ac:dyDescent="0.3">
      <c r="R6281" s="31" cm="1">
        <f t="array" ref="R6281">_xlfn.IFS(Q6281=0,(O6281-P6281)/2,Q6281=1,O6281-P6281)</f>
        <v>0</v>
      </c>
      <c r="S6281" s="31" cm="1">
        <f t="array" ref="S6281">_xlfn.IFS(Q6281=0,P6281/2,Q6281=1,P6281)</f>
        <v>0</v>
      </c>
      <c r="T6281" s="31" t="str" cm="1">
        <f t="array" ref="T6281">_xlfn.IFS(M6281&lt;=Beräkningsförutsättningar!B$15,"2",M6281=Beräkningsförutsättningar!B$16,"4",M6281=Beräkningsförutsättningar!B$17,"4",M6281&gt;=Beräkningsförutsättningar!B$18,"6")</f>
        <v>2</v>
      </c>
      <c r="U6281" s="31">
        <f t="shared" si="196"/>
        <v>0</v>
      </c>
      <c r="V6281" s="31">
        <f t="shared" si="197"/>
        <v>0</v>
      </c>
    </row>
    <row r="6282" spans="18:22" x14ac:dyDescent="0.3">
      <c r="R6282" s="31" cm="1">
        <f t="array" ref="R6282">_xlfn.IFS(Q6282=0,(O6282-P6282)/2,Q6282=1,O6282-P6282)</f>
        <v>0</v>
      </c>
      <c r="S6282" s="31" cm="1">
        <f t="array" ref="S6282">_xlfn.IFS(Q6282=0,P6282/2,Q6282=1,P6282)</f>
        <v>0</v>
      </c>
      <c r="T6282" s="31" t="str" cm="1">
        <f t="array" ref="T6282">_xlfn.IFS(M6282&lt;=Beräkningsförutsättningar!B$15,"2",M6282=Beräkningsförutsättningar!B$16,"4",M6282=Beräkningsförutsättningar!B$17,"4",M6282&gt;=Beräkningsförutsättningar!B$18,"6")</f>
        <v>2</v>
      </c>
      <c r="U6282" s="31">
        <f t="shared" si="196"/>
        <v>0</v>
      </c>
      <c r="V6282" s="31">
        <f t="shared" si="197"/>
        <v>0</v>
      </c>
    </row>
    <row r="6283" spans="18:22" x14ac:dyDescent="0.3">
      <c r="R6283" s="31" cm="1">
        <f t="array" ref="R6283">_xlfn.IFS(Q6283=0,(O6283-P6283)/2,Q6283=1,O6283-P6283)</f>
        <v>0</v>
      </c>
      <c r="S6283" s="31" cm="1">
        <f t="array" ref="S6283">_xlfn.IFS(Q6283=0,P6283/2,Q6283=1,P6283)</f>
        <v>0</v>
      </c>
      <c r="T6283" s="31" t="str" cm="1">
        <f t="array" ref="T6283">_xlfn.IFS(M6283&lt;=Beräkningsförutsättningar!B$15,"2",M6283=Beräkningsförutsättningar!B$16,"4",M6283=Beräkningsförutsättningar!B$17,"4",M6283&gt;=Beräkningsförutsättningar!B$18,"6")</f>
        <v>2</v>
      </c>
      <c r="U6283" s="31">
        <f t="shared" si="196"/>
        <v>0</v>
      </c>
      <c r="V6283" s="31">
        <f t="shared" si="197"/>
        <v>0</v>
      </c>
    </row>
    <row r="6284" spans="18:22" x14ac:dyDescent="0.3">
      <c r="R6284" s="31" cm="1">
        <f t="array" ref="R6284">_xlfn.IFS(Q6284=0,(O6284-P6284)/2,Q6284=1,O6284-P6284)</f>
        <v>0</v>
      </c>
      <c r="S6284" s="31" cm="1">
        <f t="array" ref="S6284">_xlfn.IFS(Q6284=0,P6284/2,Q6284=1,P6284)</f>
        <v>0</v>
      </c>
      <c r="T6284" s="31" t="str" cm="1">
        <f t="array" ref="T6284">_xlfn.IFS(M6284&lt;=Beräkningsförutsättningar!B$15,"2",M6284=Beräkningsförutsättningar!B$16,"4",M6284=Beräkningsförutsättningar!B$17,"4",M6284&gt;=Beräkningsförutsättningar!B$18,"6")</f>
        <v>2</v>
      </c>
      <c r="U6284" s="31">
        <f t="shared" si="196"/>
        <v>0</v>
      </c>
      <c r="V6284" s="31">
        <f t="shared" si="197"/>
        <v>0</v>
      </c>
    </row>
    <row r="6285" spans="18:22" x14ac:dyDescent="0.3">
      <c r="R6285" s="31" cm="1">
        <f t="array" ref="R6285">_xlfn.IFS(Q6285=0,(O6285-P6285)/2,Q6285=1,O6285-P6285)</f>
        <v>0</v>
      </c>
      <c r="S6285" s="31" cm="1">
        <f t="array" ref="S6285">_xlfn.IFS(Q6285=0,P6285/2,Q6285=1,P6285)</f>
        <v>0</v>
      </c>
      <c r="T6285" s="31" t="str" cm="1">
        <f t="array" ref="T6285">_xlfn.IFS(M6285&lt;=Beräkningsförutsättningar!B$15,"2",M6285=Beräkningsförutsättningar!B$16,"4",M6285=Beräkningsförutsättningar!B$17,"4",M6285&gt;=Beräkningsförutsättningar!B$18,"6")</f>
        <v>2</v>
      </c>
      <c r="U6285" s="31">
        <f t="shared" si="196"/>
        <v>0</v>
      </c>
      <c r="V6285" s="31">
        <f t="shared" si="197"/>
        <v>0</v>
      </c>
    </row>
    <row r="6286" spans="18:22" x14ac:dyDescent="0.3">
      <c r="R6286" s="31" cm="1">
        <f t="array" ref="R6286">_xlfn.IFS(Q6286=0,(O6286-P6286)/2,Q6286=1,O6286-P6286)</f>
        <v>0</v>
      </c>
      <c r="S6286" s="31" cm="1">
        <f t="array" ref="S6286">_xlfn.IFS(Q6286=0,P6286/2,Q6286=1,P6286)</f>
        <v>0</v>
      </c>
      <c r="T6286" s="31" t="str" cm="1">
        <f t="array" ref="T6286">_xlfn.IFS(M6286&lt;=Beräkningsförutsättningar!B$15,"2",M6286=Beräkningsförutsättningar!B$16,"4",M6286=Beräkningsförutsättningar!B$17,"4",M6286&gt;=Beräkningsförutsättningar!B$18,"6")</f>
        <v>2</v>
      </c>
      <c r="U6286" s="31">
        <f t="shared" si="196"/>
        <v>0</v>
      </c>
      <c r="V6286" s="31">
        <f t="shared" si="197"/>
        <v>0</v>
      </c>
    </row>
    <row r="6287" spans="18:22" x14ac:dyDescent="0.3">
      <c r="R6287" s="31" cm="1">
        <f t="array" ref="R6287">_xlfn.IFS(Q6287=0,(O6287-P6287)/2,Q6287=1,O6287-P6287)</f>
        <v>0</v>
      </c>
      <c r="S6287" s="31" cm="1">
        <f t="array" ref="S6287">_xlfn.IFS(Q6287=0,P6287/2,Q6287=1,P6287)</f>
        <v>0</v>
      </c>
      <c r="T6287" s="31" t="str" cm="1">
        <f t="array" ref="T6287">_xlfn.IFS(M6287&lt;=Beräkningsförutsättningar!B$15,"2",M6287=Beräkningsförutsättningar!B$16,"4",M6287=Beräkningsförutsättningar!B$17,"4",M6287&gt;=Beräkningsförutsättningar!B$18,"6")</f>
        <v>2</v>
      </c>
      <c r="U6287" s="31">
        <f t="shared" si="196"/>
        <v>0</v>
      </c>
      <c r="V6287" s="31">
        <f t="shared" si="197"/>
        <v>0</v>
      </c>
    </row>
    <row r="6288" spans="18:22" x14ac:dyDescent="0.3">
      <c r="R6288" s="31" cm="1">
        <f t="array" ref="R6288">_xlfn.IFS(Q6288=0,(O6288-P6288)/2,Q6288=1,O6288-P6288)</f>
        <v>0</v>
      </c>
      <c r="S6288" s="31" cm="1">
        <f t="array" ref="S6288">_xlfn.IFS(Q6288=0,P6288/2,Q6288=1,P6288)</f>
        <v>0</v>
      </c>
      <c r="T6288" s="31" t="str" cm="1">
        <f t="array" ref="T6288">_xlfn.IFS(M6288&lt;=Beräkningsförutsättningar!B$15,"2",M6288=Beräkningsförutsättningar!B$16,"4",M6288=Beräkningsförutsättningar!B$17,"4",M6288&gt;=Beräkningsförutsättningar!B$18,"6")</f>
        <v>2</v>
      </c>
      <c r="U6288" s="31">
        <f t="shared" si="196"/>
        <v>0</v>
      </c>
      <c r="V6288" s="31">
        <f t="shared" si="197"/>
        <v>0</v>
      </c>
    </row>
    <row r="6289" spans="18:22" x14ac:dyDescent="0.3">
      <c r="R6289" s="31" cm="1">
        <f t="array" ref="R6289">_xlfn.IFS(Q6289=0,(O6289-P6289)/2,Q6289=1,O6289-P6289)</f>
        <v>0</v>
      </c>
      <c r="S6289" s="31" cm="1">
        <f t="array" ref="S6289">_xlfn.IFS(Q6289=0,P6289/2,Q6289=1,P6289)</f>
        <v>0</v>
      </c>
      <c r="T6289" s="31" t="str" cm="1">
        <f t="array" ref="T6289">_xlfn.IFS(M6289&lt;=Beräkningsförutsättningar!B$15,"2",M6289=Beräkningsförutsättningar!B$16,"4",M6289=Beräkningsförutsättningar!B$17,"4",M6289&gt;=Beräkningsförutsättningar!B$18,"6")</f>
        <v>2</v>
      </c>
      <c r="U6289" s="31">
        <f t="shared" si="196"/>
        <v>0</v>
      </c>
      <c r="V6289" s="31">
        <f t="shared" si="197"/>
        <v>0</v>
      </c>
    </row>
    <row r="6290" spans="18:22" x14ac:dyDescent="0.3">
      <c r="R6290" s="31" cm="1">
        <f t="array" ref="R6290">_xlfn.IFS(Q6290=0,(O6290-P6290)/2,Q6290=1,O6290-P6290)</f>
        <v>0</v>
      </c>
      <c r="S6290" s="31" cm="1">
        <f t="array" ref="S6290">_xlfn.IFS(Q6290=0,P6290/2,Q6290=1,P6290)</f>
        <v>0</v>
      </c>
      <c r="T6290" s="31" t="str" cm="1">
        <f t="array" ref="T6290">_xlfn.IFS(M6290&lt;=Beräkningsförutsättningar!B$15,"2",M6290=Beräkningsförutsättningar!B$16,"4",M6290=Beräkningsförutsättningar!B$17,"4",M6290&gt;=Beräkningsförutsättningar!B$18,"6")</f>
        <v>2</v>
      </c>
      <c r="U6290" s="31">
        <f t="shared" si="196"/>
        <v>0</v>
      </c>
      <c r="V6290" s="31">
        <f t="shared" si="197"/>
        <v>0</v>
      </c>
    </row>
    <row r="6291" spans="18:22" x14ac:dyDescent="0.3">
      <c r="R6291" s="31" cm="1">
        <f t="array" ref="R6291">_xlfn.IFS(Q6291=0,(O6291-P6291)/2,Q6291=1,O6291-P6291)</f>
        <v>0</v>
      </c>
      <c r="S6291" s="31" cm="1">
        <f t="array" ref="S6291">_xlfn.IFS(Q6291=0,P6291/2,Q6291=1,P6291)</f>
        <v>0</v>
      </c>
      <c r="T6291" s="31" t="str" cm="1">
        <f t="array" ref="T6291">_xlfn.IFS(M6291&lt;=Beräkningsförutsättningar!B$15,"2",M6291=Beräkningsförutsättningar!B$16,"4",M6291=Beräkningsförutsättningar!B$17,"4",M6291&gt;=Beräkningsförutsättningar!B$18,"6")</f>
        <v>2</v>
      </c>
      <c r="U6291" s="31">
        <f t="shared" si="196"/>
        <v>0</v>
      </c>
      <c r="V6291" s="31">
        <f t="shared" si="197"/>
        <v>0</v>
      </c>
    </row>
    <row r="6292" spans="18:22" x14ac:dyDescent="0.3">
      <c r="R6292" s="31" cm="1">
        <f t="array" ref="R6292">_xlfn.IFS(Q6292=0,(O6292-P6292)/2,Q6292=1,O6292-P6292)</f>
        <v>0</v>
      </c>
      <c r="S6292" s="31" cm="1">
        <f t="array" ref="S6292">_xlfn.IFS(Q6292=0,P6292/2,Q6292=1,P6292)</f>
        <v>0</v>
      </c>
      <c r="T6292" s="31" t="str" cm="1">
        <f t="array" ref="T6292">_xlfn.IFS(M6292&lt;=Beräkningsförutsättningar!B$15,"2",M6292=Beräkningsförutsättningar!B$16,"4",M6292=Beräkningsförutsättningar!B$17,"4",M6292&gt;=Beräkningsförutsättningar!B$18,"6")</f>
        <v>2</v>
      </c>
      <c r="U6292" s="31">
        <f t="shared" si="196"/>
        <v>0</v>
      </c>
      <c r="V6292" s="31">
        <f t="shared" si="197"/>
        <v>0</v>
      </c>
    </row>
    <row r="6293" spans="18:22" x14ac:dyDescent="0.3">
      <c r="R6293" s="31" cm="1">
        <f t="array" ref="R6293">_xlfn.IFS(Q6293=0,(O6293-P6293)/2,Q6293=1,O6293-P6293)</f>
        <v>0</v>
      </c>
      <c r="S6293" s="31" cm="1">
        <f t="array" ref="S6293">_xlfn.IFS(Q6293=0,P6293/2,Q6293=1,P6293)</f>
        <v>0</v>
      </c>
      <c r="T6293" s="31" t="str" cm="1">
        <f t="array" ref="T6293">_xlfn.IFS(M6293&lt;=Beräkningsförutsättningar!B$15,"2",M6293=Beräkningsförutsättningar!B$16,"4",M6293=Beräkningsförutsättningar!B$17,"4",M6293&gt;=Beräkningsförutsättningar!B$18,"6")</f>
        <v>2</v>
      </c>
      <c r="U6293" s="31">
        <f t="shared" si="196"/>
        <v>0</v>
      </c>
      <c r="V6293" s="31">
        <f t="shared" si="197"/>
        <v>0</v>
      </c>
    </row>
    <row r="6294" spans="18:22" x14ac:dyDescent="0.3">
      <c r="R6294" s="31" cm="1">
        <f t="array" ref="R6294">_xlfn.IFS(Q6294=0,(O6294-P6294)/2,Q6294=1,O6294-P6294)</f>
        <v>0</v>
      </c>
      <c r="S6294" s="31" cm="1">
        <f t="array" ref="S6294">_xlfn.IFS(Q6294=0,P6294/2,Q6294=1,P6294)</f>
        <v>0</v>
      </c>
      <c r="T6294" s="31" t="str" cm="1">
        <f t="array" ref="T6294">_xlfn.IFS(M6294&lt;=Beräkningsförutsättningar!B$15,"2",M6294=Beräkningsförutsättningar!B$16,"4",M6294=Beräkningsförutsättningar!B$17,"4",M6294&gt;=Beräkningsförutsättningar!B$18,"6")</f>
        <v>2</v>
      </c>
      <c r="U6294" s="31">
        <f t="shared" si="196"/>
        <v>0</v>
      </c>
      <c r="V6294" s="31">
        <f t="shared" si="197"/>
        <v>0</v>
      </c>
    </row>
    <row r="6295" spans="18:22" x14ac:dyDescent="0.3">
      <c r="R6295" s="31" cm="1">
        <f t="array" ref="R6295">_xlfn.IFS(Q6295=0,(O6295-P6295)/2,Q6295=1,O6295-P6295)</f>
        <v>0</v>
      </c>
      <c r="S6295" s="31" cm="1">
        <f t="array" ref="S6295">_xlfn.IFS(Q6295=0,P6295/2,Q6295=1,P6295)</f>
        <v>0</v>
      </c>
      <c r="T6295" s="31" t="str" cm="1">
        <f t="array" ref="T6295">_xlfn.IFS(M6295&lt;=Beräkningsförutsättningar!B$15,"2",M6295=Beräkningsförutsättningar!B$16,"4",M6295=Beräkningsförutsättningar!B$17,"4",M6295&gt;=Beräkningsförutsättningar!B$18,"6")</f>
        <v>2</v>
      </c>
      <c r="U6295" s="31">
        <f t="shared" si="196"/>
        <v>0</v>
      </c>
      <c r="V6295" s="31">
        <f t="shared" si="197"/>
        <v>0</v>
      </c>
    </row>
    <row r="6296" spans="18:22" x14ac:dyDescent="0.3">
      <c r="R6296" s="31" cm="1">
        <f t="array" ref="R6296">_xlfn.IFS(Q6296=0,(O6296-P6296)/2,Q6296=1,O6296-P6296)</f>
        <v>0</v>
      </c>
      <c r="S6296" s="31" cm="1">
        <f t="array" ref="S6296">_xlfn.IFS(Q6296=0,P6296/2,Q6296=1,P6296)</f>
        <v>0</v>
      </c>
      <c r="T6296" s="31" t="str" cm="1">
        <f t="array" ref="T6296">_xlfn.IFS(M6296&lt;=Beräkningsförutsättningar!B$15,"2",M6296=Beräkningsförutsättningar!B$16,"4",M6296=Beräkningsförutsättningar!B$17,"4",M6296&gt;=Beräkningsförutsättningar!B$18,"6")</f>
        <v>2</v>
      </c>
      <c r="U6296" s="31">
        <f t="shared" si="196"/>
        <v>0</v>
      </c>
      <c r="V6296" s="31">
        <f t="shared" si="197"/>
        <v>0</v>
      </c>
    </row>
    <row r="6297" spans="18:22" x14ac:dyDescent="0.3">
      <c r="R6297" s="31" cm="1">
        <f t="array" ref="R6297">_xlfn.IFS(Q6297=0,(O6297-P6297)/2,Q6297=1,O6297-P6297)</f>
        <v>0</v>
      </c>
      <c r="S6297" s="31" cm="1">
        <f t="array" ref="S6297">_xlfn.IFS(Q6297=0,P6297/2,Q6297=1,P6297)</f>
        <v>0</v>
      </c>
      <c r="T6297" s="31" t="str" cm="1">
        <f t="array" ref="T6297">_xlfn.IFS(M6297&lt;=Beräkningsförutsättningar!B$15,"2",M6297=Beräkningsförutsättningar!B$16,"4",M6297=Beräkningsförutsättningar!B$17,"4",M6297&gt;=Beräkningsförutsättningar!B$18,"6")</f>
        <v>2</v>
      </c>
      <c r="U6297" s="31">
        <f t="shared" si="196"/>
        <v>0</v>
      </c>
      <c r="V6297" s="31">
        <f t="shared" si="197"/>
        <v>0</v>
      </c>
    </row>
    <row r="6298" spans="18:22" x14ac:dyDescent="0.3">
      <c r="R6298" s="31" cm="1">
        <f t="array" ref="R6298">_xlfn.IFS(Q6298=0,(O6298-P6298)/2,Q6298=1,O6298-P6298)</f>
        <v>0</v>
      </c>
      <c r="S6298" s="31" cm="1">
        <f t="array" ref="S6298">_xlfn.IFS(Q6298=0,P6298/2,Q6298=1,P6298)</f>
        <v>0</v>
      </c>
      <c r="T6298" s="31" t="str" cm="1">
        <f t="array" ref="T6298">_xlfn.IFS(M6298&lt;=Beräkningsförutsättningar!B$15,"2",M6298=Beräkningsförutsättningar!B$16,"4",M6298=Beräkningsförutsättningar!B$17,"4",M6298&gt;=Beräkningsförutsättningar!B$18,"6")</f>
        <v>2</v>
      </c>
      <c r="U6298" s="31">
        <f t="shared" si="196"/>
        <v>0</v>
      </c>
      <c r="V6298" s="31">
        <f t="shared" si="197"/>
        <v>0</v>
      </c>
    </row>
    <row r="6299" spans="18:22" x14ac:dyDescent="0.3">
      <c r="R6299" s="31" cm="1">
        <f t="array" ref="R6299">_xlfn.IFS(Q6299=0,(O6299-P6299)/2,Q6299=1,O6299-P6299)</f>
        <v>0</v>
      </c>
      <c r="S6299" s="31" cm="1">
        <f t="array" ref="S6299">_xlfn.IFS(Q6299=0,P6299/2,Q6299=1,P6299)</f>
        <v>0</v>
      </c>
      <c r="T6299" s="31" t="str" cm="1">
        <f t="array" ref="T6299">_xlfn.IFS(M6299&lt;=Beräkningsförutsättningar!B$15,"2",M6299=Beräkningsförutsättningar!B$16,"4",M6299=Beräkningsförutsättningar!B$17,"4",M6299&gt;=Beräkningsförutsättningar!B$18,"6")</f>
        <v>2</v>
      </c>
      <c r="U6299" s="31">
        <f t="shared" si="196"/>
        <v>0</v>
      </c>
      <c r="V6299" s="31">
        <f t="shared" si="197"/>
        <v>0</v>
      </c>
    </row>
    <row r="6300" spans="18:22" x14ac:dyDescent="0.3">
      <c r="R6300" s="31" cm="1">
        <f t="array" ref="R6300">_xlfn.IFS(Q6300=0,(O6300-P6300)/2,Q6300=1,O6300-P6300)</f>
        <v>0</v>
      </c>
      <c r="S6300" s="31" cm="1">
        <f t="array" ref="S6300">_xlfn.IFS(Q6300=0,P6300/2,Q6300=1,P6300)</f>
        <v>0</v>
      </c>
      <c r="T6300" s="31" t="str" cm="1">
        <f t="array" ref="T6300">_xlfn.IFS(M6300&lt;=Beräkningsförutsättningar!B$15,"2",M6300=Beräkningsförutsättningar!B$16,"4",M6300=Beräkningsförutsättningar!B$17,"4",M6300&gt;=Beräkningsförutsättningar!B$18,"6")</f>
        <v>2</v>
      </c>
      <c r="U6300" s="31">
        <f t="shared" si="196"/>
        <v>0</v>
      </c>
      <c r="V6300" s="31">
        <f t="shared" si="197"/>
        <v>0</v>
      </c>
    </row>
    <row r="6301" spans="18:22" x14ac:dyDescent="0.3">
      <c r="R6301" s="31" cm="1">
        <f t="array" ref="R6301">_xlfn.IFS(Q6301=0,(O6301-P6301)/2,Q6301=1,O6301-P6301)</f>
        <v>0</v>
      </c>
      <c r="S6301" s="31" cm="1">
        <f t="array" ref="S6301">_xlfn.IFS(Q6301=0,P6301/2,Q6301=1,P6301)</f>
        <v>0</v>
      </c>
      <c r="T6301" s="31" t="str" cm="1">
        <f t="array" ref="T6301">_xlfn.IFS(M6301&lt;=Beräkningsförutsättningar!B$15,"2",M6301=Beräkningsförutsättningar!B$16,"4",M6301=Beräkningsförutsättningar!B$17,"4",M6301&gt;=Beräkningsförutsättningar!B$18,"6")</f>
        <v>2</v>
      </c>
      <c r="U6301" s="31">
        <f t="shared" si="196"/>
        <v>0</v>
      </c>
      <c r="V6301" s="31">
        <f t="shared" si="197"/>
        <v>0</v>
      </c>
    </row>
    <row r="6302" spans="18:22" x14ac:dyDescent="0.3">
      <c r="R6302" s="31" cm="1">
        <f t="array" ref="R6302">_xlfn.IFS(Q6302=0,(O6302-P6302)/2,Q6302=1,O6302-P6302)</f>
        <v>0</v>
      </c>
      <c r="S6302" s="31" cm="1">
        <f t="array" ref="S6302">_xlfn.IFS(Q6302=0,P6302/2,Q6302=1,P6302)</f>
        <v>0</v>
      </c>
      <c r="T6302" s="31" t="str" cm="1">
        <f t="array" ref="T6302">_xlfn.IFS(M6302&lt;=Beräkningsförutsättningar!B$15,"2",M6302=Beräkningsförutsättningar!B$16,"4",M6302=Beräkningsförutsättningar!B$17,"4",M6302&gt;=Beräkningsförutsättningar!B$18,"6")</f>
        <v>2</v>
      </c>
      <c r="U6302" s="31">
        <f t="shared" si="196"/>
        <v>0</v>
      </c>
      <c r="V6302" s="31">
        <f t="shared" si="197"/>
        <v>0</v>
      </c>
    </row>
    <row r="6303" spans="18:22" x14ac:dyDescent="0.3">
      <c r="R6303" s="31" cm="1">
        <f t="array" ref="R6303">_xlfn.IFS(Q6303=0,(O6303-P6303)/2,Q6303=1,O6303-P6303)</f>
        <v>0</v>
      </c>
      <c r="S6303" s="31" cm="1">
        <f t="array" ref="S6303">_xlfn.IFS(Q6303=0,P6303/2,Q6303=1,P6303)</f>
        <v>0</v>
      </c>
      <c r="T6303" s="31" t="str" cm="1">
        <f t="array" ref="T6303">_xlfn.IFS(M6303&lt;=Beräkningsförutsättningar!B$15,"2",M6303=Beräkningsförutsättningar!B$16,"4",M6303=Beräkningsförutsättningar!B$17,"4",M6303&gt;=Beräkningsförutsättningar!B$18,"6")</f>
        <v>2</v>
      </c>
      <c r="U6303" s="31">
        <f t="shared" si="196"/>
        <v>0</v>
      </c>
      <c r="V6303" s="31">
        <f t="shared" si="197"/>
        <v>0</v>
      </c>
    </row>
    <row r="6304" spans="18:22" x14ac:dyDescent="0.3">
      <c r="R6304" s="31" cm="1">
        <f t="array" ref="R6304">_xlfn.IFS(Q6304=0,(O6304-P6304)/2,Q6304=1,O6304-P6304)</f>
        <v>0</v>
      </c>
      <c r="S6304" s="31" cm="1">
        <f t="array" ref="S6304">_xlfn.IFS(Q6304=0,P6304/2,Q6304=1,P6304)</f>
        <v>0</v>
      </c>
      <c r="T6304" s="31" t="str" cm="1">
        <f t="array" ref="T6304">_xlfn.IFS(M6304&lt;=Beräkningsförutsättningar!B$15,"2",M6304=Beräkningsförutsättningar!B$16,"4",M6304=Beräkningsförutsättningar!B$17,"4",M6304&gt;=Beräkningsförutsättningar!B$18,"6")</f>
        <v>2</v>
      </c>
      <c r="U6304" s="31">
        <f t="shared" si="196"/>
        <v>0</v>
      </c>
      <c r="V6304" s="31">
        <f t="shared" si="197"/>
        <v>0</v>
      </c>
    </row>
    <row r="6305" spans="18:22" x14ac:dyDescent="0.3">
      <c r="R6305" s="31" cm="1">
        <f t="array" ref="R6305">_xlfn.IFS(Q6305=0,(O6305-P6305)/2,Q6305=1,O6305-P6305)</f>
        <v>0</v>
      </c>
      <c r="S6305" s="31" cm="1">
        <f t="array" ref="S6305">_xlfn.IFS(Q6305=0,P6305/2,Q6305=1,P6305)</f>
        <v>0</v>
      </c>
      <c r="T6305" s="31" t="str" cm="1">
        <f t="array" ref="T6305">_xlfn.IFS(M6305&lt;=Beräkningsförutsättningar!B$15,"2",M6305=Beräkningsförutsättningar!B$16,"4",M6305=Beräkningsförutsättningar!B$17,"4",M6305&gt;=Beräkningsförutsättningar!B$18,"6")</f>
        <v>2</v>
      </c>
      <c r="U6305" s="31">
        <f t="shared" si="196"/>
        <v>0</v>
      </c>
      <c r="V6305" s="31">
        <f t="shared" si="197"/>
        <v>0</v>
      </c>
    </row>
    <row r="6306" spans="18:22" x14ac:dyDescent="0.3">
      <c r="R6306" s="31" cm="1">
        <f t="array" ref="R6306">_xlfn.IFS(Q6306=0,(O6306-P6306)/2,Q6306=1,O6306-P6306)</f>
        <v>0</v>
      </c>
      <c r="S6306" s="31" cm="1">
        <f t="array" ref="S6306">_xlfn.IFS(Q6306=0,P6306/2,Q6306=1,P6306)</f>
        <v>0</v>
      </c>
      <c r="T6306" s="31" t="str" cm="1">
        <f t="array" ref="T6306">_xlfn.IFS(M6306&lt;=Beräkningsförutsättningar!B$15,"2",M6306=Beräkningsförutsättningar!B$16,"4",M6306=Beräkningsförutsättningar!B$17,"4",M6306&gt;=Beräkningsförutsättningar!B$18,"6")</f>
        <v>2</v>
      </c>
      <c r="U6306" s="31">
        <f t="shared" si="196"/>
        <v>0</v>
      </c>
      <c r="V6306" s="31">
        <f t="shared" si="197"/>
        <v>0</v>
      </c>
    </row>
    <row r="6307" spans="18:22" x14ac:dyDescent="0.3">
      <c r="R6307" s="31" cm="1">
        <f t="array" ref="R6307">_xlfn.IFS(Q6307=0,(O6307-P6307)/2,Q6307=1,O6307-P6307)</f>
        <v>0</v>
      </c>
      <c r="S6307" s="31" cm="1">
        <f t="array" ref="S6307">_xlfn.IFS(Q6307=0,P6307/2,Q6307=1,P6307)</f>
        <v>0</v>
      </c>
      <c r="T6307" s="31" t="str" cm="1">
        <f t="array" ref="T6307">_xlfn.IFS(M6307&lt;=Beräkningsförutsättningar!B$15,"2",M6307=Beräkningsförutsättningar!B$16,"4",M6307=Beräkningsförutsättningar!B$17,"4",M6307&gt;=Beräkningsförutsättningar!B$18,"6")</f>
        <v>2</v>
      </c>
      <c r="U6307" s="31">
        <f t="shared" si="196"/>
        <v>0</v>
      </c>
      <c r="V6307" s="31">
        <f t="shared" si="197"/>
        <v>0</v>
      </c>
    </row>
    <row r="6308" spans="18:22" x14ac:dyDescent="0.3">
      <c r="R6308" s="31" cm="1">
        <f t="array" ref="R6308">_xlfn.IFS(Q6308=0,(O6308-P6308)/2,Q6308=1,O6308-P6308)</f>
        <v>0</v>
      </c>
      <c r="S6308" s="31" cm="1">
        <f t="array" ref="S6308">_xlfn.IFS(Q6308=0,P6308/2,Q6308=1,P6308)</f>
        <v>0</v>
      </c>
      <c r="T6308" s="31" t="str" cm="1">
        <f t="array" ref="T6308">_xlfn.IFS(M6308&lt;=Beräkningsförutsättningar!B$15,"2",M6308=Beräkningsförutsättningar!B$16,"4",M6308=Beräkningsförutsättningar!B$17,"4",M6308&gt;=Beräkningsförutsättningar!B$18,"6")</f>
        <v>2</v>
      </c>
      <c r="U6308" s="31">
        <f t="shared" si="196"/>
        <v>0</v>
      </c>
      <c r="V6308" s="31">
        <f t="shared" si="197"/>
        <v>0</v>
      </c>
    </row>
    <row r="6309" spans="18:22" x14ac:dyDescent="0.3">
      <c r="R6309" s="31" cm="1">
        <f t="array" ref="R6309">_xlfn.IFS(Q6309=0,(O6309-P6309)/2,Q6309=1,O6309-P6309)</f>
        <v>0</v>
      </c>
      <c r="S6309" s="31" cm="1">
        <f t="array" ref="S6309">_xlfn.IFS(Q6309=0,P6309/2,Q6309=1,P6309)</f>
        <v>0</v>
      </c>
      <c r="T6309" s="31" t="str" cm="1">
        <f t="array" ref="T6309">_xlfn.IFS(M6309&lt;=Beräkningsförutsättningar!B$15,"2",M6309=Beräkningsförutsättningar!B$16,"4",M6309=Beräkningsförutsättningar!B$17,"4",M6309&gt;=Beräkningsförutsättningar!B$18,"6")</f>
        <v>2</v>
      </c>
      <c r="U6309" s="31">
        <f t="shared" si="196"/>
        <v>0</v>
      </c>
      <c r="V6309" s="31">
        <f t="shared" si="197"/>
        <v>0</v>
      </c>
    </row>
    <row r="6310" spans="18:22" x14ac:dyDescent="0.3">
      <c r="R6310" s="31" cm="1">
        <f t="array" ref="R6310">_xlfn.IFS(Q6310=0,(O6310-P6310)/2,Q6310=1,O6310-P6310)</f>
        <v>0</v>
      </c>
      <c r="S6310" s="31" cm="1">
        <f t="array" ref="S6310">_xlfn.IFS(Q6310=0,P6310/2,Q6310=1,P6310)</f>
        <v>0</v>
      </c>
      <c r="T6310" s="31" t="str" cm="1">
        <f t="array" ref="T6310">_xlfn.IFS(M6310&lt;=Beräkningsförutsättningar!B$15,"2",M6310=Beräkningsförutsättningar!B$16,"4",M6310=Beräkningsförutsättningar!B$17,"4",M6310&gt;=Beräkningsförutsättningar!B$18,"6")</f>
        <v>2</v>
      </c>
      <c r="U6310" s="31">
        <f t="shared" si="196"/>
        <v>0</v>
      </c>
      <c r="V6310" s="31">
        <f t="shared" si="197"/>
        <v>0</v>
      </c>
    </row>
    <row r="6311" spans="18:22" x14ac:dyDescent="0.3">
      <c r="R6311" s="31" cm="1">
        <f t="array" ref="R6311">_xlfn.IFS(Q6311=0,(O6311-P6311)/2,Q6311=1,O6311-P6311)</f>
        <v>0</v>
      </c>
      <c r="S6311" s="31" cm="1">
        <f t="array" ref="S6311">_xlfn.IFS(Q6311=0,P6311/2,Q6311=1,P6311)</f>
        <v>0</v>
      </c>
      <c r="T6311" s="31" t="str" cm="1">
        <f t="array" ref="T6311">_xlfn.IFS(M6311&lt;=Beräkningsförutsättningar!B$15,"2",M6311=Beräkningsförutsättningar!B$16,"4",M6311=Beräkningsförutsättningar!B$17,"4",M6311&gt;=Beräkningsförutsättningar!B$18,"6")</f>
        <v>2</v>
      </c>
      <c r="U6311" s="31">
        <f t="shared" si="196"/>
        <v>0</v>
      </c>
      <c r="V6311" s="31">
        <f t="shared" si="197"/>
        <v>0</v>
      </c>
    </row>
    <row r="6312" spans="18:22" x14ac:dyDescent="0.3">
      <c r="R6312" s="31" cm="1">
        <f t="array" ref="R6312">_xlfn.IFS(Q6312=0,(O6312-P6312)/2,Q6312=1,O6312-P6312)</f>
        <v>0</v>
      </c>
      <c r="S6312" s="31" cm="1">
        <f t="array" ref="S6312">_xlfn.IFS(Q6312=0,P6312/2,Q6312=1,P6312)</f>
        <v>0</v>
      </c>
      <c r="T6312" s="31" t="str" cm="1">
        <f t="array" ref="T6312">_xlfn.IFS(M6312&lt;=Beräkningsförutsättningar!B$15,"2",M6312=Beräkningsförutsättningar!B$16,"4",M6312=Beräkningsförutsättningar!B$17,"4",M6312&gt;=Beräkningsförutsättningar!B$18,"6")</f>
        <v>2</v>
      </c>
      <c r="U6312" s="31">
        <f t="shared" si="196"/>
        <v>0</v>
      </c>
      <c r="V6312" s="31">
        <f t="shared" si="197"/>
        <v>0</v>
      </c>
    </row>
    <row r="6313" spans="18:22" x14ac:dyDescent="0.3">
      <c r="R6313" s="31" cm="1">
        <f t="array" ref="R6313">_xlfn.IFS(Q6313=0,(O6313-P6313)/2,Q6313=1,O6313-P6313)</f>
        <v>0</v>
      </c>
      <c r="S6313" s="31" cm="1">
        <f t="array" ref="S6313">_xlfn.IFS(Q6313=0,P6313/2,Q6313=1,P6313)</f>
        <v>0</v>
      </c>
      <c r="T6313" s="31" t="str" cm="1">
        <f t="array" ref="T6313">_xlfn.IFS(M6313&lt;=Beräkningsförutsättningar!B$15,"2",M6313=Beräkningsförutsättningar!B$16,"4",M6313=Beräkningsförutsättningar!B$17,"4",M6313&gt;=Beräkningsförutsättningar!B$18,"6")</f>
        <v>2</v>
      </c>
      <c r="U6313" s="31">
        <f t="shared" si="196"/>
        <v>0</v>
      </c>
      <c r="V6313" s="31">
        <f t="shared" si="197"/>
        <v>0</v>
      </c>
    </row>
    <row r="6314" spans="18:22" x14ac:dyDescent="0.3">
      <c r="R6314" s="31" cm="1">
        <f t="array" ref="R6314">_xlfn.IFS(Q6314=0,(O6314-P6314)/2,Q6314=1,O6314-P6314)</f>
        <v>0</v>
      </c>
      <c r="S6314" s="31" cm="1">
        <f t="array" ref="S6314">_xlfn.IFS(Q6314=0,P6314/2,Q6314=1,P6314)</f>
        <v>0</v>
      </c>
      <c r="T6314" s="31" t="str" cm="1">
        <f t="array" ref="T6314">_xlfn.IFS(M6314&lt;=Beräkningsförutsättningar!B$15,"2",M6314=Beräkningsförutsättningar!B$16,"4",M6314=Beräkningsförutsättningar!B$17,"4",M6314&gt;=Beräkningsförutsättningar!B$18,"6")</f>
        <v>2</v>
      </c>
      <c r="U6314" s="31">
        <f t="shared" si="196"/>
        <v>0</v>
      </c>
      <c r="V6314" s="31">
        <f t="shared" si="197"/>
        <v>0</v>
      </c>
    </row>
    <row r="6315" spans="18:22" x14ac:dyDescent="0.3">
      <c r="R6315" s="31" cm="1">
        <f t="array" ref="R6315">_xlfn.IFS(Q6315=0,(O6315-P6315)/2,Q6315=1,O6315-P6315)</f>
        <v>0</v>
      </c>
      <c r="S6315" s="31" cm="1">
        <f t="array" ref="S6315">_xlfn.IFS(Q6315=0,P6315/2,Q6315=1,P6315)</f>
        <v>0</v>
      </c>
      <c r="T6315" s="31" t="str" cm="1">
        <f t="array" ref="T6315">_xlfn.IFS(M6315&lt;=Beräkningsförutsättningar!B$15,"2",M6315=Beräkningsförutsättningar!B$16,"4",M6315=Beräkningsförutsättningar!B$17,"4",M6315&gt;=Beräkningsförutsättningar!B$18,"6")</f>
        <v>2</v>
      </c>
      <c r="U6315" s="31">
        <f t="shared" si="196"/>
        <v>0</v>
      </c>
      <c r="V6315" s="31">
        <f t="shared" si="197"/>
        <v>0</v>
      </c>
    </row>
    <row r="6316" spans="18:22" x14ac:dyDescent="0.3">
      <c r="R6316" s="31" cm="1">
        <f t="array" ref="R6316">_xlfn.IFS(Q6316=0,(O6316-P6316)/2,Q6316=1,O6316-P6316)</f>
        <v>0</v>
      </c>
      <c r="S6316" s="31" cm="1">
        <f t="array" ref="S6316">_xlfn.IFS(Q6316=0,P6316/2,Q6316=1,P6316)</f>
        <v>0</v>
      </c>
      <c r="T6316" s="31" t="str" cm="1">
        <f t="array" ref="T6316">_xlfn.IFS(M6316&lt;=Beräkningsförutsättningar!B$15,"2",M6316=Beräkningsförutsättningar!B$16,"4",M6316=Beräkningsförutsättningar!B$17,"4",M6316&gt;=Beräkningsförutsättningar!B$18,"6")</f>
        <v>2</v>
      </c>
      <c r="U6316" s="31">
        <f t="shared" si="196"/>
        <v>0</v>
      </c>
      <c r="V6316" s="31">
        <f t="shared" si="197"/>
        <v>0</v>
      </c>
    </row>
    <row r="6317" spans="18:22" x14ac:dyDescent="0.3">
      <c r="R6317" s="31" cm="1">
        <f t="array" ref="R6317">_xlfn.IFS(Q6317=0,(O6317-P6317)/2,Q6317=1,O6317-P6317)</f>
        <v>0</v>
      </c>
      <c r="S6317" s="31" cm="1">
        <f t="array" ref="S6317">_xlfn.IFS(Q6317=0,P6317/2,Q6317=1,P6317)</f>
        <v>0</v>
      </c>
      <c r="T6317" s="31" t="str" cm="1">
        <f t="array" ref="T6317">_xlfn.IFS(M6317&lt;=Beräkningsförutsättningar!B$15,"2",M6317=Beräkningsförutsättningar!B$16,"4",M6317=Beräkningsförutsättningar!B$17,"4",M6317&gt;=Beräkningsförutsättningar!B$18,"6")</f>
        <v>2</v>
      </c>
      <c r="U6317" s="31">
        <f t="shared" si="196"/>
        <v>0</v>
      </c>
      <c r="V6317" s="31">
        <f t="shared" si="197"/>
        <v>0</v>
      </c>
    </row>
    <row r="6318" spans="18:22" x14ac:dyDescent="0.3">
      <c r="R6318" s="31" cm="1">
        <f t="array" ref="R6318">_xlfn.IFS(Q6318=0,(O6318-P6318)/2,Q6318=1,O6318-P6318)</f>
        <v>0</v>
      </c>
      <c r="S6318" s="31" cm="1">
        <f t="array" ref="S6318">_xlfn.IFS(Q6318=0,P6318/2,Q6318=1,P6318)</f>
        <v>0</v>
      </c>
      <c r="T6318" s="31" t="str" cm="1">
        <f t="array" ref="T6318">_xlfn.IFS(M6318&lt;=Beräkningsförutsättningar!B$15,"2",M6318=Beräkningsförutsättningar!B$16,"4",M6318=Beräkningsförutsättningar!B$17,"4",M6318&gt;=Beräkningsförutsättningar!B$18,"6")</f>
        <v>2</v>
      </c>
      <c r="U6318" s="31">
        <f t="shared" si="196"/>
        <v>0</v>
      </c>
      <c r="V6318" s="31">
        <f t="shared" si="197"/>
        <v>0</v>
      </c>
    </row>
    <row r="6319" spans="18:22" x14ac:dyDescent="0.3">
      <c r="R6319" s="31" cm="1">
        <f t="array" ref="R6319">_xlfn.IFS(Q6319=0,(O6319-P6319)/2,Q6319=1,O6319-P6319)</f>
        <v>0</v>
      </c>
      <c r="S6319" s="31" cm="1">
        <f t="array" ref="S6319">_xlfn.IFS(Q6319=0,P6319/2,Q6319=1,P6319)</f>
        <v>0</v>
      </c>
      <c r="T6319" s="31" t="str" cm="1">
        <f t="array" ref="T6319">_xlfn.IFS(M6319&lt;=Beräkningsförutsättningar!B$15,"2",M6319=Beräkningsförutsättningar!B$16,"4",M6319=Beräkningsförutsättningar!B$17,"4",M6319&gt;=Beräkningsförutsättningar!B$18,"6")</f>
        <v>2</v>
      </c>
      <c r="U6319" s="31">
        <f t="shared" si="196"/>
        <v>0</v>
      </c>
      <c r="V6319" s="31">
        <f t="shared" si="197"/>
        <v>0</v>
      </c>
    </row>
    <row r="6320" spans="18:22" x14ac:dyDescent="0.3">
      <c r="R6320" s="31" cm="1">
        <f t="array" ref="R6320">_xlfn.IFS(Q6320=0,(O6320-P6320)/2,Q6320=1,O6320-P6320)</f>
        <v>0</v>
      </c>
      <c r="S6320" s="31" cm="1">
        <f t="array" ref="S6320">_xlfn.IFS(Q6320=0,P6320/2,Q6320=1,P6320)</f>
        <v>0</v>
      </c>
      <c r="T6320" s="31" t="str" cm="1">
        <f t="array" ref="T6320">_xlfn.IFS(M6320&lt;=Beräkningsförutsättningar!B$15,"2",M6320=Beräkningsförutsättningar!B$16,"4",M6320=Beräkningsförutsättningar!B$17,"4",M6320&gt;=Beräkningsförutsättningar!B$18,"6")</f>
        <v>2</v>
      </c>
      <c r="U6320" s="31">
        <f t="shared" si="196"/>
        <v>0</v>
      </c>
      <c r="V6320" s="31">
        <f t="shared" si="197"/>
        <v>0</v>
      </c>
    </row>
    <row r="6321" spans="18:22" x14ac:dyDescent="0.3">
      <c r="R6321" s="31" cm="1">
        <f t="array" ref="R6321">_xlfn.IFS(Q6321=0,(O6321-P6321)/2,Q6321=1,O6321-P6321)</f>
        <v>0</v>
      </c>
      <c r="S6321" s="31" cm="1">
        <f t="array" ref="S6321">_xlfn.IFS(Q6321=0,P6321/2,Q6321=1,P6321)</f>
        <v>0</v>
      </c>
      <c r="T6321" s="31" t="str" cm="1">
        <f t="array" ref="T6321">_xlfn.IFS(M6321&lt;=Beräkningsförutsättningar!B$15,"2",M6321=Beräkningsförutsättningar!B$16,"4",M6321=Beräkningsförutsättningar!B$17,"4",M6321&gt;=Beräkningsförutsättningar!B$18,"6")</f>
        <v>2</v>
      </c>
      <c r="U6321" s="31">
        <f t="shared" si="196"/>
        <v>0</v>
      </c>
      <c r="V6321" s="31">
        <f t="shared" si="197"/>
        <v>0</v>
      </c>
    </row>
    <row r="6322" spans="18:22" x14ac:dyDescent="0.3">
      <c r="R6322" s="31" cm="1">
        <f t="array" ref="R6322">_xlfn.IFS(Q6322=0,(O6322-P6322)/2,Q6322=1,O6322-P6322)</f>
        <v>0</v>
      </c>
      <c r="S6322" s="31" cm="1">
        <f t="array" ref="S6322">_xlfn.IFS(Q6322=0,P6322/2,Q6322=1,P6322)</f>
        <v>0</v>
      </c>
      <c r="T6322" s="31" t="str" cm="1">
        <f t="array" ref="T6322">_xlfn.IFS(M6322&lt;=Beräkningsförutsättningar!B$15,"2",M6322=Beräkningsförutsättningar!B$16,"4",M6322=Beräkningsförutsättningar!B$17,"4",M6322&gt;=Beräkningsförutsättningar!B$18,"6")</f>
        <v>2</v>
      </c>
      <c r="U6322" s="31">
        <f t="shared" si="196"/>
        <v>0</v>
      </c>
      <c r="V6322" s="31">
        <f t="shared" si="197"/>
        <v>0</v>
      </c>
    </row>
    <row r="6323" spans="18:22" x14ac:dyDescent="0.3">
      <c r="R6323" s="31" cm="1">
        <f t="array" ref="R6323">_xlfn.IFS(Q6323=0,(O6323-P6323)/2,Q6323=1,O6323-P6323)</f>
        <v>0</v>
      </c>
      <c r="S6323" s="31" cm="1">
        <f t="array" ref="S6323">_xlfn.IFS(Q6323=0,P6323/2,Q6323=1,P6323)</f>
        <v>0</v>
      </c>
      <c r="T6323" s="31" t="str" cm="1">
        <f t="array" ref="T6323">_xlfn.IFS(M6323&lt;=Beräkningsförutsättningar!B$15,"2",M6323=Beräkningsförutsättningar!B$16,"4",M6323=Beräkningsförutsättningar!B$17,"4",M6323&gt;=Beräkningsförutsättningar!B$18,"6")</f>
        <v>2</v>
      </c>
      <c r="U6323" s="31">
        <f t="shared" si="196"/>
        <v>0</v>
      </c>
      <c r="V6323" s="31">
        <f t="shared" si="197"/>
        <v>0</v>
      </c>
    </row>
    <row r="6324" spans="18:22" x14ac:dyDescent="0.3">
      <c r="R6324" s="31" cm="1">
        <f t="array" ref="R6324">_xlfn.IFS(Q6324=0,(O6324-P6324)/2,Q6324=1,O6324-P6324)</f>
        <v>0</v>
      </c>
      <c r="S6324" s="31" cm="1">
        <f t="array" ref="S6324">_xlfn.IFS(Q6324=0,P6324/2,Q6324=1,P6324)</f>
        <v>0</v>
      </c>
      <c r="T6324" s="31" t="str" cm="1">
        <f t="array" ref="T6324">_xlfn.IFS(M6324&lt;=Beräkningsförutsättningar!B$15,"2",M6324=Beräkningsförutsättningar!B$16,"4",M6324=Beräkningsförutsättningar!B$17,"4",M6324&gt;=Beräkningsförutsättningar!B$18,"6")</f>
        <v>2</v>
      </c>
      <c r="U6324" s="31">
        <f t="shared" si="196"/>
        <v>0</v>
      </c>
      <c r="V6324" s="31">
        <f t="shared" si="197"/>
        <v>0</v>
      </c>
    </row>
    <row r="6325" spans="18:22" x14ac:dyDescent="0.3">
      <c r="R6325" s="31" cm="1">
        <f t="array" ref="R6325">_xlfn.IFS(Q6325=0,(O6325-P6325)/2,Q6325=1,O6325-P6325)</f>
        <v>0</v>
      </c>
      <c r="S6325" s="31" cm="1">
        <f t="array" ref="S6325">_xlfn.IFS(Q6325=0,P6325/2,Q6325=1,P6325)</f>
        <v>0</v>
      </c>
      <c r="T6325" s="31" t="str" cm="1">
        <f t="array" ref="T6325">_xlfn.IFS(M6325&lt;=Beräkningsförutsättningar!B$15,"2",M6325=Beräkningsförutsättningar!B$16,"4",M6325=Beräkningsförutsättningar!B$17,"4",M6325&gt;=Beräkningsförutsättningar!B$18,"6")</f>
        <v>2</v>
      </c>
      <c r="U6325" s="31">
        <f t="shared" si="196"/>
        <v>0</v>
      </c>
      <c r="V6325" s="31">
        <f t="shared" si="197"/>
        <v>0</v>
      </c>
    </row>
    <row r="6326" spans="18:22" x14ac:dyDescent="0.3">
      <c r="R6326" s="31" cm="1">
        <f t="array" ref="R6326">_xlfn.IFS(Q6326=0,(O6326-P6326)/2,Q6326=1,O6326-P6326)</f>
        <v>0</v>
      </c>
      <c r="S6326" s="31" cm="1">
        <f t="array" ref="S6326">_xlfn.IFS(Q6326=0,P6326/2,Q6326=1,P6326)</f>
        <v>0</v>
      </c>
      <c r="T6326" s="31" t="str" cm="1">
        <f t="array" ref="T6326">_xlfn.IFS(M6326&lt;=Beräkningsförutsättningar!B$15,"2",M6326=Beräkningsförutsättningar!B$16,"4",M6326=Beräkningsförutsättningar!B$17,"4",M6326&gt;=Beräkningsförutsättningar!B$18,"6")</f>
        <v>2</v>
      </c>
      <c r="U6326" s="31">
        <f t="shared" si="196"/>
        <v>0</v>
      </c>
      <c r="V6326" s="31">
        <f t="shared" si="197"/>
        <v>0</v>
      </c>
    </row>
    <row r="6327" spans="18:22" x14ac:dyDescent="0.3">
      <c r="R6327" s="31" cm="1">
        <f t="array" ref="R6327">_xlfn.IFS(Q6327=0,(O6327-P6327)/2,Q6327=1,O6327-P6327)</f>
        <v>0</v>
      </c>
      <c r="S6327" s="31" cm="1">
        <f t="array" ref="S6327">_xlfn.IFS(Q6327=0,P6327/2,Q6327=1,P6327)</f>
        <v>0</v>
      </c>
      <c r="T6327" s="31" t="str" cm="1">
        <f t="array" ref="T6327">_xlfn.IFS(M6327&lt;=Beräkningsförutsättningar!B$15,"2",M6327=Beräkningsförutsättningar!B$16,"4",M6327=Beräkningsförutsättningar!B$17,"4",M6327&gt;=Beräkningsförutsättningar!B$18,"6")</f>
        <v>2</v>
      </c>
      <c r="U6327" s="31">
        <f t="shared" si="196"/>
        <v>0</v>
      </c>
      <c r="V6327" s="31">
        <f t="shared" si="197"/>
        <v>0</v>
      </c>
    </row>
    <row r="6328" spans="18:22" x14ac:dyDescent="0.3">
      <c r="R6328" s="31" cm="1">
        <f t="array" ref="R6328">_xlfn.IFS(Q6328=0,(O6328-P6328)/2,Q6328=1,O6328-P6328)</f>
        <v>0</v>
      </c>
      <c r="S6328" s="31" cm="1">
        <f t="array" ref="S6328">_xlfn.IFS(Q6328=0,P6328/2,Q6328=1,P6328)</f>
        <v>0</v>
      </c>
      <c r="T6328" s="31" t="str" cm="1">
        <f t="array" ref="T6328">_xlfn.IFS(M6328&lt;=Beräkningsförutsättningar!B$15,"2",M6328=Beräkningsförutsättningar!B$16,"4",M6328=Beräkningsförutsättningar!B$17,"4",M6328&gt;=Beräkningsförutsättningar!B$18,"6")</f>
        <v>2</v>
      </c>
      <c r="U6328" s="31">
        <f t="shared" si="196"/>
        <v>0</v>
      </c>
      <c r="V6328" s="31">
        <f t="shared" si="197"/>
        <v>0</v>
      </c>
    </row>
    <row r="6329" spans="18:22" x14ac:dyDescent="0.3">
      <c r="R6329" s="31" cm="1">
        <f t="array" ref="R6329">_xlfn.IFS(Q6329=0,(O6329-P6329)/2,Q6329=1,O6329-P6329)</f>
        <v>0</v>
      </c>
      <c r="S6329" s="31" cm="1">
        <f t="array" ref="S6329">_xlfn.IFS(Q6329=0,P6329/2,Q6329=1,P6329)</f>
        <v>0</v>
      </c>
      <c r="T6329" s="31" t="str" cm="1">
        <f t="array" ref="T6329">_xlfn.IFS(M6329&lt;=Beräkningsförutsättningar!B$15,"2",M6329=Beräkningsförutsättningar!B$16,"4",M6329=Beräkningsförutsättningar!B$17,"4",M6329&gt;=Beräkningsförutsättningar!B$18,"6")</f>
        <v>2</v>
      </c>
      <c r="U6329" s="31">
        <f t="shared" si="196"/>
        <v>0</v>
      </c>
      <c r="V6329" s="31">
        <f t="shared" si="197"/>
        <v>0</v>
      </c>
    </row>
    <row r="6330" spans="18:22" x14ac:dyDescent="0.3">
      <c r="R6330" s="31" cm="1">
        <f t="array" ref="R6330">_xlfn.IFS(Q6330=0,(O6330-P6330)/2,Q6330=1,O6330-P6330)</f>
        <v>0</v>
      </c>
      <c r="S6330" s="31" cm="1">
        <f t="array" ref="S6330">_xlfn.IFS(Q6330=0,P6330/2,Q6330=1,P6330)</f>
        <v>0</v>
      </c>
      <c r="T6330" s="31" t="str" cm="1">
        <f t="array" ref="T6330">_xlfn.IFS(M6330&lt;=Beräkningsförutsättningar!B$15,"2",M6330=Beräkningsförutsättningar!B$16,"4",M6330=Beräkningsförutsättningar!B$17,"4",M6330&gt;=Beräkningsförutsättningar!B$18,"6")</f>
        <v>2</v>
      </c>
      <c r="U6330" s="31">
        <f t="shared" si="196"/>
        <v>0</v>
      </c>
      <c r="V6330" s="31">
        <f t="shared" si="197"/>
        <v>0</v>
      </c>
    </row>
    <row r="6331" spans="18:22" x14ac:dyDescent="0.3">
      <c r="R6331" s="31" cm="1">
        <f t="array" ref="R6331">_xlfn.IFS(Q6331=0,(O6331-P6331)/2,Q6331=1,O6331-P6331)</f>
        <v>0</v>
      </c>
      <c r="S6331" s="31" cm="1">
        <f t="array" ref="S6331">_xlfn.IFS(Q6331=0,P6331/2,Q6331=1,P6331)</f>
        <v>0</v>
      </c>
      <c r="T6331" s="31" t="str" cm="1">
        <f t="array" ref="T6331">_xlfn.IFS(M6331&lt;=Beräkningsförutsättningar!B$15,"2",M6331=Beräkningsförutsättningar!B$16,"4",M6331=Beräkningsförutsättningar!B$17,"4",M6331&gt;=Beräkningsförutsättningar!B$18,"6")</f>
        <v>2</v>
      </c>
      <c r="U6331" s="31">
        <f t="shared" si="196"/>
        <v>0</v>
      </c>
      <c r="V6331" s="31">
        <f t="shared" si="197"/>
        <v>0</v>
      </c>
    </row>
    <row r="6332" spans="18:22" x14ac:dyDescent="0.3">
      <c r="R6332" s="31" cm="1">
        <f t="array" ref="R6332">_xlfn.IFS(Q6332=0,(O6332-P6332)/2,Q6332=1,O6332-P6332)</f>
        <v>0</v>
      </c>
      <c r="S6332" s="31" cm="1">
        <f t="array" ref="S6332">_xlfn.IFS(Q6332=0,P6332/2,Q6332=1,P6332)</f>
        <v>0</v>
      </c>
      <c r="T6332" s="31" t="str" cm="1">
        <f t="array" ref="T6332">_xlfn.IFS(M6332&lt;=Beräkningsförutsättningar!B$15,"2",M6332=Beräkningsförutsättningar!B$16,"4",M6332=Beräkningsförutsättningar!B$17,"4",M6332&gt;=Beräkningsförutsättningar!B$18,"6")</f>
        <v>2</v>
      </c>
      <c r="U6332" s="31">
        <f t="shared" si="196"/>
        <v>0</v>
      </c>
      <c r="V6332" s="31">
        <f t="shared" si="197"/>
        <v>0</v>
      </c>
    </row>
    <row r="6333" spans="18:22" x14ac:dyDescent="0.3">
      <c r="R6333" s="31" cm="1">
        <f t="array" ref="R6333">_xlfn.IFS(Q6333=0,(O6333-P6333)/2,Q6333=1,O6333-P6333)</f>
        <v>0</v>
      </c>
      <c r="S6333" s="31" cm="1">
        <f t="array" ref="S6333">_xlfn.IFS(Q6333=0,P6333/2,Q6333=1,P6333)</f>
        <v>0</v>
      </c>
      <c r="T6333" s="31" t="str" cm="1">
        <f t="array" ref="T6333">_xlfn.IFS(M6333&lt;=Beräkningsförutsättningar!B$15,"2",M6333=Beräkningsförutsättningar!B$16,"4",M6333=Beräkningsförutsättningar!B$17,"4",M6333&gt;=Beräkningsförutsättningar!B$18,"6")</f>
        <v>2</v>
      </c>
      <c r="U6333" s="31">
        <f t="shared" si="196"/>
        <v>0</v>
      </c>
      <c r="V6333" s="31">
        <f t="shared" si="197"/>
        <v>0</v>
      </c>
    </row>
    <row r="6334" spans="18:22" x14ac:dyDescent="0.3">
      <c r="R6334" s="31" cm="1">
        <f t="array" ref="R6334">_xlfn.IFS(Q6334=0,(O6334-P6334)/2,Q6334=1,O6334-P6334)</f>
        <v>0</v>
      </c>
      <c r="S6334" s="31" cm="1">
        <f t="array" ref="S6334">_xlfn.IFS(Q6334=0,P6334/2,Q6334=1,P6334)</f>
        <v>0</v>
      </c>
      <c r="T6334" s="31" t="str" cm="1">
        <f t="array" ref="T6334">_xlfn.IFS(M6334&lt;=Beräkningsförutsättningar!B$15,"2",M6334=Beräkningsförutsättningar!B$16,"4",M6334=Beräkningsförutsättningar!B$17,"4",M6334&gt;=Beräkningsförutsättningar!B$18,"6")</f>
        <v>2</v>
      </c>
      <c r="U6334" s="31">
        <f t="shared" si="196"/>
        <v>0</v>
      </c>
      <c r="V6334" s="31">
        <f t="shared" si="197"/>
        <v>0</v>
      </c>
    </row>
    <row r="6335" spans="18:22" x14ac:dyDescent="0.3">
      <c r="R6335" s="31" cm="1">
        <f t="array" ref="R6335">_xlfn.IFS(Q6335=0,(O6335-P6335)/2,Q6335=1,O6335-P6335)</f>
        <v>0</v>
      </c>
      <c r="S6335" s="31" cm="1">
        <f t="array" ref="S6335">_xlfn.IFS(Q6335=0,P6335/2,Q6335=1,P6335)</f>
        <v>0</v>
      </c>
      <c r="T6335" s="31" t="str" cm="1">
        <f t="array" ref="T6335">_xlfn.IFS(M6335&lt;=Beräkningsförutsättningar!B$15,"2",M6335=Beräkningsförutsättningar!B$16,"4",M6335=Beräkningsförutsättningar!B$17,"4",M6335&gt;=Beräkningsförutsättningar!B$18,"6")</f>
        <v>2</v>
      </c>
      <c r="U6335" s="31">
        <f t="shared" si="196"/>
        <v>0</v>
      </c>
      <c r="V6335" s="31">
        <f t="shared" si="197"/>
        <v>0</v>
      </c>
    </row>
    <row r="6336" spans="18:22" x14ac:dyDescent="0.3">
      <c r="R6336" s="31" cm="1">
        <f t="array" ref="R6336">_xlfn.IFS(Q6336=0,(O6336-P6336)/2,Q6336=1,O6336-P6336)</f>
        <v>0</v>
      </c>
      <c r="S6336" s="31" cm="1">
        <f t="array" ref="S6336">_xlfn.IFS(Q6336=0,P6336/2,Q6336=1,P6336)</f>
        <v>0</v>
      </c>
      <c r="T6336" s="31" t="str" cm="1">
        <f t="array" ref="T6336">_xlfn.IFS(M6336&lt;=Beräkningsförutsättningar!B$15,"2",M6336=Beräkningsförutsättningar!B$16,"4",M6336=Beräkningsförutsättningar!B$17,"4",M6336&gt;=Beräkningsförutsättningar!B$18,"6")</f>
        <v>2</v>
      </c>
      <c r="U6336" s="31">
        <f t="shared" si="196"/>
        <v>0</v>
      </c>
      <c r="V6336" s="31">
        <f t="shared" si="197"/>
        <v>0</v>
      </c>
    </row>
    <row r="6337" spans="18:22" x14ac:dyDescent="0.3">
      <c r="R6337" s="31" cm="1">
        <f t="array" ref="R6337">_xlfn.IFS(Q6337=0,(O6337-P6337)/2,Q6337=1,O6337-P6337)</f>
        <v>0</v>
      </c>
      <c r="S6337" s="31" cm="1">
        <f t="array" ref="S6337">_xlfn.IFS(Q6337=0,P6337/2,Q6337=1,P6337)</f>
        <v>0</v>
      </c>
      <c r="T6337" s="31" t="str" cm="1">
        <f t="array" ref="T6337">_xlfn.IFS(M6337&lt;=Beräkningsförutsättningar!B$15,"2",M6337=Beräkningsförutsättningar!B$16,"4",M6337=Beräkningsförutsättningar!B$17,"4",M6337&gt;=Beräkningsförutsättningar!B$18,"6")</f>
        <v>2</v>
      </c>
      <c r="U6337" s="31">
        <f t="shared" si="196"/>
        <v>0</v>
      </c>
      <c r="V6337" s="31">
        <f t="shared" si="197"/>
        <v>0</v>
      </c>
    </row>
    <row r="6338" spans="18:22" x14ac:dyDescent="0.3">
      <c r="R6338" s="31" cm="1">
        <f t="array" ref="R6338">_xlfn.IFS(Q6338=0,(O6338-P6338)/2,Q6338=1,O6338-P6338)</f>
        <v>0</v>
      </c>
      <c r="S6338" s="31" cm="1">
        <f t="array" ref="S6338">_xlfn.IFS(Q6338=0,P6338/2,Q6338=1,P6338)</f>
        <v>0</v>
      </c>
      <c r="T6338" s="31" t="str" cm="1">
        <f t="array" ref="T6338">_xlfn.IFS(M6338&lt;=Beräkningsförutsättningar!B$15,"2",M6338=Beräkningsförutsättningar!B$16,"4",M6338=Beräkningsförutsättningar!B$17,"4",M6338&gt;=Beräkningsförutsättningar!B$18,"6")</f>
        <v>2</v>
      </c>
      <c r="U6338" s="31">
        <f t="shared" si="196"/>
        <v>0</v>
      </c>
      <c r="V6338" s="31">
        <f t="shared" si="197"/>
        <v>0</v>
      </c>
    </row>
    <row r="6339" spans="18:22" x14ac:dyDescent="0.3">
      <c r="R6339" s="31" cm="1">
        <f t="array" ref="R6339">_xlfn.IFS(Q6339=0,(O6339-P6339)/2,Q6339=1,O6339-P6339)</f>
        <v>0</v>
      </c>
      <c r="S6339" s="31" cm="1">
        <f t="array" ref="S6339">_xlfn.IFS(Q6339=0,P6339/2,Q6339=1,P6339)</f>
        <v>0</v>
      </c>
      <c r="T6339" s="31" t="str" cm="1">
        <f t="array" ref="T6339">_xlfn.IFS(M6339&lt;=Beräkningsförutsättningar!B$15,"2",M6339=Beräkningsförutsättningar!B$16,"4",M6339=Beräkningsförutsättningar!B$17,"4",M6339&gt;=Beräkningsförutsättningar!B$18,"6")</f>
        <v>2</v>
      </c>
      <c r="U6339" s="31">
        <f t="shared" si="196"/>
        <v>0</v>
      </c>
      <c r="V6339" s="31">
        <f t="shared" si="197"/>
        <v>0</v>
      </c>
    </row>
    <row r="6340" spans="18:22" x14ac:dyDescent="0.3">
      <c r="R6340" s="31" cm="1">
        <f t="array" ref="R6340">_xlfn.IFS(Q6340=0,(O6340-P6340)/2,Q6340=1,O6340-P6340)</f>
        <v>0</v>
      </c>
      <c r="S6340" s="31" cm="1">
        <f t="array" ref="S6340">_xlfn.IFS(Q6340=0,P6340/2,Q6340=1,P6340)</f>
        <v>0</v>
      </c>
      <c r="T6340" s="31" t="str" cm="1">
        <f t="array" ref="T6340">_xlfn.IFS(M6340&lt;=Beräkningsförutsättningar!B$15,"2",M6340=Beräkningsförutsättningar!B$16,"4",M6340=Beräkningsförutsättningar!B$17,"4",M6340&gt;=Beräkningsförutsättningar!B$18,"6")</f>
        <v>2</v>
      </c>
      <c r="U6340" s="31">
        <f t="shared" si="196"/>
        <v>0</v>
      </c>
      <c r="V6340" s="31">
        <f t="shared" si="197"/>
        <v>0</v>
      </c>
    </row>
    <row r="6341" spans="18:22" x14ac:dyDescent="0.3">
      <c r="R6341" s="31" cm="1">
        <f t="array" ref="R6341">_xlfn.IFS(Q6341=0,(O6341-P6341)/2,Q6341=1,O6341-P6341)</f>
        <v>0</v>
      </c>
      <c r="S6341" s="31" cm="1">
        <f t="array" ref="S6341">_xlfn.IFS(Q6341=0,P6341/2,Q6341=1,P6341)</f>
        <v>0</v>
      </c>
      <c r="T6341" s="31" t="str" cm="1">
        <f t="array" ref="T6341">_xlfn.IFS(M6341&lt;=Beräkningsförutsättningar!B$15,"2",M6341=Beräkningsförutsättningar!B$16,"4",M6341=Beräkningsförutsättningar!B$17,"4",M6341&gt;=Beräkningsförutsättningar!B$18,"6")</f>
        <v>2</v>
      </c>
      <c r="U6341" s="31">
        <f t="shared" si="196"/>
        <v>0</v>
      </c>
      <c r="V6341" s="31">
        <f t="shared" si="197"/>
        <v>0</v>
      </c>
    </row>
    <row r="6342" spans="18:22" x14ac:dyDescent="0.3">
      <c r="R6342" s="31" cm="1">
        <f t="array" ref="R6342">_xlfn.IFS(Q6342=0,(O6342-P6342)/2,Q6342=1,O6342-P6342)</f>
        <v>0</v>
      </c>
      <c r="S6342" s="31" cm="1">
        <f t="array" ref="S6342">_xlfn.IFS(Q6342=0,P6342/2,Q6342=1,P6342)</f>
        <v>0</v>
      </c>
      <c r="T6342" s="31" t="str" cm="1">
        <f t="array" ref="T6342">_xlfn.IFS(M6342&lt;=Beräkningsförutsättningar!B$15,"2",M6342=Beräkningsförutsättningar!B$16,"4",M6342=Beräkningsförutsättningar!B$17,"4",M6342&gt;=Beräkningsförutsättningar!B$18,"6")</f>
        <v>2</v>
      </c>
      <c r="U6342" s="31">
        <f t="shared" si="196"/>
        <v>0</v>
      </c>
      <c r="V6342" s="31">
        <f t="shared" si="197"/>
        <v>0</v>
      </c>
    </row>
    <row r="6343" spans="18:22" x14ac:dyDescent="0.3">
      <c r="R6343" s="31" cm="1">
        <f t="array" ref="R6343">_xlfn.IFS(Q6343=0,(O6343-P6343)/2,Q6343=1,O6343-P6343)</f>
        <v>0</v>
      </c>
      <c r="S6343" s="31" cm="1">
        <f t="array" ref="S6343">_xlfn.IFS(Q6343=0,P6343/2,Q6343=1,P6343)</f>
        <v>0</v>
      </c>
      <c r="T6343" s="31" t="str" cm="1">
        <f t="array" ref="T6343">_xlfn.IFS(M6343&lt;=Beräkningsförutsättningar!B$15,"2",M6343=Beräkningsförutsättningar!B$16,"4",M6343=Beräkningsförutsättningar!B$17,"4",M6343&gt;=Beräkningsförutsättningar!B$18,"6")</f>
        <v>2</v>
      </c>
      <c r="U6343" s="31">
        <f t="shared" ref="U6343:U6406" si="198">R6343*T6343</f>
        <v>0</v>
      </c>
      <c r="V6343" s="31">
        <f t="shared" ref="V6343:V6406" si="199">S6343*T6343</f>
        <v>0</v>
      </c>
    </row>
    <row r="6344" spans="18:22" x14ac:dyDescent="0.3">
      <c r="R6344" s="31" cm="1">
        <f t="array" ref="R6344">_xlfn.IFS(Q6344=0,(O6344-P6344)/2,Q6344=1,O6344-P6344)</f>
        <v>0</v>
      </c>
      <c r="S6344" s="31" cm="1">
        <f t="array" ref="S6344">_xlfn.IFS(Q6344=0,P6344/2,Q6344=1,P6344)</f>
        <v>0</v>
      </c>
      <c r="T6344" s="31" t="str" cm="1">
        <f t="array" ref="T6344">_xlfn.IFS(M6344&lt;=Beräkningsförutsättningar!B$15,"2",M6344=Beräkningsförutsättningar!B$16,"4",M6344=Beräkningsförutsättningar!B$17,"4",M6344&gt;=Beräkningsförutsättningar!B$18,"6")</f>
        <v>2</v>
      </c>
      <c r="U6344" s="31">
        <f t="shared" si="198"/>
        <v>0</v>
      </c>
      <c r="V6344" s="31">
        <f t="shared" si="199"/>
        <v>0</v>
      </c>
    </row>
    <row r="6345" spans="18:22" x14ac:dyDescent="0.3">
      <c r="R6345" s="31" cm="1">
        <f t="array" ref="R6345">_xlfn.IFS(Q6345=0,(O6345-P6345)/2,Q6345=1,O6345-P6345)</f>
        <v>0</v>
      </c>
      <c r="S6345" s="31" cm="1">
        <f t="array" ref="S6345">_xlfn.IFS(Q6345=0,P6345/2,Q6345=1,P6345)</f>
        <v>0</v>
      </c>
      <c r="T6345" s="31" t="str" cm="1">
        <f t="array" ref="T6345">_xlfn.IFS(M6345&lt;=Beräkningsförutsättningar!B$15,"2",M6345=Beräkningsförutsättningar!B$16,"4",M6345=Beräkningsförutsättningar!B$17,"4",M6345&gt;=Beräkningsförutsättningar!B$18,"6")</f>
        <v>2</v>
      </c>
      <c r="U6345" s="31">
        <f t="shared" si="198"/>
        <v>0</v>
      </c>
      <c r="V6345" s="31">
        <f t="shared" si="199"/>
        <v>0</v>
      </c>
    </row>
    <row r="6346" spans="18:22" x14ac:dyDescent="0.3">
      <c r="R6346" s="31" cm="1">
        <f t="array" ref="R6346">_xlfn.IFS(Q6346=0,(O6346-P6346)/2,Q6346=1,O6346-P6346)</f>
        <v>0</v>
      </c>
      <c r="S6346" s="31" cm="1">
        <f t="array" ref="S6346">_xlfn.IFS(Q6346=0,P6346/2,Q6346=1,P6346)</f>
        <v>0</v>
      </c>
      <c r="T6346" s="31" t="str" cm="1">
        <f t="array" ref="T6346">_xlfn.IFS(M6346&lt;=Beräkningsförutsättningar!B$15,"2",M6346=Beräkningsförutsättningar!B$16,"4",M6346=Beräkningsförutsättningar!B$17,"4",M6346&gt;=Beräkningsförutsättningar!B$18,"6")</f>
        <v>2</v>
      </c>
      <c r="U6346" s="31">
        <f t="shared" si="198"/>
        <v>0</v>
      </c>
      <c r="V6346" s="31">
        <f t="shared" si="199"/>
        <v>0</v>
      </c>
    </row>
    <row r="6347" spans="18:22" x14ac:dyDescent="0.3">
      <c r="R6347" s="31" cm="1">
        <f t="array" ref="R6347">_xlfn.IFS(Q6347=0,(O6347-P6347)/2,Q6347=1,O6347-P6347)</f>
        <v>0</v>
      </c>
      <c r="S6347" s="31" cm="1">
        <f t="array" ref="S6347">_xlfn.IFS(Q6347=0,P6347/2,Q6347=1,P6347)</f>
        <v>0</v>
      </c>
      <c r="T6347" s="31" t="str" cm="1">
        <f t="array" ref="T6347">_xlfn.IFS(M6347&lt;=Beräkningsförutsättningar!B$15,"2",M6347=Beräkningsförutsättningar!B$16,"4",M6347=Beräkningsförutsättningar!B$17,"4",M6347&gt;=Beräkningsförutsättningar!B$18,"6")</f>
        <v>2</v>
      </c>
      <c r="U6347" s="31">
        <f t="shared" si="198"/>
        <v>0</v>
      </c>
      <c r="V6347" s="31">
        <f t="shared" si="199"/>
        <v>0</v>
      </c>
    </row>
    <row r="6348" spans="18:22" x14ac:dyDescent="0.3">
      <c r="R6348" s="31" cm="1">
        <f t="array" ref="R6348">_xlfn.IFS(Q6348=0,(O6348-P6348)/2,Q6348=1,O6348-P6348)</f>
        <v>0</v>
      </c>
      <c r="S6348" s="31" cm="1">
        <f t="array" ref="S6348">_xlfn.IFS(Q6348=0,P6348/2,Q6348=1,P6348)</f>
        <v>0</v>
      </c>
      <c r="T6348" s="31" t="str" cm="1">
        <f t="array" ref="T6348">_xlfn.IFS(M6348&lt;=Beräkningsförutsättningar!B$15,"2",M6348=Beräkningsförutsättningar!B$16,"4",M6348=Beräkningsförutsättningar!B$17,"4",M6348&gt;=Beräkningsförutsättningar!B$18,"6")</f>
        <v>2</v>
      </c>
      <c r="U6348" s="31">
        <f t="shared" si="198"/>
        <v>0</v>
      </c>
      <c r="V6348" s="31">
        <f t="shared" si="199"/>
        <v>0</v>
      </c>
    </row>
    <row r="6349" spans="18:22" x14ac:dyDescent="0.3">
      <c r="R6349" s="31" cm="1">
        <f t="array" ref="R6349">_xlfn.IFS(Q6349=0,(O6349-P6349)/2,Q6349=1,O6349-P6349)</f>
        <v>0</v>
      </c>
      <c r="S6349" s="31" cm="1">
        <f t="array" ref="S6349">_xlfn.IFS(Q6349=0,P6349/2,Q6349=1,P6349)</f>
        <v>0</v>
      </c>
      <c r="T6349" s="31" t="str" cm="1">
        <f t="array" ref="T6349">_xlfn.IFS(M6349&lt;=Beräkningsförutsättningar!B$15,"2",M6349=Beräkningsförutsättningar!B$16,"4",M6349=Beräkningsförutsättningar!B$17,"4",M6349&gt;=Beräkningsförutsättningar!B$18,"6")</f>
        <v>2</v>
      </c>
      <c r="U6349" s="31">
        <f t="shared" si="198"/>
        <v>0</v>
      </c>
      <c r="V6349" s="31">
        <f t="shared" si="199"/>
        <v>0</v>
      </c>
    </row>
    <row r="6350" spans="18:22" x14ac:dyDescent="0.3">
      <c r="R6350" s="31" cm="1">
        <f t="array" ref="R6350">_xlfn.IFS(Q6350=0,(O6350-P6350)/2,Q6350=1,O6350-P6350)</f>
        <v>0</v>
      </c>
      <c r="S6350" s="31" cm="1">
        <f t="array" ref="S6350">_xlfn.IFS(Q6350=0,P6350/2,Q6350=1,P6350)</f>
        <v>0</v>
      </c>
      <c r="T6350" s="31" t="str" cm="1">
        <f t="array" ref="T6350">_xlfn.IFS(M6350&lt;=Beräkningsförutsättningar!B$15,"2",M6350=Beräkningsförutsättningar!B$16,"4",M6350=Beräkningsförutsättningar!B$17,"4",M6350&gt;=Beräkningsförutsättningar!B$18,"6")</f>
        <v>2</v>
      </c>
      <c r="U6350" s="31">
        <f t="shared" si="198"/>
        <v>0</v>
      </c>
      <c r="V6350" s="31">
        <f t="shared" si="199"/>
        <v>0</v>
      </c>
    </row>
    <row r="6351" spans="18:22" x14ac:dyDescent="0.3">
      <c r="R6351" s="31" cm="1">
        <f t="array" ref="R6351">_xlfn.IFS(Q6351=0,(O6351-P6351)/2,Q6351=1,O6351-P6351)</f>
        <v>0</v>
      </c>
      <c r="S6351" s="31" cm="1">
        <f t="array" ref="S6351">_xlfn.IFS(Q6351=0,P6351/2,Q6351=1,P6351)</f>
        <v>0</v>
      </c>
      <c r="T6351" s="31" t="str" cm="1">
        <f t="array" ref="T6351">_xlfn.IFS(M6351&lt;=Beräkningsförutsättningar!B$15,"2",M6351=Beräkningsförutsättningar!B$16,"4",M6351=Beräkningsförutsättningar!B$17,"4",M6351&gt;=Beräkningsförutsättningar!B$18,"6")</f>
        <v>2</v>
      </c>
      <c r="U6351" s="31">
        <f t="shared" si="198"/>
        <v>0</v>
      </c>
      <c r="V6351" s="31">
        <f t="shared" si="199"/>
        <v>0</v>
      </c>
    </row>
    <row r="6352" spans="18:22" x14ac:dyDescent="0.3">
      <c r="R6352" s="31" cm="1">
        <f t="array" ref="R6352">_xlfn.IFS(Q6352=0,(O6352-P6352)/2,Q6352=1,O6352-P6352)</f>
        <v>0</v>
      </c>
      <c r="S6352" s="31" cm="1">
        <f t="array" ref="S6352">_xlfn.IFS(Q6352=0,P6352/2,Q6352=1,P6352)</f>
        <v>0</v>
      </c>
      <c r="T6352" s="31" t="str" cm="1">
        <f t="array" ref="T6352">_xlfn.IFS(M6352&lt;=Beräkningsförutsättningar!B$15,"2",M6352=Beräkningsförutsättningar!B$16,"4",M6352=Beräkningsförutsättningar!B$17,"4",M6352&gt;=Beräkningsförutsättningar!B$18,"6")</f>
        <v>2</v>
      </c>
      <c r="U6352" s="31">
        <f t="shared" si="198"/>
        <v>0</v>
      </c>
      <c r="V6352" s="31">
        <f t="shared" si="199"/>
        <v>0</v>
      </c>
    </row>
    <row r="6353" spans="18:22" x14ac:dyDescent="0.3">
      <c r="R6353" s="31" cm="1">
        <f t="array" ref="R6353">_xlfn.IFS(Q6353=0,(O6353-P6353)/2,Q6353=1,O6353-P6353)</f>
        <v>0</v>
      </c>
      <c r="S6353" s="31" cm="1">
        <f t="array" ref="S6353">_xlfn.IFS(Q6353=0,P6353/2,Q6353=1,P6353)</f>
        <v>0</v>
      </c>
      <c r="T6353" s="31" t="str" cm="1">
        <f t="array" ref="T6353">_xlfn.IFS(M6353&lt;=Beräkningsförutsättningar!B$15,"2",M6353=Beräkningsförutsättningar!B$16,"4",M6353=Beräkningsförutsättningar!B$17,"4",M6353&gt;=Beräkningsförutsättningar!B$18,"6")</f>
        <v>2</v>
      </c>
      <c r="U6353" s="31">
        <f t="shared" si="198"/>
        <v>0</v>
      </c>
      <c r="V6353" s="31">
        <f t="shared" si="199"/>
        <v>0</v>
      </c>
    </row>
    <row r="6354" spans="18:22" x14ac:dyDescent="0.3">
      <c r="R6354" s="31" cm="1">
        <f t="array" ref="R6354">_xlfn.IFS(Q6354=0,(O6354-P6354)/2,Q6354=1,O6354-P6354)</f>
        <v>0</v>
      </c>
      <c r="S6354" s="31" cm="1">
        <f t="array" ref="S6354">_xlfn.IFS(Q6354=0,P6354/2,Q6354=1,P6354)</f>
        <v>0</v>
      </c>
      <c r="T6354" s="31" t="str" cm="1">
        <f t="array" ref="T6354">_xlfn.IFS(M6354&lt;=Beräkningsförutsättningar!B$15,"2",M6354=Beräkningsförutsättningar!B$16,"4",M6354=Beräkningsförutsättningar!B$17,"4",M6354&gt;=Beräkningsförutsättningar!B$18,"6")</f>
        <v>2</v>
      </c>
      <c r="U6354" s="31">
        <f t="shared" si="198"/>
        <v>0</v>
      </c>
      <c r="V6354" s="31">
        <f t="shared" si="199"/>
        <v>0</v>
      </c>
    </row>
    <row r="6355" spans="18:22" x14ac:dyDescent="0.3">
      <c r="R6355" s="31" cm="1">
        <f t="array" ref="R6355">_xlfn.IFS(Q6355=0,(O6355-P6355)/2,Q6355=1,O6355-P6355)</f>
        <v>0</v>
      </c>
      <c r="S6355" s="31" cm="1">
        <f t="array" ref="S6355">_xlfn.IFS(Q6355=0,P6355/2,Q6355=1,P6355)</f>
        <v>0</v>
      </c>
      <c r="T6355" s="31" t="str" cm="1">
        <f t="array" ref="T6355">_xlfn.IFS(M6355&lt;=Beräkningsförutsättningar!B$15,"2",M6355=Beräkningsförutsättningar!B$16,"4",M6355=Beräkningsförutsättningar!B$17,"4",M6355&gt;=Beräkningsförutsättningar!B$18,"6")</f>
        <v>2</v>
      </c>
      <c r="U6355" s="31">
        <f t="shared" si="198"/>
        <v>0</v>
      </c>
      <c r="V6355" s="31">
        <f t="shared" si="199"/>
        <v>0</v>
      </c>
    </row>
    <row r="6356" spans="18:22" x14ac:dyDescent="0.3">
      <c r="R6356" s="31" cm="1">
        <f t="array" ref="R6356">_xlfn.IFS(Q6356=0,(O6356-P6356)/2,Q6356=1,O6356-P6356)</f>
        <v>0</v>
      </c>
      <c r="S6356" s="31" cm="1">
        <f t="array" ref="S6356">_xlfn.IFS(Q6356=0,P6356/2,Q6356=1,P6356)</f>
        <v>0</v>
      </c>
      <c r="T6356" s="31" t="str" cm="1">
        <f t="array" ref="T6356">_xlfn.IFS(M6356&lt;=Beräkningsförutsättningar!B$15,"2",M6356=Beräkningsförutsättningar!B$16,"4",M6356=Beräkningsförutsättningar!B$17,"4",M6356&gt;=Beräkningsförutsättningar!B$18,"6")</f>
        <v>2</v>
      </c>
      <c r="U6356" s="31">
        <f t="shared" si="198"/>
        <v>0</v>
      </c>
      <c r="V6356" s="31">
        <f t="shared" si="199"/>
        <v>0</v>
      </c>
    </row>
    <row r="6357" spans="18:22" x14ac:dyDescent="0.3">
      <c r="R6357" s="31" cm="1">
        <f t="array" ref="R6357">_xlfn.IFS(Q6357=0,(O6357-P6357)/2,Q6357=1,O6357-P6357)</f>
        <v>0</v>
      </c>
      <c r="S6357" s="31" cm="1">
        <f t="array" ref="S6357">_xlfn.IFS(Q6357=0,P6357/2,Q6357=1,P6357)</f>
        <v>0</v>
      </c>
      <c r="T6357" s="31" t="str" cm="1">
        <f t="array" ref="T6357">_xlfn.IFS(M6357&lt;=Beräkningsförutsättningar!B$15,"2",M6357=Beräkningsförutsättningar!B$16,"4",M6357=Beräkningsförutsättningar!B$17,"4",M6357&gt;=Beräkningsförutsättningar!B$18,"6")</f>
        <v>2</v>
      </c>
      <c r="U6357" s="31">
        <f t="shared" si="198"/>
        <v>0</v>
      </c>
      <c r="V6357" s="31">
        <f t="shared" si="199"/>
        <v>0</v>
      </c>
    </row>
    <row r="6358" spans="18:22" x14ac:dyDescent="0.3">
      <c r="R6358" s="31" cm="1">
        <f t="array" ref="R6358">_xlfn.IFS(Q6358=0,(O6358-P6358)/2,Q6358=1,O6358-P6358)</f>
        <v>0</v>
      </c>
      <c r="S6358" s="31" cm="1">
        <f t="array" ref="S6358">_xlfn.IFS(Q6358=0,P6358/2,Q6358=1,P6358)</f>
        <v>0</v>
      </c>
      <c r="T6358" s="31" t="str" cm="1">
        <f t="array" ref="T6358">_xlfn.IFS(M6358&lt;=Beräkningsförutsättningar!B$15,"2",M6358=Beräkningsförutsättningar!B$16,"4",M6358=Beräkningsförutsättningar!B$17,"4",M6358&gt;=Beräkningsförutsättningar!B$18,"6")</f>
        <v>2</v>
      </c>
      <c r="U6358" s="31">
        <f t="shared" si="198"/>
        <v>0</v>
      </c>
      <c r="V6358" s="31">
        <f t="shared" si="199"/>
        <v>0</v>
      </c>
    </row>
    <row r="6359" spans="18:22" x14ac:dyDescent="0.3">
      <c r="R6359" s="31" cm="1">
        <f t="array" ref="R6359">_xlfn.IFS(Q6359=0,(O6359-P6359)/2,Q6359=1,O6359-P6359)</f>
        <v>0</v>
      </c>
      <c r="S6359" s="31" cm="1">
        <f t="array" ref="S6359">_xlfn.IFS(Q6359=0,P6359/2,Q6359=1,P6359)</f>
        <v>0</v>
      </c>
      <c r="T6359" s="31" t="str" cm="1">
        <f t="array" ref="T6359">_xlfn.IFS(M6359&lt;=Beräkningsförutsättningar!B$15,"2",M6359=Beräkningsförutsättningar!B$16,"4",M6359=Beräkningsförutsättningar!B$17,"4",M6359&gt;=Beräkningsförutsättningar!B$18,"6")</f>
        <v>2</v>
      </c>
      <c r="U6359" s="31">
        <f t="shared" si="198"/>
        <v>0</v>
      </c>
      <c r="V6359" s="31">
        <f t="shared" si="199"/>
        <v>0</v>
      </c>
    </row>
    <row r="6360" spans="18:22" x14ac:dyDescent="0.3">
      <c r="R6360" s="31" cm="1">
        <f t="array" ref="R6360">_xlfn.IFS(Q6360=0,(O6360-P6360)/2,Q6360=1,O6360-P6360)</f>
        <v>0</v>
      </c>
      <c r="S6360" s="31" cm="1">
        <f t="array" ref="S6360">_xlfn.IFS(Q6360=0,P6360/2,Q6360=1,P6360)</f>
        <v>0</v>
      </c>
      <c r="T6360" s="31" t="str" cm="1">
        <f t="array" ref="T6360">_xlfn.IFS(M6360&lt;=Beräkningsförutsättningar!B$15,"2",M6360=Beräkningsförutsättningar!B$16,"4",M6360=Beräkningsförutsättningar!B$17,"4",M6360&gt;=Beräkningsförutsättningar!B$18,"6")</f>
        <v>2</v>
      </c>
      <c r="U6360" s="31">
        <f t="shared" si="198"/>
        <v>0</v>
      </c>
      <c r="V6360" s="31">
        <f t="shared" si="199"/>
        <v>0</v>
      </c>
    </row>
    <row r="6361" spans="18:22" x14ac:dyDescent="0.3">
      <c r="R6361" s="31" cm="1">
        <f t="array" ref="R6361">_xlfn.IFS(Q6361=0,(O6361-P6361)/2,Q6361=1,O6361-P6361)</f>
        <v>0</v>
      </c>
      <c r="S6361" s="31" cm="1">
        <f t="array" ref="S6361">_xlfn.IFS(Q6361=0,P6361/2,Q6361=1,P6361)</f>
        <v>0</v>
      </c>
      <c r="T6361" s="31" t="str" cm="1">
        <f t="array" ref="T6361">_xlfn.IFS(M6361&lt;=Beräkningsförutsättningar!B$15,"2",M6361=Beräkningsförutsättningar!B$16,"4",M6361=Beräkningsförutsättningar!B$17,"4",M6361&gt;=Beräkningsförutsättningar!B$18,"6")</f>
        <v>2</v>
      </c>
      <c r="U6361" s="31">
        <f t="shared" si="198"/>
        <v>0</v>
      </c>
      <c r="V6361" s="31">
        <f t="shared" si="199"/>
        <v>0</v>
      </c>
    </row>
    <row r="6362" spans="18:22" x14ac:dyDescent="0.3">
      <c r="R6362" s="31" cm="1">
        <f t="array" ref="R6362">_xlfn.IFS(Q6362=0,(O6362-P6362)/2,Q6362=1,O6362-P6362)</f>
        <v>0</v>
      </c>
      <c r="S6362" s="31" cm="1">
        <f t="array" ref="S6362">_xlfn.IFS(Q6362=0,P6362/2,Q6362=1,P6362)</f>
        <v>0</v>
      </c>
      <c r="T6362" s="31" t="str" cm="1">
        <f t="array" ref="T6362">_xlfn.IFS(M6362&lt;=Beräkningsförutsättningar!B$15,"2",M6362=Beräkningsförutsättningar!B$16,"4",M6362=Beräkningsförutsättningar!B$17,"4",M6362&gt;=Beräkningsförutsättningar!B$18,"6")</f>
        <v>2</v>
      </c>
      <c r="U6362" s="31">
        <f t="shared" si="198"/>
        <v>0</v>
      </c>
      <c r="V6362" s="31">
        <f t="shared" si="199"/>
        <v>0</v>
      </c>
    </row>
    <row r="6363" spans="18:22" x14ac:dyDescent="0.3">
      <c r="R6363" s="31" cm="1">
        <f t="array" ref="R6363">_xlfn.IFS(Q6363=0,(O6363-P6363)/2,Q6363=1,O6363-P6363)</f>
        <v>0</v>
      </c>
      <c r="S6363" s="31" cm="1">
        <f t="array" ref="S6363">_xlfn.IFS(Q6363=0,P6363/2,Q6363=1,P6363)</f>
        <v>0</v>
      </c>
      <c r="T6363" s="31" t="str" cm="1">
        <f t="array" ref="T6363">_xlfn.IFS(M6363&lt;=Beräkningsförutsättningar!B$15,"2",M6363=Beräkningsförutsättningar!B$16,"4",M6363=Beräkningsförutsättningar!B$17,"4",M6363&gt;=Beräkningsförutsättningar!B$18,"6")</f>
        <v>2</v>
      </c>
      <c r="U6363" s="31">
        <f t="shared" si="198"/>
        <v>0</v>
      </c>
      <c r="V6363" s="31">
        <f t="shared" si="199"/>
        <v>0</v>
      </c>
    </row>
    <row r="6364" spans="18:22" x14ac:dyDescent="0.3">
      <c r="R6364" s="31" cm="1">
        <f t="array" ref="R6364">_xlfn.IFS(Q6364=0,(O6364-P6364)/2,Q6364=1,O6364-P6364)</f>
        <v>0</v>
      </c>
      <c r="S6364" s="31" cm="1">
        <f t="array" ref="S6364">_xlfn.IFS(Q6364=0,P6364/2,Q6364=1,P6364)</f>
        <v>0</v>
      </c>
      <c r="T6364" s="31" t="str" cm="1">
        <f t="array" ref="T6364">_xlfn.IFS(M6364&lt;=Beräkningsförutsättningar!B$15,"2",M6364=Beräkningsförutsättningar!B$16,"4",M6364=Beräkningsförutsättningar!B$17,"4",M6364&gt;=Beräkningsförutsättningar!B$18,"6")</f>
        <v>2</v>
      </c>
      <c r="U6364" s="31">
        <f t="shared" si="198"/>
        <v>0</v>
      </c>
      <c r="V6364" s="31">
        <f t="shared" si="199"/>
        <v>0</v>
      </c>
    </row>
    <row r="6365" spans="18:22" x14ac:dyDescent="0.3">
      <c r="R6365" s="31" cm="1">
        <f t="array" ref="R6365">_xlfn.IFS(Q6365=0,(O6365-P6365)/2,Q6365=1,O6365-P6365)</f>
        <v>0</v>
      </c>
      <c r="S6365" s="31" cm="1">
        <f t="array" ref="S6365">_xlfn.IFS(Q6365=0,P6365/2,Q6365=1,P6365)</f>
        <v>0</v>
      </c>
      <c r="T6365" s="31" t="str" cm="1">
        <f t="array" ref="T6365">_xlfn.IFS(M6365&lt;=Beräkningsförutsättningar!B$15,"2",M6365=Beräkningsförutsättningar!B$16,"4",M6365=Beräkningsförutsättningar!B$17,"4",M6365&gt;=Beräkningsförutsättningar!B$18,"6")</f>
        <v>2</v>
      </c>
      <c r="U6365" s="31">
        <f t="shared" si="198"/>
        <v>0</v>
      </c>
      <c r="V6365" s="31">
        <f t="shared" si="199"/>
        <v>0</v>
      </c>
    </row>
    <row r="6366" spans="18:22" x14ac:dyDescent="0.3">
      <c r="R6366" s="31" cm="1">
        <f t="array" ref="R6366">_xlfn.IFS(Q6366=0,(O6366-P6366)/2,Q6366=1,O6366-P6366)</f>
        <v>0</v>
      </c>
      <c r="S6366" s="31" cm="1">
        <f t="array" ref="S6366">_xlfn.IFS(Q6366=0,P6366/2,Q6366=1,P6366)</f>
        <v>0</v>
      </c>
      <c r="T6366" s="31" t="str" cm="1">
        <f t="array" ref="T6366">_xlfn.IFS(M6366&lt;=Beräkningsförutsättningar!B$15,"2",M6366=Beräkningsförutsättningar!B$16,"4",M6366=Beräkningsförutsättningar!B$17,"4",M6366&gt;=Beräkningsförutsättningar!B$18,"6")</f>
        <v>2</v>
      </c>
      <c r="U6366" s="31">
        <f t="shared" si="198"/>
        <v>0</v>
      </c>
      <c r="V6366" s="31">
        <f t="shared" si="199"/>
        <v>0</v>
      </c>
    </row>
    <row r="6367" spans="18:22" x14ac:dyDescent="0.3">
      <c r="R6367" s="31" cm="1">
        <f t="array" ref="R6367">_xlfn.IFS(Q6367=0,(O6367-P6367)/2,Q6367=1,O6367-P6367)</f>
        <v>0</v>
      </c>
      <c r="S6367" s="31" cm="1">
        <f t="array" ref="S6367">_xlfn.IFS(Q6367=0,P6367/2,Q6367=1,P6367)</f>
        <v>0</v>
      </c>
      <c r="T6367" s="31" t="str" cm="1">
        <f t="array" ref="T6367">_xlfn.IFS(M6367&lt;=Beräkningsförutsättningar!B$15,"2",M6367=Beräkningsförutsättningar!B$16,"4",M6367=Beräkningsförutsättningar!B$17,"4",M6367&gt;=Beräkningsförutsättningar!B$18,"6")</f>
        <v>2</v>
      </c>
      <c r="U6367" s="31">
        <f t="shared" si="198"/>
        <v>0</v>
      </c>
      <c r="V6367" s="31">
        <f t="shared" si="199"/>
        <v>0</v>
      </c>
    </row>
    <row r="6368" spans="18:22" x14ac:dyDescent="0.3">
      <c r="R6368" s="31" cm="1">
        <f t="array" ref="R6368">_xlfn.IFS(Q6368=0,(O6368-P6368)/2,Q6368=1,O6368-P6368)</f>
        <v>0</v>
      </c>
      <c r="S6368" s="31" cm="1">
        <f t="array" ref="S6368">_xlfn.IFS(Q6368=0,P6368/2,Q6368=1,P6368)</f>
        <v>0</v>
      </c>
      <c r="T6368" s="31" t="str" cm="1">
        <f t="array" ref="T6368">_xlfn.IFS(M6368&lt;=Beräkningsförutsättningar!B$15,"2",M6368=Beräkningsförutsättningar!B$16,"4",M6368=Beräkningsförutsättningar!B$17,"4",M6368&gt;=Beräkningsförutsättningar!B$18,"6")</f>
        <v>2</v>
      </c>
      <c r="U6368" s="31">
        <f t="shared" si="198"/>
        <v>0</v>
      </c>
      <c r="V6368" s="31">
        <f t="shared" si="199"/>
        <v>0</v>
      </c>
    </row>
    <row r="6369" spans="18:22" x14ac:dyDescent="0.3">
      <c r="R6369" s="31" cm="1">
        <f t="array" ref="R6369">_xlfn.IFS(Q6369=0,(O6369-P6369)/2,Q6369=1,O6369-P6369)</f>
        <v>0</v>
      </c>
      <c r="S6369" s="31" cm="1">
        <f t="array" ref="S6369">_xlfn.IFS(Q6369=0,P6369/2,Q6369=1,P6369)</f>
        <v>0</v>
      </c>
      <c r="T6369" s="31" t="str" cm="1">
        <f t="array" ref="T6369">_xlfn.IFS(M6369&lt;=Beräkningsförutsättningar!B$15,"2",M6369=Beräkningsförutsättningar!B$16,"4",M6369=Beräkningsförutsättningar!B$17,"4",M6369&gt;=Beräkningsförutsättningar!B$18,"6")</f>
        <v>2</v>
      </c>
      <c r="U6369" s="31">
        <f t="shared" si="198"/>
        <v>0</v>
      </c>
      <c r="V6369" s="31">
        <f t="shared" si="199"/>
        <v>0</v>
      </c>
    </row>
    <row r="6370" spans="18:22" x14ac:dyDescent="0.3">
      <c r="R6370" s="31" cm="1">
        <f t="array" ref="R6370">_xlfn.IFS(Q6370=0,(O6370-P6370)/2,Q6370=1,O6370-P6370)</f>
        <v>0</v>
      </c>
      <c r="S6370" s="31" cm="1">
        <f t="array" ref="S6370">_xlfn.IFS(Q6370=0,P6370/2,Q6370=1,P6370)</f>
        <v>0</v>
      </c>
      <c r="T6370" s="31" t="str" cm="1">
        <f t="array" ref="T6370">_xlfn.IFS(M6370&lt;=Beräkningsförutsättningar!B$15,"2",M6370=Beräkningsförutsättningar!B$16,"4",M6370=Beräkningsförutsättningar!B$17,"4",M6370&gt;=Beräkningsförutsättningar!B$18,"6")</f>
        <v>2</v>
      </c>
      <c r="U6370" s="31">
        <f t="shared" si="198"/>
        <v>0</v>
      </c>
      <c r="V6370" s="31">
        <f t="shared" si="199"/>
        <v>0</v>
      </c>
    </row>
    <row r="6371" spans="18:22" x14ac:dyDescent="0.3">
      <c r="R6371" s="31" cm="1">
        <f t="array" ref="R6371">_xlfn.IFS(Q6371=0,(O6371-P6371)/2,Q6371=1,O6371-P6371)</f>
        <v>0</v>
      </c>
      <c r="S6371" s="31" cm="1">
        <f t="array" ref="S6371">_xlfn.IFS(Q6371=0,P6371/2,Q6371=1,P6371)</f>
        <v>0</v>
      </c>
      <c r="T6371" s="31" t="str" cm="1">
        <f t="array" ref="T6371">_xlfn.IFS(M6371&lt;=Beräkningsförutsättningar!B$15,"2",M6371=Beräkningsförutsättningar!B$16,"4",M6371=Beräkningsförutsättningar!B$17,"4",M6371&gt;=Beräkningsförutsättningar!B$18,"6")</f>
        <v>2</v>
      </c>
      <c r="U6371" s="31">
        <f t="shared" si="198"/>
        <v>0</v>
      </c>
      <c r="V6371" s="31">
        <f t="shared" si="199"/>
        <v>0</v>
      </c>
    </row>
    <row r="6372" spans="18:22" x14ac:dyDescent="0.3">
      <c r="R6372" s="31" cm="1">
        <f t="array" ref="R6372">_xlfn.IFS(Q6372=0,(O6372-P6372)/2,Q6372=1,O6372-P6372)</f>
        <v>0</v>
      </c>
      <c r="S6372" s="31" cm="1">
        <f t="array" ref="S6372">_xlfn.IFS(Q6372=0,P6372/2,Q6372=1,P6372)</f>
        <v>0</v>
      </c>
      <c r="T6372" s="31" t="str" cm="1">
        <f t="array" ref="T6372">_xlfn.IFS(M6372&lt;=Beräkningsförutsättningar!B$15,"2",M6372=Beräkningsförutsättningar!B$16,"4",M6372=Beräkningsförutsättningar!B$17,"4",M6372&gt;=Beräkningsförutsättningar!B$18,"6")</f>
        <v>2</v>
      </c>
      <c r="U6372" s="31">
        <f t="shared" si="198"/>
        <v>0</v>
      </c>
      <c r="V6372" s="31">
        <f t="shared" si="199"/>
        <v>0</v>
      </c>
    </row>
    <row r="6373" spans="18:22" x14ac:dyDescent="0.3">
      <c r="R6373" s="31" cm="1">
        <f t="array" ref="R6373">_xlfn.IFS(Q6373=0,(O6373-P6373)/2,Q6373=1,O6373-P6373)</f>
        <v>0</v>
      </c>
      <c r="S6373" s="31" cm="1">
        <f t="array" ref="S6373">_xlfn.IFS(Q6373=0,P6373/2,Q6373=1,P6373)</f>
        <v>0</v>
      </c>
      <c r="T6373" s="31" t="str" cm="1">
        <f t="array" ref="T6373">_xlfn.IFS(M6373&lt;=Beräkningsförutsättningar!B$15,"2",M6373=Beräkningsförutsättningar!B$16,"4",M6373=Beräkningsförutsättningar!B$17,"4",M6373&gt;=Beräkningsförutsättningar!B$18,"6")</f>
        <v>2</v>
      </c>
      <c r="U6373" s="31">
        <f t="shared" si="198"/>
        <v>0</v>
      </c>
      <c r="V6373" s="31">
        <f t="shared" si="199"/>
        <v>0</v>
      </c>
    </row>
    <row r="6374" spans="18:22" x14ac:dyDescent="0.3">
      <c r="R6374" s="31" cm="1">
        <f t="array" ref="R6374">_xlfn.IFS(Q6374=0,(O6374-P6374)/2,Q6374=1,O6374-P6374)</f>
        <v>0</v>
      </c>
      <c r="S6374" s="31" cm="1">
        <f t="array" ref="S6374">_xlfn.IFS(Q6374=0,P6374/2,Q6374=1,P6374)</f>
        <v>0</v>
      </c>
      <c r="T6374" s="31" t="str" cm="1">
        <f t="array" ref="T6374">_xlfn.IFS(M6374&lt;=Beräkningsförutsättningar!B$15,"2",M6374=Beräkningsförutsättningar!B$16,"4",M6374=Beräkningsförutsättningar!B$17,"4",M6374&gt;=Beräkningsförutsättningar!B$18,"6")</f>
        <v>2</v>
      </c>
      <c r="U6374" s="31">
        <f t="shared" si="198"/>
        <v>0</v>
      </c>
      <c r="V6374" s="31">
        <f t="shared" si="199"/>
        <v>0</v>
      </c>
    </row>
    <row r="6375" spans="18:22" x14ac:dyDescent="0.3">
      <c r="R6375" s="31" cm="1">
        <f t="array" ref="R6375">_xlfn.IFS(Q6375=0,(O6375-P6375)/2,Q6375=1,O6375-P6375)</f>
        <v>0</v>
      </c>
      <c r="S6375" s="31" cm="1">
        <f t="array" ref="S6375">_xlfn.IFS(Q6375=0,P6375/2,Q6375=1,P6375)</f>
        <v>0</v>
      </c>
      <c r="T6375" s="31" t="str" cm="1">
        <f t="array" ref="T6375">_xlfn.IFS(M6375&lt;=Beräkningsförutsättningar!B$15,"2",M6375=Beräkningsförutsättningar!B$16,"4",M6375=Beräkningsförutsättningar!B$17,"4",M6375&gt;=Beräkningsförutsättningar!B$18,"6")</f>
        <v>2</v>
      </c>
      <c r="U6375" s="31">
        <f t="shared" si="198"/>
        <v>0</v>
      </c>
      <c r="V6375" s="31">
        <f t="shared" si="199"/>
        <v>0</v>
      </c>
    </row>
    <row r="6376" spans="18:22" x14ac:dyDescent="0.3">
      <c r="R6376" s="31" cm="1">
        <f t="array" ref="R6376">_xlfn.IFS(Q6376=0,(O6376-P6376)/2,Q6376=1,O6376-P6376)</f>
        <v>0</v>
      </c>
      <c r="S6376" s="31" cm="1">
        <f t="array" ref="S6376">_xlfn.IFS(Q6376=0,P6376/2,Q6376=1,P6376)</f>
        <v>0</v>
      </c>
      <c r="T6376" s="31" t="str" cm="1">
        <f t="array" ref="T6376">_xlfn.IFS(M6376&lt;=Beräkningsförutsättningar!B$15,"2",M6376=Beräkningsförutsättningar!B$16,"4",M6376=Beräkningsförutsättningar!B$17,"4",M6376&gt;=Beräkningsförutsättningar!B$18,"6")</f>
        <v>2</v>
      </c>
      <c r="U6376" s="31">
        <f t="shared" si="198"/>
        <v>0</v>
      </c>
      <c r="V6376" s="31">
        <f t="shared" si="199"/>
        <v>0</v>
      </c>
    </row>
    <row r="6377" spans="18:22" x14ac:dyDescent="0.3">
      <c r="R6377" s="31" cm="1">
        <f t="array" ref="R6377">_xlfn.IFS(Q6377=0,(O6377-P6377)/2,Q6377=1,O6377-P6377)</f>
        <v>0</v>
      </c>
      <c r="S6377" s="31" cm="1">
        <f t="array" ref="S6377">_xlfn.IFS(Q6377=0,P6377/2,Q6377=1,P6377)</f>
        <v>0</v>
      </c>
      <c r="T6377" s="31" t="str" cm="1">
        <f t="array" ref="T6377">_xlfn.IFS(M6377&lt;=Beräkningsförutsättningar!B$15,"2",M6377=Beräkningsförutsättningar!B$16,"4",M6377=Beräkningsförutsättningar!B$17,"4",M6377&gt;=Beräkningsförutsättningar!B$18,"6")</f>
        <v>2</v>
      </c>
      <c r="U6377" s="31">
        <f t="shared" si="198"/>
        <v>0</v>
      </c>
      <c r="V6377" s="31">
        <f t="shared" si="199"/>
        <v>0</v>
      </c>
    </row>
    <row r="6378" spans="18:22" x14ac:dyDescent="0.3">
      <c r="R6378" s="31" cm="1">
        <f t="array" ref="R6378">_xlfn.IFS(Q6378=0,(O6378-P6378)/2,Q6378=1,O6378-P6378)</f>
        <v>0</v>
      </c>
      <c r="S6378" s="31" cm="1">
        <f t="array" ref="S6378">_xlfn.IFS(Q6378=0,P6378/2,Q6378=1,P6378)</f>
        <v>0</v>
      </c>
      <c r="T6378" s="31" t="str" cm="1">
        <f t="array" ref="T6378">_xlfn.IFS(M6378&lt;=Beräkningsförutsättningar!B$15,"2",M6378=Beräkningsförutsättningar!B$16,"4",M6378=Beräkningsförutsättningar!B$17,"4",M6378&gt;=Beräkningsförutsättningar!B$18,"6")</f>
        <v>2</v>
      </c>
      <c r="U6378" s="31">
        <f t="shared" si="198"/>
        <v>0</v>
      </c>
      <c r="V6378" s="31">
        <f t="shared" si="199"/>
        <v>0</v>
      </c>
    </row>
    <row r="6379" spans="18:22" x14ac:dyDescent="0.3">
      <c r="R6379" s="31" cm="1">
        <f t="array" ref="R6379">_xlfn.IFS(Q6379=0,(O6379-P6379)/2,Q6379=1,O6379-P6379)</f>
        <v>0</v>
      </c>
      <c r="S6379" s="31" cm="1">
        <f t="array" ref="S6379">_xlfn.IFS(Q6379=0,P6379/2,Q6379=1,P6379)</f>
        <v>0</v>
      </c>
      <c r="T6379" s="31" t="str" cm="1">
        <f t="array" ref="T6379">_xlfn.IFS(M6379&lt;=Beräkningsförutsättningar!B$15,"2",M6379=Beräkningsförutsättningar!B$16,"4",M6379=Beräkningsförutsättningar!B$17,"4",M6379&gt;=Beräkningsförutsättningar!B$18,"6")</f>
        <v>2</v>
      </c>
      <c r="U6379" s="31">
        <f t="shared" si="198"/>
        <v>0</v>
      </c>
      <c r="V6379" s="31">
        <f t="shared" si="199"/>
        <v>0</v>
      </c>
    </row>
    <row r="6380" spans="18:22" x14ac:dyDescent="0.3">
      <c r="R6380" s="31" cm="1">
        <f t="array" ref="R6380">_xlfn.IFS(Q6380=0,(O6380-P6380)/2,Q6380=1,O6380-P6380)</f>
        <v>0</v>
      </c>
      <c r="S6380" s="31" cm="1">
        <f t="array" ref="S6380">_xlfn.IFS(Q6380=0,P6380/2,Q6380=1,P6380)</f>
        <v>0</v>
      </c>
      <c r="T6380" s="31" t="str" cm="1">
        <f t="array" ref="T6380">_xlfn.IFS(M6380&lt;=Beräkningsförutsättningar!B$15,"2",M6380=Beräkningsförutsättningar!B$16,"4",M6380=Beräkningsförutsättningar!B$17,"4",M6380&gt;=Beräkningsförutsättningar!B$18,"6")</f>
        <v>2</v>
      </c>
      <c r="U6380" s="31">
        <f t="shared" si="198"/>
        <v>0</v>
      </c>
      <c r="V6380" s="31">
        <f t="shared" si="199"/>
        <v>0</v>
      </c>
    </row>
    <row r="6381" spans="18:22" x14ac:dyDescent="0.3">
      <c r="R6381" s="31" cm="1">
        <f t="array" ref="R6381">_xlfn.IFS(Q6381=0,(O6381-P6381)/2,Q6381=1,O6381-P6381)</f>
        <v>0</v>
      </c>
      <c r="S6381" s="31" cm="1">
        <f t="array" ref="S6381">_xlfn.IFS(Q6381=0,P6381/2,Q6381=1,P6381)</f>
        <v>0</v>
      </c>
      <c r="T6381" s="31" t="str" cm="1">
        <f t="array" ref="T6381">_xlfn.IFS(M6381&lt;=Beräkningsförutsättningar!B$15,"2",M6381=Beräkningsförutsättningar!B$16,"4",M6381=Beräkningsförutsättningar!B$17,"4",M6381&gt;=Beräkningsförutsättningar!B$18,"6")</f>
        <v>2</v>
      </c>
      <c r="U6381" s="31">
        <f t="shared" si="198"/>
        <v>0</v>
      </c>
      <c r="V6381" s="31">
        <f t="shared" si="199"/>
        <v>0</v>
      </c>
    </row>
    <row r="6382" spans="18:22" x14ac:dyDescent="0.3">
      <c r="R6382" s="31" cm="1">
        <f t="array" ref="R6382">_xlfn.IFS(Q6382=0,(O6382-P6382)/2,Q6382=1,O6382-P6382)</f>
        <v>0</v>
      </c>
      <c r="S6382" s="31" cm="1">
        <f t="array" ref="S6382">_xlfn.IFS(Q6382=0,P6382/2,Q6382=1,P6382)</f>
        <v>0</v>
      </c>
      <c r="T6382" s="31" t="str" cm="1">
        <f t="array" ref="T6382">_xlfn.IFS(M6382&lt;=Beräkningsförutsättningar!B$15,"2",M6382=Beräkningsförutsättningar!B$16,"4",M6382=Beräkningsförutsättningar!B$17,"4",M6382&gt;=Beräkningsförutsättningar!B$18,"6")</f>
        <v>2</v>
      </c>
      <c r="U6382" s="31">
        <f t="shared" si="198"/>
        <v>0</v>
      </c>
      <c r="V6382" s="31">
        <f t="shared" si="199"/>
        <v>0</v>
      </c>
    </row>
    <row r="6383" spans="18:22" x14ac:dyDescent="0.3">
      <c r="R6383" s="31" cm="1">
        <f t="array" ref="R6383">_xlfn.IFS(Q6383=0,(O6383-P6383)/2,Q6383=1,O6383-P6383)</f>
        <v>0</v>
      </c>
      <c r="S6383" s="31" cm="1">
        <f t="array" ref="S6383">_xlfn.IFS(Q6383=0,P6383/2,Q6383=1,P6383)</f>
        <v>0</v>
      </c>
      <c r="T6383" s="31" t="str" cm="1">
        <f t="array" ref="T6383">_xlfn.IFS(M6383&lt;=Beräkningsförutsättningar!B$15,"2",M6383=Beräkningsförutsättningar!B$16,"4",M6383=Beräkningsförutsättningar!B$17,"4",M6383&gt;=Beräkningsförutsättningar!B$18,"6")</f>
        <v>2</v>
      </c>
      <c r="U6383" s="31">
        <f t="shared" si="198"/>
        <v>0</v>
      </c>
      <c r="V6383" s="31">
        <f t="shared" si="199"/>
        <v>0</v>
      </c>
    </row>
    <row r="6384" spans="18:22" x14ac:dyDescent="0.3">
      <c r="R6384" s="31" cm="1">
        <f t="array" ref="R6384">_xlfn.IFS(Q6384=0,(O6384-P6384)/2,Q6384=1,O6384-P6384)</f>
        <v>0</v>
      </c>
      <c r="S6384" s="31" cm="1">
        <f t="array" ref="S6384">_xlfn.IFS(Q6384=0,P6384/2,Q6384=1,P6384)</f>
        <v>0</v>
      </c>
      <c r="T6384" s="31" t="str" cm="1">
        <f t="array" ref="T6384">_xlfn.IFS(M6384&lt;=Beräkningsförutsättningar!B$15,"2",M6384=Beräkningsförutsättningar!B$16,"4",M6384=Beräkningsförutsättningar!B$17,"4",M6384&gt;=Beräkningsförutsättningar!B$18,"6")</f>
        <v>2</v>
      </c>
      <c r="U6384" s="31">
        <f t="shared" si="198"/>
        <v>0</v>
      </c>
      <c r="V6384" s="31">
        <f t="shared" si="199"/>
        <v>0</v>
      </c>
    </row>
    <row r="6385" spans="18:22" x14ac:dyDescent="0.3">
      <c r="R6385" s="31" cm="1">
        <f t="array" ref="R6385">_xlfn.IFS(Q6385=0,(O6385-P6385)/2,Q6385=1,O6385-P6385)</f>
        <v>0</v>
      </c>
      <c r="S6385" s="31" cm="1">
        <f t="array" ref="S6385">_xlfn.IFS(Q6385=0,P6385/2,Q6385=1,P6385)</f>
        <v>0</v>
      </c>
      <c r="T6385" s="31" t="str" cm="1">
        <f t="array" ref="T6385">_xlfn.IFS(M6385&lt;=Beräkningsförutsättningar!B$15,"2",M6385=Beräkningsförutsättningar!B$16,"4",M6385=Beräkningsförutsättningar!B$17,"4",M6385&gt;=Beräkningsförutsättningar!B$18,"6")</f>
        <v>2</v>
      </c>
      <c r="U6385" s="31">
        <f t="shared" si="198"/>
        <v>0</v>
      </c>
      <c r="V6385" s="31">
        <f t="shared" si="199"/>
        <v>0</v>
      </c>
    </row>
    <row r="6386" spans="18:22" x14ac:dyDescent="0.3">
      <c r="R6386" s="31" cm="1">
        <f t="array" ref="R6386">_xlfn.IFS(Q6386=0,(O6386-P6386)/2,Q6386=1,O6386-P6386)</f>
        <v>0</v>
      </c>
      <c r="S6386" s="31" cm="1">
        <f t="array" ref="S6386">_xlfn.IFS(Q6386=0,P6386/2,Q6386=1,P6386)</f>
        <v>0</v>
      </c>
      <c r="T6386" s="31" t="str" cm="1">
        <f t="array" ref="T6386">_xlfn.IFS(M6386&lt;=Beräkningsförutsättningar!B$15,"2",M6386=Beräkningsförutsättningar!B$16,"4",M6386=Beräkningsförutsättningar!B$17,"4",M6386&gt;=Beräkningsförutsättningar!B$18,"6")</f>
        <v>2</v>
      </c>
      <c r="U6386" s="31">
        <f t="shared" si="198"/>
        <v>0</v>
      </c>
      <c r="V6386" s="31">
        <f t="shared" si="199"/>
        <v>0</v>
      </c>
    </row>
    <row r="6387" spans="18:22" x14ac:dyDescent="0.3">
      <c r="R6387" s="31" cm="1">
        <f t="array" ref="R6387">_xlfn.IFS(Q6387=0,(O6387-P6387)/2,Q6387=1,O6387-P6387)</f>
        <v>0</v>
      </c>
      <c r="S6387" s="31" cm="1">
        <f t="array" ref="S6387">_xlfn.IFS(Q6387=0,P6387/2,Q6387=1,P6387)</f>
        <v>0</v>
      </c>
      <c r="T6387" s="31" t="str" cm="1">
        <f t="array" ref="T6387">_xlfn.IFS(M6387&lt;=Beräkningsförutsättningar!B$15,"2",M6387=Beräkningsförutsättningar!B$16,"4",M6387=Beräkningsförutsättningar!B$17,"4",M6387&gt;=Beräkningsförutsättningar!B$18,"6")</f>
        <v>2</v>
      </c>
      <c r="U6387" s="31">
        <f t="shared" si="198"/>
        <v>0</v>
      </c>
      <c r="V6387" s="31">
        <f t="shared" si="199"/>
        <v>0</v>
      </c>
    </row>
    <row r="6388" spans="18:22" x14ac:dyDescent="0.3">
      <c r="R6388" s="31" cm="1">
        <f t="array" ref="R6388">_xlfn.IFS(Q6388=0,(O6388-P6388)/2,Q6388=1,O6388-P6388)</f>
        <v>0</v>
      </c>
      <c r="S6388" s="31" cm="1">
        <f t="array" ref="S6388">_xlfn.IFS(Q6388=0,P6388/2,Q6388=1,P6388)</f>
        <v>0</v>
      </c>
      <c r="T6388" s="31" t="str" cm="1">
        <f t="array" ref="T6388">_xlfn.IFS(M6388&lt;=Beräkningsförutsättningar!B$15,"2",M6388=Beräkningsförutsättningar!B$16,"4",M6388=Beräkningsförutsättningar!B$17,"4",M6388&gt;=Beräkningsförutsättningar!B$18,"6")</f>
        <v>2</v>
      </c>
      <c r="U6388" s="31">
        <f t="shared" si="198"/>
        <v>0</v>
      </c>
      <c r="V6388" s="31">
        <f t="shared" si="199"/>
        <v>0</v>
      </c>
    </row>
    <row r="6389" spans="18:22" x14ac:dyDescent="0.3">
      <c r="R6389" s="31" cm="1">
        <f t="array" ref="R6389">_xlfn.IFS(Q6389=0,(O6389-P6389)/2,Q6389=1,O6389-P6389)</f>
        <v>0</v>
      </c>
      <c r="S6389" s="31" cm="1">
        <f t="array" ref="S6389">_xlfn.IFS(Q6389=0,P6389/2,Q6389=1,P6389)</f>
        <v>0</v>
      </c>
      <c r="T6389" s="31" t="str" cm="1">
        <f t="array" ref="T6389">_xlfn.IFS(M6389&lt;=Beräkningsförutsättningar!B$15,"2",M6389=Beräkningsförutsättningar!B$16,"4",M6389=Beräkningsförutsättningar!B$17,"4",M6389&gt;=Beräkningsförutsättningar!B$18,"6")</f>
        <v>2</v>
      </c>
      <c r="U6389" s="31">
        <f t="shared" si="198"/>
        <v>0</v>
      </c>
      <c r="V6389" s="31">
        <f t="shared" si="199"/>
        <v>0</v>
      </c>
    </row>
    <row r="6390" spans="18:22" x14ac:dyDescent="0.3">
      <c r="R6390" s="31" cm="1">
        <f t="array" ref="R6390">_xlfn.IFS(Q6390=0,(O6390-P6390)/2,Q6390=1,O6390-P6390)</f>
        <v>0</v>
      </c>
      <c r="S6390" s="31" cm="1">
        <f t="array" ref="S6390">_xlfn.IFS(Q6390=0,P6390/2,Q6390=1,P6390)</f>
        <v>0</v>
      </c>
      <c r="T6390" s="31" t="str" cm="1">
        <f t="array" ref="T6390">_xlfn.IFS(M6390&lt;=Beräkningsförutsättningar!B$15,"2",M6390=Beräkningsförutsättningar!B$16,"4",M6390=Beräkningsförutsättningar!B$17,"4",M6390&gt;=Beräkningsförutsättningar!B$18,"6")</f>
        <v>2</v>
      </c>
      <c r="U6390" s="31">
        <f t="shared" si="198"/>
        <v>0</v>
      </c>
      <c r="V6390" s="31">
        <f t="shared" si="199"/>
        <v>0</v>
      </c>
    </row>
    <row r="6391" spans="18:22" x14ac:dyDescent="0.3">
      <c r="R6391" s="31" cm="1">
        <f t="array" ref="R6391">_xlfn.IFS(Q6391=0,(O6391-P6391)/2,Q6391=1,O6391-P6391)</f>
        <v>0</v>
      </c>
      <c r="S6391" s="31" cm="1">
        <f t="array" ref="S6391">_xlfn.IFS(Q6391=0,P6391/2,Q6391=1,P6391)</f>
        <v>0</v>
      </c>
      <c r="T6391" s="31" t="str" cm="1">
        <f t="array" ref="T6391">_xlfn.IFS(M6391&lt;=Beräkningsförutsättningar!B$15,"2",M6391=Beräkningsförutsättningar!B$16,"4",M6391=Beräkningsförutsättningar!B$17,"4",M6391&gt;=Beräkningsförutsättningar!B$18,"6")</f>
        <v>2</v>
      </c>
      <c r="U6391" s="31">
        <f t="shared" si="198"/>
        <v>0</v>
      </c>
      <c r="V6391" s="31">
        <f t="shared" si="199"/>
        <v>0</v>
      </c>
    </row>
    <row r="6392" spans="18:22" x14ac:dyDescent="0.3">
      <c r="R6392" s="31" cm="1">
        <f t="array" ref="R6392">_xlfn.IFS(Q6392=0,(O6392-P6392)/2,Q6392=1,O6392-P6392)</f>
        <v>0</v>
      </c>
      <c r="S6392" s="31" cm="1">
        <f t="array" ref="S6392">_xlfn.IFS(Q6392=0,P6392/2,Q6392=1,P6392)</f>
        <v>0</v>
      </c>
      <c r="T6392" s="31" t="str" cm="1">
        <f t="array" ref="T6392">_xlfn.IFS(M6392&lt;=Beräkningsförutsättningar!B$15,"2",M6392=Beräkningsförutsättningar!B$16,"4",M6392=Beräkningsförutsättningar!B$17,"4",M6392&gt;=Beräkningsförutsättningar!B$18,"6")</f>
        <v>2</v>
      </c>
      <c r="U6392" s="31">
        <f t="shared" si="198"/>
        <v>0</v>
      </c>
      <c r="V6392" s="31">
        <f t="shared" si="199"/>
        <v>0</v>
      </c>
    </row>
    <row r="6393" spans="18:22" x14ac:dyDescent="0.3">
      <c r="R6393" s="31" cm="1">
        <f t="array" ref="R6393">_xlfn.IFS(Q6393=0,(O6393-P6393)/2,Q6393=1,O6393-P6393)</f>
        <v>0</v>
      </c>
      <c r="S6393" s="31" cm="1">
        <f t="array" ref="S6393">_xlfn.IFS(Q6393=0,P6393/2,Q6393=1,P6393)</f>
        <v>0</v>
      </c>
      <c r="T6393" s="31" t="str" cm="1">
        <f t="array" ref="T6393">_xlfn.IFS(M6393&lt;=Beräkningsförutsättningar!B$15,"2",M6393=Beräkningsförutsättningar!B$16,"4",M6393=Beräkningsförutsättningar!B$17,"4",M6393&gt;=Beräkningsförutsättningar!B$18,"6")</f>
        <v>2</v>
      </c>
      <c r="U6393" s="31">
        <f t="shared" si="198"/>
        <v>0</v>
      </c>
      <c r="V6393" s="31">
        <f t="shared" si="199"/>
        <v>0</v>
      </c>
    </row>
    <row r="6394" spans="18:22" x14ac:dyDescent="0.3">
      <c r="R6394" s="31" cm="1">
        <f t="array" ref="R6394">_xlfn.IFS(Q6394=0,(O6394-P6394)/2,Q6394=1,O6394-P6394)</f>
        <v>0</v>
      </c>
      <c r="S6394" s="31" cm="1">
        <f t="array" ref="S6394">_xlfn.IFS(Q6394=0,P6394/2,Q6394=1,P6394)</f>
        <v>0</v>
      </c>
      <c r="T6394" s="31" t="str" cm="1">
        <f t="array" ref="T6394">_xlfn.IFS(M6394&lt;=Beräkningsförutsättningar!B$15,"2",M6394=Beräkningsförutsättningar!B$16,"4",M6394=Beräkningsförutsättningar!B$17,"4",M6394&gt;=Beräkningsförutsättningar!B$18,"6")</f>
        <v>2</v>
      </c>
      <c r="U6394" s="31">
        <f t="shared" si="198"/>
        <v>0</v>
      </c>
      <c r="V6394" s="31">
        <f t="shared" si="199"/>
        <v>0</v>
      </c>
    </row>
    <row r="6395" spans="18:22" x14ac:dyDescent="0.3">
      <c r="R6395" s="31" cm="1">
        <f t="array" ref="R6395">_xlfn.IFS(Q6395=0,(O6395-P6395)/2,Q6395=1,O6395-P6395)</f>
        <v>0</v>
      </c>
      <c r="S6395" s="31" cm="1">
        <f t="array" ref="S6395">_xlfn.IFS(Q6395=0,P6395/2,Q6395=1,P6395)</f>
        <v>0</v>
      </c>
      <c r="T6395" s="31" t="str" cm="1">
        <f t="array" ref="T6395">_xlfn.IFS(M6395&lt;=Beräkningsförutsättningar!B$15,"2",M6395=Beräkningsförutsättningar!B$16,"4",M6395=Beräkningsförutsättningar!B$17,"4",M6395&gt;=Beräkningsförutsättningar!B$18,"6")</f>
        <v>2</v>
      </c>
      <c r="U6395" s="31">
        <f t="shared" si="198"/>
        <v>0</v>
      </c>
      <c r="V6395" s="31">
        <f t="shared" si="199"/>
        <v>0</v>
      </c>
    </row>
    <row r="6396" spans="18:22" x14ac:dyDescent="0.3">
      <c r="R6396" s="31" cm="1">
        <f t="array" ref="R6396">_xlfn.IFS(Q6396=0,(O6396-P6396)/2,Q6396=1,O6396-P6396)</f>
        <v>0</v>
      </c>
      <c r="S6396" s="31" cm="1">
        <f t="array" ref="S6396">_xlfn.IFS(Q6396=0,P6396/2,Q6396=1,P6396)</f>
        <v>0</v>
      </c>
      <c r="T6396" s="31" t="str" cm="1">
        <f t="array" ref="T6396">_xlfn.IFS(M6396&lt;=Beräkningsförutsättningar!B$15,"2",M6396=Beräkningsförutsättningar!B$16,"4",M6396=Beräkningsförutsättningar!B$17,"4",M6396&gt;=Beräkningsförutsättningar!B$18,"6")</f>
        <v>2</v>
      </c>
      <c r="U6396" s="31">
        <f t="shared" si="198"/>
        <v>0</v>
      </c>
      <c r="V6396" s="31">
        <f t="shared" si="199"/>
        <v>0</v>
      </c>
    </row>
    <row r="6397" spans="18:22" x14ac:dyDescent="0.3">
      <c r="R6397" s="31" cm="1">
        <f t="array" ref="R6397">_xlfn.IFS(Q6397=0,(O6397-P6397)/2,Q6397=1,O6397-P6397)</f>
        <v>0</v>
      </c>
      <c r="S6397" s="31" cm="1">
        <f t="array" ref="S6397">_xlfn.IFS(Q6397=0,P6397/2,Q6397=1,P6397)</f>
        <v>0</v>
      </c>
      <c r="T6397" s="31" t="str" cm="1">
        <f t="array" ref="T6397">_xlfn.IFS(M6397&lt;=Beräkningsförutsättningar!B$15,"2",M6397=Beräkningsförutsättningar!B$16,"4",M6397=Beräkningsförutsättningar!B$17,"4",M6397&gt;=Beräkningsförutsättningar!B$18,"6")</f>
        <v>2</v>
      </c>
      <c r="U6397" s="31">
        <f t="shared" si="198"/>
        <v>0</v>
      </c>
      <c r="V6397" s="31">
        <f t="shared" si="199"/>
        <v>0</v>
      </c>
    </row>
    <row r="6398" spans="18:22" x14ac:dyDescent="0.3">
      <c r="R6398" s="31" cm="1">
        <f t="array" ref="R6398">_xlfn.IFS(Q6398=0,(O6398-P6398)/2,Q6398=1,O6398-P6398)</f>
        <v>0</v>
      </c>
      <c r="S6398" s="31" cm="1">
        <f t="array" ref="S6398">_xlfn.IFS(Q6398=0,P6398/2,Q6398=1,P6398)</f>
        <v>0</v>
      </c>
      <c r="T6398" s="31" t="str" cm="1">
        <f t="array" ref="T6398">_xlfn.IFS(M6398&lt;=Beräkningsförutsättningar!B$15,"2",M6398=Beräkningsförutsättningar!B$16,"4",M6398=Beräkningsförutsättningar!B$17,"4",M6398&gt;=Beräkningsförutsättningar!B$18,"6")</f>
        <v>2</v>
      </c>
      <c r="U6398" s="31">
        <f t="shared" si="198"/>
        <v>0</v>
      </c>
      <c r="V6398" s="31">
        <f t="shared" si="199"/>
        <v>0</v>
      </c>
    </row>
    <row r="6399" spans="18:22" x14ac:dyDescent="0.3">
      <c r="R6399" s="31" cm="1">
        <f t="array" ref="R6399">_xlfn.IFS(Q6399=0,(O6399-P6399)/2,Q6399=1,O6399-P6399)</f>
        <v>0</v>
      </c>
      <c r="S6399" s="31" cm="1">
        <f t="array" ref="S6399">_xlfn.IFS(Q6399=0,P6399/2,Q6399=1,P6399)</f>
        <v>0</v>
      </c>
      <c r="T6399" s="31" t="str" cm="1">
        <f t="array" ref="T6399">_xlfn.IFS(M6399&lt;=Beräkningsförutsättningar!B$15,"2",M6399=Beräkningsförutsättningar!B$16,"4",M6399=Beräkningsförutsättningar!B$17,"4",M6399&gt;=Beräkningsförutsättningar!B$18,"6")</f>
        <v>2</v>
      </c>
      <c r="U6399" s="31">
        <f t="shared" si="198"/>
        <v>0</v>
      </c>
      <c r="V6399" s="31">
        <f t="shared" si="199"/>
        <v>0</v>
      </c>
    </row>
    <row r="6400" spans="18:22" x14ac:dyDescent="0.3">
      <c r="R6400" s="31" cm="1">
        <f t="array" ref="R6400">_xlfn.IFS(Q6400=0,(O6400-P6400)/2,Q6400=1,O6400-P6400)</f>
        <v>0</v>
      </c>
      <c r="S6400" s="31" cm="1">
        <f t="array" ref="S6400">_xlfn.IFS(Q6400=0,P6400/2,Q6400=1,P6400)</f>
        <v>0</v>
      </c>
      <c r="T6400" s="31" t="str" cm="1">
        <f t="array" ref="T6400">_xlfn.IFS(M6400&lt;=Beräkningsförutsättningar!B$15,"2",M6400=Beräkningsförutsättningar!B$16,"4",M6400=Beräkningsförutsättningar!B$17,"4",M6400&gt;=Beräkningsförutsättningar!B$18,"6")</f>
        <v>2</v>
      </c>
      <c r="U6400" s="31">
        <f t="shared" si="198"/>
        <v>0</v>
      </c>
      <c r="V6400" s="31">
        <f t="shared" si="199"/>
        <v>0</v>
      </c>
    </row>
    <row r="6401" spans="18:22" x14ac:dyDescent="0.3">
      <c r="R6401" s="31" cm="1">
        <f t="array" ref="R6401">_xlfn.IFS(Q6401=0,(O6401-P6401)/2,Q6401=1,O6401-P6401)</f>
        <v>0</v>
      </c>
      <c r="S6401" s="31" cm="1">
        <f t="array" ref="S6401">_xlfn.IFS(Q6401=0,P6401/2,Q6401=1,P6401)</f>
        <v>0</v>
      </c>
      <c r="T6401" s="31" t="str" cm="1">
        <f t="array" ref="T6401">_xlfn.IFS(M6401&lt;=Beräkningsförutsättningar!B$15,"2",M6401=Beräkningsförutsättningar!B$16,"4",M6401=Beräkningsförutsättningar!B$17,"4",M6401&gt;=Beräkningsförutsättningar!B$18,"6")</f>
        <v>2</v>
      </c>
      <c r="U6401" s="31">
        <f t="shared" si="198"/>
        <v>0</v>
      </c>
      <c r="V6401" s="31">
        <f t="shared" si="199"/>
        <v>0</v>
      </c>
    </row>
    <row r="6402" spans="18:22" x14ac:dyDescent="0.3">
      <c r="R6402" s="31" cm="1">
        <f t="array" ref="R6402">_xlfn.IFS(Q6402=0,(O6402-P6402)/2,Q6402=1,O6402-P6402)</f>
        <v>0</v>
      </c>
      <c r="S6402" s="31" cm="1">
        <f t="array" ref="S6402">_xlfn.IFS(Q6402=0,P6402/2,Q6402=1,P6402)</f>
        <v>0</v>
      </c>
      <c r="T6402" s="31" t="str" cm="1">
        <f t="array" ref="T6402">_xlfn.IFS(M6402&lt;=Beräkningsförutsättningar!B$15,"2",M6402=Beräkningsförutsättningar!B$16,"4",M6402=Beräkningsförutsättningar!B$17,"4",M6402&gt;=Beräkningsförutsättningar!B$18,"6")</f>
        <v>2</v>
      </c>
      <c r="U6402" s="31">
        <f t="shared" si="198"/>
        <v>0</v>
      </c>
      <c r="V6402" s="31">
        <f t="shared" si="199"/>
        <v>0</v>
      </c>
    </row>
    <row r="6403" spans="18:22" x14ac:dyDescent="0.3">
      <c r="R6403" s="31" cm="1">
        <f t="array" ref="R6403">_xlfn.IFS(Q6403=0,(O6403-P6403)/2,Q6403=1,O6403-P6403)</f>
        <v>0</v>
      </c>
      <c r="S6403" s="31" cm="1">
        <f t="array" ref="S6403">_xlfn.IFS(Q6403=0,P6403/2,Q6403=1,P6403)</f>
        <v>0</v>
      </c>
      <c r="T6403" s="31" t="str" cm="1">
        <f t="array" ref="T6403">_xlfn.IFS(M6403&lt;=Beräkningsförutsättningar!B$15,"2",M6403=Beräkningsförutsättningar!B$16,"4",M6403=Beräkningsförutsättningar!B$17,"4",M6403&gt;=Beräkningsförutsättningar!B$18,"6")</f>
        <v>2</v>
      </c>
      <c r="U6403" s="31">
        <f t="shared" si="198"/>
        <v>0</v>
      </c>
      <c r="V6403" s="31">
        <f t="shared" si="199"/>
        <v>0</v>
      </c>
    </row>
    <row r="6404" spans="18:22" x14ac:dyDescent="0.3">
      <c r="R6404" s="31" cm="1">
        <f t="array" ref="R6404">_xlfn.IFS(Q6404=0,(O6404-P6404)/2,Q6404=1,O6404-P6404)</f>
        <v>0</v>
      </c>
      <c r="S6404" s="31" cm="1">
        <f t="array" ref="S6404">_xlfn.IFS(Q6404=0,P6404/2,Q6404=1,P6404)</f>
        <v>0</v>
      </c>
      <c r="T6404" s="31" t="str" cm="1">
        <f t="array" ref="T6404">_xlfn.IFS(M6404&lt;=Beräkningsförutsättningar!B$15,"2",M6404=Beräkningsförutsättningar!B$16,"4",M6404=Beräkningsförutsättningar!B$17,"4",M6404&gt;=Beräkningsförutsättningar!B$18,"6")</f>
        <v>2</v>
      </c>
      <c r="U6404" s="31">
        <f t="shared" si="198"/>
        <v>0</v>
      </c>
      <c r="V6404" s="31">
        <f t="shared" si="199"/>
        <v>0</v>
      </c>
    </row>
    <row r="6405" spans="18:22" x14ac:dyDescent="0.3">
      <c r="R6405" s="31" cm="1">
        <f t="array" ref="R6405">_xlfn.IFS(Q6405=0,(O6405-P6405)/2,Q6405=1,O6405-P6405)</f>
        <v>0</v>
      </c>
      <c r="S6405" s="31" cm="1">
        <f t="array" ref="S6405">_xlfn.IFS(Q6405=0,P6405/2,Q6405=1,P6405)</f>
        <v>0</v>
      </c>
      <c r="T6405" s="31" t="str" cm="1">
        <f t="array" ref="T6405">_xlfn.IFS(M6405&lt;=Beräkningsförutsättningar!B$15,"2",M6405=Beräkningsförutsättningar!B$16,"4",M6405=Beräkningsförutsättningar!B$17,"4",M6405&gt;=Beräkningsförutsättningar!B$18,"6")</f>
        <v>2</v>
      </c>
      <c r="U6405" s="31">
        <f t="shared" si="198"/>
        <v>0</v>
      </c>
      <c r="V6405" s="31">
        <f t="shared" si="199"/>
        <v>0</v>
      </c>
    </row>
    <row r="6406" spans="18:22" x14ac:dyDescent="0.3">
      <c r="R6406" s="31" cm="1">
        <f t="array" ref="R6406">_xlfn.IFS(Q6406=0,(O6406-P6406)/2,Q6406=1,O6406-P6406)</f>
        <v>0</v>
      </c>
      <c r="S6406" s="31" cm="1">
        <f t="array" ref="S6406">_xlfn.IFS(Q6406=0,P6406/2,Q6406=1,P6406)</f>
        <v>0</v>
      </c>
      <c r="T6406" s="31" t="str" cm="1">
        <f t="array" ref="T6406">_xlfn.IFS(M6406&lt;=Beräkningsförutsättningar!B$15,"2",M6406=Beräkningsförutsättningar!B$16,"4",M6406=Beräkningsförutsättningar!B$17,"4",M6406&gt;=Beräkningsförutsättningar!B$18,"6")</f>
        <v>2</v>
      </c>
      <c r="U6406" s="31">
        <f t="shared" si="198"/>
        <v>0</v>
      </c>
      <c r="V6406" s="31">
        <f t="shared" si="199"/>
        <v>0</v>
      </c>
    </row>
    <row r="6407" spans="18:22" x14ac:dyDescent="0.3">
      <c r="R6407" s="31" cm="1">
        <f t="array" ref="R6407">_xlfn.IFS(Q6407=0,(O6407-P6407)/2,Q6407=1,O6407-P6407)</f>
        <v>0</v>
      </c>
      <c r="S6407" s="31" cm="1">
        <f t="array" ref="S6407">_xlfn.IFS(Q6407=0,P6407/2,Q6407=1,P6407)</f>
        <v>0</v>
      </c>
      <c r="T6407" s="31" t="str" cm="1">
        <f t="array" ref="T6407">_xlfn.IFS(M6407&lt;=Beräkningsförutsättningar!B$15,"2",M6407=Beräkningsförutsättningar!B$16,"4",M6407=Beräkningsförutsättningar!B$17,"4",M6407&gt;=Beräkningsförutsättningar!B$18,"6")</f>
        <v>2</v>
      </c>
      <c r="U6407" s="31">
        <f t="shared" ref="U6407:U6470" si="200">R6407*T6407</f>
        <v>0</v>
      </c>
      <c r="V6407" s="31">
        <f t="shared" ref="V6407:V6470" si="201">S6407*T6407</f>
        <v>0</v>
      </c>
    </row>
    <row r="6408" spans="18:22" x14ac:dyDescent="0.3">
      <c r="R6408" s="31" cm="1">
        <f t="array" ref="R6408">_xlfn.IFS(Q6408=0,(O6408-P6408)/2,Q6408=1,O6408-P6408)</f>
        <v>0</v>
      </c>
      <c r="S6408" s="31" cm="1">
        <f t="array" ref="S6408">_xlfn.IFS(Q6408=0,P6408/2,Q6408=1,P6408)</f>
        <v>0</v>
      </c>
      <c r="T6408" s="31" t="str" cm="1">
        <f t="array" ref="T6408">_xlfn.IFS(M6408&lt;=Beräkningsförutsättningar!B$15,"2",M6408=Beräkningsförutsättningar!B$16,"4",M6408=Beräkningsförutsättningar!B$17,"4",M6408&gt;=Beräkningsförutsättningar!B$18,"6")</f>
        <v>2</v>
      </c>
      <c r="U6408" s="31">
        <f t="shared" si="200"/>
        <v>0</v>
      </c>
      <c r="V6408" s="31">
        <f t="shared" si="201"/>
        <v>0</v>
      </c>
    </row>
    <row r="6409" spans="18:22" x14ac:dyDescent="0.3">
      <c r="R6409" s="31" cm="1">
        <f t="array" ref="R6409">_xlfn.IFS(Q6409=0,(O6409-P6409)/2,Q6409=1,O6409-P6409)</f>
        <v>0</v>
      </c>
      <c r="S6409" s="31" cm="1">
        <f t="array" ref="S6409">_xlfn.IFS(Q6409=0,P6409/2,Q6409=1,P6409)</f>
        <v>0</v>
      </c>
      <c r="T6409" s="31" t="str" cm="1">
        <f t="array" ref="T6409">_xlfn.IFS(M6409&lt;=Beräkningsförutsättningar!B$15,"2",M6409=Beräkningsförutsättningar!B$16,"4",M6409=Beräkningsförutsättningar!B$17,"4",M6409&gt;=Beräkningsförutsättningar!B$18,"6")</f>
        <v>2</v>
      </c>
      <c r="U6409" s="31">
        <f t="shared" si="200"/>
        <v>0</v>
      </c>
      <c r="V6409" s="31">
        <f t="shared" si="201"/>
        <v>0</v>
      </c>
    </row>
    <row r="6410" spans="18:22" x14ac:dyDescent="0.3">
      <c r="R6410" s="31" cm="1">
        <f t="array" ref="R6410">_xlfn.IFS(Q6410=0,(O6410-P6410)/2,Q6410=1,O6410-P6410)</f>
        <v>0</v>
      </c>
      <c r="S6410" s="31" cm="1">
        <f t="array" ref="S6410">_xlfn.IFS(Q6410=0,P6410/2,Q6410=1,P6410)</f>
        <v>0</v>
      </c>
      <c r="T6410" s="31" t="str" cm="1">
        <f t="array" ref="T6410">_xlfn.IFS(M6410&lt;=Beräkningsförutsättningar!B$15,"2",M6410=Beräkningsförutsättningar!B$16,"4",M6410=Beräkningsförutsättningar!B$17,"4",M6410&gt;=Beräkningsförutsättningar!B$18,"6")</f>
        <v>2</v>
      </c>
      <c r="U6410" s="31">
        <f t="shared" si="200"/>
        <v>0</v>
      </c>
      <c r="V6410" s="31">
        <f t="shared" si="201"/>
        <v>0</v>
      </c>
    </row>
    <row r="6411" spans="18:22" x14ac:dyDescent="0.3">
      <c r="R6411" s="31" cm="1">
        <f t="array" ref="R6411">_xlfn.IFS(Q6411=0,(O6411-P6411)/2,Q6411=1,O6411-P6411)</f>
        <v>0</v>
      </c>
      <c r="S6411" s="31" cm="1">
        <f t="array" ref="S6411">_xlfn.IFS(Q6411=0,P6411/2,Q6411=1,P6411)</f>
        <v>0</v>
      </c>
      <c r="T6411" s="31" t="str" cm="1">
        <f t="array" ref="T6411">_xlfn.IFS(M6411&lt;=Beräkningsförutsättningar!B$15,"2",M6411=Beräkningsförutsättningar!B$16,"4",M6411=Beräkningsförutsättningar!B$17,"4",M6411&gt;=Beräkningsförutsättningar!B$18,"6")</f>
        <v>2</v>
      </c>
      <c r="U6411" s="31">
        <f t="shared" si="200"/>
        <v>0</v>
      </c>
      <c r="V6411" s="31">
        <f t="shared" si="201"/>
        <v>0</v>
      </c>
    </row>
    <row r="6412" spans="18:22" x14ac:dyDescent="0.3">
      <c r="R6412" s="31" cm="1">
        <f t="array" ref="R6412">_xlfn.IFS(Q6412=0,(O6412-P6412)/2,Q6412=1,O6412-P6412)</f>
        <v>0</v>
      </c>
      <c r="S6412" s="31" cm="1">
        <f t="array" ref="S6412">_xlfn.IFS(Q6412=0,P6412/2,Q6412=1,P6412)</f>
        <v>0</v>
      </c>
      <c r="T6412" s="31" t="str" cm="1">
        <f t="array" ref="T6412">_xlfn.IFS(M6412&lt;=Beräkningsförutsättningar!B$15,"2",M6412=Beräkningsförutsättningar!B$16,"4",M6412=Beräkningsförutsättningar!B$17,"4",M6412&gt;=Beräkningsförutsättningar!B$18,"6")</f>
        <v>2</v>
      </c>
      <c r="U6412" s="31">
        <f t="shared" si="200"/>
        <v>0</v>
      </c>
      <c r="V6412" s="31">
        <f t="shared" si="201"/>
        <v>0</v>
      </c>
    </row>
    <row r="6413" spans="18:22" x14ac:dyDescent="0.3">
      <c r="R6413" s="31" cm="1">
        <f t="array" ref="R6413">_xlfn.IFS(Q6413=0,(O6413-P6413)/2,Q6413=1,O6413-P6413)</f>
        <v>0</v>
      </c>
      <c r="S6413" s="31" cm="1">
        <f t="array" ref="S6413">_xlfn.IFS(Q6413=0,P6413/2,Q6413=1,P6413)</f>
        <v>0</v>
      </c>
      <c r="T6413" s="31" t="str" cm="1">
        <f t="array" ref="T6413">_xlfn.IFS(M6413&lt;=Beräkningsförutsättningar!B$15,"2",M6413=Beräkningsförutsättningar!B$16,"4",M6413=Beräkningsförutsättningar!B$17,"4",M6413&gt;=Beräkningsförutsättningar!B$18,"6")</f>
        <v>2</v>
      </c>
      <c r="U6413" s="31">
        <f t="shared" si="200"/>
        <v>0</v>
      </c>
      <c r="V6413" s="31">
        <f t="shared" si="201"/>
        <v>0</v>
      </c>
    </row>
    <row r="6414" spans="18:22" x14ac:dyDescent="0.3">
      <c r="R6414" s="31" cm="1">
        <f t="array" ref="R6414">_xlfn.IFS(Q6414=0,(O6414-P6414)/2,Q6414=1,O6414-P6414)</f>
        <v>0</v>
      </c>
      <c r="S6414" s="31" cm="1">
        <f t="array" ref="S6414">_xlfn.IFS(Q6414=0,P6414/2,Q6414=1,P6414)</f>
        <v>0</v>
      </c>
      <c r="T6414" s="31" t="str" cm="1">
        <f t="array" ref="T6414">_xlfn.IFS(M6414&lt;=Beräkningsförutsättningar!B$15,"2",M6414=Beräkningsförutsättningar!B$16,"4",M6414=Beräkningsförutsättningar!B$17,"4",M6414&gt;=Beräkningsförutsättningar!B$18,"6")</f>
        <v>2</v>
      </c>
      <c r="U6414" s="31">
        <f t="shared" si="200"/>
        <v>0</v>
      </c>
      <c r="V6414" s="31">
        <f t="shared" si="201"/>
        <v>0</v>
      </c>
    </row>
    <row r="6415" spans="18:22" x14ac:dyDescent="0.3">
      <c r="R6415" s="31" cm="1">
        <f t="array" ref="R6415">_xlfn.IFS(Q6415=0,(O6415-P6415)/2,Q6415=1,O6415-P6415)</f>
        <v>0</v>
      </c>
      <c r="S6415" s="31" cm="1">
        <f t="array" ref="S6415">_xlfn.IFS(Q6415=0,P6415/2,Q6415=1,P6415)</f>
        <v>0</v>
      </c>
      <c r="T6415" s="31" t="str" cm="1">
        <f t="array" ref="T6415">_xlfn.IFS(M6415&lt;=Beräkningsförutsättningar!B$15,"2",M6415=Beräkningsförutsättningar!B$16,"4",M6415=Beräkningsförutsättningar!B$17,"4",M6415&gt;=Beräkningsförutsättningar!B$18,"6")</f>
        <v>2</v>
      </c>
      <c r="U6415" s="31">
        <f t="shared" si="200"/>
        <v>0</v>
      </c>
      <c r="V6415" s="31">
        <f t="shared" si="201"/>
        <v>0</v>
      </c>
    </row>
    <row r="6416" spans="18:22" x14ac:dyDescent="0.3">
      <c r="R6416" s="31" cm="1">
        <f t="array" ref="R6416">_xlfn.IFS(Q6416=0,(O6416-P6416)/2,Q6416=1,O6416-P6416)</f>
        <v>0</v>
      </c>
      <c r="S6416" s="31" cm="1">
        <f t="array" ref="S6416">_xlfn.IFS(Q6416=0,P6416/2,Q6416=1,P6416)</f>
        <v>0</v>
      </c>
      <c r="T6416" s="31" t="str" cm="1">
        <f t="array" ref="T6416">_xlfn.IFS(M6416&lt;=Beräkningsförutsättningar!B$15,"2",M6416=Beräkningsförutsättningar!B$16,"4",M6416=Beräkningsförutsättningar!B$17,"4",M6416&gt;=Beräkningsförutsättningar!B$18,"6")</f>
        <v>2</v>
      </c>
      <c r="U6416" s="31">
        <f t="shared" si="200"/>
        <v>0</v>
      </c>
      <c r="V6416" s="31">
        <f t="shared" si="201"/>
        <v>0</v>
      </c>
    </row>
    <row r="6417" spans="18:22" x14ac:dyDescent="0.3">
      <c r="R6417" s="31" cm="1">
        <f t="array" ref="R6417">_xlfn.IFS(Q6417=0,(O6417-P6417)/2,Q6417=1,O6417-P6417)</f>
        <v>0</v>
      </c>
      <c r="S6417" s="31" cm="1">
        <f t="array" ref="S6417">_xlfn.IFS(Q6417=0,P6417/2,Q6417=1,P6417)</f>
        <v>0</v>
      </c>
      <c r="T6417" s="31" t="str" cm="1">
        <f t="array" ref="T6417">_xlfn.IFS(M6417&lt;=Beräkningsförutsättningar!B$15,"2",M6417=Beräkningsförutsättningar!B$16,"4",M6417=Beräkningsförutsättningar!B$17,"4",M6417&gt;=Beräkningsförutsättningar!B$18,"6")</f>
        <v>2</v>
      </c>
      <c r="U6417" s="31">
        <f t="shared" si="200"/>
        <v>0</v>
      </c>
      <c r="V6417" s="31">
        <f t="shared" si="201"/>
        <v>0</v>
      </c>
    </row>
    <row r="6418" spans="18:22" x14ac:dyDescent="0.3">
      <c r="R6418" s="31" cm="1">
        <f t="array" ref="R6418">_xlfn.IFS(Q6418=0,(O6418-P6418)/2,Q6418=1,O6418-P6418)</f>
        <v>0</v>
      </c>
      <c r="S6418" s="31" cm="1">
        <f t="array" ref="S6418">_xlfn.IFS(Q6418=0,P6418/2,Q6418=1,P6418)</f>
        <v>0</v>
      </c>
      <c r="T6418" s="31" t="str" cm="1">
        <f t="array" ref="T6418">_xlfn.IFS(M6418&lt;=Beräkningsförutsättningar!B$15,"2",M6418=Beräkningsförutsättningar!B$16,"4",M6418=Beräkningsförutsättningar!B$17,"4",M6418&gt;=Beräkningsförutsättningar!B$18,"6")</f>
        <v>2</v>
      </c>
      <c r="U6418" s="31">
        <f t="shared" si="200"/>
        <v>0</v>
      </c>
      <c r="V6418" s="31">
        <f t="shared" si="201"/>
        <v>0</v>
      </c>
    </row>
    <row r="6419" spans="18:22" x14ac:dyDescent="0.3">
      <c r="R6419" s="31" cm="1">
        <f t="array" ref="R6419">_xlfn.IFS(Q6419=0,(O6419-P6419)/2,Q6419=1,O6419-P6419)</f>
        <v>0</v>
      </c>
      <c r="S6419" s="31" cm="1">
        <f t="array" ref="S6419">_xlfn.IFS(Q6419=0,P6419/2,Q6419=1,P6419)</f>
        <v>0</v>
      </c>
      <c r="T6419" s="31" t="str" cm="1">
        <f t="array" ref="T6419">_xlfn.IFS(M6419&lt;=Beräkningsförutsättningar!B$15,"2",M6419=Beräkningsförutsättningar!B$16,"4",M6419=Beräkningsförutsättningar!B$17,"4",M6419&gt;=Beräkningsförutsättningar!B$18,"6")</f>
        <v>2</v>
      </c>
      <c r="U6419" s="31">
        <f t="shared" si="200"/>
        <v>0</v>
      </c>
      <c r="V6419" s="31">
        <f t="shared" si="201"/>
        <v>0</v>
      </c>
    </row>
    <row r="6420" spans="18:22" x14ac:dyDescent="0.3">
      <c r="R6420" s="31" cm="1">
        <f t="array" ref="R6420">_xlfn.IFS(Q6420=0,(O6420-P6420)/2,Q6420=1,O6420-P6420)</f>
        <v>0</v>
      </c>
      <c r="S6420" s="31" cm="1">
        <f t="array" ref="S6420">_xlfn.IFS(Q6420=0,P6420/2,Q6420=1,P6420)</f>
        <v>0</v>
      </c>
      <c r="T6420" s="31" t="str" cm="1">
        <f t="array" ref="T6420">_xlfn.IFS(M6420&lt;=Beräkningsförutsättningar!B$15,"2",M6420=Beräkningsförutsättningar!B$16,"4",M6420=Beräkningsförutsättningar!B$17,"4",M6420&gt;=Beräkningsförutsättningar!B$18,"6")</f>
        <v>2</v>
      </c>
      <c r="U6420" s="31">
        <f t="shared" si="200"/>
        <v>0</v>
      </c>
      <c r="V6420" s="31">
        <f t="shared" si="201"/>
        <v>0</v>
      </c>
    </row>
    <row r="6421" spans="18:22" x14ac:dyDescent="0.3">
      <c r="R6421" s="31" cm="1">
        <f t="array" ref="R6421">_xlfn.IFS(Q6421=0,(O6421-P6421)/2,Q6421=1,O6421-P6421)</f>
        <v>0</v>
      </c>
      <c r="S6421" s="31" cm="1">
        <f t="array" ref="S6421">_xlfn.IFS(Q6421=0,P6421/2,Q6421=1,P6421)</f>
        <v>0</v>
      </c>
      <c r="T6421" s="31" t="str" cm="1">
        <f t="array" ref="T6421">_xlfn.IFS(M6421&lt;=Beräkningsförutsättningar!B$15,"2",M6421=Beräkningsförutsättningar!B$16,"4",M6421=Beräkningsförutsättningar!B$17,"4",M6421&gt;=Beräkningsförutsättningar!B$18,"6")</f>
        <v>2</v>
      </c>
      <c r="U6421" s="31">
        <f t="shared" si="200"/>
        <v>0</v>
      </c>
      <c r="V6421" s="31">
        <f t="shared" si="201"/>
        <v>0</v>
      </c>
    </row>
    <row r="6422" spans="18:22" x14ac:dyDescent="0.3">
      <c r="R6422" s="31" cm="1">
        <f t="array" ref="R6422">_xlfn.IFS(Q6422=0,(O6422-P6422)/2,Q6422=1,O6422-P6422)</f>
        <v>0</v>
      </c>
      <c r="S6422" s="31" cm="1">
        <f t="array" ref="S6422">_xlfn.IFS(Q6422=0,P6422/2,Q6422=1,P6422)</f>
        <v>0</v>
      </c>
      <c r="T6422" s="31" t="str" cm="1">
        <f t="array" ref="T6422">_xlfn.IFS(M6422&lt;=Beräkningsförutsättningar!B$15,"2",M6422=Beräkningsförutsättningar!B$16,"4",M6422=Beräkningsförutsättningar!B$17,"4",M6422&gt;=Beräkningsförutsättningar!B$18,"6")</f>
        <v>2</v>
      </c>
      <c r="U6422" s="31">
        <f t="shared" si="200"/>
        <v>0</v>
      </c>
      <c r="V6422" s="31">
        <f t="shared" si="201"/>
        <v>0</v>
      </c>
    </row>
    <row r="6423" spans="18:22" x14ac:dyDescent="0.3">
      <c r="R6423" s="31" cm="1">
        <f t="array" ref="R6423">_xlfn.IFS(Q6423=0,(O6423-P6423)/2,Q6423=1,O6423-P6423)</f>
        <v>0</v>
      </c>
      <c r="S6423" s="31" cm="1">
        <f t="array" ref="S6423">_xlfn.IFS(Q6423=0,P6423/2,Q6423=1,P6423)</f>
        <v>0</v>
      </c>
      <c r="T6423" s="31" t="str" cm="1">
        <f t="array" ref="T6423">_xlfn.IFS(M6423&lt;=Beräkningsförutsättningar!B$15,"2",M6423=Beräkningsförutsättningar!B$16,"4",M6423=Beräkningsförutsättningar!B$17,"4",M6423&gt;=Beräkningsförutsättningar!B$18,"6")</f>
        <v>2</v>
      </c>
      <c r="U6423" s="31">
        <f t="shared" si="200"/>
        <v>0</v>
      </c>
      <c r="V6423" s="31">
        <f t="shared" si="201"/>
        <v>0</v>
      </c>
    </row>
    <row r="6424" spans="18:22" x14ac:dyDescent="0.3">
      <c r="R6424" s="31" cm="1">
        <f t="array" ref="R6424">_xlfn.IFS(Q6424=0,(O6424-P6424)/2,Q6424=1,O6424-P6424)</f>
        <v>0</v>
      </c>
      <c r="S6424" s="31" cm="1">
        <f t="array" ref="S6424">_xlfn.IFS(Q6424=0,P6424/2,Q6424=1,P6424)</f>
        <v>0</v>
      </c>
      <c r="T6424" s="31" t="str" cm="1">
        <f t="array" ref="T6424">_xlfn.IFS(M6424&lt;=Beräkningsförutsättningar!B$15,"2",M6424=Beräkningsförutsättningar!B$16,"4",M6424=Beräkningsförutsättningar!B$17,"4",M6424&gt;=Beräkningsförutsättningar!B$18,"6")</f>
        <v>2</v>
      </c>
      <c r="U6424" s="31">
        <f t="shared" si="200"/>
        <v>0</v>
      </c>
      <c r="V6424" s="31">
        <f t="shared" si="201"/>
        <v>0</v>
      </c>
    </row>
    <row r="6425" spans="18:22" x14ac:dyDescent="0.3">
      <c r="R6425" s="31" cm="1">
        <f t="array" ref="R6425">_xlfn.IFS(Q6425=0,(O6425-P6425)/2,Q6425=1,O6425-P6425)</f>
        <v>0</v>
      </c>
      <c r="S6425" s="31" cm="1">
        <f t="array" ref="S6425">_xlfn.IFS(Q6425=0,P6425/2,Q6425=1,P6425)</f>
        <v>0</v>
      </c>
      <c r="T6425" s="31" t="str" cm="1">
        <f t="array" ref="T6425">_xlfn.IFS(M6425&lt;=Beräkningsförutsättningar!B$15,"2",M6425=Beräkningsförutsättningar!B$16,"4",M6425=Beräkningsförutsättningar!B$17,"4",M6425&gt;=Beräkningsförutsättningar!B$18,"6")</f>
        <v>2</v>
      </c>
      <c r="U6425" s="31">
        <f t="shared" si="200"/>
        <v>0</v>
      </c>
      <c r="V6425" s="31">
        <f t="shared" si="201"/>
        <v>0</v>
      </c>
    </row>
    <row r="6426" spans="18:22" x14ac:dyDescent="0.3">
      <c r="R6426" s="31" cm="1">
        <f t="array" ref="R6426">_xlfn.IFS(Q6426=0,(O6426-P6426)/2,Q6426=1,O6426-P6426)</f>
        <v>0</v>
      </c>
      <c r="S6426" s="31" cm="1">
        <f t="array" ref="S6426">_xlfn.IFS(Q6426=0,P6426/2,Q6426=1,P6426)</f>
        <v>0</v>
      </c>
      <c r="T6426" s="31" t="str" cm="1">
        <f t="array" ref="T6426">_xlfn.IFS(M6426&lt;=Beräkningsförutsättningar!B$15,"2",M6426=Beräkningsförutsättningar!B$16,"4",M6426=Beräkningsförutsättningar!B$17,"4",M6426&gt;=Beräkningsförutsättningar!B$18,"6")</f>
        <v>2</v>
      </c>
      <c r="U6426" s="31">
        <f t="shared" si="200"/>
        <v>0</v>
      </c>
      <c r="V6426" s="31">
        <f t="shared" si="201"/>
        <v>0</v>
      </c>
    </row>
    <row r="6427" spans="18:22" x14ac:dyDescent="0.3">
      <c r="R6427" s="31" cm="1">
        <f t="array" ref="R6427">_xlfn.IFS(Q6427=0,(O6427-P6427)/2,Q6427=1,O6427-P6427)</f>
        <v>0</v>
      </c>
      <c r="S6427" s="31" cm="1">
        <f t="array" ref="S6427">_xlfn.IFS(Q6427=0,P6427/2,Q6427=1,P6427)</f>
        <v>0</v>
      </c>
      <c r="T6427" s="31" t="str" cm="1">
        <f t="array" ref="T6427">_xlfn.IFS(M6427&lt;=Beräkningsförutsättningar!B$15,"2",M6427=Beräkningsförutsättningar!B$16,"4",M6427=Beräkningsförutsättningar!B$17,"4",M6427&gt;=Beräkningsförutsättningar!B$18,"6")</f>
        <v>2</v>
      </c>
      <c r="U6427" s="31">
        <f t="shared" si="200"/>
        <v>0</v>
      </c>
      <c r="V6427" s="31">
        <f t="shared" si="201"/>
        <v>0</v>
      </c>
    </row>
    <row r="6428" spans="18:22" x14ac:dyDescent="0.3">
      <c r="R6428" s="31" cm="1">
        <f t="array" ref="R6428">_xlfn.IFS(Q6428=0,(O6428-P6428)/2,Q6428=1,O6428-P6428)</f>
        <v>0</v>
      </c>
      <c r="S6428" s="31" cm="1">
        <f t="array" ref="S6428">_xlfn.IFS(Q6428=0,P6428/2,Q6428=1,P6428)</f>
        <v>0</v>
      </c>
      <c r="T6428" s="31" t="str" cm="1">
        <f t="array" ref="T6428">_xlfn.IFS(M6428&lt;=Beräkningsförutsättningar!B$15,"2",M6428=Beräkningsförutsättningar!B$16,"4",M6428=Beräkningsförutsättningar!B$17,"4",M6428&gt;=Beräkningsförutsättningar!B$18,"6")</f>
        <v>2</v>
      </c>
      <c r="U6428" s="31">
        <f t="shared" si="200"/>
        <v>0</v>
      </c>
      <c r="V6428" s="31">
        <f t="shared" si="201"/>
        <v>0</v>
      </c>
    </row>
    <row r="6429" spans="18:22" x14ac:dyDescent="0.3">
      <c r="R6429" s="31" cm="1">
        <f t="array" ref="R6429">_xlfn.IFS(Q6429=0,(O6429-P6429)/2,Q6429=1,O6429-P6429)</f>
        <v>0</v>
      </c>
      <c r="S6429" s="31" cm="1">
        <f t="array" ref="S6429">_xlfn.IFS(Q6429=0,P6429/2,Q6429=1,P6429)</f>
        <v>0</v>
      </c>
      <c r="T6429" s="31" t="str" cm="1">
        <f t="array" ref="T6429">_xlfn.IFS(M6429&lt;=Beräkningsförutsättningar!B$15,"2",M6429=Beräkningsförutsättningar!B$16,"4",M6429=Beräkningsförutsättningar!B$17,"4",M6429&gt;=Beräkningsförutsättningar!B$18,"6")</f>
        <v>2</v>
      </c>
      <c r="U6429" s="31">
        <f t="shared" si="200"/>
        <v>0</v>
      </c>
      <c r="V6429" s="31">
        <f t="shared" si="201"/>
        <v>0</v>
      </c>
    </row>
    <row r="6430" spans="18:22" x14ac:dyDescent="0.3">
      <c r="R6430" s="31" cm="1">
        <f t="array" ref="R6430">_xlfn.IFS(Q6430=0,(O6430-P6430)/2,Q6430=1,O6430-P6430)</f>
        <v>0</v>
      </c>
      <c r="S6430" s="31" cm="1">
        <f t="array" ref="S6430">_xlfn.IFS(Q6430=0,P6430/2,Q6430=1,P6430)</f>
        <v>0</v>
      </c>
      <c r="T6430" s="31" t="str" cm="1">
        <f t="array" ref="T6430">_xlfn.IFS(M6430&lt;=Beräkningsförutsättningar!B$15,"2",M6430=Beräkningsförutsättningar!B$16,"4",M6430=Beräkningsförutsättningar!B$17,"4",M6430&gt;=Beräkningsförutsättningar!B$18,"6")</f>
        <v>2</v>
      </c>
      <c r="U6430" s="31">
        <f t="shared" si="200"/>
        <v>0</v>
      </c>
      <c r="V6430" s="31">
        <f t="shared" si="201"/>
        <v>0</v>
      </c>
    </row>
    <row r="6431" spans="18:22" x14ac:dyDescent="0.3">
      <c r="R6431" s="31" cm="1">
        <f t="array" ref="R6431">_xlfn.IFS(Q6431=0,(O6431-P6431)/2,Q6431=1,O6431-P6431)</f>
        <v>0</v>
      </c>
      <c r="S6431" s="31" cm="1">
        <f t="array" ref="S6431">_xlfn.IFS(Q6431=0,P6431/2,Q6431=1,P6431)</f>
        <v>0</v>
      </c>
      <c r="T6431" s="31" t="str" cm="1">
        <f t="array" ref="T6431">_xlfn.IFS(M6431&lt;=Beräkningsförutsättningar!B$15,"2",M6431=Beräkningsförutsättningar!B$16,"4",M6431=Beräkningsförutsättningar!B$17,"4",M6431&gt;=Beräkningsförutsättningar!B$18,"6")</f>
        <v>2</v>
      </c>
      <c r="U6431" s="31">
        <f t="shared" si="200"/>
        <v>0</v>
      </c>
      <c r="V6431" s="31">
        <f t="shared" si="201"/>
        <v>0</v>
      </c>
    </row>
    <row r="6432" spans="18:22" x14ac:dyDescent="0.3">
      <c r="R6432" s="31" cm="1">
        <f t="array" ref="R6432">_xlfn.IFS(Q6432=0,(O6432-P6432)/2,Q6432=1,O6432-P6432)</f>
        <v>0</v>
      </c>
      <c r="S6432" s="31" cm="1">
        <f t="array" ref="S6432">_xlfn.IFS(Q6432=0,P6432/2,Q6432=1,P6432)</f>
        <v>0</v>
      </c>
      <c r="T6432" s="31" t="str" cm="1">
        <f t="array" ref="T6432">_xlfn.IFS(M6432&lt;=Beräkningsförutsättningar!B$15,"2",M6432=Beräkningsförutsättningar!B$16,"4",M6432=Beräkningsförutsättningar!B$17,"4",M6432&gt;=Beräkningsförutsättningar!B$18,"6")</f>
        <v>2</v>
      </c>
      <c r="U6432" s="31">
        <f t="shared" si="200"/>
        <v>0</v>
      </c>
      <c r="V6432" s="31">
        <f t="shared" si="201"/>
        <v>0</v>
      </c>
    </row>
    <row r="6433" spans="18:22" x14ac:dyDescent="0.3">
      <c r="R6433" s="31" cm="1">
        <f t="array" ref="R6433">_xlfn.IFS(Q6433=0,(O6433-P6433)/2,Q6433=1,O6433-P6433)</f>
        <v>0</v>
      </c>
      <c r="S6433" s="31" cm="1">
        <f t="array" ref="S6433">_xlfn.IFS(Q6433=0,P6433/2,Q6433=1,P6433)</f>
        <v>0</v>
      </c>
      <c r="T6433" s="31" t="str" cm="1">
        <f t="array" ref="T6433">_xlfn.IFS(M6433&lt;=Beräkningsförutsättningar!B$15,"2",M6433=Beräkningsförutsättningar!B$16,"4",M6433=Beräkningsförutsättningar!B$17,"4",M6433&gt;=Beräkningsförutsättningar!B$18,"6")</f>
        <v>2</v>
      </c>
      <c r="U6433" s="31">
        <f t="shared" si="200"/>
        <v>0</v>
      </c>
      <c r="V6433" s="31">
        <f t="shared" si="201"/>
        <v>0</v>
      </c>
    </row>
    <row r="6434" spans="18:22" x14ac:dyDescent="0.3">
      <c r="R6434" s="31" cm="1">
        <f t="array" ref="R6434">_xlfn.IFS(Q6434=0,(O6434-P6434)/2,Q6434=1,O6434-P6434)</f>
        <v>0</v>
      </c>
      <c r="S6434" s="31" cm="1">
        <f t="array" ref="S6434">_xlfn.IFS(Q6434=0,P6434/2,Q6434=1,P6434)</f>
        <v>0</v>
      </c>
      <c r="T6434" s="31" t="str" cm="1">
        <f t="array" ref="T6434">_xlfn.IFS(M6434&lt;=Beräkningsförutsättningar!B$15,"2",M6434=Beräkningsförutsättningar!B$16,"4",M6434=Beräkningsförutsättningar!B$17,"4",M6434&gt;=Beräkningsförutsättningar!B$18,"6")</f>
        <v>2</v>
      </c>
      <c r="U6434" s="31">
        <f t="shared" si="200"/>
        <v>0</v>
      </c>
      <c r="V6434" s="31">
        <f t="shared" si="201"/>
        <v>0</v>
      </c>
    </row>
    <row r="6435" spans="18:22" x14ac:dyDescent="0.3">
      <c r="R6435" s="31" cm="1">
        <f t="array" ref="R6435">_xlfn.IFS(Q6435=0,(O6435-P6435)/2,Q6435=1,O6435-P6435)</f>
        <v>0</v>
      </c>
      <c r="S6435" s="31" cm="1">
        <f t="array" ref="S6435">_xlfn.IFS(Q6435=0,P6435/2,Q6435=1,P6435)</f>
        <v>0</v>
      </c>
      <c r="T6435" s="31" t="str" cm="1">
        <f t="array" ref="T6435">_xlfn.IFS(M6435&lt;=Beräkningsförutsättningar!B$15,"2",M6435=Beräkningsförutsättningar!B$16,"4",M6435=Beräkningsförutsättningar!B$17,"4",M6435&gt;=Beräkningsförutsättningar!B$18,"6")</f>
        <v>2</v>
      </c>
      <c r="U6435" s="31">
        <f t="shared" si="200"/>
        <v>0</v>
      </c>
      <c r="V6435" s="31">
        <f t="shared" si="201"/>
        <v>0</v>
      </c>
    </row>
    <row r="6436" spans="18:22" x14ac:dyDescent="0.3">
      <c r="R6436" s="31" cm="1">
        <f t="array" ref="R6436">_xlfn.IFS(Q6436=0,(O6436-P6436)/2,Q6436=1,O6436-P6436)</f>
        <v>0</v>
      </c>
      <c r="S6436" s="31" cm="1">
        <f t="array" ref="S6436">_xlfn.IFS(Q6436=0,P6436/2,Q6436=1,P6436)</f>
        <v>0</v>
      </c>
      <c r="T6436" s="31" t="str" cm="1">
        <f t="array" ref="T6436">_xlfn.IFS(M6436&lt;=Beräkningsförutsättningar!B$15,"2",M6436=Beräkningsförutsättningar!B$16,"4",M6436=Beräkningsförutsättningar!B$17,"4",M6436&gt;=Beräkningsförutsättningar!B$18,"6")</f>
        <v>2</v>
      </c>
      <c r="U6436" s="31">
        <f t="shared" si="200"/>
        <v>0</v>
      </c>
      <c r="V6436" s="31">
        <f t="shared" si="201"/>
        <v>0</v>
      </c>
    </row>
    <row r="6437" spans="18:22" x14ac:dyDescent="0.3">
      <c r="R6437" s="31" cm="1">
        <f t="array" ref="R6437">_xlfn.IFS(Q6437=0,(O6437-P6437)/2,Q6437=1,O6437-P6437)</f>
        <v>0</v>
      </c>
      <c r="S6437" s="31" cm="1">
        <f t="array" ref="S6437">_xlfn.IFS(Q6437=0,P6437/2,Q6437=1,P6437)</f>
        <v>0</v>
      </c>
      <c r="T6437" s="31" t="str" cm="1">
        <f t="array" ref="T6437">_xlfn.IFS(M6437&lt;=Beräkningsförutsättningar!B$15,"2",M6437=Beräkningsförutsättningar!B$16,"4",M6437=Beräkningsförutsättningar!B$17,"4",M6437&gt;=Beräkningsförutsättningar!B$18,"6")</f>
        <v>2</v>
      </c>
      <c r="U6437" s="31">
        <f t="shared" si="200"/>
        <v>0</v>
      </c>
      <c r="V6437" s="31">
        <f t="shared" si="201"/>
        <v>0</v>
      </c>
    </row>
    <row r="6438" spans="18:22" x14ac:dyDescent="0.3">
      <c r="R6438" s="31" cm="1">
        <f t="array" ref="R6438">_xlfn.IFS(Q6438=0,(O6438-P6438)/2,Q6438=1,O6438-P6438)</f>
        <v>0</v>
      </c>
      <c r="S6438" s="31" cm="1">
        <f t="array" ref="S6438">_xlfn.IFS(Q6438=0,P6438/2,Q6438=1,P6438)</f>
        <v>0</v>
      </c>
      <c r="T6438" s="31" t="str" cm="1">
        <f t="array" ref="T6438">_xlfn.IFS(M6438&lt;=Beräkningsförutsättningar!B$15,"2",M6438=Beräkningsförutsättningar!B$16,"4",M6438=Beräkningsförutsättningar!B$17,"4",M6438&gt;=Beräkningsförutsättningar!B$18,"6")</f>
        <v>2</v>
      </c>
      <c r="U6438" s="31">
        <f t="shared" si="200"/>
        <v>0</v>
      </c>
      <c r="V6438" s="31">
        <f t="shared" si="201"/>
        <v>0</v>
      </c>
    </row>
    <row r="6439" spans="18:22" x14ac:dyDescent="0.3">
      <c r="R6439" s="31" cm="1">
        <f t="array" ref="R6439">_xlfn.IFS(Q6439=0,(O6439-P6439)/2,Q6439=1,O6439-P6439)</f>
        <v>0</v>
      </c>
      <c r="S6439" s="31" cm="1">
        <f t="array" ref="S6439">_xlfn.IFS(Q6439=0,P6439/2,Q6439=1,P6439)</f>
        <v>0</v>
      </c>
      <c r="T6439" s="31" t="str" cm="1">
        <f t="array" ref="T6439">_xlfn.IFS(M6439&lt;=Beräkningsförutsättningar!B$15,"2",M6439=Beräkningsförutsättningar!B$16,"4",M6439=Beräkningsförutsättningar!B$17,"4",M6439&gt;=Beräkningsförutsättningar!B$18,"6")</f>
        <v>2</v>
      </c>
      <c r="U6439" s="31">
        <f t="shared" si="200"/>
        <v>0</v>
      </c>
      <c r="V6439" s="31">
        <f t="shared" si="201"/>
        <v>0</v>
      </c>
    </row>
    <row r="6440" spans="18:22" x14ac:dyDescent="0.3">
      <c r="R6440" s="31" cm="1">
        <f t="array" ref="R6440">_xlfn.IFS(Q6440=0,(O6440-P6440)/2,Q6440=1,O6440-P6440)</f>
        <v>0</v>
      </c>
      <c r="S6440" s="31" cm="1">
        <f t="array" ref="S6440">_xlfn.IFS(Q6440=0,P6440/2,Q6440=1,P6440)</f>
        <v>0</v>
      </c>
      <c r="T6440" s="31" t="str" cm="1">
        <f t="array" ref="T6440">_xlfn.IFS(M6440&lt;=Beräkningsförutsättningar!B$15,"2",M6440=Beräkningsförutsättningar!B$16,"4",M6440=Beräkningsförutsättningar!B$17,"4",M6440&gt;=Beräkningsförutsättningar!B$18,"6")</f>
        <v>2</v>
      </c>
      <c r="U6440" s="31">
        <f t="shared" si="200"/>
        <v>0</v>
      </c>
      <c r="V6440" s="31">
        <f t="shared" si="201"/>
        <v>0</v>
      </c>
    </row>
    <row r="6441" spans="18:22" x14ac:dyDescent="0.3">
      <c r="R6441" s="31" cm="1">
        <f t="array" ref="R6441">_xlfn.IFS(Q6441=0,(O6441-P6441)/2,Q6441=1,O6441-P6441)</f>
        <v>0</v>
      </c>
      <c r="S6441" s="31" cm="1">
        <f t="array" ref="S6441">_xlfn.IFS(Q6441=0,P6441/2,Q6441=1,P6441)</f>
        <v>0</v>
      </c>
      <c r="T6441" s="31" t="str" cm="1">
        <f t="array" ref="T6441">_xlfn.IFS(M6441&lt;=Beräkningsförutsättningar!B$15,"2",M6441=Beräkningsförutsättningar!B$16,"4",M6441=Beräkningsförutsättningar!B$17,"4",M6441&gt;=Beräkningsförutsättningar!B$18,"6")</f>
        <v>2</v>
      </c>
      <c r="U6441" s="31">
        <f t="shared" si="200"/>
        <v>0</v>
      </c>
      <c r="V6441" s="31">
        <f t="shared" si="201"/>
        <v>0</v>
      </c>
    </row>
    <row r="6442" spans="18:22" x14ac:dyDescent="0.3">
      <c r="R6442" s="31" cm="1">
        <f t="array" ref="R6442">_xlfn.IFS(Q6442=0,(O6442-P6442)/2,Q6442=1,O6442-P6442)</f>
        <v>0</v>
      </c>
      <c r="S6442" s="31" cm="1">
        <f t="array" ref="S6442">_xlfn.IFS(Q6442=0,P6442/2,Q6442=1,P6442)</f>
        <v>0</v>
      </c>
      <c r="T6442" s="31" t="str" cm="1">
        <f t="array" ref="T6442">_xlfn.IFS(M6442&lt;=Beräkningsförutsättningar!B$15,"2",M6442=Beräkningsförutsättningar!B$16,"4",M6442=Beräkningsförutsättningar!B$17,"4",M6442&gt;=Beräkningsförutsättningar!B$18,"6")</f>
        <v>2</v>
      </c>
      <c r="U6442" s="31">
        <f t="shared" si="200"/>
        <v>0</v>
      </c>
      <c r="V6442" s="31">
        <f t="shared" si="201"/>
        <v>0</v>
      </c>
    </row>
    <row r="6443" spans="18:22" x14ac:dyDescent="0.3">
      <c r="R6443" s="31" cm="1">
        <f t="array" ref="R6443">_xlfn.IFS(Q6443=0,(O6443-P6443)/2,Q6443=1,O6443-P6443)</f>
        <v>0</v>
      </c>
      <c r="S6443" s="31" cm="1">
        <f t="array" ref="S6443">_xlfn.IFS(Q6443=0,P6443/2,Q6443=1,P6443)</f>
        <v>0</v>
      </c>
      <c r="T6443" s="31" t="str" cm="1">
        <f t="array" ref="T6443">_xlfn.IFS(M6443&lt;=Beräkningsförutsättningar!B$15,"2",M6443=Beräkningsförutsättningar!B$16,"4",M6443=Beräkningsförutsättningar!B$17,"4",M6443&gt;=Beräkningsförutsättningar!B$18,"6")</f>
        <v>2</v>
      </c>
      <c r="U6443" s="31">
        <f t="shared" si="200"/>
        <v>0</v>
      </c>
      <c r="V6443" s="31">
        <f t="shared" si="201"/>
        <v>0</v>
      </c>
    </row>
    <row r="6444" spans="18:22" x14ac:dyDescent="0.3">
      <c r="R6444" s="31" cm="1">
        <f t="array" ref="R6444">_xlfn.IFS(Q6444=0,(O6444-P6444)/2,Q6444=1,O6444-P6444)</f>
        <v>0</v>
      </c>
      <c r="S6444" s="31" cm="1">
        <f t="array" ref="S6444">_xlfn.IFS(Q6444=0,P6444/2,Q6444=1,P6444)</f>
        <v>0</v>
      </c>
      <c r="T6444" s="31" t="str" cm="1">
        <f t="array" ref="T6444">_xlfn.IFS(M6444&lt;=Beräkningsförutsättningar!B$15,"2",M6444=Beräkningsförutsättningar!B$16,"4",M6444=Beräkningsförutsättningar!B$17,"4",M6444&gt;=Beräkningsförutsättningar!B$18,"6")</f>
        <v>2</v>
      </c>
      <c r="U6444" s="31">
        <f t="shared" si="200"/>
        <v>0</v>
      </c>
      <c r="V6444" s="31">
        <f t="shared" si="201"/>
        <v>0</v>
      </c>
    </row>
    <row r="6445" spans="18:22" x14ac:dyDescent="0.3">
      <c r="R6445" s="31" cm="1">
        <f t="array" ref="R6445">_xlfn.IFS(Q6445=0,(O6445-P6445)/2,Q6445=1,O6445-P6445)</f>
        <v>0</v>
      </c>
      <c r="S6445" s="31" cm="1">
        <f t="array" ref="S6445">_xlfn.IFS(Q6445=0,P6445/2,Q6445=1,P6445)</f>
        <v>0</v>
      </c>
      <c r="T6445" s="31" t="str" cm="1">
        <f t="array" ref="T6445">_xlfn.IFS(M6445&lt;=Beräkningsförutsättningar!B$15,"2",M6445=Beräkningsförutsättningar!B$16,"4",M6445=Beräkningsförutsättningar!B$17,"4",M6445&gt;=Beräkningsförutsättningar!B$18,"6")</f>
        <v>2</v>
      </c>
      <c r="U6445" s="31">
        <f t="shared" si="200"/>
        <v>0</v>
      </c>
      <c r="V6445" s="31">
        <f t="shared" si="201"/>
        <v>0</v>
      </c>
    </row>
    <row r="6446" spans="18:22" x14ac:dyDescent="0.3">
      <c r="R6446" s="31" cm="1">
        <f t="array" ref="R6446">_xlfn.IFS(Q6446=0,(O6446-P6446)/2,Q6446=1,O6446-P6446)</f>
        <v>0</v>
      </c>
      <c r="S6446" s="31" cm="1">
        <f t="array" ref="S6446">_xlfn.IFS(Q6446=0,P6446/2,Q6446=1,P6446)</f>
        <v>0</v>
      </c>
      <c r="T6446" s="31" t="str" cm="1">
        <f t="array" ref="T6446">_xlfn.IFS(M6446&lt;=Beräkningsförutsättningar!B$15,"2",M6446=Beräkningsförutsättningar!B$16,"4",M6446=Beräkningsförutsättningar!B$17,"4",M6446&gt;=Beräkningsförutsättningar!B$18,"6")</f>
        <v>2</v>
      </c>
      <c r="U6446" s="31">
        <f t="shared" si="200"/>
        <v>0</v>
      </c>
      <c r="V6446" s="31">
        <f t="shared" si="201"/>
        <v>0</v>
      </c>
    </row>
    <row r="6447" spans="18:22" x14ac:dyDescent="0.3">
      <c r="R6447" s="31" cm="1">
        <f t="array" ref="R6447">_xlfn.IFS(Q6447=0,(O6447-P6447)/2,Q6447=1,O6447-P6447)</f>
        <v>0</v>
      </c>
      <c r="S6447" s="31" cm="1">
        <f t="array" ref="S6447">_xlfn.IFS(Q6447=0,P6447/2,Q6447=1,P6447)</f>
        <v>0</v>
      </c>
      <c r="T6447" s="31" t="str" cm="1">
        <f t="array" ref="T6447">_xlfn.IFS(M6447&lt;=Beräkningsförutsättningar!B$15,"2",M6447=Beräkningsförutsättningar!B$16,"4",M6447=Beräkningsförutsättningar!B$17,"4",M6447&gt;=Beräkningsförutsättningar!B$18,"6")</f>
        <v>2</v>
      </c>
      <c r="U6447" s="31">
        <f t="shared" si="200"/>
        <v>0</v>
      </c>
      <c r="V6447" s="31">
        <f t="shared" si="201"/>
        <v>0</v>
      </c>
    </row>
    <row r="6448" spans="18:22" x14ac:dyDescent="0.3">
      <c r="R6448" s="31" cm="1">
        <f t="array" ref="R6448">_xlfn.IFS(Q6448=0,(O6448-P6448)/2,Q6448=1,O6448-P6448)</f>
        <v>0</v>
      </c>
      <c r="S6448" s="31" cm="1">
        <f t="array" ref="S6448">_xlfn.IFS(Q6448=0,P6448/2,Q6448=1,P6448)</f>
        <v>0</v>
      </c>
      <c r="T6448" s="31" t="str" cm="1">
        <f t="array" ref="T6448">_xlfn.IFS(M6448&lt;=Beräkningsförutsättningar!B$15,"2",M6448=Beräkningsförutsättningar!B$16,"4",M6448=Beräkningsförutsättningar!B$17,"4",M6448&gt;=Beräkningsförutsättningar!B$18,"6")</f>
        <v>2</v>
      </c>
      <c r="U6448" s="31">
        <f t="shared" si="200"/>
        <v>0</v>
      </c>
      <c r="V6448" s="31">
        <f t="shared" si="201"/>
        <v>0</v>
      </c>
    </row>
    <row r="6449" spans="18:22" x14ac:dyDescent="0.3">
      <c r="R6449" s="31" cm="1">
        <f t="array" ref="R6449">_xlfn.IFS(Q6449=0,(O6449-P6449)/2,Q6449=1,O6449-P6449)</f>
        <v>0</v>
      </c>
      <c r="S6449" s="31" cm="1">
        <f t="array" ref="S6449">_xlfn.IFS(Q6449=0,P6449/2,Q6449=1,P6449)</f>
        <v>0</v>
      </c>
      <c r="T6449" s="31" t="str" cm="1">
        <f t="array" ref="T6449">_xlfn.IFS(M6449&lt;=Beräkningsförutsättningar!B$15,"2",M6449=Beräkningsförutsättningar!B$16,"4",M6449=Beräkningsförutsättningar!B$17,"4",M6449&gt;=Beräkningsförutsättningar!B$18,"6")</f>
        <v>2</v>
      </c>
      <c r="U6449" s="31">
        <f t="shared" si="200"/>
        <v>0</v>
      </c>
      <c r="V6449" s="31">
        <f t="shared" si="201"/>
        <v>0</v>
      </c>
    </row>
    <row r="6450" spans="18:22" x14ac:dyDescent="0.3">
      <c r="R6450" s="31" cm="1">
        <f t="array" ref="R6450">_xlfn.IFS(Q6450=0,(O6450-P6450)/2,Q6450=1,O6450-P6450)</f>
        <v>0</v>
      </c>
      <c r="S6450" s="31" cm="1">
        <f t="array" ref="S6450">_xlfn.IFS(Q6450=0,P6450/2,Q6450=1,P6450)</f>
        <v>0</v>
      </c>
      <c r="T6450" s="31" t="str" cm="1">
        <f t="array" ref="T6450">_xlfn.IFS(M6450&lt;=Beräkningsförutsättningar!B$15,"2",M6450=Beräkningsförutsättningar!B$16,"4",M6450=Beräkningsförutsättningar!B$17,"4",M6450&gt;=Beräkningsförutsättningar!B$18,"6")</f>
        <v>2</v>
      </c>
      <c r="U6450" s="31">
        <f t="shared" si="200"/>
        <v>0</v>
      </c>
      <c r="V6450" s="31">
        <f t="shared" si="201"/>
        <v>0</v>
      </c>
    </row>
    <row r="6451" spans="18:22" x14ac:dyDescent="0.3">
      <c r="R6451" s="31" cm="1">
        <f t="array" ref="R6451">_xlfn.IFS(Q6451=0,(O6451-P6451)/2,Q6451=1,O6451-P6451)</f>
        <v>0</v>
      </c>
      <c r="S6451" s="31" cm="1">
        <f t="array" ref="S6451">_xlfn.IFS(Q6451=0,P6451/2,Q6451=1,P6451)</f>
        <v>0</v>
      </c>
      <c r="T6451" s="31" t="str" cm="1">
        <f t="array" ref="T6451">_xlfn.IFS(M6451&lt;=Beräkningsförutsättningar!B$15,"2",M6451=Beräkningsförutsättningar!B$16,"4",M6451=Beräkningsförutsättningar!B$17,"4",M6451&gt;=Beräkningsförutsättningar!B$18,"6")</f>
        <v>2</v>
      </c>
      <c r="U6451" s="31">
        <f t="shared" si="200"/>
        <v>0</v>
      </c>
      <c r="V6451" s="31">
        <f t="shared" si="201"/>
        <v>0</v>
      </c>
    </row>
    <row r="6452" spans="18:22" x14ac:dyDescent="0.3">
      <c r="R6452" s="31" cm="1">
        <f t="array" ref="R6452">_xlfn.IFS(Q6452=0,(O6452-P6452)/2,Q6452=1,O6452-P6452)</f>
        <v>0</v>
      </c>
      <c r="S6452" s="31" cm="1">
        <f t="array" ref="S6452">_xlfn.IFS(Q6452=0,P6452/2,Q6452=1,P6452)</f>
        <v>0</v>
      </c>
      <c r="T6452" s="31" t="str" cm="1">
        <f t="array" ref="T6452">_xlfn.IFS(M6452&lt;=Beräkningsförutsättningar!B$15,"2",M6452=Beräkningsförutsättningar!B$16,"4",M6452=Beräkningsförutsättningar!B$17,"4",M6452&gt;=Beräkningsförutsättningar!B$18,"6")</f>
        <v>2</v>
      </c>
      <c r="U6452" s="31">
        <f t="shared" si="200"/>
        <v>0</v>
      </c>
      <c r="V6452" s="31">
        <f t="shared" si="201"/>
        <v>0</v>
      </c>
    </row>
    <row r="6453" spans="18:22" x14ac:dyDescent="0.3">
      <c r="R6453" s="31" cm="1">
        <f t="array" ref="R6453">_xlfn.IFS(Q6453=0,(O6453-P6453)/2,Q6453=1,O6453-P6453)</f>
        <v>0</v>
      </c>
      <c r="S6453" s="31" cm="1">
        <f t="array" ref="S6453">_xlfn.IFS(Q6453=0,P6453/2,Q6453=1,P6453)</f>
        <v>0</v>
      </c>
      <c r="T6453" s="31" t="str" cm="1">
        <f t="array" ref="T6453">_xlfn.IFS(M6453&lt;=Beräkningsförutsättningar!B$15,"2",M6453=Beräkningsförutsättningar!B$16,"4",M6453=Beräkningsförutsättningar!B$17,"4",M6453&gt;=Beräkningsförutsättningar!B$18,"6")</f>
        <v>2</v>
      </c>
      <c r="U6453" s="31">
        <f t="shared" si="200"/>
        <v>0</v>
      </c>
      <c r="V6453" s="31">
        <f t="shared" si="201"/>
        <v>0</v>
      </c>
    </row>
    <row r="6454" spans="18:22" x14ac:dyDescent="0.3">
      <c r="R6454" s="31" cm="1">
        <f t="array" ref="R6454">_xlfn.IFS(Q6454=0,(O6454-P6454)/2,Q6454=1,O6454-P6454)</f>
        <v>0</v>
      </c>
      <c r="S6454" s="31" cm="1">
        <f t="array" ref="S6454">_xlfn.IFS(Q6454=0,P6454/2,Q6454=1,P6454)</f>
        <v>0</v>
      </c>
      <c r="T6454" s="31" t="str" cm="1">
        <f t="array" ref="T6454">_xlfn.IFS(M6454&lt;=Beräkningsförutsättningar!B$15,"2",M6454=Beräkningsförutsättningar!B$16,"4",M6454=Beräkningsförutsättningar!B$17,"4",M6454&gt;=Beräkningsförutsättningar!B$18,"6")</f>
        <v>2</v>
      </c>
      <c r="U6454" s="31">
        <f t="shared" si="200"/>
        <v>0</v>
      </c>
      <c r="V6454" s="31">
        <f t="shared" si="201"/>
        <v>0</v>
      </c>
    </row>
    <row r="6455" spans="18:22" x14ac:dyDescent="0.3">
      <c r="R6455" s="31" cm="1">
        <f t="array" ref="R6455">_xlfn.IFS(Q6455=0,(O6455-P6455)/2,Q6455=1,O6455-P6455)</f>
        <v>0</v>
      </c>
      <c r="S6455" s="31" cm="1">
        <f t="array" ref="S6455">_xlfn.IFS(Q6455=0,P6455/2,Q6455=1,P6455)</f>
        <v>0</v>
      </c>
      <c r="T6455" s="31" t="str" cm="1">
        <f t="array" ref="T6455">_xlfn.IFS(M6455&lt;=Beräkningsförutsättningar!B$15,"2",M6455=Beräkningsförutsättningar!B$16,"4",M6455=Beräkningsförutsättningar!B$17,"4",M6455&gt;=Beräkningsförutsättningar!B$18,"6")</f>
        <v>2</v>
      </c>
      <c r="U6455" s="31">
        <f t="shared" si="200"/>
        <v>0</v>
      </c>
      <c r="V6455" s="31">
        <f t="shared" si="201"/>
        <v>0</v>
      </c>
    </row>
    <row r="6456" spans="18:22" x14ac:dyDescent="0.3">
      <c r="R6456" s="31" cm="1">
        <f t="array" ref="R6456">_xlfn.IFS(Q6456=0,(O6456-P6456)/2,Q6456=1,O6456-P6456)</f>
        <v>0</v>
      </c>
      <c r="S6456" s="31" cm="1">
        <f t="array" ref="S6456">_xlfn.IFS(Q6456=0,P6456/2,Q6456=1,P6456)</f>
        <v>0</v>
      </c>
      <c r="T6456" s="31" t="str" cm="1">
        <f t="array" ref="T6456">_xlfn.IFS(M6456&lt;=Beräkningsförutsättningar!B$15,"2",M6456=Beräkningsförutsättningar!B$16,"4",M6456=Beräkningsförutsättningar!B$17,"4",M6456&gt;=Beräkningsförutsättningar!B$18,"6")</f>
        <v>2</v>
      </c>
      <c r="U6456" s="31">
        <f t="shared" si="200"/>
        <v>0</v>
      </c>
      <c r="V6456" s="31">
        <f t="shared" si="201"/>
        <v>0</v>
      </c>
    </row>
    <row r="6457" spans="18:22" x14ac:dyDescent="0.3">
      <c r="R6457" s="31" cm="1">
        <f t="array" ref="R6457">_xlfn.IFS(Q6457=0,(O6457-P6457)/2,Q6457=1,O6457-P6457)</f>
        <v>0</v>
      </c>
      <c r="S6457" s="31" cm="1">
        <f t="array" ref="S6457">_xlfn.IFS(Q6457=0,P6457/2,Q6457=1,P6457)</f>
        <v>0</v>
      </c>
      <c r="T6457" s="31" t="str" cm="1">
        <f t="array" ref="T6457">_xlfn.IFS(M6457&lt;=Beräkningsförutsättningar!B$15,"2",M6457=Beräkningsförutsättningar!B$16,"4",M6457=Beräkningsförutsättningar!B$17,"4",M6457&gt;=Beräkningsförutsättningar!B$18,"6")</f>
        <v>2</v>
      </c>
      <c r="U6457" s="31">
        <f t="shared" si="200"/>
        <v>0</v>
      </c>
      <c r="V6457" s="31">
        <f t="shared" si="201"/>
        <v>0</v>
      </c>
    </row>
    <row r="6458" spans="18:22" x14ac:dyDescent="0.3">
      <c r="R6458" s="31" cm="1">
        <f t="array" ref="R6458">_xlfn.IFS(Q6458=0,(O6458-P6458)/2,Q6458=1,O6458-P6458)</f>
        <v>0</v>
      </c>
      <c r="S6458" s="31" cm="1">
        <f t="array" ref="S6458">_xlfn.IFS(Q6458=0,P6458/2,Q6458=1,P6458)</f>
        <v>0</v>
      </c>
      <c r="T6458" s="31" t="str" cm="1">
        <f t="array" ref="T6458">_xlfn.IFS(M6458&lt;=Beräkningsförutsättningar!B$15,"2",M6458=Beräkningsförutsättningar!B$16,"4",M6458=Beräkningsförutsättningar!B$17,"4",M6458&gt;=Beräkningsförutsättningar!B$18,"6")</f>
        <v>2</v>
      </c>
      <c r="U6458" s="31">
        <f t="shared" si="200"/>
        <v>0</v>
      </c>
      <c r="V6458" s="31">
        <f t="shared" si="201"/>
        <v>0</v>
      </c>
    </row>
    <row r="6459" spans="18:22" x14ac:dyDescent="0.3">
      <c r="R6459" s="31" cm="1">
        <f t="array" ref="R6459">_xlfn.IFS(Q6459=0,(O6459-P6459)/2,Q6459=1,O6459-P6459)</f>
        <v>0</v>
      </c>
      <c r="S6459" s="31" cm="1">
        <f t="array" ref="S6459">_xlfn.IFS(Q6459=0,P6459/2,Q6459=1,P6459)</f>
        <v>0</v>
      </c>
      <c r="T6459" s="31" t="str" cm="1">
        <f t="array" ref="T6459">_xlfn.IFS(M6459&lt;=Beräkningsförutsättningar!B$15,"2",M6459=Beräkningsförutsättningar!B$16,"4",M6459=Beräkningsförutsättningar!B$17,"4",M6459&gt;=Beräkningsförutsättningar!B$18,"6")</f>
        <v>2</v>
      </c>
      <c r="U6459" s="31">
        <f t="shared" si="200"/>
        <v>0</v>
      </c>
      <c r="V6459" s="31">
        <f t="shared" si="201"/>
        <v>0</v>
      </c>
    </row>
    <row r="6460" spans="18:22" x14ac:dyDescent="0.3">
      <c r="R6460" s="31" cm="1">
        <f t="array" ref="R6460">_xlfn.IFS(Q6460=0,(O6460-P6460)/2,Q6460=1,O6460-P6460)</f>
        <v>0</v>
      </c>
      <c r="S6460" s="31" cm="1">
        <f t="array" ref="S6460">_xlfn.IFS(Q6460=0,P6460/2,Q6460=1,P6460)</f>
        <v>0</v>
      </c>
      <c r="T6460" s="31" t="str" cm="1">
        <f t="array" ref="T6460">_xlfn.IFS(M6460&lt;=Beräkningsförutsättningar!B$15,"2",M6460=Beräkningsförutsättningar!B$16,"4",M6460=Beräkningsförutsättningar!B$17,"4",M6460&gt;=Beräkningsförutsättningar!B$18,"6")</f>
        <v>2</v>
      </c>
      <c r="U6460" s="31">
        <f t="shared" si="200"/>
        <v>0</v>
      </c>
      <c r="V6460" s="31">
        <f t="shared" si="201"/>
        <v>0</v>
      </c>
    </row>
    <row r="6461" spans="18:22" x14ac:dyDescent="0.3">
      <c r="R6461" s="31" cm="1">
        <f t="array" ref="R6461">_xlfn.IFS(Q6461=0,(O6461-P6461)/2,Q6461=1,O6461-P6461)</f>
        <v>0</v>
      </c>
      <c r="S6461" s="31" cm="1">
        <f t="array" ref="S6461">_xlfn.IFS(Q6461=0,P6461/2,Q6461=1,P6461)</f>
        <v>0</v>
      </c>
      <c r="T6461" s="31" t="str" cm="1">
        <f t="array" ref="T6461">_xlfn.IFS(M6461&lt;=Beräkningsförutsättningar!B$15,"2",M6461=Beräkningsförutsättningar!B$16,"4",M6461=Beräkningsförutsättningar!B$17,"4",M6461&gt;=Beräkningsförutsättningar!B$18,"6")</f>
        <v>2</v>
      </c>
      <c r="U6461" s="31">
        <f t="shared" si="200"/>
        <v>0</v>
      </c>
      <c r="V6461" s="31">
        <f t="shared" si="201"/>
        <v>0</v>
      </c>
    </row>
    <row r="6462" spans="18:22" x14ac:dyDescent="0.3">
      <c r="R6462" s="31" cm="1">
        <f t="array" ref="R6462">_xlfn.IFS(Q6462=0,(O6462-P6462)/2,Q6462=1,O6462-P6462)</f>
        <v>0</v>
      </c>
      <c r="S6462" s="31" cm="1">
        <f t="array" ref="S6462">_xlfn.IFS(Q6462=0,P6462/2,Q6462=1,P6462)</f>
        <v>0</v>
      </c>
      <c r="T6462" s="31" t="str" cm="1">
        <f t="array" ref="T6462">_xlfn.IFS(M6462&lt;=Beräkningsförutsättningar!B$15,"2",M6462=Beräkningsförutsättningar!B$16,"4",M6462=Beräkningsförutsättningar!B$17,"4",M6462&gt;=Beräkningsförutsättningar!B$18,"6")</f>
        <v>2</v>
      </c>
      <c r="U6462" s="31">
        <f t="shared" si="200"/>
        <v>0</v>
      </c>
      <c r="V6462" s="31">
        <f t="shared" si="201"/>
        <v>0</v>
      </c>
    </row>
    <row r="6463" spans="18:22" x14ac:dyDescent="0.3">
      <c r="R6463" s="31" cm="1">
        <f t="array" ref="R6463">_xlfn.IFS(Q6463=0,(O6463-P6463)/2,Q6463=1,O6463-P6463)</f>
        <v>0</v>
      </c>
      <c r="S6463" s="31" cm="1">
        <f t="array" ref="S6463">_xlfn.IFS(Q6463=0,P6463/2,Q6463=1,P6463)</f>
        <v>0</v>
      </c>
      <c r="T6463" s="31" t="str" cm="1">
        <f t="array" ref="T6463">_xlfn.IFS(M6463&lt;=Beräkningsförutsättningar!B$15,"2",M6463=Beräkningsförutsättningar!B$16,"4",M6463=Beräkningsförutsättningar!B$17,"4",M6463&gt;=Beräkningsförutsättningar!B$18,"6")</f>
        <v>2</v>
      </c>
      <c r="U6463" s="31">
        <f t="shared" si="200"/>
        <v>0</v>
      </c>
      <c r="V6463" s="31">
        <f t="shared" si="201"/>
        <v>0</v>
      </c>
    </row>
    <row r="6464" spans="18:22" x14ac:dyDescent="0.3">
      <c r="R6464" s="31" cm="1">
        <f t="array" ref="R6464">_xlfn.IFS(Q6464=0,(O6464-P6464)/2,Q6464=1,O6464-P6464)</f>
        <v>0</v>
      </c>
      <c r="S6464" s="31" cm="1">
        <f t="array" ref="S6464">_xlfn.IFS(Q6464=0,P6464/2,Q6464=1,P6464)</f>
        <v>0</v>
      </c>
      <c r="T6464" s="31" t="str" cm="1">
        <f t="array" ref="T6464">_xlfn.IFS(M6464&lt;=Beräkningsförutsättningar!B$15,"2",M6464=Beräkningsförutsättningar!B$16,"4",M6464=Beräkningsförutsättningar!B$17,"4",M6464&gt;=Beräkningsförutsättningar!B$18,"6")</f>
        <v>2</v>
      </c>
      <c r="U6464" s="31">
        <f t="shared" si="200"/>
        <v>0</v>
      </c>
      <c r="V6464" s="31">
        <f t="shared" si="201"/>
        <v>0</v>
      </c>
    </row>
    <row r="6465" spans="18:22" x14ac:dyDescent="0.3">
      <c r="R6465" s="31" cm="1">
        <f t="array" ref="R6465">_xlfn.IFS(Q6465=0,(O6465-P6465)/2,Q6465=1,O6465-P6465)</f>
        <v>0</v>
      </c>
      <c r="S6465" s="31" cm="1">
        <f t="array" ref="S6465">_xlfn.IFS(Q6465=0,P6465/2,Q6465=1,P6465)</f>
        <v>0</v>
      </c>
      <c r="T6465" s="31" t="str" cm="1">
        <f t="array" ref="T6465">_xlfn.IFS(M6465&lt;=Beräkningsförutsättningar!B$15,"2",M6465=Beräkningsförutsättningar!B$16,"4",M6465=Beräkningsförutsättningar!B$17,"4",M6465&gt;=Beräkningsförutsättningar!B$18,"6")</f>
        <v>2</v>
      </c>
      <c r="U6465" s="31">
        <f t="shared" si="200"/>
        <v>0</v>
      </c>
      <c r="V6465" s="31">
        <f t="shared" si="201"/>
        <v>0</v>
      </c>
    </row>
    <row r="6466" spans="18:22" x14ac:dyDescent="0.3">
      <c r="R6466" s="31" cm="1">
        <f t="array" ref="R6466">_xlfn.IFS(Q6466=0,(O6466-P6466)/2,Q6466=1,O6466-P6466)</f>
        <v>0</v>
      </c>
      <c r="S6466" s="31" cm="1">
        <f t="array" ref="S6466">_xlfn.IFS(Q6466=0,P6466/2,Q6466=1,P6466)</f>
        <v>0</v>
      </c>
      <c r="T6466" s="31" t="str" cm="1">
        <f t="array" ref="T6466">_xlfn.IFS(M6466&lt;=Beräkningsförutsättningar!B$15,"2",M6466=Beräkningsförutsättningar!B$16,"4",M6466=Beräkningsförutsättningar!B$17,"4",M6466&gt;=Beräkningsförutsättningar!B$18,"6")</f>
        <v>2</v>
      </c>
      <c r="U6466" s="31">
        <f t="shared" si="200"/>
        <v>0</v>
      </c>
      <c r="V6466" s="31">
        <f t="shared" si="201"/>
        <v>0</v>
      </c>
    </row>
    <row r="6467" spans="18:22" x14ac:dyDescent="0.3">
      <c r="R6467" s="31" cm="1">
        <f t="array" ref="R6467">_xlfn.IFS(Q6467=0,(O6467-P6467)/2,Q6467=1,O6467-P6467)</f>
        <v>0</v>
      </c>
      <c r="S6467" s="31" cm="1">
        <f t="array" ref="S6467">_xlfn.IFS(Q6467=0,P6467/2,Q6467=1,P6467)</f>
        <v>0</v>
      </c>
      <c r="T6467" s="31" t="str" cm="1">
        <f t="array" ref="T6467">_xlfn.IFS(M6467&lt;=Beräkningsförutsättningar!B$15,"2",M6467=Beräkningsförutsättningar!B$16,"4",M6467=Beräkningsförutsättningar!B$17,"4",M6467&gt;=Beräkningsförutsättningar!B$18,"6")</f>
        <v>2</v>
      </c>
      <c r="U6467" s="31">
        <f t="shared" si="200"/>
        <v>0</v>
      </c>
      <c r="V6467" s="31">
        <f t="shared" si="201"/>
        <v>0</v>
      </c>
    </row>
    <row r="6468" spans="18:22" x14ac:dyDescent="0.3">
      <c r="R6468" s="31" cm="1">
        <f t="array" ref="R6468">_xlfn.IFS(Q6468=0,(O6468-P6468)/2,Q6468=1,O6468-P6468)</f>
        <v>0</v>
      </c>
      <c r="S6468" s="31" cm="1">
        <f t="array" ref="S6468">_xlfn.IFS(Q6468=0,P6468/2,Q6468=1,P6468)</f>
        <v>0</v>
      </c>
      <c r="T6468" s="31" t="str" cm="1">
        <f t="array" ref="T6468">_xlfn.IFS(M6468&lt;=Beräkningsförutsättningar!B$15,"2",M6468=Beräkningsförutsättningar!B$16,"4",M6468=Beräkningsförutsättningar!B$17,"4",M6468&gt;=Beräkningsförutsättningar!B$18,"6")</f>
        <v>2</v>
      </c>
      <c r="U6468" s="31">
        <f t="shared" si="200"/>
        <v>0</v>
      </c>
      <c r="V6468" s="31">
        <f t="shared" si="201"/>
        <v>0</v>
      </c>
    </row>
    <row r="6469" spans="18:22" x14ac:dyDescent="0.3">
      <c r="R6469" s="31" cm="1">
        <f t="array" ref="R6469">_xlfn.IFS(Q6469=0,(O6469-P6469)/2,Q6469=1,O6469-P6469)</f>
        <v>0</v>
      </c>
      <c r="S6469" s="31" cm="1">
        <f t="array" ref="S6469">_xlfn.IFS(Q6469=0,P6469/2,Q6469=1,P6469)</f>
        <v>0</v>
      </c>
      <c r="T6469" s="31" t="str" cm="1">
        <f t="array" ref="T6469">_xlfn.IFS(M6469&lt;=Beräkningsförutsättningar!B$15,"2",M6469=Beräkningsförutsättningar!B$16,"4",M6469=Beräkningsförutsättningar!B$17,"4",M6469&gt;=Beräkningsförutsättningar!B$18,"6")</f>
        <v>2</v>
      </c>
      <c r="U6469" s="31">
        <f t="shared" si="200"/>
        <v>0</v>
      </c>
      <c r="V6469" s="31">
        <f t="shared" si="201"/>
        <v>0</v>
      </c>
    </row>
    <row r="6470" spans="18:22" x14ac:dyDescent="0.3">
      <c r="R6470" s="31" cm="1">
        <f t="array" ref="R6470">_xlfn.IFS(Q6470=0,(O6470-P6470)/2,Q6470=1,O6470-P6470)</f>
        <v>0</v>
      </c>
      <c r="S6470" s="31" cm="1">
        <f t="array" ref="S6470">_xlfn.IFS(Q6470=0,P6470/2,Q6470=1,P6470)</f>
        <v>0</v>
      </c>
      <c r="T6470" s="31" t="str" cm="1">
        <f t="array" ref="T6470">_xlfn.IFS(M6470&lt;=Beräkningsförutsättningar!B$15,"2",M6470=Beräkningsförutsättningar!B$16,"4",M6470=Beräkningsförutsättningar!B$17,"4",M6470&gt;=Beräkningsförutsättningar!B$18,"6")</f>
        <v>2</v>
      </c>
      <c r="U6470" s="31">
        <f t="shared" si="200"/>
        <v>0</v>
      </c>
      <c r="V6470" s="31">
        <f t="shared" si="201"/>
        <v>0</v>
      </c>
    </row>
    <row r="6471" spans="18:22" x14ac:dyDescent="0.3">
      <c r="R6471" s="31" cm="1">
        <f t="array" ref="R6471">_xlfn.IFS(Q6471=0,(O6471-P6471)/2,Q6471=1,O6471-P6471)</f>
        <v>0</v>
      </c>
      <c r="S6471" s="31" cm="1">
        <f t="array" ref="S6471">_xlfn.IFS(Q6471=0,P6471/2,Q6471=1,P6471)</f>
        <v>0</v>
      </c>
      <c r="T6471" s="31" t="str" cm="1">
        <f t="array" ref="T6471">_xlfn.IFS(M6471&lt;=Beräkningsförutsättningar!B$15,"2",M6471=Beräkningsförutsättningar!B$16,"4",M6471=Beräkningsförutsättningar!B$17,"4",M6471&gt;=Beräkningsförutsättningar!B$18,"6")</f>
        <v>2</v>
      </c>
      <c r="U6471" s="31">
        <f t="shared" ref="U6471:U6534" si="202">R6471*T6471</f>
        <v>0</v>
      </c>
      <c r="V6471" s="31">
        <f t="shared" ref="V6471:V6534" si="203">S6471*T6471</f>
        <v>0</v>
      </c>
    </row>
    <row r="6472" spans="18:22" x14ac:dyDescent="0.3">
      <c r="R6472" s="31" cm="1">
        <f t="array" ref="R6472">_xlfn.IFS(Q6472=0,(O6472-P6472)/2,Q6472=1,O6472-P6472)</f>
        <v>0</v>
      </c>
      <c r="S6472" s="31" cm="1">
        <f t="array" ref="S6472">_xlfn.IFS(Q6472=0,P6472/2,Q6472=1,P6472)</f>
        <v>0</v>
      </c>
      <c r="T6472" s="31" t="str" cm="1">
        <f t="array" ref="T6472">_xlfn.IFS(M6472&lt;=Beräkningsförutsättningar!B$15,"2",M6472=Beräkningsförutsättningar!B$16,"4",M6472=Beräkningsförutsättningar!B$17,"4",M6472&gt;=Beräkningsförutsättningar!B$18,"6")</f>
        <v>2</v>
      </c>
      <c r="U6472" s="31">
        <f t="shared" si="202"/>
        <v>0</v>
      </c>
      <c r="V6472" s="31">
        <f t="shared" si="203"/>
        <v>0</v>
      </c>
    </row>
    <row r="6473" spans="18:22" x14ac:dyDescent="0.3">
      <c r="R6473" s="31" cm="1">
        <f t="array" ref="R6473">_xlfn.IFS(Q6473=0,(O6473-P6473)/2,Q6473=1,O6473-P6473)</f>
        <v>0</v>
      </c>
      <c r="S6473" s="31" cm="1">
        <f t="array" ref="S6473">_xlfn.IFS(Q6473=0,P6473/2,Q6473=1,P6473)</f>
        <v>0</v>
      </c>
      <c r="T6473" s="31" t="str" cm="1">
        <f t="array" ref="T6473">_xlfn.IFS(M6473&lt;=Beräkningsförutsättningar!B$15,"2",M6473=Beräkningsförutsättningar!B$16,"4",M6473=Beräkningsförutsättningar!B$17,"4",M6473&gt;=Beräkningsförutsättningar!B$18,"6")</f>
        <v>2</v>
      </c>
      <c r="U6473" s="31">
        <f t="shared" si="202"/>
        <v>0</v>
      </c>
      <c r="V6473" s="31">
        <f t="shared" si="203"/>
        <v>0</v>
      </c>
    </row>
    <row r="6474" spans="18:22" x14ac:dyDescent="0.3">
      <c r="R6474" s="31" cm="1">
        <f t="array" ref="R6474">_xlfn.IFS(Q6474=0,(O6474-P6474)/2,Q6474=1,O6474-P6474)</f>
        <v>0</v>
      </c>
      <c r="S6474" s="31" cm="1">
        <f t="array" ref="S6474">_xlfn.IFS(Q6474=0,P6474/2,Q6474=1,P6474)</f>
        <v>0</v>
      </c>
      <c r="T6474" s="31" t="str" cm="1">
        <f t="array" ref="T6474">_xlfn.IFS(M6474&lt;=Beräkningsförutsättningar!B$15,"2",M6474=Beräkningsförutsättningar!B$16,"4",M6474=Beräkningsförutsättningar!B$17,"4",M6474&gt;=Beräkningsförutsättningar!B$18,"6")</f>
        <v>2</v>
      </c>
      <c r="U6474" s="31">
        <f t="shared" si="202"/>
        <v>0</v>
      </c>
      <c r="V6474" s="31">
        <f t="shared" si="203"/>
        <v>0</v>
      </c>
    </row>
    <row r="6475" spans="18:22" x14ac:dyDescent="0.3">
      <c r="R6475" s="31" cm="1">
        <f t="array" ref="R6475">_xlfn.IFS(Q6475=0,(O6475-P6475)/2,Q6475=1,O6475-P6475)</f>
        <v>0</v>
      </c>
      <c r="S6475" s="31" cm="1">
        <f t="array" ref="S6475">_xlfn.IFS(Q6475=0,P6475/2,Q6475=1,P6475)</f>
        <v>0</v>
      </c>
      <c r="T6475" s="31" t="str" cm="1">
        <f t="array" ref="T6475">_xlfn.IFS(M6475&lt;=Beräkningsförutsättningar!B$15,"2",M6475=Beräkningsförutsättningar!B$16,"4",M6475=Beräkningsförutsättningar!B$17,"4",M6475&gt;=Beräkningsförutsättningar!B$18,"6")</f>
        <v>2</v>
      </c>
      <c r="U6475" s="31">
        <f t="shared" si="202"/>
        <v>0</v>
      </c>
      <c r="V6475" s="31">
        <f t="shared" si="203"/>
        <v>0</v>
      </c>
    </row>
    <row r="6476" spans="18:22" x14ac:dyDescent="0.3">
      <c r="R6476" s="31" cm="1">
        <f t="array" ref="R6476">_xlfn.IFS(Q6476=0,(O6476-P6476)/2,Q6476=1,O6476-P6476)</f>
        <v>0</v>
      </c>
      <c r="S6476" s="31" cm="1">
        <f t="array" ref="S6476">_xlfn.IFS(Q6476=0,P6476/2,Q6476=1,P6476)</f>
        <v>0</v>
      </c>
      <c r="T6476" s="31" t="str" cm="1">
        <f t="array" ref="T6476">_xlfn.IFS(M6476&lt;=Beräkningsförutsättningar!B$15,"2",M6476=Beräkningsförutsättningar!B$16,"4",M6476=Beräkningsförutsättningar!B$17,"4",M6476&gt;=Beräkningsförutsättningar!B$18,"6")</f>
        <v>2</v>
      </c>
      <c r="U6476" s="31">
        <f t="shared" si="202"/>
        <v>0</v>
      </c>
      <c r="V6476" s="31">
        <f t="shared" si="203"/>
        <v>0</v>
      </c>
    </row>
    <row r="6477" spans="18:22" x14ac:dyDescent="0.3">
      <c r="R6477" s="31" cm="1">
        <f t="array" ref="R6477">_xlfn.IFS(Q6477=0,(O6477-P6477)/2,Q6477=1,O6477-P6477)</f>
        <v>0</v>
      </c>
      <c r="S6477" s="31" cm="1">
        <f t="array" ref="S6477">_xlfn.IFS(Q6477=0,P6477/2,Q6477=1,P6477)</f>
        <v>0</v>
      </c>
      <c r="T6477" s="31" t="str" cm="1">
        <f t="array" ref="T6477">_xlfn.IFS(M6477&lt;=Beräkningsförutsättningar!B$15,"2",M6477=Beräkningsförutsättningar!B$16,"4",M6477=Beräkningsförutsättningar!B$17,"4",M6477&gt;=Beräkningsförutsättningar!B$18,"6")</f>
        <v>2</v>
      </c>
      <c r="U6477" s="31">
        <f t="shared" si="202"/>
        <v>0</v>
      </c>
      <c r="V6477" s="31">
        <f t="shared" si="203"/>
        <v>0</v>
      </c>
    </row>
    <row r="6478" spans="18:22" x14ac:dyDescent="0.3">
      <c r="R6478" s="31" cm="1">
        <f t="array" ref="R6478">_xlfn.IFS(Q6478=0,(O6478-P6478)/2,Q6478=1,O6478-P6478)</f>
        <v>0</v>
      </c>
      <c r="S6478" s="31" cm="1">
        <f t="array" ref="S6478">_xlfn.IFS(Q6478=0,P6478/2,Q6478=1,P6478)</f>
        <v>0</v>
      </c>
      <c r="T6478" s="31" t="str" cm="1">
        <f t="array" ref="T6478">_xlfn.IFS(M6478&lt;=Beräkningsförutsättningar!B$15,"2",M6478=Beräkningsförutsättningar!B$16,"4",M6478=Beräkningsförutsättningar!B$17,"4",M6478&gt;=Beräkningsförutsättningar!B$18,"6")</f>
        <v>2</v>
      </c>
      <c r="U6478" s="31">
        <f t="shared" si="202"/>
        <v>0</v>
      </c>
      <c r="V6478" s="31">
        <f t="shared" si="203"/>
        <v>0</v>
      </c>
    </row>
    <row r="6479" spans="18:22" x14ac:dyDescent="0.3">
      <c r="R6479" s="31" cm="1">
        <f t="array" ref="R6479">_xlfn.IFS(Q6479=0,(O6479-P6479)/2,Q6479=1,O6479-P6479)</f>
        <v>0</v>
      </c>
      <c r="S6479" s="31" cm="1">
        <f t="array" ref="S6479">_xlfn.IFS(Q6479=0,P6479/2,Q6479=1,P6479)</f>
        <v>0</v>
      </c>
      <c r="T6479" s="31" t="str" cm="1">
        <f t="array" ref="T6479">_xlfn.IFS(M6479&lt;=Beräkningsförutsättningar!B$15,"2",M6479=Beräkningsförutsättningar!B$16,"4",M6479=Beräkningsförutsättningar!B$17,"4",M6479&gt;=Beräkningsförutsättningar!B$18,"6")</f>
        <v>2</v>
      </c>
      <c r="U6479" s="31">
        <f t="shared" si="202"/>
        <v>0</v>
      </c>
      <c r="V6479" s="31">
        <f t="shared" si="203"/>
        <v>0</v>
      </c>
    </row>
    <row r="6480" spans="18:22" x14ac:dyDescent="0.3">
      <c r="R6480" s="31" cm="1">
        <f t="array" ref="R6480">_xlfn.IFS(Q6480=0,(O6480-P6480)/2,Q6480=1,O6480-P6480)</f>
        <v>0</v>
      </c>
      <c r="S6480" s="31" cm="1">
        <f t="array" ref="S6480">_xlfn.IFS(Q6480=0,P6480/2,Q6480=1,P6480)</f>
        <v>0</v>
      </c>
      <c r="T6480" s="31" t="str" cm="1">
        <f t="array" ref="T6480">_xlfn.IFS(M6480&lt;=Beräkningsförutsättningar!B$15,"2",M6480=Beräkningsförutsättningar!B$16,"4",M6480=Beräkningsförutsättningar!B$17,"4",M6480&gt;=Beräkningsförutsättningar!B$18,"6")</f>
        <v>2</v>
      </c>
      <c r="U6480" s="31">
        <f t="shared" si="202"/>
        <v>0</v>
      </c>
      <c r="V6480" s="31">
        <f t="shared" si="203"/>
        <v>0</v>
      </c>
    </row>
    <row r="6481" spans="18:22" x14ac:dyDescent="0.3">
      <c r="R6481" s="31" cm="1">
        <f t="array" ref="R6481">_xlfn.IFS(Q6481=0,(O6481-P6481)/2,Q6481=1,O6481-P6481)</f>
        <v>0</v>
      </c>
      <c r="S6481" s="31" cm="1">
        <f t="array" ref="S6481">_xlfn.IFS(Q6481=0,P6481/2,Q6481=1,P6481)</f>
        <v>0</v>
      </c>
      <c r="T6481" s="31" t="str" cm="1">
        <f t="array" ref="T6481">_xlfn.IFS(M6481&lt;=Beräkningsförutsättningar!B$15,"2",M6481=Beräkningsförutsättningar!B$16,"4",M6481=Beräkningsförutsättningar!B$17,"4",M6481&gt;=Beräkningsförutsättningar!B$18,"6")</f>
        <v>2</v>
      </c>
      <c r="U6481" s="31">
        <f t="shared" si="202"/>
        <v>0</v>
      </c>
      <c r="V6481" s="31">
        <f t="shared" si="203"/>
        <v>0</v>
      </c>
    </row>
    <row r="6482" spans="18:22" x14ac:dyDescent="0.3">
      <c r="R6482" s="31" cm="1">
        <f t="array" ref="R6482">_xlfn.IFS(Q6482=0,(O6482-P6482)/2,Q6482=1,O6482-P6482)</f>
        <v>0</v>
      </c>
      <c r="S6482" s="31" cm="1">
        <f t="array" ref="S6482">_xlfn.IFS(Q6482=0,P6482/2,Q6482=1,P6482)</f>
        <v>0</v>
      </c>
      <c r="T6482" s="31" t="str" cm="1">
        <f t="array" ref="T6482">_xlfn.IFS(M6482&lt;=Beräkningsförutsättningar!B$15,"2",M6482=Beräkningsförutsättningar!B$16,"4",M6482=Beräkningsförutsättningar!B$17,"4",M6482&gt;=Beräkningsförutsättningar!B$18,"6")</f>
        <v>2</v>
      </c>
      <c r="U6482" s="31">
        <f t="shared" si="202"/>
        <v>0</v>
      </c>
      <c r="V6482" s="31">
        <f t="shared" si="203"/>
        <v>0</v>
      </c>
    </row>
    <row r="6483" spans="18:22" x14ac:dyDescent="0.3">
      <c r="R6483" s="31" cm="1">
        <f t="array" ref="R6483">_xlfn.IFS(Q6483=0,(O6483-P6483)/2,Q6483=1,O6483-P6483)</f>
        <v>0</v>
      </c>
      <c r="S6483" s="31" cm="1">
        <f t="array" ref="S6483">_xlfn.IFS(Q6483=0,P6483/2,Q6483=1,P6483)</f>
        <v>0</v>
      </c>
      <c r="T6483" s="31" t="str" cm="1">
        <f t="array" ref="T6483">_xlfn.IFS(M6483&lt;=Beräkningsförutsättningar!B$15,"2",M6483=Beräkningsförutsättningar!B$16,"4",M6483=Beräkningsförutsättningar!B$17,"4",M6483&gt;=Beräkningsförutsättningar!B$18,"6")</f>
        <v>2</v>
      </c>
      <c r="U6483" s="31">
        <f t="shared" si="202"/>
        <v>0</v>
      </c>
      <c r="V6483" s="31">
        <f t="shared" si="203"/>
        <v>0</v>
      </c>
    </row>
    <row r="6484" spans="18:22" x14ac:dyDescent="0.3">
      <c r="R6484" s="31" cm="1">
        <f t="array" ref="R6484">_xlfn.IFS(Q6484=0,(O6484-P6484)/2,Q6484=1,O6484-P6484)</f>
        <v>0</v>
      </c>
      <c r="S6484" s="31" cm="1">
        <f t="array" ref="S6484">_xlfn.IFS(Q6484=0,P6484/2,Q6484=1,P6484)</f>
        <v>0</v>
      </c>
      <c r="T6484" s="31" t="str" cm="1">
        <f t="array" ref="T6484">_xlfn.IFS(M6484&lt;=Beräkningsförutsättningar!B$15,"2",M6484=Beräkningsförutsättningar!B$16,"4",M6484=Beräkningsförutsättningar!B$17,"4",M6484&gt;=Beräkningsförutsättningar!B$18,"6")</f>
        <v>2</v>
      </c>
      <c r="U6484" s="31">
        <f t="shared" si="202"/>
        <v>0</v>
      </c>
      <c r="V6484" s="31">
        <f t="shared" si="203"/>
        <v>0</v>
      </c>
    </row>
    <row r="6485" spans="18:22" x14ac:dyDescent="0.3">
      <c r="R6485" s="31" cm="1">
        <f t="array" ref="R6485">_xlfn.IFS(Q6485=0,(O6485-P6485)/2,Q6485=1,O6485-P6485)</f>
        <v>0</v>
      </c>
      <c r="S6485" s="31" cm="1">
        <f t="array" ref="S6485">_xlfn.IFS(Q6485=0,P6485/2,Q6485=1,P6485)</f>
        <v>0</v>
      </c>
      <c r="T6485" s="31" t="str" cm="1">
        <f t="array" ref="T6485">_xlfn.IFS(M6485&lt;=Beräkningsförutsättningar!B$15,"2",M6485=Beräkningsförutsättningar!B$16,"4",M6485=Beräkningsförutsättningar!B$17,"4",M6485&gt;=Beräkningsförutsättningar!B$18,"6")</f>
        <v>2</v>
      </c>
      <c r="U6485" s="31">
        <f t="shared" si="202"/>
        <v>0</v>
      </c>
      <c r="V6485" s="31">
        <f t="shared" si="203"/>
        <v>0</v>
      </c>
    </row>
    <row r="6486" spans="18:22" x14ac:dyDescent="0.3">
      <c r="R6486" s="31" cm="1">
        <f t="array" ref="R6486">_xlfn.IFS(Q6486=0,(O6486-P6486)/2,Q6486=1,O6486-P6486)</f>
        <v>0</v>
      </c>
      <c r="S6486" s="31" cm="1">
        <f t="array" ref="S6486">_xlfn.IFS(Q6486=0,P6486/2,Q6486=1,P6486)</f>
        <v>0</v>
      </c>
      <c r="T6486" s="31" t="str" cm="1">
        <f t="array" ref="T6486">_xlfn.IFS(M6486&lt;=Beräkningsförutsättningar!B$15,"2",M6486=Beräkningsförutsättningar!B$16,"4",M6486=Beräkningsförutsättningar!B$17,"4",M6486&gt;=Beräkningsförutsättningar!B$18,"6")</f>
        <v>2</v>
      </c>
      <c r="U6486" s="31">
        <f t="shared" si="202"/>
        <v>0</v>
      </c>
      <c r="V6486" s="31">
        <f t="shared" si="203"/>
        <v>0</v>
      </c>
    </row>
    <row r="6487" spans="18:22" x14ac:dyDescent="0.3">
      <c r="R6487" s="31" cm="1">
        <f t="array" ref="R6487">_xlfn.IFS(Q6487=0,(O6487-P6487)/2,Q6487=1,O6487-P6487)</f>
        <v>0</v>
      </c>
      <c r="S6487" s="31" cm="1">
        <f t="array" ref="S6487">_xlfn.IFS(Q6487=0,P6487/2,Q6487=1,P6487)</f>
        <v>0</v>
      </c>
      <c r="T6487" s="31" t="str" cm="1">
        <f t="array" ref="T6487">_xlfn.IFS(M6487&lt;=Beräkningsförutsättningar!B$15,"2",M6487=Beräkningsförutsättningar!B$16,"4",M6487=Beräkningsförutsättningar!B$17,"4",M6487&gt;=Beräkningsförutsättningar!B$18,"6")</f>
        <v>2</v>
      </c>
      <c r="U6487" s="31">
        <f t="shared" si="202"/>
        <v>0</v>
      </c>
      <c r="V6487" s="31">
        <f t="shared" si="203"/>
        <v>0</v>
      </c>
    </row>
    <row r="6488" spans="18:22" x14ac:dyDescent="0.3">
      <c r="R6488" s="31" cm="1">
        <f t="array" ref="R6488">_xlfn.IFS(Q6488=0,(O6488-P6488)/2,Q6488=1,O6488-P6488)</f>
        <v>0</v>
      </c>
      <c r="S6488" s="31" cm="1">
        <f t="array" ref="S6488">_xlfn.IFS(Q6488=0,P6488/2,Q6488=1,P6488)</f>
        <v>0</v>
      </c>
      <c r="T6488" s="31" t="str" cm="1">
        <f t="array" ref="T6488">_xlfn.IFS(M6488&lt;=Beräkningsförutsättningar!B$15,"2",M6488=Beräkningsförutsättningar!B$16,"4",M6488=Beräkningsförutsättningar!B$17,"4",M6488&gt;=Beräkningsförutsättningar!B$18,"6")</f>
        <v>2</v>
      </c>
      <c r="U6488" s="31">
        <f t="shared" si="202"/>
        <v>0</v>
      </c>
      <c r="V6488" s="31">
        <f t="shared" si="203"/>
        <v>0</v>
      </c>
    </row>
    <row r="6489" spans="18:22" x14ac:dyDescent="0.3">
      <c r="R6489" s="31" cm="1">
        <f t="array" ref="R6489">_xlfn.IFS(Q6489=0,(O6489-P6489)/2,Q6489=1,O6489-P6489)</f>
        <v>0</v>
      </c>
      <c r="S6489" s="31" cm="1">
        <f t="array" ref="S6489">_xlfn.IFS(Q6489=0,P6489/2,Q6489=1,P6489)</f>
        <v>0</v>
      </c>
      <c r="T6489" s="31" t="str" cm="1">
        <f t="array" ref="T6489">_xlfn.IFS(M6489&lt;=Beräkningsförutsättningar!B$15,"2",M6489=Beräkningsförutsättningar!B$16,"4",M6489=Beräkningsförutsättningar!B$17,"4",M6489&gt;=Beräkningsförutsättningar!B$18,"6")</f>
        <v>2</v>
      </c>
      <c r="U6489" s="31">
        <f t="shared" si="202"/>
        <v>0</v>
      </c>
      <c r="V6489" s="31">
        <f t="shared" si="203"/>
        <v>0</v>
      </c>
    </row>
    <row r="6490" spans="18:22" x14ac:dyDescent="0.3">
      <c r="R6490" s="31" cm="1">
        <f t="array" ref="R6490">_xlfn.IFS(Q6490=0,(O6490-P6490)/2,Q6490=1,O6490-P6490)</f>
        <v>0</v>
      </c>
      <c r="S6490" s="31" cm="1">
        <f t="array" ref="S6490">_xlfn.IFS(Q6490=0,P6490/2,Q6490=1,P6490)</f>
        <v>0</v>
      </c>
      <c r="T6490" s="31" t="str" cm="1">
        <f t="array" ref="T6490">_xlfn.IFS(M6490&lt;=Beräkningsförutsättningar!B$15,"2",M6490=Beräkningsförutsättningar!B$16,"4",M6490=Beräkningsförutsättningar!B$17,"4",M6490&gt;=Beräkningsförutsättningar!B$18,"6")</f>
        <v>2</v>
      </c>
      <c r="U6490" s="31">
        <f t="shared" si="202"/>
        <v>0</v>
      </c>
      <c r="V6490" s="31">
        <f t="shared" si="203"/>
        <v>0</v>
      </c>
    </row>
    <row r="6491" spans="18:22" x14ac:dyDescent="0.3">
      <c r="R6491" s="31" cm="1">
        <f t="array" ref="R6491">_xlfn.IFS(Q6491=0,(O6491-P6491)/2,Q6491=1,O6491-P6491)</f>
        <v>0</v>
      </c>
      <c r="S6491" s="31" cm="1">
        <f t="array" ref="S6491">_xlfn.IFS(Q6491=0,P6491/2,Q6491=1,P6491)</f>
        <v>0</v>
      </c>
      <c r="T6491" s="31" t="str" cm="1">
        <f t="array" ref="T6491">_xlfn.IFS(M6491&lt;=Beräkningsförutsättningar!B$15,"2",M6491=Beräkningsförutsättningar!B$16,"4",M6491=Beräkningsförutsättningar!B$17,"4",M6491&gt;=Beräkningsförutsättningar!B$18,"6")</f>
        <v>2</v>
      </c>
      <c r="U6491" s="31">
        <f t="shared" si="202"/>
        <v>0</v>
      </c>
      <c r="V6491" s="31">
        <f t="shared" si="203"/>
        <v>0</v>
      </c>
    </row>
    <row r="6492" spans="18:22" x14ac:dyDescent="0.3">
      <c r="R6492" s="31" cm="1">
        <f t="array" ref="R6492">_xlfn.IFS(Q6492=0,(O6492-P6492)/2,Q6492=1,O6492-P6492)</f>
        <v>0</v>
      </c>
      <c r="S6492" s="31" cm="1">
        <f t="array" ref="S6492">_xlfn.IFS(Q6492=0,P6492/2,Q6492=1,P6492)</f>
        <v>0</v>
      </c>
      <c r="T6492" s="31" t="str" cm="1">
        <f t="array" ref="T6492">_xlfn.IFS(M6492&lt;=Beräkningsförutsättningar!B$15,"2",M6492=Beräkningsförutsättningar!B$16,"4",M6492=Beräkningsförutsättningar!B$17,"4",M6492&gt;=Beräkningsförutsättningar!B$18,"6")</f>
        <v>2</v>
      </c>
      <c r="U6492" s="31">
        <f t="shared" si="202"/>
        <v>0</v>
      </c>
      <c r="V6492" s="31">
        <f t="shared" si="203"/>
        <v>0</v>
      </c>
    </row>
    <row r="6493" spans="18:22" x14ac:dyDescent="0.3">
      <c r="R6493" s="31" cm="1">
        <f t="array" ref="R6493">_xlfn.IFS(Q6493=0,(O6493-P6493)/2,Q6493=1,O6493-P6493)</f>
        <v>0</v>
      </c>
      <c r="S6493" s="31" cm="1">
        <f t="array" ref="S6493">_xlfn.IFS(Q6493=0,P6493/2,Q6493=1,P6493)</f>
        <v>0</v>
      </c>
      <c r="T6493" s="31" t="str" cm="1">
        <f t="array" ref="T6493">_xlfn.IFS(M6493&lt;=Beräkningsförutsättningar!B$15,"2",M6493=Beräkningsförutsättningar!B$16,"4",M6493=Beräkningsförutsättningar!B$17,"4",M6493&gt;=Beräkningsförutsättningar!B$18,"6")</f>
        <v>2</v>
      </c>
      <c r="U6493" s="31">
        <f t="shared" si="202"/>
        <v>0</v>
      </c>
      <c r="V6493" s="31">
        <f t="shared" si="203"/>
        <v>0</v>
      </c>
    </row>
    <row r="6494" spans="18:22" x14ac:dyDescent="0.3">
      <c r="R6494" s="31" cm="1">
        <f t="array" ref="R6494">_xlfn.IFS(Q6494=0,(O6494-P6494)/2,Q6494=1,O6494-P6494)</f>
        <v>0</v>
      </c>
      <c r="S6494" s="31" cm="1">
        <f t="array" ref="S6494">_xlfn.IFS(Q6494=0,P6494/2,Q6494=1,P6494)</f>
        <v>0</v>
      </c>
      <c r="T6494" s="31" t="str" cm="1">
        <f t="array" ref="T6494">_xlfn.IFS(M6494&lt;=Beräkningsförutsättningar!B$15,"2",M6494=Beräkningsförutsättningar!B$16,"4",M6494=Beräkningsförutsättningar!B$17,"4",M6494&gt;=Beräkningsförutsättningar!B$18,"6")</f>
        <v>2</v>
      </c>
      <c r="U6494" s="31">
        <f t="shared" si="202"/>
        <v>0</v>
      </c>
      <c r="V6494" s="31">
        <f t="shared" si="203"/>
        <v>0</v>
      </c>
    </row>
    <row r="6495" spans="18:22" x14ac:dyDescent="0.3">
      <c r="R6495" s="31" cm="1">
        <f t="array" ref="R6495">_xlfn.IFS(Q6495=0,(O6495-P6495)/2,Q6495=1,O6495-P6495)</f>
        <v>0</v>
      </c>
      <c r="S6495" s="31" cm="1">
        <f t="array" ref="S6495">_xlfn.IFS(Q6495=0,P6495/2,Q6495=1,P6495)</f>
        <v>0</v>
      </c>
      <c r="T6495" s="31" t="str" cm="1">
        <f t="array" ref="T6495">_xlfn.IFS(M6495&lt;=Beräkningsförutsättningar!B$15,"2",M6495=Beräkningsförutsättningar!B$16,"4",M6495=Beräkningsförutsättningar!B$17,"4",M6495&gt;=Beräkningsförutsättningar!B$18,"6")</f>
        <v>2</v>
      </c>
      <c r="U6495" s="31">
        <f t="shared" si="202"/>
        <v>0</v>
      </c>
      <c r="V6495" s="31">
        <f t="shared" si="203"/>
        <v>0</v>
      </c>
    </row>
    <row r="6496" spans="18:22" x14ac:dyDescent="0.3">
      <c r="R6496" s="31" cm="1">
        <f t="array" ref="R6496">_xlfn.IFS(Q6496=0,(O6496-P6496)/2,Q6496=1,O6496-P6496)</f>
        <v>0</v>
      </c>
      <c r="S6496" s="31" cm="1">
        <f t="array" ref="S6496">_xlfn.IFS(Q6496=0,P6496/2,Q6496=1,P6496)</f>
        <v>0</v>
      </c>
      <c r="T6496" s="31" t="str" cm="1">
        <f t="array" ref="T6496">_xlfn.IFS(M6496&lt;=Beräkningsförutsättningar!B$15,"2",M6496=Beräkningsförutsättningar!B$16,"4",M6496=Beräkningsförutsättningar!B$17,"4",M6496&gt;=Beräkningsförutsättningar!B$18,"6")</f>
        <v>2</v>
      </c>
      <c r="U6496" s="31">
        <f t="shared" si="202"/>
        <v>0</v>
      </c>
      <c r="V6496" s="31">
        <f t="shared" si="203"/>
        <v>0</v>
      </c>
    </row>
    <row r="6497" spans="18:22" x14ac:dyDescent="0.3">
      <c r="R6497" s="31" cm="1">
        <f t="array" ref="R6497">_xlfn.IFS(Q6497=0,(O6497-P6497)/2,Q6497=1,O6497-P6497)</f>
        <v>0</v>
      </c>
      <c r="S6497" s="31" cm="1">
        <f t="array" ref="S6497">_xlfn.IFS(Q6497=0,P6497/2,Q6497=1,P6497)</f>
        <v>0</v>
      </c>
      <c r="T6497" s="31" t="str" cm="1">
        <f t="array" ref="T6497">_xlfn.IFS(M6497&lt;=Beräkningsförutsättningar!B$15,"2",M6497=Beräkningsförutsättningar!B$16,"4",M6497=Beräkningsförutsättningar!B$17,"4",M6497&gt;=Beräkningsförutsättningar!B$18,"6")</f>
        <v>2</v>
      </c>
      <c r="U6497" s="31">
        <f t="shared" si="202"/>
        <v>0</v>
      </c>
      <c r="V6497" s="31">
        <f t="shared" si="203"/>
        <v>0</v>
      </c>
    </row>
    <row r="6498" spans="18:22" x14ac:dyDescent="0.3">
      <c r="R6498" s="31" cm="1">
        <f t="array" ref="R6498">_xlfn.IFS(Q6498=0,(O6498-P6498)/2,Q6498=1,O6498-P6498)</f>
        <v>0</v>
      </c>
      <c r="S6498" s="31" cm="1">
        <f t="array" ref="S6498">_xlfn.IFS(Q6498=0,P6498/2,Q6498=1,P6498)</f>
        <v>0</v>
      </c>
      <c r="T6498" s="31" t="str" cm="1">
        <f t="array" ref="T6498">_xlfn.IFS(M6498&lt;=Beräkningsförutsättningar!B$15,"2",M6498=Beräkningsförutsättningar!B$16,"4",M6498=Beräkningsförutsättningar!B$17,"4",M6498&gt;=Beräkningsförutsättningar!B$18,"6")</f>
        <v>2</v>
      </c>
      <c r="U6498" s="31">
        <f t="shared" si="202"/>
        <v>0</v>
      </c>
      <c r="V6498" s="31">
        <f t="shared" si="203"/>
        <v>0</v>
      </c>
    </row>
    <row r="6499" spans="18:22" x14ac:dyDescent="0.3">
      <c r="R6499" s="31" cm="1">
        <f t="array" ref="R6499">_xlfn.IFS(Q6499=0,(O6499-P6499)/2,Q6499=1,O6499-P6499)</f>
        <v>0</v>
      </c>
      <c r="S6499" s="31" cm="1">
        <f t="array" ref="S6499">_xlfn.IFS(Q6499=0,P6499/2,Q6499=1,P6499)</f>
        <v>0</v>
      </c>
      <c r="T6499" s="31" t="str" cm="1">
        <f t="array" ref="T6499">_xlfn.IFS(M6499&lt;=Beräkningsförutsättningar!B$15,"2",M6499=Beräkningsförutsättningar!B$16,"4",M6499=Beräkningsförutsättningar!B$17,"4",M6499&gt;=Beräkningsförutsättningar!B$18,"6")</f>
        <v>2</v>
      </c>
      <c r="U6499" s="31">
        <f t="shared" si="202"/>
        <v>0</v>
      </c>
      <c r="V6499" s="31">
        <f t="shared" si="203"/>
        <v>0</v>
      </c>
    </row>
    <row r="6500" spans="18:22" x14ac:dyDescent="0.3">
      <c r="R6500" s="31" cm="1">
        <f t="array" ref="R6500">_xlfn.IFS(Q6500=0,(O6500-P6500)/2,Q6500=1,O6500-P6500)</f>
        <v>0</v>
      </c>
      <c r="S6500" s="31" cm="1">
        <f t="array" ref="S6500">_xlfn.IFS(Q6500=0,P6500/2,Q6500=1,P6500)</f>
        <v>0</v>
      </c>
      <c r="T6500" s="31" t="str" cm="1">
        <f t="array" ref="T6500">_xlfn.IFS(M6500&lt;=Beräkningsförutsättningar!B$15,"2",M6500=Beräkningsförutsättningar!B$16,"4",M6500=Beräkningsförutsättningar!B$17,"4",M6500&gt;=Beräkningsförutsättningar!B$18,"6")</f>
        <v>2</v>
      </c>
      <c r="U6500" s="31">
        <f t="shared" si="202"/>
        <v>0</v>
      </c>
      <c r="V6500" s="31">
        <f t="shared" si="203"/>
        <v>0</v>
      </c>
    </row>
    <row r="6501" spans="18:22" x14ac:dyDescent="0.3">
      <c r="R6501" s="31" cm="1">
        <f t="array" ref="R6501">_xlfn.IFS(Q6501=0,(O6501-P6501)/2,Q6501=1,O6501-P6501)</f>
        <v>0</v>
      </c>
      <c r="S6501" s="31" cm="1">
        <f t="array" ref="S6501">_xlfn.IFS(Q6501=0,P6501/2,Q6501=1,P6501)</f>
        <v>0</v>
      </c>
      <c r="T6501" s="31" t="str" cm="1">
        <f t="array" ref="T6501">_xlfn.IFS(M6501&lt;=Beräkningsförutsättningar!B$15,"2",M6501=Beräkningsförutsättningar!B$16,"4",M6501=Beräkningsförutsättningar!B$17,"4",M6501&gt;=Beräkningsförutsättningar!B$18,"6")</f>
        <v>2</v>
      </c>
      <c r="U6501" s="31">
        <f t="shared" si="202"/>
        <v>0</v>
      </c>
      <c r="V6501" s="31">
        <f t="shared" si="203"/>
        <v>0</v>
      </c>
    </row>
    <row r="6502" spans="18:22" x14ac:dyDescent="0.3">
      <c r="R6502" s="31" cm="1">
        <f t="array" ref="R6502">_xlfn.IFS(Q6502=0,(O6502-P6502)/2,Q6502=1,O6502-P6502)</f>
        <v>0</v>
      </c>
      <c r="S6502" s="31" cm="1">
        <f t="array" ref="S6502">_xlfn.IFS(Q6502=0,P6502/2,Q6502=1,P6502)</f>
        <v>0</v>
      </c>
      <c r="T6502" s="31" t="str" cm="1">
        <f t="array" ref="T6502">_xlfn.IFS(M6502&lt;=Beräkningsförutsättningar!B$15,"2",M6502=Beräkningsförutsättningar!B$16,"4",M6502=Beräkningsförutsättningar!B$17,"4",M6502&gt;=Beräkningsförutsättningar!B$18,"6")</f>
        <v>2</v>
      </c>
      <c r="U6502" s="31">
        <f t="shared" si="202"/>
        <v>0</v>
      </c>
      <c r="V6502" s="31">
        <f t="shared" si="203"/>
        <v>0</v>
      </c>
    </row>
    <row r="6503" spans="18:22" x14ac:dyDescent="0.3">
      <c r="R6503" s="31" cm="1">
        <f t="array" ref="R6503">_xlfn.IFS(Q6503=0,(O6503-P6503)/2,Q6503=1,O6503-P6503)</f>
        <v>0</v>
      </c>
      <c r="S6503" s="31" cm="1">
        <f t="array" ref="S6503">_xlfn.IFS(Q6503=0,P6503/2,Q6503=1,P6503)</f>
        <v>0</v>
      </c>
      <c r="T6503" s="31" t="str" cm="1">
        <f t="array" ref="T6503">_xlfn.IFS(M6503&lt;=Beräkningsförutsättningar!B$15,"2",M6503=Beräkningsförutsättningar!B$16,"4",M6503=Beräkningsförutsättningar!B$17,"4",M6503&gt;=Beräkningsförutsättningar!B$18,"6")</f>
        <v>2</v>
      </c>
      <c r="U6503" s="31">
        <f t="shared" si="202"/>
        <v>0</v>
      </c>
      <c r="V6503" s="31">
        <f t="shared" si="203"/>
        <v>0</v>
      </c>
    </row>
    <row r="6504" spans="18:22" x14ac:dyDescent="0.3">
      <c r="R6504" s="31" cm="1">
        <f t="array" ref="R6504">_xlfn.IFS(Q6504=0,(O6504-P6504)/2,Q6504=1,O6504-P6504)</f>
        <v>0</v>
      </c>
      <c r="S6504" s="31" cm="1">
        <f t="array" ref="S6504">_xlfn.IFS(Q6504=0,P6504/2,Q6504=1,P6504)</f>
        <v>0</v>
      </c>
      <c r="T6504" s="31" t="str" cm="1">
        <f t="array" ref="T6504">_xlfn.IFS(M6504&lt;=Beräkningsförutsättningar!B$15,"2",M6504=Beräkningsförutsättningar!B$16,"4",M6504=Beräkningsförutsättningar!B$17,"4",M6504&gt;=Beräkningsförutsättningar!B$18,"6")</f>
        <v>2</v>
      </c>
      <c r="U6504" s="31">
        <f t="shared" si="202"/>
        <v>0</v>
      </c>
      <c r="V6504" s="31">
        <f t="shared" si="203"/>
        <v>0</v>
      </c>
    </row>
    <row r="6505" spans="18:22" x14ac:dyDescent="0.3">
      <c r="R6505" s="31" cm="1">
        <f t="array" ref="R6505">_xlfn.IFS(Q6505=0,(O6505-P6505)/2,Q6505=1,O6505-P6505)</f>
        <v>0</v>
      </c>
      <c r="S6505" s="31" cm="1">
        <f t="array" ref="S6505">_xlfn.IFS(Q6505=0,P6505/2,Q6505=1,P6505)</f>
        <v>0</v>
      </c>
      <c r="T6505" s="31" t="str" cm="1">
        <f t="array" ref="T6505">_xlfn.IFS(M6505&lt;=Beräkningsförutsättningar!B$15,"2",M6505=Beräkningsförutsättningar!B$16,"4",M6505=Beräkningsförutsättningar!B$17,"4",M6505&gt;=Beräkningsförutsättningar!B$18,"6")</f>
        <v>2</v>
      </c>
      <c r="U6505" s="31">
        <f t="shared" si="202"/>
        <v>0</v>
      </c>
      <c r="V6505" s="31">
        <f t="shared" si="203"/>
        <v>0</v>
      </c>
    </row>
    <row r="6506" spans="18:22" x14ac:dyDescent="0.3">
      <c r="R6506" s="31" cm="1">
        <f t="array" ref="R6506">_xlfn.IFS(Q6506=0,(O6506-P6506)/2,Q6506=1,O6506-P6506)</f>
        <v>0</v>
      </c>
      <c r="S6506" s="31" cm="1">
        <f t="array" ref="S6506">_xlfn.IFS(Q6506=0,P6506/2,Q6506=1,P6506)</f>
        <v>0</v>
      </c>
      <c r="T6506" s="31" t="str" cm="1">
        <f t="array" ref="T6506">_xlfn.IFS(M6506&lt;=Beräkningsförutsättningar!B$15,"2",M6506=Beräkningsförutsättningar!B$16,"4",M6506=Beräkningsförutsättningar!B$17,"4",M6506&gt;=Beräkningsförutsättningar!B$18,"6")</f>
        <v>2</v>
      </c>
      <c r="U6506" s="31">
        <f t="shared" si="202"/>
        <v>0</v>
      </c>
      <c r="V6506" s="31">
        <f t="shared" si="203"/>
        <v>0</v>
      </c>
    </row>
    <row r="6507" spans="18:22" x14ac:dyDescent="0.3">
      <c r="R6507" s="31" cm="1">
        <f t="array" ref="R6507">_xlfn.IFS(Q6507=0,(O6507-P6507)/2,Q6507=1,O6507-P6507)</f>
        <v>0</v>
      </c>
      <c r="S6507" s="31" cm="1">
        <f t="array" ref="S6507">_xlfn.IFS(Q6507=0,P6507/2,Q6507=1,P6507)</f>
        <v>0</v>
      </c>
      <c r="T6507" s="31" t="str" cm="1">
        <f t="array" ref="T6507">_xlfn.IFS(M6507&lt;=Beräkningsförutsättningar!B$15,"2",M6507=Beräkningsförutsättningar!B$16,"4",M6507=Beräkningsförutsättningar!B$17,"4",M6507&gt;=Beräkningsförutsättningar!B$18,"6")</f>
        <v>2</v>
      </c>
      <c r="U6507" s="31">
        <f t="shared" si="202"/>
        <v>0</v>
      </c>
      <c r="V6507" s="31">
        <f t="shared" si="203"/>
        <v>0</v>
      </c>
    </row>
    <row r="6508" spans="18:22" x14ac:dyDescent="0.3">
      <c r="R6508" s="31" cm="1">
        <f t="array" ref="R6508">_xlfn.IFS(Q6508=0,(O6508-P6508)/2,Q6508=1,O6508-P6508)</f>
        <v>0</v>
      </c>
      <c r="S6508" s="31" cm="1">
        <f t="array" ref="S6508">_xlfn.IFS(Q6508=0,P6508/2,Q6508=1,P6508)</f>
        <v>0</v>
      </c>
      <c r="T6508" s="31" t="str" cm="1">
        <f t="array" ref="T6508">_xlfn.IFS(M6508&lt;=Beräkningsförutsättningar!B$15,"2",M6508=Beräkningsförutsättningar!B$16,"4",M6508=Beräkningsförutsättningar!B$17,"4",M6508&gt;=Beräkningsförutsättningar!B$18,"6")</f>
        <v>2</v>
      </c>
      <c r="U6508" s="31">
        <f t="shared" si="202"/>
        <v>0</v>
      </c>
      <c r="V6508" s="31">
        <f t="shared" si="203"/>
        <v>0</v>
      </c>
    </row>
    <row r="6509" spans="18:22" x14ac:dyDescent="0.3">
      <c r="R6509" s="31" cm="1">
        <f t="array" ref="R6509">_xlfn.IFS(Q6509=0,(O6509-P6509)/2,Q6509=1,O6509-P6509)</f>
        <v>0</v>
      </c>
      <c r="S6509" s="31" cm="1">
        <f t="array" ref="S6509">_xlfn.IFS(Q6509=0,P6509/2,Q6509=1,P6509)</f>
        <v>0</v>
      </c>
      <c r="T6509" s="31" t="str" cm="1">
        <f t="array" ref="T6509">_xlfn.IFS(M6509&lt;=Beräkningsförutsättningar!B$15,"2",M6509=Beräkningsförutsättningar!B$16,"4",M6509=Beräkningsförutsättningar!B$17,"4",M6509&gt;=Beräkningsförutsättningar!B$18,"6")</f>
        <v>2</v>
      </c>
      <c r="U6509" s="31">
        <f t="shared" si="202"/>
        <v>0</v>
      </c>
      <c r="V6509" s="31">
        <f t="shared" si="203"/>
        <v>0</v>
      </c>
    </row>
    <row r="6510" spans="18:22" x14ac:dyDescent="0.3">
      <c r="R6510" s="31" cm="1">
        <f t="array" ref="R6510">_xlfn.IFS(Q6510=0,(O6510-P6510)/2,Q6510=1,O6510-P6510)</f>
        <v>0</v>
      </c>
      <c r="S6510" s="31" cm="1">
        <f t="array" ref="S6510">_xlfn.IFS(Q6510=0,P6510/2,Q6510=1,P6510)</f>
        <v>0</v>
      </c>
      <c r="T6510" s="31" t="str" cm="1">
        <f t="array" ref="T6510">_xlfn.IFS(M6510&lt;=Beräkningsförutsättningar!B$15,"2",M6510=Beräkningsförutsättningar!B$16,"4",M6510=Beräkningsförutsättningar!B$17,"4",M6510&gt;=Beräkningsförutsättningar!B$18,"6")</f>
        <v>2</v>
      </c>
      <c r="U6510" s="31">
        <f t="shared" si="202"/>
        <v>0</v>
      </c>
      <c r="V6510" s="31">
        <f t="shared" si="203"/>
        <v>0</v>
      </c>
    </row>
    <row r="6511" spans="18:22" x14ac:dyDescent="0.3">
      <c r="R6511" s="31" cm="1">
        <f t="array" ref="R6511">_xlfn.IFS(Q6511=0,(O6511-P6511)/2,Q6511=1,O6511-P6511)</f>
        <v>0</v>
      </c>
      <c r="S6511" s="31" cm="1">
        <f t="array" ref="S6511">_xlfn.IFS(Q6511=0,P6511/2,Q6511=1,P6511)</f>
        <v>0</v>
      </c>
      <c r="T6511" s="31" t="str" cm="1">
        <f t="array" ref="T6511">_xlfn.IFS(M6511&lt;=Beräkningsförutsättningar!B$15,"2",M6511=Beräkningsförutsättningar!B$16,"4",M6511=Beräkningsförutsättningar!B$17,"4",M6511&gt;=Beräkningsförutsättningar!B$18,"6")</f>
        <v>2</v>
      </c>
      <c r="U6511" s="31">
        <f t="shared" si="202"/>
        <v>0</v>
      </c>
      <c r="V6511" s="31">
        <f t="shared" si="203"/>
        <v>0</v>
      </c>
    </row>
    <row r="6512" spans="18:22" x14ac:dyDescent="0.3">
      <c r="R6512" s="31" cm="1">
        <f t="array" ref="R6512">_xlfn.IFS(Q6512=0,(O6512-P6512)/2,Q6512=1,O6512-P6512)</f>
        <v>0</v>
      </c>
      <c r="S6512" s="31" cm="1">
        <f t="array" ref="S6512">_xlfn.IFS(Q6512=0,P6512/2,Q6512=1,P6512)</f>
        <v>0</v>
      </c>
      <c r="T6512" s="31" t="str" cm="1">
        <f t="array" ref="T6512">_xlfn.IFS(M6512&lt;=Beräkningsförutsättningar!B$15,"2",M6512=Beräkningsförutsättningar!B$16,"4",M6512=Beräkningsförutsättningar!B$17,"4",M6512&gt;=Beräkningsförutsättningar!B$18,"6")</f>
        <v>2</v>
      </c>
      <c r="U6512" s="31">
        <f t="shared" si="202"/>
        <v>0</v>
      </c>
      <c r="V6512" s="31">
        <f t="shared" si="203"/>
        <v>0</v>
      </c>
    </row>
    <row r="6513" spans="18:22" x14ac:dyDescent="0.3">
      <c r="R6513" s="31" cm="1">
        <f t="array" ref="R6513">_xlfn.IFS(Q6513=0,(O6513-P6513)/2,Q6513=1,O6513-P6513)</f>
        <v>0</v>
      </c>
      <c r="S6513" s="31" cm="1">
        <f t="array" ref="S6513">_xlfn.IFS(Q6513=0,P6513/2,Q6513=1,P6513)</f>
        <v>0</v>
      </c>
      <c r="T6513" s="31" t="str" cm="1">
        <f t="array" ref="T6513">_xlfn.IFS(M6513&lt;=Beräkningsförutsättningar!B$15,"2",M6513=Beräkningsförutsättningar!B$16,"4",M6513=Beräkningsförutsättningar!B$17,"4",M6513&gt;=Beräkningsförutsättningar!B$18,"6")</f>
        <v>2</v>
      </c>
      <c r="U6513" s="31">
        <f t="shared" si="202"/>
        <v>0</v>
      </c>
      <c r="V6513" s="31">
        <f t="shared" si="203"/>
        <v>0</v>
      </c>
    </row>
    <row r="6514" spans="18:22" x14ac:dyDescent="0.3">
      <c r="R6514" s="31" cm="1">
        <f t="array" ref="R6514">_xlfn.IFS(Q6514=0,(O6514-P6514)/2,Q6514=1,O6514-P6514)</f>
        <v>0</v>
      </c>
      <c r="S6514" s="31" cm="1">
        <f t="array" ref="S6514">_xlfn.IFS(Q6514=0,P6514/2,Q6514=1,P6514)</f>
        <v>0</v>
      </c>
      <c r="T6514" s="31" t="str" cm="1">
        <f t="array" ref="T6514">_xlfn.IFS(M6514&lt;=Beräkningsförutsättningar!B$15,"2",M6514=Beräkningsförutsättningar!B$16,"4",M6514=Beräkningsförutsättningar!B$17,"4",M6514&gt;=Beräkningsförutsättningar!B$18,"6")</f>
        <v>2</v>
      </c>
      <c r="U6514" s="31">
        <f t="shared" si="202"/>
        <v>0</v>
      </c>
      <c r="V6514" s="31">
        <f t="shared" si="203"/>
        <v>0</v>
      </c>
    </row>
    <row r="6515" spans="18:22" x14ac:dyDescent="0.3">
      <c r="R6515" s="31" cm="1">
        <f t="array" ref="R6515">_xlfn.IFS(Q6515=0,(O6515-P6515)/2,Q6515=1,O6515-P6515)</f>
        <v>0</v>
      </c>
      <c r="S6515" s="31" cm="1">
        <f t="array" ref="S6515">_xlfn.IFS(Q6515=0,P6515/2,Q6515=1,P6515)</f>
        <v>0</v>
      </c>
      <c r="T6515" s="31" t="str" cm="1">
        <f t="array" ref="T6515">_xlfn.IFS(M6515&lt;=Beräkningsförutsättningar!B$15,"2",M6515=Beräkningsförutsättningar!B$16,"4",M6515=Beräkningsförutsättningar!B$17,"4",M6515&gt;=Beräkningsförutsättningar!B$18,"6")</f>
        <v>2</v>
      </c>
      <c r="U6515" s="31">
        <f t="shared" si="202"/>
        <v>0</v>
      </c>
      <c r="V6515" s="31">
        <f t="shared" si="203"/>
        <v>0</v>
      </c>
    </row>
    <row r="6516" spans="18:22" x14ac:dyDescent="0.3">
      <c r="R6516" s="31" cm="1">
        <f t="array" ref="R6516">_xlfn.IFS(Q6516=0,(O6516-P6516)/2,Q6516=1,O6516-P6516)</f>
        <v>0</v>
      </c>
      <c r="S6516" s="31" cm="1">
        <f t="array" ref="S6516">_xlfn.IFS(Q6516=0,P6516/2,Q6516=1,P6516)</f>
        <v>0</v>
      </c>
      <c r="T6516" s="31" t="str" cm="1">
        <f t="array" ref="T6516">_xlfn.IFS(M6516&lt;=Beräkningsförutsättningar!B$15,"2",M6516=Beräkningsförutsättningar!B$16,"4",M6516=Beräkningsförutsättningar!B$17,"4",M6516&gt;=Beräkningsförutsättningar!B$18,"6")</f>
        <v>2</v>
      </c>
      <c r="U6516" s="31">
        <f t="shared" si="202"/>
        <v>0</v>
      </c>
      <c r="V6516" s="31">
        <f t="shared" si="203"/>
        <v>0</v>
      </c>
    </row>
    <row r="6517" spans="18:22" x14ac:dyDescent="0.3">
      <c r="R6517" s="31" cm="1">
        <f t="array" ref="R6517">_xlfn.IFS(Q6517=0,(O6517-P6517)/2,Q6517=1,O6517-P6517)</f>
        <v>0</v>
      </c>
      <c r="S6517" s="31" cm="1">
        <f t="array" ref="S6517">_xlfn.IFS(Q6517=0,P6517/2,Q6517=1,P6517)</f>
        <v>0</v>
      </c>
      <c r="T6517" s="31" t="str" cm="1">
        <f t="array" ref="T6517">_xlfn.IFS(M6517&lt;=Beräkningsförutsättningar!B$15,"2",M6517=Beräkningsförutsättningar!B$16,"4",M6517=Beräkningsförutsättningar!B$17,"4",M6517&gt;=Beräkningsförutsättningar!B$18,"6")</f>
        <v>2</v>
      </c>
      <c r="U6517" s="31">
        <f t="shared" si="202"/>
        <v>0</v>
      </c>
      <c r="V6517" s="31">
        <f t="shared" si="203"/>
        <v>0</v>
      </c>
    </row>
    <row r="6518" spans="18:22" x14ac:dyDescent="0.3">
      <c r="R6518" s="31" cm="1">
        <f t="array" ref="R6518">_xlfn.IFS(Q6518=0,(O6518-P6518)/2,Q6518=1,O6518-P6518)</f>
        <v>0</v>
      </c>
      <c r="S6518" s="31" cm="1">
        <f t="array" ref="S6518">_xlfn.IFS(Q6518=0,P6518/2,Q6518=1,P6518)</f>
        <v>0</v>
      </c>
      <c r="T6518" s="31" t="str" cm="1">
        <f t="array" ref="T6518">_xlfn.IFS(M6518&lt;=Beräkningsförutsättningar!B$15,"2",M6518=Beräkningsförutsättningar!B$16,"4",M6518=Beräkningsförutsättningar!B$17,"4",M6518&gt;=Beräkningsförutsättningar!B$18,"6")</f>
        <v>2</v>
      </c>
      <c r="U6518" s="31">
        <f t="shared" si="202"/>
        <v>0</v>
      </c>
      <c r="V6518" s="31">
        <f t="shared" si="203"/>
        <v>0</v>
      </c>
    </row>
    <row r="6519" spans="18:22" x14ac:dyDescent="0.3">
      <c r="R6519" s="31" cm="1">
        <f t="array" ref="R6519">_xlfn.IFS(Q6519=0,(O6519-P6519)/2,Q6519=1,O6519-P6519)</f>
        <v>0</v>
      </c>
      <c r="S6519" s="31" cm="1">
        <f t="array" ref="S6519">_xlfn.IFS(Q6519=0,P6519/2,Q6519=1,P6519)</f>
        <v>0</v>
      </c>
      <c r="T6519" s="31" t="str" cm="1">
        <f t="array" ref="T6519">_xlfn.IFS(M6519&lt;=Beräkningsförutsättningar!B$15,"2",M6519=Beräkningsförutsättningar!B$16,"4",M6519=Beräkningsförutsättningar!B$17,"4",M6519&gt;=Beräkningsförutsättningar!B$18,"6")</f>
        <v>2</v>
      </c>
      <c r="U6519" s="31">
        <f t="shared" si="202"/>
        <v>0</v>
      </c>
      <c r="V6519" s="31">
        <f t="shared" si="203"/>
        <v>0</v>
      </c>
    </row>
    <row r="6520" spans="18:22" x14ac:dyDescent="0.3">
      <c r="R6520" s="31" cm="1">
        <f t="array" ref="R6520">_xlfn.IFS(Q6520=0,(O6520-P6520)/2,Q6520=1,O6520-P6520)</f>
        <v>0</v>
      </c>
      <c r="S6520" s="31" cm="1">
        <f t="array" ref="S6520">_xlfn.IFS(Q6520=0,P6520/2,Q6520=1,P6520)</f>
        <v>0</v>
      </c>
      <c r="T6520" s="31" t="str" cm="1">
        <f t="array" ref="T6520">_xlfn.IFS(M6520&lt;=Beräkningsförutsättningar!B$15,"2",M6520=Beräkningsförutsättningar!B$16,"4",M6520=Beräkningsförutsättningar!B$17,"4",M6520&gt;=Beräkningsförutsättningar!B$18,"6")</f>
        <v>2</v>
      </c>
      <c r="U6520" s="31">
        <f t="shared" si="202"/>
        <v>0</v>
      </c>
      <c r="V6520" s="31">
        <f t="shared" si="203"/>
        <v>0</v>
      </c>
    </row>
    <row r="6521" spans="18:22" x14ac:dyDescent="0.3">
      <c r="R6521" s="31" cm="1">
        <f t="array" ref="R6521">_xlfn.IFS(Q6521=0,(O6521-P6521)/2,Q6521=1,O6521-P6521)</f>
        <v>0</v>
      </c>
      <c r="S6521" s="31" cm="1">
        <f t="array" ref="S6521">_xlfn.IFS(Q6521=0,P6521/2,Q6521=1,P6521)</f>
        <v>0</v>
      </c>
      <c r="T6521" s="31" t="str" cm="1">
        <f t="array" ref="T6521">_xlfn.IFS(M6521&lt;=Beräkningsförutsättningar!B$15,"2",M6521=Beräkningsförutsättningar!B$16,"4",M6521=Beräkningsförutsättningar!B$17,"4",M6521&gt;=Beräkningsförutsättningar!B$18,"6")</f>
        <v>2</v>
      </c>
      <c r="U6521" s="31">
        <f t="shared" si="202"/>
        <v>0</v>
      </c>
      <c r="V6521" s="31">
        <f t="shared" si="203"/>
        <v>0</v>
      </c>
    </row>
    <row r="6522" spans="18:22" x14ac:dyDescent="0.3">
      <c r="R6522" s="31" cm="1">
        <f t="array" ref="R6522">_xlfn.IFS(Q6522=0,(O6522-P6522)/2,Q6522=1,O6522-P6522)</f>
        <v>0</v>
      </c>
      <c r="S6522" s="31" cm="1">
        <f t="array" ref="S6522">_xlfn.IFS(Q6522=0,P6522/2,Q6522=1,P6522)</f>
        <v>0</v>
      </c>
      <c r="T6522" s="31" t="str" cm="1">
        <f t="array" ref="T6522">_xlfn.IFS(M6522&lt;=Beräkningsförutsättningar!B$15,"2",M6522=Beräkningsförutsättningar!B$16,"4",M6522=Beräkningsförutsättningar!B$17,"4",M6522&gt;=Beräkningsförutsättningar!B$18,"6")</f>
        <v>2</v>
      </c>
      <c r="U6522" s="31">
        <f t="shared" si="202"/>
        <v>0</v>
      </c>
      <c r="V6522" s="31">
        <f t="shared" si="203"/>
        <v>0</v>
      </c>
    </row>
    <row r="6523" spans="18:22" x14ac:dyDescent="0.3">
      <c r="R6523" s="31" cm="1">
        <f t="array" ref="R6523">_xlfn.IFS(Q6523=0,(O6523-P6523)/2,Q6523=1,O6523-P6523)</f>
        <v>0</v>
      </c>
      <c r="S6523" s="31" cm="1">
        <f t="array" ref="S6523">_xlfn.IFS(Q6523=0,P6523/2,Q6523=1,P6523)</f>
        <v>0</v>
      </c>
      <c r="T6523" s="31" t="str" cm="1">
        <f t="array" ref="T6523">_xlfn.IFS(M6523&lt;=Beräkningsförutsättningar!B$15,"2",M6523=Beräkningsförutsättningar!B$16,"4",M6523=Beräkningsförutsättningar!B$17,"4",M6523&gt;=Beräkningsförutsättningar!B$18,"6")</f>
        <v>2</v>
      </c>
      <c r="U6523" s="31">
        <f t="shared" si="202"/>
        <v>0</v>
      </c>
      <c r="V6523" s="31">
        <f t="shared" si="203"/>
        <v>0</v>
      </c>
    </row>
    <row r="6524" spans="18:22" x14ac:dyDescent="0.3">
      <c r="R6524" s="31" cm="1">
        <f t="array" ref="R6524">_xlfn.IFS(Q6524=0,(O6524-P6524)/2,Q6524=1,O6524-P6524)</f>
        <v>0</v>
      </c>
      <c r="S6524" s="31" cm="1">
        <f t="array" ref="S6524">_xlfn.IFS(Q6524=0,P6524/2,Q6524=1,P6524)</f>
        <v>0</v>
      </c>
      <c r="T6524" s="31" t="str" cm="1">
        <f t="array" ref="T6524">_xlfn.IFS(M6524&lt;=Beräkningsförutsättningar!B$15,"2",M6524=Beräkningsförutsättningar!B$16,"4",M6524=Beräkningsförutsättningar!B$17,"4",M6524&gt;=Beräkningsförutsättningar!B$18,"6")</f>
        <v>2</v>
      </c>
      <c r="U6524" s="31">
        <f t="shared" si="202"/>
        <v>0</v>
      </c>
      <c r="V6524" s="31">
        <f t="shared" si="203"/>
        <v>0</v>
      </c>
    </row>
    <row r="6525" spans="18:22" x14ac:dyDescent="0.3">
      <c r="R6525" s="31" cm="1">
        <f t="array" ref="R6525">_xlfn.IFS(Q6525=0,(O6525-P6525)/2,Q6525=1,O6525-P6525)</f>
        <v>0</v>
      </c>
      <c r="S6525" s="31" cm="1">
        <f t="array" ref="S6525">_xlfn.IFS(Q6525=0,P6525/2,Q6525=1,P6525)</f>
        <v>0</v>
      </c>
      <c r="T6525" s="31" t="str" cm="1">
        <f t="array" ref="T6525">_xlfn.IFS(M6525&lt;=Beräkningsförutsättningar!B$15,"2",M6525=Beräkningsförutsättningar!B$16,"4",M6525=Beräkningsförutsättningar!B$17,"4",M6525&gt;=Beräkningsförutsättningar!B$18,"6")</f>
        <v>2</v>
      </c>
      <c r="U6525" s="31">
        <f t="shared" si="202"/>
        <v>0</v>
      </c>
      <c r="V6525" s="31">
        <f t="shared" si="203"/>
        <v>0</v>
      </c>
    </row>
    <row r="6526" spans="18:22" x14ac:dyDescent="0.3">
      <c r="R6526" s="31" cm="1">
        <f t="array" ref="R6526">_xlfn.IFS(Q6526=0,(O6526-P6526)/2,Q6526=1,O6526-P6526)</f>
        <v>0</v>
      </c>
      <c r="S6526" s="31" cm="1">
        <f t="array" ref="S6526">_xlfn.IFS(Q6526=0,P6526/2,Q6526=1,P6526)</f>
        <v>0</v>
      </c>
      <c r="T6526" s="31" t="str" cm="1">
        <f t="array" ref="T6526">_xlfn.IFS(M6526&lt;=Beräkningsförutsättningar!B$15,"2",M6526=Beräkningsförutsättningar!B$16,"4",M6526=Beräkningsförutsättningar!B$17,"4",M6526&gt;=Beräkningsförutsättningar!B$18,"6")</f>
        <v>2</v>
      </c>
      <c r="U6526" s="31">
        <f t="shared" si="202"/>
        <v>0</v>
      </c>
      <c r="V6526" s="31">
        <f t="shared" si="203"/>
        <v>0</v>
      </c>
    </row>
    <row r="6527" spans="18:22" x14ac:dyDescent="0.3">
      <c r="R6527" s="31" cm="1">
        <f t="array" ref="R6527">_xlfn.IFS(Q6527=0,(O6527-P6527)/2,Q6527=1,O6527-P6527)</f>
        <v>0</v>
      </c>
      <c r="S6527" s="31" cm="1">
        <f t="array" ref="S6527">_xlfn.IFS(Q6527=0,P6527/2,Q6527=1,P6527)</f>
        <v>0</v>
      </c>
      <c r="T6527" s="31" t="str" cm="1">
        <f t="array" ref="T6527">_xlfn.IFS(M6527&lt;=Beräkningsförutsättningar!B$15,"2",M6527=Beräkningsförutsättningar!B$16,"4",M6527=Beräkningsförutsättningar!B$17,"4",M6527&gt;=Beräkningsförutsättningar!B$18,"6")</f>
        <v>2</v>
      </c>
      <c r="U6527" s="31">
        <f t="shared" si="202"/>
        <v>0</v>
      </c>
      <c r="V6527" s="31">
        <f t="shared" si="203"/>
        <v>0</v>
      </c>
    </row>
    <row r="6528" spans="18:22" x14ac:dyDescent="0.3">
      <c r="R6528" s="31" cm="1">
        <f t="array" ref="R6528">_xlfn.IFS(Q6528=0,(O6528-P6528)/2,Q6528=1,O6528-P6528)</f>
        <v>0</v>
      </c>
      <c r="S6528" s="31" cm="1">
        <f t="array" ref="S6528">_xlfn.IFS(Q6528=0,P6528/2,Q6528=1,P6528)</f>
        <v>0</v>
      </c>
      <c r="T6528" s="31" t="str" cm="1">
        <f t="array" ref="T6528">_xlfn.IFS(M6528&lt;=Beräkningsförutsättningar!B$15,"2",M6528=Beräkningsförutsättningar!B$16,"4",M6528=Beräkningsförutsättningar!B$17,"4",M6528&gt;=Beräkningsförutsättningar!B$18,"6")</f>
        <v>2</v>
      </c>
      <c r="U6528" s="31">
        <f t="shared" si="202"/>
        <v>0</v>
      </c>
      <c r="V6528" s="31">
        <f t="shared" si="203"/>
        <v>0</v>
      </c>
    </row>
    <row r="6529" spans="18:22" x14ac:dyDescent="0.3">
      <c r="R6529" s="31" cm="1">
        <f t="array" ref="R6529">_xlfn.IFS(Q6529=0,(O6529-P6529)/2,Q6529=1,O6529-P6529)</f>
        <v>0</v>
      </c>
      <c r="S6529" s="31" cm="1">
        <f t="array" ref="S6529">_xlfn.IFS(Q6529=0,P6529/2,Q6529=1,P6529)</f>
        <v>0</v>
      </c>
      <c r="T6529" s="31" t="str" cm="1">
        <f t="array" ref="T6529">_xlfn.IFS(M6529&lt;=Beräkningsförutsättningar!B$15,"2",M6529=Beräkningsförutsättningar!B$16,"4",M6529=Beräkningsförutsättningar!B$17,"4",M6529&gt;=Beräkningsförutsättningar!B$18,"6")</f>
        <v>2</v>
      </c>
      <c r="U6529" s="31">
        <f t="shared" si="202"/>
        <v>0</v>
      </c>
      <c r="V6529" s="31">
        <f t="shared" si="203"/>
        <v>0</v>
      </c>
    </row>
    <row r="6530" spans="18:22" x14ac:dyDescent="0.3">
      <c r="R6530" s="31" cm="1">
        <f t="array" ref="R6530">_xlfn.IFS(Q6530=0,(O6530-P6530)/2,Q6530=1,O6530-P6530)</f>
        <v>0</v>
      </c>
      <c r="S6530" s="31" cm="1">
        <f t="array" ref="S6530">_xlfn.IFS(Q6530=0,P6530/2,Q6530=1,P6530)</f>
        <v>0</v>
      </c>
      <c r="T6530" s="31" t="str" cm="1">
        <f t="array" ref="T6530">_xlfn.IFS(M6530&lt;=Beräkningsförutsättningar!B$15,"2",M6530=Beräkningsförutsättningar!B$16,"4",M6530=Beräkningsförutsättningar!B$17,"4",M6530&gt;=Beräkningsförutsättningar!B$18,"6")</f>
        <v>2</v>
      </c>
      <c r="U6530" s="31">
        <f t="shared" si="202"/>
        <v>0</v>
      </c>
      <c r="V6530" s="31">
        <f t="shared" si="203"/>
        <v>0</v>
      </c>
    </row>
    <row r="6531" spans="18:22" x14ac:dyDescent="0.3">
      <c r="R6531" s="31" cm="1">
        <f t="array" ref="R6531">_xlfn.IFS(Q6531=0,(O6531-P6531)/2,Q6531=1,O6531-P6531)</f>
        <v>0</v>
      </c>
      <c r="S6531" s="31" cm="1">
        <f t="array" ref="S6531">_xlfn.IFS(Q6531=0,P6531/2,Q6531=1,P6531)</f>
        <v>0</v>
      </c>
      <c r="T6531" s="31" t="str" cm="1">
        <f t="array" ref="T6531">_xlfn.IFS(M6531&lt;=Beräkningsförutsättningar!B$15,"2",M6531=Beräkningsförutsättningar!B$16,"4",M6531=Beräkningsförutsättningar!B$17,"4",M6531&gt;=Beräkningsförutsättningar!B$18,"6")</f>
        <v>2</v>
      </c>
      <c r="U6531" s="31">
        <f t="shared" si="202"/>
        <v>0</v>
      </c>
      <c r="V6531" s="31">
        <f t="shared" si="203"/>
        <v>0</v>
      </c>
    </row>
    <row r="6532" spans="18:22" x14ac:dyDescent="0.3">
      <c r="R6532" s="31" cm="1">
        <f t="array" ref="R6532">_xlfn.IFS(Q6532=0,(O6532-P6532)/2,Q6532=1,O6532-P6532)</f>
        <v>0</v>
      </c>
      <c r="S6532" s="31" cm="1">
        <f t="array" ref="S6532">_xlfn.IFS(Q6532=0,P6532/2,Q6532=1,P6532)</f>
        <v>0</v>
      </c>
      <c r="T6532" s="31" t="str" cm="1">
        <f t="array" ref="T6532">_xlfn.IFS(M6532&lt;=Beräkningsförutsättningar!B$15,"2",M6532=Beräkningsförutsättningar!B$16,"4",M6532=Beräkningsförutsättningar!B$17,"4",M6532&gt;=Beräkningsförutsättningar!B$18,"6")</f>
        <v>2</v>
      </c>
      <c r="U6532" s="31">
        <f t="shared" si="202"/>
        <v>0</v>
      </c>
      <c r="V6532" s="31">
        <f t="shared" si="203"/>
        <v>0</v>
      </c>
    </row>
    <row r="6533" spans="18:22" x14ac:dyDescent="0.3">
      <c r="R6533" s="31" cm="1">
        <f t="array" ref="R6533">_xlfn.IFS(Q6533=0,(O6533-P6533)/2,Q6533=1,O6533-P6533)</f>
        <v>0</v>
      </c>
      <c r="S6533" s="31" cm="1">
        <f t="array" ref="S6533">_xlfn.IFS(Q6533=0,P6533/2,Q6533=1,P6533)</f>
        <v>0</v>
      </c>
      <c r="T6533" s="31" t="str" cm="1">
        <f t="array" ref="T6533">_xlfn.IFS(M6533&lt;=Beräkningsförutsättningar!B$15,"2",M6533=Beräkningsförutsättningar!B$16,"4",M6533=Beräkningsförutsättningar!B$17,"4",M6533&gt;=Beräkningsförutsättningar!B$18,"6")</f>
        <v>2</v>
      </c>
      <c r="U6533" s="31">
        <f t="shared" si="202"/>
        <v>0</v>
      </c>
      <c r="V6533" s="31">
        <f t="shared" si="203"/>
        <v>0</v>
      </c>
    </row>
    <row r="6534" spans="18:22" x14ac:dyDescent="0.3">
      <c r="R6534" s="31" cm="1">
        <f t="array" ref="R6534">_xlfn.IFS(Q6534=0,(O6534-P6534)/2,Q6534=1,O6534-P6534)</f>
        <v>0</v>
      </c>
      <c r="S6534" s="31" cm="1">
        <f t="array" ref="S6534">_xlfn.IFS(Q6534=0,P6534/2,Q6534=1,P6534)</f>
        <v>0</v>
      </c>
      <c r="T6534" s="31" t="str" cm="1">
        <f t="array" ref="T6534">_xlfn.IFS(M6534&lt;=Beräkningsförutsättningar!B$15,"2",M6534=Beräkningsförutsättningar!B$16,"4",M6534=Beräkningsförutsättningar!B$17,"4",M6534&gt;=Beräkningsförutsättningar!B$18,"6")</f>
        <v>2</v>
      </c>
      <c r="U6534" s="31">
        <f t="shared" si="202"/>
        <v>0</v>
      </c>
      <c r="V6534" s="31">
        <f t="shared" si="203"/>
        <v>0</v>
      </c>
    </row>
    <row r="6535" spans="18:22" x14ac:dyDescent="0.3">
      <c r="R6535" s="31" cm="1">
        <f t="array" ref="R6535">_xlfn.IFS(Q6535=0,(O6535-P6535)/2,Q6535=1,O6535-P6535)</f>
        <v>0</v>
      </c>
      <c r="S6535" s="31" cm="1">
        <f t="array" ref="S6535">_xlfn.IFS(Q6535=0,P6535/2,Q6535=1,P6535)</f>
        <v>0</v>
      </c>
      <c r="T6535" s="31" t="str" cm="1">
        <f t="array" ref="T6535">_xlfn.IFS(M6535&lt;=Beräkningsförutsättningar!B$15,"2",M6535=Beräkningsförutsättningar!B$16,"4",M6535=Beräkningsförutsättningar!B$17,"4",M6535&gt;=Beräkningsförutsättningar!B$18,"6")</f>
        <v>2</v>
      </c>
      <c r="U6535" s="31">
        <f t="shared" ref="U6535:U6598" si="204">R6535*T6535</f>
        <v>0</v>
      </c>
      <c r="V6535" s="31">
        <f t="shared" ref="V6535:V6598" si="205">S6535*T6535</f>
        <v>0</v>
      </c>
    </row>
    <row r="6536" spans="18:22" x14ac:dyDescent="0.3">
      <c r="R6536" s="31" cm="1">
        <f t="array" ref="R6536">_xlfn.IFS(Q6536=0,(O6536-P6536)/2,Q6536=1,O6536-P6536)</f>
        <v>0</v>
      </c>
      <c r="S6536" s="31" cm="1">
        <f t="array" ref="S6536">_xlfn.IFS(Q6536=0,P6536/2,Q6536=1,P6536)</f>
        <v>0</v>
      </c>
      <c r="T6536" s="31" t="str" cm="1">
        <f t="array" ref="T6536">_xlfn.IFS(M6536&lt;=Beräkningsförutsättningar!B$15,"2",M6536=Beräkningsförutsättningar!B$16,"4",M6536=Beräkningsförutsättningar!B$17,"4",M6536&gt;=Beräkningsförutsättningar!B$18,"6")</f>
        <v>2</v>
      </c>
      <c r="U6536" s="31">
        <f t="shared" si="204"/>
        <v>0</v>
      </c>
      <c r="V6536" s="31">
        <f t="shared" si="205"/>
        <v>0</v>
      </c>
    </row>
    <row r="6537" spans="18:22" x14ac:dyDescent="0.3">
      <c r="R6537" s="31" cm="1">
        <f t="array" ref="R6537">_xlfn.IFS(Q6537=0,(O6537-P6537)/2,Q6537=1,O6537-P6537)</f>
        <v>0</v>
      </c>
      <c r="S6537" s="31" cm="1">
        <f t="array" ref="S6537">_xlfn.IFS(Q6537=0,P6537/2,Q6537=1,P6537)</f>
        <v>0</v>
      </c>
      <c r="T6537" s="31" t="str" cm="1">
        <f t="array" ref="T6537">_xlfn.IFS(M6537&lt;=Beräkningsförutsättningar!B$15,"2",M6537=Beräkningsförutsättningar!B$16,"4",M6537=Beräkningsförutsättningar!B$17,"4",M6537&gt;=Beräkningsförutsättningar!B$18,"6")</f>
        <v>2</v>
      </c>
      <c r="U6537" s="31">
        <f t="shared" si="204"/>
        <v>0</v>
      </c>
      <c r="V6537" s="31">
        <f t="shared" si="205"/>
        <v>0</v>
      </c>
    </row>
    <row r="6538" spans="18:22" x14ac:dyDescent="0.3">
      <c r="R6538" s="31" cm="1">
        <f t="array" ref="R6538">_xlfn.IFS(Q6538=0,(O6538-P6538)/2,Q6538=1,O6538-P6538)</f>
        <v>0</v>
      </c>
      <c r="S6538" s="31" cm="1">
        <f t="array" ref="S6538">_xlfn.IFS(Q6538=0,P6538/2,Q6538=1,P6538)</f>
        <v>0</v>
      </c>
      <c r="T6538" s="31" t="str" cm="1">
        <f t="array" ref="T6538">_xlfn.IFS(M6538&lt;=Beräkningsförutsättningar!B$15,"2",M6538=Beräkningsförutsättningar!B$16,"4",M6538=Beräkningsförutsättningar!B$17,"4",M6538&gt;=Beräkningsförutsättningar!B$18,"6")</f>
        <v>2</v>
      </c>
      <c r="U6538" s="31">
        <f t="shared" si="204"/>
        <v>0</v>
      </c>
      <c r="V6538" s="31">
        <f t="shared" si="205"/>
        <v>0</v>
      </c>
    </row>
    <row r="6539" spans="18:22" x14ac:dyDescent="0.3">
      <c r="R6539" s="31" cm="1">
        <f t="array" ref="R6539">_xlfn.IFS(Q6539=0,(O6539-P6539)/2,Q6539=1,O6539-P6539)</f>
        <v>0</v>
      </c>
      <c r="S6539" s="31" cm="1">
        <f t="array" ref="S6539">_xlfn.IFS(Q6539=0,P6539/2,Q6539=1,P6539)</f>
        <v>0</v>
      </c>
      <c r="T6539" s="31" t="str" cm="1">
        <f t="array" ref="T6539">_xlfn.IFS(M6539&lt;=Beräkningsförutsättningar!B$15,"2",M6539=Beräkningsförutsättningar!B$16,"4",M6539=Beräkningsförutsättningar!B$17,"4",M6539&gt;=Beräkningsförutsättningar!B$18,"6")</f>
        <v>2</v>
      </c>
      <c r="U6539" s="31">
        <f t="shared" si="204"/>
        <v>0</v>
      </c>
      <c r="V6539" s="31">
        <f t="shared" si="205"/>
        <v>0</v>
      </c>
    </row>
    <row r="6540" spans="18:22" x14ac:dyDescent="0.3">
      <c r="R6540" s="31" cm="1">
        <f t="array" ref="R6540">_xlfn.IFS(Q6540=0,(O6540-P6540)/2,Q6540=1,O6540-P6540)</f>
        <v>0</v>
      </c>
      <c r="S6540" s="31" cm="1">
        <f t="array" ref="S6540">_xlfn.IFS(Q6540=0,P6540/2,Q6540=1,P6540)</f>
        <v>0</v>
      </c>
      <c r="T6540" s="31" t="str" cm="1">
        <f t="array" ref="T6540">_xlfn.IFS(M6540&lt;=Beräkningsförutsättningar!B$15,"2",M6540=Beräkningsförutsättningar!B$16,"4",M6540=Beräkningsförutsättningar!B$17,"4",M6540&gt;=Beräkningsförutsättningar!B$18,"6")</f>
        <v>2</v>
      </c>
      <c r="U6540" s="31">
        <f t="shared" si="204"/>
        <v>0</v>
      </c>
      <c r="V6540" s="31">
        <f t="shared" si="205"/>
        <v>0</v>
      </c>
    </row>
    <row r="6541" spans="18:22" x14ac:dyDescent="0.3">
      <c r="R6541" s="31" cm="1">
        <f t="array" ref="R6541">_xlfn.IFS(Q6541=0,(O6541-P6541)/2,Q6541=1,O6541-P6541)</f>
        <v>0</v>
      </c>
      <c r="S6541" s="31" cm="1">
        <f t="array" ref="S6541">_xlfn.IFS(Q6541=0,P6541/2,Q6541=1,P6541)</f>
        <v>0</v>
      </c>
      <c r="T6541" s="31" t="str" cm="1">
        <f t="array" ref="T6541">_xlfn.IFS(M6541&lt;=Beräkningsförutsättningar!B$15,"2",M6541=Beräkningsförutsättningar!B$16,"4",M6541=Beräkningsförutsättningar!B$17,"4",M6541&gt;=Beräkningsförutsättningar!B$18,"6")</f>
        <v>2</v>
      </c>
      <c r="U6541" s="31">
        <f t="shared" si="204"/>
        <v>0</v>
      </c>
      <c r="V6541" s="31">
        <f t="shared" si="205"/>
        <v>0</v>
      </c>
    </row>
    <row r="6542" spans="18:22" x14ac:dyDescent="0.3">
      <c r="R6542" s="31" cm="1">
        <f t="array" ref="R6542">_xlfn.IFS(Q6542=0,(O6542-P6542)/2,Q6542=1,O6542-P6542)</f>
        <v>0</v>
      </c>
      <c r="S6542" s="31" cm="1">
        <f t="array" ref="S6542">_xlfn.IFS(Q6542=0,P6542/2,Q6542=1,P6542)</f>
        <v>0</v>
      </c>
      <c r="T6542" s="31" t="str" cm="1">
        <f t="array" ref="T6542">_xlfn.IFS(M6542&lt;=Beräkningsförutsättningar!B$15,"2",M6542=Beräkningsförutsättningar!B$16,"4",M6542=Beräkningsförutsättningar!B$17,"4",M6542&gt;=Beräkningsförutsättningar!B$18,"6")</f>
        <v>2</v>
      </c>
      <c r="U6542" s="31">
        <f t="shared" si="204"/>
        <v>0</v>
      </c>
      <c r="V6542" s="31">
        <f t="shared" si="205"/>
        <v>0</v>
      </c>
    </row>
    <row r="6543" spans="18:22" x14ac:dyDescent="0.3">
      <c r="R6543" s="31" cm="1">
        <f t="array" ref="R6543">_xlfn.IFS(Q6543=0,(O6543-P6543)/2,Q6543=1,O6543-P6543)</f>
        <v>0</v>
      </c>
      <c r="S6543" s="31" cm="1">
        <f t="array" ref="S6543">_xlfn.IFS(Q6543=0,P6543/2,Q6543=1,P6543)</f>
        <v>0</v>
      </c>
      <c r="T6543" s="31" t="str" cm="1">
        <f t="array" ref="T6543">_xlfn.IFS(M6543&lt;=Beräkningsförutsättningar!B$15,"2",M6543=Beräkningsförutsättningar!B$16,"4",M6543=Beräkningsförutsättningar!B$17,"4",M6543&gt;=Beräkningsförutsättningar!B$18,"6")</f>
        <v>2</v>
      </c>
      <c r="U6543" s="31">
        <f t="shared" si="204"/>
        <v>0</v>
      </c>
      <c r="V6543" s="31">
        <f t="shared" si="205"/>
        <v>0</v>
      </c>
    </row>
    <row r="6544" spans="18:22" x14ac:dyDescent="0.3">
      <c r="R6544" s="31" cm="1">
        <f t="array" ref="R6544">_xlfn.IFS(Q6544=0,(O6544-P6544)/2,Q6544=1,O6544-P6544)</f>
        <v>0</v>
      </c>
      <c r="S6544" s="31" cm="1">
        <f t="array" ref="S6544">_xlfn.IFS(Q6544=0,P6544/2,Q6544=1,P6544)</f>
        <v>0</v>
      </c>
      <c r="T6544" s="31" t="str" cm="1">
        <f t="array" ref="T6544">_xlfn.IFS(M6544&lt;=Beräkningsförutsättningar!B$15,"2",M6544=Beräkningsförutsättningar!B$16,"4",M6544=Beräkningsförutsättningar!B$17,"4",M6544&gt;=Beräkningsförutsättningar!B$18,"6")</f>
        <v>2</v>
      </c>
      <c r="U6544" s="31">
        <f t="shared" si="204"/>
        <v>0</v>
      </c>
      <c r="V6544" s="31">
        <f t="shared" si="205"/>
        <v>0</v>
      </c>
    </row>
    <row r="6545" spans="18:22" x14ac:dyDescent="0.3">
      <c r="R6545" s="31" cm="1">
        <f t="array" ref="R6545">_xlfn.IFS(Q6545=0,(O6545-P6545)/2,Q6545=1,O6545-P6545)</f>
        <v>0</v>
      </c>
      <c r="S6545" s="31" cm="1">
        <f t="array" ref="S6545">_xlfn.IFS(Q6545=0,P6545/2,Q6545=1,P6545)</f>
        <v>0</v>
      </c>
      <c r="T6545" s="31" t="str" cm="1">
        <f t="array" ref="T6545">_xlfn.IFS(M6545&lt;=Beräkningsförutsättningar!B$15,"2",M6545=Beräkningsförutsättningar!B$16,"4",M6545=Beräkningsförutsättningar!B$17,"4",M6545&gt;=Beräkningsförutsättningar!B$18,"6")</f>
        <v>2</v>
      </c>
      <c r="U6545" s="31">
        <f t="shared" si="204"/>
        <v>0</v>
      </c>
      <c r="V6545" s="31">
        <f t="shared" si="205"/>
        <v>0</v>
      </c>
    </row>
    <row r="6546" spans="18:22" x14ac:dyDescent="0.3">
      <c r="R6546" s="31" cm="1">
        <f t="array" ref="R6546">_xlfn.IFS(Q6546=0,(O6546-P6546)/2,Q6546=1,O6546-P6546)</f>
        <v>0</v>
      </c>
      <c r="S6546" s="31" cm="1">
        <f t="array" ref="S6546">_xlfn.IFS(Q6546=0,P6546/2,Q6546=1,P6546)</f>
        <v>0</v>
      </c>
      <c r="T6546" s="31" t="str" cm="1">
        <f t="array" ref="T6546">_xlfn.IFS(M6546&lt;=Beräkningsförutsättningar!B$15,"2",M6546=Beräkningsförutsättningar!B$16,"4",M6546=Beräkningsförutsättningar!B$17,"4",M6546&gt;=Beräkningsförutsättningar!B$18,"6")</f>
        <v>2</v>
      </c>
      <c r="U6546" s="31">
        <f t="shared" si="204"/>
        <v>0</v>
      </c>
      <c r="V6546" s="31">
        <f t="shared" si="205"/>
        <v>0</v>
      </c>
    </row>
    <row r="6547" spans="18:22" x14ac:dyDescent="0.3">
      <c r="R6547" s="31" cm="1">
        <f t="array" ref="R6547">_xlfn.IFS(Q6547=0,(O6547-P6547)/2,Q6547=1,O6547-P6547)</f>
        <v>0</v>
      </c>
      <c r="S6547" s="31" cm="1">
        <f t="array" ref="S6547">_xlfn.IFS(Q6547=0,P6547/2,Q6547=1,P6547)</f>
        <v>0</v>
      </c>
      <c r="T6547" s="31" t="str" cm="1">
        <f t="array" ref="T6547">_xlfn.IFS(M6547&lt;=Beräkningsförutsättningar!B$15,"2",M6547=Beräkningsförutsättningar!B$16,"4",M6547=Beräkningsförutsättningar!B$17,"4",M6547&gt;=Beräkningsförutsättningar!B$18,"6")</f>
        <v>2</v>
      </c>
      <c r="U6547" s="31">
        <f t="shared" si="204"/>
        <v>0</v>
      </c>
      <c r="V6547" s="31">
        <f t="shared" si="205"/>
        <v>0</v>
      </c>
    </row>
    <row r="6548" spans="18:22" x14ac:dyDescent="0.3">
      <c r="R6548" s="31" cm="1">
        <f t="array" ref="R6548">_xlfn.IFS(Q6548=0,(O6548-P6548)/2,Q6548=1,O6548-P6548)</f>
        <v>0</v>
      </c>
      <c r="S6548" s="31" cm="1">
        <f t="array" ref="S6548">_xlfn.IFS(Q6548=0,P6548/2,Q6548=1,P6548)</f>
        <v>0</v>
      </c>
      <c r="T6548" s="31" t="str" cm="1">
        <f t="array" ref="T6548">_xlfn.IFS(M6548&lt;=Beräkningsförutsättningar!B$15,"2",M6548=Beräkningsförutsättningar!B$16,"4",M6548=Beräkningsförutsättningar!B$17,"4",M6548&gt;=Beräkningsförutsättningar!B$18,"6")</f>
        <v>2</v>
      </c>
      <c r="U6548" s="31">
        <f t="shared" si="204"/>
        <v>0</v>
      </c>
      <c r="V6548" s="31">
        <f t="shared" si="205"/>
        <v>0</v>
      </c>
    </row>
    <row r="6549" spans="18:22" x14ac:dyDescent="0.3">
      <c r="R6549" s="31" cm="1">
        <f t="array" ref="R6549">_xlfn.IFS(Q6549=0,(O6549-P6549)/2,Q6549=1,O6549-P6549)</f>
        <v>0</v>
      </c>
      <c r="S6549" s="31" cm="1">
        <f t="array" ref="S6549">_xlfn.IFS(Q6549=0,P6549/2,Q6549=1,P6549)</f>
        <v>0</v>
      </c>
      <c r="T6549" s="31" t="str" cm="1">
        <f t="array" ref="T6549">_xlfn.IFS(M6549&lt;=Beräkningsförutsättningar!B$15,"2",M6549=Beräkningsförutsättningar!B$16,"4",M6549=Beräkningsförutsättningar!B$17,"4",M6549&gt;=Beräkningsförutsättningar!B$18,"6")</f>
        <v>2</v>
      </c>
      <c r="U6549" s="31">
        <f t="shared" si="204"/>
        <v>0</v>
      </c>
      <c r="V6549" s="31">
        <f t="shared" si="205"/>
        <v>0</v>
      </c>
    </row>
    <row r="6550" spans="18:22" x14ac:dyDescent="0.3">
      <c r="R6550" s="31" cm="1">
        <f t="array" ref="R6550">_xlfn.IFS(Q6550=0,(O6550-P6550)/2,Q6550=1,O6550-P6550)</f>
        <v>0</v>
      </c>
      <c r="S6550" s="31" cm="1">
        <f t="array" ref="S6550">_xlfn.IFS(Q6550=0,P6550/2,Q6550=1,P6550)</f>
        <v>0</v>
      </c>
      <c r="T6550" s="31" t="str" cm="1">
        <f t="array" ref="T6550">_xlfn.IFS(M6550&lt;=Beräkningsförutsättningar!B$15,"2",M6550=Beräkningsförutsättningar!B$16,"4",M6550=Beräkningsförutsättningar!B$17,"4",M6550&gt;=Beräkningsförutsättningar!B$18,"6")</f>
        <v>2</v>
      </c>
      <c r="U6550" s="31">
        <f t="shared" si="204"/>
        <v>0</v>
      </c>
      <c r="V6550" s="31">
        <f t="shared" si="205"/>
        <v>0</v>
      </c>
    </row>
    <row r="6551" spans="18:22" x14ac:dyDescent="0.3">
      <c r="R6551" s="31" cm="1">
        <f t="array" ref="R6551">_xlfn.IFS(Q6551=0,(O6551-P6551)/2,Q6551=1,O6551-P6551)</f>
        <v>0</v>
      </c>
      <c r="S6551" s="31" cm="1">
        <f t="array" ref="S6551">_xlfn.IFS(Q6551=0,P6551/2,Q6551=1,P6551)</f>
        <v>0</v>
      </c>
      <c r="T6551" s="31" t="str" cm="1">
        <f t="array" ref="T6551">_xlfn.IFS(M6551&lt;=Beräkningsförutsättningar!B$15,"2",M6551=Beräkningsförutsättningar!B$16,"4",M6551=Beräkningsförutsättningar!B$17,"4",M6551&gt;=Beräkningsförutsättningar!B$18,"6")</f>
        <v>2</v>
      </c>
      <c r="U6551" s="31">
        <f t="shared" si="204"/>
        <v>0</v>
      </c>
      <c r="V6551" s="31">
        <f t="shared" si="205"/>
        <v>0</v>
      </c>
    </row>
    <row r="6552" spans="18:22" x14ac:dyDescent="0.3">
      <c r="R6552" s="31" cm="1">
        <f t="array" ref="R6552">_xlfn.IFS(Q6552=0,(O6552-P6552)/2,Q6552=1,O6552-P6552)</f>
        <v>0</v>
      </c>
      <c r="S6552" s="31" cm="1">
        <f t="array" ref="S6552">_xlfn.IFS(Q6552=0,P6552/2,Q6552=1,P6552)</f>
        <v>0</v>
      </c>
      <c r="T6552" s="31" t="str" cm="1">
        <f t="array" ref="T6552">_xlfn.IFS(M6552&lt;=Beräkningsförutsättningar!B$15,"2",M6552=Beräkningsförutsättningar!B$16,"4",M6552=Beräkningsförutsättningar!B$17,"4",M6552&gt;=Beräkningsförutsättningar!B$18,"6")</f>
        <v>2</v>
      </c>
      <c r="U6552" s="31">
        <f t="shared" si="204"/>
        <v>0</v>
      </c>
      <c r="V6552" s="31">
        <f t="shared" si="205"/>
        <v>0</v>
      </c>
    </row>
    <row r="6553" spans="18:22" x14ac:dyDescent="0.3">
      <c r="R6553" s="31" cm="1">
        <f t="array" ref="R6553">_xlfn.IFS(Q6553=0,(O6553-P6553)/2,Q6553=1,O6553-P6553)</f>
        <v>0</v>
      </c>
      <c r="S6553" s="31" cm="1">
        <f t="array" ref="S6553">_xlfn.IFS(Q6553=0,P6553/2,Q6553=1,P6553)</f>
        <v>0</v>
      </c>
      <c r="T6553" s="31" t="str" cm="1">
        <f t="array" ref="T6553">_xlfn.IFS(M6553&lt;=Beräkningsförutsättningar!B$15,"2",M6553=Beräkningsförutsättningar!B$16,"4",M6553=Beräkningsförutsättningar!B$17,"4",M6553&gt;=Beräkningsförutsättningar!B$18,"6")</f>
        <v>2</v>
      </c>
      <c r="U6553" s="31">
        <f t="shared" si="204"/>
        <v>0</v>
      </c>
      <c r="V6553" s="31">
        <f t="shared" si="205"/>
        <v>0</v>
      </c>
    </row>
    <row r="6554" spans="18:22" x14ac:dyDescent="0.3">
      <c r="R6554" s="31" cm="1">
        <f t="array" ref="R6554">_xlfn.IFS(Q6554=0,(O6554-P6554)/2,Q6554=1,O6554-P6554)</f>
        <v>0</v>
      </c>
      <c r="S6554" s="31" cm="1">
        <f t="array" ref="S6554">_xlfn.IFS(Q6554=0,P6554/2,Q6554=1,P6554)</f>
        <v>0</v>
      </c>
      <c r="T6554" s="31" t="str" cm="1">
        <f t="array" ref="T6554">_xlfn.IFS(M6554&lt;=Beräkningsförutsättningar!B$15,"2",M6554=Beräkningsförutsättningar!B$16,"4",M6554=Beräkningsförutsättningar!B$17,"4",M6554&gt;=Beräkningsförutsättningar!B$18,"6")</f>
        <v>2</v>
      </c>
      <c r="U6554" s="31">
        <f t="shared" si="204"/>
        <v>0</v>
      </c>
      <c r="V6554" s="31">
        <f t="shared" si="205"/>
        <v>0</v>
      </c>
    </row>
    <row r="6555" spans="18:22" x14ac:dyDescent="0.3">
      <c r="R6555" s="31" cm="1">
        <f t="array" ref="R6555">_xlfn.IFS(Q6555=0,(O6555-P6555)/2,Q6555=1,O6555-P6555)</f>
        <v>0</v>
      </c>
      <c r="S6555" s="31" cm="1">
        <f t="array" ref="S6555">_xlfn.IFS(Q6555=0,P6555/2,Q6555=1,P6555)</f>
        <v>0</v>
      </c>
      <c r="T6555" s="31" t="str" cm="1">
        <f t="array" ref="T6555">_xlfn.IFS(M6555&lt;=Beräkningsförutsättningar!B$15,"2",M6555=Beräkningsförutsättningar!B$16,"4",M6555=Beräkningsförutsättningar!B$17,"4",M6555&gt;=Beräkningsförutsättningar!B$18,"6")</f>
        <v>2</v>
      </c>
      <c r="U6555" s="31">
        <f t="shared" si="204"/>
        <v>0</v>
      </c>
      <c r="V6555" s="31">
        <f t="shared" si="205"/>
        <v>0</v>
      </c>
    </row>
    <row r="6556" spans="18:22" x14ac:dyDescent="0.3">
      <c r="R6556" s="31" cm="1">
        <f t="array" ref="R6556">_xlfn.IFS(Q6556=0,(O6556-P6556)/2,Q6556=1,O6556-P6556)</f>
        <v>0</v>
      </c>
      <c r="S6556" s="31" cm="1">
        <f t="array" ref="S6556">_xlfn.IFS(Q6556=0,P6556/2,Q6556=1,P6556)</f>
        <v>0</v>
      </c>
      <c r="T6556" s="31" t="str" cm="1">
        <f t="array" ref="T6556">_xlfn.IFS(M6556&lt;=Beräkningsförutsättningar!B$15,"2",M6556=Beräkningsförutsättningar!B$16,"4",M6556=Beräkningsförutsättningar!B$17,"4",M6556&gt;=Beräkningsförutsättningar!B$18,"6")</f>
        <v>2</v>
      </c>
      <c r="U6556" s="31">
        <f t="shared" si="204"/>
        <v>0</v>
      </c>
      <c r="V6556" s="31">
        <f t="shared" si="205"/>
        <v>0</v>
      </c>
    </row>
    <row r="6557" spans="18:22" x14ac:dyDescent="0.3">
      <c r="R6557" s="31" cm="1">
        <f t="array" ref="R6557">_xlfn.IFS(Q6557=0,(O6557-P6557)/2,Q6557=1,O6557-P6557)</f>
        <v>0</v>
      </c>
      <c r="S6557" s="31" cm="1">
        <f t="array" ref="S6557">_xlfn.IFS(Q6557=0,P6557/2,Q6557=1,P6557)</f>
        <v>0</v>
      </c>
      <c r="T6557" s="31" t="str" cm="1">
        <f t="array" ref="T6557">_xlfn.IFS(M6557&lt;=Beräkningsförutsättningar!B$15,"2",M6557=Beräkningsförutsättningar!B$16,"4",M6557=Beräkningsförutsättningar!B$17,"4",M6557&gt;=Beräkningsförutsättningar!B$18,"6")</f>
        <v>2</v>
      </c>
      <c r="U6557" s="31">
        <f t="shared" si="204"/>
        <v>0</v>
      </c>
      <c r="V6557" s="31">
        <f t="shared" si="205"/>
        <v>0</v>
      </c>
    </row>
    <row r="6558" spans="18:22" x14ac:dyDescent="0.3">
      <c r="R6558" s="31" cm="1">
        <f t="array" ref="R6558">_xlfn.IFS(Q6558=0,(O6558-P6558)/2,Q6558=1,O6558-P6558)</f>
        <v>0</v>
      </c>
      <c r="S6558" s="31" cm="1">
        <f t="array" ref="S6558">_xlfn.IFS(Q6558=0,P6558/2,Q6558=1,P6558)</f>
        <v>0</v>
      </c>
      <c r="T6558" s="31" t="str" cm="1">
        <f t="array" ref="T6558">_xlfn.IFS(M6558&lt;=Beräkningsförutsättningar!B$15,"2",M6558=Beräkningsförutsättningar!B$16,"4",M6558=Beräkningsförutsättningar!B$17,"4",M6558&gt;=Beräkningsförutsättningar!B$18,"6")</f>
        <v>2</v>
      </c>
      <c r="U6558" s="31">
        <f t="shared" si="204"/>
        <v>0</v>
      </c>
      <c r="V6558" s="31">
        <f t="shared" si="205"/>
        <v>0</v>
      </c>
    </row>
    <row r="6559" spans="18:22" x14ac:dyDescent="0.3">
      <c r="R6559" s="31" cm="1">
        <f t="array" ref="R6559">_xlfn.IFS(Q6559=0,(O6559-P6559)/2,Q6559=1,O6559-P6559)</f>
        <v>0</v>
      </c>
      <c r="S6559" s="31" cm="1">
        <f t="array" ref="S6559">_xlfn.IFS(Q6559=0,P6559/2,Q6559=1,P6559)</f>
        <v>0</v>
      </c>
      <c r="T6559" s="31" t="str" cm="1">
        <f t="array" ref="T6559">_xlfn.IFS(M6559&lt;=Beräkningsförutsättningar!B$15,"2",M6559=Beräkningsförutsättningar!B$16,"4",M6559=Beräkningsförutsättningar!B$17,"4",M6559&gt;=Beräkningsförutsättningar!B$18,"6")</f>
        <v>2</v>
      </c>
      <c r="U6559" s="31">
        <f t="shared" si="204"/>
        <v>0</v>
      </c>
      <c r="V6559" s="31">
        <f t="shared" si="205"/>
        <v>0</v>
      </c>
    </row>
    <row r="6560" spans="18:22" x14ac:dyDescent="0.3">
      <c r="R6560" s="31" cm="1">
        <f t="array" ref="R6560">_xlfn.IFS(Q6560=0,(O6560-P6560)/2,Q6560=1,O6560-P6560)</f>
        <v>0</v>
      </c>
      <c r="S6560" s="31" cm="1">
        <f t="array" ref="S6560">_xlfn.IFS(Q6560=0,P6560/2,Q6560=1,P6560)</f>
        <v>0</v>
      </c>
      <c r="T6560" s="31" t="str" cm="1">
        <f t="array" ref="T6560">_xlfn.IFS(M6560&lt;=Beräkningsförutsättningar!B$15,"2",M6560=Beräkningsförutsättningar!B$16,"4",M6560=Beräkningsförutsättningar!B$17,"4",M6560&gt;=Beräkningsförutsättningar!B$18,"6")</f>
        <v>2</v>
      </c>
      <c r="U6560" s="31">
        <f t="shared" si="204"/>
        <v>0</v>
      </c>
      <c r="V6560" s="31">
        <f t="shared" si="205"/>
        <v>0</v>
      </c>
    </row>
    <row r="6561" spans="18:22" x14ac:dyDescent="0.3">
      <c r="R6561" s="31" cm="1">
        <f t="array" ref="R6561">_xlfn.IFS(Q6561=0,(O6561-P6561)/2,Q6561=1,O6561-P6561)</f>
        <v>0</v>
      </c>
      <c r="S6561" s="31" cm="1">
        <f t="array" ref="S6561">_xlfn.IFS(Q6561=0,P6561/2,Q6561=1,P6561)</f>
        <v>0</v>
      </c>
      <c r="T6561" s="31" t="str" cm="1">
        <f t="array" ref="T6561">_xlfn.IFS(M6561&lt;=Beräkningsförutsättningar!B$15,"2",M6561=Beräkningsförutsättningar!B$16,"4",M6561=Beräkningsförutsättningar!B$17,"4",M6561&gt;=Beräkningsförutsättningar!B$18,"6")</f>
        <v>2</v>
      </c>
      <c r="U6561" s="31">
        <f t="shared" si="204"/>
        <v>0</v>
      </c>
      <c r="V6561" s="31">
        <f t="shared" si="205"/>
        <v>0</v>
      </c>
    </row>
    <row r="6562" spans="18:22" x14ac:dyDescent="0.3">
      <c r="R6562" s="31" cm="1">
        <f t="array" ref="R6562">_xlfn.IFS(Q6562=0,(O6562-P6562)/2,Q6562=1,O6562-P6562)</f>
        <v>0</v>
      </c>
      <c r="S6562" s="31" cm="1">
        <f t="array" ref="S6562">_xlfn.IFS(Q6562=0,P6562/2,Q6562=1,P6562)</f>
        <v>0</v>
      </c>
      <c r="T6562" s="31" t="str" cm="1">
        <f t="array" ref="T6562">_xlfn.IFS(M6562&lt;=Beräkningsförutsättningar!B$15,"2",M6562=Beräkningsförutsättningar!B$16,"4",M6562=Beräkningsförutsättningar!B$17,"4",M6562&gt;=Beräkningsförutsättningar!B$18,"6")</f>
        <v>2</v>
      </c>
      <c r="U6562" s="31">
        <f t="shared" si="204"/>
        <v>0</v>
      </c>
      <c r="V6562" s="31">
        <f t="shared" si="205"/>
        <v>0</v>
      </c>
    </row>
    <row r="6563" spans="18:22" x14ac:dyDescent="0.3">
      <c r="R6563" s="31" cm="1">
        <f t="array" ref="R6563">_xlfn.IFS(Q6563=0,(O6563-P6563)/2,Q6563=1,O6563-P6563)</f>
        <v>0</v>
      </c>
      <c r="S6563" s="31" cm="1">
        <f t="array" ref="S6563">_xlfn.IFS(Q6563=0,P6563/2,Q6563=1,P6563)</f>
        <v>0</v>
      </c>
      <c r="T6563" s="31" t="str" cm="1">
        <f t="array" ref="T6563">_xlfn.IFS(M6563&lt;=Beräkningsförutsättningar!B$15,"2",M6563=Beräkningsförutsättningar!B$16,"4",M6563=Beräkningsförutsättningar!B$17,"4",M6563&gt;=Beräkningsförutsättningar!B$18,"6")</f>
        <v>2</v>
      </c>
      <c r="U6563" s="31">
        <f t="shared" si="204"/>
        <v>0</v>
      </c>
      <c r="V6563" s="31">
        <f t="shared" si="205"/>
        <v>0</v>
      </c>
    </row>
    <row r="6564" spans="18:22" x14ac:dyDescent="0.3">
      <c r="R6564" s="31" cm="1">
        <f t="array" ref="R6564">_xlfn.IFS(Q6564=0,(O6564-P6564)/2,Q6564=1,O6564-P6564)</f>
        <v>0</v>
      </c>
      <c r="S6564" s="31" cm="1">
        <f t="array" ref="S6564">_xlfn.IFS(Q6564=0,P6564/2,Q6564=1,P6564)</f>
        <v>0</v>
      </c>
      <c r="T6564" s="31" t="str" cm="1">
        <f t="array" ref="T6564">_xlfn.IFS(M6564&lt;=Beräkningsförutsättningar!B$15,"2",M6564=Beräkningsförutsättningar!B$16,"4",M6564=Beräkningsförutsättningar!B$17,"4",M6564&gt;=Beräkningsförutsättningar!B$18,"6")</f>
        <v>2</v>
      </c>
      <c r="U6564" s="31">
        <f t="shared" si="204"/>
        <v>0</v>
      </c>
      <c r="V6564" s="31">
        <f t="shared" si="205"/>
        <v>0</v>
      </c>
    </row>
    <row r="6565" spans="18:22" x14ac:dyDescent="0.3">
      <c r="R6565" s="31" cm="1">
        <f t="array" ref="R6565">_xlfn.IFS(Q6565=0,(O6565-P6565)/2,Q6565=1,O6565-P6565)</f>
        <v>0</v>
      </c>
      <c r="S6565" s="31" cm="1">
        <f t="array" ref="S6565">_xlfn.IFS(Q6565=0,P6565/2,Q6565=1,P6565)</f>
        <v>0</v>
      </c>
      <c r="T6565" s="31" t="str" cm="1">
        <f t="array" ref="T6565">_xlfn.IFS(M6565&lt;=Beräkningsförutsättningar!B$15,"2",M6565=Beräkningsförutsättningar!B$16,"4",M6565=Beräkningsförutsättningar!B$17,"4",M6565&gt;=Beräkningsförutsättningar!B$18,"6")</f>
        <v>2</v>
      </c>
      <c r="U6565" s="31">
        <f t="shared" si="204"/>
        <v>0</v>
      </c>
      <c r="V6565" s="31">
        <f t="shared" si="205"/>
        <v>0</v>
      </c>
    </row>
    <row r="6566" spans="18:22" x14ac:dyDescent="0.3">
      <c r="R6566" s="31" cm="1">
        <f t="array" ref="R6566">_xlfn.IFS(Q6566=0,(O6566-P6566)/2,Q6566=1,O6566-P6566)</f>
        <v>0</v>
      </c>
      <c r="S6566" s="31" cm="1">
        <f t="array" ref="S6566">_xlfn.IFS(Q6566=0,P6566/2,Q6566=1,P6566)</f>
        <v>0</v>
      </c>
      <c r="T6566" s="31" t="str" cm="1">
        <f t="array" ref="T6566">_xlfn.IFS(M6566&lt;=Beräkningsförutsättningar!B$15,"2",M6566=Beräkningsförutsättningar!B$16,"4",M6566=Beräkningsförutsättningar!B$17,"4",M6566&gt;=Beräkningsförutsättningar!B$18,"6")</f>
        <v>2</v>
      </c>
      <c r="U6566" s="31">
        <f t="shared" si="204"/>
        <v>0</v>
      </c>
      <c r="V6566" s="31">
        <f t="shared" si="205"/>
        <v>0</v>
      </c>
    </row>
    <row r="6567" spans="18:22" x14ac:dyDescent="0.3">
      <c r="R6567" s="31" cm="1">
        <f t="array" ref="R6567">_xlfn.IFS(Q6567=0,(O6567-P6567)/2,Q6567=1,O6567-P6567)</f>
        <v>0</v>
      </c>
      <c r="S6567" s="31" cm="1">
        <f t="array" ref="S6567">_xlfn.IFS(Q6567=0,P6567/2,Q6567=1,P6567)</f>
        <v>0</v>
      </c>
      <c r="T6567" s="31" t="str" cm="1">
        <f t="array" ref="T6567">_xlfn.IFS(M6567&lt;=Beräkningsförutsättningar!B$15,"2",M6567=Beräkningsförutsättningar!B$16,"4",M6567=Beräkningsförutsättningar!B$17,"4",M6567&gt;=Beräkningsförutsättningar!B$18,"6")</f>
        <v>2</v>
      </c>
      <c r="U6567" s="31">
        <f t="shared" si="204"/>
        <v>0</v>
      </c>
      <c r="V6567" s="31">
        <f t="shared" si="205"/>
        <v>0</v>
      </c>
    </row>
    <row r="6568" spans="18:22" x14ac:dyDescent="0.3">
      <c r="R6568" s="31" cm="1">
        <f t="array" ref="R6568">_xlfn.IFS(Q6568=0,(O6568-P6568)/2,Q6568=1,O6568-P6568)</f>
        <v>0</v>
      </c>
      <c r="S6568" s="31" cm="1">
        <f t="array" ref="S6568">_xlfn.IFS(Q6568=0,P6568/2,Q6568=1,P6568)</f>
        <v>0</v>
      </c>
      <c r="T6568" s="31" t="str" cm="1">
        <f t="array" ref="T6568">_xlfn.IFS(M6568&lt;=Beräkningsförutsättningar!B$15,"2",M6568=Beräkningsförutsättningar!B$16,"4",M6568=Beräkningsförutsättningar!B$17,"4",M6568&gt;=Beräkningsförutsättningar!B$18,"6")</f>
        <v>2</v>
      </c>
      <c r="U6568" s="31">
        <f t="shared" si="204"/>
        <v>0</v>
      </c>
      <c r="V6568" s="31">
        <f t="shared" si="205"/>
        <v>0</v>
      </c>
    </row>
    <row r="6569" spans="18:22" x14ac:dyDescent="0.3">
      <c r="R6569" s="31" cm="1">
        <f t="array" ref="R6569">_xlfn.IFS(Q6569=0,(O6569-P6569)/2,Q6569=1,O6569-P6569)</f>
        <v>0</v>
      </c>
      <c r="S6569" s="31" cm="1">
        <f t="array" ref="S6569">_xlfn.IFS(Q6569=0,P6569/2,Q6569=1,P6569)</f>
        <v>0</v>
      </c>
      <c r="T6569" s="31" t="str" cm="1">
        <f t="array" ref="T6569">_xlfn.IFS(M6569&lt;=Beräkningsförutsättningar!B$15,"2",M6569=Beräkningsförutsättningar!B$16,"4",M6569=Beräkningsförutsättningar!B$17,"4",M6569&gt;=Beräkningsförutsättningar!B$18,"6")</f>
        <v>2</v>
      </c>
      <c r="U6569" s="31">
        <f t="shared" si="204"/>
        <v>0</v>
      </c>
      <c r="V6569" s="31">
        <f t="shared" si="205"/>
        <v>0</v>
      </c>
    </row>
    <row r="6570" spans="18:22" x14ac:dyDescent="0.3">
      <c r="R6570" s="31" cm="1">
        <f t="array" ref="R6570">_xlfn.IFS(Q6570=0,(O6570-P6570)/2,Q6570=1,O6570-P6570)</f>
        <v>0</v>
      </c>
      <c r="S6570" s="31" cm="1">
        <f t="array" ref="S6570">_xlfn.IFS(Q6570=0,P6570/2,Q6570=1,P6570)</f>
        <v>0</v>
      </c>
      <c r="T6570" s="31" t="str" cm="1">
        <f t="array" ref="T6570">_xlfn.IFS(M6570&lt;=Beräkningsförutsättningar!B$15,"2",M6570=Beräkningsförutsättningar!B$16,"4",M6570=Beräkningsförutsättningar!B$17,"4",M6570&gt;=Beräkningsförutsättningar!B$18,"6")</f>
        <v>2</v>
      </c>
      <c r="U6570" s="31">
        <f t="shared" si="204"/>
        <v>0</v>
      </c>
      <c r="V6570" s="31">
        <f t="shared" si="205"/>
        <v>0</v>
      </c>
    </row>
    <row r="6571" spans="18:22" x14ac:dyDescent="0.3">
      <c r="R6571" s="31" cm="1">
        <f t="array" ref="R6571">_xlfn.IFS(Q6571=0,(O6571-P6571)/2,Q6571=1,O6571-P6571)</f>
        <v>0</v>
      </c>
      <c r="S6571" s="31" cm="1">
        <f t="array" ref="S6571">_xlfn.IFS(Q6571=0,P6571/2,Q6571=1,P6571)</f>
        <v>0</v>
      </c>
      <c r="T6571" s="31" t="str" cm="1">
        <f t="array" ref="T6571">_xlfn.IFS(M6571&lt;=Beräkningsförutsättningar!B$15,"2",M6571=Beräkningsförutsättningar!B$16,"4",M6571=Beräkningsförutsättningar!B$17,"4",M6571&gt;=Beräkningsförutsättningar!B$18,"6")</f>
        <v>2</v>
      </c>
      <c r="U6571" s="31">
        <f t="shared" si="204"/>
        <v>0</v>
      </c>
      <c r="V6571" s="31">
        <f t="shared" si="205"/>
        <v>0</v>
      </c>
    </row>
    <row r="6572" spans="18:22" x14ac:dyDescent="0.3">
      <c r="R6572" s="31" cm="1">
        <f t="array" ref="R6572">_xlfn.IFS(Q6572=0,(O6572-P6572)/2,Q6572=1,O6572-P6572)</f>
        <v>0</v>
      </c>
      <c r="S6572" s="31" cm="1">
        <f t="array" ref="S6572">_xlfn.IFS(Q6572=0,P6572/2,Q6572=1,P6572)</f>
        <v>0</v>
      </c>
      <c r="T6572" s="31" t="str" cm="1">
        <f t="array" ref="T6572">_xlfn.IFS(M6572&lt;=Beräkningsförutsättningar!B$15,"2",M6572=Beräkningsförutsättningar!B$16,"4",M6572=Beräkningsförutsättningar!B$17,"4",M6572&gt;=Beräkningsförutsättningar!B$18,"6")</f>
        <v>2</v>
      </c>
      <c r="U6572" s="31">
        <f t="shared" si="204"/>
        <v>0</v>
      </c>
      <c r="V6572" s="31">
        <f t="shared" si="205"/>
        <v>0</v>
      </c>
    </row>
    <row r="6573" spans="18:22" x14ac:dyDescent="0.3">
      <c r="R6573" s="31" cm="1">
        <f t="array" ref="R6573">_xlfn.IFS(Q6573=0,(O6573-P6573)/2,Q6573=1,O6573-P6573)</f>
        <v>0</v>
      </c>
      <c r="S6573" s="31" cm="1">
        <f t="array" ref="S6573">_xlfn.IFS(Q6573=0,P6573/2,Q6573=1,P6573)</f>
        <v>0</v>
      </c>
      <c r="T6573" s="31" t="str" cm="1">
        <f t="array" ref="T6573">_xlfn.IFS(M6573&lt;=Beräkningsförutsättningar!B$15,"2",M6573=Beräkningsförutsättningar!B$16,"4",M6573=Beräkningsförutsättningar!B$17,"4",M6573&gt;=Beräkningsförutsättningar!B$18,"6")</f>
        <v>2</v>
      </c>
      <c r="U6573" s="31">
        <f t="shared" si="204"/>
        <v>0</v>
      </c>
      <c r="V6573" s="31">
        <f t="shared" si="205"/>
        <v>0</v>
      </c>
    </row>
    <row r="6574" spans="18:22" x14ac:dyDescent="0.3">
      <c r="R6574" s="31" cm="1">
        <f t="array" ref="R6574">_xlfn.IFS(Q6574=0,(O6574-P6574)/2,Q6574=1,O6574-P6574)</f>
        <v>0</v>
      </c>
      <c r="S6574" s="31" cm="1">
        <f t="array" ref="S6574">_xlfn.IFS(Q6574=0,P6574/2,Q6574=1,P6574)</f>
        <v>0</v>
      </c>
      <c r="T6574" s="31" t="str" cm="1">
        <f t="array" ref="T6574">_xlfn.IFS(M6574&lt;=Beräkningsförutsättningar!B$15,"2",M6574=Beräkningsförutsättningar!B$16,"4",M6574=Beräkningsförutsättningar!B$17,"4",M6574&gt;=Beräkningsförutsättningar!B$18,"6")</f>
        <v>2</v>
      </c>
      <c r="U6574" s="31">
        <f t="shared" si="204"/>
        <v>0</v>
      </c>
      <c r="V6574" s="31">
        <f t="shared" si="205"/>
        <v>0</v>
      </c>
    </row>
    <row r="6575" spans="18:22" x14ac:dyDescent="0.3">
      <c r="R6575" s="31" cm="1">
        <f t="array" ref="R6575">_xlfn.IFS(Q6575=0,(O6575-P6575)/2,Q6575=1,O6575-P6575)</f>
        <v>0</v>
      </c>
      <c r="S6575" s="31" cm="1">
        <f t="array" ref="S6575">_xlfn.IFS(Q6575=0,P6575/2,Q6575=1,P6575)</f>
        <v>0</v>
      </c>
      <c r="T6575" s="31" t="str" cm="1">
        <f t="array" ref="T6575">_xlfn.IFS(M6575&lt;=Beräkningsförutsättningar!B$15,"2",M6575=Beräkningsförutsättningar!B$16,"4",M6575=Beräkningsförutsättningar!B$17,"4",M6575&gt;=Beräkningsförutsättningar!B$18,"6")</f>
        <v>2</v>
      </c>
      <c r="U6575" s="31">
        <f t="shared" si="204"/>
        <v>0</v>
      </c>
      <c r="V6575" s="31">
        <f t="shared" si="205"/>
        <v>0</v>
      </c>
    </row>
    <row r="6576" spans="18:22" x14ac:dyDescent="0.3">
      <c r="R6576" s="31" cm="1">
        <f t="array" ref="R6576">_xlfn.IFS(Q6576=0,(O6576-P6576)/2,Q6576=1,O6576-P6576)</f>
        <v>0</v>
      </c>
      <c r="S6576" s="31" cm="1">
        <f t="array" ref="S6576">_xlfn.IFS(Q6576=0,P6576/2,Q6576=1,P6576)</f>
        <v>0</v>
      </c>
      <c r="T6576" s="31" t="str" cm="1">
        <f t="array" ref="T6576">_xlfn.IFS(M6576&lt;=Beräkningsförutsättningar!B$15,"2",M6576=Beräkningsförutsättningar!B$16,"4",M6576=Beräkningsförutsättningar!B$17,"4",M6576&gt;=Beräkningsförutsättningar!B$18,"6")</f>
        <v>2</v>
      </c>
      <c r="U6576" s="31">
        <f t="shared" si="204"/>
        <v>0</v>
      </c>
      <c r="V6576" s="31">
        <f t="shared" si="205"/>
        <v>0</v>
      </c>
    </row>
    <row r="6577" spans="18:22" x14ac:dyDescent="0.3">
      <c r="R6577" s="31" cm="1">
        <f t="array" ref="R6577">_xlfn.IFS(Q6577=0,(O6577-P6577)/2,Q6577=1,O6577-P6577)</f>
        <v>0</v>
      </c>
      <c r="S6577" s="31" cm="1">
        <f t="array" ref="S6577">_xlfn.IFS(Q6577=0,P6577/2,Q6577=1,P6577)</f>
        <v>0</v>
      </c>
      <c r="T6577" s="31" t="str" cm="1">
        <f t="array" ref="T6577">_xlfn.IFS(M6577&lt;=Beräkningsförutsättningar!B$15,"2",M6577=Beräkningsförutsättningar!B$16,"4",M6577=Beräkningsförutsättningar!B$17,"4",M6577&gt;=Beräkningsförutsättningar!B$18,"6")</f>
        <v>2</v>
      </c>
      <c r="U6577" s="31">
        <f t="shared" si="204"/>
        <v>0</v>
      </c>
      <c r="V6577" s="31">
        <f t="shared" si="205"/>
        <v>0</v>
      </c>
    </row>
    <row r="6578" spans="18:22" x14ac:dyDescent="0.3">
      <c r="R6578" s="31" cm="1">
        <f t="array" ref="R6578">_xlfn.IFS(Q6578=0,(O6578-P6578)/2,Q6578=1,O6578-P6578)</f>
        <v>0</v>
      </c>
      <c r="S6578" s="31" cm="1">
        <f t="array" ref="S6578">_xlfn.IFS(Q6578=0,P6578/2,Q6578=1,P6578)</f>
        <v>0</v>
      </c>
      <c r="T6578" s="31" t="str" cm="1">
        <f t="array" ref="T6578">_xlfn.IFS(M6578&lt;=Beräkningsförutsättningar!B$15,"2",M6578=Beräkningsförutsättningar!B$16,"4",M6578=Beräkningsförutsättningar!B$17,"4",M6578&gt;=Beräkningsförutsättningar!B$18,"6")</f>
        <v>2</v>
      </c>
      <c r="U6578" s="31">
        <f t="shared" si="204"/>
        <v>0</v>
      </c>
      <c r="V6578" s="31">
        <f t="shared" si="205"/>
        <v>0</v>
      </c>
    </row>
    <row r="6579" spans="18:22" x14ac:dyDescent="0.3">
      <c r="R6579" s="31" cm="1">
        <f t="array" ref="R6579">_xlfn.IFS(Q6579=0,(O6579-P6579)/2,Q6579=1,O6579-P6579)</f>
        <v>0</v>
      </c>
      <c r="S6579" s="31" cm="1">
        <f t="array" ref="S6579">_xlfn.IFS(Q6579=0,P6579/2,Q6579=1,P6579)</f>
        <v>0</v>
      </c>
      <c r="T6579" s="31" t="str" cm="1">
        <f t="array" ref="T6579">_xlfn.IFS(M6579&lt;=Beräkningsförutsättningar!B$15,"2",M6579=Beräkningsförutsättningar!B$16,"4",M6579=Beräkningsförutsättningar!B$17,"4",M6579&gt;=Beräkningsförutsättningar!B$18,"6")</f>
        <v>2</v>
      </c>
      <c r="U6579" s="31">
        <f t="shared" si="204"/>
        <v>0</v>
      </c>
      <c r="V6579" s="31">
        <f t="shared" si="205"/>
        <v>0</v>
      </c>
    </row>
    <row r="6580" spans="18:22" x14ac:dyDescent="0.3">
      <c r="R6580" s="31" cm="1">
        <f t="array" ref="R6580">_xlfn.IFS(Q6580=0,(O6580-P6580)/2,Q6580=1,O6580-P6580)</f>
        <v>0</v>
      </c>
      <c r="S6580" s="31" cm="1">
        <f t="array" ref="S6580">_xlfn.IFS(Q6580=0,P6580/2,Q6580=1,P6580)</f>
        <v>0</v>
      </c>
      <c r="T6580" s="31" t="str" cm="1">
        <f t="array" ref="T6580">_xlfn.IFS(M6580&lt;=Beräkningsförutsättningar!B$15,"2",M6580=Beräkningsförutsättningar!B$16,"4",M6580=Beräkningsförutsättningar!B$17,"4",M6580&gt;=Beräkningsförutsättningar!B$18,"6")</f>
        <v>2</v>
      </c>
      <c r="U6580" s="31">
        <f t="shared" si="204"/>
        <v>0</v>
      </c>
      <c r="V6580" s="31">
        <f t="shared" si="205"/>
        <v>0</v>
      </c>
    </row>
    <row r="6581" spans="18:22" x14ac:dyDescent="0.3">
      <c r="R6581" s="31" cm="1">
        <f t="array" ref="R6581">_xlfn.IFS(Q6581=0,(O6581-P6581)/2,Q6581=1,O6581-P6581)</f>
        <v>0</v>
      </c>
      <c r="S6581" s="31" cm="1">
        <f t="array" ref="S6581">_xlfn.IFS(Q6581=0,P6581/2,Q6581=1,P6581)</f>
        <v>0</v>
      </c>
      <c r="T6581" s="31" t="str" cm="1">
        <f t="array" ref="T6581">_xlfn.IFS(M6581&lt;=Beräkningsförutsättningar!B$15,"2",M6581=Beräkningsförutsättningar!B$16,"4",M6581=Beräkningsförutsättningar!B$17,"4",M6581&gt;=Beräkningsförutsättningar!B$18,"6")</f>
        <v>2</v>
      </c>
      <c r="U6581" s="31">
        <f t="shared" si="204"/>
        <v>0</v>
      </c>
      <c r="V6581" s="31">
        <f t="shared" si="205"/>
        <v>0</v>
      </c>
    </row>
    <row r="6582" spans="18:22" x14ac:dyDescent="0.3">
      <c r="R6582" s="31" cm="1">
        <f t="array" ref="R6582">_xlfn.IFS(Q6582=0,(O6582-P6582)/2,Q6582=1,O6582-P6582)</f>
        <v>0</v>
      </c>
      <c r="S6582" s="31" cm="1">
        <f t="array" ref="S6582">_xlfn.IFS(Q6582=0,P6582/2,Q6582=1,P6582)</f>
        <v>0</v>
      </c>
      <c r="T6582" s="31" t="str" cm="1">
        <f t="array" ref="T6582">_xlfn.IFS(M6582&lt;=Beräkningsförutsättningar!B$15,"2",M6582=Beräkningsförutsättningar!B$16,"4",M6582=Beräkningsförutsättningar!B$17,"4",M6582&gt;=Beräkningsförutsättningar!B$18,"6")</f>
        <v>2</v>
      </c>
      <c r="U6582" s="31">
        <f t="shared" si="204"/>
        <v>0</v>
      </c>
      <c r="V6582" s="31">
        <f t="shared" si="205"/>
        <v>0</v>
      </c>
    </row>
    <row r="6583" spans="18:22" x14ac:dyDescent="0.3">
      <c r="R6583" s="31" cm="1">
        <f t="array" ref="R6583">_xlfn.IFS(Q6583=0,(O6583-P6583)/2,Q6583=1,O6583-P6583)</f>
        <v>0</v>
      </c>
      <c r="S6583" s="31" cm="1">
        <f t="array" ref="S6583">_xlfn.IFS(Q6583=0,P6583/2,Q6583=1,P6583)</f>
        <v>0</v>
      </c>
      <c r="T6583" s="31" t="str" cm="1">
        <f t="array" ref="T6583">_xlfn.IFS(M6583&lt;=Beräkningsförutsättningar!B$15,"2",M6583=Beräkningsförutsättningar!B$16,"4",M6583=Beräkningsförutsättningar!B$17,"4",M6583&gt;=Beräkningsförutsättningar!B$18,"6")</f>
        <v>2</v>
      </c>
      <c r="U6583" s="31">
        <f t="shared" si="204"/>
        <v>0</v>
      </c>
      <c r="V6583" s="31">
        <f t="shared" si="205"/>
        <v>0</v>
      </c>
    </row>
    <row r="6584" spans="18:22" x14ac:dyDescent="0.3">
      <c r="R6584" s="31" cm="1">
        <f t="array" ref="R6584">_xlfn.IFS(Q6584=0,(O6584-P6584)/2,Q6584=1,O6584-P6584)</f>
        <v>0</v>
      </c>
      <c r="S6584" s="31" cm="1">
        <f t="array" ref="S6584">_xlfn.IFS(Q6584=0,P6584/2,Q6584=1,P6584)</f>
        <v>0</v>
      </c>
      <c r="T6584" s="31" t="str" cm="1">
        <f t="array" ref="T6584">_xlfn.IFS(M6584&lt;=Beräkningsförutsättningar!B$15,"2",M6584=Beräkningsförutsättningar!B$16,"4",M6584=Beräkningsförutsättningar!B$17,"4",M6584&gt;=Beräkningsförutsättningar!B$18,"6")</f>
        <v>2</v>
      </c>
      <c r="U6584" s="31">
        <f t="shared" si="204"/>
        <v>0</v>
      </c>
      <c r="V6584" s="31">
        <f t="shared" si="205"/>
        <v>0</v>
      </c>
    </row>
    <row r="6585" spans="18:22" x14ac:dyDescent="0.3">
      <c r="R6585" s="31" cm="1">
        <f t="array" ref="R6585">_xlfn.IFS(Q6585=0,(O6585-P6585)/2,Q6585=1,O6585-P6585)</f>
        <v>0</v>
      </c>
      <c r="S6585" s="31" cm="1">
        <f t="array" ref="S6585">_xlfn.IFS(Q6585=0,P6585/2,Q6585=1,P6585)</f>
        <v>0</v>
      </c>
      <c r="T6585" s="31" t="str" cm="1">
        <f t="array" ref="T6585">_xlfn.IFS(M6585&lt;=Beräkningsförutsättningar!B$15,"2",M6585=Beräkningsförutsättningar!B$16,"4",M6585=Beräkningsförutsättningar!B$17,"4",M6585&gt;=Beräkningsförutsättningar!B$18,"6")</f>
        <v>2</v>
      </c>
      <c r="U6585" s="31">
        <f t="shared" si="204"/>
        <v>0</v>
      </c>
      <c r="V6585" s="31">
        <f t="shared" si="205"/>
        <v>0</v>
      </c>
    </row>
    <row r="6586" spans="18:22" x14ac:dyDescent="0.3">
      <c r="R6586" s="31" cm="1">
        <f t="array" ref="R6586">_xlfn.IFS(Q6586=0,(O6586-P6586)/2,Q6586=1,O6586-P6586)</f>
        <v>0</v>
      </c>
      <c r="S6586" s="31" cm="1">
        <f t="array" ref="S6586">_xlfn.IFS(Q6586=0,P6586/2,Q6586=1,P6586)</f>
        <v>0</v>
      </c>
      <c r="T6586" s="31" t="str" cm="1">
        <f t="array" ref="T6586">_xlfn.IFS(M6586&lt;=Beräkningsförutsättningar!B$15,"2",M6586=Beräkningsförutsättningar!B$16,"4",M6586=Beräkningsförutsättningar!B$17,"4",M6586&gt;=Beräkningsförutsättningar!B$18,"6")</f>
        <v>2</v>
      </c>
      <c r="U6586" s="31">
        <f t="shared" si="204"/>
        <v>0</v>
      </c>
      <c r="V6586" s="31">
        <f t="shared" si="205"/>
        <v>0</v>
      </c>
    </row>
    <row r="6587" spans="18:22" x14ac:dyDescent="0.3">
      <c r="R6587" s="31" cm="1">
        <f t="array" ref="R6587">_xlfn.IFS(Q6587=0,(O6587-P6587)/2,Q6587=1,O6587-P6587)</f>
        <v>0</v>
      </c>
      <c r="S6587" s="31" cm="1">
        <f t="array" ref="S6587">_xlfn.IFS(Q6587=0,P6587/2,Q6587=1,P6587)</f>
        <v>0</v>
      </c>
      <c r="T6587" s="31" t="str" cm="1">
        <f t="array" ref="T6587">_xlfn.IFS(M6587&lt;=Beräkningsförutsättningar!B$15,"2",M6587=Beräkningsförutsättningar!B$16,"4",M6587=Beräkningsförutsättningar!B$17,"4",M6587&gt;=Beräkningsförutsättningar!B$18,"6")</f>
        <v>2</v>
      </c>
      <c r="U6587" s="31">
        <f t="shared" si="204"/>
        <v>0</v>
      </c>
      <c r="V6587" s="31">
        <f t="shared" si="205"/>
        <v>0</v>
      </c>
    </row>
    <row r="6588" spans="18:22" x14ac:dyDescent="0.3">
      <c r="R6588" s="31" cm="1">
        <f t="array" ref="R6588">_xlfn.IFS(Q6588=0,(O6588-P6588)/2,Q6588=1,O6588-P6588)</f>
        <v>0</v>
      </c>
      <c r="S6588" s="31" cm="1">
        <f t="array" ref="S6588">_xlfn.IFS(Q6588=0,P6588/2,Q6588=1,P6588)</f>
        <v>0</v>
      </c>
      <c r="T6588" s="31" t="str" cm="1">
        <f t="array" ref="T6588">_xlfn.IFS(M6588&lt;=Beräkningsförutsättningar!B$15,"2",M6588=Beräkningsförutsättningar!B$16,"4",M6588=Beräkningsförutsättningar!B$17,"4",M6588&gt;=Beräkningsförutsättningar!B$18,"6")</f>
        <v>2</v>
      </c>
      <c r="U6588" s="31">
        <f t="shared" si="204"/>
        <v>0</v>
      </c>
      <c r="V6588" s="31">
        <f t="shared" si="205"/>
        <v>0</v>
      </c>
    </row>
    <row r="6589" spans="18:22" x14ac:dyDescent="0.3">
      <c r="R6589" s="31" cm="1">
        <f t="array" ref="R6589">_xlfn.IFS(Q6589=0,(O6589-P6589)/2,Q6589=1,O6589-P6589)</f>
        <v>0</v>
      </c>
      <c r="S6589" s="31" cm="1">
        <f t="array" ref="S6589">_xlfn.IFS(Q6589=0,P6589/2,Q6589=1,P6589)</f>
        <v>0</v>
      </c>
      <c r="T6589" s="31" t="str" cm="1">
        <f t="array" ref="T6589">_xlfn.IFS(M6589&lt;=Beräkningsförutsättningar!B$15,"2",M6589=Beräkningsförutsättningar!B$16,"4",M6589=Beräkningsförutsättningar!B$17,"4",M6589&gt;=Beräkningsförutsättningar!B$18,"6")</f>
        <v>2</v>
      </c>
      <c r="U6589" s="31">
        <f t="shared" si="204"/>
        <v>0</v>
      </c>
      <c r="V6589" s="31">
        <f t="shared" si="205"/>
        <v>0</v>
      </c>
    </row>
    <row r="6590" spans="18:22" x14ac:dyDescent="0.3">
      <c r="R6590" s="31" cm="1">
        <f t="array" ref="R6590">_xlfn.IFS(Q6590=0,(O6590-P6590)/2,Q6590=1,O6590-P6590)</f>
        <v>0</v>
      </c>
      <c r="S6590" s="31" cm="1">
        <f t="array" ref="S6590">_xlfn.IFS(Q6590=0,P6590/2,Q6590=1,P6590)</f>
        <v>0</v>
      </c>
      <c r="T6590" s="31" t="str" cm="1">
        <f t="array" ref="T6590">_xlfn.IFS(M6590&lt;=Beräkningsförutsättningar!B$15,"2",M6590=Beräkningsförutsättningar!B$16,"4",M6590=Beräkningsförutsättningar!B$17,"4",M6590&gt;=Beräkningsförutsättningar!B$18,"6")</f>
        <v>2</v>
      </c>
      <c r="U6590" s="31">
        <f t="shared" si="204"/>
        <v>0</v>
      </c>
      <c r="V6590" s="31">
        <f t="shared" si="205"/>
        <v>0</v>
      </c>
    </row>
    <row r="6591" spans="18:22" x14ac:dyDescent="0.3">
      <c r="R6591" s="31" cm="1">
        <f t="array" ref="R6591">_xlfn.IFS(Q6591=0,(O6591-P6591)/2,Q6591=1,O6591-P6591)</f>
        <v>0</v>
      </c>
      <c r="S6591" s="31" cm="1">
        <f t="array" ref="S6591">_xlfn.IFS(Q6591=0,P6591/2,Q6591=1,P6591)</f>
        <v>0</v>
      </c>
      <c r="T6591" s="31" t="str" cm="1">
        <f t="array" ref="T6591">_xlfn.IFS(M6591&lt;=Beräkningsförutsättningar!B$15,"2",M6591=Beräkningsförutsättningar!B$16,"4",M6591=Beräkningsförutsättningar!B$17,"4",M6591&gt;=Beräkningsförutsättningar!B$18,"6")</f>
        <v>2</v>
      </c>
      <c r="U6591" s="31">
        <f t="shared" si="204"/>
        <v>0</v>
      </c>
      <c r="V6591" s="31">
        <f t="shared" si="205"/>
        <v>0</v>
      </c>
    </row>
    <row r="6592" spans="18:22" x14ac:dyDescent="0.3">
      <c r="R6592" s="31" cm="1">
        <f t="array" ref="R6592">_xlfn.IFS(Q6592=0,(O6592-P6592)/2,Q6592=1,O6592-P6592)</f>
        <v>0</v>
      </c>
      <c r="S6592" s="31" cm="1">
        <f t="array" ref="S6592">_xlfn.IFS(Q6592=0,P6592/2,Q6592=1,P6592)</f>
        <v>0</v>
      </c>
      <c r="T6592" s="31" t="str" cm="1">
        <f t="array" ref="T6592">_xlfn.IFS(M6592&lt;=Beräkningsförutsättningar!B$15,"2",M6592=Beräkningsförutsättningar!B$16,"4",M6592=Beräkningsförutsättningar!B$17,"4",M6592&gt;=Beräkningsförutsättningar!B$18,"6")</f>
        <v>2</v>
      </c>
      <c r="U6592" s="31">
        <f t="shared" si="204"/>
        <v>0</v>
      </c>
      <c r="V6592" s="31">
        <f t="shared" si="205"/>
        <v>0</v>
      </c>
    </row>
    <row r="6593" spans="18:22" x14ac:dyDescent="0.3">
      <c r="R6593" s="31" cm="1">
        <f t="array" ref="R6593">_xlfn.IFS(Q6593=0,(O6593-P6593)/2,Q6593=1,O6593-P6593)</f>
        <v>0</v>
      </c>
      <c r="S6593" s="31" cm="1">
        <f t="array" ref="S6593">_xlfn.IFS(Q6593=0,P6593/2,Q6593=1,P6593)</f>
        <v>0</v>
      </c>
      <c r="T6593" s="31" t="str" cm="1">
        <f t="array" ref="T6593">_xlfn.IFS(M6593&lt;=Beräkningsförutsättningar!B$15,"2",M6593=Beräkningsförutsättningar!B$16,"4",M6593=Beräkningsförutsättningar!B$17,"4",M6593&gt;=Beräkningsförutsättningar!B$18,"6")</f>
        <v>2</v>
      </c>
      <c r="U6593" s="31">
        <f t="shared" si="204"/>
        <v>0</v>
      </c>
      <c r="V6593" s="31">
        <f t="shared" si="205"/>
        <v>0</v>
      </c>
    </row>
    <row r="6594" spans="18:22" x14ac:dyDescent="0.3">
      <c r="R6594" s="31" cm="1">
        <f t="array" ref="R6594">_xlfn.IFS(Q6594=0,(O6594-P6594)/2,Q6594=1,O6594-P6594)</f>
        <v>0</v>
      </c>
      <c r="S6594" s="31" cm="1">
        <f t="array" ref="S6594">_xlfn.IFS(Q6594=0,P6594/2,Q6594=1,P6594)</f>
        <v>0</v>
      </c>
      <c r="T6594" s="31" t="str" cm="1">
        <f t="array" ref="T6594">_xlfn.IFS(M6594&lt;=Beräkningsförutsättningar!B$15,"2",M6594=Beräkningsförutsättningar!B$16,"4",M6594=Beräkningsförutsättningar!B$17,"4",M6594&gt;=Beräkningsförutsättningar!B$18,"6")</f>
        <v>2</v>
      </c>
      <c r="U6594" s="31">
        <f t="shared" si="204"/>
        <v>0</v>
      </c>
      <c r="V6594" s="31">
        <f t="shared" si="205"/>
        <v>0</v>
      </c>
    </row>
    <row r="6595" spans="18:22" x14ac:dyDescent="0.3">
      <c r="R6595" s="31" cm="1">
        <f t="array" ref="R6595">_xlfn.IFS(Q6595=0,(O6595-P6595)/2,Q6595=1,O6595-P6595)</f>
        <v>0</v>
      </c>
      <c r="S6595" s="31" cm="1">
        <f t="array" ref="S6595">_xlfn.IFS(Q6595=0,P6595/2,Q6595=1,P6595)</f>
        <v>0</v>
      </c>
      <c r="T6595" s="31" t="str" cm="1">
        <f t="array" ref="T6595">_xlfn.IFS(M6595&lt;=Beräkningsförutsättningar!B$15,"2",M6595=Beräkningsförutsättningar!B$16,"4",M6595=Beräkningsförutsättningar!B$17,"4",M6595&gt;=Beräkningsförutsättningar!B$18,"6")</f>
        <v>2</v>
      </c>
      <c r="U6595" s="31">
        <f t="shared" si="204"/>
        <v>0</v>
      </c>
      <c r="V6595" s="31">
        <f t="shared" si="205"/>
        <v>0</v>
      </c>
    </row>
    <row r="6596" spans="18:22" x14ac:dyDescent="0.3">
      <c r="R6596" s="31" cm="1">
        <f t="array" ref="R6596">_xlfn.IFS(Q6596=0,(O6596-P6596)/2,Q6596=1,O6596-P6596)</f>
        <v>0</v>
      </c>
      <c r="S6596" s="31" cm="1">
        <f t="array" ref="S6596">_xlfn.IFS(Q6596=0,P6596/2,Q6596=1,P6596)</f>
        <v>0</v>
      </c>
      <c r="T6596" s="31" t="str" cm="1">
        <f t="array" ref="T6596">_xlfn.IFS(M6596&lt;=Beräkningsförutsättningar!B$15,"2",M6596=Beräkningsförutsättningar!B$16,"4",M6596=Beräkningsförutsättningar!B$17,"4",M6596&gt;=Beräkningsförutsättningar!B$18,"6")</f>
        <v>2</v>
      </c>
      <c r="U6596" s="31">
        <f t="shared" si="204"/>
        <v>0</v>
      </c>
      <c r="V6596" s="31">
        <f t="shared" si="205"/>
        <v>0</v>
      </c>
    </row>
    <row r="6597" spans="18:22" x14ac:dyDescent="0.3">
      <c r="R6597" s="31" cm="1">
        <f t="array" ref="R6597">_xlfn.IFS(Q6597=0,(O6597-P6597)/2,Q6597=1,O6597-P6597)</f>
        <v>0</v>
      </c>
      <c r="S6597" s="31" cm="1">
        <f t="array" ref="S6597">_xlfn.IFS(Q6597=0,P6597/2,Q6597=1,P6597)</f>
        <v>0</v>
      </c>
      <c r="T6597" s="31" t="str" cm="1">
        <f t="array" ref="T6597">_xlfn.IFS(M6597&lt;=Beräkningsförutsättningar!B$15,"2",M6597=Beräkningsförutsättningar!B$16,"4",M6597=Beräkningsförutsättningar!B$17,"4",M6597&gt;=Beräkningsförutsättningar!B$18,"6")</f>
        <v>2</v>
      </c>
      <c r="U6597" s="31">
        <f t="shared" si="204"/>
        <v>0</v>
      </c>
      <c r="V6597" s="31">
        <f t="shared" si="205"/>
        <v>0</v>
      </c>
    </row>
    <row r="6598" spans="18:22" x14ac:dyDescent="0.3">
      <c r="R6598" s="31" cm="1">
        <f t="array" ref="R6598">_xlfn.IFS(Q6598=0,(O6598-P6598)/2,Q6598=1,O6598-P6598)</f>
        <v>0</v>
      </c>
      <c r="S6598" s="31" cm="1">
        <f t="array" ref="S6598">_xlfn.IFS(Q6598=0,P6598/2,Q6598=1,P6598)</f>
        <v>0</v>
      </c>
      <c r="T6598" s="31" t="str" cm="1">
        <f t="array" ref="T6598">_xlfn.IFS(M6598&lt;=Beräkningsförutsättningar!B$15,"2",M6598=Beräkningsförutsättningar!B$16,"4",M6598=Beräkningsförutsättningar!B$17,"4",M6598&gt;=Beräkningsförutsättningar!B$18,"6")</f>
        <v>2</v>
      </c>
      <c r="U6598" s="31">
        <f t="shared" si="204"/>
        <v>0</v>
      </c>
      <c r="V6598" s="31">
        <f t="shared" si="205"/>
        <v>0</v>
      </c>
    </row>
    <row r="6599" spans="18:22" x14ac:dyDescent="0.3">
      <c r="R6599" s="31" cm="1">
        <f t="array" ref="R6599">_xlfn.IFS(Q6599=0,(O6599-P6599)/2,Q6599=1,O6599-P6599)</f>
        <v>0</v>
      </c>
      <c r="S6599" s="31" cm="1">
        <f t="array" ref="S6599">_xlfn.IFS(Q6599=0,P6599/2,Q6599=1,P6599)</f>
        <v>0</v>
      </c>
      <c r="T6599" s="31" t="str" cm="1">
        <f t="array" ref="T6599">_xlfn.IFS(M6599&lt;=Beräkningsförutsättningar!B$15,"2",M6599=Beräkningsförutsättningar!B$16,"4",M6599=Beräkningsförutsättningar!B$17,"4",M6599&gt;=Beräkningsförutsättningar!B$18,"6")</f>
        <v>2</v>
      </c>
      <c r="U6599" s="31">
        <f t="shared" ref="U6599:U6662" si="206">R6599*T6599</f>
        <v>0</v>
      </c>
      <c r="V6599" s="31">
        <f t="shared" ref="V6599:V6662" si="207">S6599*T6599</f>
        <v>0</v>
      </c>
    </row>
    <row r="6600" spans="18:22" x14ac:dyDescent="0.3">
      <c r="R6600" s="31" cm="1">
        <f t="array" ref="R6600">_xlfn.IFS(Q6600=0,(O6600-P6600)/2,Q6600=1,O6600-P6600)</f>
        <v>0</v>
      </c>
      <c r="S6600" s="31" cm="1">
        <f t="array" ref="S6600">_xlfn.IFS(Q6600=0,P6600/2,Q6600=1,P6600)</f>
        <v>0</v>
      </c>
      <c r="T6600" s="31" t="str" cm="1">
        <f t="array" ref="T6600">_xlfn.IFS(M6600&lt;=Beräkningsförutsättningar!B$15,"2",M6600=Beräkningsförutsättningar!B$16,"4",M6600=Beräkningsförutsättningar!B$17,"4",M6600&gt;=Beräkningsförutsättningar!B$18,"6")</f>
        <v>2</v>
      </c>
      <c r="U6600" s="31">
        <f t="shared" si="206"/>
        <v>0</v>
      </c>
      <c r="V6600" s="31">
        <f t="shared" si="207"/>
        <v>0</v>
      </c>
    </row>
    <row r="6601" spans="18:22" x14ac:dyDescent="0.3">
      <c r="R6601" s="31" cm="1">
        <f t="array" ref="R6601">_xlfn.IFS(Q6601=0,(O6601-P6601)/2,Q6601=1,O6601-P6601)</f>
        <v>0</v>
      </c>
      <c r="S6601" s="31" cm="1">
        <f t="array" ref="S6601">_xlfn.IFS(Q6601=0,P6601/2,Q6601=1,P6601)</f>
        <v>0</v>
      </c>
      <c r="T6601" s="31" t="str" cm="1">
        <f t="array" ref="T6601">_xlfn.IFS(M6601&lt;=Beräkningsförutsättningar!B$15,"2",M6601=Beräkningsförutsättningar!B$16,"4",M6601=Beräkningsförutsättningar!B$17,"4",M6601&gt;=Beräkningsförutsättningar!B$18,"6")</f>
        <v>2</v>
      </c>
      <c r="U6601" s="31">
        <f t="shared" si="206"/>
        <v>0</v>
      </c>
      <c r="V6601" s="31">
        <f t="shared" si="207"/>
        <v>0</v>
      </c>
    </row>
    <row r="6602" spans="18:22" x14ac:dyDescent="0.3">
      <c r="R6602" s="31" cm="1">
        <f t="array" ref="R6602">_xlfn.IFS(Q6602=0,(O6602-P6602)/2,Q6602=1,O6602-P6602)</f>
        <v>0</v>
      </c>
      <c r="S6602" s="31" cm="1">
        <f t="array" ref="S6602">_xlfn.IFS(Q6602=0,P6602/2,Q6602=1,P6602)</f>
        <v>0</v>
      </c>
      <c r="T6602" s="31" t="str" cm="1">
        <f t="array" ref="T6602">_xlfn.IFS(M6602&lt;=Beräkningsförutsättningar!B$15,"2",M6602=Beräkningsförutsättningar!B$16,"4",M6602=Beräkningsförutsättningar!B$17,"4",M6602&gt;=Beräkningsförutsättningar!B$18,"6")</f>
        <v>2</v>
      </c>
      <c r="U6602" s="31">
        <f t="shared" si="206"/>
        <v>0</v>
      </c>
      <c r="V6602" s="31">
        <f t="shared" si="207"/>
        <v>0</v>
      </c>
    </row>
    <row r="6603" spans="18:22" x14ac:dyDescent="0.3">
      <c r="R6603" s="31" cm="1">
        <f t="array" ref="R6603">_xlfn.IFS(Q6603=0,(O6603-P6603)/2,Q6603=1,O6603-P6603)</f>
        <v>0</v>
      </c>
      <c r="S6603" s="31" cm="1">
        <f t="array" ref="S6603">_xlfn.IFS(Q6603=0,P6603/2,Q6603=1,P6603)</f>
        <v>0</v>
      </c>
      <c r="T6603" s="31" t="str" cm="1">
        <f t="array" ref="T6603">_xlfn.IFS(M6603&lt;=Beräkningsförutsättningar!B$15,"2",M6603=Beräkningsförutsättningar!B$16,"4",M6603=Beräkningsförutsättningar!B$17,"4",M6603&gt;=Beräkningsförutsättningar!B$18,"6")</f>
        <v>2</v>
      </c>
      <c r="U6603" s="31">
        <f t="shared" si="206"/>
        <v>0</v>
      </c>
      <c r="V6603" s="31">
        <f t="shared" si="207"/>
        <v>0</v>
      </c>
    </row>
    <row r="6604" spans="18:22" x14ac:dyDescent="0.3">
      <c r="R6604" s="31" cm="1">
        <f t="array" ref="R6604">_xlfn.IFS(Q6604=0,(O6604-P6604)/2,Q6604=1,O6604-P6604)</f>
        <v>0</v>
      </c>
      <c r="S6604" s="31" cm="1">
        <f t="array" ref="S6604">_xlfn.IFS(Q6604=0,P6604/2,Q6604=1,P6604)</f>
        <v>0</v>
      </c>
      <c r="T6604" s="31" t="str" cm="1">
        <f t="array" ref="T6604">_xlfn.IFS(M6604&lt;=Beräkningsförutsättningar!B$15,"2",M6604=Beräkningsförutsättningar!B$16,"4",M6604=Beräkningsförutsättningar!B$17,"4",M6604&gt;=Beräkningsförutsättningar!B$18,"6")</f>
        <v>2</v>
      </c>
      <c r="U6604" s="31">
        <f t="shared" si="206"/>
        <v>0</v>
      </c>
      <c r="V6604" s="31">
        <f t="shared" si="207"/>
        <v>0</v>
      </c>
    </row>
    <row r="6605" spans="18:22" x14ac:dyDescent="0.3">
      <c r="R6605" s="31" cm="1">
        <f t="array" ref="R6605">_xlfn.IFS(Q6605=0,(O6605-P6605)/2,Q6605=1,O6605-P6605)</f>
        <v>0</v>
      </c>
      <c r="S6605" s="31" cm="1">
        <f t="array" ref="S6605">_xlfn.IFS(Q6605=0,P6605/2,Q6605=1,P6605)</f>
        <v>0</v>
      </c>
      <c r="T6605" s="31" t="str" cm="1">
        <f t="array" ref="T6605">_xlfn.IFS(M6605&lt;=Beräkningsförutsättningar!B$15,"2",M6605=Beräkningsförutsättningar!B$16,"4",M6605=Beräkningsförutsättningar!B$17,"4",M6605&gt;=Beräkningsförutsättningar!B$18,"6")</f>
        <v>2</v>
      </c>
      <c r="U6605" s="31">
        <f t="shared" si="206"/>
        <v>0</v>
      </c>
      <c r="V6605" s="31">
        <f t="shared" si="207"/>
        <v>0</v>
      </c>
    </row>
    <row r="6606" spans="18:22" x14ac:dyDescent="0.3">
      <c r="R6606" s="31" cm="1">
        <f t="array" ref="R6606">_xlfn.IFS(Q6606=0,(O6606-P6606)/2,Q6606=1,O6606-P6606)</f>
        <v>0</v>
      </c>
      <c r="S6606" s="31" cm="1">
        <f t="array" ref="S6606">_xlfn.IFS(Q6606=0,P6606/2,Q6606=1,P6606)</f>
        <v>0</v>
      </c>
      <c r="T6606" s="31" t="str" cm="1">
        <f t="array" ref="T6606">_xlfn.IFS(M6606&lt;=Beräkningsförutsättningar!B$15,"2",M6606=Beräkningsförutsättningar!B$16,"4",M6606=Beräkningsförutsättningar!B$17,"4",M6606&gt;=Beräkningsförutsättningar!B$18,"6")</f>
        <v>2</v>
      </c>
      <c r="U6606" s="31">
        <f t="shared" si="206"/>
        <v>0</v>
      </c>
      <c r="V6606" s="31">
        <f t="shared" si="207"/>
        <v>0</v>
      </c>
    </row>
    <row r="6607" spans="18:22" x14ac:dyDescent="0.3">
      <c r="R6607" s="31" cm="1">
        <f t="array" ref="R6607">_xlfn.IFS(Q6607=0,(O6607-P6607)/2,Q6607=1,O6607-P6607)</f>
        <v>0</v>
      </c>
      <c r="S6607" s="31" cm="1">
        <f t="array" ref="S6607">_xlfn.IFS(Q6607=0,P6607/2,Q6607=1,P6607)</f>
        <v>0</v>
      </c>
      <c r="T6607" s="31" t="str" cm="1">
        <f t="array" ref="T6607">_xlfn.IFS(M6607&lt;=Beräkningsförutsättningar!B$15,"2",M6607=Beräkningsförutsättningar!B$16,"4",M6607=Beräkningsförutsättningar!B$17,"4",M6607&gt;=Beräkningsförutsättningar!B$18,"6")</f>
        <v>2</v>
      </c>
      <c r="U6607" s="31">
        <f t="shared" si="206"/>
        <v>0</v>
      </c>
      <c r="V6607" s="31">
        <f t="shared" si="207"/>
        <v>0</v>
      </c>
    </row>
    <row r="6608" spans="18:22" x14ac:dyDescent="0.3">
      <c r="R6608" s="31" cm="1">
        <f t="array" ref="R6608">_xlfn.IFS(Q6608=0,(O6608-P6608)/2,Q6608=1,O6608-P6608)</f>
        <v>0</v>
      </c>
      <c r="S6608" s="31" cm="1">
        <f t="array" ref="S6608">_xlfn.IFS(Q6608=0,P6608/2,Q6608=1,P6608)</f>
        <v>0</v>
      </c>
      <c r="T6608" s="31" t="str" cm="1">
        <f t="array" ref="T6608">_xlfn.IFS(M6608&lt;=Beräkningsförutsättningar!B$15,"2",M6608=Beräkningsförutsättningar!B$16,"4",M6608=Beräkningsförutsättningar!B$17,"4",M6608&gt;=Beräkningsförutsättningar!B$18,"6")</f>
        <v>2</v>
      </c>
      <c r="U6608" s="31">
        <f t="shared" si="206"/>
        <v>0</v>
      </c>
      <c r="V6608" s="31">
        <f t="shared" si="207"/>
        <v>0</v>
      </c>
    </row>
    <row r="6609" spans="18:22" x14ac:dyDescent="0.3">
      <c r="R6609" s="31" cm="1">
        <f t="array" ref="R6609">_xlfn.IFS(Q6609=0,(O6609-P6609)/2,Q6609=1,O6609-P6609)</f>
        <v>0</v>
      </c>
      <c r="S6609" s="31" cm="1">
        <f t="array" ref="S6609">_xlfn.IFS(Q6609=0,P6609/2,Q6609=1,P6609)</f>
        <v>0</v>
      </c>
      <c r="T6609" s="31" t="str" cm="1">
        <f t="array" ref="T6609">_xlfn.IFS(M6609&lt;=Beräkningsförutsättningar!B$15,"2",M6609=Beräkningsförutsättningar!B$16,"4",M6609=Beräkningsförutsättningar!B$17,"4",M6609&gt;=Beräkningsförutsättningar!B$18,"6")</f>
        <v>2</v>
      </c>
      <c r="U6609" s="31">
        <f t="shared" si="206"/>
        <v>0</v>
      </c>
      <c r="V6609" s="31">
        <f t="shared" si="207"/>
        <v>0</v>
      </c>
    </row>
    <row r="6610" spans="18:22" x14ac:dyDescent="0.3">
      <c r="R6610" s="31" cm="1">
        <f t="array" ref="R6610">_xlfn.IFS(Q6610=0,(O6610-P6610)/2,Q6610=1,O6610-P6610)</f>
        <v>0</v>
      </c>
      <c r="S6610" s="31" cm="1">
        <f t="array" ref="S6610">_xlfn.IFS(Q6610=0,P6610/2,Q6610=1,P6610)</f>
        <v>0</v>
      </c>
      <c r="T6610" s="31" t="str" cm="1">
        <f t="array" ref="T6610">_xlfn.IFS(M6610&lt;=Beräkningsförutsättningar!B$15,"2",M6610=Beräkningsförutsättningar!B$16,"4",M6610=Beräkningsförutsättningar!B$17,"4",M6610&gt;=Beräkningsförutsättningar!B$18,"6")</f>
        <v>2</v>
      </c>
      <c r="U6610" s="31">
        <f t="shared" si="206"/>
        <v>0</v>
      </c>
      <c r="V6610" s="31">
        <f t="shared" si="207"/>
        <v>0</v>
      </c>
    </row>
    <row r="6611" spans="18:22" x14ac:dyDescent="0.3">
      <c r="R6611" s="31" cm="1">
        <f t="array" ref="R6611">_xlfn.IFS(Q6611=0,(O6611-P6611)/2,Q6611=1,O6611-P6611)</f>
        <v>0</v>
      </c>
      <c r="S6611" s="31" cm="1">
        <f t="array" ref="S6611">_xlfn.IFS(Q6611=0,P6611/2,Q6611=1,P6611)</f>
        <v>0</v>
      </c>
      <c r="T6611" s="31" t="str" cm="1">
        <f t="array" ref="T6611">_xlfn.IFS(M6611&lt;=Beräkningsförutsättningar!B$15,"2",M6611=Beräkningsförutsättningar!B$16,"4",M6611=Beräkningsförutsättningar!B$17,"4",M6611&gt;=Beräkningsförutsättningar!B$18,"6")</f>
        <v>2</v>
      </c>
      <c r="U6611" s="31">
        <f t="shared" si="206"/>
        <v>0</v>
      </c>
      <c r="V6611" s="31">
        <f t="shared" si="207"/>
        <v>0</v>
      </c>
    </row>
    <row r="6612" spans="18:22" x14ac:dyDescent="0.3">
      <c r="R6612" s="31" cm="1">
        <f t="array" ref="R6612">_xlfn.IFS(Q6612=0,(O6612-P6612)/2,Q6612=1,O6612-P6612)</f>
        <v>0</v>
      </c>
      <c r="S6612" s="31" cm="1">
        <f t="array" ref="S6612">_xlfn.IFS(Q6612=0,P6612/2,Q6612=1,P6612)</f>
        <v>0</v>
      </c>
      <c r="T6612" s="31" t="str" cm="1">
        <f t="array" ref="T6612">_xlfn.IFS(M6612&lt;=Beräkningsförutsättningar!B$15,"2",M6612=Beräkningsförutsättningar!B$16,"4",M6612=Beräkningsförutsättningar!B$17,"4",M6612&gt;=Beräkningsförutsättningar!B$18,"6")</f>
        <v>2</v>
      </c>
      <c r="U6612" s="31">
        <f t="shared" si="206"/>
        <v>0</v>
      </c>
      <c r="V6612" s="31">
        <f t="shared" si="207"/>
        <v>0</v>
      </c>
    </row>
    <row r="6613" spans="18:22" x14ac:dyDescent="0.3">
      <c r="R6613" s="31" cm="1">
        <f t="array" ref="R6613">_xlfn.IFS(Q6613=0,(O6613-P6613)/2,Q6613=1,O6613-P6613)</f>
        <v>0</v>
      </c>
      <c r="S6613" s="31" cm="1">
        <f t="array" ref="S6613">_xlfn.IFS(Q6613=0,P6613/2,Q6613=1,P6613)</f>
        <v>0</v>
      </c>
      <c r="T6613" s="31" t="str" cm="1">
        <f t="array" ref="T6613">_xlfn.IFS(M6613&lt;=Beräkningsförutsättningar!B$15,"2",M6613=Beräkningsförutsättningar!B$16,"4",M6613=Beräkningsförutsättningar!B$17,"4",M6613&gt;=Beräkningsförutsättningar!B$18,"6")</f>
        <v>2</v>
      </c>
      <c r="U6613" s="31">
        <f t="shared" si="206"/>
        <v>0</v>
      </c>
      <c r="V6613" s="31">
        <f t="shared" si="207"/>
        <v>0</v>
      </c>
    </row>
    <row r="6614" spans="18:22" x14ac:dyDescent="0.3">
      <c r="R6614" s="31" cm="1">
        <f t="array" ref="R6614">_xlfn.IFS(Q6614=0,(O6614-P6614)/2,Q6614=1,O6614-P6614)</f>
        <v>0</v>
      </c>
      <c r="S6614" s="31" cm="1">
        <f t="array" ref="S6614">_xlfn.IFS(Q6614=0,P6614/2,Q6614=1,P6614)</f>
        <v>0</v>
      </c>
      <c r="T6614" s="31" t="str" cm="1">
        <f t="array" ref="T6614">_xlfn.IFS(M6614&lt;=Beräkningsförutsättningar!B$15,"2",M6614=Beräkningsförutsättningar!B$16,"4",M6614=Beräkningsförutsättningar!B$17,"4",M6614&gt;=Beräkningsförutsättningar!B$18,"6")</f>
        <v>2</v>
      </c>
      <c r="U6614" s="31">
        <f t="shared" si="206"/>
        <v>0</v>
      </c>
      <c r="V6614" s="31">
        <f t="shared" si="207"/>
        <v>0</v>
      </c>
    </row>
    <row r="6615" spans="18:22" x14ac:dyDescent="0.3">
      <c r="R6615" s="31" cm="1">
        <f t="array" ref="R6615">_xlfn.IFS(Q6615=0,(O6615-P6615)/2,Q6615=1,O6615-P6615)</f>
        <v>0</v>
      </c>
      <c r="S6615" s="31" cm="1">
        <f t="array" ref="S6615">_xlfn.IFS(Q6615=0,P6615/2,Q6615=1,P6615)</f>
        <v>0</v>
      </c>
      <c r="T6615" s="31" t="str" cm="1">
        <f t="array" ref="T6615">_xlfn.IFS(M6615&lt;=Beräkningsförutsättningar!B$15,"2",M6615=Beräkningsförutsättningar!B$16,"4",M6615=Beräkningsförutsättningar!B$17,"4",M6615&gt;=Beräkningsförutsättningar!B$18,"6")</f>
        <v>2</v>
      </c>
      <c r="U6615" s="31">
        <f t="shared" si="206"/>
        <v>0</v>
      </c>
      <c r="V6615" s="31">
        <f t="shared" si="207"/>
        <v>0</v>
      </c>
    </row>
    <row r="6616" spans="18:22" x14ac:dyDescent="0.3">
      <c r="R6616" s="31" cm="1">
        <f t="array" ref="R6616">_xlfn.IFS(Q6616=0,(O6616-P6616)/2,Q6616=1,O6616-P6616)</f>
        <v>0</v>
      </c>
      <c r="S6616" s="31" cm="1">
        <f t="array" ref="S6616">_xlfn.IFS(Q6616=0,P6616/2,Q6616=1,P6616)</f>
        <v>0</v>
      </c>
      <c r="T6616" s="31" t="str" cm="1">
        <f t="array" ref="T6616">_xlfn.IFS(M6616&lt;=Beräkningsförutsättningar!B$15,"2",M6616=Beräkningsförutsättningar!B$16,"4",M6616=Beräkningsförutsättningar!B$17,"4",M6616&gt;=Beräkningsförutsättningar!B$18,"6")</f>
        <v>2</v>
      </c>
      <c r="U6616" s="31">
        <f t="shared" si="206"/>
        <v>0</v>
      </c>
      <c r="V6616" s="31">
        <f t="shared" si="207"/>
        <v>0</v>
      </c>
    </row>
    <row r="6617" spans="18:22" x14ac:dyDescent="0.3">
      <c r="R6617" s="31" cm="1">
        <f t="array" ref="R6617">_xlfn.IFS(Q6617=0,(O6617-P6617)/2,Q6617=1,O6617-P6617)</f>
        <v>0</v>
      </c>
      <c r="S6617" s="31" cm="1">
        <f t="array" ref="S6617">_xlfn.IFS(Q6617=0,P6617/2,Q6617=1,P6617)</f>
        <v>0</v>
      </c>
      <c r="T6617" s="31" t="str" cm="1">
        <f t="array" ref="T6617">_xlfn.IFS(M6617&lt;=Beräkningsförutsättningar!B$15,"2",M6617=Beräkningsförutsättningar!B$16,"4",M6617=Beräkningsförutsättningar!B$17,"4",M6617&gt;=Beräkningsförutsättningar!B$18,"6")</f>
        <v>2</v>
      </c>
      <c r="U6617" s="31">
        <f t="shared" si="206"/>
        <v>0</v>
      </c>
      <c r="V6617" s="31">
        <f t="shared" si="207"/>
        <v>0</v>
      </c>
    </row>
    <row r="6618" spans="18:22" x14ac:dyDescent="0.3">
      <c r="R6618" s="31" cm="1">
        <f t="array" ref="R6618">_xlfn.IFS(Q6618=0,(O6618-P6618)/2,Q6618=1,O6618-P6618)</f>
        <v>0</v>
      </c>
      <c r="S6618" s="31" cm="1">
        <f t="array" ref="S6618">_xlfn.IFS(Q6618=0,P6618/2,Q6618=1,P6618)</f>
        <v>0</v>
      </c>
      <c r="T6618" s="31" t="str" cm="1">
        <f t="array" ref="T6618">_xlfn.IFS(M6618&lt;=Beräkningsförutsättningar!B$15,"2",M6618=Beräkningsförutsättningar!B$16,"4",M6618=Beräkningsförutsättningar!B$17,"4",M6618&gt;=Beräkningsförutsättningar!B$18,"6")</f>
        <v>2</v>
      </c>
      <c r="U6618" s="31">
        <f t="shared" si="206"/>
        <v>0</v>
      </c>
      <c r="V6618" s="31">
        <f t="shared" si="207"/>
        <v>0</v>
      </c>
    </row>
    <row r="6619" spans="18:22" x14ac:dyDescent="0.3">
      <c r="R6619" s="31" cm="1">
        <f t="array" ref="R6619">_xlfn.IFS(Q6619=0,(O6619-P6619)/2,Q6619=1,O6619-P6619)</f>
        <v>0</v>
      </c>
      <c r="S6619" s="31" cm="1">
        <f t="array" ref="S6619">_xlfn.IFS(Q6619=0,P6619/2,Q6619=1,P6619)</f>
        <v>0</v>
      </c>
      <c r="T6619" s="31" t="str" cm="1">
        <f t="array" ref="T6619">_xlfn.IFS(M6619&lt;=Beräkningsförutsättningar!B$15,"2",M6619=Beräkningsförutsättningar!B$16,"4",M6619=Beräkningsförutsättningar!B$17,"4",M6619&gt;=Beräkningsförutsättningar!B$18,"6")</f>
        <v>2</v>
      </c>
      <c r="U6619" s="31">
        <f t="shared" si="206"/>
        <v>0</v>
      </c>
      <c r="V6619" s="31">
        <f t="shared" si="207"/>
        <v>0</v>
      </c>
    </row>
    <row r="6620" spans="18:22" x14ac:dyDescent="0.3">
      <c r="R6620" s="31" cm="1">
        <f t="array" ref="R6620">_xlfn.IFS(Q6620=0,(O6620-P6620)/2,Q6620=1,O6620-P6620)</f>
        <v>0</v>
      </c>
      <c r="S6620" s="31" cm="1">
        <f t="array" ref="S6620">_xlfn.IFS(Q6620=0,P6620/2,Q6620=1,P6620)</f>
        <v>0</v>
      </c>
      <c r="T6620" s="31" t="str" cm="1">
        <f t="array" ref="T6620">_xlfn.IFS(M6620&lt;=Beräkningsförutsättningar!B$15,"2",M6620=Beräkningsförutsättningar!B$16,"4",M6620=Beräkningsförutsättningar!B$17,"4",M6620&gt;=Beräkningsförutsättningar!B$18,"6")</f>
        <v>2</v>
      </c>
      <c r="U6620" s="31">
        <f t="shared" si="206"/>
        <v>0</v>
      </c>
      <c r="V6620" s="31">
        <f t="shared" si="207"/>
        <v>0</v>
      </c>
    </row>
    <row r="6621" spans="18:22" x14ac:dyDescent="0.3">
      <c r="R6621" s="31" cm="1">
        <f t="array" ref="R6621">_xlfn.IFS(Q6621=0,(O6621-P6621)/2,Q6621=1,O6621-P6621)</f>
        <v>0</v>
      </c>
      <c r="S6621" s="31" cm="1">
        <f t="array" ref="S6621">_xlfn.IFS(Q6621=0,P6621/2,Q6621=1,P6621)</f>
        <v>0</v>
      </c>
      <c r="T6621" s="31" t="str" cm="1">
        <f t="array" ref="T6621">_xlfn.IFS(M6621&lt;=Beräkningsförutsättningar!B$15,"2",M6621=Beräkningsförutsättningar!B$16,"4",M6621=Beräkningsförutsättningar!B$17,"4",M6621&gt;=Beräkningsförutsättningar!B$18,"6")</f>
        <v>2</v>
      </c>
      <c r="U6621" s="31">
        <f t="shared" si="206"/>
        <v>0</v>
      </c>
      <c r="V6621" s="31">
        <f t="shared" si="207"/>
        <v>0</v>
      </c>
    </row>
    <row r="6622" spans="18:22" x14ac:dyDescent="0.3">
      <c r="R6622" s="31" cm="1">
        <f t="array" ref="R6622">_xlfn.IFS(Q6622=0,(O6622-P6622)/2,Q6622=1,O6622-P6622)</f>
        <v>0</v>
      </c>
      <c r="S6622" s="31" cm="1">
        <f t="array" ref="S6622">_xlfn.IFS(Q6622=0,P6622/2,Q6622=1,P6622)</f>
        <v>0</v>
      </c>
      <c r="T6622" s="31" t="str" cm="1">
        <f t="array" ref="T6622">_xlfn.IFS(M6622&lt;=Beräkningsförutsättningar!B$15,"2",M6622=Beräkningsförutsättningar!B$16,"4",M6622=Beräkningsförutsättningar!B$17,"4",M6622&gt;=Beräkningsförutsättningar!B$18,"6")</f>
        <v>2</v>
      </c>
      <c r="U6622" s="31">
        <f t="shared" si="206"/>
        <v>0</v>
      </c>
      <c r="V6622" s="31">
        <f t="shared" si="207"/>
        <v>0</v>
      </c>
    </row>
    <row r="6623" spans="18:22" x14ac:dyDescent="0.3">
      <c r="R6623" s="31" cm="1">
        <f t="array" ref="R6623">_xlfn.IFS(Q6623=0,(O6623-P6623)/2,Q6623=1,O6623-P6623)</f>
        <v>0</v>
      </c>
      <c r="S6623" s="31" cm="1">
        <f t="array" ref="S6623">_xlfn.IFS(Q6623=0,P6623/2,Q6623=1,P6623)</f>
        <v>0</v>
      </c>
      <c r="T6623" s="31" t="str" cm="1">
        <f t="array" ref="T6623">_xlfn.IFS(M6623&lt;=Beräkningsförutsättningar!B$15,"2",M6623=Beräkningsförutsättningar!B$16,"4",M6623=Beräkningsförutsättningar!B$17,"4",M6623&gt;=Beräkningsförutsättningar!B$18,"6")</f>
        <v>2</v>
      </c>
      <c r="U6623" s="31">
        <f t="shared" si="206"/>
        <v>0</v>
      </c>
      <c r="V6623" s="31">
        <f t="shared" si="207"/>
        <v>0</v>
      </c>
    </row>
    <row r="6624" spans="18:22" x14ac:dyDescent="0.3">
      <c r="R6624" s="31" cm="1">
        <f t="array" ref="R6624">_xlfn.IFS(Q6624=0,(O6624-P6624)/2,Q6624=1,O6624-P6624)</f>
        <v>0</v>
      </c>
      <c r="S6624" s="31" cm="1">
        <f t="array" ref="S6624">_xlfn.IFS(Q6624=0,P6624/2,Q6624=1,P6624)</f>
        <v>0</v>
      </c>
      <c r="T6624" s="31" t="str" cm="1">
        <f t="array" ref="T6624">_xlfn.IFS(M6624&lt;=Beräkningsförutsättningar!B$15,"2",M6624=Beräkningsförutsättningar!B$16,"4",M6624=Beräkningsförutsättningar!B$17,"4",M6624&gt;=Beräkningsförutsättningar!B$18,"6")</f>
        <v>2</v>
      </c>
      <c r="U6624" s="31">
        <f t="shared" si="206"/>
        <v>0</v>
      </c>
      <c r="V6624" s="31">
        <f t="shared" si="207"/>
        <v>0</v>
      </c>
    </row>
    <row r="6625" spans="18:22" x14ac:dyDescent="0.3">
      <c r="R6625" s="31" cm="1">
        <f t="array" ref="R6625">_xlfn.IFS(Q6625=0,(O6625-P6625)/2,Q6625=1,O6625-P6625)</f>
        <v>0</v>
      </c>
      <c r="S6625" s="31" cm="1">
        <f t="array" ref="S6625">_xlfn.IFS(Q6625=0,P6625/2,Q6625=1,P6625)</f>
        <v>0</v>
      </c>
      <c r="T6625" s="31" t="str" cm="1">
        <f t="array" ref="T6625">_xlfn.IFS(M6625&lt;=Beräkningsförutsättningar!B$15,"2",M6625=Beräkningsförutsättningar!B$16,"4",M6625=Beräkningsförutsättningar!B$17,"4",M6625&gt;=Beräkningsförutsättningar!B$18,"6")</f>
        <v>2</v>
      </c>
      <c r="U6625" s="31">
        <f t="shared" si="206"/>
        <v>0</v>
      </c>
      <c r="V6625" s="31">
        <f t="shared" si="207"/>
        <v>0</v>
      </c>
    </row>
    <row r="6626" spans="18:22" x14ac:dyDescent="0.3">
      <c r="R6626" s="31" cm="1">
        <f t="array" ref="R6626">_xlfn.IFS(Q6626=0,(O6626-P6626)/2,Q6626=1,O6626-P6626)</f>
        <v>0</v>
      </c>
      <c r="S6626" s="31" cm="1">
        <f t="array" ref="S6626">_xlfn.IFS(Q6626=0,P6626/2,Q6626=1,P6626)</f>
        <v>0</v>
      </c>
      <c r="T6626" s="31" t="str" cm="1">
        <f t="array" ref="T6626">_xlfn.IFS(M6626&lt;=Beräkningsförutsättningar!B$15,"2",M6626=Beräkningsförutsättningar!B$16,"4",M6626=Beräkningsförutsättningar!B$17,"4",M6626&gt;=Beräkningsförutsättningar!B$18,"6")</f>
        <v>2</v>
      </c>
      <c r="U6626" s="31">
        <f t="shared" si="206"/>
        <v>0</v>
      </c>
      <c r="V6626" s="31">
        <f t="shared" si="207"/>
        <v>0</v>
      </c>
    </row>
    <row r="6627" spans="18:22" x14ac:dyDescent="0.3">
      <c r="R6627" s="31" cm="1">
        <f t="array" ref="R6627">_xlfn.IFS(Q6627=0,(O6627-P6627)/2,Q6627=1,O6627-P6627)</f>
        <v>0</v>
      </c>
      <c r="S6627" s="31" cm="1">
        <f t="array" ref="S6627">_xlfn.IFS(Q6627=0,P6627/2,Q6627=1,P6627)</f>
        <v>0</v>
      </c>
      <c r="T6627" s="31" t="str" cm="1">
        <f t="array" ref="T6627">_xlfn.IFS(M6627&lt;=Beräkningsförutsättningar!B$15,"2",M6627=Beräkningsförutsättningar!B$16,"4",M6627=Beräkningsförutsättningar!B$17,"4",M6627&gt;=Beräkningsförutsättningar!B$18,"6")</f>
        <v>2</v>
      </c>
      <c r="U6627" s="31">
        <f t="shared" si="206"/>
        <v>0</v>
      </c>
      <c r="V6627" s="31">
        <f t="shared" si="207"/>
        <v>0</v>
      </c>
    </row>
    <row r="6628" spans="18:22" x14ac:dyDescent="0.3">
      <c r="R6628" s="31" cm="1">
        <f t="array" ref="R6628">_xlfn.IFS(Q6628=0,(O6628-P6628)/2,Q6628=1,O6628-P6628)</f>
        <v>0</v>
      </c>
      <c r="S6628" s="31" cm="1">
        <f t="array" ref="S6628">_xlfn.IFS(Q6628=0,P6628/2,Q6628=1,P6628)</f>
        <v>0</v>
      </c>
      <c r="T6628" s="31" t="str" cm="1">
        <f t="array" ref="T6628">_xlfn.IFS(M6628&lt;=Beräkningsförutsättningar!B$15,"2",M6628=Beräkningsförutsättningar!B$16,"4",M6628=Beräkningsförutsättningar!B$17,"4",M6628&gt;=Beräkningsförutsättningar!B$18,"6")</f>
        <v>2</v>
      </c>
      <c r="U6628" s="31">
        <f t="shared" si="206"/>
        <v>0</v>
      </c>
      <c r="V6628" s="31">
        <f t="shared" si="207"/>
        <v>0</v>
      </c>
    </row>
    <row r="6629" spans="18:22" x14ac:dyDescent="0.3">
      <c r="R6629" s="31" cm="1">
        <f t="array" ref="R6629">_xlfn.IFS(Q6629=0,(O6629-P6629)/2,Q6629=1,O6629-P6629)</f>
        <v>0</v>
      </c>
      <c r="S6629" s="31" cm="1">
        <f t="array" ref="S6629">_xlfn.IFS(Q6629=0,P6629/2,Q6629=1,P6629)</f>
        <v>0</v>
      </c>
      <c r="T6629" s="31" t="str" cm="1">
        <f t="array" ref="T6629">_xlfn.IFS(M6629&lt;=Beräkningsförutsättningar!B$15,"2",M6629=Beräkningsförutsättningar!B$16,"4",M6629=Beräkningsförutsättningar!B$17,"4",M6629&gt;=Beräkningsförutsättningar!B$18,"6")</f>
        <v>2</v>
      </c>
      <c r="U6629" s="31">
        <f t="shared" si="206"/>
        <v>0</v>
      </c>
      <c r="V6629" s="31">
        <f t="shared" si="207"/>
        <v>0</v>
      </c>
    </row>
    <row r="6630" spans="18:22" x14ac:dyDescent="0.3">
      <c r="R6630" s="31" cm="1">
        <f t="array" ref="R6630">_xlfn.IFS(Q6630=0,(O6630-P6630)/2,Q6630=1,O6630-P6630)</f>
        <v>0</v>
      </c>
      <c r="S6630" s="31" cm="1">
        <f t="array" ref="S6630">_xlfn.IFS(Q6630=0,P6630/2,Q6630=1,P6630)</f>
        <v>0</v>
      </c>
      <c r="T6630" s="31" t="str" cm="1">
        <f t="array" ref="T6630">_xlfn.IFS(M6630&lt;=Beräkningsförutsättningar!B$15,"2",M6630=Beräkningsförutsättningar!B$16,"4",M6630=Beräkningsförutsättningar!B$17,"4",M6630&gt;=Beräkningsförutsättningar!B$18,"6")</f>
        <v>2</v>
      </c>
      <c r="U6630" s="31">
        <f t="shared" si="206"/>
        <v>0</v>
      </c>
      <c r="V6630" s="31">
        <f t="shared" si="207"/>
        <v>0</v>
      </c>
    </row>
    <row r="6631" spans="18:22" x14ac:dyDescent="0.3">
      <c r="R6631" s="31" cm="1">
        <f t="array" ref="R6631">_xlfn.IFS(Q6631=0,(O6631-P6631)/2,Q6631=1,O6631-P6631)</f>
        <v>0</v>
      </c>
      <c r="S6631" s="31" cm="1">
        <f t="array" ref="S6631">_xlfn.IFS(Q6631=0,P6631/2,Q6631=1,P6631)</f>
        <v>0</v>
      </c>
      <c r="T6631" s="31" t="str" cm="1">
        <f t="array" ref="T6631">_xlfn.IFS(M6631&lt;=Beräkningsförutsättningar!B$15,"2",M6631=Beräkningsförutsättningar!B$16,"4",M6631=Beräkningsförutsättningar!B$17,"4",M6631&gt;=Beräkningsförutsättningar!B$18,"6")</f>
        <v>2</v>
      </c>
      <c r="U6631" s="31">
        <f t="shared" si="206"/>
        <v>0</v>
      </c>
      <c r="V6631" s="31">
        <f t="shared" si="207"/>
        <v>0</v>
      </c>
    </row>
    <row r="6632" spans="18:22" x14ac:dyDescent="0.3">
      <c r="R6632" s="31" cm="1">
        <f t="array" ref="R6632">_xlfn.IFS(Q6632=0,(O6632-P6632)/2,Q6632=1,O6632-P6632)</f>
        <v>0</v>
      </c>
      <c r="S6632" s="31" cm="1">
        <f t="array" ref="S6632">_xlfn.IFS(Q6632=0,P6632/2,Q6632=1,P6632)</f>
        <v>0</v>
      </c>
      <c r="T6632" s="31" t="str" cm="1">
        <f t="array" ref="T6632">_xlfn.IFS(M6632&lt;=Beräkningsförutsättningar!B$15,"2",M6632=Beräkningsförutsättningar!B$16,"4",M6632=Beräkningsförutsättningar!B$17,"4",M6632&gt;=Beräkningsförutsättningar!B$18,"6")</f>
        <v>2</v>
      </c>
      <c r="U6632" s="31">
        <f t="shared" si="206"/>
        <v>0</v>
      </c>
      <c r="V6632" s="31">
        <f t="shared" si="207"/>
        <v>0</v>
      </c>
    </row>
    <row r="6633" spans="18:22" x14ac:dyDescent="0.3">
      <c r="R6633" s="31" cm="1">
        <f t="array" ref="R6633">_xlfn.IFS(Q6633=0,(O6633-P6633)/2,Q6633=1,O6633-P6633)</f>
        <v>0</v>
      </c>
      <c r="S6633" s="31" cm="1">
        <f t="array" ref="S6633">_xlfn.IFS(Q6633=0,P6633/2,Q6633=1,P6633)</f>
        <v>0</v>
      </c>
      <c r="T6633" s="31" t="str" cm="1">
        <f t="array" ref="T6633">_xlfn.IFS(M6633&lt;=Beräkningsförutsättningar!B$15,"2",M6633=Beräkningsförutsättningar!B$16,"4",M6633=Beräkningsförutsättningar!B$17,"4",M6633&gt;=Beräkningsförutsättningar!B$18,"6")</f>
        <v>2</v>
      </c>
      <c r="U6633" s="31">
        <f t="shared" si="206"/>
        <v>0</v>
      </c>
      <c r="V6633" s="31">
        <f t="shared" si="207"/>
        <v>0</v>
      </c>
    </row>
    <row r="6634" spans="18:22" x14ac:dyDescent="0.3">
      <c r="R6634" s="31" cm="1">
        <f t="array" ref="R6634">_xlfn.IFS(Q6634=0,(O6634-P6634)/2,Q6634=1,O6634-P6634)</f>
        <v>0</v>
      </c>
      <c r="S6634" s="31" cm="1">
        <f t="array" ref="S6634">_xlfn.IFS(Q6634=0,P6634/2,Q6634=1,P6634)</f>
        <v>0</v>
      </c>
      <c r="T6634" s="31" t="str" cm="1">
        <f t="array" ref="T6634">_xlfn.IFS(M6634&lt;=Beräkningsförutsättningar!B$15,"2",M6634=Beräkningsförutsättningar!B$16,"4",M6634=Beräkningsförutsättningar!B$17,"4",M6634&gt;=Beräkningsförutsättningar!B$18,"6")</f>
        <v>2</v>
      </c>
      <c r="U6634" s="31">
        <f t="shared" si="206"/>
        <v>0</v>
      </c>
      <c r="V6634" s="31">
        <f t="shared" si="207"/>
        <v>0</v>
      </c>
    </row>
    <row r="6635" spans="18:22" x14ac:dyDescent="0.3">
      <c r="R6635" s="31" cm="1">
        <f t="array" ref="R6635">_xlfn.IFS(Q6635=0,(O6635-P6635)/2,Q6635=1,O6635-P6635)</f>
        <v>0</v>
      </c>
      <c r="S6635" s="31" cm="1">
        <f t="array" ref="S6635">_xlfn.IFS(Q6635=0,P6635/2,Q6635=1,P6635)</f>
        <v>0</v>
      </c>
      <c r="T6635" s="31" t="str" cm="1">
        <f t="array" ref="T6635">_xlfn.IFS(M6635&lt;=Beräkningsförutsättningar!B$15,"2",M6635=Beräkningsförutsättningar!B$16,"4",M6635=Beräkningsförutsättningar!B$17,"4",M6635&gt;=Beräkningsförutsättningar!B$18,"6")</f>
        <v>2</v>
      </c>
      <c r="U6635" s="31">
        <f t="shared" si="206"/>
        <v>0</v>
      </c>
      <c r="V6635" s="31">
        <f t="shared" si="207"/>
        <v>0</v>
      </c>
    </row>
    <row r="6636" spans="18:22" x14ac:dyDescent="0.3">
      <c r="R6636" s="31" cm="1">
        <f t="array" ref="R6636">_xlfn.IFS(Q6636=0,(O6636-P6636)/2,Q6636=1,O6636-P6636)</f>
        <v>0</v>
      </c>
      <c r="S6636" s="31" cm="1">
        <f t="array" ref="S6636">_xlfn.IFS(Q6636=0,P6636/2,Q6636=1,P6636)</f>
        <v>0</v>
      </c>
      <c r="T6636" s="31" t="str" cm="1">
        <f t="array" ref="T6636">_xlfn.IFS(M6636&lt;=Beräkningsförutsättningar!B$15,"2",M6636=Beräkningsförutsättningar!B$16,"4",M6636=Beräkningsförutsättningar!B$17,"4",M6636&gt;=Beräkningsförutsättningar!B$18,"6")</f>
        <v>2</v>
      </c>
      <c r="U6636" s="31">
        <f t="shared" si="206"/>
        <v>0</v>
      </c>
      <c r="V6636" s="31">
        <f t="shared" si="207"/>
        <v>0</v>
      </c>
    </row>
    <row r="6637" spans="18:22" x14ac:dyDescent="0.3">
      <c r="R6637" s="31" cm="1">
        <f t="array" ref="R6637">_xlfn.IFS(Q6637=0,(O6637-P6637)/2,Q6637=1,O6637-P6637)</f>
        <v>0</v>
      </c>
      <c r="S6637" s="31" cm="1">
        <f t="array" ref="S6637">_xlfn.IFS(Q6637=0,P6637/2,Q6637=1,P6637)</f>
        <v>0</v>
      </c>
      <c r="T6637" s="31" t="str" cm="1">
        <f t="array" ref="T6637">_xlfn.IFS(M6637&lt;=Beräkningsförutsättningar!B$15,"2",M6637=Beräkningsförutsättningar!B$16,"4",M6637=Beräkningsförutsättningar!B$17,"4",M6637&gt;=Beräkningsförutsättningar!B$18,"6")</f>
        <v>2</v>
      </c>
      <c r="U6637" s="31">
        <f t="shared" si="206"/>
        <v>0</v>
      </c>
      <c r="V6637" s="31">
        <f t="shared" si="207"/>
        <v>0</v>
      </c>
    </row>
    <row r="6638" spans="18:22" x14ac:dyDescent="0.3">
      <c r="R6638" s="31" cm="1">
        <f t="array" ref="R6638">_xlfn.IFS(Q6638=0,(O6638-P6638)/2,Q6638=1,O6638-P6638)</f>
        <v>0</v>
      </c>
      <c r="S6638" s="31" cm="1">
        <f t="array" ref="S6638">_xlfn.IFS(Q6638=0,P6638/2,Q6638=1,P6638)</f>
        <v>0</v>
      </c>
      <c r="T6638" s="31" t="str" cm="1">
        <f t="array" ref="T6638">_xlfn.IFS(M6638&lt;=Beräkningsförutsättningar!B$15,"2",M6638=Beräkningsförutsättningar!B$16,"4",M6638=Beräkningsförutsättningar!B$17,"4",M6638&gt;=Beräkningsförutsättningar!B$18,"6")</f>
        <v>2</v>
      </c>
      <c r="U6638" s="31">
        <f t="shared" si="206"/>
        <v>0</v>
      </c>
      <c r="V6638" s="31">
        <f t="shared" si="207"/>
        <v>0</v>
      </c>
    </row>
    <row r="6639" spans="18:22" x14ac:dyDescent="0.3">
      <c r="R6639" s="31" cm="1">
        <f t="array" ref="R6639">_xlfn.IFS(Q6639=0,(O6639-P6639)/2,Q6639=1,O6639-P6639)</f>
        <v>0</v>
      </c>
      <c r="S6639" s="31" cm="1">
        <f t="array" ref="S6639">_xlfn.IFS(Q6639=0,P6639/2,Q6639=1,P6639)</f>
        <v>0</v>
      </c>
      <c r="T6639" s="31" t="str" cm="1">
        <f t="array" ref="T6639">_xlfn.IFS(M6639&lt;=Beräkningsförutsättningar!B$15,"2",M6639=Beräkningsförutsättningar!B$16,"4",M6639=Beräkningsförutsättningar!B$17,"4",M6639&gt;=Beräkningsförutsättningar!B$18,"6")</f>
        <v>2</v>
      </c>
      <c r="U6639" s="31">
        <f t="shared" si="206"/>
        <v>0</v>
      </c>
      <c r="V6639" s="31">
        <f t="shared" si="207"/>
        <v>0</v>
      </c>
    </row>
    <row r="6640" spans="18:22" x14ac:dyDescent="0.3">
      <c r="R6640" s="31" cm="1">
        <f t="array" ref="R6640">_xlfn.IFS(Q6640=0,(O6640-P6640)/2,Q6640=1,O6640-P6640)</f>
        <v>0</v>
      </c>
      <c r="S6640" s="31" cm="1">
        <f t="array" ref="S6640">_xlfn.IFS(Q6640=0,P6640/2,Q6640=1,P6640)</f>
        <v>0</v>
      </c>
      <c r="T6640" s="31" t="str" cm="1">
        <f t="array" ref="T6640">_xlfn.IFS(M6640&lt;=Beräkningsförutsättningar!B$15,"2",M6640=Beräkningsförutsättningar!B$16,"4",M6640=Beräkningsförutsättningar!B$17,"4",M6640&gt;=Beräkningsförutsättningar!B$18,"6")</f>
        <v>2</v>
      </c>
      <c r="U6640" s="31">
        <f t="shared" si="206"/>
        <v>0</v>
      </c>
      <c r="V6640" s="31">
        <f t="shared" si="207"/>
        <v>0</v>
      </c>
    </row>
    <row r="6641" spans="18:22" x14ac:dyDescent="0.3">
      <c r="R6641" s="31" cm="1">
        <f t="array" ref="R6641">_xlfn.IFS(Q6641=0,(O6641-P6641)/2,Q6641=1,O6641-P6641)</f>
        <v>0</v>
      </c>
      <c r="S6641" s="31" cm="1">
        <f t="array" ref="S6641">_xlfn.IFS(Q6641=0,P6641/2,Q6641=1,P6641)</f>
        <v>0</v>
      </c>
      <c r="T6641" s="31" t="str" cm="1">
        <f t="array" ref="T6641">_xlfn.IFS(M6641&lt;=Beräkningsförutsättningar!B$15,"2",M6641=Beräkningsförutsättningar!B$16,"4",M6641=Beräkningsförutsättningar!B$17,"4",M6641&gt;=Beräkningsförutsättningar!B$18,"6")</f>
        <v>2</v>
      </c>
      <c r="U6641" s="31">
        <f t="shared" si="206"/>
        <v>0</v>
      </c>
      <c r="V6641" s="31">
        <f t="shared" si="207"/>
        <v>0</v>
      </c>
    </row>
    <row r="6642" spans="18:22" x14ac:dyDescent="0.3">
      <c r="R6642" s="31" cm="1">
        <f t="array" ref="R6642">_xlfn.IFS(Q6642=0,(O6642-P6642)/2,Q6642=1,O6642-P6642)</f>
        <v>0</v>
      </c>
      <c r="S6642" s="31" cm="1">
        <f t="array" ref="S6642">_xlfn.IFS(Q6642=0,P6642/2,Q6642=1,P6642)</f>
        <v>0</v>
      </c>
      <c r="T6642" s="31" t="str" cm="1">
        <f t="array" ref="T6642">_xlfn.IFS(M6642&lt;=Beräkningsförutsättningar!B$15,"2",M6642=Beräkningsförutsättningar!B$16,"4",M6642=Beräkningsförutsättningar!B$17,"4",M6642&gt;=Beräkningsförutsättningar!B$18,"6")</f>
        <v>2</v>
      </c>
      <c r="U6642" s="31">
        <f t="shared" si="206"/>
        <v>0</v>
      </c>
      <c r="V6642" s="31">
        <f t="shared" si="207"/>
        <v>0</v>
      </c>
    </row>
    <row r="6643" spans="18:22" x14ac:dyDescent="0.3">
      <c r="R6643" s="31" cm="1">
        <f t="array" ref="R6643">_xlfn.IFS(Q6643=0,(O6643-P6643)/2,Q6643=1,O6643-P6643)</f>
        <v>0</v>
      </c>
      <c r="S6643" s="31" cm="1">
        <f t="array" ref="S6643">_xlfn.IFS(Q6643=0,P6643/2,Q6643=1,P6643)</f>
        <v>0</v>
      </c>
      <c r="T6643" s="31" t="str" cm="1">
        <f t="array" ref="T6643">_xlfn.IFS(M6643&lt;=Beräkningsförutsättningar!B$15,"2",M6643=Beräkningsförutsättningar!B$16,"4",M6643=Beräkningsförutsättningar!B$17,"4",M6643&gt;=Beräkningsförutsättningar!B$18,"6")</f>
        <v>2</v>
      </c>
      <c r="U6643" s="31">
        <f t="shared" si="206"/>
        <v>0</v>
      </c>
      <c r="V6643" s="31">
        <f t="shared" si="207"/>
        <v>0</v>
      </c>
    </row>
    <row r="6644" spans="18:22" x14ac:dyDescent="0.3">
      <c r="R6644" s="31" cm="1">
        <f t="array" ref="R6644">_xlfn.IFS(Q6644=0,(O6644-P6644)/2,Q6644=1,O6644-P6644)</f>
        <v>0</v>
      </c>
      <c r="S6644" s="31" cm="1">
        <f t="array" ref="S6644">_xlfn.IFS(Q6644=0,P6644/2,Q6644=1,P6644)</f>
        <v>0</v>
      </c>
      <c r="T6644" s="31" t="str" cm="1">
        <f t="array" ref="T6644">_xlfn.IFS(M6644&lt;=Beräkningsförutsättningar!B$15,"2",M6644=Beräkningsförutsättningar!B$16,"4",M6644=Beräkningsförutsättningar!B$17,"4",M6644&gt;=Beräkningsförutsättningar!B$18,"6")</f>
        <v>2</v>
      </c>
      <c r="U6644" s="31">
        <f t="shared" si="206"/>
        <v>0</v>
      </c>
      <c r="V6644" s="31">
        <f t="shared" si="207"/>
        <v>0</v>
      </c>
    </row>
    <row r="6645" spans="18:22" x14ac:dyDescent="0.3">
      <c r="R6645" s="31" cm="1">
        <f t="array" ref="R6645">_xlfn.IFS(Q6645=0,(O6645-P6645)/2,Q6645=1,O6645-P6645)</f>
        <v>0</v>
      </c>
      <c r="S6645" s="31" cm="1">
        <f t="array" ref="S6645">_xlfn.IFS(Q6645=0,P6645/2,Q6645=1,P6645)</f>
        <v>0</v>
      </c>
      <c r="T6645" s="31" t="str" cm="1">
        <f t="array" ref="T6645">_xlfn.IFS(M6645&lt;=Beräkningsförutsättningar!B$15,"2",M6645=Beräkningsförutsättningar!B$16,"4",M6645=Beräkningsförutsättningar!B$17,"4",M6645&gt;=Beräkningsförutsättningar!B$18,"6")</f>
        <v>2</v>
      </c>
      <c r="U6645" s="31">
        <f t="shared" si="206"/>
        <v>0</v>
      </c>
      <c r="V6645" s="31">
        <f t="shared" si="207"/>
        <v>0</v>
      </c>
    </row>
    <row r="6646" spans="18:22" x14ac:dyDescent="0.3">
      <c r="R6646" s="31" cm="1">
        <f t="array" ref="R6646">_xlfn.IFS(Q6646=0,(O6646-P6646)/2,Q6646=1,O6646-P6646)</f>
        <v>0</v>
      </c>
      <c r="S6646" s="31" cm="1">
        <f t="array" ref="S6646">_xlfn.IFS(Q6646=0,P6646/2,Q6646=1,P6646)</f>
        <v>0</v>
      </c>
      <c r="T6646" s="31" t="str" cm="1">
        <f t="array" ref="T6646">_xlfn.IFS(M6646&lt;=Beräkningsförutsättningar!B$15,"2",M6646=Beräkningsförutsättningar!B$16,"4",M6646=Beräkningsförutsättningar!B$17,"4",M6646&gt;=Beräkningsförutsättningar!B$18,"6")</f>
        <v>2</v>
      </c>
      <c r="U6646" s="31">
        <f t="shared" si="206"/>
        <v>0</v>
      </c>
      <c r="V6646" s="31">
        <f t="shared" si="207"/>
        <v>0</v>
      </c>
    </row>
    <row r="6647" spans="18:22" x14ac:dyDescent="0.3">
      <c r="R6647" s="31" cm="1">
        <f t="array" ref="R6647">_xlfn.IFS(Q6647=0,(O6647-P6647)/2,Q6647=1,O6647-P6647)</f>
        <v>0</v>
      </c>
      <c r="S6647" s="31" cm="1">
        <f t="array" ref="S6647">_xlfn.IFS(Q6647=0,P6647/2,Q6647=1,P6647)</f>
        <v>0</v>
      </c>
      <c r="T6647" s="31" t="str" cm="1">
        <f t="array" ref="T6647">_xlfn.IFS(M6647&lt;=Beräkningsförutsättningar!B$15,"2",M6647=Beräkningsförutsättningar!B$16,"4",M6647=Beräkningsförutsättningar!B$17,"4",M6647&gt;=Beräkningsförutsättningar!B$18,"6")</f>
        <v>2</v>
      </c>
      <c r="U6647" s="31">
        <f t="shared" si="206"/>
        <v>0</v>
      </c>
      <c r="V6647" s="31">
        <f t="shared" si="207"/>
        <v>0</v>
      </c>
    </row>
    <row r="6648" spans="18:22" x14ac:dyDescent="0.3">
      <c r="R6648" s="31" cm="1">
        <f t="array" ref="R6648">_xlfn.IFS(Q6648=0,(O6648-P6648)/2,Q6648=1,O6648-P6648)</f>
        <v>0</v>
      </c>
      <c r="S6648" s="31" cm="1">
        <f t="array" ref="S6648">_xlfn.IFS(Q6648=0,P6648/2,Q6648=1,P6648)</f>
        <v>0</v>
      </c>
      <c r="T6648" s="31" t="str" cm="1">
        <f t="array" ref="T6648">_xlfn.IFS(M6648&lt;=Beräkningsförutsättningar!B$15,"2",M6648=Beräkningsförutsättningar!B$16,"4",M6648=Beräkningsförutsättningar!B$17,"4",M6648&gt;=Beräkningsförutsättningar!B$18,"6")</f>
        <v>2</v>
      </c>
      <c r="U6648" s="31">
        <f t="shared" si="206"/>
        <v>0</v>
      </c>
      <c r="V6648" s="31">
        <f t="shared" si="207"/>
        <v>0</v>
      </c>
    </row>
    <row r="6649" spans="18:22" x14ac:dyDescent="0.3">
      <c r="R6649" s="31" cm="1">
        <f t="array" ref="R6649">_xlfn.IFS(Q6649=0,(O6649-P6649)/2,Q6649=1,O6649-P6649)</f>
        <v>0</v>
      </c>
      <c r="S6649" s="31" cm="1">
        <f t="array" ref="S6649">_xlfn.IFS(Q6649=0,P6649/2,Q6649=1,P6649)</f>
        <v>0</v>
      </c>
      <c r="T6649" s="31" t="str" cm="1">
        <f t="array" ref="T6649">_xlfn.IFS(M6649&lt;=Beräkningsförutsättningar!B$15,"2",M6649=Beräkningsförutsättningar!B$16,"4",M6649=Beräkningsförutsättningar!B$17,"4",M6649&gt;=Beräkningsförutsättningar!B$18,"6")</f>
        <v>2</v>
      </c>
      <c r="U6649" s="31">
        <f t="shared" si="206"/>
        <v>0</v>
      </c>
      <c r="V6649" s="31">
        <f t="shared" si="207"/>
        <v>0</v>
      </c>
    </row>
    <row r="6650" spans="18:22" x14ac:dyDescent="0.3">
      <c r="R6650" s="31" cm="1">
        <f t="array" ref="R6650">_xlfn.IFS(Q6650=0,(O6650-P6650)/2,Q6650=1,O6650-P6650)</f>
        <v>0</v>
      </c>
      <c r="S6650" s="31" cm="1">
        <f t="array" ref="S6650">_xlfn.IFS(Q6650=0,P6650/2,Q6650=1,P6650)</f>
        <v>0</v>
      </c>
      <c r="T6650" s="31" t="str" cm="1">
        <f t="array" ref="T6650">_xlfn.IFS(M6650&lt;=Beräkningsförutsättningar!B$15,"2",M6650=Beräkningsförutsättningar!B$16,"4",M6650=Beräkningsförutsättningar!B$17,"4",M6650&gt;=Beräkningsförutsättningar!B$18,"6")</f>
        <v>2</v>
      </c>
      <c r="U6650" s="31">
        <f t="shared" si="206"/>
        <v>0</v>
      </c>
      <c r="V6650" s="31">
        <f t="shared" si="207"/>
        <v>0</v>
      </c>
    </row>
    <row r="6651" spans="18:22" x14ac:dyDescent="0.3">
      <c r="R6651" s="31" cm="1">
        <f t="array" ref="R6651">_xlfn.IFS(Q6651=0,(O6651-P6651)/2,Q6651=1,O6651-P6651)</f>
        <v>0</v>
      </c>
      <c r="S6651" s="31" cm="1">
        <f t="array" ref="S6651">_xlfn.IFS(Q6651=0,P6651/2,Q6651=1,P6651)</f>
        <v>0</v>
      </c>
      <c r="T6651" s="31" t="str" cm="1">
        <f t="array" ref="T6651">_xlfn.IFS(M6651&lt;=Beräkningsförutsättningar!B$15,"2",M6651=Beräkningsförutsättningar!B$16,"4",M6651=Beräkningsförutsättningar!B$17,"4",M6651&gt;=Beräkningsförutsättningar!B$18,"6")</f>
        <v>2</v>
      </c>
      <c r="U6651" s="31">
        <f t="shared" si="206"/>
        <v>0</v>
      </c>
      <c r="V6651" s="31">
        <f t="shared" si="207"/>
        <v>0</v>
      </c>
    </row>
    <row r="6652" spans="18:22" x14ac:dyDescent="0.3">
      <c r="R6652" s="31" cm="1">
        <f t="array" ref="R6652">_xlfn.IFS(Q6652=0,(O6652-P6652)/2,Q6652=1,O6652-P6652)</f>
        <v>0</v>
      </c>
      <c r="S6652" s="31" cm="1">
        <f t="array" ref="S6652">_xlfn.IFS(Q6652=0,P6652/2,Q6652=1,P6652)</f>
        <v>0</v>
      </c>
      <c r="T6652" s="31" t="str" cm="1">
        <f t="array" ref="T6652">_xlfn.IFS(M6652&lt;=Beräkningsförutsättningar!B$15,"2",M6652=Beräkningsförutsättningar!B$16,"4",M6652=Beräkningsförutsättningar!B$17,"4",M6652&gt;=Beräkningsförutsättningar!B$18,"6")</f>
        <v>2</v>
      </c>
      <c r="U6652" s="31">
        <f t="shared" si="206"/>
        <v>0</v>
      </c>
      <c r="V6652" s="31">
        <f t="shared" si="207"/>
        <v>0</v>
      </c>
    </row>
    <row r="6653" spans="18:22" x14ac:dyDescent="0.3">
      <c r="R6653" s="31" cm="1">
        <f t="array" ref="R6653">_xlfn.IFS(Q6653=0,(O6653-P6653)/2,Q6653=1,O6653-P6653)</f>
        <v>0</v>
      </c>
      <c r="S6653" s="31" cm="1">
        <f t="array" ref="S6653">_xlfn.IFS(Q6653=0,P6653/2,Q6653=1,P6653)</f>
        <v>0</v>
      </c>
      <c r="T6653" s="31" t="str" cm="1">
        <f t="array" ref="T6653">_xlfn.IFS(M6653&lt;=Beräkningsförutsättningar!B$15,"2",M6653=Beräkningsförutsättningar!B$16,"4",M6653=Beräkningsförutsättningar!B$17,"4",M6653&gt;=Beräkningsförutsättningar!B$18,"6")</f>
        <v>2</v>
      </c>
      <c r="U6653" s="31">
        <f t="shared" si="206"/>
        <v>0</v>
      </c>
      <c r="V6653" s="31">
        <f t="shared" si="207"/>
        <v>0</v>
      </c>
    </row>
    <row r="6654" spans="18:22" x14ac:dyDescent="0.3">
      <c r="R6654" s="31" cm="1">
        <f t="array" ref="R6654">_xlfn.IFS(Q6654=0,(O6654-P6654)/2,Q6654=1,O6654-P6654)</f>
        <v>0</v>
      </c>
      <c r="S6654" s="31" cm="1">
        <f t="array" ref="S6654">_xlfn.IFS(Q6654=0,P6654/2,Q6654=1,P6654)</f>
        <v>0</v>
      </c>
      <c r="T6654" s="31" t="str" cm="1">
        <f t="array" ref="T6654">_xlfn.IFS(M6654&lt;=Beräkningsförutsättningar!B$15,"2",M6654=Beräkningsförutsättningar!B$16,"4",M6654=Beräkningsförutsättningar!B$17,"4",M6654&gt;=Beräkningsförutsättningar!B$18,"6")</f>
        <v>2</v>
      </c>
      <c r="U6654" s="31">
        <f t="shared" si="206"/>
        <v>0</v>
      </c>
      <c r="V6654" s="31">
        <f t="shared" si="207"/>
        <v>0</v>
      </c>
    </row>
    <row r="6655" spans="18:22" x14ac:dyDescent="0.3">
      <c r="R6655" s="31" cm="1">
        <f t="array" ref="R6655">_xlfn.IFS(Q6655=0,(O6655-P6655)/2,Q6655=1,O6655-P6655)</f>
        <v>0</v>
      </c>
      <c r="S6655" s="31" cm="1">
        <f t="array" ref="S6655">_xlfn.IFS(Q6655=0,P6655/2,Q6655=1,P6655)</f>
        <v>0</v>
      </c>
      <c r="T6655" s="31" t="str" cm="1">
        <f t="array" ref="T6655">_xlfn.IFS(M6655&lt;=Beräkningsförutsättningar!B$15,"2",M6655=Beräkningsförutsättningar!B$16,"4",M6655=Beräkningsförutsättningar!B$17,"4",M6655&gt;=Beräkningsförutsättningar!B$18,"6")</f>
        <v>2</v>
      </c>
      <c r="U6655" s="31">
        <f t="shared" si="206"/>
        <v>0</v>
      </c>
      <c r="V6655" s="31">
        <f t="shared" si="207"/>
        <v>0</v>
      </c>
    </row>
    <row r="6656" spans="18:22" x14ac:dyDescent="0.3">
      <c r="R6656" s="31" cm="1">
        <f t="array" ref="R6656">_xlfn.IFS(Q6656=0,(O6656-P6656)/2,Q6656=1,O6656-P6656)</f>
        <v>0</v>
      </c>
      <c r="S6656" s="31" cm="1">
        <f t="array" ref="S6656">_xlfn.IFS(Q6656=0,P6656/2,Q6656=1,P6656)</f>
        <v>0</v>
      </c>
      <c r="T6656" s="31" t="str" cm="1">
        <f t="array" ref="T6656">_xlfn.IFS(M6656&lt;=Beräkningsförutsättningar!B$15,"2",M6656=Beräkningsförutsättningar!B$16,"4",M6656=Beräkningsförutsättningar!B$17,"4",M6656&gt;=Beräkningsförutsättningar!B$18,"6")</f>
        <v>2</v>
      </c>
      <c r="U6656" s="31">
        <f t="shared" si="206"/>
        <v>0</v>
      </c>
      <c r="V6656" s="31">
        <f t="shared" si="207"/>
        <v>0</v>
      </c>
    </row>
    <row r="6657" spans="18:22" x14ac:dyDescent="0.3">
      <c r="R6657" s="31" cm="1">
        <f t="array" ref="R6657">_xlfn.IFS(Q6657=0,(O6657-P6657)/2,Q6657=1,O6657-P6657)</f>
        <v>0</v>
      </c>
      <c r="S6657" s="31" cm="1">
        <f t="array" ref="S6657">_xlfn.IFS(Q6657=0,P6657/2,Q6657=1,P6657)</f>
        <v>0</v>
      </c>
      <c r="T6657" s="31" t="str" cm="1">
        <f t="array" ref="T6657">_xlfn.IFS(M6657&lt;=Beräkningsförutsättningar!B$15,"2",M6657=Beräkningsförutsättningar!B$16,"4",M6657=Beräkningsförutsättningar!B$17,"4",M6657&gt;=Beräkningsförutsättningar!B$18,"6")</f>
        <v>2</v>
      </c>
      <c r="U6657" s="31">
        <f t="shared" si="206"/>
        <v>0</v>
      </c>
      <c r="V6657" s="31">
        <f t="shared" si="207"/>
        <v>0</v>
      </c>
    </row>
    <row r="6658" spans="18:22" x14ac:dyDescent="0.3">
      <c r="R6658" s="31" cm="1">
        <f t="array" ref="R6658">_xlfn.IFS(Q6658=0,(O6658-P6658)/2,Q6658=1,O6658-P6658)</f>
        <v>0</v>
      </c>
      <c r="S6658" s="31" cm="1">
        <f t="array" ref="S6658">_xlfn.IFS(Q6658=0,P6658/2,Q6658=1,P6658)</f>
        <v>0</v>
      </c>
      <c r="T6658" s="31" t="str" cm="1">
        <f t="array" ref="T6658">_xlfn.IFS(M6658&lt;=Beräkningsförutsättningar!B$15,"2",M6658=Beräkningsförutsättningar!B$16,"4",M6658=Beräkningsförutsättningar!B$17,"4",M6658&gt;=Beräkningsförutsättningar!B$18,"6")</f>
        <v>2</v>
      </c>
      <c r="U6658" s="31">
        <f t="shared" si="206"/>
        <v>0</v>
      </c>
      <c r="V6658" s="31">
        <f t="shared" si="207"/>
        <v>0</v>
      </c>
    </row>
    <row r="6659" spans="18:22" x14ac:dyDescent="0.3">
      <c r="R6659" s="31" cm="1">
        <f t="array" ref="R6659">_xlfn.IFS(Q6659=0,(O6659-P6659)/2,Q6659=1,O6659-P6659)</f>
        <v>0</v>
      </c>
      <c r="S6659" s="31" cm="1">
        <f t="array" ref="S6659">_xlfn.IFS(Q6659=0,P6659/2,Q6659=1,P6659)</f>
        <v>0</v>
      </c>
      <c r="T6659" s="31" t="str" cm="1">
        <f t="array" ref="T6659">_xlfn.IFS(M6659&lt;=Beräkningsförutsättningar!B$15,"2",M6659=Beräkningsförutsättningar!B$16,"4",M6659=Beräkningsförutsättningar!B$17,"4",M6659&gt;=Beräkningsförutsättningar!B$18,"6")</f>
        <v>2</v>
      </c>
      <c r="U6659" s="31">
        <f t="shared" si="206"/>
        <v>0</v>
      </c>
      <c r="V6659" s="31">
        <f t="shared" si="207"/>
        <v>0</v>
      </c>
    </row>
    <row r="6660" spans="18:22" x14ac:dyDescent="0.3">
      <c r="R6660" s="31" cm="1">
        <f t="array" ref="R6660">_xlfn.IFS(Q6660=0,(O6660-P6660)/2,Q6660=1,O6660-P6660)</f>
        <v>0</v>
      </c>
      <c r="S6660" s="31" cm="1">
        <f t="array" ref="S6660">_xlfn.IFS(Q6660=0,P6660/2,Q6660=1,P6660)</f>
        <v>0</v>
      </c>
      <c r="T6660" s="31" t="str" cm="1">
        <f t="array" ref="T6660">_xlfn.IFS(M6660&lt;=Beräkningsförutsättningar!B$15,"2",M6660=Beräkningsförutsättningar!B$16,"4",M6660=Beräkningsförutsättningar!B$17,"4",M6660&gt;=Beräkningsförutsättningar!B$18,"6")</f>
        <v>2</v>
      </c>
      <c r="U6660" s="31">
        <f t="shared" si="206"/>
        <v>0</v>
      </c>
      <c r="V6660" s="31">
        <f t="shared" si="207"/>
        <v>0</v>
      </c>
    </row>
    <row r="6661" spans="18:22" x14ac:dyDescent="0.3">
      <c r="R6661" s="31" cm="1">
        <f t="array" ref="R6661">_xlfn.IFS(Q6661=0,(O6661-P6661)/2,Q6661=1,O6661-P6661)</f>
        <v>0</v>
      </c>
      <c r="S6661" s="31" cm="1">
        <f t="array" ref="S6661">_xlfn.IFS(Q6661=0,P6661/2,Q6661=1,P6661)</f>
        <v>0</v>
      </c>
      <c r="T6661" s="31" t="str" cm="1">
        <f t="array" ref="T6661">_xlfn.IFS(M6661&lt;=Beräkningsförutsättningar!B$15,"2",M6661=Beräkningsförutsättningar!B$16,"4",M6661=Beräkningsförutsättningar!B$17,"4",M6661&gt;=Beräkningsförutsättningar!B$18,"6")</f>
        <v>2</v>
      </c>
      <c r="U6661" s="31">
        <f t="shared" si="206"/>
        <v>0</v>
      </c>
      <c r="V6661" s="31">
        <f t="shared" si="207"/>
        <v>0</v>
      </c>
    </row>
    <row r="6662" spans="18:22" x14ac:dyDescent="0.3">
      <c r="R6662" s="31" cm="1">
        <f t="array" ref="R6662">_xlfn.IFS(Q6662=0,(O6662-P6662)/2,Q6662=1,O6662-P6662)</f>
        <v>0</v>
      </c>
      <c r="S6662" s="31" cm="1">
        <f t="array" ref="S6662">_xlfn.IFS(Q6662=0,P6662/2,Q6662=1,P6662)</f>
        <v>0</v>
      </c>
      <c r="T6662" s="31" t="str" cm="1">
        <f t="array" ref="T6662">_xlfn.IFS(M6662&lt;=Beräkningsförutsättningar!B$15,"2",M6662=Beräkningsförutsättningar!B$16,"4",M6662=Beräkningsförutsättningar!B$17,"4",M6662&gt;=Beräkningsförutsättningar!B$18,"6")</f>
        <v>2</v>
      </c>
      <c r="U6662" s="31">
        <f t="shared" si="206"/>
        <v>0</v>
      </c>
      <c r="V6662" s="31">
        <f t="shared" si="207"/>
        <v>0</v>
      </c>
    </row>
    <row r="6663" spans="18:22" x14ac:dyDescent="0.3">
      <c r="R6663" s="31" cm="1">
        <f t="array" ref="R6663">_xlfn.IFS(Q6663=0,(O6663-P6663)/2,Q6663=1,O6663-P6663)</f>
        <v>0</v>
      </c>
      <c r="S6663" s="31" cm="1">
        <f t="array" ref="S6663">_xlfn.IFS(Q6663=0,P6663/2,Q6663=1,P6663)</f>
        <v>0</v>
      </c>
      <c r="T6663" s="31" t="str" cm="1">
        <f t="array" ref="T6663">_xlfn.IFS(M6663&lt;=Beräkningsförutsättningar!B$15,"2",M6663=Beräkningsförutsättningar!B$16,"4",M6663=Beräkningsförutsättningar!B$17,"4",M6663&gt;=Beräkningsförutsättningar!B$18,"6")</f>
        <v>2</v>
      </c>
      <c r="U6663" s="31">
        <f t="shared" ref="U6663:U6726" si="208">R6663*T6663</f>
        <v>0</v>
      </c>
      <c r="V6663" s="31">
        <f t="shared" ref="V6663:V6726" si="209">S6663*T6663</f>
        <v>0</v>
      </c>
    </row>
    <row r="6664" spans="18:22" x14ac:dyDescent="0.3">
      <c r="R6664" s="31" cm="1">
        <f t="array" ref="R6664">_xlfn.IFS(Q6664=0,(O6664-P6664)/2,Q6664=1,O6664-P6664)</f>
        <v>0</v>
      </c>
      <c r="S6664" s="31" cm="1">
        <f t="array" ref="S6664">_xlfn.IFS(Q6664=0,P6664/2,Q6664=1,P6664)</f>
        <v>0</v>
      </c>
      <c r="T6664" s="31" t="str" cm="1">
        <f t="array" ref="T6664">_xlfn.IFS(M6664&lt;=Beräkningsförutsättningar!B$15,"2",M6664=Beräkningsförutsättningar!B$16,"4",M6664=Beräkningsförutsättningar!B$17,"4",M6664&gt;=Beräkningsförutsättningar!B$18,"6")</f>
        <v>2</v>
      </c>
      <c r="U6664" s="31">
        <f t="shared" si="208"/>
        <v>0</v>
      </c>
      <c r="V6664" s="31">
        <f t="shared" si="209"/>
        <v>0</v>
      </c>
    </row>
    <row r="6665" spans="18:22" x14ac:dyDescent="0.3">
      <c r="R6665" s="31" cm="1">
        <f t="array" ref="R6665">_xlfn.IFS(Q6665=0,(O6665-P6665)/2,Q6665=1,O6665-P6665)</f>
        <v>0</v>
      </c>
      <c r="S6665" s="31" cm="1">
        <f t="array" ref="S6665">_xlfn.IFS(Q6665=0,P6665/2,Q6665=1,P6665)</f>
        <v>0</v>
      </c>
      <c r="T6665" s="31" t="str" cm="1">
        <f t="array" ref="T6665">_xlfn.IFS(M6665&lt;=Beräkningsförutsättningar!B$15,"2",M6665=Beräkningsförutsättningar!B$16,"4",M6665=Beräkningsförutsättningar!B$17,"4",M6665&gt;=Beräkningsförutsättningar!B$18,"6")</f>
        <v>2</v>
      </c>
      <c r="U6665" s="31">
        <f t="shared" si="208"/>
        <v>0</v>
      </c>
      <c r="V6665" s="31">
        <f t="shared" si="209"/>
        <v>0</v>
      </c>
    </row>
    <row r="6666" spans="18:22" x14ac:dyDescent="0.3">
      <c r="R6666" s="31" cm="1">
        <f t="array" ref="R6666">_xlfn.IFS(Q6666=0,(O6666-P6666)/2,Q6666=1,O6666-P6666)</f>
        <v>0</v>
      </c>
      <c r="S6666" s="31" cm="1">
        <f t="array" ref="S6666">_xlfn.IFS(Q6666=0,P6666/2,Q6666=1,P6666)</f>
        <v>0</v>
      </c>
      <c r="T6666" s="31" t="str" cm="1">
        <f t="array" ref="T6666">_xlfn.IFS(M6666&lt;=Beräkningsförutsättningar!B$15,"2",M6666=Beräkningsförutsättningar!B$16,"4",M6666=Beräkningsförutsättningar!B$17,"4",M6666&gt;=Beräkningsförutsättningar!B$18,"6")</f>
        <v>2</v>
      </c>
      <c r="U6666" s="31">
        <f t="shared" si="208"/>
        <v>0</v>
      </c>
      <c r="V6666" s="31">
        <f t="shared" si="209"/>
        <v>0</v>
      </c>
    </row>
    <row r="6667" spans="18:22" x14ac:dyDescent="0.3">
      <c r="R6667" s="31" cm="1">
        <f t="array" ref="R6667">_xlfn.IFS(Q6667=0,(O6667-P6667)/2,Q6667=1,O6667-P6667)</f>
        <v>0</v>
      </c>
      <c r="S6667" s="31" cm="1">
        <f t="array" ref="S6667">_xlfn.IFS(Q6667=0,P6667/2,Q6667=1,P6667)</f>
        <v>0</v>
      </c>
      <c r="T6667" s="31" t="str" cm="1">
        <f t="array" ref="T6667">_xlfn.IFS(M6667&lt;=Beräkningsförutsättningar!B$15,"2",M6667=Beräkningsförutsättningar!B$16,"4",M6667=Beräkningsförutsättningar!B$17,"4",M6667&gt;=Beräkningsförutsättningar!B$18,"6")</f>
        <v>2</v>
      </c>
      <c r="U6667" s="31">
        <f t="shared" si="208"/>
        <v>0</v>
      </c>
      <c r="V6667" s="31">
        <f t="shared" si="209"/>
        <v>0</v>
      </c>
    </row>
    <row r="6668" spans="18:22" x14ac:dyDescent="0.3">
      <c r="R6668" s="31" cm="1">
        <f t="array" ref="R6668">_xlfn.IFS(Q6668=0,(O6668-P6668)/2,Q6668=1,O6668-P6668)</f>
        <v>0</v>
      </c>
      <c r="S6668" s="31" cm="1">
        <f t="array" ref="S6668">_xlfn.IFS(Q6668=0,P6668/2,Q6668=1,P6668)</f>
        <v>0</v>
      </c>
      <c r="T6668" s="31" t="str" cm="1">
        <f t="array" ref="T6668">_xlfn.IFS(M6668&lt;=Beräkningsförutsättningar!B$15,"2",M6668=Beräkningsförutsättningar!B$16,"4",M6668=Beräkningsförutsättningar!B$17,"4",M6668&gt;=Beräkningsförutsättningar!B$18,"6")</f>
        <v>2</v>
      </c>
      <c r="U6668" s="31">
        <f t="shared" si="208"/>
        <v>0</v>
      </c>
      <c r="V6668" s="31">
        <f t="shared" si="209"/>
        <v>0</v>
      </c>
    </row>
    <row r="6669" spans="18:22" x14ac:dyDescent="0.3">
      <c r="R6669" s="31" cm="1">
        <f t="array" ref="R6669">_xlfn.IFS(Q6669=0,(O6669-P6669)/2,Q6669=1,O6669-P6669)</f>
        <v>0</v>
      </c>
      <c r="S6669" s="31" cm="1">
        <f t="array" ref="S6669">_xlfn.IFS(Q6669=0,P6669/2,Q6669=1,P6669)</f>
        <v>0</v>
      </c>
      <c r="T6669" s="31" t="str" cm="1">
        <f t="array" ref="T6669">_xlfn.IFS(M6669&lt;=Beräkningsförutsättningar!B$15,"2",M6669=Beräkningsförutsättningar!B$16,"4",M6669=Beräkningsförutsättningar!B$17,"4",M6669&gt;=Beräkningsförutsättningar!B$18,"6")</f>
        <v>2</v>
      </c>
      <c r="U6669" s="31">
        <f t="shared" si="208"/>
        <v>0</v>
      </c>
      <c r="V6669" s="31">
        <f t="shared" si="209"/>
        <v>0</v>
      </c>
    </row>
    <row r="6670" spans="18:22" x14ac:dyDescent="0.3">
      <c r="R6670" s="31" cm="1">
        <f t="array" ref="R6670">_xlfn.IFS(Q6670=0,(O6670-P6670)/2,Q6670=1,O6670-P6670)</f>
        <v>0</v>
      </c>
      <c r="S6670" s="31" cm="1">
        <f t="array" ref="S6670">_xlfn.IFS(Q6670=0,P6670/2,Q6670=1,P6670)</f>
        <v>0</v>
      </c>
      <c r="T6670" s="31" t="str" cm="1">
        <f t="array" ref="T6670">_xlfn.IFS(M6670&lt;=Beräkningsförutsättningar!B$15,"2",M6670=Beräkningsförutsättningar!B$16,"4",M6670=Beräkningsförutsättningar!B$17,"4",M6670&gt;=Beräkningsförutsättningar!B$18,"6")</f>
        <v>2</v>
      </c>
      <c r="U6670" s="31">
        <f t="shared" si="208"/>
        <v>0</v>
      </c>
      <c r="V6670" s="31">
        <f t="shared" si="209"/>
        <v>0</v>
      </c>
    </row>
    <row r="6671" spans="18:22" x14ac:dyDescent="0.3">
      <c r="R6671" s="31" cm="1">
        <f t="array" ref="R6671">_xlfn.IFS(Q6671=0,(O6671-P6671)/2,Q6671=1,O6671-P6671)</f>
        <v>0</v>
      </c>
      <c r="S6671" s="31" cm="1">
        <f t="array" ref="S6671">_xlfn.IFS(Q6671=0,P6671/2,Q6671=1,P6671)</f>
        <v>0</v>
      </c>
      <c r="T6671" s="31" t="str" cm="1">
        <f t="array" ref="T6671">_xlfn.IFS(M6671&lt;=Beräkningsförutsättningar!B$15,"2",M6671=Beräkningsförutsättningar!B$16,"4",M6671=Beräkningsförutsättningar!B$17,"4",M6671&gt;=Beräkningsförutsättningar!B$18,"6")</f>
        <v>2</v>
      </c>
      <c r="U6671" s="31">
        <f t="shared" si="208"/>
        <v>0</v>
      </c>
      <c r="V6671" s="31">
        <f t="shared" si="209"/>
        <v>0</v>
      </c>
    </row>
    <row r="6672" spans="18:22" x14ac:dyDescent="0.3">
      <c r="R6672" s="31" cm="1">
        <f t="array" ref="R6672">_xlfn.IFS(Q6672=0,(O6672-P6672)/2,Q6672=1,O6672-P6672)</f>
        <v>0</v>
      </c>
      <c r="S6672" s="31" cm="1">
        <f t="array" ref="S6672">_xlfn.IFS(Q6672=0,P6672/2,Q6672=1,P6672)</f>
        <v>0</v>
      </c>
      <c r="T6672" s="31" t="str" cm="1">
        <f t="array" ref="T6672">_xlfn.IFS(M6672&lt;=Beräkningsförutsättningar!B$15,"2",M6672=Beräkningsförutsättningar!B$16,"4",M6672=Beräkningsförutsättningar!B$17,"4",M6672&gt;=Beräkningsförutsättningar!B$18,"6")</f>
        <v>2</v>
      </c>
      <c r="U6672" s="31">
        <f t="shared" si="208"/>
        <v>0</v>
      </c>
      <c r="V6672" s="31">
        <f t="shared" si="209"/>
        <v>0</v>
      </c>
    </row>
    <row r="6673" spans="18:22" x14ac:dyDescent="0.3">
      <c r="R6673" s="31" cm="1">
        <f t="array" ref="R6673">_xlfn.IFS(Q6673=0,(O6673-P6673)/2,Q6673=1,O6673-P6673)</f>
        <v>0</v>
      </c>
      <c r="S6673" s="31" cm="1">
        <f t="array" ref="S6673">_xlfn.IFS(Q6673=0,P6673/2,Q6673=1,P6673)</f>
        <v>0</v>
      </c>
      <c r="T6673" s="31" t="str" cm="1">
        <f t="array" ref="T6673">_xlfn.IFS(M6673&lt;=Beräkningsförutsättningar!B$15,"2",M6673=Beräkningsförutsättningar!B$16,"4",M6673=Beräkningsförutsättningar!B$17,"4",M6673&gt;=Beräkningsförutsättningar!B$18,"6")</f>
        <v>2</v>
      </c>
      <c r="U6673" s="31">
        <f t="shared" si="208"/>
        <v>0</v>
      </c>
      <c r="V6673" s="31">
        <f t="shared" si="209"/>
        <v>0</v>
      </c>
    </row>
    <row r="6674" spans="18:22" x14ac:dyDescent="0.3">
      <c r="R6674" s="31" cm="1">
        <f t="array" ref="R6674">_xlfn.IFS(Q6674=0,(O6674-P6674)/2,Q6674=1,O6674-P6674)</f>
        <v>0</v>
      </c>
      <c r="S6674" s="31" cm="1">
        <f t="array" ref="S6674">_xlfn.IFS(Q6674=0,P6674/2,Q6674=1,P6674)</f>
        <v>0</v>
      </c>
      <c r="T6674" s="31" t="str" cm="1">
        <f t="array" ref="T6674">_xlfn.IFS(M6674&lt;=Beräkningsförutsättningar!B$15,"2",M6674=Beräkningsförutsättningar!B$16,"4",M6674=Beräkningsförutsättningar!B$17,"4",M6674&gt;=Beräkningsförutsättningar!B$18,"6")</f>
        <v>2</v>
      </c>
      <c r="U6674" s="31">
        <f t="shared" si="208"/>
        <v>0</v>
      </c>
      <c r="V6674" s="31">
        <f t="shared" si="209"/>
        <v>0</v>
      </c>
    </row>
    <row r="6675" spans="18:22" x14ac:dyDescent="0.3">
      <c r="R6675" s="31" cm="1">
        <f t="array" ref="R6675">_xlfn.IFS(Q6675=0,(O6675-P6675)/2,Q6675=1,O6675-P6675)</f>
        <v>0</v>
      </c>
      <c r="S6675" s="31" cm="1">
        <f t="array" ref="S6675">_xlfn.IFS(Q6675=0,P6675/2,Q6675=1,P6675)</f>
        <v>0</v>
      </c>
      <c r="T6675" s="31" t="str" cm="1">
        <f t="array" ref="T6675">_xlfn.IFS(M6675&lt;=Beräkningsförutsättningar!B$15,"2",M6675=Beräkningsförutsättningar!B$16,"4",M6675=Beräkningsförutsättningar!B$17,"4",M6675&gt;=Beräkningsförutsättningar!B$18,"6")</f>
        <v>2</v>
      </c>
      <c r="U6675" s="31">
        <f t="shared" si="208"/>
        <v>0</v>
      </c>
      <c r="V6675" s="31">
        <f t="shared" si="209"/>
        <v>0</v>
      </c>
    </row>
    <row r="6676" spans="18:22" x14ac:dyDescent="0.3">
      <c r="R6676" s="31" cm="1">
        <f t="array" ref="R6676">_xlfn.IFS(Q6676=0,(O6676-P6676)/2,Q6676=1,O6676-P6676)</f>
        <v>0</v>
      </c>
      <c r="S6676" s="31" cm="1">
        <f t="array" ref="S6676">_xlfn.IFS(Q6676=0,P6676/2,Q6676=1,P6676)</f>
        <v>0</v>
      </c>
      <c r="T6676" s="31" t="str" cm="1">
        <f t="array" ref="T6676">_xlfn.IFS(M6676&lt;=Beräkningsförutsättningar!B$15,"2",M6676=Beräkningsförutsättningar!B$16,"4",M6676=Beräkningsförutsättningar!B$17,"4",M6676&gt;=Beräkningsförutsättningar!B$18,"6")</f>
        <v>2</v>
      </c>
      <c r="U6676" s="31">
        <f t="shared" si="208"/>
        <v>0</v>
      </c>
      <c r="V6676" s="31">
        <f t="shared" si="209"/>
        <v>0</v>
      </c>
    </row>
    <row r="6677" spans="18:22" x14ac:dyDescent="0.3">
      <c r="R6677" s="31" cm="1">
        <f t="array" ref="R6677">_xlfn.IFS(Q6677=0,(O6677-P6677)/2,Q6677=1,O6677-P6677)</f>
        <v>0</v>
      </c>
      <c r="S6677" s="31" cm="1">
        <f t="array" ref="S6677">_xlfn.IFS(Q6677=0,P6677/2,Q6677=1,P6677)</f>
        <v>0</v>
      </c>
      <c r="T6677" s="31" t="str" cm="1">
        <f t="array" ref="T6677">_xlfn.IFS(M6677&lt;=Beräkningsförutsättningar!B$15,"2",M6677=Beräkningsförutsättningar!B$16,"4",M6677=Beräkningsförutsättningar!B$17,"4",M6677&gt;=Beräkningsförutsättningar!B$18,"6")</f>
        <v>2</v>
      </c>
      <c r="U6677" s="31">
        <f t="shared" si="208"/>
        <v>0</v>
      </c>
      <c r="V6677" s="31">
        <f t="shared" si="209"/>
        <v>0</v>
      </c>
    </row>
    <row r="6678" spans="18:22" x14ac:dyDescent="0.3">
      <c r="R6678" s="31" cm="1">
        <f t="array" ref="R6678">_xlfn.IFS(Q6678=0,(O6678-P6678)/2,Q6678=1,O6678-P6678)</f>
        <v>0</v>
      </c>
      <c r="S6678" s="31" cm="1">
        <f t="array" ref="S6678">_xlfn.IFS(Q6678=0,P6678/2,Q6678=1,P6678)</f>
        <v>0</v>
      </c>
      <c r="T6678" s="31" t="str" cm="1">
        <f t="array" ref="T6678">_xlfn.IFS(M6678&lt;=Beräkningsförutsättningar!B$15,"2",M6678=Beräkningsförutsättningar!B$16,"4",M6678=Beräkningsförutsättningar!B$17,"4",M6678&gt;=Beräkningsförutsättningar!B$18,"6")</f>
        <v>2</v>
      </c>
      <c r="U6678" s="31">
        <f t="shared" si="208"/>
        <v>0</v>
      </c>
      <c r="V6678" s="31">
        <f t="shared" si="209"/>
        <v>0</v>
      </c>
    </row>
    <row r="6679" spans="18:22" x14ac:dyDescent="0.3">
      <c r="R6679" s="31" cm="1">
        <f t="array" ref="R6679">_xlfn.IFS(Q6679=0,(O6679-P6679)/2,Q6679=1,O6679-P6679)</f>
        <v>0</v>
      </c>
      <c r="S6679" s="31" cm="1">
        <f t="array" ref="S6679">_xlfn.IFS(Q6679=0,P6679/2,Q6679=1,P6679)</f>
        <v>0</v>
      </c>
      <c r="T6679" s="31" t="str" cm="1">
        <f t="array" ref="T6679">_xlfn.IFS(M6679&lt;=Beräkningsförutsättningar!B$15,"2",M6679=Beräkningsförutsättningar!B$16,"4",M6679=Beräkningsförutsättningar!B$17,"4",M6679&gt;=Beräkningsförutsättningar!B$18,"6")</f>
        <v>2</v>
      </c>
      <c r="U6679" s="31">
        <f t="shared" si="208"/>
        <v>0</v>
      </c>
      <c r="V6679" s="31">
        <f t="shared" si="209"/>
        <v>0</v>
      </c>
    </row>
    <row r="6680" spans="18:22" x14ac:dyDescent="0.3">
      <c r="R6680" s="31" cm="1">
        <f t="array" ref="R6680">_xlfn.IFS(Q6680=0,(O6680-P6680)/2,Q6680=1,O6680-P6680)</f>
        <v>0</v>
      </c>
      <c r="S6680" s="31" cm="1">
        <f t="array" ref="S6680">_xlfn.IFS(Q6680=0,P6680/2,Q6680=1,P6680)</f>
        <v>0</v>
      </c>
      <c r="T6680" s="31" t="str" cm="1">
        <f t="array" ref="T6680">_xlfn.IFS(M6680&lt;=Beräkningsförutsättningar!B$15,"2",M6680=Beräkningsförutsättningar!B$16,"4",M6680=Beräkningsförutsättningar!B$17,"4",M6680&gt;=Beräkningsförutsättningar!B$18,"6")</f>
        <v>2</v>
      </c>
      <c r="U6680" s="31">
        <f t="shared" si="208"/>
        <v>0</v>
      </c>
      <c r="V6680" s="31">
        <f t="shared" si="209"/>
        <v>0</v>
      </c>
    </row>
    <row r="6681" spans="18:22" x14ac:dyDescent="0.3">
      <c r="R6681" s="31" cm="1">
        <f t="array" ref="R6681">_xlfn.IFS(Q6681=0,(O6681-P6681)/2,Q6681=1,O6681-P6681)</f>
        <v>0</v>
      </c>
      <c r="S6681" s="31" cm="1">
        <f t="array" ref="S6681">_xlfn.IFS(Q6681=0,P6681/2,Q6681=1,P6681)</f>
        <v>0</v>
      </c>
      <c r="T6681" s="31" t="str" cm="1">
        <f t="array" ref="T6681">_xlfn.IFS(M6681&lt;=Beräkningsförutsättningar!B$15,"2",M6681=Beräkningsförutsättningar!B$16,"4",M6681=Beräkningsförutsättningar!B$17,"4",M6681&gt;=Beräkningsförutsättningar!B$18,"6")</f>
        <v>2</v>
      </c>
      <c r="U6681" s="31">
        <f t="shared" si="208"/>
        <v>0</v>
      </c>
      <c r="V6681" s="31">
        <f t="shared" si="209"/>
        <v>0</v>
      </c>
    </row>
    <row r="6682" spans="18:22" x14ac:dyDescent="0.3">
      <c r="R6682" s="31" cm="1">
        <f t="array" ref="R6682">_xlfn.IFS(Q6682=0,(O6682-P6682)/2,Q6682=1,O6682-P6682)</f>
        <v>0</v>
      </c>
      <c r="S6682" s="31" cm="1">
        <f t="array" ref="S6682">_xlfn.IFS(Q6682=0,P6682/2,Q6682=1,P6682)</f>
        <v>0</v>
      </c>
      <c r="T6682" s="31" t="str" cm="1">
        <f t="array" ref="T6682">_xlfn.IFS(M6682&lt;=Beräkningsförutsättningar!B$15,"2",M6682=Beräkningsförutsättningar!B$16,"4",M6682=Beräkningsförutsättningar!B$17,"4",M6682&gt;=Beräkningsförutsättningar!B$18,"6")</f>
        <v>2</v>
      </c>
      <c r="U6682" s="31">
        <f t="shared" si="208"/>
        <v>0</v>
      </c>
      <c r="V6682" s="31">
        <f t="shared" si="209"/>
        <v>0</v>
      </c>
    </row>
    <row r="6683" spans="18:22" x14ac:dyDescent="0.3">
      <c r="R6683" s="31" cm="1">
        <f t="array" ref="R6683">_xlfn.IFS(Q6683=0,(O6683-P6683)/2,Q6683=1,O6683-P6683)</f>
        <v>0</v>
      </c>
      <c r="S6683" s="31" cm="1">
        <f t="array" ref="S6683">_xlfn.IFS(Q6683=0,P6683/2,Q6683=1,P6683)</f>
        <v>0</v>
      </c>
      <c r="T6683" s="31" t="str" cm="1">
        <f t="array" ref="T6683">_xlfn.IFS(M6683&lt;=Beräkningsförutsättningar!B$15,"2",M6683=Beräkningsförutsättningar!B$16,"4",M6683=Beräkningsförutsättningar!B$17,"4",M6683&gt;=Beräkningsförutsättningar!B$18,"6")</f>
        <v>2</v>
      </c>
      <c r="U6683" s="31">
        <f t="shared" si="208"/>
        <v>0</v>
      </c>
      <c r="V6683" s="31">
        <f t="shared" si="209"/>
        <v>0</v>
      </c>
    </row>
    <row r="6684" spans="18:22" x14ac:dyDescent="0.3">
      <c r="R6684" s="31" cm="1">
        <f t="array" ref="R6684">_xlfn.IFS(Q6684=0,(O6684-P6684)/2,Q6684=1,O6684-P6684)</f>
        <v>0</v>
      </c>
      <c r="S6684" s="31" cm="1">
        <f t="array" ref="S6684">_xlfn.IFS(Q6684=0,P6684/2,Q6684=1,P6684)</f>
        <v>0</v>
      </c>
      <c r="T6684" s="31" t="str" cm="1">
        <f t="array" ref="T6684">_xlfn.IFS(M6684&lt;=Beräkningsförutsättningar!B$15,"2",M6684=Beräkningsförutsättningar!B$16,"4",M6684=Beräkningsförutsättningar!B$17,"4",M6684&gt;=Beräkningsförutsättningar!B$18,"6")</f>
        <v>2</v>
      </c>
      <c r="U6684" s="31">
        <f t="shared" si="208"/>
        <v>0</v>
      </c>
      <c r="V6684" s="31">
        <f t="shared" si="209"/>
        <v>0</v>
      </c>
    </row>
    <row r="6685" spans="18:22" x14ac:dyDescent="0.3">
      <c r="R6685" s="31" cm="1">
        <f t="array" ref="R6685">_xlfn.IFS(Q6685=0,(O6685-P6685)/2,Q6685=1,O6685-P6685)</f>
        <v>0</v>
      </c>
      <c r="S6685" s="31" cm="1">
        <f t="array" ref="S6685">_xlfn.IFS(Q6685=0,P6685/2,Q6685=1,P6685)</f>
        <v>0</v>
      </c>
      <c r="T6685" s="31" t="str" cm="1">
        <f t="array" ref="T6685">_xlfn.IFS(M6685&lt;=Beräkningsförutsättningar!B$15,"2",M6685=Beräkningsförutsättningar!B$16,"4",M6685=Beräkningsförutsättningar!B$17,"4",M6685&gt;=Beräkningsförutsättningar!B$18,"6")</f>
        <v>2</v>
      </c>
      <c r="U6685" s="31">
        <f t="shared" si="208"/>
        <v>0</v>
      </c>
      <c r="V6685" s="31">
        <f t="shared" si="209"/>
        <v>0</v>
      </c>
    </row>
    <row r="6686" spans="18:22" x14ac:dyDescent="0.3">
      <c r="R6686" s="31" cm="1">
        <f t="array" ref="R6686">_xlfn.IFS(Q6686=0,(O6686-P6686)/2,Q6686=1,O6686-P6686)</f>
        <v>0</v>
      </c>
      <c r="S6686" s="31" cm="1">
        <f t="array" ref="S6686">_xlfn.IFS(Q6686=0,P6686/2,Q6686=1,P6686)</f>
        <v>0</v>
      </c>
      <c r="T6686" s="31" t="str" cm="1">
        <f t="array" ref="T6686">_xlfn.IFS(M6686&lt;=Beräkningsförutsättningar!B$15,"2",M6686=Beräkningsförutsättningar!B$16,"4",M6686=Beräkningsförutsättningar!B$17,"4",M6686&gt;=Beräkningsförutsättningar!B$18,"6")</f>
        <v>2</v>
      </c>
      <c r="U6686" s="31">
        <f t="shared" si="208"/>
        <v>0</v>
      </c>
      <c r="V6686" s="31">
        <f t="shared" si="209"/>
        <v>0</v>
      </c>
    </row>
    <row r="6687" spans="18:22" x14ac:dyDescent="0.3">
      <c r="R6687" s="31" cm="1">
        <f t="array" ref="R6687">_xlfn.IFS(Q6687=0,(O6687-P6687)/2,Q6687=1,O6687-P6687)</f>
        <v>0</v>
      </c>
      <c r="S6687" s="31" cm="1">
        <f t="array" ref="S6687">_xlfn.IFS(Q6687=0,P6687/2,Q6687=1,P6687)</f>
        <v>0</v>
      </c>
      <c r="T6687" s="31" t="str" cm="1">
        <f t="array" ref="T6687">_xlfn.IFS(M6687&lt;=Beräkningsförutsättningar!B$15,"2",M6687=Beräkningsförutsättningar!B$16,"4",M6687=Beräkningsförutsättningar!B$17,"4",M6687&gt;=Beräkningsförutsättningar!B$18,"6")</f>
        <v>2</v>
      </c>
      <c r="U6687" s="31">
        <f t="shared" si="208"/>
        <v>0</v>
      </c>
      <c r="V6687" s="31">
        <f t="shared" si="209"/>
        <v>0</v>
      </c>
    </row>
    <row r="6688" spans="18:22" x14ac:dyDescent="0.3">
      <c r="R6688" s="31" cm="1">
        <f t="array" ref="R6688">_xlfn.IFS(Q6688=0,(O6688-P6688)/2,Q6688=1,O6688-P6688)</f>
        <v>0</v>
      </c>
      <c r="S6688" s="31" cm="1">
        <f t="array" ref="S6688">_xlfn.IFS(Q6688=0,P6688/2,Q6688=1,P6688)</f>
        <v>0</v>
      </c>
      <c r="T6688" s="31" t="str" cm="1">
        <f t="array" ref="T6688">_xlfn.IFS(M6688&lt;=Beräkningsförutsättningar!B$15,"2",M6688=Beräkningsförutsättningar!B$16,"4",M6688=Beräkningsförutsättningar!B$17,"4",M6688&gt;=Beräkningsförutsättningar!B$18,"6")</f>
        <v>2</v>
      </c>
      <c r="U6688" s="31">
        <f t="shared" si="208"/>
        <v>0</v>
      </c>
      <c r="V6688" s="31">
        <f t="shared" si="209"/>
        <v>0</v>
      </c>
    </row>
    <row r="6689" spans="18:22" x14ac:dyDescent="0.3">
      <c r="R6689" s="31" cm="1">
        <f t="array" ref="R6689">_xlfn.IFS(Q6689=0,(O6689-P6689)/2,Q6689=1,O6689-P6689)</f>
        <v>0</v>
      </c>
      <c r="S6689" s="31" cm="1">
        <f t="array" ref="S6689">_xlfn.IFS(Q6689=0,P6689/2,Q6689=1,P6689)</f>
        <v>0</v>
      </c>
      <c r="T6689" s="31" t="str" cm="1">
        <f t="array" ref="T6689">_xlfn.IFS(M6689&lt;=Beräkningsförutsättningar!B$15,"2",M6689=Beräkningsförutsättningar!B$16,"4",M6689=Beräkningsförutsättningar!B$17,"4",M6689&gt;=Beräkningsförutsättningar!B$18,"6")</f>
        <v>2</v>
      </c>
      <c r="U6689" s="31">
        <f t="shared" si="208"/>
        <v>0</v>
      </c>
      <c r="V6689" s="31">
        <f t="shared" si="209"/>
        <v>0</v>
      </c>
    </row>
    <row r="6690" spans="18:22" x14ac:dyDescent="0.3">
      <c r="R6690" s="31" cm="1">
        <f t="array" ref="R6690">_xlfn.IFS(Q6690=0,(O6690-P6690)/2,Q6690=1,O6690-P6690)</f>
        <v>0</v>
      </c>
      <c r="S6690" s="31" cm="1">
        <f t="array" ref="S6690">_xlfn.IFS(Q6690=0,P6690/2,Q6690=1,P6690)</f>
        <v>0</v>
      </c>
      <c r="T6690" s="31" t="str" cm="1">
        <f t="array" ref="T6690">_xlfn.IFS(M6690&lt;=Beräkningsförutsättningar!B$15,"2",M6690=Beräkningsförutsättningar!B$16,"4",M6690=Beräkningsförutsättningar!B$17,"4",M6690&gt;=Beräkningsförutsättningar!B$18,"6")</f>
        <v>2</v>
      </c>
      <c r="U6690" s="31">
        <f t="shared" si="208"/>
        <v>0</v>
      </c>
      <c r="V6690" s="31">
        <f t="shared" si="209"/>
        <v>0</v>
      </c>
    </row>
    <row r="6691" spans="18:22" x14ac:dyDescent="0.3">
      <c r="R6691" s="31" cm="1">
        <f t="array" ref="R6691">_xlfn.IFS(Q6691=0,(O6691-P6691)/2,Q6691=1,O6691-P6691)</f>
        <v>0</v>
      </c>
      <c r="S6691" s="31" cm="1">
        <f t="array" ref="S6691">_xlfn.IFS(Q6691=0,P6691/2,Q6691=1,P6691)</f>
        <v>0</v>
      </c>
      <c r="T6691" s="31" t="str" cm="1">
        <f t="array" ref="T6691">_xlfn.IFS(M6691&lt;=Beräkningsförutsättningar!B$15,"2",M6691=Beräkningsförutsättningar!B$16,"4",M6691=Beräkningsförutsättningar!B$17,"4",M6691&gt;=Beräkningsförutsättningar!B$18,"6")</f>
        <v>2</v>
      </c>
      <c r="U6691" s="31">
        <f t="shared" si="208"/>
        <v>0</v>
      </c>
      <c r="V6691" s="31">
        <f t="shared" si="209"/>
        <v>0</v>
      </c>
    </row>
    <row r="6692" spans="18:22" x14ac:dyDescent="0.3">
      <c r="R6692" s="31" cm="1">
        <f t="array" ref="R6692">_xlfn.IFS(Q6692=0,(O6692-P6692)/2,Q6692=1,O6692-P6692)</f>
        <v>0</v>
      </c>
      <c r="S6692" s="31" cm="1">
        <f t="array" ref="S6692">_xlfn.IFS(Q6692=0,P6692/2,Q6692=1,P6692)</f>
        <v>0</v>
      </c>
      <c r="T6692" s="31" t="str" cm="1">
        <f t="array" ref="T6692">_xlfn.IFS(M6692&lt;=Beräkningsförutsättningar!B$15,"2",M6692=Beräkningsförutsättningar!B$16,"4",M6692=Beräkningsförutsättningar!B$17,"4",M6692&gt;=Beräkningsförutsättningar!B$18,"6")</f>
        <v>2</v>
      </c>
      <c r="U6692" s="31">
        <f t="shared" si="208"/>
        <v>0</v>
      </c>
      <c r="V6692" s="31">
        <f t="shared" si="209"/>
        <v>0</v>
      </c>
    </row>
    <row r="6693" spans="18:22" x14ac:dyDescent="0.3">
      <c r="R6693" s="31" cm="1">
        <f t="array" ref="R6693">_xlfn.IFS(Q6693=0,(O6693-P6693)/2,Q6693=1,O6693-P6693)</f>
        <v>0</v>
      </c>
      <c r="S6693" s="31" cm="1">
        <f t="array" ref="S6693">_xlfn.IFS(Q6693=0,P6693/2,Q6693=1,P6693)</f>
        <v>0</v>
      </c>
      <c r="T6693" s="31" t="str" cm="1">
        <f t="array" ref="T6693">_xlfn.IFS(M6693&lt;=Beräkningsförutsättningar!B$15,"2",M6693=Beräkningsförutsättningar!B$16,"4",M6693=Beräkningsförutsättningar!B$17,"4",M6693&gt;=Beräkningsförutsättningar!B$18,"6")</f>
        <v>2</v>
      </c>
      <c r="U6693" s="31">
        <f t="shared" si="208"/>
        <v>0</v>
      </c>
      <c r="V6693" s="31">
        <f t="shared" si="209"/>
        <v>0</v>
      </c>
    </row>
    <row r="6694" spans="18:22" x14ac:dyDescent="0.3">
      <c r="R6694" s="31" cm="1">
        <f t="array" ref="R6694">_xlfn.IFS(Q6694=0,(O6694-P6694)/2,Q6694=1,O6694-P6694)</f>
        <v>0</v>
      </c>
      <c r="S6694" s="31" cm="1">
        <f t="array" ref="S6694">_xlfn.IFS(Q6694=0,P6694/2,Q6694=1,P6694)</f>
        <v>0</v>
      </c>
      <c r="T6694" s="31" t="str" cm="1">
        <f t="array" ref="T6694">_xlfn.IFS(M6694&lt;=Beräkningsförutsättningar!B$15,"2",M6694=Beräkningsförutsättningar!B$16,"4",M6694=Beräkningsförutsättningar!B$17,"4",M6694&gt;=Beräkningsförutsättningar!B$18,"6")</f>
        <v>2</v>
      </c>
      <c r="U6694" s="31">
        <f t="shared" si="208"/>
        <v>0</v>
      </c>
      <c r="V6694" s="31">
        <f t="shared" si="209"/>
        <v>0</v>
      </c>
    </row>
    <row r="6695" spans="18:22" x14ac:dyDescent="0.3">
      <c r="R6695" s="31" cm="1">
        <f t="array" ref="R6695">_xlfn.IFS(Q6695=0,(O6695-P6695)/2,Q6695=1,O6695-P6695)</f>
        <v>0</v>
      </c>
      <c r="S6695" s="31" cm="1">
        <f t="array" ref="S6695">_xlfn.IFS(Q6695=0,P6695/2,Q6695=1,P6695)</f>
        <v>0</v>
      </c>
      <c r="T6695" s="31" t="str" cm="1">
        <f t="array" ref="T6695">_xlfn.IFS(M6695&lt;=Beräkningsförutsättningar!B$15,"2",M6695=Beräkningsförutsättningar!B$16,"4",M6695=Beräkningsförutsättningar!B$17,"4",M6695&gt;=Beräkningsförutsättningar!B$18,"6")</f>
        <v>2</v>
      </c>
      <c r="U6695" s="31">
        <f t="shared" si="208"/>
        <v>0</v>
      </c>
      <c r="V6695" s="31">
        <f t="shared" si="209"/>
        <v>0</v>
      </c>
    </row>
    <row r="6696" spans="18:22" x14ac:dyDescent="0.3">
      <c r="R6696" s="31" cm="1">
        <f t="array" ref="R6696">_xlfn.IFS(Q6696=0,(O6696-P6696)/2,Q6696=1,O6696-P6696)</f>
        <v>0</v>
      </c>
      <c r="S6696" s="31" cm="1">
        <f t="array" ref="S6696">_xlfn.IFS(Q6696=0,P6696/2,Q6696=1,P6696)</f>
        <v>0</v>
      </c>
      <c r="T6696" s="31" t="str" cm="1">
        <f t="array" ref="T6696">_xlfn.IFS(M6696&lt;=Beräkningsförutsättningar!B$15,"2",M6696=Beräkningsförutsättningar!B$16,"4",M6696=Beräkningsförutsättningar!B$17,"4",M6696&gt;=Beräkningsförutsättningar!B$18,"6")</f>
        <v>2</v>
      </c>
      <c r="U6696" s="31">
        <f t="shared" si="208"/>
        <v>0</v>
      </c>
      <c r="V6696" s="31">
        <f t="shared" si="209"/>
        <v>0</v>
      </c>
    </row>
    <row r="6697" spans="18:22" x14ac:dyDescent="0.3">
      <c r="R6697" s="31" cm="1">
        <f t="array" ref="R6697">_xlfn.IFS(Q6697=0,(O6697-P6697)/2,Q6697=1,O6697-P6697)</f>
        <v>0</v>
      </c>
      <c r="S6697" s="31" cm="1">
        <f t="array" ref="S6697">_xlfn.IFS(Q6697=0,P6697/2,Q6697=1,P6697)</f>
        <v>0</v>
      </c>
      <c r="T6697" s="31" t="str" cm="1">
        <f t="array" ref="T6697">_xlfn.IFS(M6697&lt;=Beräkningsförutsättningar!B$15,"2",M6697=Beräkningsförutsättningar!B$16,"4",M6697=Beräkningsförutsättningar!B$17,"4",M6697&gt;=Beräkningsförutsättningar!B$18,"6")</f>
        <v>2</v>
      </c>
      <c r="U6697" s="31">
        <f t="shared" si="208"/>
        <v>0</v>
      </c>
      <c r="V6697" s="31">
        <f t="shared" si="209"/>
        <v>0</v>
      </c>
    </row>
    <row r="6698" spans="18:22" x14ac:dyDescent="0.3">
      <c r="R6698" s="31" cm="1">
        <f t="array" ref="R6698">_xlfn.IFS(Q6698=0,(O6698-P6698)/2,Q6698=1,O6698-P6698)</f>
        <v>0</v>
      </c>
      <c r="S6698" s="31" cm="1">
        <f t="array" ref="S6698">_xlfn.IFS(Q6698=0,P6698/2,Q6698=1,P6698)</f>
        <v>0</v>
      </c>
      <c r="T6698" s="31" t="str" cm="1">
        <f t="array" ref="T6698">_xlfn.IFS(M6698&lt;=Beräkningsförutsättningar!B$15,"2",M6698=Beräkningsförutsättningar!B$16,"4",M6698=Beräkningsförutsättningar!B$17,"4",M6698&gt;=Beräkningsförutsättningar!B$18,"6")</f>
        <v>2</v>
      </c>
      <c r="U6698" s="31">
        <f t="shared" si="208"/>
        <v>0</v>
      </c>
      <c r="V6698" s="31">
        <f t="shared" si="209"/>
        <v>0</v>
      </c>
    </row>
    <row r="6699" spans="18:22" x14ac:dyDescent="0.3">
      <c r="R6699" s="31" cm="1">
        <f t="array" ref="R6699">_xlfn.IFS(Q6699=0,(O6699-P6699)/2,Q6699=1,O6699-P6699)</f>
        <v>0</v>
      </c>
      <c r="S6699" s="31" cm="1">
        <f t="array" ref="S6699">_xlfn.IFS(Q6699=0,P6699/2,Q6699=1,P6699)</f>
        <v>0</v>
      </c>
      <c r="T6699" s="31" t="str" cm="1">
        <f t="array" ref="T6699">_xlfn.IFS(M6699&lt;=Beräkningsförutsättningar!B$15,"2",M6699=Beräkningsförutsättningar!B$16,"4",M6699=Beräkningsförutsättningar!B$17,"4",M6699&gt;=Beräkningsförutsättningar!B$18,"6")</f>
        <v>2</v>
      </c>
      <c r="U6699" s="31">
        <f t="shared" si="208"/>
        <v>0</v>
      </c>
      <c r="V6699" s="31">
        <f t="shared" si="209"/>
        <v>0</v>
      </c>
    </row>
    <row r="6700" spans="18:22" x14ac:dyDescent="0.3">
      <c r="R6700" s="31" cm="1">
        <f t="array" ref="R6700">_xlfn.IFS(Q6700=0,(O6700-P6700)/2,Q6700=1,O6700-P6700)</f>
        <v>0</v>
      </c>
      <c r="S6700" s="31" cm="1">
        <f t="array" ref="S6700">_xlfn.IFS(Q6700=0,P6700/2,Q6700=1,P6700)</f>
        <v>0</v>
      </c>
      <c r="T6700" s="31" t="str" cm="1">
        <f t="array" ref="T6700">_xlfn.IFS(M6700&lt;=Beräkningsförutsättningar!B$15,"2",M6700=Beräkningsförutsättningar!B$16,"4",M6700=Beräkningsförutsättningar!B$17,"4",M6700&gt;=Beräkningsförutsättningar!B$18,"6")</f>
        <v>2</v>
      </c>
      <c r="U6700" s="31">
        <f t="shared" si="208"/>
        <v>0</v>
      </c>
      <c r="V6700" s="31">
        <f t="shared" si="209"/>
        <v>0</v>
      </c>
    </row>
    <row r="6701" spans="18:22" x14ac:dyDescent="0.3">
      <c r="R6701" s="31" cm="1">
        <f t="array" ref="R6701">_xlfn.IFS(Q6701=0,(O6701-P6701)/2,Q6701=1,O6701-P6701)</f>
        <v>0</v>
      </c>
      <c r="S6701" s="31" cm="1">
        <f t="array" ref="S6701">_xlfn.IFS(Q6701=0,P6701/2,Q6701=1,P6701)</f>
        <v>0</v>
      </c>
      <c r="T6701" s="31" t="str" cm="1">
        <f t="array" ref="T6701">_xlfn.IFS(M6701&lt;=Beräkningsförutsättningar!B$15,"2",M6701=Beräkningsförutsättningar!B$16,"4",M6701=Beräkningsförutsättningar!B$17,"4",M6701&gt;=Beräkningsförutsättningar!B$18,"6")</f>
        <v>2</v>
      </c>
      <c r="U6701" s="31">
        <f t="shared" si="208"/>
        <v>0</v>
      </c>
      <c r="V6701" s="31">
        <f t="shared" si="209"/>
        <v>0</v>
      </c>
    </row>
    <row r="6702" spans="18:22" x14ac:dyDescent="0.3">
      <c r="R6702" s="31" cm="1">
        <f t="array" ref="R6702">_xlfn.IFS(Q6702=0,(O6702-P6702)/2,Q6702=1,O6702-P6702)</f>
        <v>0</v>
      </c>
      <c r="S6702" s="31" cm="1">
        <f t="array" ref="S6702">_xlfn.IFS(Q6702=0,P6702/2,Q6702=1,P6702)</f>
        <v>0</v>
      </c>
      <c r="T6702" s="31" t="str" cm="1">
        <f t="array" ref="T6702">_xlfn.IFS(M6702&lt;=Beräkningsförutsättningar!B$15,"2",M6702=Beräkningsförutsättningar!B$16,"4",M6702=Beräkningsförutsättningar!B$17,"4",M6702&gt;=Beräkningsförutsättningar!B$18,"6")</f>
        <v>2</v>
      </c>
      <c r="U6702" s="31">
        <f t="shared" si="208"/>
        <v>0</v>
      </c>
      <c r="V6702" s="31">
        <f t="shared" si="209"/>
        <v>0</v>
      </c>
    </row>
    <row r="6703" spans="18:22" x14ac:dyDescent="0.3">
      <c r="R6703" s="31" cm="1">
        <f t="array" ref="R6703">_xlfn.IFS(Q6703=0,(O6703-P6703)/2,Q6703=1,O6703-P6703)</f>
        <v>0</v>
      </c>
      <c r="S6703" s="31" cm="1">
        <f t="array" ref="S6703">_xlfn.IFS(Q6703=0,P6703/2,Q6703=1,P6703)</f>
        <v>0</v>
      </c>
      <c r="T6703" s="31" t="str" cm="1">
        <f t="array" ref="T6703">_xlfn.IFS(M6703&lt;=Beräkningsförutsättningar!B$15,"2",M6703=Beräkningsförutsättningar!B$16,"4",M6703=Beräkningsförutsättningar!B$17,"4",M6703&gt;=Beräkningsförutsättningar!B$18,"6")</f>
        <v>2</v>
      </c>
      <c r="U6703" s="31">
        <f t="shared" si="208"/>
        <v>0</v>
      </c>
      <c r="V6703" s="31">
        <f t="shared" si="209"/>
        <v>0</v>
      </c>
    </row>
    <row r="6704" spans="18:22" x14ac:dyDescent="0.3">
      <c r="R6704" s="31" cm="1">
        <f t="array" ref="R6704">_xlfn.IFS(Q6704=0,(O6704-P6704)/2,Q6704=1,O6704-P6704)</f>
        <v>0</v>
      </c>
      <c r="S6704" s="31" cm="1">
        <f t="array" ref="S6704">_xlfn.IFS(Q6704=0,P6704/2,Q6704=1,P6704)</f>
        <v>0</v>
      </c>
      <c r="T6704" s="31" t="str" cm="1">
        <f t="array" ref="T6704">_xlfn.IFS(M6704&lt;=Beräkningsförutsättningar!B$15,"2",M6704=Beräkningsförutsättningar!B$16,"4",M6704=Beräkningsförutsättningar!B$17,"4",M6704&gt;=Beräkningsförutsättningar!B$18,"6")</f>
        <v>2</v>
      </c>
      <c r="U6704" s="31">
        <f t="shared" si="208"/>
        <v>0</v>
      </c>
      <c r="V6704" s="31">
        <f t="shared" si="209"/>
        <v>0</v>
      </c>
    </row>
    <row r="6705" spans="18:22" x14ac:dyDescent="0.3">
      <c r="R6705" s="31" cm="1">
        <f t="array" ref="R6705">_xlfn.IFS(Q6705=0,(O6705-P6705)/2,Q6705=1,O6705-P6705)</f>
        <v>0</v>
      </c>
      <c r="S6705" s="31" cm="1">
        <f t="array" ref="S6705">_xlfn.IFS(Q6705=0,P6705/2,Q6705=1,P6705)</f>
        <v>0</v>
      </c>
      <c r="T6705" s="31" t="str" cm="1">
        <f t="array" ref="T6705">_xlfn.IFS(M6705&lt;=Beräkningsförutsättningar!B$15,"2",M6705=Beräkningsförutsättningar!B$16,"4",M6705=Beräkningsförutsättningar!B$17,"4",M6705&gt;=Beräkningsförutsättningar!B$18,"6")</f>
        <v>2</v>
      </c>
      <c r="U6705" s="31">
        <f t="shared" si="208"/>
        <v>0</v>
      </c>
      <c r="V6705" s="31">
        <f t="shared" si="209"/>
        <v>0</v>
      </c>
    </row>
    <row r="6706" spans="18:22" x14ac:dyDescent="0.3">
      <c r="R6706" s="31" cm="1">
        <f t="array" ref="R6706">_xlfn.IFS(Q6706=0,(O6706-P6706)/2,Q6706=1,O6706-P6706)</f>
        <v>0</v>
      </c>
      <c r="S6706" s="31" cm="1">
        <f t="array" ref="S6706">_xlfn.IFS(Q6706=0,P6706/2,Q6706=1,P6706)</f>
        <v>0</v>
      </c>
      <c r="T6706" s="31" t="str" cm="1">
        <f t="array" ref="T6706">_xlfn.IFS(M6706&lt;=Beräkningsförutsättningar!B$15,"2",M6706=Beräkningsförutsättningar!B$16,"4",M6706=Beräkningsförutsättningar!B$17,"4",M6706&gt;=Beräkningsförutsättningar!B$18,"6")</f>
        <v>2</v>
      </c>
      <c r="U6706" s="31">
        <f t="shared" si="208"/>
        <v>0</v>
      </c>
      <c r="V6706" s="31">
        <f t="shared" si="209"/>
        <v>0</v>
      </c>
    </row>
    <row r="6707" spans="18:22" x14ac:dyDescent="0.3">
      <c r="R6707" s="31" cm="1">
        <f t="array" ref="R6707">_xlfn.IFS(Q6707=0,(O6707-P6707)/2,Q6707=1,O6707-P6707)</f>
        <v>0</v>
      </c>
      <c r="S6707" s="31" cm="1">
        <f t="array" ref="S6707">_xlfn.IFS(Q6707=0,P6707/2,Q6707=1,P6707)</f>
        <v>0</v>
      </c>
      <c r="T6707" s="31" t="str" cm="1">
        <f t="array" ref="T6707">_xlfn.IFS(M6707&lt;=Beräkningsförutsättningar!B$15,"2",M6707=Beräkningsförutsättningar!B$16,"4",M6707=Beräkningsförutsättningar!B$17,"4",M6707&gt;=Beräkningsförutsättningar!B$18,"6")</f>
        <v>2</v>
      </c>
      <c r="U6707" s="31">
        <f t="shared" si="208"/>
        <v>0</v>
      </c>
      <c r="V6707" s="31">
        <f t="shared" si="209"/>
        <v>0</v>
      </c>
    </row>
    <row r="6708" spans="18:22" x14ac:dyDescent="0.3">
      <c r="R6708" s="31" cm="1">
        <f t="array" ref="R6708">_xlfn.IFS(Q6708=0,(O6708-P6708)/2,Q6708=1,O6708-P6708)</f>
        <v>0</v>
      </c>
      <c r="S6708" s="31" cm="1">
        <f t="array" ref="S6708">_xlfn.IFS(Q6708=0,P6708/2,Q6708=1,P6708)</f>
        <v>0</v>
      </c>
      <c r="T6708" s="31" t="str" cm="1">
        <f t="array" ref="T6708">_xlfn.IFS(M6708&lt;=Beräkningsförutsättningar!B$15,"2",M6708=Beräkningsförutsättningar!B$16,"4",M6708=Beräkningsförutsättningar!B$17,"4",M6708&gt;=Beräkningsförutsättningar!B$18,"6")</f>
        <v>2</v>
      </c>
      <c r="U6708" s="31">
        <f t="shared" si="208"/>
        <v>0</v>
      </c>
      <c r="V6708" s="31">
        <f t="shared" si="209"/>
        <v>0</v>
      </c>
    </row>
    <row r="6709" spans="18:22" x14ac:dyDescent="0.3">
      <c r="R6709" s="31" cm="1">
        <f t="array" ref="R6709">_xlfn.IFS(Q6709=0,(O6709-P6709)/2,Q6709=1,O6709-P6709)</f>
        <v>0</v>
      </c>
      <c r="S6709" s="31" cm="1">
        <f t="array" ref="S6709">_xlfn.IFS(Q6709=0,P6709/2,Q6709=1,P6709)</f>
        <v>0</v>
      </c>
      <c r="T6709" s="31" t="str" cm="1">
        <f t="array" ref="T6709">_xlfn.IFS(M6709&lt;=Beräkningsförutsättningar!B$15,"2",M6709=Beräkningsförutsättningar!B$16,"4",M6709=Beräkningsförutsättningar!B$17,"4",M6709&gt;=Beräkningsförutsättningar!B$18,"6")</f>
        <v>2</v>
      </c>
      <c r="U6709" s="31">
        <f t="shared" si="208"/>
        <v>0</v>
      </c>
      <c r="V6709" s="31">
        <f t="shared" si="209"/>
        <v>0</v>
      </c>
    </row>
    <row r="6710" spans="18:22" x14ac:dyDescent="0.3">
      <c r="R6710" s="31" cm="1">
        <f t="array" ref="R6710">_xlfn.IFS(Q6710=0,(O6710-P6710)/2,Q6710=1,O6710-P6710)</f>
        <v>0</v>
      </c>
      <c r="S6710" s="31" cm="1">
        <f t="array" ref="S6710">_xlfn.IFS(Q6710=0,P6710/2,Q6710=1,P6710)</f>
        <v>0</v>
      </c>
      <c r="T6710" s="31" t="str" cm="1">
        <f t="array" ref="T6710">_xlfn.IFS(M6710&lt;=Beräkningsförutsättningar!B$15,"2",M6710=Beräkningsförutsättningar!B$16,"4",M6710=Beräkningsförutsättningar!B$17,"4",M6710&gt;=Beräkningsförutsättningar!B$18,"6")</f>
        <v>2</v>
      </c>
      <c r="U6710" s="31">
        <f t="shared" si="208"/>
        <v>0</v>
      </c>
      <c r="V6710" s="31">
        <f t="shared" si="209"/>
        <v>0</v>
      </c>
    </row>
    <row r="6711" spans="18:22" x14ac:dyDescent="0.3">
      <c r="R6711" s="31" cm="1">
        <f t="array" ref="R6711">_xlfn.IFS(Q6711=0,(O6711-P6711)/2,Q6711=1,O6711-P6711)</f>
        <v>0</v>
      </c>
      <c r="S6711" s="31" cm="1">
        <f t="array" ref="S6711">_xlfn.IFS(Q6711=0,P6711/2,Q6711=1,P6711)</f>
        <v>0</v>
      </c>
      <c r="T6711" s="31" t="str" cm="1">
        <f t="array" ref="T6711">_xlfn.IFS(M6711&lt;=Beräkningsförutsättningar!B$15,"2",M6711=Beräkningsförutsättningar!B$16,"4",M6711=Beräkningsförutsättningar!B$17,"4",M6711&gt;=Beräkningsförutsättningar!B$18,"6")</f>
        <v>2</v>
      </c>
      <c r="U6711" s="31">
        <f t="shared" si="208"/>
        <v>0</v>
      </c>
      <c r="V6711" s="31">
        <f t="shared" si="209"/>
        <v>0</v>
      </c>
    </row>
    <row r="6712" spans="18:22" x14ac:dyDescent="0.3">
      <c r="R6712" s="31" cm="1">
        <f t="array" ref="R6712">_xlfn.IFS(Q6712=0,(O6712-P6712)/2,Q6712=1,O6712-P6712)</f>
        <v>0</v>
      </c>
      <c r="S6712" s="31" cm="1">
        <f t="array" ref="S6712">_xlfn.IFS(Q6712=0,P6712/2,Q6712=1,P6712)</f>
        <v>0</v>
      </c>
      <c r="T6712" s="31" t="str" cm="1">
        <f t="array" ref="T6712">_xlfn.IFS(M6712&lt;=Beräkningsförutsättningar!B$15,"2",M6712=Beräkningsförutsättningar!B$16,"4",M6712=Beräkningsförutsättningar!B$17,"4",M6712&gt;=Beräkningsförutsättningar!B$18,"6")</f>
        <v>2</v>
      </c>
      <c r="U6712" s="31">
        <f t="shared" si="208"/>
        <v>0</v>
      </c>
      <c r="V6712" s="31">
        <f t="shared" si="209"/>
        <v>0</v>
      </c>
    </row>
    <row r="6713" spans="18:22" x14ac:dyDescent="0.3">
      <c r="R6713" s="31" cm="1">
        <f t="array" ref="R6713">_xlfn.IFS(Q6713=0,(O6713-P6713)/2,Q6713=1,O6713-P6713)</f>
        <v>0</v>
      </c>
      <c r="S6713" s="31" cm="1">
        <f t="array" ref="S6713">_xlfn.IFS(Q6713=0,P6713/2,Q6713=1,P6713)</f>
        <v>0</v>
      </c>
      <c r="T6713" s="31" t="str" cm="1">
        <f t="array" ref="T6713">_xlfn.IFS(M6713&lt;=Beräkningsförutsättningar!B$15,"2",M6713=Beräkningsförutsättningar!B$16,"4",M6713=Beräkningsförutsättningar!B$17,"4",M6713&gt;=Beräkningsförutsättningar!B$18,"6")</f>
        <v>2</v>
      </c>
      <c r="U6713" s="31">
        <f t="shared" si="208"/>
        <v>0</v>
      </c>
      <c r="V6713" s="31">
        <f t="shared" si="209"/>
        <v>0</v>
      </c>
    </row>
    <row r="6714" spans="18:22" x14ac:dyDescent="0.3">
      <c r="R6714" s="31" cm="1">
        <f t="array" ref="R6714">_xlfn.IFS(Q6714=0,(O6714-P6714)/2,Q6714=1,O6714-P6714)</f>
        <v>0</v>
      </c>
      <c r="S6714" s="31" cm="1">
        <f t="array" ref="S6714">_xlfn.IFS(Q6714=0,P6714/2,Q6714=1,P6714)</f>
        <v>0</v>
      </c>
      <c r="T6714" s="31" t="str" cm="1">
        <f t="array" ref="T6714">_xlfn.IFS(M6714&lt;=Beräkningsförutsättningar!B$15,"2",M6714=Beräkningsförutsättningar!B$16,"4",M6714=Beräkningsförutsättningar!B$17,"4",M6714&gt;=Beräkningsförutsättningar!B$18,"6")</f>
        <v>2</v>
      </c>
      <c r="U6714" s="31">
        <f t="shared" si="208"/>
        <v>0</v>
      </c>
      <c r="V6714" s="31">
        <f t="shared" si="209"/>
        <v>0</v>
      </c>
    </row>
    <row r="6715" spans="18:22" x14ac:dyDescent="0.3">
      <c r="R6715" s="31" cm="1">
        <f t="array" ref="R6715">_xlfn.IFS(Q6715=0,(O6715-P6715)/2,Q6715=1,O6715-P6715)</f>
        <v>0</v>
      </c>
      <c r="S6715" s="31" cm="1">
        <f t="array" ref="S6715">_xlfn.IFS(Q6715=0,P6715/2,Q6715=1,P6715)</f>
        <v>0</v>
      </c>
      <c r="T6715" s="31" t="str" cm="1">
        <f t="array" ref="T6715">_xlfn.IFS(M6715&lt;=Beräkningsförutsättningar!B$15,"2",M6715=Beräkningsförutsättningar!B$16,"4",M6715=Beräkningsförutsättningar!B$17,"4",M6715&gt;=Beräkningsförutsättningar!B$18,"6")</f>
        <v>2</v>
      </c>
      <c r="U6715" s="31">
        <f t="shared" si="208"/>
        <v>0</v>
      </c>
      <c r="V6715" s="31">
        <f t="shared" si="209"/>
        <v>0</v>
      </c>
    </row>
    <row r="6716" spans="18:22" x14ac:dyDescent="0.3">
      <c r="R6716" s="31" cm="1">
        <f t="array" ref="R6716">_xlfn.IFS(Q6716=0,(O6716-P6716)/2,Q6716=1,O6716-P6716)</f>
        <v>0</v>
      </c>
      <c r="S6716" s="31" cm="1">
        <f t="array" ref="S6716">_xlfn.IFS(Q6716=0,P6716/2,Q6716=1,P6716)</f>
        <v>0</v>
      </c>
      <c r="T6716" s="31" t="str" cm="1">
        <f t="array" ref="T6716">_xlfn.IFS(M6716&lt;=Beräkningsförutsättningar!B$15,"2",M6716=Beräkningsförutsättningar!B$16,"4",M6716=Beräkningsförutsättningar!B$17,"4",M6716&gt;=Beräkningsförutsättningar!B$18,"6")</f>
        <v>2</v>
      </c>
      <c r="U6716" s="31">
        <f t="shared" si="208"/>
        <v>0</v>
      </c>
      <c r="V6716" s="31">
        <f t="shared" si="209"/>
        <v>0</v>
      </c>
    </row>
    <row r="6717" spans="18:22" x14ac:dyDescent="0.3">
      <c r="R6717" s="31" cm="1">
        <f t="array" ref="R6717">_xlfn.IFS(Q6717=0,(O6717-P6717)/2,Q6717=1,O6717-P6717)</f>
        <v>0</v>
      </c>
      <c r="S6717" s="31" cm="1">
        <f t="array" ref="S6717">_xlfn.IFS(Q6717=0,P6717/2,Q6717=1,P6717)</f>
        <v>0</v>
      </c>
      <c r="T6717" s="31" t="str" cm="1">
        <f t="array" ref="T6717">_xlfn.IFS(M6717&lt;=Beräkningsförutsättningar!B$15,"2",M6717=Beräkningsförutsättningar!B$16,"4",M6717=Beräkningsförutsättningar!B$17,"4",M6717&gt;=Beräkningsförutsättningar!B$18,"6")</f>
        <v>2</v>
      </c>
      <c r="U6717" s="31">
        <f t="shared" si="208"/>
        <v>0</v>
      </c>
      <c r="V6717" s="31">
        <f t="shared" si="209"/>
        <v>0</v>
      </c>
    </row>
    <row r="6718" spans="18:22" x14ac:dyDescent="0.3">
      <c r="R6718" s="31" cm="1">
        <f t="array" ref="R6718">_xlfn.IFS(Q6718=0,(O6718-P6718)/2,Q6718=1,O6718-P6718)</f>
        <v>0</v>
      </c>
      <c r="S6718" s="31" cm="1">
        <f t="array" ref="S6718">_xlfn.IFS(Q6718=0,P6718/2,Q6718=1,P6718)</f>
        <v>0</v>
      </c>
      <c r="T6718" s="31" t="str" cm="1">
        <f t="array" ref="T6718">_xlfn.IFS(M6718&lt;=Beräkningsförutsättningar!B$15,"2",M6718=Beräkningsförutsättningar!B$16,"4",M6718=Beräkningsförutsättningar!B$17,"4",M6718&gt;=Beräkningsförutsättningar!B$18,"6")</f>
        <v>2</v>
      </c>
      <c r="U6718" s="31">
        <f t="shared" si="208"/>
        <v>0</v>
      </c>
      <c r="V6718" s="31">
        <f t="shared" si="209"/>
        <v>0</v>
      </c>
    </row>
    <row r="6719" spans="18:22" x14ac:dyDescent="0.3">
      <c r="R6719" s="31" cm="1">
        <f t="array" ref="R6719">_xlfn.IFS(Q6719=0,(O6719-P6719)/2,Q6719=1,O6719-P6719)</f>
        <v>0</v>
      </c>
      <c r="S6719" s="31" cm="1">
        <f t="array" ref="S6719">_xlfn.IFS(Q6719=0,P6719/2,Q6719=1,P6719)</f>
        <v>0</v>
      </c>
      <c r="T6719" s="31" t="str" cm="1">
        <f t="array" ref="T6719">_xlfn.IFS(M6719&lt;=Beräkningsförutsättningar!B$15,"2",M6719=Beräkningsförutsättningar!B$16,"4",M6719=Beräkningsförutsättningar!B$17,"4",M6719&gt;=Beräkningsförutsättningar!B$18,"6")</f>
        <v>2</v>
      </c>
      <c r="U6719" s="31">
        <f t="shared" si="208"/>
        <v>0</v>
      </c>
      <c r="V6719" s="31">
        <f t="shared" si="209"/>
        <v>0</v>
      </c>
    </row>
    <row r="6720" spans="18:22" x14ac:dyDescent="0.3">
      <c r="R6720" s="31" cm="1">
        <f t="array" ref="R6720">_xlfn.IFS(Q6720=0,(O6720-P6720)/2,Q6720=1,O6720-P6720)</f>
        <v>0</v>
      </c>
      <c r="S6720" s="31" cm="1">
        <f t="array" ref="S6720">_xlfn.IFS(Q6720=0,P6720/2,Q6720=1,P6720)</f>
        <v>0</v>
      </c>
      <c r="T6720" s="31" t="str" cm="1">
        <f t="array" ref="T6720">_xlfn.IFS(M6720&lt;=Beräkningsförutsättningar!B$15,"2",M6720=Beräkningsförutsättningar!B$16,"4",M6720=Beräkningsförutsättningar!B$17,"4",M6720&gt;=Beräkningsförutsättningar!B$18,"6")</f>
        <v>2</v>
      </c>
      <c r="U6720" s="31">
        <f t="shared" si="208"/>
        <v>0</v>
      </c>
      <c r="V6720" s="31">
        <f t="shared" si="209"/>
        <v>0</v>
      </c>
    </row>
    <row r="6721" spans="18:22" x14ac:dyDescent="0.3">
      <c r="R6721" s="31" cm="1">
        <f t="array" ref="R6721">_xlfn.IFS(Q6721=0,(O6721-P6721)/2,Q6721=1,O6721-P6721)</f>
        <v>0</v>
      </c>
      <c r="S6721" s="31" cm="1">
        <f t="array" ref="S6721">_xlfn.IFS(Q6721=0,P6721/2,Q6721=1,P6721)</f>
        <v>0</v>
      </c>
      <c r="T6721" s="31" t="str" cm="1">
        <f t="array" ref="T6721">_xlfn.IFS(M6721&lt;=Beräkningsförutsättningar!B$15,"2",M6721=Beräkningsförutsättningar!B$16,"4",M6721=Beräkningsförutsättningar!B$17,"4",M6721&gt;=Beräkningsförutsättningar!B$18,"6")</f>
        <v>2</v>
      </c>
      <c r="U6721" s="31">
        <f t="shared" si="208"/>
        <v>0</v>
      </c>
      <c r="V6721" s="31">
        <f t="shared" si="209"/>
        <v>0</v>
      </c>
    </row>
    <row r="6722" spans="18:22" x14ac:dyDescent="0.3">
      <c r="R6722" s="31" cm="1">
        <f t="array" ref="R6722">_xlfn.IFS(Q6722=0,(O6722-P6722)/2,Q6722=1,O6722-P6722)</f>
        <v>0</v>
      </c>
      <c r="S6722" s="31" cm="1">
        <f t="array" ref="S6722">_xlfn.IFS(Q6722=0,P6722/2,Q6722=1,P6722)</f>
        <v>0</v>
      </c>
      <c r="T6722" s="31" t="str" cm="1">
        <f t="array" ref="T6722">_xlfn.IFS(M6722&lt;=Beräkningsförutsättningar!B$15,"2",M6722=Beräkningsförutsättningar!B$16,"4",M6722=Beräkningsförutsättningar!B$17,"4",M6722&gt;=Beräkningsförutsättningar!B$18,"6")</f>
        <v>2</v>
      </c>
      <c r="U6722" s="31">
        <f t="shared" si="208"/>
        <v>0</v>
      </c>
      <c r="V6722" s="31">
        <f t="shared" si="209"/>
        <v>0</v>
      </c>
    </row>
    <row r="6723" spans="18:22" x14ac:dyDescent="0.3">
      <c r="R6723" s="31" cm="1">
        <f t="array" ref="R6723">_xlfn.IFS(Q6723=0,(O6723-P6723)/2,Q6723=1,O6723-P6723)</f>
        <v>0</v>
      </c>
      <c r="S6723" s="31" cm="1">
        <f t="array" ref="S6723">_xlfn.IFS(Q6723=0,P6723/2,Q6723=1,P6723)</f>
        <v>0</v>
      </c>
      <c r="T6723" s="31" t="str" cm="1">
        <f t="array" ref="T6723">_xlfn.IFS(M6723&lt;=Beräkningsförutsättningar!B$15,"2",M6723=Beräkningsförutsättningar!B$16,"4",M6723=Beräkningsförutsättningar!B$17,"4",M6723&gt;=Beräkningsförutsättningar!B$18,"6")</f>
        <v>2</v>
      </c>
      <c r="U6723" s="31">
        <f t="shared" si="208"/>
        <v>0</v>
      </c>
      <c r="V6723" s="31">
        <f t="shared" si="209"/>
        <v>0</v>
      </c>
    </row>
    <row r="6724" spans="18:22" x14ac:dyDescent="0.3">
      <c r="R6724" s="31" cm="1">
        <f t="array" ref="R6724">_xlfn.IFS(Q6724=0,(O6724-P6724)/2,Q6724=1,O6724-P6724)</f>
        <v>0</v>
      </c>
      <c r="S6724" s="31" cm="1">
        <f t="array" ref="S6724">_xlfn.IFS(Q6724=0,P6724/2,Q6724=1,P6724)</f>
        <v>0</v>
      </c>
      <c r="T6724" s="31" t="str" cm="1">
        <f t="array" ref="T6724">_xlfn.IFS(M6724&lt;=Beräkningsförutsättningar!B$15,"2",M6724=Beräkningsförutsättningar!B$16,"4",M6724=Beräkningsförutsättningar!B$17,"4",M6724&gt;=Beräkningsförutsättningar!B$18,"6")</f>
        <v>2</v>
      </c>
      <c r="U6724" s="31">
        <f t="shared" si="208"/>
        <v>0</v>
      </c>
      <c r="V6724" s="31">
        <f t="shared" si="209"/>
        <v>0</v>
      </c>
    </row>
    <row r="6725" spans="18:22" x14ac:dyDescent="0.3">
      <c r="R6725" s="31" cm="1">
        <f t="array" ref="R6725">_xlfn.IFS(Q6725=0,(O6725-P6725)/2,Q6725=1,O6725-P6725)</f>
        <v>0</v>
      </c>
      <c r="S6725" s="31" cm="1">
        <f t="array" ref="S6725">_xlfn.IFS(Q6725=0,P6725/2,Q6725=1,P6725)</f>
        <v>0</v>
      </c>
      <c r="T6725" s="31" t="str" cm="1">
        <f t="array" ref="T6725">_xlfn.IFS(M6725&lt;=Beräkningsförutsättningar!B$15,"2",M6725=Beräkningsförutsättningar!B$16,"4",M6725=Beräkningsförutsättningar!B$17,"4",M6725&gt;=Beräkningsförutsättningar!B$18,"6")</f>
        <v>2</v>
      </c>
      <c r="U6725" s="31">
        <f t="shared" si="208"/>
        <v>0</v>
      </c>
      <c r="V6725" s="31">
        <f t="shared" si="209"/>
        <v>0</v>
      </c>
    </row>
    <row r="6726" spans="18:22" x14ac:dyDescent="0.3">
      <c r="R6726" s="31" cm="1">
        <f t="array" ref="R6726">_xlfn.IFS(Q6726=0,(O6726-P6726)/2,Q6726=1,O6726-P6726)</f>
        <v>0</v>
      </c>
      <c r="S6726" s="31" cm="1">
        <f t="array" ref="S6726">_xlfn.IFS(Q6726=0,P6726/2,Q6726=1,P6726)</f>
        <v>0</v>
      </c>
      <c r="T6726" s="31" t="str" cm="1">
        <f t="array" ref="T6726">_xlfn.IFS(M6726&lt;=Beräkningsförutsättningar!B$15,"2",M6726=Beräkningsförutsättningar!B$16,"4",M6726=Beräkningsförutsättningar!B$17,"4",M6726&gt;=Beräkningsförutsättningar!B$18,"6")</f>
        <v>2</v>
      </c>
      <c r="U6726" s="31">
        <f t="shared" si="208"/>
        <v>0</v>
      </c>
      <c r="V6726" s="31">
        <f t="shared" si="209"/>
        <v>0</v>
      </c>
    </row>
    <row r="6727" spans="18:22" x14ac:dyDescent="0.3">
      <c r="R6727" s="31" cm="1">
        <f t="array" ref="R6727">_xlfn.IFS(Q6727=0,(O6727-P6727)/2,Q6727=1,O6727-P6727)</f>
        <v>0</v>
      </c>
      <c r="S6727" s="31" cm="1">
        <f t="array" ref="S6727">_xlfn.IFS(Q6727=0,P6727/2,Q6727=1,P6727)</f>
        <v>0</v>
      </c>
      <c r="T6727" s="31" t="str" cm="1">
        <f t="array" ref="T6727">_xlfn.IFS(M6727&lt;=Beräkningsförutsättningar!B$15,"2",M6727=Beräkningsförutsättningar!B$16,"4",M6727=Beräkningsförutsättningar!B$17,"4",M6727&gt;=Beräkningsförutsättningar!B$18,"6")</f>
        <v>2</v>
      </c>
      <c r="U6727" s="31">
        <f t="shared" ref="U6727:U6790" si="210">R6727*T6727</f>
        <v>0</v>
      </c>
      <c r="V6727" s="31">
        <f t="shared" ref="V6727:V6790" si="211">S6727*T6727</f>
        <v>0</v>
      </c>
    </row>
    <row r="6728" spans="18:22" x14ac:dyDescent="0.3">
      <c r="R6728" s="31" cm="1">
        <f t="array" ref="R6728">_xlfn.IFS(Q6728=0,(O6728-P6728)/2,Q6728=1,O6728-P6728)</f>
        <v>0</v>
      </c>
      <c r="S6728" s="31" cm="1">
        <f t="array" ref="S6728">_xlfn.IFS(Q6728=0,P6728/2,Q6728=1,P6728)</f>
        <v>0</v>
      </c>
      <c r="T6728" s="31" t="str" cm="1">
        <f t="array" ref="T6728">_xlfn.IFS(M6728&lt;=Beräkningsförutsättningar!B$15,"2",M6728=Beräkningsförutsättningar!B$16,"4",M6728=Beräkningsförutsättningar!B$17,"4",M6728&gt;=Beräkningsförutsättningar!B$18,"6")</f>
        <v>2</v>
      </c>
      <c r="U6728" s="31">
        <f t="shared" si="210"/>
        <v>0</v>
      </c>
      <c r="V6728" s="31">
        <f t="shared" si="211"/>
        <v>0</v>
      </c>
    </row>
    <row r="6729" spans="18:22" x14ac:dyDescent="0.3">
      <c r="R6729" s="31" cm="1">
        <f t="array" ref="R6729">_xlfn.IFS(Q6729=0,(O6729-P6729)/2,Q6729=1,O6729-P6729)</f>
        <v>0</v>
      </c>
      <c r="S6729" s="31" cm="1">
        <f t="array" ref="S6729">_xlfn.IFS(Q6729=0,P6729/2,Q6729=1,P6729)</f>
        <v>0</v>
      </c>
      <c r="T6729" s="31" t="str" cm="1">
        <f t="array" ref="T6729">_xlfn.IFS(M6729&lt;=Beräkningsförutsättningar!B$15,"2",M6729=Beräkningsförutsättningar!B$16,"4",M6729=Beräkningsförutsättningar!B$17,"4",M6729&gt;=Beräkningsförutsättningar!B$18,"6")</f>
        <v>2</v>
      </c>
      <c r="U6729" s="31">
        <f t="shared" si="210"/>
        <v>0</v>
      </c>
      <c r="V6729" s="31">
        <f t="shared" si="211"/>
        <v>0</v>
      </c>
    </row>
    <row r="6730" spans="18:22" x14ac:dyDescent="0.3">
      <c r="R6730" s="31" cm="1">
        <f t="array" ref="R6730">_xlfn.IFS(Q6730=0,(O6730-P6730)/2,Q6730=1,O6730-P6730)</f>
        <v>0</v>
      </c>
      <c r="S6730" s="31" cm="1">
        <f t="array" ref="S6730">_xlfn.IFS(Q6730=0,P6730/2,Q6730=1,P6730)</f>
        <v>0</v>
      </c>
      <c r="T6730" s="31" t="str" cm="1">
        <f t="array" ref="T6730">_xlfn.IFS(M6730&lt;=Beräkningsförutsättningar!B$15,"2",M6730=Beräkningsförutsättningar!B$16,"4",M6730=Beräkningsförutsättningar!B$17,"4",M6730&gt;=Beräkningsförutsättningar!B$18,"6")</f>
        <v>2</v>
      </c>
      <c r="U6730" s="31">
        <f t="shared" si="210"/>
        <v>0</v>
      </c>
      <c r="V6730" s="31">
        <f t="shared" si="211"/>
        <v>0</v>
      </c>
    </row>
    <row r="6731" spans="18:22" x14ac:dyDescent="0.3">
      <c r="R6731" s="31" cm="1">
        <f t="array" ref="R6731">_xlfn.IFS(Q6731=0,(O6731-P6731)/2,Q6731=1,O6731-P6731)</f>
        <v>0</v>
      </c>
      <c r="S6731" s="31" cm="1">
        <f t="array" ref="S6731">_xlfn.IFS(Q6731=0,P6731/2,Q6731=1,P6731)</f>
        <v>0</v>
      </c>
      <c r="T6731" s="31" t="str" cm="1">
        <f t="array" ref="T6731">_xlfn.IFS(M6731&lt;=Beräkningsförutsättningar!B$15,"2",M6731=Beräkningsförutsättningar!B$16,"4",M6731=Beräkningsförutsättningar!B$17,"4",M6731&gt;=Beräkningsförutsättningar!B$18,"6")</f>
        <v>2</v>
      </c>
      <c r="U6731" s="31">
        <f t="shared" si="210"/>
        <v>0</v>
      </c>
      <c r="V6731" s="31">
        <f t="shared" si="211"/>
        <v>0</v>
      </c>
    </row>
    <row r="6732" spans="18:22" x14ac:dyDescent="0.3">
      <c r="R6732" s="31" cm="1">
        <f t="array" ref="R6732">_xlfn.IFS(Q6732=0,(O6732-P6732)/2,Q6732=1,O6732-P6732)</f>
        <v>0</v>
      </c>
      <c r="S6732" s="31" cm="1">
        <f t="array" ref="S6732">_xlfn.IFS(Q6732=0,P6732/2,Q6732=1,P6732)</f>
        <v>0</v>
      </c>
      <c r="T6732" s="31" t="str" cm="1">
        <f t="array" ref="T6732">_xlfn.IFS(M6732&lt;=Beräkningsförutsättningar!B$15,"2",M6732=Beräkningsförutsättningar!B$16,"4",M6732=Beräkningsförutsättningar!B$17,"4",M6732&gt;=Beräkningsförutsättningar!B$18,"6")</f>
        <v>2</v>
      </c>
      <c r="U6732" s="31">
        <f t="shared" si="210"/>
        <v>0</v>
      </c>
      <c r="V6732" s="31">
        <f t="shared" si="211"/>
        <v>0</v>
      </c>
    </row>
    <row r="6733" spans="18:22" x14ac:dyDescent="0.3">
      <c r="R6733" s="31" cm="1">
        <f t="array" ref="R6733">_xlfn.IFS(Q6733=0,(O6733-P6733)/2,Q6733=1,O6733-P6733)</f>
        <v>0</v>
      </c>
      <c r="S6733" s="31" cm="1">
        <f t="array" ref="S6733">_xlfn.IFS(Q6733=0,P6733/2,Q6733=1,P6733)</f>
        <v>0</v>
      </c>
      <c r="T6733" s="31" t="str" cm="1">
        <f t="array" ref="T6733">_xlfn.IFS(M6733&lt;=Beräkningsförutsättningar!B$15,"2",M6733=Beräkningsförutsättningar!B$16,"4",M6733=Beräkningsförutsättningar!B$17,"4",M6733&gt;=Beräkningsförutsättningar!B$18,"6")</f>
        <v>2</v>
      </c>
      <c r="U6733" s="31">
        <f t="shared" si="210"/>
        <v>0</v>
      </c>
      <c r="V6733" s="31">
        <f t="shared" si="211"/>
        <v>0</v>
      </c>
    </row>
    <row r="6734" spans="18:22" x14ac:dyDescent="0.3">
      <c r="R6734" s="31" cm="1">
        <f t="array" ref="R6734">_xlfn.IFS(Q6734=0,(O6734-P6734)/2,Q6734=1,O6734-P6734)</f>
        <v>0</v>
      </c>
      <c r="S6734" s="31" cm="1">
        <f t="array" ref="S6734">_xlfn.IFS(Q6734=0,P6734/2,Q6734=1,P6734)</f>
        <v>0</v>
      </c>
      <c r="T6734" s="31" t="str" cm="1">
        <f t="array" ref="T6734">_xlfn.IFS(M6734&lt;=Beräkningsförutsättningar!B$15,"2",M6734=Beräkningsförutsättningar!B$16,"4",M6734=Beräkningsförutsättningar!B$17,"4",M6734&gt;=Beräkningsförutsättningar!B$18,"6")</f>
        <v>2</v>
      </c>
      <c r="U6734" s="31">
        <f t="shared" si="210"/>
        <v>0</v>
      </c>
      <c r="V6734" s="31">
        <f t="shared" si="211"/>
        <v>0</v>
      </c>
    </row>
    <row r="6735" spans="18:22" x14ac:dyDescent="0.3">
      <c r="R6735" s="31" cm="1">
        <f t="array" ref="R6735">_xlfn.IFS(Q6735=0,(O6735-P6735)/2,Q6735=1,O6735-P6735)</f>
        <v>0</v>
      </c>
      <c r="S6735" s="31" cm="1">
        <f t="array" ref="S6735">_xlfn.IFS(Q6735=0,P6735/2,Q6735=1,P6735)</f>
        <v>0</v>
      </c>
      <c r="T6735" s="31" t="str" cm="1">
        <f t="array" ref="T6735">_xlfn.IFS(M6735&lt;=Beräkningsförutsättningar!B$15,"2",M6735=Beräkningsförutsättningar!B$16,"4",M6735=Beräkningsförutsättningar!B$17,"4",M6735&gt;=Beräkningsförutsättningar!B$18,"6")</f>
        <v>2</v>
      </c>
      <c r="U6735" s="31">
        <f t="shared" si="210"/>
        <v>0</v>
      </c>
      <c r="V6735" s="31">
        <f t="shared" si="211"/>
        <v>0</v>
      </c>
    </row>
    <row r="6736" spans="18:22" x14ac:dyDescent="0.3">
      <c r="R6736" s="31" cm="1">
        <f t="array" ref="R6736">_xlfn.IFS(Q6736=0,(O6736-P6736)/2,Q6736=1,O6736-P6736)</f>
        <v>0</v>
      </c>
      <c r="S6736" s="31" cm="1">
        <f t="array" ref="S6736">_xlfn.IFS(Q6736=0,P6736/2,Q6736=1,P6736)</f>
        <v>0</v>
      </c>
      <c r="T6736" s="31" t="str" cm="1">
        <f t="array" ref="T6736">_xlfn.IFS(M6736&lt;=Beräkningsförutsättningar!B$15,"2",M6736=Beräkningsförutsättningar!B$16,"4",M6736=Beräkningsförutsättningar!B$17,"4",M6736&gt;=Beräkningsförutsättningar!B$18,"6")</f>
        <v>2</v>
      </c>
      <c r="U6736" s="31">
        <f t="shared" si="210"/>
        <v>0</v>
      </c>
      <c r="V6736" s="31">
        <f t="shared" si="211"/>
        <v>0</v>
      </c>
    </row>
    <row r="6737" spans="18:22" x14ac:dyDescent="0.3">
      <c r="R6737" s="31" cm="1">
        <f t="array" ref="R6737">_xlfn.IFS(Q6737=0,(O6737-P6737)/2,Q6737=1,O6737-P6737)</f>
        <v>0</v>
      </c>
      <c r="S6737" s="31" cm="1">
        <f t="array" ref="S6737">_xlfn.IFS(Q6737=0,P6737/2,Q6737=1,P6737)</f>
        <v>0</v>
      </c>
      <c r="T6737" s="31" t="str" cm="1">
        <f t="array" ref="T6737">_xlfn.IFS(M6737&lt;=Beräkningsförutsättningar!B$15,"2",M6737=Beräkningsförutsättningar!B$16,"4",M6737=Beräkningsförutsättningar!B$17,"4",M6737&gt;=Beräkningsförutsättningar!B$18,"6")</f>
        <v>2</v>
      </c>
      <c r="U6737" s="31">
        <f t="shared" si="210"/>
        <v>0</v>
      </c>
      <c r="V6737" s="31">
        <f t="shared" si="211"/>
        <v>0</v>
      </c>
    </row>
    <row r="6738" spans="18:22" x14ac:dyDescent="0.3">
      <c r="R6738" s="31" cm="1">
        <f t="array" ref="R6738">_xlfn.IFS(Q6738=0,(O6738-P6738)/2,Q6738=1,O6738-P6738)</f>
        <v>0</v>
      </c>
      <c r="S6738" s="31" cm="1">
        <f t="array" ref="S6738">_xlfn.IFS(Q6738=0,P6738/2,Q6738=1,P6738)</f>
        <v>0</v>
      </c>
      <c r="T6738" s="31" t="str" cm="1">
        <f t="array" ref="T6738">_xlfn.IFS(M6738&lt;=Beräkningsförutsättningar!B$15,"2",M6738=Beräkningsförutsättningar!B$16,"4",M6738=Beräkningsförutsättningar!B$17,"4",M6738&gt;=Beräkningsförutsättningar!B$18,"6")</f>
        <v>2</v>
      </c>
      <c r="U6738" s="31">
        <f t="shared" si="210"/>
        <v>0</v>
      </c>
      <c r="V6738" s="31">
        <f t="shared" si="211"/>
        <v>0</v>
      </c>
    </row>
    <row r="6739" spans="18:22" x14ac:dyDescent="0.3">
      <c r="R6739" s="31" cm="1">
        <f t="array" ref="R6739">_xlfn.IFS(Q6739=0,(O6739-P6739)/2,Q6739=1,O6739-P6739)</f>
        <v>0</v>
      </c>
      <c r="S6739" s="31" cm="1">
        <f t="array" ref="S6739">_xlfn.IFS(Q6739=0,P6739/2,Q6739=1,P6739)</f>
        <v>0</v>
      </c>
      <c r="T6739" s="31" t="str" cm="1">
        <f t="array" ref="T6739">_xlfn.IFS(M6739&lt;=Beräkningsförutsättningar!B$15,"2",M6739=Beräkningsförutsättningar!B$16,"4",M6739=Beräkningsförutsättningar!B$17,"4",M6739&gt;=Beräkningsförutsättningar!B$18,"6")</f>
        <v>2</v>
      </c>
      <c r="U6739" s="31">
        <f t="shared" si="210"/>
        <v>0</v>
      </c>
      <c r="V6739" s="31">
        <f t="shared" si="211"/>
        <v>0</v>
      </c>
    </row>
    <row r="6740" spans="18:22" x14ac:dyDescent="0.3">
      <c r="R6740" s="31" cm="1">
        <f t="array" ref="R6740">_xlfn.IFS(Q6740=0,(O6740-P6740)/2,Q6740=1,O6740-P6740)</f>
        <v>0</v>
      </c>
      <c r="S6740" s="31" cm="1">
        <f t="array" ref="S6740">_xlfn.IFS(Q6740=0,P6740/2,Q6740=1,P6740)</f>
        <v>0</v>
      </c>
      <c r="T6740" s="31" t="str" cm="1">
        <f t="array" ref="T6740">_xlfn.IFS(M6740&lt;=Beräkningsförutsättningar!B$15,"2",M6740=Beräkningsförutsättningar!B$16,"4",M6740=Beräkningsförutsättningar!B$17,"4",M6740&gt;=Beräkningsförutsättningar!B$18,"6")</f>
        <v>2</v>
      </c>
      <c r="U6740" s="31">
        <f t="shared" si="210"/>
        <v>0</v>
      </c>
      <c r="V6740" s="31">
        <f t="shared" si="211"/>
        <v>0</v>
      </c>
    </row>
    <row r="6741" spans="18:22" x14ac:dyDescent="0.3">
      <c r="R6741" s="31" cm="1">
        <f t="array" ref="R6741">_xlfn.IFS(Q6741=0,(O6741-P6741)/2,Q6741=1,O6741-P6741)</f>
        <v>0</v>
      </c>
      <c r="S6741" s="31" cm="1">
        <f t="array" ref="S6741">_xlfn.IFS(Q6741=0,P6741/2,Q6741=1,P6741)</f>
        <v>0</v>
      </c>
      <c r="T6741" s="31" t="str" cm="1">
        <f t="array" ref="T6741">_xlfn.IFS(M6741&lt;=Beräkningsförutsättningar!B$15,"2",M6741=Beräkningsförutsättningar!B$16,"4",M6741=Beräkningsförutsättningar!B$17,"4",M6741&gt;=Beräkningsförutsättningar!B$18,"6")</f>
        <v>2</v>
      </c>
      <c r="U6741" s="31">
        <f t="shared" si="210"/>
        <v>0</v>
      </c>
      <c r="V6741" s="31">
        <f t="shared" si="211"/>
        <v>0</v>
      </c>
    </row>
    <row r="6742" spans="18:22" x14ac:dyDescent="0.3">
      <c r="R6742" s="31" cm="1">
        <f t="array" ref="R6742">_xlfn.IFS(Q6742=0,(O6742-P6742)/2,Q6742=1,O6742-P6742)</f>
        <v>0</v>
      </c>
      <c r="S6742" s="31" cm="1">
        <f t="array" ref="S6742">_xlfn.IFS(Q6742=0,P6742/2,Q6742=1,P6742)</f>
        <v>0</v>
      </c>
      <c r="T6742" s="31" t="str" cm="1">
        <f t="array" ref="T6742">_xlfn.IFS(M6742&lt;=Beräkningsförutsättningar!B$15,"2",M6742=Beräkningsförutsättningar!B$16,"4",M6742=Beräkningsförutsättningar!B$17,"4",M6742&gt;=Beräkningsförutsättningar!B$18,"6")</f>
        <v>2</v>
      </c>
      <c r="U6742" s="31">
        <f t="shared" si="210"/>
        <v>0</v>
      </c>
      <c r="V6742" s="31">
        <f t="shared" si="211"/>
        <v>0</v>
      </c>
    </row>
    <row r="6743" spans="18:22" x14ac:dyDescent="0.3">
      <c r="R6743" s="31" cm="1">
        <f t="array" ref="R6743">_xlfn.IFS(Q6743=0,(O6743-P6743)/2,Q6743=1,O6743-P6743)</f>
        <v>0</v>
      </c>
      <c r="S6743" s="31" cm="1">
        <f t="array" ref="S6743">_xlfn.IFS(Q6743=0,P6743/2,Q6743=1,P6743)</f>
        <v>0</v>
      </c>
      <c r="T6743" s="31" t="str" cm="1">
        <f t="array" ref="T6743">_xlfn.IFS(M6743&lt;=Beräkningsförutsättningar!B$15,"2",M6743=Beräkningsförutsättningar!B$16,"4",M6743=Beräkningsförutsättningar!B$17,"4",M6743&gt;=Beräkningsförutsättningar!B$18,"6")</f>
        <v>2</v>
      </c>
      <c r="U6743" s="31">
        <f t="shared" si="210"/>
        <v>0</v>
      </c>
      <c r="V6743" s="31">
        <f t="shared" si="211"/>
        <v>0</v>
      </c>
    </row>
    <row r="6744" spans="18:22" x14ac:dyDescent="0.3">
      <c r="R6744" s="31" cm="1">
        <f t="array" ref="R6744">_xlfn.IFS(Q6744=0,(O6744-P6744)/2,Q6744=1,O6744-P6744)</f>
        <v>0</v>
      </c>
      <c r="S6744" s="31" cm="1">
        <f t="array" ref="S6744">_xlfn.IFS(Q6744=0,P6744/2,Q6744=1,P6744)</f>
        <v>0</v>
      </c>
      <c r="T6744" s="31" t="str" cm="1">
        <f t="array" ref="T6744">_xlfn.IFS(M6744&lt;=Beräkningsförutsättningar!B$15,"2",M6744=Beräkningsförutsättningar!B$16,"4",M6744=Beräkningsförutsättningar!B$17,"4",M6744&gt;=Beräkningsförutsättningar!B$18,"6")</f>
        <v>2</v>
      </c>
      <c r="U6744" s="31">
        <f t="shared" si="210"/>
        <v>0</v>
      </c>
      <c r="V6744" s="31">
        <f t="shared" si="211"/>
        <v>0</v>
      </c>
    </row>
    <row r="6745" spans="18:22" x14ac:dyDescent="0.3">
      <c r="R6745" s="31" cm="1">
        <f t="array" ref="R6745">_xlfn.IFS(Q6745=0,(O6745-P6745)/2,Q6745=1,O6745-P6745)</f>
        <v>0</v>
      </c>
      <c r="S6745" s="31" cm="1">
        <f t="array" ref="S6745">_xlfn.IFS(Q6745=0,P6745/2,Q6745=1,P6745)</f>
        <v>0</v>
      </c>
      <c r="T6745" s="31" t="str" cm="1">
        <f t="array" ref="T6745">_xlfn.IFS(M6745&lt;=Beräkningsförutsättningar!B$15,"2",M6745=Beräkningsförutsättningar!B$16,"4",M6745=Beräkningsförutsättningar!B$17,"4",M6745&gt;=Beräkningsförutsättningar!B$18,"6")</f>
        <v>2</v>
      </c>
      <c r="U6745" s="31">
        <f t="shared" si="210"/>
        <v>0</v>
      </c>
      <c r="V6745" s="31">
        <f t="shared" si="211"/>
        <v>0</v>
      </c>
    </row>
    <row r="6746" spans="18:22" x14ac:dyDescent="0.3">
      <c r="R6746" s="31" cm="1">
        <f t="array" ref="R6746">_xlfn.IFS(Q6746=0,(O6746-P6746)/2,Q6746=1,O6746-P6746)</f>
        <v>0</v>
      </c>
      <c r="S6746" s="31" cm="1">
        <f t="array" ref="S6746">_xlfn.IFS(Q6746=0,P6746/2,Q6746=1,P6746)</f>
        <v>0</v>
      </c>
      <c r="T6746" s="31" t="str" cm="1">
        <f t="array" ref="T6746">_xlfn.IFS(M6746&lt;=Beräkningsförutsättningar!B$15,"2",M6746=Beräkningsförutsättningar!B$16,"4",M6746=Beräkningsförutsättningar!B$17,"4",M6746&gt;=Beräkningsförutsättningar!B$18,"6")</f>
        <v>2</v>
      </c>
      <c r="U6746" s="31">
        <f t="shared" si="210"/>
        <v>0</v>
      </c>
      <c r="V6746" s="31">
        <f t="shared" si="211"/>
        <v>0</v>
      </c>
    </row>
    <row r="6747" spans="18:22" x14ac:dyDescent="0.3">
      <c r="R6747" s="31" cm="1">
        <f t="array" ref="R6747">_xlfn.IFS(Q6747=0,(O6747-P6747)/2,Q6747=1,O6747-P6747)</f>
        <v>0</v>
      </c>
      <c r="S6747" s="31" cm="1">
        <f t="array" ref="S6747">_xlfn.IFS(Q6747=0,P6747/2,Q6747=1,P6747)</f>
        <v>0</v>
      </c>
      <c r="T6747" s="31" t="str" cm="1">
        <f t="array" ref="T6747">_xlfn.IFS(M6747&lt;=Beräkningsförutsättningar!B$15,"2",M6747=Beräkningsförutsättningar!B$16,"4",M6747=Beräkningsförutsättningar!B$17,"4",M6747&gt;=Beräkningsförutsättningar!B$18,"6")</f>
        <v>2</v>
      </c>
      <c r="U6747" s="31">
        <f t="shared" si="210"/>
        <v>0</v>
      </c>
      <c r="V6747" s="31">
        <f t="shared" si="211"/>
        <v>0</v>
      </c>
    </row>
    <row r="6748" spans="18:22" x14ac:dyDescent="0.3">
      <c r="R6748" s="31" cm="1">
        <f t="array" ref="R6748">_xlfn.IFS(Q6748=0,(O6748-P6748)/2,Q6748=1,O6748-P6748)</f>
        <v>0</v>
      </c>
      <c r="S6748" s="31" cm="1">
        <f t="array" ref="S6748">_xlfn.IFS(Q6748=0,P6748/2,Q6748=1,P6748)</f>
        <v>0</v>
      </c>
      <c r="T6748" s="31" t="str" cm="1">
        <f t="array" ref="T6748">_xlfn.IFS(M6748&lt;=Beräkningsförutsättningar!B$15,"2",M6748=Beräkningsförutsättningar!B$16,"4",M6748=Beräkningsförutsättningar!B$17,"4",M6748&gt;=Beräkningsförutsättningar!B$18,"6")</f>
        <v>2</v>
      </c>
      <c r="U6748" s="31">
        <f t="shared" si="210"/>
        <v>0</v>
      </c>
      <c r="V6748" s="31">
        <f t="shared" si="211"/>
        <v>0</v>
      </c>
    </row>
    <row r="6749" spans="18:22" x14ac:dyDescent="0.3">
      <c r="R6749" s="31" cm="1">
        <f t="array" ref="R6749">_xlfn.IFS(Q6749=0,(O6749-P6749)/2,Q6749=1,O6749-P6749)</f>
        <v>0</v>
      </c>
      <c r="S6749" s="31" cm="1">
        <f t="array" ref="S6749">_xlfn.IFS(Q6749=0,P6749/2,Q6749=1,P6749)</f>
        <v>0</v>
      </c>
      <c r="T6749" s="31" t="str" cm="1">
        <f t="array" ref="T6749">_xlfn.IFS(M6749&lt;=Beräkningsförutsättningar!B$15,"2",M6749=Beräkningsförutsättningar!B$16,"4",M6749=Beräkningsförutsättningar!B$17,"4",M6749&gt;=Beräkningsförutsättningar!B$18,"6")</f>
        <v>2</v>
      </c>
      <c r="U6749" s="31">
        <f t="shared" si="210"/>
        <v>0</v>
      </c>
      <c r="V6749" s="31">
        <f t="shared" si="211"/>
        <v>0</v>
      </c>
    </row>
    <row r="6750" spans="18:22" x14ac:dyDescent="0.3">
      <c r="R6750" s="31" cm="1">
        <f t="array" ref="R6750">_xlfn.IFS(Q6750=0,(O6750-P6750)/2,Q6750=1,O6750-P6750)</f>
        <v>0</v>
      </c>
      <c r="S6750" s="31" cm="1">
        <f t="array" ref="S6750">_xlfn.IFS(Q6750=0,P6750/2,Q6750=1,P6750)</f>
        <v>0</v>
      </c>
      <c r="T6750" s="31" t="str" cm="1">
        <f t="array" ref="T6750">_xlfn.IFS(M6750&lt;=Beräkningsförutsättningar!B$15,"2",M6750=Beräkningsförutsättningar!B$16,"4",M6750=Beräkningsförutsättningar!B$17,"4",M6750&gt;=Beräkningsförutsättningar!B$18,"6")</f>
        <v>2</v>
      </c>
      <c r="U6750" s="31">
        <f t="shared" si="210"/>
        <v>0</v>
      </c>
      <c r="V6750" s="31">
        <f t="shared" si="211"/>
        <v>0</v>
      </c>
    </row>
    <row r="6751" spans="18:22" x14ac:dyDescent="0.3">
      <c r="R6751" s="31" cm="1">
        <f t="array" ref="R6751">_xlfn.IFS(Q6751=0,(O6751-P6751)/2,Q6751=1,O6751-P6751)</f>
        <v>0</v>
      </c>
      <c r="S6751" s="31" cm="1">
        <f t="array" ref="S6751">_xlfn.IFS(Q6751=0,P6751/2,Q6751=1,P6751)</f>
        <v>0</v>
      </c>
      <c r="T6751" s="31" t="str" cm="1">
        <f t="array" ref="T6751">_xlfn.IFS(M6751&lt;=Beräkningsförutsättningar!B$15,"2",M6751=Beräkningsförutsättningar!B$16,"4",M6751=Beräkningsförutsättningar!B$17,"4",M6751&gt;=Beräkningsförutsättningar!B$18,"6")</f>
        <v>2</v>
      </c>
      <c r="U6751" s="31">
        <f t="shared" si="210"/>
        <v>0</v>
      </c>
      <c r="V6751" s="31">
        <f t="shared" si="211"/>
        <v>0</v>
      </c>
    </row>
    <row r="6752" spans="18:22" x14ac:dyDescent="0.3">
      <c r="R6752" s="31" cm="1">
        <f t="array" ref="R6752">_xlfn.IFS(Q6752=0,(O6752-P6752)/2,Q6752=1,O6752-P6752)</f>
        <v>0</v>
      </c>
      <c r="S6752" s="31" cm="1">
        <f t="array" ref="S6752">_xlfn.IFS(Q6752=0,P6752/2,Q6752=1,P6752)</f>
        <v>0</v>
      </c>
      <c r="T6752" s="31" t="str" cm="1">
        <f t="array" ref="T6752">_xlfn.IFS(M6752&lt;=Beräkningsförutsättningar!B$15,"2",M6752=Beräkningsförutsättningar!B$16,"4",M6752=Beräkningsförutsättningar!B$17,"4",M6752&gt;=Beräkningsförutsättningar!B$18,"6")</f>
        <v>2</v>
      </c>
      <c r="U6752" s="31">
        <f t="shared" si="210"/>
        <v>0</v>
      </c>
      <c r="V6752" s="31">
        <f t="shared" si="211"/>
        <v>0</v>
      </c>
    </row>
    <row r="6753" spans="18:22" x14ac:dyDescent="0.3">
      <c r="R6753" s="31" cm="1">
        <f t="array" ref="R6753">_xlfn.IFS(Q6753=0,(O6753-P6753)/2,Q6753=1,O6753-P6753)</f>
        <v>0</v>
      </c>
      <c r="S6753" s="31" cm="1">
        <f t="array" ref="S6753">_xlfn.IFS(Q6753=0,P6753/2,Q6753=1,P6753)</f>
        <v>0</v>
      </c>
      <c r="T6753" s="31" t="str" cm="1">
        <f t="array" ref="T6753">_xlfn.IFS(M6753&lt;=Beräkningsförutsättningar!B$15,"2",M6753=Beräkningsförutsättningar!B$16,"4",M6753=Beräkningsförutsättningar!B$17,"4",M6753&gt;=Beräkningsförutsättningar!B$18,"6")</f>
        <v>2</v>
      </c>
      <c r="U6753" s="31">
        <f t="shared" si="210"/>
        <v>0</v>
      </c>
      <c r="V6753" s="31">
        <f t="shared" si="211"/>
        <v>0</v>
      </c>
    </row>
    <row r="6754" spans="18:22" x14ac:dyDescent="0.3">
      <c r="R6754" s="31" cm="1">
        <f t="array" ref="R6754">_xlfn.IFS(Q6754=0,(O6754-P6754)/2,Q6754=1,O6754-P6754)</f>
        <v>0</v>
      </c>
      <c r="S6754" s="31" cm="1">
        <f t="array" ref="S6754">_xlfn.IFS(Q6754=0,P6754/2,Q6754=1,P6754)</f>
        <v>0</v>
      </c>
      <c r="T6754" s="31" t="str" cm="1">
        <f t="array" ref="T6754">_xlfn.IFS(M6754&lt;=Beräkningsförutsättningar!B$15,"2",M6754=Beräkningsförutsättningar!B$16,"4",M6754=Beräkningsförutsättningar!B$17,"4",M6754&gt;=Beräkningsförutsättningar!B$18,"6")</f>
        <v>2</v>
      </c>
      <c r="U6754" s="31">
        <f t="shared" si="210"/>
        <v>0</v>
      </c>
      <c r="V6754" s="31">
        <f t="shared" si="211"/>
        <v>0</v>
      </c>
    </row>
    <row r="6755" spans="18:22" x14ac:dyDescent="0.3">
      <c r="R6755" s="31" cm="1">
        <f t="array" ref="R6755">_xlfn.IFS(Q6755=0,(O6755-P6755)/2,Q6755=1,O6755-P6755)</f>
        <v>0</v>
      </c>
      <c r="S6755" s="31" cm="1">
        <f t="array" ref="S6755">_xlfn.IFS(Q6755=0,P6755/2,Q6755=1,P6755)</f>
        <v>0</v>
      </c>
      <c r="T6755" s="31" t="str" cm="1">
        <f t="array" ref="T6755">_xlfn.IFS(M6755&lt;=Beräkningsförutsättningar!B$15,"2",M6755=Beräkningsförutsättningar!B$16,"4",M6755=Beräkningsförutsättningar!B$17,"4",M6755&gt;=Beräkningsförutsättningar!B$18,"6")</f>
        <v>2</v>
      </c>
      <c r="U6755" s="31">
        <f t="shared" si="210"/>
        <v>0</v>
      </c>
      <c r="V6755" s="31">
        <f t="shared" si="211"/>
        <v>0</v>
      </c>
    </row>
    <row r="6756" spans="18:22" x14ac:dyDescent="0.3">
      <c r="R6756" s="31" cm="1">
        <f t="array" ref="R6756">_xlfn.IFS(Q6756=0,(O6756-P6756)/2,Q6756=1,O6756-P6756)</f>
        <v>0</v>
      </c>
      <c r="S6756" s="31" cm="1">
        <f t="array" ref="S6756">_xlfn.IFS(Q6756=0,P6756/2,Q6756=1,P6756)</f>
        <v>0</v>
      </c>
      <c r="T6756" s="31" t="str" cm="1">
        <f t="array" ref="T6756">_xlfn.IFS(M6756&lt;=Beräkningsförutsättningar!B$15,"2",M6756=Beräkningsförutsättningar!B$16,"4",M6756=Beräkningsförutsättningar!B$17,"4",M6756&gt;=Beräkningsförutsättningar!B$18,"6")</f>
        <v>2</v>
      </c>
      <c r="U6756" s="31">
        <f t="shared" si="210"/>
        <v>0</v>
      </c>
      <c r="V6756" s="31">
        <f t="shared" si="211"/>
        <v>0</v>
      </c>
    </row>
    <row r="6757" spans="18:22" x14ac:dyDescent="0.3">
      <c r="R6757" s="31" cm="1">
        <f t="array" ref="R6757">_xlfn.IFS(Q6757=0,(O6757-P6757)/2,Q6757=1,O6757-P6757)</f>
        <v>0</v>
      </c>
      <c r="S6757" s="31" cm="1">
        <f t="array" ref="S6757">_xlfn.IFS(Q6757=0,P6757/2,Q6757=1,P6757)</f>
        <v>0</v>
      </c>
      <c r="T6757" s="31" t="str" cm="1">
        <f t="array" ref="T6757">_xlfn.IFS(M6757&lt;=Beräkningsförutsättningar!B$15,"2",M6757=Beräkningsförutsättningar!B$16,"4",M6757=Beräkningsförutsättningar!B$17,"4",M6757&gt;=Beräkningsförutsättningar!B$18,"6")</f>
        <v>2</v>
      </c>
      <c r="U6757" s="31">
        <f t="shared" si="210"/>
        <v>0</v>
      </c>
      <c r="V6757" s="31">
        <f t="shared" si="211"/>
        <v>0</v>
      </c>
    </row>
    <row r="6758" spans="18:22" x14ac:dyDescent="0.3">
      <c r="R6758" s="31" cm="1">
        <f t="array" ref="R6758">_xlfn.IFS(Q6758=0,(O6758-P6758)/2,Q6758=1,O6758-P6758)</f>
        <v>0</v>
      </c>
      <c r="S6758" s="31" cm="1">
        <f t="array" ref="S6758">_xlfn.IFS(Q6758=0,P6758/2,Q6758=1,P6758)</f>
        <v>0</v>
      </c>
      <c r="T6758" s="31" t="str" cm="1">
        <f t="array" ref="T6758">_xlfn.IFS(M6758&lt;=Beräkningsförutsättningar!B$15,"2",M6758=Beräkningsförutsättningar!B$16,"4",M6758=Beräkningsförutsättningar!B$17,"4",M6758&gt;=Beräkningsförutsättningar!B$18,"6")</f>
        <v>2</v>
      </c>
      <c r="U6758" s="31">
        <f t="shared" si="210"/>
        <v>0</v>
      </c>
      <c r="V6758" s="31">
        <f t="shared" si="211"/>
        <v>0</v>
      </c>
    </row>
    <row r="6759" spans="18:22" x14ac:dyDescent="0.3">
      <c r="R6759" s="31" cm="1">
        <f t="array" ref="R6759">_xlfn.IFS(Q6759=0,(O6759-P6759)/2,Q6759=1,O6759-P6759)</f>
        <v>0</v>
      </c>
      <c r="S6759" s="31" cm="1">
        <f t="array" ref="S6759">_xlfn.IFS(Q6759=0,P6759/2,Q6759=1,P6759)</f>
        <v>0</v>
      </c>
      <c r="T6759" s="31" t="str" cm="1">
        <f t="array" ref="T6759">_xlfn.IFS(M6759&lt;=Beräkningsförutsättningar!B$15,"2",M6759=Beräkningsförutsättningar!B$16,"4",M6759=Beräkningsförutsättningar!B$17,"4",M6759&gt;=Beräkningsförutsättningar!B$18,"6")</f>
        <v>2</v>
      </c>
      <c r="U6759" s="31">
        <f t="shared" si="210"/>
        <v>0</v>
      </c>
      <c r="V6759" s="31">
        <f t="shared" si="211"/>
        <v>0</v>
      </c>
    </row>
    <row r="6760" spans="18:22" x14ac:dyDescent="0.3">
      <c r="R6760" s="31" cm="1">
        <f t="array" ref="R6760">_xlfn.IFS(Q6760=0,(O6760-P6760)/2,Q6760=1,O6760-P6760)</f>
        <v>0</v>
      </c>
      <c r="S6760" s="31" cm="1">
        <f t="array" ref="S6760">_xlfn.IFS(Q6760=0,P6760/2,Q6760=1,P6760)</f>
        <v>0</v>
      </c>
      <c r="T6760" s="31" t="str" cm="1">
        <f t="array" ref="T6760">_xlfn.IFS(M6760&lt;=Beräkningsförutsättningar!B$15,"2",M6760=Beräkningsförutsättningar!B$16,"4",M6760=Beräkningsförutsättningar!B$17,"4",M6760&gt;=Beräkningsförutsättningar!B$18,"6")</f>
        <v>2</v>
      </c>
      <c r="U6760" s="31">
        <f t="shared" si="210"/>
        <v>0</v>
      </c>
      <c r="V6760" s="31">
        <f t="shared" si="211"/>
        <v>0</v>
      </c>
    </row>
    <row r="6761" spans="18:22" x14ac:dyDescent="0.3">
      <c r="R6761" s="31" cm="1">
        <f t="array" ref="R6761">_xlfn.IFS(Q6761=0,(O6761-P6761)/2,Q6761=1,O6761-P6761)</f>
        <v>0</v>
      </c>
      <c r="S6761" s="31" cm="1">
        <f t="array" ref="S6761">_xlfn.IFS(Q6761=0,P6761/2,Q6761=1,P6761)</f>
        <v>0</v>
      </c>
      <c r="T6761" s="31" t="str" cm="1">
        <f t="array" ref="T6761">_xlfn.IFS(M6761&lt;=Beräkningsförutsättningar!B$15,"2",M6761=Beräkningsförutsättningar!B$16,"4",M6761=Beräkningsförutsättningar!B$17,"4",M6761&gt;=Beräkningsförutsättningar!B$18,"6")</f>
        <v>2</v>
      </c>
      <c r="U6761" s="31">
        <f t="shared" si="210"/>
        <v>0</v>
      </c>
      <c r="V6761" s="31">
        <f t="shared" si="211"/>
        <v>0</v>
      </c>
    </row>
    <row r="6762" spans="18:22" x14ac:dyDescent="0.3">
      <c r="R6762" s="31" cm="1">
        <f t="array" ref="R6762">_xlfn.IFS(Q6762=0,(O6762-P6762)/2,Q6762=1,O6762-P6762)</f>
        <v>0</v>
      </c>
      <c r="S6762" s="31" cm="1">
        <f t="array" ref="S6762">_xlfn.IFS(Q6762=0,P6762/2,Q6762=1,P6762)</f>
        <v>0</v>
      </c>
      <c r="T6762" s="31" t="str" cm="1">
        <f t="array" ref="T6762">_xlfn.IFS(M6762&lt;=Beräkningsförutsättningar!B$15,"2",M6762=Beräkningsförutsättningar!B$16,"4",M6762=Beräkningsförutsättningar!B$17,"4",M6762&gt;=Beräkningsförutsättningar!B$18,"6")</f>
        <v>2</v>
      </c>
      <c r="U6762" s="31">
        <f t="shared" si="210"/>
        <v>0</v>
      </c>
      <c r="V6762" s="31">
        <f t="shared" si="211"/>
        <v>0</v>
      </c>
    </row>
    <row r="6763" spans="18:22" x14ac:dyDescent="0.3">
      <c r="R6763" s="31" cm="1">
        <f t="array" ref="R6763">_xlfn.IFS(Q6763=0,(O6763-P6763)/2,Q6763=1,O6763-P6763)</f>
        <v>0</v>
      </c>
      <c r="S6763" s="31" cm="1">
        <f t="array" ref="S6763">_xlfn.IFS(Q6763=0,P6763/2,Q6763=1,P6763)</f>
        <v>0</v>
      </c>
      <c r="T6763" s="31" t="str" cm="1">
        <f t="array" ref="T6763">_xlfn.IFS(M6763&lt;=Beräkningsförutsättningar!B$15,"2",M6763=Beräkningsförutsättningar!B$16,"4",M6763=Beräkningsförutsättningar!B$17,"4",M6763&gt;=Beräkningsförutsättningar!B$18,"6")</f>
        <v>2</v>
      </c>
      <c r="U6763" s="31">
        <f t="shared" si="210"/>
        <v>0</v>
      </c>
      <c r="V6763" s="31">
        <f t="shared" si="211"/>
        <v>0</v>
      </c>
    </row>
    <row r="6764" spans="18:22" x14ac:dyDescent="0.3">
      <c r="R6764" s="31" cm="1">
        <f t="array" ref="R6764">_xlfn.IFS(Q6764=0,(O6764-P6764)/2,Q6764=1,O6764-P6764)</f>
        <v>0</v>
      </c>
      <c r="S6764" s="31" cm="1">
        <f t="array" ref="S6764">_xlfn.IFS(Q6764=0,P6764/2,Q6764=1,P6764)</f>
        <v>0</v>
      </c>
      <c r="T6764" s="31" t="str" cm="1">
        <f t="array" ref="T6764">_xlfn.IFS(M6764&lt;=Beräkningsförutsättningar!B$15,"2",M6764=Beräkningsförutsättningar!B$16,"4",M6764=Beräkningsförutsättningar!B$17,"4",M6764&gt;=Beräkningsförutsättningar!B$18,"6")</f>
        <v>2</v>
      </c>
      <c r="U6764" s="31">
        <f t="shared" si="210"/>
        <v>0</v>
      </c>
      <c r="V6764" s="31">
        <f t="shared" si="211"/>
        <v>0</v>
      </c>
    </row>
    <row r="6765" spans="18:22" x14ac:dyDescent="0.3">
      <c r="R6765" s="31" cm="1">
        <f t="array" ref="R6765">_xlfn.IFS(Q6765=0,(O6765-P6765)/2,Q6765=1,O6765-P6765)</f>
        <v>0</v>
      </c>
      <c r="S6765" s="31" cm="1">
        <f t="array" ref="S6765">_xlfn.IFS(Q6765=0,P6765/2,Q6765=1,P6765)</f>
        <v>0</v>
      </c>
      <c r="T6765" s="31" t="str" cm="1">
        <f t="array" ref="T6765">_xlfn.IFS(M6765&lt;=Beräkningsförutsättningar!B$15,"2",M6765=Beräkningsförutsättningar!B$16,"4",M6765=Beräkningsförutsättningar!B$17,"4",M6765&gt;=Beräkningsförutsättningar!B$18,"6")</f>
        <v>2</v>
      </c>
      <c r="U6765" s="31">
        <f t="shared" si="210"/>
        <v>0</v>
      </c>
      <c r="V6765" s="31">
        <f t="shared" si="211"/>
        <v>0</v>
      </c>
    </row>
    <row r="6766" spans="18:22" x14ac:dyDescent="0.3">
      <c r="R6766" s="31" cm="1">
        <f t="array" ref="R6766">_xlfn.IFS(Q6766=0,(O6766-P6766)/2,Q6766=1,O6766-P6766)</f>
        <v>0</v>
      </c>
      <c r="S6766" s="31" cm="1">
        <f t="array" ref="S6766">_xlfn.IFS(Q6766=0,P6766/2,Q6766=1,P6766)</f>
        <v>0</v>
      </c>
      <c r="T6766" s="31" t="str" cm="1">
        <f t="array" ref="T6766">_xlfn.IFS(M6766&lt;=Beräkningsförutsättningar!B$15,"2",M6766=Beräkningsförutsättningar!B$16,"4",M6766=Beräkningsförutsättningar!B$17,"4",M6766&gt;=Beräkningsförutsättningar!B$18,"6")</f>
        <v>2</v>
      </c>
      <c r="U6766" s="31">
        <f t="shared" si="210"/>
        <v>0</v>
      </c>
      <c r="V6766" s="31">
        <f t="shared" si="211"/>
        <v>0</v>
      </c>
    </row>
    <row r="6767" spans="18:22" x14ac:dyDescent="0.3">
      <c r="R6767" s="31" cm="1">
        <f t="array" ref="R6767">_xlfn.IFS(Q6767=0,(O6767-P6767)/2,Q6767=1,O6767-P6767)</f>
        <v>0</v>
      </c>
      <c r="S6767" s="31" cm="1">
        <f t="array" ref="S6767">_xlfn.IFS(Q6767=0,P6767/2,Q6767=1,P6767)</f>
        <v>0</v>
      </c>
      <c r="T6767" s="31" t="str" cm="1">
        <f t="array" ref="T6767">_xlfn.IFS(M6767&lt;=Beräkningsförutsättningar!B$15,"2",M6767=Beräkningsförutsättningar!B$16,"4",M6767=Beräkningsförutsättningar!B$17,"4",M6767&gt;=Beräkningsförutsättningar!B$18,"6")</f>
        <v>2</v>
      </c>
      <c r="U6767" s="31">
        <f t="shared" si="210"/>
        <v>0</v>
      </c>
      <c r="V6767" s="31">
        <f t="shared" si="211"/>
        <v>0</v>
      </c>
    </row>
    <row r="6768" spans="18:22" x14ac:dyDescent="0.3">
      <c r="R6768" s="31" cm="1">
        <f t="array" ref="R6768">_xlfn.IFS(Q6768=0,(O6768-P6768)/2,Q6768=1,O6768-P6768)</f>
        <v>0</v>
      </c>
      <c r="S6768" s="31" cm="1">
        <f t="array" ref="S6768">_xlfn.IFS(Q6768=0,P6768/2,Q6768=1,P6768)</f>
        <v>0</v>
      </c>
      <c r="T6768" s="31" t="str" cm="1">
        <f t="array" ref="T6768">_xlfn.IFS(M6768&lt;=Beräkningsförutsättningar!B$15,"2",M6768=Beräkningsförutsättningar!B$16,"4",M6768=Beräkningsförutsättningar!B$17,"4",M6768&gt;=Beräkningsförutsättningar!B$18,"6")</f>
        <v>2</v>
      </c>
      <c r="U6768" s="31">
        <f t="shared" si="210"/>
        <v>0</v>
      </c>
      <c r="V6768" s="31">
        <f t="shared" si="211"/>
        <v>0</v>
      </c>
    </row>
    <row r="6769" spans="18:22" x14ac:dyDescent="0.3">
      <c r="R6769" s="31" cm="1">
        <f t="array" ref="R6769">_xlfn.IFS(Q6769=0,(O6769-P6769)/2,Q6769=1,O6769-P6769)</f>
        <v>0</v>
      </c>
      <c r="S6769" s="31" cm="1">
        <f t="array" ref="S6769">_xlfn.IFS(Q6769=0,P6769/2,Q6769=1,P6769)</f>
        <v>0</v>
      </c>
      <c r="T6769" s="31" t="str" cm="1">
        <f t="array" ref="T6769">_xlfn.IFS(M6769&lt;=Beräkningsförutsättningar!B$15,"2",M6769=Beräkningsförutsättningar!B$16,"4",M6769=Beräkningsförutsättningar!B$17,"4",M6769&gt;=Beräkningsförutsättningar!B$18,"6")</f>
        <v>2</v>
      </c>
      <c r="U6769" s="31">
        <f t="shared" si="210"/>
        <v>0</v>
      </c>
      <c r="V6769" s="31">
        <f t="shared" si="211"/>
        <v>0</v>
      </c>
    </row>
    <row r="6770" spans="18:22" x14ac:dyDescent="0.3">
      <c r="R6770" s="31" cm="1">
        <f t="array" ref="R6770">_xlfn.IFS(Q6770=0,(O6770-P6770)/2,Q6770=1,O6770-P6770)</f>
        <v>0</v>
      </c>
      <c r="S6770" s="31" cm="1">
        <f t="array" ref="S6770">_xlfn.IFS(Q6770=0,P6770/2,Q6770=1,P6770)</f>
        <v>0</v>
      </c>
      <c r="T6770" s="31" t="str" cm="1">
        <f t="array" ref="T6770">_xlfn.IFS(M6770&lt;=Beräkningsförutsättningar!B$15,"2",M6770=Beräkningsförutsättningar!B$16,"4",M6770=Beräkningsförutsättningar!B$17,"4",M6770&gt;=Beräkningsförutsättningar!B$18,"6")</f>
        <v>2</v>
      </c>
      <c r="U6770" s="31">
        <f t="shared" si="210"/>
        <v>0</v>
      </c>
      <c r="V6770" s="31">
        <f t="shared" si="211"/>
        <v>0</v>
      </c>
    </row>
    <row r="6771" spans="18:22" x14ac:dyDescent="0.3">
      <c r="R6771" s="31" cm="1">
        <f t="array" ref="R6771">_xlfn.IFS(Q6771=0,(O6771-P6771)/2,Q6771=1,O6771-P6771)</f>
        <v>0</v>
      </c>
      <c r="S6771" s="31" cm="1">
        <f t="array" ref="S6771">_xlfn.IFS(Q6771=0,P6771/2,Q6771=1,P6771)</f>
        <v>0</v>
      </c>
      <c r="T6771" s="31" t="str" cm="1">
        <f t="array" ref="T6771">_xlfn.IFS(M6771&lt;=Beräkningsförutsättningar!B$15,"2",M6771=Beräkningsförutsättningar!B$16,"4",M6771=Beräkningsförutsättningar!B$17,"4",M6771&gt;=Beräkningsförutsättningar!B$18,"6")</f>
        <v>2</v>
      </c>
      <c r="U6771" s="31">
        <f t="shared" si="210"/>
        <v>0</v>
      </c>
      <c r="V6771" s="31">
        <f t="shared" si="211"/>
        <v>0</v>
      </c>
    </row>
    <row r="6772" spans="18:22" x14ac:dyDescent="0.3">
      <c r="R6772" s="31" cm="1">
        <f t="array" ref="R6772">_xlfn.IFS(Q6772=0,(O6772-P6772)/2,Q6772=1,O6772-P6772)</f>
        <v>0</v>
      </c>
      <c r="S6772" s="31" cm="1">
        <f t="array" ref="S6772">_xlfn.IFS(Q6772=0,P6772/2,Q6772=1,P6772)</f>
        <v>0</v>
      </c>
      <c r="T6772" s="31" t="str" cm="1">
        <f t="array" ref="T6772">_xlfn.IFS(M6772&lt;=Beräkningsförutsättningar!B$15,"2",M6772=Beräkningsförutsättningar!B$16,"4",M6772=Beräkningsförutsättningar!B$17,"4",M6772&gt;=Beräkningsförutsättningar!B$18,"6")</f>
        <v>2</v>
      </c>
      <c r="U6772" s="31">
        <f t="shared" si="210"/>
        <v>0</v>
      </c>
      <c r="V6772" s="31">
        <f t="shared" si="211"/>
        <v>0</v>
      </c>
    </row>
    <row r="6773" spans="18:22" x14ac:dyDescent="0.3">
      <c r="R6773" s="31" cm="1">
        <f t="array" ref="R6773">_xlfn.IFS(Q6773=0,(O6773-P6773)/2,Q6773=1,O6773-P6773)</f>
        <v>0</v>
      </c>
      <c r="S6773" s="31" cm="1">
        <f t="array" ref="S6773">_xlfn.IFS(Q6773=0,P6773/2,Q6773=1,P6773)</f>
        <v>0</v>
      </c>
      <c r="T6773" s="31" t="str" cm="1">
        <f t="array" ref="T6773">_xlfn.IFS(M6773&lt;=Beräkningsförutsättningar!B$15,"2",M6773=Beräkningsförutsättningar!B$16,"4",M6773=Beräkningsförutsättningar!B$17,"4",M6773&gt;=Beräkningsförutsättningar!B$18,"6")</f>
        <v>2</v>
      </c>
      <c r="U6773" s="31">
        <f t="shared" si="210"/>
        <v>0</v>
      </c>
      <c r="V6773" s="31">
        <f t="shared" si="211"/>
        <v>0</v>
      </c>
    </row>
    <row r="6774" spans="18:22" x14ac:dyDescent="0.3">
      <c r="R6774" s="31" cm="1">
        <f t="array" ref="R6774">_xlfn.IFS(Q6774=0,(O6774-P6774)/2,Q6774=1,O6774-P6774)</f>
        <v>0</v>
      </c>
      <c r="S6774" s="31" cm="1">
        <f t="array" ref="S6774">_xlfn.IFS(Q6774=0,P6774/2,Q6774=1,P6774)</f>
        <v>0</v>
      </c>
      <c r="T6774" s="31" t="str" cm="1">
        <f t="array" ref="T6774">_xlfn.IFS(M6774&lt;=Beräkningsförutsättningar!B$15,"2",M6774=Beräkningsförutsättningar!B$16,"4",M6774=Beräkningsförutsättningar!B$17,"4",M6774&gt;=Beräkningsförutsättningar!B$18,"6")</f>
        <v>2</v>
      </c>
      <c r="U6774" s="31">
        <f t="shared" si="210"/>
        <v>0</v>
      </c>
      <c r="V6774" s="31">
        <f t="shared" si="211"/>
        <v>0</v>
      </c>
    </row>
    <row r="6775" spans="18:22" x14ac:dyDescent="0.3">
      <c r="R6775" s="31" cm="1">
        <f t="array" ref="R6775">_xlfn.IFS(Q6775=0,(O6775-P6775)/2,Q6775=1,O6775-P6775)</f>
        <v>0</v>
      </c>
      <c r="S6775" s="31" cm="1">
        <f t="array" ref="S6775">_xlfn.IFS(Q6775=0,P6775/2,Q6775=1,P6775)</f>
        <v>0</v>
      </c>
      <c r="T6775" s="31" t="str" cm="1">
        <f t="array" ref="T6775">_xlfn.IFS(M6775&lt;=Beräkningsförutsättningar!B$15,"2",M6775=Beräkningsförutsättningar!B$16,"4",M6775=Beräkningsförutsättningar!B$17,"4",M6775&gt;=Beräkningsförutsättningar!B$18,"6")</f>
        <v>2</v>
      </c>
      <c r="U6775" s="31">
        <f t="shared" si="210"/>
        <v>0</v>
      </c>
      <c r="V6775" s="31">
        <f t="shared" si="211"/>
        <v>0</v>
      </c>
    </row>
    <row r="6776" spans="18:22" x14ac:dyDescent="0.3">
      <c r="R6776" s="31" cm="1">
        <f t="array" ref="R6776">_xlfn.IFS(Q6776=0,(O6776-P6776)/2,Q6776=1,O6776-P6776)</f>
        <v>0</v>
      </c>
      <c r="S6776" s="31" cm="1">
        <f t="array" ref="S6776">_xlfn.IFS(Q6776=0,P6776/2,Q6776=1,P6776)</f>
        <v>0</v>
      </c>
      <c r="T6776" s="31" t="str" cm="1">
        <f t="array" ref="T6776">_xlfn.IFS(M6776&lt;=Beräkningsförutsättningar!B$15,"2",M6776=Beräkningsförutsättningar!B$16,"4",M6776=Beräkningsförutsättningar!B$17,"4",M6776&gt;=Beräkningsförutsättningar!B$18,"6")</f>
        <v>2</v>
      </c>
      <c r="U6776" s="31">
        <f t="shared" si="210"/>
        <v>0</v>
      </c>
      <c r="V6776" s="31">
        <f t="shared" si="211"/>
        <v>0</v>
      </c>
    </row>
    <row r="6777" spans="18:22" x14ac:dyDescent="0.3">
      <c r="R6777" s="31" cm="1">
        <f t="array" ref="R6777">_xlfn.IFS(Q6777=0,(O6777-P6777)/2,Q6777=1,O6777-P6777)</f>
        <v>0</v>
      </c>
      <c r="S6777" s="31" cm="1">
        <f t="array" ref="S6777">_xlfn.IFS(Q6777=0,P6777/2,Q6777=1,P6777)</f>
        <v>0</v>
      </c>
      <c r="T6777" s="31" t="str" cm="1">
        <f t="array" ref="T6777">_xlfn.IFS(M6777&lt;=Beräkningsförutsättningar!B$15,"2",M6777=Beräkningsförutsättningar!B$16,"4",M6777=Beräkningsförutsättningar!B$17,"4",M6777&gt;=Beräkningsförutsättningar!B$18,"6")</f>
        <v>2</v>
      </c>
      <c r="U6777" s="31">
        <f t="shared" si="210"/>
        <v>0</v>
      </c>
      <c r="V6777" s="31">
        <f t="shared" si="211"/>
        <v>0</v>
      </c>
    </row>
    <row r="6778" spans="18:22" x14ac:dyDescent="0.3">
      <c r="R6778" s="31" cm="1">
        <f t="array" ref="R6778">_xlfn.IFS(Q6778=0,(O6778-P6778)/2,Q6778=1,O6778-P6778)</f>
        <v>0</v>
      </c>
      <c r="S6778" s="31" cm="1">
        <f t="array" ref="S6778">_xlfn.IFS(Q6778=0,P6778/2,Q6778=1,P6778)</f>
        <v>0</v>
      </c>
      <c r="T6778" s="31" t="str" cm="1">
        <f t="array" ref="T6778">_xlfn.IFS(M6778&lt;=Beräkningsförutsättningar!B$15,"2",M6778=Beräkningsförutsättningar!B$16,"4",M6778=Beräkningsförutsättningar!B$17,"4",M6778&gt;=Beräkningsförutsättningar!B$18,"6")</f>
        <v>2</v>
      </c>
      <c r="U6778" s="31">
        <f t="shared" si="210"/>
        <v>0</v>
      </c>
      <c r="V6778" s="31">
        <f t="shared" si="211"/>
        <v>0</v>
      </c>
    </row>
    <row r="6779" spans="18:22" x14ac:dyDescent="0.3">
      <c r="R6779" s="31" cm="1">
        <f t="array" ref="R6779">_xlfn.IFS(Q6779=0,(O6779-P6779)/2,Q6779=1,O6779-P6779)</f>
        <v>0</v>
      </c>
      <c r="S6779" s="31" cm="1">
        <f t="array" ref="S6779">_xlfn.IFS(Q6779=0,P6779/2,Q6779=1,P6779)</f>
        <v>0</v>
      </c>
      <c r="T6779" s="31" t="str" cm="1">
        <f t="array" ref="T6779">_xlfn.IFS(M6779&lt;=Beräkningsförutsättningar!B$15,"2",M6779=Beräkningsförutsättningar!B$16,"4",M6779=Beräkningsförutsättningar!B$17,"4",M6779&gt;=Beräkningsförutsättningar!B$18,"6")</f>
        <v>2</v>
      </c>
      <c r="U6779" s="31">
        <f t="shared" si="210"/>
        <v>0</v>
      </c>
      <c r="V6779" s="31">
        <f t="shared" si="211"/>
        <v>0</v>
      </c>
    </row>
    <row r="6780" spans="18:22" x14ac:dyDescent="0.3">
      <c r="R6780" s="31" cm="1">
        <f t="array" ref="R6780">_xlfn.IFS(Q6780=0,(O6780-P6780)/2,Q6780=1,O6780-P6780)</f>
        <v>0</v>
      </c>
      <c r="S6780" s="31" cm="1">
        <f t="array" ref="S6780">_xlfn.IFS(Q6780=0,P6780/2,Q6780=1,P6780)</f>
        <v>0</v>
      </c>
      <c r="T6780" s="31" t="str" cm="1">
        <f t="array" ref="T6780">_xlfn.IFS(M6780&lt;=Beräkningsförutsättningar!B$15,"2",M6780=Beräkningsförutsättningar!B$16,"4",M6780=Beräkningsförutsättningar!B$17,"4",M6780&gt;=Beräkningsförutsättningar!B$18,"6")</f>
        <v>2</v>
      </c>
      <c r="U6780" s="31">
        <f t="shared" si="210"/>
        <v>0</v>
      </c>
      <c r="V6780" s="31">
        <f t="shared" si="211"/>
        <v>0</v>
      </c>
    </row>
    <row r="6781" spans="18:22" x14ac:dyDescent="0.3">
      <c r="R6781" s="31" cm="1">
        <f t="array" ref="R6781">_xlfn.IFS(Q6781=0,(O6781-P6781)/2,Q6781=1,O6781-P6781)</f>
        <v>0</v>
      </c>
      <c r="S6781" s="31" cm="1">
        <f t="array" ref="S6781">_xlfn.IFS(Q6781=0,P6781/2,Q6781=1,P6781)</f>
        <v>0</v>
      </c>
      <c r="T6781" s="31" t="str" cm="1">
        <f t="array" ref="T6781">_xlfn.IFS(M6781&lt;=Beräkningsförutsättningar!B$15,"2",M6781=Beräkningsförutsättningar!B$16,"4",M6781=Beräkningsförutsättningar!B$17,"4",M6781&gt;=Beräkningsförutsättningar!B$18,"6")</f>
        <v>2</v>
      </c>
      <c r="U6781" s="31">
        <f t="shared" si="210"/>
        <v>0</v>
      </c>
      <c r="V6781" s="31">
        <f t="shared" si="211"/>
        <v>0</v>
      </c>
    </row>
    <row r="6782" spans="18:22" x14ac:dyDescent="0.3">
      <c r="R6782" s="31" cm="1">
        <f t="array" ref="R6782">_xlfn.IFS(Q6782=0,(O6782-P6782)/2,Q6782=1,O6782-P6782)</f>
        <v>0</v>
      </c>
      <c r="S6782" s="31" cm="1">
        <f t="array" ref="S6782">_xlfn.IFS(Q6782=0,P6782/2,Q6782=1,P6782)</f>
        <v>0</v>
      </c>
      <c r="T6782" s="31" t="str" cm="1">
        <f t="array" ref="T6782">_xlfn.IFS(M6782&lt;=Beräkningsförutsättningar!B$15,"2",M6782=Beräkningsförutsättningar!B$16,"4",M6782=Beräkningsförutsättningar!B$17,"4",M6782&gt;=Beräkningsförutsättningar!B$18,"6")</f>
        <v>2</v>
      </c>
      <c r="U6782" s="31">
        <f t="shared" si="210"/>
        <v>0</v>
      </c>
      <c r="V6782" s="31">
        <f t="shared" si="211"/>
        <v>0</v>
      </c>
    </row>
    <row r="6783" spans="18:22" x14ac:dyDescent="0.3">
      <c r="R6783" s="31" cm="1">
        <f t="array" ref="R6783">_xlfn.IFS(Q6783=0,(O6783-P6783)/2,Q6783=1,O6783-P6783)</f>
        <v>0</v>
      </c>
      <c r="S6783" s="31" cm="1">
        <f t="array" ref="S6783">_xlfn.IFS(Q6783=0,P6783/2,Q6783=1,P6783)</f>
        <v>0</v>
      </c>
      <c r="T6783" s="31" t="str" cm="1">
        <f t="array" ref="T6783">_xlfn.IFS(M6783&lt;=Beräkningsförutsättningar!B$15,"2",M6783=Beräkningsförutsättningar!B$16,"4",M6783=Beräkningsförutsättningar!B$17,"4",M6783&gt;=Beräkningsförutsättningar!B$18,"6")</f>
        <v>2</v>
      </c>
      <c r="U6783" s="31">
        <f t="shared" si="210"/>
        <v>0</v>
      </c>
      <c r="V6783" s="31">
        <f t="shared" si="211"/>
        <v>0</v>
      </c>
    </row>
    <row r="6784" spans="18:22" x14ac:dyDescent="0.3">
      <c r="R6784" s="31" cm="1">
        <f t="array" ref="R6784">_xlfn.IFS(Q6784=0,(O6784-P6784)/2,Q6784=1,O6784-P6784)</f>
        <v>0</v>
      </c>
      <c r="S6784" s="31" cm="1">
        <f t="array" ref="S6784">_xlfn.IFS(Q6784=0,P6784/2,Q6784=1,P6784)</f>
        <v>0</v>
      </c>
      <c r="T6784" s="31" t="str" cm="1">
        <f t="array" ref="T6784">_xlfn.IFS(M6784&lt;=Beräkningsförutsättningar!B$15,"2",M6784=Beräkningsförutsättningar!B$16,"4",M6784=Beräkningsförutsättningar!B$17,"4",M6784&gt;=Beräkningsförutsättningar!B$18,"6")</f>
        <v>2</v>
      </c>
      <c r="U6784" s="31">
        <f t="shared" si="210"/>
        <v>0</v>
      </c>
      <c r="V6784" s="31">
        <f t="shared" si="211"/>
        <v>0</v>
      </c>
    </row>
    <row r="6785" spans="18:22" x14ac:dyDescent="0.3">
      <c r="R6785" s="31" cm="1">
        <f t="array" ref="R6785">_xlfn.IFS(Q6785=0,(O6785-P6785)/2,Q6785=1,O6785-P6785)</f>
        <v>0</v>
      </c>
      <c r="S6785" s="31" cm="1">
        <f t="array" ref="S6785">_xlfn.IFS(Q6785=0,P6785/2,Q6785=1,P6785)</f>
        <v>0</v>
      </c>
      <c r="T6785" s="31" t="str" cm="1">
        <f t="array" ref="T6785">_xlfn.IFS(M6785&lt;=Beräkningsförutsättningar!B$15,"2",M6785=Beräkningsförutsättningar!B$16,"4",M6785=Beräkningsförutsättningar!B$17,"4",M6785&gt;=Beräkningsförutsättningar!B$18,"6")</f>
        <v>2</v>
      </c>
      <c r="U6785" s="31">
        <f t="shared" si="210"/>
        <v>0</v>
      </c>
      <c r="V6785" s="31">
        <f t="shared" si="211"/>
        <v>0</v>
      </c>
    </row>
    <row r="6786" spans="18:22" x14ac:dyDescent="0.3">
      <c r="R6786" s="31" cm="1">
        <f t="array" ref="R6786">_xlfn.IFS(Q6786=0,(O6786-P6786)/2,Q6786=1,O6786-P6786)</f>
        <v>0</v>
      </c>
      <c r="S6786" s="31" cm="1">
        <f t="array" ref="S6786">_xlfn.IFS(Q6786=0,P6786/2,Q6786=1,P6786)</f>
        <v>0</v>
      </c>
      <c r="T6786" s="31" t="str" cm="1">
        <f t="array" ref="T6786">_xlfn.IFS(M6786&lt;=Beräkningsförutsättningar!B$15,"2",M6786=Beräkningsförutsättningar!B$16,"4",M6786=Beräkningsförutsättningar!B$17,"4",M6786&gt;=Beräkningsförutsättningar!B$18,"6")</f>
        <v>2</v>
      </c>
      <c r="U6786" s="31">
        <f t="shared" si="210"/>
        <v>0</v>
      </c>
      <c r="V6786" s="31">
        <f t="shared" si="211"/>
        <v>0</v>
      </c>
    </row>
    <row r="6787" spans="18:22" x14ac:dyDescent="0.3">
      <c r="R6787" s="31" cm="1">
        <f t="array" ref="R6787">_xlfn.IFS(Q6787=0,(O6787-P6787)/2,Q6787=1,O6787-P6787)</f>
        <v>0</v>
      </c>
      <c r="S6787" s="31" cm="1">
        <f t="array" ref="S6787">_xlfn.IFS(Q6787=0,P6787/2,Q6787=1,P6787)</f>
        <v>0</v>
      </c>
      <c r="T6787" s="31" t="str" cm="1">
        <f t="array" ref="T6787">_xlfn.IFS(M6787&lt;=Beräkningsförutsättningar!B$15,"2",M6787=Beräkningsförutsättningar!B$16,"4",M6787=Beräkningsförutsättningar!B$17,"4",M6787&gt;=Beräkningsförutsättningar!B$18,"6")</f>
        <v>2</v>
      </c>
      <c r="U6787" s="31">
        <f t="shared" si="210"/>
        <v>0</v>
      </c>
      <c r="V6787" s="31">
        <f t="shared" si="211"/>
        <v>0</v>
      </c>
    </row>
    <row r="6788" spans="18:22" x14ac:dyDescent="0.3">
      <c r="R6788" s="31" cm="1">
        <f t="array" ref="R6788">_xlfn.IFS(Q6788=0,(O6788-P6788)/2,Q6788=1,O6788-P6788)</f>
        <v>0</v>
      </c>
      <c r="S6788" s="31" cm="1">
        <f t="array" ref="S6788">_xlfn.IFS(Q6788=0,P6788/2,Q6788=1,P6788)</f>
        <v>0</v>
      </c>
      <c r="T6788" s="31" t="str" cm="1">
        <f t="array" ref="T6788">_xlfn.IFS(M6788&lt;=Beräkningsförutsättningar!B$15,"2",M6788=Beräkningsförutsättningar!B$16,"4",M6788=Beräkningsförutsättningar!B$17,"4",M6788&gt;=Beräkningsförutsättningar!B$18,"6")</f>
        <v>2</v>
      </c>
      <c r="U6788" s="31">
        <f t="shared" si="210"/>
        <v>0</v>
      </c>
      <c r="V6788" s="31">
        <f t="shared" si="211"/>
        <v>0</v>
      </c>
    </row>
    <row r="6789" spans="18:22" x14ac:dyDescent="0.3">
      <c r="R6789" s="31" cm="1">
        <f t="array" ref="R6789">_xlfn.IFS(Q6789=0,(O6789-P6789)/2,Q6789=1,O6789-P6789)</f>
        <v>0</v>
      </c>
      <c r="S6789" s="31" cm="1">
        <f t="array" ref="S6789">_xlfn.IFS(Q6789=0,P6789/2,Q6789=1,P6789)</f>
        <v>0</v>
      </c>
      <c r="T6789" s="31" t="str" cm="1">
        <f t="array" ref="T6789">_xlfn.IFS(M6789&lt;=Beräkningsförutsättningar!B$15,"2",M6789=Beräkningsförutsättningar!B$16,"4",M6789=Beräkningsförutsättningar!B$17,"4",M6789&gt;=Beräkningsförutsättningar!B$18,"6")</f>
        <v>2</v>
      </c>
      <c r="U6789" s="31">
        <f t="shared" si="210"/>
        <v>0</v>
      </c>
      <c r="V6789" s="31">
        <f t="shared" si="211"/>
        <v>0</v>
      </c>
    </row>
    <row r="6790" spans="18:22" x14ac:dyDescent="0.3">
      <c r="R6790" s="31" cm="1">
        <f t="array" ref="R6790">_xlfn.IFS(Q6790=0,(O6790-P6790)/2,Q6790=1,O6790-P6790)</f>
        <v>0</v>
      </c>
      <c r="S6790" s="31" cm="1">
        <f t="array" ref="S6790">_xlfn.IFS(Q6790=0,P6790/2,Q6790=1,P6790)</f>
        <v>0</v>
      </c>
      <c r="T6790" s="31" t="str" cm="1">
        <f t="array" ref="T6790">_xlfn.IFS(M6790&lt;=Beräkningsförutsättningar!B$15,"2",M6790=Beräkningsförutsättningar!B$16,"4",M6790=Beräkningsförutsättningar!B$17,"4",M6790&gt;=Beräkningsförutsättningar!B$18,"6")</f>
        <v>2</v>
      </c>
      <c r="U6790" s="31">
        <f t="shared" si="210"/>
        <v>0</v>
      </c>
      <c r="V6790" s="31">
        <f t="shared" si="211"/>
        <v>0</v>
      </c>
    </row>
    <row r="6791" spans="18:22" x14ac:dyDescent="0.3">
      <c r="R6791" s="31" cm="1">
        <f t="array" ref="R6791">_xlfn.IFS(Q6791=0,(O6791-P6791)/2,Q6791=1,O6791-P6791)</f>
        <v>0</v>
      </c>
      <c r="S6791" s="31" cm="1">
        <f t="array" ref="S6791">_xlfn.IFS(Q6791=0,P6791/2,Q6791=1,P6791)</f>
        <v>0</v>
      </c>
      <c r="T6791" s="31" t="str" cm="1">
        <f t="array" ref="T6791">_xlfn.IFS(M6791&lt;=Beräkningsförutsättningar!B$15,"2",M6791=Beräkningsförutsättningar!B$16,"4",M6791=Beräkningsförutsättningar!B$17,"4",M6791&gt;=Beräkningsförutsättningar!B$18,"6")</f>
        <v>2</v>
      </c>
      <c r="U6791" s="31">
        <f t="shared" ref="U6791:U6854" si="212">R6791*T6791</f>
        <v>0</v>
      </c>
      <c r="V6791" s="31">
        <f t="shared" ref="V6791:V6854" si="213">S6791*T6791</f>
        <v>0</v>
      </c>
    </row>
    <row r="6792" spans="18:22" x14ac:dyDescent="0.3">
      <c r="R6792" s="31" cm="1">
        <f t="array" ref="R6792">_xlfn.IFS(Q6792=0,(O6792-P6792)/2,Q6792=1,O6792-P6792)</f>
        <v>0</v>
      </c>
      <c r="S6792" s="31" cm="1">
        <f t="array" ref="S6792">_xlfn.IFS(Q6792=0,P6792/2,Q6792=1,P6792)</f>
        <v>0</v>
      </c>
      <c r="T6792" s="31" t="str" cm="1">
        <f t="array" ref="T6792">_xlfn.IFS(M6792&lt;=Beräkningsförutsättningar!B$15,"2",M6792=Beräkningsförutsättningar!B$16,"4",M6792=Beräkningsförutsättningar!B$17,"4",M6792&gt;=Beräkningsförutsättningar!B$18,"6")</f>
        <v>2</v>
      </c>
      <c r="U6792" s="31">
        <f t="shared" si="212"/>
        <v>0</v>
      </c>
      <c r="V6792" s="31">
        <f t="shared" si="213"/>
        <v>0</v>
      </c>
    </row>
    <row r="6793" spans="18:22" x14ac:dyDescent="0.3">
      <c r="R6793" s="31" cm="1">
        <f t="array" ref="R6793">_xlfn.IFS(Q6793=0,(O6793-P6793)/2,Q6793=1,O6793-P6793)</f>
        <v>0</v>
      </c>
      <c r="S6793" s="31" cm="1">
        <f t="array" ref="S6793">_xlfn.IFS(Q6793=0,P6793/2,Q6793=1,P6793)</f>
        <v>0</v>
      </c>
      <c r="T6793" s="31" t="str" cm="1">
        <f t="array" ref="T6793">_xlfn.IFS(M6793&lt;=Beräkningsförutsättningar!B$15,"2",M6793=Beräkningsförutsättningar!B$16,"4",M6793=Beräkningsförutsättningar!B$17,"4",M6793&gt;=Beräkningsförutsättningar!B$18,"6")</f>
        <v>2</v>
      </c>
      <c r="U6793" s="31">
        <f t="shared" si="212"/>
        <v>0</v>
      </c>
      <c r="V6793" s="31">
        <f t="shared" si="213"/>
        <v>0</v>
      </c>
    </row>
    <row r="6794" spans="18:22" x14ac:dyDescent="0.3">
      <c r="R6794" s="31" cm="1">
        <f t="array" ref="R6794">_xlfn.IFS(Q6794=0,(O6794-P6794)/2,Q6794=1,O6794-P6794)</f>
        <v>0</v>
      </c>
      <c r="S6794" s="31" cm="1">
        <f t="array" ref="S6794">_xlfn.IFS(Q6794=0,P6794/2,Q6794=1,P6794)</f>
        <v>0</v>
      </c>
      <c r="T6794" s="31" t="str" cm="1">
        <f t="array" ref="T6794">_xlfn.IFS(M6794&lt;=Beräkningsförutsättningar!B$15,"2",M6794=Beräkningsförutsättningar!B$16,"4",M6794=Beräkningsförutsättningar!B$17,"4",M6794&gt;=Beräkningsförutsättningar!B$18,"6")</f>
        <v>2</v>
      </c>
      <c r="U6794" s="31">
        <f t="shared" si="212"/>
        <v>0</v>
      </c>
      <c r="V6794" s="31">
        <f t="shared" si="213"/>
        <v>0</v>
      </c>
    </row>
    <row r="6795" spans="18:22" x14ac:dyDescent="0.3">
      <c r="R6795" s="31" cm="1">
        <f t="array" ref="R6795">_xlfn.IFS(Q6795=0,(O6795-P6795)/2,Q6795=1,O6795-P6795)</f>
        <v>0</v>
      </c>
      <c r="S6795" s="31" cm="1">
        <f t="array" ref="S6795">_xlfn.IFS(Q6795=0,P6795/2,Q6795=1,P6795)</f>
        <v>0</v>
      </c>
      <c r="T6795" s="31" t="str" cm="1">
        <f t="array" ref="T6795">_xlfn.IFS(M6795&lt;=Beräkningsförutsättningar!B$15,"2",M6795=Beräkningsförutsättningar!B$16,"4",M6795=Beräkningsförutsättningar!B$17,"4",M6795&gt;=Beräkningsförutsättningar!B$18,"6")</f>
        <v>2</v>
      </c>
      <c r="U6795" s="31">
        <f t="shared" si="212"/>
        <v>0</v>
      </c>
      <c r="V6795" s="31">
        <f t="shared" si="213"/>
        <v>0</v>
      </c>
    </row>
    <row r="6796" spans="18:22" x14ac:dyDescent="0.3">
      <c r="R6796" s="31" cm="1">
        <f t="array" ref="R6796">_xlfn.IFS(Q6796=0,(O6796-P6796)/2,Q6796=1,O6796-P6796)</f>
        <v>0</v>
      </c>
      <c r="S6796" s="31" cm="1">
        <f t="array" ref="S6796">_xlfn.IFS(Q6796=0,P6796/2,Q6796=1,P6796)</f>
        <v>0</v>
      </c>
      <c r="T6796" s="31" t="str" cm="1">
        <f t="array" ref="T6796">_xlfn.IFS(M6796&lt;=Beräkningsförutsättningar!B$15,"2",M6796=Beräkningsförutsättningar!B$16,"4",M6796=Beräkningsförutsättningar!B$17,"4",M6796&gt;=Beräkningsförutsättningar!B$18,"6")</f>
        <v>2</v>
      </c>
      <c r="U6796" s="31">
        <f t="shared" si="212"/>
        <v>0</v>
      </c>
      <c r="V6796" s="31">
        <f t="shared" si="213"/>
        <v>0</v>
      </c>
    </row>
    <row r="6797" spans="18:22" x14ac:dyDescent="0.3">
      <c r="R6797" s="31" cm="1">
        <f t="array" ref="R6797">_xlfn.IFS(Q6797=0,(O6797-P6797)/2,Q6797=1,O6797-P6797)</f>
        <v>0</v>
      </c>
      <c r="S6797" s="31" cm="1">
        <f t="array" ref="S6797">_xlfn.IFS(Q6797=0,P6797/2,Q6797=1,P6797)</f>
        <v>0</v>
      </c>
      <c r="T6797" s="31" t="str" cm="1">
        <f t="array" ref="T6797">_xlfn.IFS(M6797&lt;=Beräkningsförutsättningar!B$15,"2",M6797=Beräkningsförutsättningar!B$16,"4",M6797=Beräkningsförutsättningar!B$17,"4",M6797&gt;=Beräkningsförutsättningar!B$18,"6")</f>
        <v>2</v>
      </c>
      <c r="U6797" s="31">
        <f t="shared" si="212"/>
        <v>0</v>
      </c>
      <c r="V6797" s="31">
        <f t="shared" si="213"/>
        <v>0</v>
      </c>
    </row>
    <row r="6798" spans="18:22" x14ac:dyDescent="0.3">
      <c r="R6798" s="31" cm="1">
        <f t="array" ref="R6798">_xlfn.IFS(Q6798=0,(O6798-P6798)/2,Q6798=1,O6798-P6798)</f>
        <v>0</v>
      </c>
      <c r="S6798" s="31" cm="1">
        <f t="array" ref="S6798">_xlfn.IFS(Q6798=0,P6798/2,Q6798=1,P6798)</f>
        <v>0</v>
      </c>
      <c r="T6798" s="31" t="str" cm="1">
        <f t="array" ref="T6798">_xlfn.IFS(M6798&lt;=Beräkningsförutsättningar!B$15,"2",M6798=Beräkningsförutsättningar!B$16,"4",M6798=Beräkningsförutsättningar!B$17,"4",M6798&gt;=Beräkningsförutsättningar!B$18,"6")</f>
        <v>2</v>
      </c>
      <c r="U6798" s="31">
        <f t="shared" si="212"/>
        <v>0</v>
      </c>
      <c r="V6798" s="31">
        <f t="shared" si="213"/>
        <v>0</v>
      </c>
    </row>
    <row r="6799" spans="18:22" x14ac:dyDescent="0.3">
      <c r="R6799" s="31" cm="1">
        <f t="array" ref="R6799">_xlfn.IFS(Q6799=0,(O6799-P6799)/2,Q6799=1,O6799-P6799)</f>
        <v>0</v>
      </c>
      <c r="S6799" s="31" cm="1">
        <f t="array" ref="S6799">_xlfn.IFS(Q6799=0,P6799/2,Q6799=1,P6799)</f>
        <v>0</v>
      </c>
      <c r="T6799" s="31" t="str" cm="1">
        <f t="array" ref="T6799">_xlfn.IFS(M6799&lt;=Beräkningsförutsättningar!B$15,"2",M6799=Beräkningsförutsättningar!B$16,"4",M6799=Beräkningsförutsättningar!B$17,"4",M6799&gt;=Beräkningsförutsättningar!B$18,"6")</f>
        <v>2</v>
      </c>
      <c r="U6799" s="31">
        <f t="shared" si="212"/>
        <v>0</v>
      </c>
      <c r="V6799" s="31">
        <f t="shared" si="213"/>
        <v>0</v>
      </c>
    </row>
    <row r="6800" spans="18:22" x14ac:dyDescent="0.3">
      <c r="R6800" s="31" cm="1">
        <f t="array" ref="R6800">_xlfn.IFS(Q6800=0,(O6800-P6800)/2,Q6800=1,O6800-P6800)</f>
        <v>0</v>
      </c>
      <c r="S6800" s="31" cm="1">
        <f t="array" ref="S6800">_xlfn.IFS(Q6800=0,P6800/2,Q6800=1,P6800)</f>
        <v>0</v>
      </c>
      <c r="T6800" s="31" t="str" cm="1">
        <f t="array" ref="T6800">_xlfn.IFS(M6800&lt;=Beräkningsförutsättningar!B$15,"2",M6800=Beräkningsförutsättningar!B$16,"4",M6800=Beräkningsförutsättningar!B$17,"4",M6800&gt;=Beräkningsförutsättningar!B$18,"6")</f>
        <v>2</v>
      </c>
      <c r="U6800" s="31">
        <f t="shared" si="212"/>
        <v>0</v>
      </c>
      <c r="V6800" s="31">
        <f t="shared" si="213"/>
        <v>0</v>
      </c>
    </row>
    <row r="6801" spans="18:22" x14ac:dyDescent="0.3">
      <c r="R6801" s="31" cm="1">
        <f t="array" ref="R6801">_xlfn.IFS(Q6801=0,(O6801-P6801)/2,Q6801=1,O6801-P6801)</f>
        <v>0</v>
      </c>
      <c r="S6801" s="31" cm="1">
        <f t="array" ref="S6801">_xlfn.IFS(Q6801=0,P6801/2,Q6801=1,P6801)</f>
        <v>0</v>
      </c>
      <c r="T6801" s="31" t="str" cm="1">
        <f t="array" ref="T6801">_xlfn.IFS(M6801&lt;=Beräkningsförutsättningar!B$15,"2",M6801=Beräkningsförutsättningar!B$16,"4",M6801=Beräkningsförutsättningar!B$17,"4",M6801&gt;=Beräkningsförutsättningar!B$18,"6")</f>
        <v>2</v>
      </c>
      <c r="U6801" s="31">
        <f t="shared" si="212"/>
        <v>0</v>
      </c>
      <c r="V6801" s="31">
        <f t="shared" si="213"/>
        <v>0</v>
      </c>
    </row>
    <row r="6802" spans="18:22" x14ac:dyDescent="0.3">
      <c r="R6802" s="31" cm="1">
        <f t="array" ref="R6802">_xlfn.IFS(Q6802=0,(O6802-P6802)/2,Q6802=1,O6802-P6802)</f>
        <v>0</v>
      </c>
      <c r="S6802" s="31" cm="1">
        <f t="array" ref="S6802">_xlfn.IFS(Q6802=0,P6802/2,Q6802=1,P6802)</f>
        <v>0</v>
      </c>
      <c r="T6802" s="31" t="str" cm="1">
        <f t="array" ref="T6802">_xlfn.IFS(M6802&lt;=Beräkningsförutsättningar!B$15,"2",M6802=Beräkningsförutsättningar!B$16,"4",M6802=Beräkningsförutsättningar!B$17,"4",M6802&gt;=Beräkningsförutsättningar!B$18,"6")</f>
        <v>2</v>
      </c>
      <c r="U6802" s="31">
        <f t="shared" si="212"/>
        <v>0</v>
      </c>
      <c r="V6802" s="31">
        <f t="shared" si="213"/>
        <v>0</v>
      </c>
    </row>
    <row r="6803" spans="18:22" x14ac:dyDescent="0.3">
      <c r="R6803" s="31" cm="1">
        <f t="array" ref="R6803">_xlfn.IFS(Q6803=0,(O6803-P6803)/2,Q6803=1,O6803-P6803)</f>
        <v>0</v>
      </c>
      <c r="S6803" s="31" cm="1">
        <f t="array" ref="S6803">_xlfn.IFS(Q6803=0,P6803/2,Q6803=1,P6803)</f>
        <v>0</v>
      </c>
      <c r="T6803" s="31" t="str" cm="1">
        <f t="array" ref="T6803">_xlfn.IFS(M6803&lt;=Beräkningsförutsättningar!B$15,"2",M6803=Beräkningsförutsättningar!B$16,"4",M6803=Beräkningsförutsättningar!B$17,"4",M6803&gt;=Beräkningsförutsättningar!B$18,"6")</f>
        <v>2</v>
      </c>
      <c r="U6803" s="31">
        <f t="shared" si="212"/>
        <v>0</v>
      </c>
      <c r="V6803" s="31">
        <f t="shared" si="213"/>
        <v>0</v>
      </c>
    </row>
    <row r="6804" spans="18:22" x14ac:dyDescent="0.3">
      <c r="R6804" s="31" cm="1">
        <f t="array" ref="R6804">_xlfn.IFS(Q6804=0,(O6804-P6804)/2,Q6804=1,O6804-P6804)</f>
        <v>0</v>
      </c>
      <c r="S6804" s="31" cm="1">
        <f t="array" ref="S6804">_xlfn.IFS(Q6804=0,P6804/2,Q6804=1,P6804)</f>
        <v>0</v>
      </c>
      <c r="T6804" s="31" t="str" cm="1">
        <f t="array" ref="T6804">_xlfn.IFS(M6804&lt;=Beräkningsförutsättningar!B$15,"2",M6804=Beräkningsförutsättningar!B$16,"4",M6804=Beräkningsförutsättningar!B$17,"4",M6804&gt;=Beräkningsförutsättningar!B$18,"6")</f>
        <v>2</v>
      </c>
      <c r="U6804" s="31">
        <f t="shared" si="212"/>
        <v>0</v>
      </c>
      <c r="V6804" s="31">
        <f t="shared" si="213"/>
        <v>0</v>
      </c>
    </row>
    <row r="6805" spans="18:22" x14ac:dyDescent="0.3">
      <c r="R6805" s="31" cm="1">
        <f t="array" ref="R6805">_xlfn.IFS(Q6805=0,(O6805-P6805)/2,Q6805=1,O6805-P6805)</f>
        <v>0</v>
      </c>
      <c r="S6805" s="31" cm="1">
        <f t="array" ref="S6805">_xlfn.IFS(Q6805=0,P6805/2,Q6805=1,P6805)</f>
        <v>0</v>
      </c>
      <c r="T6805" s="31" t="str" cm="1">
        <f t="array" ref="T6805">_xlfn.IFS(M6805&lt;=Beräkningsförutsättningar!B$15,"2",M6805=Beräkningsförutsättningar!B$16,"4",M6805=Beräkningsförutsättningar!B$17,"4",M6805&gt;=Beräkningsförutsättningar!B$18,"6")</f>
        <v>2</v>
      </c>
      <c r="U6805" s="31">
        <f t="shared" si="212"/>
        <v>0</v>
      </c>
      <c r="V6805" s="31">
        <f t="shared" si="213"/>
        <v>0</v>
      </c>
    </row>
    <row r="6806" spans="18:22" x14ac:dyDescent="0.3">
      <c r="R6806" s="31" cm="1">
        <f t="array" ref="R6806">_xlfn.IFS(Q6806=0,(O6806-P6806)/2,Q6806=1,O6806-P6806)</f>
        <v>0</v>
      </c>
      <c r="S6806" s="31" cm="1">
        <f t="array" ref="S6806">_xlfn.IFS(Q6806=0,P6806/2,Q6806=1,P6806)</f>
        <v>0</v>
      </c>
      <c r="T6806" s="31" t="str" cm="1">
        <f t="array" ref="T6806">_xlfn.IFS(M6806&lt;=Beräkningsförutsättningar!B$15,"2",M6806=Beräkningsförutsättningar!B$16,"4",M6806=Beräkningsförutsättningar!B$17,"4",M6806&gt;=Beräkningsförutsättningar!B$18,"6")</f>
        <v>2</v>
      </c>
      <c r="U6806" s="31">
        <f t="shared" si="212"/>
        <v>0</v>
      </c>
      <c r="V6806" s="31">
        <f t="shared" si="213"/>
        <v>0</v>
      </c>
    </row>
    <row r="6807" spans="18:22" x14ac:dyDescent="0.3">
      <c r="R6807" s="31" cm="1">
        <f t="array" ref="R6807">_xlfn.IFS(Q6807=0,(O6807-P6807)/2,Q6807=1,O6807-P6807)</f>
        <v>0</v>
      </c>
      <c r="S6807" s="31" cm="1">
        <f t="array" ref="S6807">_xlfn.IFS(Q6807=0,P6807/2,Q6807=1,P6807)</f>
        <v>0</v>
      </c>
      <c r="T6807" s="31" t="str" cm="1">
        <f t="array" ref="T6807">_xlfn.IFS(M6807&lt;=Beräkningsförutsättningar!B$15,"2",M6807=Beräkningsförutsättningar!B$16,"4",M6807=Beräkningsförutsättningar!B$17,"4",M6807&gt;=Beräkningsförutsättningar!B$18,"6")</f>
        <v>2</v>
      </c>
      <c r="U6807" s="31">
        <f t="shared" si="212"/>
        <v>0</v>
      </c>
      <c r="V6807" s="31">
        <f t="shared" si="213"/>
        <v>0</v>
      </c>
    </row>
    <row r="6808" spans="18:22" x14ac:dyDescent="0.3">
      <c r="R6808" s="31" cm="1">
        <f t="array" ref="R6808">_xlfn.IFS(Q6808=0,(O6808-P6808)/2,Q6808=1,O6808-P6808)</f>
        <v>0</v>
      </c>
      <c r="S6808" s="31" cm="1">
        <f t="array" ref="S6808">_xlfn.IFS(Q6808=0,P6808/2,Q6808=1,P6808)</f>
        <v>0</v>
      </c>
      <c r="T6808" s="31" t="str" cm="1">
        <f t="array" ref="T6808">_xlfn.IFS(M6808&lt;=Beräkningsförutsättningar!B$15,"2",M6808=Beräkningsförutsättningar!B$16,"4",M6808=Beräkningsförutsättningar!B$17,"4",M6808&gt;=Beräkningsförutsättningar!B$18,"6")</f>
        <v>2</v>
      </c>
      <c r="U6808" s="31">
        <f t="shared" si="212"/>
        <v>0</v>
      </c>
      <c r="V6808" s="31">
        <f t="shared" si="213"/>
        <v>0</v>
      </c>
    </row>
    <row r="6809" spans="18:22" x14ac:dyDescent="0.3">
      <c r="R6809" s="31" cm="1">
        <f t="array" ref="R6809">_xlfn.IFS(Q6809=0,(O6809-P6809)/2,Q6809=1,O6809-P6809)</f>
        <v>0</v>
      </c>
      <c r="S6809" s="31" cm="1">
        <f t="array" ref="S6809">_xlfn.IFS(Q6809=0,P6809/2,Q6809=1,P6809)</f>
        <v>0</v>
      </c>
      <c r="T6809" s="31" t="str" cm="1">
        <f t="array" ref="T6809">_xlfn.IFS(M6809&lt;=Beräkningsförutsättningar!B$15,"2",M6809=Beräkningsförutsättningar!B$16,"4",M6809=Beräkningsförutsättningar!B$17,"4",M6809&gt;=Beräkningsförutsättningar!B$18,"6")</f>
        <v>2</v>
      </c>
      <c r="U6809" s="31">
        <f t="shared" si="212"/>
        <v>0</v>
      </c>
      <c r="V6809" s="31">
        <f t="shared" si="213"/>
        <v>0</v>
      </c>
    </row>
    <row r="6810" spans="18:22" x14ac:dyDescent="0.3">
      <c r="R6810" s="31" cm="1">
        <f t="array" ref="R6810">_xlfn.IFS(Q6810=0,(O6810-P6810)/2,Q6810=1,O6810-P6810)</f>
        <v>0</v>
      </c>
      <c r="S6810" s="31" cm="1">
        <f t="array" ref="S6810">_xlfn.IFS(Q6810=0,P6810/2,Q6810=1,P6810)</f>
        <v>0</v>
      </c>
      <c r="T6810" s="31" t="str" cm="1">
        <f t="array" ref="T6810">_xlfn.IFS(M6810&lt;=Beräkningsförutsättningar!B$15,"2",M6810=Beräkningsförutsättningar!B$16,"4",M6810=Beräkningsförutsättningar!B$17,"4",M6810&gt;=Beräkningsförutsättningar!B$18,"6")</f>
        <v>2</v>
      </c>
      <c r="U6810" s="31">
        <f t="shared" si="212"/>
        <v>0</v>
      </c>
      <c r="V6810" s="31">
        <f t="shared" si="213"/>
        <v>0</v>
      </c>
    </row>
    <row r="6811" spans="18:22" x14ac:dyDescent="0.3">
      <c r="R6811" s="31" cm="1">
        <f t="array" ref="R6811">_xlfn.IFS(Q6811=0,(O6811-P6811)/2,Q6811=1,O6811-P6811)</f>
        <v>0</v>
      </c>
      <c r="S6811" s="31" cm="1">
        <f t="array" ref="S6811">_xlfn.IFS(Q6811=0,P6811/2,Q6811=1,P6811)</f>
        <v>0</v>
      </c>
      <c r="T6811" s="31" t="str" cm="1">
        <f t="array" ref="T6811">_xlfn.IFS(M6811&lt;=Beräkningsförutsättningar!B$15,"2",M6811=Beräkningsförutsättningar!B$16,"4",M6811=Beräkningsförutsättningar!B$17,"4",M6811&gt;=Beräkningsförutsättningar!B$18,"6")</f>
        <v>2</v>
      </c>
      <c r="U6811" s="31">
        <f t="shared" si="212"/>
        <v>0</v>
      </c>
      <c r="V6811" s="31">
        <f t="shared" si="213"/>
        <v>0</v>
      </c>
    </row>
    <row r="6812" spans="18:22" x14ac:dyDescent="0.3">
      <c r="R6812" s="31" cm="1">
        <f t="array" ref="R6812">_xlfn.IFS(Q6812=0,(O6812-P6812)/2,Q6812=1,O6812-P6812)</f>
        <v>0</v>
      </c>
      <c r="S6812" s="31" cm="1">
        <f t="array" ref="S6812">_xlfn.IFS(Q6812=0,P6812/2,Q6812=1,P6812)</f>
        <v>0</v>
      </c>
      <c r="T6812" s="31" t="str" cm="1">
        <f t="array" ref="T6812">_xlfn.IFS(M6812&lt;=Beräkningsförutsättningar!B$15,"2",M6812=Beräkningsförutsättningar!B$16,"4",M6812=Beräkningsförutsättningar!B$17,"4",M6812&gt;=Beräkningsförutsättningar!B$18,"6")</f>
        <v>2</v>
      </c>
      <c r="U6812" s="31">
        <f t="shared" si="212"/>
        <v>0</v>
      </c>
      <c r="V6812" s="31">
        <f t="shared" si="213"/>
        <v>0</v>
      </c>
    </row>
    <row r="6813" spans="18:22" x14ac:dyDescent="0.3">
      <c r="R6813" s="31" cm="1">
        <f t="array" ref="R6813">_xlfn.IFS(Q6813=0,(O6813-P6813)/2,Q6813=1,O6813-P6813)</f>
        <v>0</v>
      </c>
      <c r="S6813" s="31" cm="1">
        <f t="array" ref="S6813">_xlfn.IFS(Q6813=0,P6813/2,Q6813=1,P6813)</f>
        <v>0</v>
      </c>
      <c r="T6813" s="31" t="str" cm="1">
        <f t="array" ref="T6813">_xlfn.IFS(M6813&lt;=Beräkningsförutsättningar!B$15,"2",M6813=Beräkningsförutsättningar!B$16,"4",M6813=Beräkningsförutsättningar!B$17,"4",M6813&gt;=Beräkningsförutsättningar!B$18,"6")</f>
        <v>2</v>
      </c>
      <c r="U6813" s="31">
        <f t="shared" si="212"/>
        <v>0</v>
      </c>
      <c r="V6813" s="31">
        <f t="shared" si="213"/>
        <v>0</v>
      </c>
    </row>
    <row r="6814" spans="18:22" x14ac:dyDescent="0.3">
      <c r="R6814" s="31" cm="1">
        <f t="array" ref="R6814">_xlfn.IFS(Q6814=0,(O6814-P6814)/2,Q6814=1,O6814-P6814)</f>
        <v>0</v>
      </c>
      <c r="S6814" s="31" cm="1">
        <f t="array" ref="S6814">_xlfn.IFS(Q6814=0,P6814/2,Q6814=1,P6814)</f>
        <v>0</v>
      </c>
      <c r="T6814" s="31" t="str" cm="1">
        <f t="array" ref="T6814">_xlfn.IFS(M6814&lt;=Beräkningsförutsättningar!B$15,"2",M6814=Beräkningsförutsättningar!B$16,"4",M6814=Beräkningsförutsättningar!B$17,"4",M6814&gt;=Beräkningsförutsättningar!B$18,"6")</f>
        <v>2</v>
      </c>
      <c r="U6814" s="31">
        <f t="shared" si="212"/>
        <v>0</v>
      </c>
      <c r="V6814" s="31">
        <f t="shared" si="213"/>
        <v>0</v>
      </c>
    </row>
    <row r="6815" spans="18:22" x14ac:dyDescent="0.3">
      <c r="R6815" s="31" cm="1">
        <f t="array" ref="R6815">_xlfn.IFS(Q6815=0,(O6815-P6815)/2,Q6815=1,O6815-P6815)</f>
        <v>0</v>
      </c>
      <c r="S6815" s="31" cm="1">
        <f t="array" ref="S6815">_xlfn.IFS(Q6815=0,P6815/2,Q6815=1,P6815)</f>
        <v>0</v>
      </c>
      <c r="T6815" s="31" t="str" cm="1">
        <f t="array" ref="T6815">_xlfn.IFS(M6815&lt;=Beräkningsförutsättningar!B$15,"2",M6815=Beräkningsförutsättningar!B$16,"4",M6815=Beräkningsförutsättningar!B$17,"4",M6815&gt;=Beräkningsförutsättningar!B$18,"6")</f>
        <v>2</v>
      </c>
      <c r="U6815" s="31">
        <f t="shared" si="212"/>
        <v>0</v>
      </c>
      <c r="V6815" s="31">
        <f t="shared" si="213"/>
        <v>0</v>
      </c>
    </row>
    <row r="6816" spans="18:22" x14ac:dyDescent="0.3">
      <c r="R6816" s="31" cm="1">
        <f t="array" ref="R6816">_xlfn.IFS(Q6816=0,(O6816-P6816)/2,Q6816=1,O6816-P6816)</f>
        <v>0</v>
      </c>
      <c r="S6816" s="31" cm="1">
        <f t="array" ref="S6816">_xlfn.IFS(Q6816=0,P6816/2,Q6816=1,P6816)</f>
        <v>0</v>
      </c>
      <c r="T6816" s="31" t="str" cm="1">
        <f t="array" ref="T6816">_xlfn.IFS(M6816&lt;=Beräkningsförutsättningar!B$15,"2",M6816=Beräkningsförutsättningar!B$16,"4",M6816=Beräkningsförutsättningar!B$17,"4",M6816&gt;=Beräkningsförutsättningar!B$18,"6")</f>
        <v>2</v>
      </c>
      <c r="U6816" s="31">
        <f t="shared" si="212"/>
        <v>0</v>
      </c>
      <c r="V6816" s="31">
        <f t="shared" si="213"/>
        <v>0</v>
      </c>
    </row>
    <row r="6817" spans="18:22" x14ac:dyDescent="0.3">
      <c r="R6817" s="31" cm="1">
        <f t="array" ref="R6817">_xlfn.IFS(Q6817=0,(O6817-P6817)/2,Q6817=1,O6817-P6817)</f>
        <v>0</v>
      </c>
      <c r="S6817" s="31" cm="1">
        <f t="array" ref="S6817">_xlfn.IFS(Q6817=0,P6817/2,Q6817=1,P6817)</f>
        <v>0</v>
      </c>
      <c r="T6817" s="31" t="str" cm="1">
        <f t="array" ref="T6817">_xlfn.IFS(M6817&lt;=Beräkningsförutsättningar!B$15,"2",M6817=Beräkningsförutsättningar!B$16,"4",M6817=Beräkningsförutsättningar!B$17,"4",M6817&gt;=Beräkningsförutsättningar!B$18,"6")</f>
        <v>2</v>
      </c>
      <c r="U6817" s="31">
        <f t="shared" si="212"/>
        <v>0</v>
      </c>
      <c r="V6817" s="31">
        <f t="shared" si="213"/>
        <v>0</v>
      </c>
    </row>
    <row r="6818" spans="18:22" x14ac:dyDescent="0.3">
      <c r="R6818" s="31" cm="1">
        <f t="array" ref="R6818">_xlfn.IFS(Q6818=0,(O6818-P6818)/2,Q6818=1,O6818-P6818)</f>
        <v>0</v>
      </c>
      <c r="S6818" s="31" cm="1">
        <f t="array" ref="S6818">_xlfn.IFS(Q6818=0,P6818/2,Q6818=1,P6818)</f>
        <v>0</v>
      </c>
      <c r="T6818" s="31" t="str" cm="1">
        <f t="array" ref="T6818">_xlfn.IFS(M6818&lt;=Beräkningsförutsättningar!B$15,"2",M6818=Beräkningsförutsättningar!B$16,"4",M6818=Beräkningsförutsättningar!B$17,"4",M6818&gt;=Beräkningsförutsättningar!B$18,"6")</f>
        <v>2</v>
      </c>
      <c r="U6818" s="31">
        <f t="shared" si="212"/>
        <v>0</v>
      </c>
      <c r="V6818" s="31">
        <f t="shared" si="213"/>
        <v>0</v>
      </c>
    </row>
    <row r="6819" spans="18:22" x14ac:dyDescent="0.3">
      <c r="R6819" s="31" cm="1">
        <f t="array" ref="R6819">_xlfn.IFS(Q6819=0,(O6819-P6819)/2,Q6819=1,O6819-P6819)</f>
        <v>0</v>
      </c>
      <c r="S6819" s="31" cm="1">
        <f t="array" ref="S6819">_xlfn.IFS(Q6819=0,P6819/2,Q6819=1,P6819)</f>
        <v>0</v>
      </c>
      <c r="T6819" s="31" t="str" cm="1">
        <f t="array" ref="T6819">_xlfn.IFS(M6819&lt;=Beräkningsförutsättningar!B$15,"2",M6819=Beräkningsförutsättningar!B$16,"4",M6819=Beräkningsförutsättningar!B$17,"4",M6819&gt;=Beräkningsförutsättningar!B$18,"6")</f>
        <v>2</v>
      </c>
      <c r="U6819" s="31">
        <f t="shared" si="212"/>
        <v>0</v>
      </c>
      <c r="V6819" s="31">
        <f t="shared" si="213"/>
        <v>0</v>
      </c>
    </row>
    <row r="6820" spans="18:22" x14ac:dyDescent="0.3">
      <c r="R6820" s="31" cm="1">
        <f t="array" ref="R6820">_xlfn.IFS(Q6820=0,(O6820-P6820)/2,Q6820=1,O6820-P6820)</f>
        <v>0</v>
      </c>
      <c r="S6820" s="31" cm="1">
        <f t="array" ref="S6820">_xlfn.IFS(Q6820=0,P6820/2,Q6820=1,P6820)</f>
        <v>0</v>
      </c>
      <c r="T6820" s="31" t="str" cm="1">
        <f t="array" ref="T6820">_xlfn.IFS(M6820&lt;=Beräkningsförutsättningar!B$15,"2",M6820=Beräkningsförutsättningar!B$16,"4",M6820=Beräkningsförutsättningar!B$17,"4",M6820&gt;=Beräkningsförutsättningar!B$18,"6")</f>
        <v>2</v>
      </c>
      <c r="U6820" s="31">
        <f t="shared" si="212"/>
        <v>0</v>
      </c>
      <c r="V6820" s="31">
        <f t="shared" si="213"/>
        <v>0</v>
      </c>
    </row>
    <row r="6821" spans="18:22" x14ac:dyDescent="0.3">
      <c r="R6821" s="31" cm="1">
        <f t="array" ref="R6821">_xlfn.IFS(Q6821=0,(O6821-P6821)/2,Q6821=1,O6821-P6821)</f>
        <v>0</v>
      </c>
      <c r="S6821" s="31" cm="1">
        <f t="array" ref="S6821">_xlfn.IFS(Q6821=0,P6821/2,Q6821=1,P6821)</f>
        <v>0</v>
      </c>
      <c r="T6821" s="31" t="str" cm="1">
        <f t="array" ref="T6821">_xlfn.IFS(M6821&lt;=Beräkningsförutsättningar!B$15,"2",M6821=Beräkningsförutsättningar!B$16,"4",M6821=Beräkningsförutsättningar!B$17,"4",M6821&gt;=Beräkningsförutsättningar!B$18,"6")</f>
        <v>2</v>
      </c>
      <c r="U6821" s="31">
        <f t="shared" si="212"/>
        <v>0</v>
      </c>
      <c r="V6821" s="31">
        <f t="shared" si="213"/>
        <v>0</v>
      </c>
    </row>
    <row r="6822" spans="18:22" x14ac:dyDescent="0.3">
      <c r="R6822" s="31" cm="1">
        <f t="array" ref="R6822">_xlfn.IFS(Q6822=0,(O6822-P6822)/2,Q6822=1,O6822-P6822)</f>
        <v>0</v>
      </c>
      <c r="S6822" s="31" cm="1">
        <f t="array" ref="S6822">_xlfn.IFS(Q6822=0,P6822/2,Q6822=1,P6822)</f>
        <v>0</v>
      </c>
      <c r="T6822" s="31" t="str" cm="1">
        <f t="array" ref="T6822">_xlfn.IFS(M6822&lt;=Beräkningsförutsättningar!B$15,"2",M6822=Beräkningsförutsättningar!B$16,"4",M6822=Beräkningsförutsättningar!B$17,"4",M6822&gt;=Beräkningsförutsättningar!B$18,"6")</f>
        <v>2</v>
      </c>
      <c r="U6822" s="31">
        <f t="shared" si="212"/>
        <v>0</v>
      </c>
      <c r="V6822" s="31">
        <f t="shared" si="213"/>
        <v>0</v>
      </c>
    </row>
    <row r="6823" spans="18:22" x14ac:dyDescent="0.3">
      <c r="R6823" s="31" cm="1">
        <f t="array" ref="R6823">_xlfn.IFS(Q6823=0,(O6823-P6823)/2,Q6823=1,O6823-P6823)</f>
        <v>0</v>
      </c>
      <c r="S6823" s="31" cm="1">
        <f t="array" ref="S6823">_xlfn.IFS(Q6823=0,P6823/2,Q6823=1,P6823)</f>
        <v>0</v>
      </c>
      <c r="T6823" s="31" t="str" cm="1">
        <f t="array" ref="T6823">_xlfn.IFS(M6823&lt;=Beräkningsförutsättningar!B$15,"2",M6823=Beräkningsförutsättningar!B$16,"4",M6823=Beräkningsförutsättningar!B$17,"4",M6823&gt;=Beräkningsförutsättningar!B$18,"6")</f>
        <v>2</v>
      </c>
      <c r="U6823" s="31">
        <f t="shared" si="212"/>
        <v>0</v>
      </c>
      <c r="V6823" s="31">
        <f t="shared" si="213"/>
        <v>0</v>
      </c>
    </row>
    <row r="6824" spans="18:22" x14ac:dyDescent="0.3">
      <c r="R6824" s="31" cm="1">
        <f t="array" ref="R6824">_xlfn.IFS(Q6824=0,(O6824-P6824)/2,Q6824=1,O6824-P6824)</f>
        <v>0</v>
      </c>
      <c r="S6824" s="31" cm="1">
        <f t="array" ref="S6824">_xlfn.IFS(Q6824=0,P6824/2,Q6824=1,P6824)</f>
        <v>0</v>
      </c>
      <c r="T6824" s="31" t="str" cm="1">
        <f t="array" ref="T6824">_xlfn.IFS(M6824&lt;=Beräkningsförutsättningar!B$15,"2",M6824=Beräkningsförutsättningar!B$16,"4",M6824=Beräkningsförutsättningar!B$17,"4",M6824&gt;=Beräkningsförutsättningar!B$18,"6")</f>
        <v>2</v>
      </c>
      <c r="U6824" s="31">
        <f t="shared" si="212"/>
        <v>0</v>
      </c>
      <c r="V6824" s="31">
        <f t="shared" si="213"/>
        <v>0</v>
      </c>
    </row>
    <row r="6825" spans="18:22" x14ac:dyDescent="0.3">
      <c r="R6825" s="31" cm="1">
        <f t="array" ref="R6825">_xlfn.IFS(Q6825=0,(O6825-P6825)/2,Q6825=1,O6825-P6825)</f>
        <v>0</v>
      </c>
      <c r="S6825" s="31" cm="1">
        <f t="array" ref="S6825">_xlfn.IFS(Q6825=0,P6825/2,Q6825=1,P6825)</f>
        <v>0</v>
      </c>
      <c r="T6825" s="31" t="str" cm="1">
        <f t="array" ref="T6825">_xlfn.IFS(M6825&lt;=Beräkningsförutsättningar!B$15,"2",M6825=Beräkningsförutsättningar!B$16,"4",M6825=Beräkningsförutsättningar!B$17,"4",M6825&gt;=Beräkningsförutsättningar!B$18,"6")</f>
        <v>2</v>
      </c>
      <c r="U6825" s="31">
        <f t="shared" si="212"/>
        <v>0</v>
      </c>
      <c r="V6825" s="31">
        <f t="shared" si="213"/>
        <v>0</v>
      </c>
    </row>
    <row r="6826" spans="18:22" x14ac:dyDescent="0.3">
      <c r="R6826" s="31" cm="1">
        <f t="array" ref="R6826">_xlfn.IFS(Q6826=0,(O6826-P6826)/2,Q6826=1,O6826-P6826)</f>
        <v>0</v>
      </c>
      <c r="S6826" s="31" cm="1">
        <f t="array" ref="S6826">_xlfn.IFS(Q6826=0,P6826/2,Q6826=1,P6826)</f>
        <v>0</v>
      </c>
      <c r="T6826" s="31" t="str" cm="1">
        <f t="array" ref="T6826">_xlfn.IFS(M6826&lt;=Beräkningsförutsättningar!B$15,"2",M6826=Beräkningsförutsättningar!B$16,"4",M6826=Beräkningsförutsättningar!B$17,"4",M6826&gt;=Beräkningsförutsättningar!B$18,"6")</f>
        <v>2</v>
      </c>
      <c r="U6826" s="31">
        <f t="shared" si="212"/>
        <v>0</v>
      </c>
      <c r="V6826" s="31">
        <f t="shared" si="213"/>
        <v>0</v>
      </c>
    </row>
    <row r="6827" spans="18:22" x14ac:dyDescent="0.3">
      <c r="R6827" s="31" cm="1">
        <f t="array" ref="R6827">_xlfn.IFS(Q6827=0,(O6827-P6827)/2,Q6827=1,O6827-P6827)</f>
        <v>0</v>
      </c>
      <c r="S6827" s="31" cm="1">
        <f t="array" ref="S6827">_xlfn.IFS(Q6827=0,P6827/2,Q6827=1,P6827)</f>
        <v>0</v>
      </c>
      <c r="T6827" s="31" t="str" cm="1">
        <f t="array" ref="T6827">_xlfn.IFS(M6827&lt;=Beräkningsförutsättningar!B$15,"2",M6827=Beräkningsförutsättningar!B$16,"4",M6827=Beräkningsförutsättningar!B$17,"4",M6827&gt;=Beräkningsförutsättningar!B$18,"6")</f>
        <v>2</v>
      </c>
      <c r="U6827" s="31">
        <f t="shared" si="212"/>
        <v>0</v>
      </c>
      <c r="V6827" s="31">
        <f t="shared" si="213"/>
        <v>0</v>
      </c>
    </row>
    <row r="6828" spans="18:22" x14ac:dyDescent="0.3">
      <c r="R6828" s="31" cm="1">
        <f t="array" ref="R6828">_xlfn.IFS(Q6828=0,(O6828-P6828)/2,Q6828=1,O6828-P6828)</f>
        <v>0</v>
      </c>
      <c r="S6828" s="31" cm="1">
        <f t="array" ref="S6828">_xlfn.IFS(Q6828=0,P6828/2,Q6828=1,P6828)</f>
        <v>0</v>
      </c>
      <c r="T6828" s="31" t="str" cm="1">
        <f t="array" ref="T6828">_xlfn.IFS(M6828&lt;=Beräkningsförutsättningar!B$15,"2",M6828=Beräkningsförutsättningar!B$16,"4",M6828=Beräkningsförutsättningar!B$17,"4",M6828&gt;=Beräkningsförutsättningar!B$18,"6")</f>
        <v>2</v>
      </c>
      <c r="U6828" s="31">
        <f t="shared" si="212"/>
        <v>0</v>
      </c>
      <c r="V6828" s="31">
        <f t="shared" si="213"/>
        <v>0</v>
      </c>
    </row>
    <row r="6829" spans="18:22" x14ac:dyDescent="0.3">
      <c r="R6829" s="31" cm="1">
        <f t="array" ref="R6829">_xlfn.IFS(Q6829=0,(O6829-P6829)/2,Q6829=1,O6829-P6829)</f>
        <v>0</v>
      </c>
      <c r="S6829" s="31" cm="1">
        <f t="array" ref="S6829">_xlfn.IFS(Q6829=0,P6829/2,Q6829=1,P6829)</f>
        <v>0</v>
      </c>
      <c r="T6829" s="31" t="str" cm="1">
        <f t="array" ref="T6829">_xlfn.IFS(M6829&lt;=Beräkningsförutsättningar!B$15,"2",M6829=Beräkningsförutsättningar!B$16,"4",M6829=Beräkningsförutsättningar!B$17,"4",M6829&gt;=Beräkningsförutsättningar!B$18,"6")</f>
        <v>2</v>
      </c>
      <c r="U6829" s="31">
        <f t="shared" si="212"/>
        <v>0</v>
      </c>
      <c r="V6829" s="31">
        <f t="shared" si="213"/>
        <v>0</v>
      </c>
    </row>
    <row r="6830" spans="18:22" x14ac:dyDescent="0.3">
      <c r="R6830" s="31" cm="1">
        <f t="array" ref="R6830">_xlfn.IFS(Q6830=0,(O6830-P6830)/2,Q6830=1,O6830-P6830)</f>
        <v>0</v>
      </c>
      <c r="S6830" s="31" cm="1">
        <f t="array" ref="S6830">_xlfn.IFS(Q6830=0,P6830/2,Q6830=1,P6830)</f>
        <v>0</v>
      </c>
      <c r="T6830" s="31" t="str" cm="1">
        <f t="array" ref="T6830">_xlfn.IFS(M6830&lt;=Beräkningsförutsättningar!B$15,"2",M6830=Beräkningsförutsättningar!B$16,"4",M6830=Beräkningsförutsättningar!B$17,"4",M6830&gt;=Beräkningsförutsättningar!B$18,"6")</f>
        <v>2</v>
      </c>
      <c r="U6830" s="31">
        <f t="shared" si="212"/>
        <v>0</v>
      </c>
      <c r="V6830" s="31">
        <f t="shared" si="213"/>
        <v>0</v>
      </c>
    </row>
    <row r="6831" spans="18:22" x14ac:dyDescent="0.3">
      <c r="R6831" s="31" cm="1">
        <f t="array" ref="R6831">_xlfn.IFS(Q6831=0,(O6831-P6831)/2,Q6831=1,O6831-P6831)</f>
        <v>0</v>
      </c>
      <c r="S6831" s="31" cm="1">
        <f t="array" ref="S6831">_xlfn.IFS(Q6831=0,P6831/2,Q6831=1,P6831)</f>
        <v>0</v>
      </c>
      <c r="T6831" s="31" t="str" cm="1">
        <f t="array" ref="T6831">_xlfn.IFS(M6831&lt;=Beräkningsförutsättningar!B$15,"2",M6831=Beräkningsförutsättningar!B$16,"4",M6831=Beräkningsförutsättningar!B$17,"4",M6831&gt;=Beräkningsförutsättningar!B$18,"6")</f>
        <v>2</v>
      </c>
      <c r="U6831" s="31">
        <f t="shared" si="212"/>
        <v>0</v>
      </c>
      <c r="V6831" s="31">
        <f t="shared" si="213"/>
        <v>0</v>
      </c>
    </row>
    <row r="6832" spans="18:22" x14ac:dyDescent="0.3">
      <c r="R6832" s="31" cm="1">
        <f t="array" ref="R6832">_xlfn.IFS(Q6832=0,(O6832-P6832)/2,Q6832=1,O6832-P6832)</f>
        <v>0</v>
      </c>
      <c r="S6832" s="31" cm="1">
        <f t="array" ref="S6832">_xlfn.IFS(Q6832=0,P6832/2,Q6832=1,P6832)</f>
        <v>0</v>
      </c>
      <c r="T6832" s="31" t="str" cm="1">
        <f t="array" ref="T6832">_xlfn.IFS(M6832&lt;=Beräkningsförutsättningar!B$15,"2",M6832=Beräkningsförutsättningar!B$16,"4",M6832=Beräkningsförutsättningar!B$17,"4",M6832&gt;=Beräkningsförutsättningar!B$18,"6")</f>
        <v>2</v>
      </c>
      <c r="U6832" s="31">
        <f t="shared" si="212"/>
        <v>0</v>
      </c>
      <c r="V6832" s="31">
        <f t="shared" si="213"/>
        <v>0</v>
      </c>
    </row>
    <row r="6833" spans="18:22" x14ac:dyDescent="0.3">
      <c r="R6833" s="31" cm="1">
        <f t="array" ref="R6833">_xlfn.IFS(Q6833=0,(O6833-P6833)/2,Q6833=1,O6833-P6833)</f>
        <v>0</v>
      </c>
      <c r="S6833" s="31" cm="1">
        <f t="array" ref="S6833">_xlfn.IFS(Q6833=0,P6833/2,Q6833=1,P6833)</f>
        <v>0</v>
      </c>
      <c r="T6833" s="31" t="str" cm="1">
        <f t="array" ref="T6833">_xlfn.IFS(M6833&lt;=Beräkningsförutsättningar!B$15,"2",M6833=Beräkningsförutsättningar!B$16,"4",M6833=Beräkningsförutsättningar!B$17,"4",M6833&gt;=Beräkningsförutsättningar!B$18,"6")</f>
        <v>2</v>
      </c>
      <c r="U6833" s="31">
        <f t="shared" si="212"/>
        <v>0</v>
      </c>
      <c r="V6833" s="31">
        <f t="shared" si="213"/>
        <v>0</v>
      </c>
    </row>
    <row r="6834" spans="18:22" x14ac:dyDescent="0.3">
      <c r="R6834" s="31" cm="1">
        <f t="array" ref="R6834">_xlfn.IFS(Q6834=0,(O6834-P6834)/2,Q6834=1,O6834-P6834)</f>
        <v>0</v>
      </c>
      <c r="S6834" s="31" cm="1">
        <f t="array" ref="S6834">_xlfn.IFS(Q6834=0,P6834/2,Q6834=1,P6834)</f>
        <v>0</v>
      </c>
      <c r="T6834" s="31" t="str" cm="1">
        <f t="array" ref="T6834">_xlfn.IFS(M6834&lt;=Beräkningsförutsättningar!B$15,"2",M6834=Beräkningsförutsättningar!B$16,"4",M6834=Beräkningsförutsättningar!B$17,"4",M6834&gt;=Beräkningsförutsättningar!B$18,"6")</f>
        <v>2</v>
      </c>
      <c r="U6834" s="31">
        <f t="shared" si="212"/>
        <v>0</v>
      </c>
      <c r="V6834" s="31">
        <f t="shared" si="213"/>
        <v>0</v>
      </c>
    </row>
    <row r="6835" spans="18:22" x14ac:dyDescent="0.3">
      <c r="R6835" s="31" cm="1">
        <f t="array" ref="R6835">_xlfn.IFS(Q6835=0,(O6835-P6835)/2,Q6835=1,O6835-P6835)</f>
        <v>0</v>
      </c>
      <c r="S6835" s="31" cm="1">
        <f t="array" ref="S6835">_xlfn.IFS(Q6835=0,P6835/2,Q6835=1,P6835)</f>
        <v>0</v>
      </c>
      <c r="T6835" s="31" t="str" cm="1">
        <f t="array" ref="T6835">_xlfn.IFS(M6835&lt;=Beräkningsförutsättningar!B$15,"2",M6835=Beräkningsförutsättningar!B$16,"4",M6835=Beräkningsförutsättningar!B$17,"4",M6835&gt;=Beräkningsförutsättningar!B$18,"6")</f>
        <v>2</v>
      </c>
      <c r="U6835" s="31">
        <f t="shared" si="212"/>
        <v>0</v>
      </c>
      <c r="V6835" s="31">
        <f t="shared" si="213"/>
        <v>0</v>
      </c>
    </row>
    <row r="6836" spans="18:22" x14ac:dyDescent="0.3">
      <c r="R6836" s="31" cm="1">
        <f t="array" ref="R6836">_xlfn.IFS(Q6836=0,(O6836-P6836)/2,Q6836=1,O6836-P6836)</f>
        <v>0</v>
      </c>
      <c r="S6836" s="31" cm="1">
        <f t="array" ref="S6836">_xlfn.IFS(Q6836=0,P6836/2,Q6836=1,P6836)</f>
        <v>0</v>
      </c>
      <c r="T6836" s="31" t="str" cm="1">
        <f t="array" ref="T6836">_xlfn.IFS(M6836&lt;=Beräkningsförutsättningar!B$15,"2",M6836=Beräkningsförutsättningar!B$16,"4",M6836=Beräkningsförutsättningar!B$17,"4",M6836&gt;=Beräkningsförutsättningar!B$18,"6")</f>
        <v>2</v>
      </c>
      <c r="U6836" s="31">
        <f t="shared" si="212"/>
        <v>0</v>
      </c>
      <c r="V6836" s="31">
        <f t="shared" si="213"/>
        <v>0</v>
      </c>
    </row>
    <row r="6837" spans="18:22" x14ac:dyDescent="0.3">
      <c r="R6837" s="31" cm="1">
        <f t="array" ref="R6837">_xlfn.IFS(Q6837=0,(O6837-P6837)/2,Q6837=1,O6837-P6837)</f>
        <v>0</v>
      </c>
      <c r="S6837" s="31" cm="1">
        <f t="array" ref="S6837">_xlfn.IFS(Q6837=0,P6837/2,Q6837=1,P6837)</f>
        <v>0</v>
      </c>
      <c r="T6837" s="31" t="str" cm="1">
        <f t="array" ref="T6837">_xlfn.IFS(M6837&lt;=Beräkningsförutsättningar!B$15,"2",M6837=Beräkningsförutsättningar!B$16,"4",M6837=Beräkningsförutsättningar!B$17,"4",M6837&gt;=Beräkningsförutsättningar!B$18,"6")</f>
        <v>2</v>
      </c>
      <c r="U6837" s="31">
        <f t="shared" si="212"/>
        <v>0</v>
      </c>
      <c r="V6837" s="31">
        <f t="shared" si="213"/>
        <v>0</v>
      </c>
    </row>
    <row r="6838" spans="18:22" x14ac:dyDescent="0.3">
      <c r="R6838" s="31" cm="1">
        <f t="array" ref="R6838">_xlfn.IFS(Q6838=0,(O6838-P6838)/2,Q6838=1,O6838-P6838)</f>
        <v>0</v>
      </c>
      <c r="S6838" s="31" cm="1">
        <f t="array" ref="S6838">_xlfn.IFS(Q6838=0,P6838/2,Q6838=1,P6838)</f>
        <v>0</v>
      </c>
      <c r="T6838" s="31" t="str" cm="1">
        <f t="array" ref="T6838">_xlfn.IFS(M6838&lt;=Beräkningsförutsättningar!B$15,"2",M6838=Beräkningsförutsättningar!B$16,"4",M6838=Beräkningsförutsättningar!B$17,"4",M6838&gt;=Beräkningsförutsättningar!B$18,"6")</f>
        <v>2</v>
      </c>
      <c r="U6838" s="31">
        <f t="shared" si="212"/>
        <v>0</v>
      </c>
      <c r="V6838" s="31">
        <f t="shared" si="213"/>
        <v>0</v>
      </c>
    </row>
    <row r="6839" spans="18:22" x14ac:dyDescent="0.3">
      <c r="R6839" s="31" cm="1">
        <f t="array" ref="R6839">_xlfn.IFS(Q6839=0,(O6839-P6839)/2,Q6839=1,O6839-P6839)</f>
        <v>0</v>
      </c>
      <c r="S6839" s="31" cm="1">
        <f t="array" ref="S6839">_xlfn.IFS(Q6839=0,P6839/2,Q6839=1,P6839)</f>
        <v>0</v>
      </c>
      <c r="T6839" s="31" t="str" cm="1">
        <f t="array" ref="T6839">_xlfn.IFS(M6839&lt;=Beräkningsförutsättningar!B$15,"2",M6839=Beräkningsförutsättningar!B$16,"4",M6839=Beräkningsförutsättningar!B$17,"4",M6839&gt;=Beräkningsförutsättningar!B$18,"6")</f>
        <v>2</v>
      </c>
      <c r="U6839" s="31">
        <f t="shared" si="212"/>
        <v>0</v>
      </c>
      <c r="V6839" s="31">
        <f t="shared" si="213"/>
        <v>0</v>
      </c>
    </row>
    <row r="6840" spans="18:22" x14ac:dyDescent="0.3">
      <c r="R6840" s="31" cm="1">
        <f t="array" ref="R6840">_xlfn.IFS(Q6840=0,(O6840-P6840)/2,Q6840=1,O6840-P6840)</f>
        <v>0</v>
      </c>
      <c r="S6840" s="31" cm="1">
        <f t="array" ref="S6840">_xlfn.IFS(Q6840=0,P6840/2,Q6840=1,P6840)</f>
        <v>0</v>
      </c>
      <c r="T6840" s="31" t="str" cm="1">
        <f t="array" ref="T6840">_xlfn.IFS(M6840&lt;=Beräkningsförutsättningar!B$15,"2",M6840=Beräkningsförutsättningar!B$16,"4",M6840=Beräkningsförutsättningar!B$17,"4",M6840&gt;=Beräkningsförutsättningar!B$18,"6")</f>
        <v>2</v>
      </c>
      <c r="U6840" s="31">
        <f t="shared" si="212"/>
        <v>0</v>
      </c>
      <c r="V6840" s="31">
        <f t="shared" si="213"/>
        <v>0</v>
      </c>
    </row>
    <row r="6841" spans="18:22" x14ac:dyDescent="0.3">
      <c r="R6841" s="31" cm="1">
        <f t="array" ref="R6841">_xlfn.IFS(Q6841=0,(O6841-P6841)/2,Q6841=1,O6841-P6841)</f>
        <v>0</v>
      </c>
      <c r="S6841" s="31" cm="1">
        <f t="array" ref="S6841">_xlfn.IFS(Q6841=0,P6841/2,Q6841=1,P6841)</f>
        <v>0</v>
      </c>
      <c r="T6841" s="31" t="str" cm="1">
        <f t="array" ref="T6841">_xlfn.IFS(M6841&lt;=Beräkningsförutsättningar!B$15,"2",M6841=Beräkningsförutsättningar!B$16,"4",M6841=Beräkningsförutsättningar!B$17,"4",M6841&gt;=Beräkningsförutsättningar!B$18,"6")</f>
        <v>2</v>
      </c>
      <c r="U6841" s="31">
        <f t="shared" si="212"/>
        <v>0</v>
      </c>
      <c r="V6841" s="31">
        <f t="shared" si="213"/>
        <v>0</v>
      </c>
    </row>
    <row r="6842" spans="18:22" x14ac:dyDescent="0.3">
      <c r="R6842" s="31" cm="1">
        <f t="array" ref="R6842">_xlfn.IFS(Q6842=0,(O6842-P6842)/2,Q6842=1,O6842-P6842)</f>
        <v>0</v>
      </c>
      <c r="S6842" s="31" cm="1">
        <f t="array" ref="S6842">_xlfn.IFS(Q6842=0,P6842/2,Q6842=1,P6842)</f>
        <v>0</v>
      </c>
      <c r="T6842" s="31" t="str" cm="1">
        <f t="array" ref="T6842">_xlfn.IFS(M6842&lt;=Beräkningsförutsättningar!B$15,"2",M6842=Beräkningsförutsättningar!B$16,"4",M6842=Beräkningsförutsättningar!B$17,"4",M6842&gt;=Beräkningsförutsättningar!B$18,"6")</f>
        <v>2</v>
      </c>
      <c r="U6842" s="31">
        <f t="shared" si="212"/>
        <v>0</v>
      </c>
      <c r="V6842" s="31">
        <f t="shared" si="213"/>
        <v>0</v>
      </c>
    </row>
    <row r="6843" spans="18:22" x14ac:dyDescent="0.3">
      <c r="R6843" s="31" cm="1">
        <f t="array" ref="R6843">_xlfn.IFS(Q6843=0,(O6843-P6843)/2,Q6843=1,O6843-P6843)</f>
        <v>0</v>
      </c>
      <c r="S6843" s="31" cm="1">
        <f t="array" ref="S6843">_xlfn.IFS(Q6843=0,P6843/2,Q6843=1,P6843)</f>
        <v>0</v>
      </c>
      <c r="T6843" s="31" t="str" cm="1">
        <f t="array" ref="T6843">_xlfn.IFS(M6843&lt;=Beräkningsförutsättningar!B$15,"2",M6843=Beräkningsförutsättningar!B$16,"4",M6843=Beräkningsförutsättningar!B$17,"4",M6843&gt;=Beräkningsförutsättningar!B$18,"6")</f>
        <v>2</v>
      </c>
      <c r="U6843" s="31">
        <f t="shared" si="212"/>
        <v>0</v>
      </c>
      <c r="V6843" s="31">
        <f t="shared" si="213"/>
        <v>0</v>
      </c>
    </row>
    <row r="6844" spans="18:22" x14ac:dyDescent="0.3">
      <c r="R6844" s="31" cm="1">
        <f t="array" ref="R6844">_xlfn.IFS(Q6844=0,(O6844-P6844)/2,Q6844=1,O6844-P6844)</f>
        <v>0</v>
      </c>
      <c r="S6844" s="31" cm="1">
        <f t="array" ref="S6844">_xlfn.IFS(Q6844=0,P6844/2,Q6844=1,P6844)</f>
        <v>0</v>
      </c>
      <c r="T6844" s="31" t="str" cm="1">
        <f t="array" ref="T6844">_xlfn.IFS(M6844&lt;=Beräkningsförutsättningar!B$15,"2",M6844=Beräkningsförutsättningar!B$16,"4",M6844=Beräkningsförutsättningar!B$17,"4",M6844&gt;=Beräkningsförutsättningar!B$18,"6")</f>
        <v>2</v>
      </c>
      <c r="U6844" s="31">
        <f t="shared" si="212"/>
        <v>0</v>
      </c>
      <c r="V6844" s="31">
        <f t="shared" si="213"/>
        <v>0</v>
      </c>
    </row>
    <row r="6845" spans="18:22" x14ac:dyDescent="0.3">
      <c r="R6845" s="31" cm="1">
        <f t="array" ref="R6845">_xlfn.IFS(Q6845=0,(O6845-P6845)/2,Q6845=1,O6845-P6845)</f>
        <v>0</v>
      </c>
      <c r="S6845" s="31" cm="1">
        <f t="array" ref="S6845">_xlfn.IFS(Q6845=0,P6845/2,Q6845=1,P6845)</f>
        <v>0</v>
      </c>
      <c r="T6845" s="31" t="str" cm="1">
        <f t="array" ref="T6845">_xlfn.IFS(M6845&lt;=Beräkningsförutsättningar!B$15,"2",M6845=Beräkningsförutsättningar!B$16,"4",M6845=Beräkningsförutsättningar!B$17,"4",M6845&gt;=Beräkningsförutsättningar!B$18,"6")</f>
        <v>2</v>
      </c>
      <c r="U6845" s="31">
        <f t="shared" si="212"/>
        <v>0</v>
      </c>
      <c r="V6845" s="31">
        <f t="shared" si="213"/>
        <v>0</v>
      </c>
    </row>
    <row r="6846" spans="18:22" x14ac:dyDescent="0.3">
      <c r="R6846" s="31" cm="1">
        <f t="array" ref="R6846">_xlfn.IFS(Q6846=0,(O6846-P6846)/2,Q6846=1,O6846-P6846)</f>
        <v>0</v>
      </c>
      <c r="S6846" s="31" cm="1">
        <f t="array" ref="S6846">_xlfn.IFS(Q6846=0,P6846/2,Q6846=1,P6846)</f>
        <v>0</v>
      </c>
      <c r="T6846" s="31" t="str" cm="1">
        <f t="array" ref="T6846">_xlfn.IFS(M6846&lt;=Beräkningsförutsättningar!B$15,"2",M6846=Beräkningsförutsättningar!B$16,"4",M6846=Beräkningsförutsättningar!B$17,"4",M6846&gt;=Beräkningsförutsättningar!B$18,"6")</f>
        <v>2</v>
      </c>
      <c r="U6846" s="31">
        <f t="shared" si="212"/>
        <v>0</v>
      </c>
      <c r="V6846" s="31">
        <f t="shared" si="213"/>
        <v>0</v>
      </c>
    </row>
    <row r="6847" spans="18:22" x14ac:dyDescent="0.3">
      <c r="R6847" s="31" cm="1">
        <f t="array" ref="R6847">_xlfn.IFS(Q6847=0,(O6847-P6847)/2,Q6847=1,O6847-P6847)</f>
        <v>0</v>
      </c>
      <c r="S6847" s="31" cm="1">
        <f t="array" ref="S6847">_xlfn.IFS(Q6847=0,P6847/2,Q6847=1,P6847)</f>
        <v>0</v>
      </c>
      <c r="T6847" s="31" t="str" cm="1">
        <f t="array" ref="T6847">_xlfn.IFS(M6847&lt;=Beräkningsförutsättningar!B$15,"2",M6847=Beräkningsförutsättningar!B$16,"4",M6847=Beräkningsförutsättningar!B$17,"4",M6847&gt;=Beräkningsförutsättningar!B$18,"6")</f>
        <v>2</v>
      </c>
      <c r="U6847" s="31">
        <f t="shared" si="212"/>
        <v>0</v>
      </c>
      <c r="V6847" s="31">
        <f t="shared" si="213"/>
        <v>0</v>
      </c>
    </row>
    <row r="6848" spans="18:22" x14ac:dyDescent="0.3">
      <c r="R6848" s="31" cm="1">
        <f t="array" ref="R6848">_xlfn.IFS(Q6848=0,(O6848-P6848)/2,Q6848=1,O6848-P6848)</f>
        <v>0</v>
      </c>
      <c r="S6848" s="31" cm="1">
        <f t="array" ref="S6848">_xlfn.IFS(Q6848=0,P6848/2,Q6848=1,P6848)</f>
        <v>0</v>
      </c>
      <c r="T6848" s="31" t="str" cm="1">
        <f t="array" ref="T6848">_xlfn.IFS(M6848&lt;=Beräkningsförutsättningar!B$15,"2",M6848=Beräkningsförutsättningar!B$16,"4",M6848=Beräkningsförutsättningar!B$17,"4",M6848&gt;=Beräkningsförutsättningar!B$18,"6")</f>
        <v>2</v>
      </c>
      <c r="U6848" s="31">
        <f t="shared" si="212"/>
        <v>0</v>
      </c>
      <c r="V6848" s="31">
        <f t="shared" si="213"/>
        <v>0</v>
      </c>
    </row>
    <row r="6849" spans="18:22" x14ac:dyDescent="0.3">
      <c r="R6849" s="31" cm="1">
        <f t="array" ref="R6849">_xlfn.IFS(Q6849=0,(O6849-P6849)/2,Q6849=1,O6849-P6849)</f>
        <v>0</v>
      </c>
      <c r="S6849" s="31" cm="1">
        <f t="array" ref="S6849">_xlfn.IFS(Q6849=0,P6849/2,Q6849=1,P6849)</f>
        <v>0</v>
      </c>
      <c r="T6849" s="31" t="str" cm="1">
        <f t="array" ref="T6849">_xlfn.IFS(M6849&lt;=Beräkningsförutsättningar!B$15,"2",M6849=Beräkningsförutsättningar!B$16,"4",M6849=Beräkningsförutsättningar!B$17,"4",M6849&gt;=Beräkningsförutsättningar!B$18,"6")</f>
        <v>2</v>
      </c>
      <c r="U6849" s="31">
        <f t="shared" si="212"/>
        <v>0</v>
      </c>
      <c r="V6849" s="31">
        <f t="shared" si="213"/>
        <v>0</v>
      </c>
    </row>
    <row r="6850" spans="18:22" x14ac:dyDescent="0.3">
      <c r="R6850" s="31" cm="1">
        <f t="array" ref="R6850">_xlfn.IFS(Q6850=0,(O6850-P6850)/2,Q6850=1,O6850-P6850)</f>
        <v>0</v>
      </c>
      <c r="S6850" s="31" cm="1">
        <f t="array" ref="S6850">_xlfn.IFS(Q6850=0,P6850/2,Q6850=1,P6850)</f>
        <v>0</v>
      </c>
      <c r="T6850" s="31" t="str" cm="1">
        <f t="array" ref="T6850">_xlfn.IFS(M6850&lt;=Beräkningsförutsättningar!B$15,"2",M6850=Beräkningsförutsättningar!B$16,"4",M6850=Beräkningsförutsättningar!B$17,"4",M6850&gt;=Beräkningsförutsättningar!B$18,"6")</f>
        <v>2</v>
      </c>
      <c r="U6850" s="31">
        <f t="shared" si="212"/>
        <v>0</v>
      </c>
      <c r="V6850" s="31">
        <f t="shared" si="213"/>
        <v>0</v>
      </c>
    </row>
    <row r="6851" spans="18:22" x14ac:dyDescent="0.3">
      <c r="R6851" s="31" cm="1">
        <f t="array" ref="R6851">_xlfn.IFS(Q6851=0,(O6851-P6851)/2,Q6851=1,O6851-P6851)</f>
        <v>0</v>
      </c>
      <c r="S6851" s="31" cm="1">
        <f t="array" ref="S6851">_xlfn.IFS(Q6851=0,P6851/2,Q6851=1,P6851)</f>
        <v>0</v>
      </c>
      <c r="T6851" s="31" t="str" cm="1">
        <f t="array" ref="T6851">_xlfn.IFS(M6851&lt;=Beräkningsförutsättningar!B$15,"2",M6851=Beräkningsförutsättningar!B$16,"4",M6851=Beräkningsförutsättningar!B$17,"4",M6851&gt;=Beräkningsförutsättningar!B$18,"6")</f>
        <v>2</v>
      </c>
      <c r="U6851" s="31">
        <f t="shared" si="212"/>
        <v>0</v>
      </c>
      <c r="V6851" s="31">
        <f t="shared" si="213"/>
        <v>0</v>
      </c>
    </row>
    <row r="6852" spans="18:22" x14ac:dyDescent="0.3">
      <c r="R6852" s="31" cm="1">
        <f t="array" ref="R6852">_xlfn.IFS(Q6852=0,(O6852-P6852)/2,Q6852=1,O6852-P6852)</f>
        <v>0</v>
      </c>
      <c r="S6852" s="31" cm="1">
        <f t="array" ref="S6852">_xlfn.IFS(Q6852=0,P6852/2,Q6852=1,P6852)</f>
        <v>0</v>
      </c>
      <c r="T6852" s="31" t="str" cm="1">
        <f t="array" ref="T6852">_xlfn.IFS(M6852&lt;=Beräkningsförutsättningar!B$15,"2",M6852=Beräkningsförutsättningar!B$16,"4",M6852=Beräkningsförutsättningar!B$17,"4",M6852&gt;=Beräkningsförutsättningar!B$18,"6")</f>
        <v>2</v>
      </c>
      <c r="U6852" s="31">
        <f t="shared" si="212"/>
        <v>0</v>
      </c>
      <c r="V6852" s="31">
        <f t="shared" si="213"/>
        <v>0</v>
      </c>
    </row>
    <row r="6853" spans="18:22" x14ac:dyDescent="0.3">
      <c r="R6853" s="31" cm="1">
        <f t="array" ref="R6853">_xlfn.IFS(Q6853=0,(O6853-P6853)/2,Q6853=1,O6853-P6853)</f>
        <v>0</v>
      </c>
      <c r="S6853" s="31" cm="1">
        <f t="array" ref="S6853">_xlfn.IFS(Q6853=0,P6853/2,Q6853=1,P6853)</f>
        <v>0</v>
      </c>
      <c r="T6853" s="31" t="str" cm="1">
        <f t="array" ref="T6853">_xlfn.IFS(M6853&lt;=Beräkningsförutsättningar!B$15,"2",M6853=Beräkningsförutsättningar!B$16,"4",M6853=Beräkningsförutsättningar!B$17,"4",M6853&gt;=Beräkningsförutsättningar!B$18,"6")</f>
        <v>2</v>
      </c>
      <c r="U6853" s="31">
        <f t="shared" si="212"/>
        <v>0</v>
      </c>
      <c r="V6853" s="31">
        <f t="shared" si="213"/>
        <v>0</v>
      </c>
    </row>
    <row r="6854" spans="18:22" x14ac:dyDescent="0.3">
      <c r="R6854" s="31" cm="1">
        <f t="array" ref="R6854">_xlfn.IFS(Q6854=0,(O6854-P6854)/2,Q6854=1,O6854-P6854)</f>
        <v>0</v>
      </c>
      <c r="S6854" s="31" cm="1">
        <f t="array" ref="S6854">_xlfn.IFS(Q6854=0,P6854/2,Q6854=1,P6854)</f>
        <v>0</v>
      </c>
      <c r="T6854" s="31" t="str" cm="1">
        <f t="array" ref="T6854">_xlfn.IFS(M6854&lt;=Beräkningsförutsättningar!B$15,"2",M6854=Beräkningsförutsättningar!B$16,"4",M6854=Beräkningsförutsättningar!B$17,"4",M6854&gt;=Beräkningsförutsättningar!B$18,"6")</f>
        <v>2</v>
      </c>
      <c r="U6854" s="31">
        <f t="shared" si="212"/>
        <v>0</v>
      </c>
      <c r="V6854" s="31">
        <f t="shared" si="213"/>
        <v>0</v>
      </c>
    </row>
    <row r="6855" spans="18:22" x14ac:dyDescent="0.3">
      <c r="R6855" s="31" cm="1">
        <f t="array" ref="R6855">_xlfn.IFS(Q6855=0,(O6855-P6855)/2,Q6855=1,O6855-P6855)</f>
        <v>0</v>
      </c>
      <c r="S6855" s="31" cm="1">
        <f t="array" ref="S6855">_xlfn.IFS(Q6855=0,P6855/2,Q6855=1,P6855)</f>
        <v>0</v>
      </c>
      <c r="T6855" s="31" t="str" cm="1">
        <f t="array" ref="T6855">_xlfn.IFS(M6855&lt;=Beräkningsförutsättningar!B$15,"2",M6855=Beräkningsförutsättningar!B$16,"4",M6855=Beräkningsförutsättningar!B$17,"4",M6855&gt;=Beräkningsförutsättningar!B$18,"6")</f>
        <v>2</v>
      </c>
      <c r="U6855" s="31">
        <f t="shared" ref="U6855:U6918" si="214">R6855*T6855</f>
        <v>0</v>
      </c>
      <c r="V6855" s="31">
        <f t="shared" ref="V6855:V6918" si="215">S6855*T6855</f>
        <v>0</v>
      </c>
    </row>
    <row r="6856" spans="18:22" x14ac:dyDescent="0.3">
      <c r="R6856" s="31" cm="1">
        <f t="array" ref="R6856">_xlfn.IFS(Q6856=0,(O6856-P6856)/2,Q6856=1,O6856-P6856)</f>
        <v>0</v>
      </c>
      <c r="S6856" s="31" cm="1">
        <f t="array" ref="S6856">_xlfn.IFS(Q6856=0,P6856/2,Q6856=1,P6856)</f>
        <v>0</v>
      </c>
      <c r="T6856" s="31" t="str" cm="1">
        <f t="array" ref="T6856">_xlfn.IFS(M6856&lt;=Beräkningsförutsättningar!B$15,"2",M6856=Beräkningsförutsättningar!B$16,"4",M6856=Beräkningsförutsättningar!B$17,"4",M6856&gt;=Beräkningsförutsättningar!B$18,"6")</f>
        <v>2</v>
      </c>
      <c r="U6856" s="31">
        <f t="shared" si="214"/>
        <v>0</v>
      </c>
      <c r="V6856" s="31">
        <f t="shared" si="215"/>
        <v>0</v>
      </c>
    </row>
    <row r="6857" spans="18:22" x14ac:dyDescent="0.3">
      <c r="R6857" s="31" cm="1">
        <f t="array" ref="R6857">_xlfn.IFS(Q6857=0,(O6857-P6857)/2,Q6857=1,O6857-P6857)</f>
        <v>0</v>
      </c>
      <c r="S6857" s="31" cm="1">
        <f t="array" ref="S6857">_xlfn.IFS(Q6857=0,P6857/2,Q6857=1,P6857)</f>
        <v>0</v>
      </c>
      <c r="T6857" s="31" t="str" cm="1">
        <f t="array" ref="T6857">_xlfn.IFS(M6857&lt;=Beräkningsförutsättningar!B$15,"2",M6857=Beräkningsförutsättningar!B$16,"4",M6857=Beräkningsförutsättningar!B$17,"4",M6857&gt;=Beräkningsförutsättningar!B$18,"6")</f>
        <v>2</v>
      </c>
      <c r="U6857" s="31">
        <f t="shared" si="214"/>
        <v>0</v>
      </c>
      <c r="V6857" s="31">
        <f t="shared" si="215"/>
        <v>0</v>
      </c>
    </row>
    <row r="6858" spans="18:22" x14ac:dyDescent="0.3">
      <c r="R6858" s="31" cm="1">
        <f t="array" ref="R6858">_xlfn.IFS(Q6858=0,(O6858-P6858)/2,Q6858=1,O6858-P6858)</f>
        <v>0</v>
      </c>
      <c r="S6858" s="31" cm="1">
        <f t="array" ref="S6858">_xlfn.IFS(Q6858=0,P6858/2,Q6858=1,P6858)</f>
        <v>0</v>
      </c>
      <c r="T6858" s="31" t="str" cm="1">
        <f t="array" ref="T6858">_xlfn.IFS(M6858&lt;=Beräkningsförutsättningar!B$15,"2",M6858=Beräkningsförutsättningar!B$16,"4",M6858=Beräkningsförutsättningar!B$17,"4",M6858&gt;=Beräkningsförutsättningar!B$18,"6")</f>
        <v>2</v>
      </c>
      <c r="U6858" s="31">
        <f t="shared" si="214"/>
        <v>0</v>
      </c>
      <c r="V6858" s="31">
        <f t="shared" si="215"/>
        <v>0</v>
      </c>
    </row>
    <row r="6859" spans="18:22" x14ac:dyDescent="0.3">
      <c r="R6859" s="31" cm="1">
        <f t="array" ref="R6859">_xlfn.IFS(Q6859=0,(O6859-P6859)/2,Q6859=1,O6859-P6859)</f>
        <v>0</v>
      </c>
      <c r="S6859" s="31" cm="1">
        <f t="array" ref="S6859">_xlfn.IFS(Q6859=0,P6859/2,Q6859=1,P6859)</f>
        <v>0</v>
      </c>
      <c r="T6859" s="31" t="str" cm="1">
        <f t="array" ref="T6859">_xlfn.IFS(M6859&lt;=Beräkningsförutsättningar!B$15,"2",M6859=Beräkningsförutsättningar!B$16,"4",M6859=Beräkningsförutsättningar!B$17,"4",M6859&gt;=Beräkningsförutsättningar!B$18,"6")</f>
        <v>2</v>
      </c>
      <c r="U6859" s="31">
        <f t="shared" si="214"/>
        <v>0</v>
      </c>
      <c r="V6859" s="31">
        <f t="shared" si="215"/>
        <v>0</v>
      </c>
    </row>
    <row r="6860" spans="18:22" x14ac:dyDescent="0.3">
      <c r="R6860" s="31" cm="1">
        <f t="array" ref="R6860">_xlfn.IFS(Q6860=0,(O6860-P6860)/2,Q6860=1,O6860-P6860)</f>
        <v>0</v>
      </c>
      <c r="S6860" s="31" cm="1">
        <f t="array" ref="S6860">_xlfn.IFS(Q6860=0,P6860/2,Q6860=1,P6860)</f>
        <v>0</v>
      </c>
      <c r="T6860" s="31" t="str" cm="1">
        <f t="array" ref="T6860">_xlfn.IFS(M6860&lt;=Beräkningsförutsättningar!B$15,"2",M6860=Beräkningsförutsättningar!B$16,"4",M6860=Beräkningsförutsättningar!B$17,"4",M6860&gt;=Beräkningsförutsättningar!B$18,"6")</f>
        <v>2</v>
      </c>
      <c r="U6860" s="31">
        <f t="shared" si="214"/>
        <v>0</v>
      </c>
      <c r="V6860" s="31">
        <f t="shared" si="215"/>
        <v>0</v>
      </c>
    </row>
    <row r="6861" spans="18:22" x14ac:dyDescent="0.3">
      <c r="R6861" s="31" cm="1">
        <f t="array" ref="R6861">_xlfn.IFS(Q6861=0,(O6861-P6861)/2,Q6861=1,O6861-P6861)</f>
        <v>0</v>
      </c>
      <c r="S6861" s="31" cm="1">
        <f t="array" ref="S6861">_xlfn.IFS(Q6861=0,P6861/2,Q6861=1,P6861)</f>
        <v>0</v>
      </c>
      <c r="T6861" s="31" t="str" cm="1">
        <f t="array" ref="T6861">_xlfn.IFS(M6861&lt;=Beräkningsförutsättningar!B$15,"2",M6861=Beräkningsförutsättningar!B$16,"4",M6861=Beräkningsförutsättningar!B$17,"4",M6861&gt;=Beräkningsförutsättningar!B$18,"6")</f>
        <v>2</v>
      </c>
      <c r="U6861" s="31">
        <f t="shared" si="214"/>
        <v>0</v>
      </c>
      <c r="V6861" s="31">
        <f t="shared" si="215"/>
        <v>0</v>
      </c>
    </row>
    <row r="6862" spans="18:22" x14ac:dyDescent="0.3">
      <c r="R6862" s="31" cm="1">
        <f t="array" ref="R6862">_xlfn.IFS(Q6862=0,(O6862-P6862)/2,Q6862=1,O6862-P6862)</f>
        <v>0</v>
      </c>
      <c r="S6862" s="31" cm="1">
        <f t="array" ref="S6862">_xlfn.IFS(Q6862=0,P6862/2,Q6862=1,P6862)</f>
        <v>0</v>
      </c>
      <c r="T6862" s="31" t="str" cm="1">
        <f t="array" ref="T6862">_xlfn.IFS(M6862&lt;=Beräkningsförutsättningar!B$15,"2",M6862=Beräkningsförutsättningar!B$16,"4",M6862=Beräkningsförutsättningar!B$17,"4",M6862&gt;=Beräkningsförutsättningar!B$18,"6")</f>
        <v>2</v>
      </c>
      <c r="U6862" s="31">
        <f t="shared" si="214"/>
        <v>0</v>
      </c>
      <c r="V6862" s="31">
        <f t="shared" si="215"/>
        <v>0</v>
      </c>
    </row>
    <row r="6863" spans="18:22" x14ac:dyDescent="0.3">
      <c r="R6863" s="31" cm="1">
        <f t="array" ref="R6863">_xlfn.IFS(Q6863=0,(O6863-P6863)/2,Q6863=1,O6863-P6863)</f>
        <v>0</v>
      </c>
      <c r="S6863" s="31" cm="1">
        <f t="array" ref="S6863">_xlfn.IFS(Q6863=0,P6863/2,Q6863=1,P6863)</f>
        <v>0</v>
      </c>
      <c r="T6863" s="31" t="str" cm="1">
        <f t="array" ref="T6863">_xlfn.IFS(M6863&lt;=Beräkningsförutsättningar!B$15,"2",M6863=Beräkningsförutsättningar!B$16,"4",M6863=Beräkningsförutsättningar!B$17,"4",M6863&gt;=Beräkningsförutsättningar!B$18,"6")</f>
        <v>2</v>
      </c>
      <c r="U6863" s="31">
        <f t="shared" si="214"/>
        <v>0</v>
      </c>
      <c r="V6863" s="31">
        <f t="shared" si="215"/>
        <v>0</v>
      </c>
    </row>
    <row r="6864" spans="18:22" x14ac:dyDescent="0.3">
      <c r="R6864" s="31" cm="1">
        <f t="array" ref="R6864">_xlfn.IFS(Q6864=0,(O6864-P6864)/2,Q6864=1,O6864-P6864)</f>
        <v>0</v>
      </c>
      <c r="S6864" s="31" cm="1">
        <f t="array" ref="S6864">_xlfn.IFS(Q6864=0,P6864/2,Q6864=1,P6864)</f>
        <v>0</v>
      </c>
      <c r="T6864" s="31" t="str" cm="1">
        <f t="array" ref="T6864">_xlfn.IFS(M6864&lt;=Beräkningsförutsättningar!B$15,"2",M6864=Beräkningsförutsättningar!B$16,"4",M6864=Beräkningsförutsättningar!B$17,"4",M6864&gt;=Beräkningsförutsättningar!B$18,"6")</f>
        <v>2</v>
      </c>
      <c r="U6864" s="31">
        <f t="shared" si="214"/>
        <v>0</v>
      </c>
      <c r="V6864" s="31">
        <f t="shared" si="215"/>
        <v>0</v>
      </c>
    </row>
    <row r="6865" spans="18:22" x14ac:dyDescent="0.3">
      <c r="R6865" s="31" cm="1">
        <f t="array" ref="R6865">_xlfn.IFS(Q6865=0,(O6865-P6865)/2,Q6865=1,O6865-P6865)</f>
        <v>0</v>
      </c>
      <c r="S6865" s="31" cm="1">
        <f t="array" ref="S6865">_xlfn.IFS(Q6865=0,P6865/2,Q6865=1,P6865)</f>
        <v>0</v>
      </c>
      <c r="T6865" s="31" t="str" cm="1">
        <f t="array" ref="T6865">_xlfn.IFS(M6865&lt;=Beräkningsförutsättningar!B$15,"2",M6865=Beräkningsförutsättningar!B$16,"4",M6865=Beräkningsförutsättningar!B$17,"4",M6865&gt;=Beräkningsförutsättningar!B$18,"6")</f>
        <v>2</v>
      </c>
      <c r="U6865" s="31">
        <f t="shared" si="214"/>
        <v>0</v>
      </c>
      <c r="V6865" s="31">
        <f t="shared" si="215"/>
        <v>0</v>
      </c>
    </row>
    <row r="6866" spans="18:22" x14ac:dyDescent="0.3">
      <c r="R6866" s="31" cm="1">
        <f t="array" ref="R6866">_xlfn.IFS(Q6866=0,(O6866-P6866)/2,Q6866=1,O6866-P6866)</f>
        <v>0</v>
      </c>
      <c r="S6866" s="31" cm="1">
        <f t="array" ref="S6866">_xlfn.IFS(Q6866=0,P6866/2,Q6866=1,P6866)</f>
        <v>0</v>
      </c>
      <c r="T6866" s="31" t="str" cm="1">
        <f t="array" ref="T6866">_xlfn.IFS(M6866&lt;=Beräkningsförutsättningar!B$15,"2",M6866=Beräkningsförutsättningar!B$16,"4",M6866=Beräkningsförutsättningar!B$17,"4",M6866&gt;=Beräkningsförutsättningar!B$18,"6")</f>
        <v>2</v>
      </c>
      <c r="U6866" s="31">
        <f t="shared" si="214"/>
        <v>0</v>
      </c>
      <c r="V6866" s="31">
        <f t="shared" si="215"/>
        <v>0</v>
      </c>
    </row>
    <row r="6867" spans="18:22" x14ac:dyDescent="0.3">
      <c r="R6867" s="31" cm="1">
        <f t="array" ref="R6867">_xlfn.IFS(Q6867=0,(O6867-P6867)/2,Q6867=1,O6867-P6867)</f>
        <v>0</v>
      </c>
      <c r="S6867" s="31" cm="1">
        <f t="array" ref="S6867">_xlfn.IFS(Q6867=0,P6867/2,Q6867=1,P6867)</f>
        <v>0</v>
      </c>
      <c r="T6867" s="31" t="str" cm="1">
        <f t="array" ref="T6867">_xlfn.IFS(M6867&lt;=Beräkningsförutsättningar!B$15,"2",M6867=Beräkningsförutsättningar!B$16,"4",M6867=Beräkningsförutsättningar!B$17,"4",M6867&gt;=Beräkningsförutsättningar!B$18,"6")</f>
        <v>2</v>
      </c>
      <c r="U6867" s="31">
        <f t="shared" si="214"/>
        <v>0</v>
      </c>
      <c r="V6867" s="31">
        <f t="shared" si="215"/>
        <v>0</v>
      </c>
    </row>
    <row r="6868" spans="18:22" x14ac:dyDescent="0.3">
      <c r="R6868" s="31" cm="1">
        <f t="array" ref="R6868">_xlfn.IFS(Q6868=0,(O6868-P6868)/2,Q6868=1,O6868-P6868)</f>
        <v>0</v>
      </c>
      <c r="S6868" s="31" cm="1">
        <f t="array" ref="S6868">_xlfn.IFS(Q6868=0,P6868/2,Q6868=1,P6868)</f>
        <v>0</v>
      </c>
      <c r="T6868" s="31" t="str" cm="1">
        <f t="array" ref="T6868">_xlfn.IFS(M6868&lt;=Beräkningsförutsättningar!B$15,"2",M6868=Beräkningsförutsättningar!B$16,"4",M6868=Beräkningsförutsättningar!B$17,"4",M6868&gt;=Beräkningsförutsättningar!B$18,"6")</f>
        <v>2</v>
      </c>
      <c r="U6868" s="31">
        <f t="shared" si="214"/>
        <v>0</v>
      </c>
      <c r="V6868" s="31">
        <f t="shared" si="215"/>
        <v>0</v>
      </c>
    </row>
    <row r="6869" spans="18:22" x14ac:dyDescent="0.3">
      <c r="R6869" s="31" cm="1">
        <f t="array" ref="R6869">_xlfn.IFS(Q6869=0,(O6869-P6869)/2,Q6869=1,O6869-P6869)</f>
        <v>0</v>
      </c>
      <c r="S6869" s="31" cm="1">
        <f t="array" ref="S6869">_xlfn.IFS(Q6869=0,P6869/2,Q6869=1,P6869)</f>
        <v>0</v>
      </c>
      <c r="T6869" s="31" t="str" cm="1">
        <f t="array" ref="T6869">_xlfn.IFS(M6869&lt;=Beräkningsförutsättningar!B$15,"2",M6869=Beräkningsförutsättningar!B$16,"4",M6869=Beräkningsförutsättningar!B$17,"4",M6869&gt;=Beräkningsförutsättningar!B$18,"6")</f>
        <v>2</v>
      </c>
      <c r="U6869" s="31">
        <f t="shared" si="214"/>
        <v>0</v>
      </c>
      <c r="V6869" s="31">
        <f t="shared" si="215"/>
        <v>0</v>
      </c>
    </row>
    <row r="6870" spans="18:22" x14ac:dyDescent="0.3">
      <c r="R6870" s="31" cm="1">
        <f t="array" ref="R6870">_xlfn.IFS(Q6870=0,(O6870-P6870)/2,Q6870=1,O6870-P6870)</f>
        <v>0</v>
      </c>
      <c r="S6870" s="31" cm="1">
        <f t="array" ref="S6870">_xlfn.IFS(Q6870=0,P6870/2,Q6870=1,P6870)</f>
        <v>0</v>
      </c>
      <c r="T6870" s="31" t="str" cm="1">
        <f t="array" ref="T6870">_xlfn.IFS(M6870&lt;=Beräkningsförutsättningar!B$15,"2",M6870=Beräkningsförutsättningar!B$16,"4",M6870=Beräkningsförutsättningar!B$17,"4",M6870&gt;=Beräkningsförutsättningar!B$18,"6")</f>
        <v>2</v>
      </c>
      <c r="U6870" s="31">
        <f t="shared" si="214"/>
        <v>0</v>
      </c>
      <c r="V6870" s="31">
        <f t="shared" si="215"/>
        <v>0</v>
      </c>
    </row>
    <row r="6871" spans="18:22" x14ac:dyDescent="0.3">
      <c r="R6871" s="31" cm="1">
        <f t="array" ref="R6871">_xlfn.IFS(Q6871=0,(O6871-P6871)/2,Q6871=1,O6871-P6871)</f>
        <v>0</v>
      </c>
      <c r="S6871" s="31" cm="1">
        <f t="array" ref="S6871">_xlfn.IFS(Q6871=0,P6871/2,Q6871=1,P6871)</f>
        <v>0</v>
      </c>
      <c r="T6871" s="31" t="str" cm="1">
        <f t="array" ref="T6871">_xlfn.IFS(M6871&lt;=Beräkningsförutsättningar!B$15,"2",M6871=Beräkningsförutsättningar!B$16,"4",M6871=Beräkningsförutsättningar!B$17,"4",M6871&gt;=Beräkningsförutsättningar!B$18,"6")</f>
        <v>2</v>
      </c>
      <c r="U6871" s="31">
        <f t="shared" si="214"/>
        <v>0</v>
      </c>
      <c r="V6871" s="31">
        <f t="shared" si="215"/>
        <v>0</v>
      </c>
    </row>
    <row r="6872" spans="18:22" x14ac:dyDescent="0.3">
      <c r="R6872" s="31" cm="1">
        <f t="array" ref="R6872">_xlfn.IFS(Q6872=0,(O6872-P6872)/2,Q6872=1,O6872-P6872)</f>
        <v>0</v>
      </c>
      <c r="S6872" s="31" cm="1">
        <f t="array" ref="S6872">_xlfn.IFS(Q6872=0,P6872/2,Q6872=1,P6872)</f>
        <v>0</v>
      </c>
      <c r="T6872" s="31" t="str" cm="1">
        <f t="array" ref="T6872">_xlfn.IFS(M6872&lt;=Beräkningsförutsättningar!B$15,"2",M6872=Beräkningsförutsättningar!B$16,"4",M6872=Beräkningsförutsättningar!B$17,"4",M6872&gt;=Beräkningsförutsättningar!B$18,"6")</f>
        <v>2</v>
      </c>
      <c r="U6872" s="31">
        <f t="shared" si="214"/>
        <v>0</v>
      </c>
      <c r="V6872" s="31">
        <f t="shared" si="215"/>
        <v>0</v>
      </c>
    </row>
    <row r="6873" spans="18:22" x14ac:dyDescent="0.3">
      <c r="R6873" s="31" cm="1">
        <f t="array" ref="R6873">_xlfn.IFS(Q6873=0,(O6873-P6873)/2,Q6873=1,O6873-P6873)</f>
        <v>0</v>
      </c>
      <c r="S6873" s="31" cm="1">
        <f t="array" ref="S6873">_xlfn.IFS(Q6873=0,P6873/2,Q6873=1,P6873)</f>
        <v>0</v>
      </c>
      <c r="T6873" s="31" t="str" cm="1">
        <f t="array" ref="T6873">_xlfn.IFS(M6873&lt;=Beräkningsförutsättningar!B$15,"2",M6873=Beräkningsförutsättningar!B$16,"4",M6873=Beräkningsförutsättningar!B$17,"4",M6873&gt;=Beräkningsförutsättningar!B$18,"6")</f>
        <v>2</v>
      </c>
      <c r="U6873" s="31">
        <f t="shared" si="214"/>
        <v>0</v>
      </c>
      <c r="V6873" s="31">
        <f t="shared" si="215"/>
        <v>0</v>
      </c>
    </row>
    <row r="6874" spans="18:22" x14ac:dyDescent="0.3">
      <c r="R6874" s="31" cm="1">
        <f t="array" ref="R6874">_xlfn.IFS(Q6874=0,(O6874-P6874)/2,Q6874=1,O6874-P6874)</f>
        <v>0</v>
      </c>
      <c r="S6874" s="31" cm="1">
        <f t="array" ref="S6874">_xlfn.IFS(Q6874=0,P6874/2,Q6874=1,P6874)</f>
        <v>0</v>
      </c>
      <c r="T6874" s="31" t="str" cm="1">
        <f t="array" ref="T6874">_xlfn.IFS(M6874&lt;=Beräkningsförutsättningar!B$15,"2",M6874=Beräkningsförutsättningar!B$16,"4",M6874=Beräkningsförutsättningar!B$17,"4",M6874&gt;=Beräkningsförutsättningar!B$18,"6")</f>
        <v>2</v>
      </c>
      <c r="U6874" s="31">
        <f t="shared" si="214"/>
        <v>0</v>
      </c>
      <c r="V6874" s="31">
        <f t="shared" si="215"/>
        <v>0</v>
      </c>
    </row>
    <row r="6875" spans="18:22" x14ac:dyDescent="0.3">
      <c r="R6875" s="31" cm="1">
        <f t="array" ref="R6875">_xlfn.IFS(Q6875=0,(O6875-P6875)/2,Q6875=1,O6875-P6875)</f>
        <v>0</v>
      </c>
      <c r="S6875" s="31" cm="1">
        <f t="array" ref="S6875">_xlfn.IFS(Q6875=0,P6875/2,Q6875=1,P6875)</f>
        <v>0</v>
      </c>
      <c r="T6875" s="31" t="str" cm="1">
        <f t="array" ref="T6875">_xlfn.IFS(M6875&lt;=Beräkningsförutsättningar!B$15,"2",M6875=Beräkningsförutsättningar!B$16,"4",M6875=Beräkningsförutsättningar!B$17,"4",M6875&gt;=Beräkningsförutsättningar!B$18,"6")</f>
        <v>2</v>
      </c>
      <c r="U6875" s="31">
        <f t="shared" si="214"/>
        <v>0</v>
      </c>
      <c r="V6875" s="31">
        <f t="shared" si="215"/>
        <v>0</v>
      </c>
    </row>
    <row r="6876" spans="18:22" x14ac:dyDescent="0.3">
      <c r="R6876" s="31" cm="1">
        <f t="array" ref="R6876">_xlfn.IFS(Q6876=0,(O6876-P6876)/2,Q6876=1,O6876-P6876)</f>
        <v>0</v>
      </c>
      <c r="S6876" s="31" cm="1">
        <f t="array" ref="S6876">_xlfn.IFS(Q6876=0,P6876/2,Q6876=1,P6876)</f>
        <v>0</v>
      </c>
      <c r="T6876" s="31" t="str" cm="1">
        <f t="array" ref="T6876">_xlfn.IFS(M6876&lt;=Beräkningsförutsättningar!B$15,"2",M6876=Beräkningsförutsättningar!B$16,"4",M6876=Beräkningsförutsättningar!B$17,"4",M6876&gt;=Beräkningsförutsättningar!B$18,"6")</f>
        <v>2</v>
      </c>
      <c r="U6876" s="31">
        <f t="shared" si="214"/>
        <v>0</v>
      </c>
      <c r="V6876" s="31">
        <f t="shared" si="215"/>
        <v>0</v>
      </c>
    </row>
    <row r="6877" spans="18:22" x14ac:dyDescent="0.3">
      <c r="R6877" s="31" cm="1">
        <f t="array" ref="R6877">_xlfn.IFS(Q6877=0,(O6877-P6877)/2,Q6877=1,O6877-P6877)</f>
        <v>0</v>
      </c>
      <c r="S6877" s="31" cm="1">
        <f t="array" ref="S6877">_xlfn.IFS(Q6877=0,P6877/2,Q6877=1,P6877)</f>
        <v>0</v>
      </c>
      <c r="T6877" s="31" t="str" cm="1">
        <f t="array" ref="T6877">_xlfn.IFS(M6877&lt;=Beräkningsförutsättningar!B$15,"2",M6877=Beräkningsförutsättningar!B$16,"4",M6877=Beräkningsförutsättningar!B$17,"4",M6877&gt;=Beräkningsförutsättningar!B$18,"6")</f>
        <v>2</v>
      </c>
      <c r="U6877" s="31">
        <f t="shared" si="214"/>
        <v>0</v>
      </c>
      <c r="V6877" s="31">
        <f t="shared" si="215"/>
        <v>0</v>
      </c>
    </row>
    <row r="6878" spans="18:22" x14ac:dyDescent="0.3">
      <c r="R6878" s="31" cm="1">
        <f t="array" ref="R6878">_xlfn.IFS(Q6878=0,(O6878-P6878)/2,Q6878=1,O6878-P6878)</f>
        <v>0</v>
      </c>
      <c r="S6878" s="31" cm="1">
        <f t="array" ref="S6878">_xlfn.IFS(Q6878=0,P6878/2,Q6878=1,P6878)</f>
        <v>0</v>
      </c>
      <c r="T6878" s="31" t="str" cm="1">
        <f t="array" ref="T6878">_xlfn.IFS(M6878&lt;=Beräkningsförutsättningar!B$15,"2",M6878=Beräkningsförutsättningar!B$16,"4",M6878=Beräkningsförutsättningar!B$17,"4",M6878&gt;=Beräkningsförutsättningar!B$18,"6")</f>
        <v>2</v>
      </c>
      <c r="U6878" s="31">
        <f t="shared" si="214"/>
        <v>0</v>
      </c>
      <c r="V6878" s="31">
        <f t="shared" si="215"/>
        <v>0</v>
      </c>
    </row>
    <row r="6879" spans="18:22" x14ac:dyDescent="0.3">
      <c r="R6879" s="31" cm="1">
        <f t="array" ref="R6879">_xlfn.IFS(Q6879=0,(O6879-P6879)/2,Q6879=1,O6879-P6879)</f>
        <v>0</v>
      </c>
      <c r="S6879" s="31" cm="1">
        <f t="array" ref="S6879">_xlfn.IFS(Q6879=0,P6879/2,Q6879=1,P6879)</f>
        <v>0</v>
      </c>
      <c r="T6879" s="31" t="str" cm="1">
        <f t="array" ref="T6879">_xlfn.IFS(M6879&lt;=Beräkningsförutsättningar!B$15,"2",M6879=Beräkningsförutsättningar!B$16,"4",M6879=Beräkningsförutsättningar!B$17,"4",M6879&gt;=Beräkningsförutsättningar!B$18,"6")</f>
        <v>2</v>
      </c>
      <c r="U6879" s="31">
        <f t="shared" si="214"/>
        <v>0</v>
      </c>
      <c r="V6879" s="31">
        <f t="shared" si="215"/>
        <v>0</v>
      </c>
    </row>
    <row r="6880" spans="18:22" x14ac:dyDescent="0.3">
      <c r="R6880" s="31" cm="1">
        <f t="array" ref="R6880">_xlfn.IFS(Q6880=0,(O6880-P6880)/2,Q6880=1,O6880-P6880)</f>
        <v>0</v>
      </c>
      <c r="S6880" s="31" cm="1">
        <f t="array" ref="S6880">_xlfn.IFS(Q6880=0,P6880/2,Q6880=1,P6880)</f>
        <v>0</v>
      </c>
      <c r="T6880" s="31" t="str" cm="1">
        <f t="array" ref="T6880">_xlfn.IFS(M6880&lt;=Beräkningsförutsättningar!B$15,"2",M6880=Beräkningsförutsättningar!B$16,"4",M6880=Beräkningsförutsättningar!B$17,"4",M6880&gt;=Beräkningsförutsättningar!B$18,"6")</f>
        <v>2</v>
      </c>
      <c r="U6880" s="31">
        <f t="shared" si="214"/>
        <v>0</v>
      </c>
      <c r="V6880" s="31">
        <f t="shared" si="215"/>
        <v>0</v>
      </c>
    </row>
    <row r="6881" spans="18:22" x14ac:dyDescent="0.3">
      <c r="R6881" s="31" cm="1">
        <f t="array" ref="R6881">_xlfn.IFS(Q6881=0,(O6881-P6881)/2,Q6881=1,O6881-P6881)</f>
        <v>0</v>
      </c>
      <c r="S6881" s="31" cm="1">
        <f t="array" ref="S6881">_xlfn.IFS(Q6881=0,P6881/2,Q6881=1,P6881)</f>
        <v>0</v>
      </c>
      <c r="T6881" s="31" t="str" cm="1">
        <f t="array" ref="T6881">_xlfn.IFS(M6881&lt;=Beräkningsförutsättningar!B$15,"2",M6881=Beräkningsförutsättningar!B$16,"4",M6881=Beräkningsförutsättningar!B$17,"4",M6881&gt;=Beräkningsförutsättningar!B$18,"6")</f>
        <v>2</v>
      </c>
      <c r="U6881" s="31">
        <f t="shared" si="214"/>
        <v>0</v>
      </c>
      <c r="V6881" s="31">
        <f t="shared" si="215"/>
        <v>0</v>
      </c>
    </row>
    <row r="6882" spans="18:22" x14ac:dyDescent="0.3">
      <c r="R6882" s="31" cm="1">
        <f t="array" ref="R6882">_xlfn.IFS(Q6882=0,(O6882-P6882)/2,Q6882=1,O6882-P6882)</f>
        <v>0</v>
      </c>
      <c r="S6882" s="31" cm="1">
        <f t="array" ref="S6882">_xlfn.IFS(Q6882=0,P6882/2,Q6882=1,P6882)</f>
        <v>0</v>
      </c>
      <c r="T6882" s="31" t="str" cm="1">
        <f t="array" ref="T6882">_xlfn.IFS(M6882&lt;=Beräkningsförutsättningar!B$15,"2",M6882=Beräkningsförutsättningar!B$16,"4",M6882=Beräkningsförutsättningar!B$17,"4",M6882&gt;=Beräkningsförutsättningar!B$18,"6")</f>
        <v>2</v>
      </c>
      <c r="U6882" s="31">
        <f t="shared" si="214"/>
        <v>0</v>
      </c>
      <c r="V6882" s="31">
        <f t="shared" si="215"/>
        <v>0</v>
      </c>
    </row>
    <row r="6883" spans="18:22" x14ac:dyDescent="0.3">
      <c r="R6883" s="31" cm="1">
        <f t="array" ref="R6883">_xlfn.IFS(Q6883=0,(O6883-P6883)/2,Q6883=1,O6883-P6883)</f>
        <v>0</v>
      </c>
      <c r="S6883" s="31" cm="1">
        <f t="array" ref="S6883">_xlfn.IFS(Q6883=0,P6883/2,Q6883=1,P6883)</f>
        <v>0</v>
      </c>
      <c r="T6883" s="31" t="str" cm="1">
        <f t="array" ref="T6883">_xlfn.IFS(M6883&lt;=Beräkningsförutsättningar!B$15,"2",M6883=Beräkningsförutsättningar!B$16,"4",M6883=Beräkningsförutsättningar!B$17,"4",M6883&gt;=Beräkningsförutsättningar!B$18,"6")</f>
        <v>2</v>
      </c>
      <c r="U6883" s="31">
        <f t="shared" si="214"/>
        <v>0</v>
      </c>
      <c r="V6883" s="31">
        <f t="shared" si="215"/>
        <v>0</v>
      </c>
    </row>
    <row r="6884" spans="18:22" x14ac:dyDescent="0.3">
      <c r="R6884" s="31" cm="1">
        <f t="array" ref="R6884">_xlfn.IFS(Q6884=0,(O6884-P6884)/2,Q6884=1,O6884-P6884)</f>
        <v>0</v>
      </c>
      <c r="S6884" s="31" cm="1">
        <f t="array" ref="S6884">_xlfn.IFS(Q6884=0,P6884/2,Q6884=1,P6884)</f>
        <v>0</v>
      </c>
      <c r="T6884" s="31" t="str" cm="1">
        <f t="array" ref="T6884">_xlfn.IFS(M6884&lt;=Beräkningsförutsättningar!B$15,"2",M6884=Beräkningsförutsättningar!B$16,"4",M6884=Beräkningsförutsättningar!B$17,"4",M6884&gt;=Beräkningsförutsättningar!B$18,"6")</f>
        <v>2</v>
      </c>
      <c r="U6884" s="31">
        <f t="shared" si="214"/>
        <v>0</v>
      </c>
      <c r="V6884" s="31">
        <f t="shared" si="215"/>
        <v>0</v>
      </c>
    </row>
    <row r="6885" spans="18:22" x14ac:dyDescent="0.3">
      <c r="R6885" s="31" cm="1">
        <f t="array" ref="R6885">_xlfn.IFS(Q6885=0,(O6885-P6885)/2,Q6885=1,O6885-P6885)</f>
        <v>0</v>
      </c>
      <c r="S6885" s="31" cm="1">
        <f t="array" ref="S6885">_xlfn.IFS(Q6885=0,P6885/2,Q6885=1,P6885)</f>
        <v>0</v>
      </c>
      <c r="T6885" s="31" t="str" cm="1">
        <f t="array" ref="T6885">_xlfn.IFS(M6885&lt;=Beräkningsförutsättningar!B$15,"2",M6885=Beräkningsförutsättningar!B$16,"4",M6885=Beräkningsförutsättningar!B$17,"4",M6885&gt;=Beräkningsförutsättningar!B$18,"6")</f>
        <v>2</v>
      </c>
      <c r="U6885" s="31">
        <f t="shared" si="214"/>
        <v>0</v>
      </c>
      <c r="V6885" s="31">
        <f t="shared" si="215"/>
        <v>0</v>
      </c>
    </row>
    <row r="6886" spans="18:22" x14ac:dyDescent="0.3">
      <c r="R6886" s="31" cm="1">
        <f t="array" ref="R6886">_xlfn.IFS(Q6886=0,(O6886-P6886)/2,Q6886=1,O6886-P6886)</f>
        <v>0</v>
      </c>
      <c r="S6886" s="31" cm="1">
        <f t="array" ref="S6886">_xlfn.IFS(Q6886=0,P6886/2,Q6886=1,P6886)</f>
        <v>0</v>
      </c>
      <c r="T6886" s="31" t="str" cm="1">
        <f t="array" ref="T6886">_xlfn.IFS(M6886&lt;=Beräkningsförutsättningar!B$15,"2",M6886=Beräkningsförutsättningar!B$16,"4",M6886=Beräkningsförutsättningar!B$17,"4",M6886&gt;=Beräkningsförutsättningar!B$18,"6")</f>
        <v>2</v>
      </c>
      <c r="U6886" s="31">
        <f t="shared" si="214"/>
        <v>0</v>
      </c>
      <c r="V6886" s="31">
        <f t="shared" si="215"/>
        <v>0</v>
      </c>
    </row>
    <row r="6887" spans="18:22" x14ac:dyDescent="0.3">
      <c r="R6887" s="31" cm="1">
        <f t="array" ref="R6887">_xlfn.IFS(Q6887=0,(O6887-P6887)/2,Q6887=1,O6887-P6887)</f>
        <v>0</v>
      </c>
      <c r="S6887" s="31" cm="1">
        <f t="array" ref="S6887">_xlfn.IFS(Q6887=0,P6887/2,Q6887=1,P6887)</f>
        <v>0</v>
      </c>
      <c r="T6887" s="31" t="str" cm="1">
        <f t="array" ref="T6887">_xlfn.IFS(M6887&lt;=Beräkningsförutsättningar!B$15,"2",M6887=Beräkningsförutsättningar!B$16,"4",M6887=Beräkningsförutsättningar!B$17,"4",M6887&gt;=Beräkningsförutsättningar!B$18,"6")</f>
        <v>2</v>
      </c>
      <c r="U6887" s="31">
        <f t="shared" si="214"/>
        <v>0</v>
      </c>
      <c r="V6887" s="31">
        <f t="shared" si="215"/>
        <v>0</v>
      </c>
    </row>
    <row r="6888" spans="18:22" x14ac:dyDescent="0.3">
      <c r="R6888" s="31" cm="1">
        <f t="array" ref="R6888">_xlfn.IFS(Q6888=0,(O6888-P6888)/2,Q6888=1,O6888-P6888)</f>
        <v>0</v>
      </c>
      <c r="S6888" s="31" cm="1">
        <f t="array" ref="S6888">_xlfn.IFS(Q6888=0,P6888/2,Q6888=1,P6888)</f>
        <v>0</v>
      </c>
      <c r="T6888" s="31" t="str" cm="1">
        <f t="array" ref="T6888">_xlfn.IFS(M6888&lt;=Beräkningsförutsättningar!B$15,"2",M6888=Beräkningsförutsättningar!B$16,"4",M6888=Beräkningsförutsättningar!B$17,"4",M6888&gt;=Beräkningsförutsättningar!B$18,"6")</f>
        <v>2</v>
      </c>
      <c r="U6888" s="31">
        <f t="shared" si="214"/>
        <v>0</v>
      </c>
      <c r="V6888" s="31">
        <f t="shared" si="215"/>
        <v>0</v>
      </c>
    </row>
    <row r="6889" spans="18:22" x14ac:dyDescent="0.3">
      <c r="R6889" s="31" cm="1">
        <f t="array" ref="R6889">_xlfn.IFS(Q6889=0,(O6889-P6889)/2,Q6889=1,O6889-P6889)</f>
        <v>0</v>
      </c>
      <c r="S6889" s="31" cm="1">
        <f t="array" ref="S6889">_xlfn.IFS(Q6889=0,P6889/2,Q6889=1,P6889)</f>
        <v>0</v>
      </c>
      <c r="T6889" s="31" t="str" cm="1">
        <f t="array" ref="T6889">_xlfn.IFS(M6889&lt;=Beräkningsförutsättningar!B$15,"2",M6889=Beräkningsförutsättningar!B$16,"4",M6889=Beräkningsförutsättningar!B$17,"4",M6889&gt;=Beräkningsförutsättningar!B$18,"6")</f>
        <v>2</v>
      </c>
      <c r="U6889" s="31">
        <f t="shared" si="214"/>
        <v>0</v>
      </c>
      <c r="V6889" s="31">
        <f t="shared" si="215"/>
        <v>0</v>
      </c>
    </row>
    <row r="6890" spans="18:22" x14ac:dyDescent="0.3">
      <c r="R6890" s="31" cm="1">
        <f t="array" ref="R6890">_xlfn.IFS(Q6890=0,(O6890-P6890)/2,Q6890=1,O6890-P6890)</f>
        <v>0</v>
      </c>
      <c r="S6890" s="31" cm="1">
        <f t="array" ref="S6890">_xlfn.IFS(Q6890=0,P6890/2,Q6890=1,P6890)</f>
        <v>0</v>
      </c>
      <c r="T6890" s="31" t="str" cm="1">
        <f t="array" ref="T6890">_xlfn.IFS(M6890&lt;=Beräkningsförutsättningar!B$15,"2",M6890=Beräkningsförutsättningar!B$16,"4",M6890=Beräkningsförutsättningar!B$17,"4",M6890&gt;=Beräkningsförutsättningar!B$18,"6")</f>
        <v>2</v>
      </c>
      <c r="U6890" s="31">
        <f t="shared" si="214"/>
        <v>0</v>
      </c>
      <c r="V6890" s="31">
        <f t="shared" si="215"/>
        <v>0</v>
      </c>
    </row>
    <row r="6891" spans="18:22" x14ac:dyDescent="0.3">
      <c r="R6891" s="31" cm="1">
        <f t="array" ref="R6891">_xlfn.IFS(Q6891=0,(O6891-P6891)/2,Q6891=1,O6891-P6891)</f>
        <v>0</v>
      </c>
      <c r="S6891" s="31" cm="1">
        <f t="array" ref="S6891">_xlfn.IFS(Q6891=0,P6891/2,Q6891=1,P6891)</f>
        <v>0</v>
      </c>
      <c r="T6891" s="31" t="str" cm="1">
        <f t="array" ref="T6891">_xlfn.IFS(M6891&lt;=Beräkningsförutsättningar!B$15,"2",M6891=Beräkningsförutsättningar!B$16,"4",M6891=Beräkningsförutsättningar!B$17,"4",M6891&gt;=Beräkningsförutsättningar!B$18,"6")</f>
        <v>2</v>
      </c>
      <c r="U6891" s="31">
        <f t="shared" si="214"/>
        <v>0</v>
      </c>
      <c r="V6891" s="31">
        <f t="shared" si="215"/>
        <v>0</v>
      </c>
    </row>
    <row r="6892" spans="18:22" x14ac:dyDescent="0.3">
      <c r="R6892" s="31" cm="1">
        <f t="array" ref="R6892">_xlfn.IFS(Q6892=0,(O6892-P6892)/2,Q6892=1,O6892-P6892)</f>
        <v>0</v>
      </c>
      <c r="S6892" s="31" cm="1">
        <f t="array" ref="S6892">_xlfn.IFS(Q6892=0,P6892/2,Q6892=1,P6892)</f>
        <v>0</v>
      </c>
      <c r="T6892" s="31" t="str" cm="1">
        <f t="array" ref="T6892">_xlfn.IFS(M6892&lt;=Beräkningsförutsättningar!B$15,"2",M6892=Beräkningsförutsättningar!B$16,"4",M6892=Beräkningsförutsättningar!B$17,"4",M6892&gt;=Beräkningsförutsättningar!B$18,"6")</f>
        <v>2</v>
      </c>
      <c r="U6892" s="31">
        <f t="shared" si="214"/>
        <v>0</v>
      </c>
      <c r="V6892" s="31">
        <f t="shared" si="215"/>
        <v>0</v>
      </c>
    </row>
    <row r="6893" spans="18:22" x14ac:dyDescent="0.3">
      <c r="R6893" s="31" cm="1">
        <f t="array" ref="R6893">_xlfn.IFS(Q6893=0,(O6893-P6893)/2,Q6893=1,O6893-P6893)</f>
        <v>0</v>
      </c>
      <c r="S6893" s="31" cm="1">
        <f t="array" ref="S6893">_xlfn.IFS(Q6893=0,P6893/2,Q6893=1,P6893)</f>
        <v>0</v>
      </c>
      <c r="T6893" s="31" t="str" cm="1">
        <f t="array" ref="T6893">_xlfn.IFS(M6893&lt;=Beräkningsförutsättningar!B$15,"2",M6893=Beräkningsförutsättningar!B$16,"4",M6893=Beräkningsförutsättningar!B$17,"4",M6893&gt;=Beräkningsförutsättningar!B$18,"6")</f>
        <v>2</v>
      </c>
      <c r="U6893" s="31">
        <f t="shared" si="214"/>
        <v>0</v>
      </c>
      <c r="V6893" s="31">
        <f t="shared" si="215"/>
        <v>0</v>
      </c>
    </row>
    <row r="6894" spans="18:22" x14ac:dyDescent="0.3">
      <c r="R6894" s="31" cm="1">
        <f t="array" ref="R6894">_xlfn.IFS(Q6894=0,(O6894-P6894)/2,Q6894=1,O6894-P6894)</f>
        <v>0</v>
      </c>
      <c r="S6894" s="31" cm="1">
        <f t="array" ref="S6894">_xlfn.IFS(Q6894=0,P6894/2,Q6894=1,P6894)</f>
        <v>0</v>
      </c>
      <c r="T6894" s="31" t="str" cm="1">
        <f t="array" ref="T6894">_xlfn.IFS(M6894&lt;=Beräkningsförutsättningar!B$15,"2",M6894=Beräkningsförutsättningar!B$16,"4",M6894=Beräkningsförutsättningar!B$17,"4",M6894&gt;=Beräkningsförutsättningar!B$18,"6")</f>
        <v>2</v>
      </c>
      <c r="U6894" s="31">
        <f t="shared" si="214"/>
        <v>0</v>
      </c>
      <c r="V6894" s="31">
        <f t="shared" si="215"/>
        <v>0</v>
      </c>
    </row>
    <row r="6895" spans="18:22" x14ac:dyDescent="0.3">
      <c r="R6895" s="31" cm="1">
        <f t="array" ref="R6895">_xlfn.IFS(Q6895=0,(O6895-P6895)/2,Q6895=1,O6895-P6895)</f>
        <v>0</v>
      </c>
      <c r="S6895" s="31" cm="1">
        <f t="array" ref="S6895">_xlfn.IFS(Q6895=0,P6895/2,Q6895=1,P6895)</f>
        <v>0</v>
      </c>
      <c r="T6895" s="31" t="str" cm="1">
        <f t="array" ref="T6895">_xlfn.IFS(M6895&lt;=Beräkningsförutsättningar!B$15,"2",M6895=Beräkningsförutsättningar!B$16,"4",M6895=Beräkningsförutsättningar!B$17,"4",M6895&gt;=Beräkningsförutsättningar!B$18,"6")</f>
        <v>2</v>
      </c>
      <c r="U6895" s="31">
        <f t="shared" si="214"/>
        <v>0</v>
      </c>
      <c r="V6895" s="31">
        <f t="shared" si="215"/>
        <v>0</v>
      </c>
    </row>
    <row r="6896" spans="18:22" x14ac:dyDescent="0.3">
      <c r="R6896" s="31" cm="1">
        <f t="array" ref="R6896">_xlfn.IFS(Q6896=0,(O6896-P6896)/2,Q6896=1,O6896-P6896)</f>
        <v>0</v>
      </c>
      <c r="S6896" s="31" cm="1">
        <f t="array" ref="S6896">_xlfn.IFS(Q6896=0,P6896/2,Q6896=1,P6896)</f>
        <v>0</v>
      </c>
      <c r="T6896" s="31" t="str" cm="1">
        <f t="array" ref="T6896">_xlfn.IFS(M6896&lt;=Beräkningsförutsättningar!B$15,"2",M6896=Beräkningsförutsättningar!B$16,"4",M6896=Beräkningsförutsättningar!B$17,"4",M6896&gt;=Beräkningsförutsättningar!B$18,"6")</f>
        <v>2</v>
      </c>
      <c r="U6896" s="31">
        <f t="shared" si="214"/>
        <v>0</v>
      </c>
      <c r="V6896" s="31">
        <f t="shared" si="215"/>
        <v>0</v>
      </c>
    </row>
    <row r="6897" spans="18:22" x14ac:dyDescent="0.3">
      <c r="R6897" s="31" cm="1">
        <f t="array" ref="R6897">_xlfn.IFS(Q6897=0,(O6897-P6897)/2,Q6897=1,O6897-P6897)</f>
        <v>0</v>
      </c>
      <c r="S6897" s="31" cm="1">
        <f t="array" ref="S6897">_xlfn.IFS(Q6897=0,P6897/2,Q6897=1,P6897)</f>
        <v>0</v>
      </c>
      <c r="T6897" s="31" t="str" cm="1">
        <f t="array" ref="T6897">_xlfn.IFS(M6897&lt;=Beräkningsförutsättningar!B$15,"2",M6897=Beräkningsförutsättningar!B$16,"4",M6897=Beräkningsförutsättningar!B$17,"4",M6897&gt;=Beräkningsförutsättningar!B$18,"6")</f>
        <v>2</v>
      </c>
      <c r="U6897" s="31">
        <f t="shared" si="214"/>
        <v>0</v>
      </c>
      <c r="V6897" s="31">
        <f t="shared" si="215"/>
        <v>0</v>
      </c>
    </row>
    <row r="6898" spans="18:22" x14ac:dyDescent="0.3">
      <c r="R6898" s="31" cm="1">
        <f t="array" ref="R6898">_xlfn.IFS(Q6898=0,(O6898-P6898)/2,Q6898=1,O6898-P6898)</f>
        <v>0</v>
      </c>
      <c r="S6898" s="31" cm="1">
        <f t="array" ref="S6898">_xlfn.IFS(Q6898=0,P6898/2,Q6898=1,P6898)</f>
        <v>0</v>
      </c>
      <c r="T6898" s="31" t="str" cm="1">
        <f t="array" ref="T6898">_xlfn.IFS(M6898&lt;=Beräkningsförutsättningar!B$15,"2",M6898=Beräkningsförutsättningar!B$16,"4",M6898=Beräkningsförutsättningar!B$17,"4",M6898&gt;=Beräkningsförutsättningar!B$18,"6")</f>
        <v>2</v>
      </c>
      <c r="U6898" s="31">
        <f t="shared" si="214"/>
        <v>0</v>
      </c>
      <c r="V6898" s="31">
        <f t="shared" si="215"/>
        <v>0</v>
      </c>
    </row>
    <row r="6899" spans="18:22" x14ac:dyDescent="0.3">
      <c r="R6899" s="31" cm="1">
        <f t="array" ref="R6899">_xlfn.IFS(Q6899=0,(O6899-P6899)/2,Q6899=1,O6899-P6899)</f>
        <v>0</v>
      </c>
      <c r="S6899" s="31" cm="1">
        <f t="array" ref="S6899">_xlfn.IFS(Q6899=0,P6899/2,Q6899=1,P6899)</f>
        <v>0</v>
      </c>
      <c r="T6899" s="31" t="str" cm="1">
        <f t="array" ref="T6899">_xlfn.IFS(M6899&lt;=Beräkningsförutsättningar!B$15,"2",M6899=Beräkningsförutsättningar!B$16,"4",M6899=Beräkningsförutsättningar!B$17,"4",M6899&gt;=Beräkningsförutsättningar!B$18,"6")</f>
        <v>2</v>
      </c>
      <c r="U6899" s="31">
        <f t="shared" si="214"/>
        <v>0</v>
      </c>
      <c r="V6899" s="31">
        <f t="shared" si="215"/>
        <v>0</v>
      </c>
    </row>
    <row r="6900" spans="18:22" x14ac:dyDescent="0.3">
      <c r="R6900" s="31" cm="1">
        <f t="array" ref="R6900">_xlfn.IFS(Q6900=0,(O6900-P6900)/2,Q6900=1,O6900-P6900)</f>
        <v>0</v>
      </c>
      <c r="S6900" s="31" cm="1">
        <f t="array" ref="S6900">_xlfn.IFS(Q6900=0,P6900/2,Q6900=1,P6900)</f>
        <v>0</v>
      </c>
      <c r="T6900" s="31" t="str" cm="1">
        <f t="array" ref="T6900">_xlfn.IFS(M6900&lt;=Beräkningsförutsättningar!B$15,"2",M6900=Beräkningsförutsättningar!B$16,"4",M6900=Beräkningsförutsättningar!B$17,"4",M6900&gt;=Beräkningsförutsättningar!B$18,"6")</f>
        <v>2</v>
      </c>
      <c r="U6900" s="31">
        <f t="shared" si="214"/>
        <v>0</v>
      </c>
      <c r="V6900" s="31">
        <f t="shared" si="215"/>
        <v>0</v>
      </c>
    </row>
    <row r="6901" spans="18:22" x14ac:dyDescent="0.3">
      <c r="R6901" s="31" cm="1">
        <f t="array" ref="R6901">_xlfn.IFS(Q6901=0,(O6901-P6901)/2,Q6901=1,O6901-P6901)</f>
        <v>0</v>
      </c>
      <c r="S6901" s="31" cm="1">
        <f t="array" ref="S6901">_xlfn.IFS(Q6901=0,P6901/2,Q6901=1,P6901)</f>
        <v>0</v>
      </c>
      <c r="T6901" s="31" t="str" cm="1">
        <f t="array" ref="T6901">_xlfn.IFS(M6901&lt;=Beräkningsförutsättningar!B$15,"2",M6901=Beräkningsförutsättningar!B$16,"4",M6901=Beräkningsförutsättningar!B$17,"4",M6901&gt;=Beräkningsförutsättningar!B$18,"6")</f>
        <v>2</v>
      </c>
      <c r="U6901" s="31">
        <f t="shared" si="214"/>
        <v>0</v>
      </c>
      <c r="V6901" s="31">
        <f t="shared" si="215"/>
        <v>0</v>
      </c>
    </row>
    <row r="6902" spans="18:22" x14ac:dyDescent="0.3">
      <c r="R6902" s="31" cm="1">
        <f t="array" ref="R6902">_xlfn.IFS(Q6902=0,(O6902-P6902)/2,Q6902=1,O6902-P6902)</f>
        <v>0</v>
      </c>
      <c r="S6902" s="31" cm="1">
        <f t="array" ref="S6902">_xlfn.IFS(Q6902=0,P6902/2,Q6902=1,P6902)</f>
        <v>0</v>
      </c>
      <c r="T6902" s="31" t="str" cm="1">
        <f t="array" ref="T6902">_xlfn.IFS(M6902&lt;=Beräkningsförutsättningar!B$15,"2",M6902=Beräkningsförutsättningar!B$16,"4",M6902=Beräkningsförutsättningar!B$17,"4",M6902&gt;=Beräkningsförutsättningar!B$18,"6")</f>
        <v>2</v>
      </c>
      <c r="U6902" s="31">
        <f t="shared" si="214"/>
        <v>0</v>
      </c>
      <c r="V6902" s="31">
        <f t="shared" si="215"/>
        <v>0</v>
      </c>
    </row>
    <row r="6903" spans="18:22" x14ac:dyDescent="0.3">
      <c r="R6903" s="31" cm="1">
        <f t="array" ref="R6903">_xlfn.IFS(Q6903=0,(O6903-P6903)/2,Q6903=1,O6903-P6903)</f>
        <v>0</v>
      </c>
      <c r="S6903" s="31" cm="1">
        <f t="array" ref="S6903">_xlfn.IFS(Q6903=0,P6903/2,Q6903=1,P6903)</f>
        <v>0</v>
      </c>
      <c r="T6903" s="31" t="str" cm="1">
        <f t="array" ref="T6903">_xlfn.IFS(M6903&lt;=Beräkningsförutsättningar!B$15,"2",M6903=Beräkningsförutsättningar!B$16,"4",M6903=Beräkningsförutsättningar!B$17,"4",M6903&gt;=Beräkningsförutsättningar!B$18,"6")</f>
        <v>2</v>
      </c>
      <c r="U6903" s="31">
        <f t="shared" si="214"/>
        <v>0</v>
      </c>
      <c r="V6903" s="31">
        <f t="shared" si="215"/>
        <v>0</v>
      </c>
    </row>
    <row r="6904" spans="18:22" x14ac:dyDescent="0.3">
      <c r="R6904" s="31" cm="1">
        <f t="array" ref="R6904">_xlfn.IFS(Q6904=0,(O6904-P6904)/2,Q6904=1,O6904-P6904)</f>
        <v>0</v>
      </c>
      <c r="S6904" s="31" cm="1">
        <f t="array" ref="S6904">_xlfn.IFS(Q6904=0,P6904/2,Q6904=1,P6904)</f>
        <v>0</v>
      </c>
      <c r="T6904" s="31" t="str" cm="1">
        <f t="array" ref="T6904">_xlfn.IFS(M6904&lt;=Beräkningsförutsättningar!B$15,"2",M6904=Beräkningsförutsättningar!B$16,"4",M6904=Beräkningsförutsättningar!B$17,"4",M6904&gt;=Beräkningsförutsättningar!B$18,"6")</f>
        <v>2</v>
      </c>
      <c r="U6904" s="31">
        <f t="shared" si="214"/>
        <v>0</v>
      </c>
      <c r="V6904" s="31">
        <f t="shared" si="215"/>
        <v>0</v>
      </c>
    </row>
    <row r="6905" spans="18:22" x14ac:dyDescent="0.3">
      <c r="R6905" s="31" cm="1">
        <f t="array" ref="R6905">_xlfn.IFS(Q6905=0,(O6905-P6905)/2,Q6905=1,O6905-P6905)</f>
        <v>0</v>
      </c>
      <c r="S6905" s="31" cm="1">
        <f t="array" ref="S6905">_xlfn.IFS(Q6905=0,P6905/2,Q6905=1,P6905)</f>
        <v>0</v>
      </c>
      <c r="T6905" s="31" t="str" cm="1">
        <f t="array" ref="T6905">_xlfn.IFS(M6905&lt;=Beräkningsförutsättningar!B$15,"2",M6905=Beräkningsförutsättningar!B$16,"4",M6905=Beräkningsförutsättningar!B$17,"4",M6905&gt;=Beräkningsförutsättningar!B$18,"6")</f>
        <v>2</v>
      </c>
      <c r="U6905" s="31">
        <f t="shared" si="214"/>
        <v>0</v>
      </c>
      <c r="V6905" s="31">
        <f t="shared" si="215"/>
        <v>0</v>
      </c>
    </row>
    <row r="6906" spans="18:22" x14ac:dyDescent="0.3">
      <c r="R6906" s="31" cm="1">
        <f t="array" ref="R6906">_xlfn.IFS(Q6906=0,(O6906-P6906)/2,Q6906=1,O6906-P6906)</f>
        <v>0</v>
      </c>
      <c r="S6906" s="31" cm="1">
        <f t="array" ref="S6906">_xlfn.IFS(Q6906=0,P6906/2,Q6906=1,P6906)</f>
        <v>0</v>
      </c>
      <c r="T6906" s="31" t="str" cm="1">
        <f t="array" ref="T6906">_xlfn.IFS(M6906&lt;=Beräkningsförutsättningar!B$15,"2",M6906=Beräkningsförutsättningar!B$16,"4",M6906=Beräkningsförutsättningar!B$17,"4",M6906&gt;=Beräkningsförutsättningar!B$18,"6")</f>
        <v>2</v>
      </c>
      <c r="U6906" s="31">
        <f t="shared" si="214"/>
        <v>0</v>
      </c>
      <c r="V6906" s="31">
        <f t="shared" si="215"/>
        <v>0</v>
      </c>
    </row>
    <row r="6907" spans="18:22" x14ac:dyDescent="0.3">
      <c r="R6907" s="31" cm="1">
        <f t="array" ref="R6907">_xlfn.IFS(Q6907=0,(O6907-P6907)/2,Q6907=1,O6907-P6907)</f>
        <v>0</v>
      </c>
      <c r="S6907" s="31" cm="1">
        <f t="array" ref="S6907">_xlfn.IFS(Q6907=0,P6907/2,Q6907=1,P6907)</f>
        <v>0</v>
      </c>
      <c r="T6907" s="31" t="str" cm="1">
        <f t="array" ref="T6907">_xlfn.IFS(M6907&lt;=Beräkningsförutsättningar!B$15,"2",M6907=Beräkningsförutsättningar!B$16,"4",M6907=Beräkningsförutsättningar!B$17,"4",M6907&gt;=Beräkningsförutsättningar!B$18,"6")</f>
        <v>2</v>
      </c>
      <c r="U6907" s="31">
        <f t="shared" si="214"/>
        <v>0</v>
      </c>
      <c r="V6907" s="31">
        <f t="shared" si="215"/>
        <v>0</v>
      </c>
    </row>
    <row r="6908" spans="18:22" x14ac:dyDescent="0.3">
      <c r="R6908" s="31" cm="1">
        <f t="array" ref="R6908">_xlfn.IFS(Q6908=0,(O6908-P6908)/2,Q6908=1,O6908-P6908)</f>
        <v>0</v>
      </c>
      <c r="S6908" s="31" cm="1">
        <f t="array" ref="S6908">_xlfn.IFS(Q6908=0,P6908/2,Q6908=1,P6908)</f>
        <v>0</v>
      </c>
      <c r="T6908" s="31" t="str" cm="1">
        <f t="array" ref="T6908">_xlfn.IFS(M6908&lt;=Beräkningsförutsättningar!B$15,"2",M6908=Beräkningsförutsättningar!B$16,"4",M6908=Beräkningsförutsättningar!B$17,"4",M6908&gt;=Beräkningsförutsättningar!B$18,"6")</f>
        <v>2</v>
      </c>
      <c r="U6908" s="31">
        <f t="shared" si="214"/>
        <v>0</v>
      </c>
      <c r="V6908" s="31">
        <f t="shared" si="215"/>
        <v>0</v>
      </c>
    </row>
    <row r="6909" spans="18:22" x14ac:dyDescent="0.3">
      <c r="R6909" s="31" cm="1">
        <f t="array" ref="R6909">_xlfn.IFS(Q6909=0,(O6909-P6909)/2,Q6909=1,O6909-P6909)</f>
        <v>0</v>
      </c>
      <c r="S6909" s="31" cm="1">
        <f t="array" ref="S6909">_xlfn.IFS(Q6909=0,P6909/2,Q6909=1,P6909)</f>
        <v>0</v>
      </c>
      <c r="T6909" s="31" t="str" cm="1">
        <f t="array" ref="T6909">_xlfn.IFS(M6909&lt;=Beräkningsförutsättningar!B$15,"2",M6909=Beräkningsförutsättningar!B$16,"4",M6909=Beräkningsförutsättningar!B$17,"4",M6909&gt;=Beräkningsförutsättningar!B$18,"6")</f>
        <v>2</v>
      </c>
      <c r="U6909" s="31">
        <f t="shared" si="214"/>
        <v>0</v>
      </c>
      <c r="V6909" s="31">
        <f t="shared" si="215"/>
        <v>0</v>
      </c>
    </row>
    <row r="6910" spans="18:22" x14ac:dyDescent="0.3">
      <c r="R6910" s="31" cm="1">
        <f t="array" ref="R6910">_xlfn.IFS(Q6910=0,(O6910-P6910)/2,Q6910=1,O6910-P6910)</f>
        <v>0</v>
      </c>
      <c r="S6910" s="31" cm="1">
        <f t="array" ref="S6910">_xlfn.IFS(Q6910=0,P6910/2,Q6910=1,P6910)</f>
        <v>0</v>
      </c>
      <c r="T6910" s="31" t="str" cm="1">
        <f t="array" ref="T6910">_xlfn.IFS(M6910&lt;=Beräkningsförutsättningar!B$15,"2",M6910=Beräkningsförutsättningar!B$16,"4",M6910=Beräkningsförutsättningar!B$17,"4",M6910&gt;=Beräkningsförutsättningar!B$18,"6")</f>
        <v>2</v>
      </c>
      <c r="U6910" s="31">
        <f t="shared" si="214"/>
        <v>0</v>
      </c>
      <c r="V6910" s="31">
        <f t="shared" si="215"/>
        <v>0</v>
      </c>
    </row>
    <row r="6911" spans="18:22" x14ac:dyDescent="0.3">
      <c r="R6911" s="31" cm="1">
        <f t="array" ref="R6911">_xlfn.IFS(Q6911=0,(O6911-P6911)/2,Q6911=1,O6911-P6911)</f>
        <v>0</v>
      </c>
      <c r="S6911" s="31" cm="1">
        <f t="array" ref="S6911">_xlfn.IFS(Q6911=0,P6911/2,Q6911=1,P6911)</f>
        <v>0</v>
      </c>
      <c r="T6911" s="31" t="str" cm="1">
        <f t="array" ref="T6911">_xlfn.IFS(M6911&lt;=Beräkningsförutsättningar!B$15,"2",M6911=Beräkningsförutsättningar!B$16,"4",M6911=Beräkningsförutsättningar!B$17,"4",M6911&gt;=Beräkningsförutsättningar!B$18,"6")</f>
        <v>2</v>
      </c>
      <c r="U6911" s="31">
        <f t="shared" si="214"/>
        <v>0</v>
      </c>
      <c r="V6911" s="31">
        <f t="shared" si="215"/>
        <v>0</v>
      </c>
    </row>
    <row r="6912" spans="18:22" x14ac:dyDescent="0.3">
      <c r="R6912" s="31" cm="1">
        <f t="array" ref="R6912">_xlfn.IFS(Q6912=0,(O6912-P6912)/2,Q6912=1,O6912-P6912)</f>
        <v>0</v>
      </c>
      <c r="S6912" s="31" cm="1">
        <f t="array" ref="S6912">_xlfn.IFS(Q6912=0,P6912/2,Q6912=1,P6912)</f>
        <v>0</v>
      </c>
      <c r="T6912" s="31" t="str" cm="1">
        <f t="array" ref="T6912">_xlfn.IFS(M6912&lt;=Beräkningsförutsättningar!B$15,"2",M6912=Beräkningsförutsättningar!B$16,"4",M6912=Beräkningsförutsättningar!B$17,"4",M6912&gt;=Beräkningsförutsättningar!B$18,"6")</f>
        <v>2</v>
      </c>
      <c r="U6912" s="31">
        <f t="shared" si="214"/>
        <v>0</v>
      </c>
      <c r="V6912" s="31">
        <f t="shared" si="215"/>
        <v>0</v>
      </c>
    </row>
    <row r="6913" spans="18:22" x14ac:dyDescent="0.3">
      <c r="R6913" s="31" cm="1">
        <f t="array" ref="R6913">_xlfn.IFS(Q6913=0,(O6913-P6913)/2,Q6913=1,O6913-P6913)</f>
        <v>0</v>
      </c>
      <c r="S6913" s="31" cm="1">
        <f t="array" ref="S6913">_xlfn.IFS(Q6913=0,P6913/2,Q6913=1,P6913)</f>
        <v>0</v>
      </c>
      <c r="T6913" s="31" t="str" cm="1">
        <f t="array" ref="T6913">_xlfn.IFS(M6913&lt;=Beräkningsförutsättningar!B$15,"2",M6913=Beräkningsförutsättningar!B$16,"4",M6913=Beräkningsförutsättningar!B$17,"4",M6913&gt;=Beräkningsförutsättningar!B$18,"6")</f>
        <v>2</v>
      </c>
      <c r="U6913" s="31">
        <f t="shared" si="214"/>
        <v>0</v>
      </c>
      <c r="V6913" s="31">
        <f t="shared" si="215"/>
        <v>0</v>
      </c>
    </row>
    <row r="6914" spans="18:22" x14ac:dyDescent="0.3">
      <c r="R6914" s="31" cm="1">
        <f t="array" ref="R6914">_xlfn.IFS(Q6914=0,(O6914-P6914)/2,Q6914=1,O6914-P6914)</f>
        <v>0</v>
      </c>
      <c r="S6914" s="31" cm="1">
        <f t="array" ref="S6914">_xlfn.IFS(Q6914=0,P6914/2,Q6914=1,P6914)</f>
        <v>0</v>
      </c>
      <c r="T6914" s="31" t="str" cm="1">
        <f t="array" ref="T6914">_xlfn.IFS(M6914&lt;=Beräkningsförutsättningar!B$15,"2",M6914=Beräkningsförutsättningar!B$16,"4",M6914=Beräkningsförutsättningar!B$17,"4",M6914&gt;=Beräkningsförutsättningar!B$18,"6")</f>
        <v>2</v>
      </c>
      <c r="U6914" s="31">
        <f t="shared" si="214"/>
        <v>0</v>
      </c>
      <c r="V6914" s="31">
        <f t="shared" si="215"/>
        <v>0</v>
      </c>
    </row>
    <row r="6915" spans="18:22" x14ac:dyDescent="0.3">
      <c r="R6915" s="31" cm="1">
        <f t="array" ref="R6915">_xlfn.IFS(Q6915=0,(O6915-P6915)/2,Q6915=1,O6915-P6915)</f>
        <v>0</v>
      </c>
      <c r="S6915" s="31" cm="1">
        <f t="array" ref="S6915">_xlfn.IFS(Q6915=0,P6915/2,Q6915=1,P6915)</f>
        <v>0</v>
      </c>
      <c r="T6915" s="31" t="str" cm="1">
        <f t="array" ref="T6915">_xlfn.IFS(M6915&lt;=Beräkningsförutsättningar!B$15,"2",M6915=Beräkningsförutsättningar!B$16,"4",M6915=Beräkningsförutsättningar!B$17,"4",M6915&gt;=Beräkningsförutsättningar!B$18,"6")</f>
        <v>2</v>
      </c>
      <c r="U6915" s="31">
        <f t="shared" si="214"/>
        <v>0</v>
      </c>
      <c r="V6915" s="31">
        <f t="shared" si="215"/>
        <v>0</v>
      </c>
    </row>
    <row r="6916" spans="18:22" x14ac:dyDescent="0.3">
      <c r="R6916" s="31" cm="1">
        <f t="array" ref="R6916">_xlfn.IFS(Q6916=0,(O6916-P6916)/2,Q6916=1,O6916-P6916)</f>
        <v>0</v>
      </c>
      <c r="S6916" s="31" cm="1">
        <f t="array" ref="S6916">_xlfn.IFS(Q6916=0,P6916/2,Q6916=1,P6916)</f>
        <v>0</v>
      </c>
      <c r="T6916" s="31" t="str" cm="1">
        <f t="array" ref="T6916">_xlfn.IFS(M6916&lt;=Beräkningsförutsättningar!B$15,"2",M6916=Beräkningsförutsättningar!B$16,"4",M6916=Beräkningsförutsättningar!B$17,"4",M6916&gt;=Beräkningsförutsättningar!B$18,"6")</f>
        <v>2</v>
      </c>
      <c r="U6916" s="31">
        <f t="shared" si="214"/>
        <v>0</v>
      </c>
      <c r="V6916" s="31">
        <f t="shared" si="215"/>
        <v>0</v>
      </c>
    </row>
    <row r="6917" spans="18:22" x14ac:dyDescent="0.3">
      <c r="R6917" s="31" cm="1">
        <f t="array" ref="R6917">_xlfn.IFS(Q6917=0,(O6917-P6917)/2,Q6917=1,O6917-P6917)</f>
        <v>0</v>
      </c>
      <c r="S6917" s="31" cm="1">
        <f t="array" ref="S6917">_xlfn.IFS(Q6917=0,P6917/2,Q6917=1,P6917)</f>
        <v>0</v>
      </c>
      <c r="T6917" s="31" t="str" cm="1">
        <f t="array" ref="T6917">_xlfn.IFS(M6917&lt;=Beräkningsförutsättningar!B$15,"2",M6917=Beräkningsförutsättningar!B$16,"4",M6917=Beräkningsförutsättningar!B$17,"4",M6917&gt;=Beräkningsförutsättningar!B$18,"6")</f>
        <v>2</v>
      </c>
      <c r="U6917" s="31">
        <f t="shared" si="214"/>
        <v>0</v>
      </c>
      <c r="V6917" s="31">
        <f t="shared" si="215"/>
        <v>0</v>
      </c>
    </row>
    <row r="6918" spans="18:22" x14ac:dyDescent="0.3">
      <c r="R6918" s="31" cm="1">
        <f t="array" ref="R6918">_xlfn.IFS(Q6918=0,(O6918-P6918)/2,Q6918=1,O6918-P6918)</f>
        <v>0</v>
      </c>
      <c r="S6918" s="31" cm="1">
        <f t="array" ref="S6918">_xlfn.IFS(Q6918=0,P6918/2,Q6918=1,P6918)</f>
        <v>0</v>
      </c>
      <c r="T6918" s="31" t="str" cm="1">
        <f t="array" ref="T6918">_xlfn.IFS(M6918&lt;=Beräkningsförutsättningar!B$15,"2",M6918=Beräkningsförutsättningar!B$16,"4",M6918=Beräkningsförutsättningar!B$17,"4",M6918&gt;=Beräkningsförutsättningar!B$18,"6")</f>
        <v>2</v>
      </c>
      <c r="U6918" s="31">
        <f t="shared" si="214"/>
        <v>0</v>
      </c>
      <c r="V6918" s="31">
        <f t="shared" si="215"/>
        <v>0</v>
      </c>
    </row>
    <row r="6919" spans="18:22" x14ac:dyDescent="0.3">
      <c r="R6919" s="31" cm="1">
        <f t="array" ref="R6919">_xlfn.IFS(Q6919=0,(O6919-P6919)/2,Q6919=1,O6919-P6919)</f>
        <v>0</v>
      </c>
      <c r="S6919" s="31" cm="1">
        <f t="array" ref="S6919">_xlfn.IFS(Q6919=0,P6919/2,Q6919=1,P6919)</f>
        <v>0</v>
      </c>
      <c r="T6919" s="31" t="str" cm="1">
        <f t="array" ref="T6919">_xlfn.IFS(M6919&lt;=Beräkningsförutsättningar!B$15,"2",M6919=Beräkningsförutsättningar!B$16,"4",M6919=Beräkningsförutsättningar!B$17,"4",M6919&gt;=Beräkningsförutsättningar!B$18,"6")</f>
        <v>2</v>
      </c>
      <c r="U6919" s="31">
        <f t="shared" ref="U6919:U6982" si="216">R6919*T6919</f>
        <v>0</v>
      </c>
      <c r="V6919" s="31">
        <f t="shared" ref="V6919:V6982" si="217">S6919*T6919</f>
        <v>0</v>
      </c>
    </row>
    <row r="6920" spans="18:22" x14ac:dyDescent="0.3">
      <c r="R6920" s="31" cm="1">
        <f t="array" ref="R6920">_xlfn.IFS(Q6920=0,(O6920-P6920)/2,Q6920=1,O6920-P6920)</f>
        <v>0</v>
      </c>
      <c r="S6920" s="31" cm="1">
        <f t="array" ref="S6920">_xlfn.IFS(Q6920=0,P6920/2,Q6920=1,P6920)</f>
        <v>0</v>
      </c>
      <c r="T6920" s="31" t="str" cm="1">
        <f t="array" ref="T6920">_xlfn.IFS(M6920&lt;=Beräkningsförutsättningar!B$15,"2",M6920=Beräkningsförutsättningar!B$16,"4",M6920=Beräkningsförutsättningar!B$17,"4",M6920&gt;=Beräkningsförutsättningar!B$18,"6")</f>
        <v>2</v>
      </c>
      <c r="U6920" s="31">
        <f t="shared" si="216"/>
        <v>0</v>
      </c>
      <c r="V6920" s="31">
        <f t="shared" si="217"/>
        <v>0</v>
      </c>
    </row>
    <row r="6921" spans="18:22" x14ac:dyDescent="0.3">
      <c r="R6921" s="31" cm="1">
        <f t="array" ref="R6921">_xlfn.IFS(Q6921=0,(O6921-P6921)/2,Q6921=1,O6921-P6921)</f>
        <v>0</v>
      </c>
      <c r="S6921" s="31" cm="1">
        <f t="array" ref="S6921">_xlfn.IFS(Q6921=0,P6921/2,Q6921=1,P6921)</f>
        <v>0</v>
      </c>
      <c r="T6921" s="31" t="str" cm="1">
        <f t="array" ref="T6921">_xlfn.IFS(M6921&lt;=Beräkningsförutsättningar!B$15,"2",M6921=Beräkningsförutsättningar!B$16,"4",M6921=Beräkningsförutsättningar!B$17,"4",M6921&gt;=Beräkningsförutsättningar!B$18,"6")</f>
        <v>2</v>
      </c>
      <c r="U6921" s="31">
        <f t="shared" si="216"/>
        <v>0</v>
      </c>
      <c r="V6921" s="31">
        <f t="shared" si="217"/>
        <v>0</v>
      </c>
    </row>
    <row r="6922" spans="18:22" x14ac:dyDescent="0.3">
      <c r="R6922" s="31" cm="1">
        <f t="array" ref="R6922">_xlfn.IFS(Q6922=0,(O6922-P6922)/2,Q6922=1,O6922-P6922)</f>
        <v>0</v>
      </c>
      <c r="S6922" s="31" cm="1">
        <f t="array" ref="S6922">_xlfn.IFS(Q6922=0,P6922/2,Q6922=1,P6922)</f>
        <v>0</v>
      </c>
      <c r="T6922" s="31" t="str" cm="1">
        <f t="array" ref="T6922">_xlfn.IFS(M6922&lt;=Beräkningsförutsättningar!B$15,"2",M6922=Beräkningsförutsättningar!B$16,"4",M6922=Beräkningsförutsättningar!B$17,"4",M6922&gt;=Beräkningsförutsättningar!B$18,"6")</f>
        <v>2</v>
      </c>
      <c r="U6922" s="31">
        <f t="shared" si="216"/>
        <v>0</v>
      </c>
      <c r="V6922" s="31">
        <f t="shared" si="217"/>
        <v>0</v>
      </c>
    </row>
    <row r="6923" spans="18:22" x14ac:dyDescent="0.3">
      <c r="R6923" s="31" cm="1">
        <f t="array" ref="R6923">_xlfn.IFS(Q6923=0,(O6923-P6923)/2,Q6923=1,O6923-P6923)</f>
        <v>0</v>
      </c>
      <c r="S6923" s="31" cm="1">
        <f t="array" ref="S6923">_xlfn.IFS(Q6923=0,P6923/2,Q6923=1,P6923)</f>
        <v>0</v>
      </c>
      <c r="T6923" s="31" t="str" cm="1">
        <f t="array" ref="T6923">_xlfn.IFS(M6923&lt;=Beräkningsförutsättningar!B$15,"2",M6923=Beräkningsförutsättningar!B$16,"4",M6923=Beräkningsförutsättningar!B$17,"4",M6923&gt;=Beräkningsförutsättningar!B$18,"6")</f>
        <v>2</v>
      </c>
      <c r="U6923" s="31">
        <f t="shared" si="216"/>
        <v>0</v>
      </c>
      <c r="V6923" s="31">
        <f t="shared" si="217"/>
        <v>0</v>
      </c>
    </row>
    <row r="6924" spans="18:22" x14ac:dyDescent="0.3">
      <c r="R6924" s="31" cm="1">
        <f t="array" ref="R6924">_xlfn.IFS(Q6924=0,(O6924-P6924)/2,Q6924=1,O6924-P6924)</f>
        <v>0</v>
      </c>
      <c r="S6924" s="31" cm="1">
        <f t="array" ref="S6924">_xlfn.IFS(Q6924=0,P6924/2,Q6924=1,P6924)</f>
        <v>0</v>
      </c>
      <c r="T6924" s="31" t="str" cm="1">
        <f t="array" ref="T6924">_xlfn.IFS(M6924&lt;=Beräkningsförutsättningar!B$15,"2",M6924=Beräkningsförutsättningar!B$16,"4",M6924=Beräkningsförutsättningar!B$17,"4",M6924&gt;=Beräkningsförutsättningar!B$18,"6")</f>
        <v>2</v>
      </c>
      <c r="U6924" s="31">
        <f t="shared" si="216"/>
        <v>0</v>
      </c>
      <c r="V6924" s="31">
        <f t="shared" si="217"/>
        <v>0</v>
      </c>
    </row>
    <row r="6925" spans="18:22" x14ac:dyDescent="0.3">
      <c r="R6925" s="31" cm="1">
        <f t="array" ref="R6925">_xlfn.IFS(Q6925=0,(O6925-P6925)/2,Q6925=1,O6925-P6925)</f>
        <v>0</v>
      </c>
      <c r="S6925" s="31" cm="1">
        <f t="array" ref="S6925">_xlfn.IFS(Q6925=0,P6925/2,Q6925=1,P6925)</f>
        <v>0</v>
      </c>
      <c r="T6925" s="31" t="str" cm="1">
        <f t="array" ref="T6925">_xlfn.IFS(M6925&lt;=Beräkningsförutsättningar!B$15,"2",M6925=Beräkningsförutsättningar!B$16,"4",M6925=Beräkningsförutsättningar!B$17,"4",M6925&gt;=Beräkningsförutsättningar!B$18,"6")</f>
        <v>2</v>
      </c>
      <c r="U6925" s="31">
        <f t="shared" si="216"/>
        <v>0</v>
      </c>
      <c r="V6925" s="31">
        <f t="shared" si="217"/>
        <v>0</v>
      </c>
    </row>
    <row r="6926" spans="18:22" x14ac:dyDescent="0.3">
      <c r="R6926" s="31" cm="1">
        <f t="array" ref="R6926">_xlfn.IFS(Q6926=0,(O6926-P6926)/2,Q6926=1,O6926-P6926)</f>
        <v>0</v>
      </c>
      <c r="S6926" s="31" cm="1">
        <f t="array" ref="S6926">_xlfn.IFS(Q6926=0,P6926/2,Q6926=1,P6926)</f>
        <v>0</v>
      </c>
      <c r="T6926" s="31" t="str" cm="1">
        <f t="array" ref="T6926">_xlfn.IFS(M6926&lt;=Beräkningsförutsättningar!B$15,"2",M6926=Beräkningsförutsättningar!B$16,"4",M6926=Beräkningsförutsättningar!B$17,"4",M6926&gt;=Beräkningsförutsättningar!B$18,"6")</f>
        <v>2</v>
      </c>
      <c r="U6926" s="31">
        <f t="shared" si="216"/>
        <v>0</v>
      </c>
      <c r="V6926" s="31">
        <f t="shared" si="217"/>
        <v>0</v>
      </c>
    </row>
    <row r="6927" spans="18:22" x14ac:dyDescent="0.3">
      <c r="R6927" s="31" cm="1">
        <f t="array" ref="R6927">_xlfn.IFS(Q6927=0,(O6927-P6927)/2,Q6927=1,O6927-P6927)</f>
        <v>0</v>
      </c>
      <c r="S6927" s="31" cm="1">
        <f t="array" ref="S6927">_xlfn.IFS(Q6927=0,P6927/2,Q6927=1,P6927)</f>
        <v>0</v>
      </c>
      <c r="T6927" s="31" t="str" cm="1">
        <f t="array" ref="T6927">_xlfn.IFS(M6927&lt;=Beräkningsförutsättningar!B$15,"2",M6927=Beräkningsförutsättningar!B$16,"4",M6927=Beräkningsförutsättningar!B$17,"4",M6927&gt;=Beräkningsförutsättningar!B$18,"6")</f>
        <v>2</v>
      </c>
      <c r="U6927" s="31">
        <f t="shared" si="216"/>
        <v>0</v>
      </c>
      <c r="V6927" s="31">
        <f t="shared" si="217"/>
        <v>0</v>
      </c>
    </row>
    <row r="6928" spans="18:22" x14ac:dyDescent="0.3">
      <c r="R6928" s="31" cm="1">
        <f t="array" ref="R6928">_xlfn.IFS(Q6928=0,(O6928-P6928)/2,Q6928=1,O6928-P6928)</f>
        <v>0</v>
      </c>
      <c r="S6928" s="31" cm="1">
        <f t="array" ref="S6928">_xlfn.IFS(Q6928=0,P6928/2,Q6928=1,P6928)</f>
        <v>0</v>
      </c>
      <c r="T6928" s="31" t="str" cm="1">
        <f t="array" ref="T6928">_xlfn.IFS(M6928&lt;=Beräkningsförutsättningar!B$15,"2",M6928=Beräkningsförutsättningar!B$16,"4",M6928=Beräkningsförutsättningar!B$17,"4",M6928&gt;=Beräkningsförutsättningar!B$18,"6")</f>
        <v>2</v>
      </c>
      <c r="U6928" s="31">
        <f t="shared" si="216"/>
        <v>0</v>
      </c>
      <c r="V6928" s="31">
        <f t="shared" si="217"/>
        <v>0</v>
      </c>
    </row>
    <row r="6929" spans="18:22" x14ac:dyDescent="0.3">
      <c r="R6929" s="31" cm="1">
        <f t="array" ref="R6929">_xlfn.IFS(Q6929=0,(O6929-P6929)/2,Q6929=1,O6929-P6929)</f>
        <v>0</v>
      </c>
      <c r="S6929" s="31" cm="1">
        <f t="array" ref="S6929">_xlfn.IFS(Q6929=0,P6929/2,Q6929=1,P6929)</f>
        <v>0</v>
      </c>
      <c r="T6929" s="31" t="str" cm="1">
        <f t="array" ref="T6929">_xlfn.IFS(M6929&lt;=Beräkningsförutsättningar!B$15,"2",M6929=Beräkningsförutsättningar!B$16,"4",M6929=Beräkningsförutsättningar!B$17,"4",M6929&gt;=Beräkningsförutsättningar!B$18,"6")</f>
        <v>2</v>
      </c>
      <c r="U6929" s="31">
        <f t="shared" si="216"/>
        <v>0</v>
      </c>
      <c r="V6929" s="31">
        <f t="shared" si="217"/>
        <v>0</v>
      </c>
    </row>
    <row r="6930" spans="18:22" x14ac:dyDescent="0.3">
      <c r="R6930" s="31" cm="1">
        <f t="array" ref="R6930">_xlfn.IFS(Q6930=0,(O6930-P6930)/2,Q6930=1,O6930-P6930)</f>
        <v>0</v>
      </c>
      <c r="S6930" s="31" cm="1">
        <f t="array" ref="S6930">_xlfn.IFS(Q6930=0,P6930/2,Q6930=1,P6930)</f>
        <v>0</v>
      </c>
      <c r="T6930" s="31" t="str" cm="1">
        <f t="array" ref="T6930">_xlfn.IFS(M6930&lt;=Beräkningsförutsättningar!B$15,"2",M6930=Beräkningsförutsättningar!B$16,"4",M6930=Beräkningsförutsättningar!B$17,"4",M6930&gt;=Beräkningsförutsättningar!B$18,"6")</f>
        <v>2</v>
      </c>
      <c r="U6930" s="31">
        <f t="shared" si="216"/>
        <v>0</v>
      </c>
      <c r="V6930" s="31">
        <f t="shared" si="217"/>
        <v>0</v>
      </c>
    </row>
    <row r="6931" spans="18:22" x14ac:dyDescent="0.3">
      <c r="R6931" s="31" cm="1">
        <f t="array" ref="R6931">_xlfn.IFS(Q6931=0,(O6931-P6931)/2,Q6931=1,O6931-P6931)</f>
        <v>0</v>
      </c>
      <c r="S6931" s="31" cm="1">
        <f t="array" ref="S6931">_xlfn.IFS(Q6931=0,P6931/2,Q6931=1,P6931)</f>
        <v>0</v>
      </c>
      <c r="T6931" s="31" t="str" cm="1">
        <f t="array" ref="T6931">_xlfn.IFS(M6931&lt;=Beräkningsförutsättningar!B$15,"2",M6931=Beräkningsförutsättningar!B$16,"4",M6931=Beräkningsförutsättningar!B$17,"4",M6931&gt;=Beräkningsförutsättningar!B$18,"6")</f>
        <v>2</v>
      </c>
      <c r="U6931" s="31">
        <f t="shared" si="216"/>
        <v>0</v>
      </c>
      <c r="V6931" s="31">
        <f t="shared" si="217"/>
        <v>0</v>
      </c>
    </row>
    <row r="6932" spans="18:22" x14ac:dyDescent="0.3">
      <c r="R6932" s="31" cm="1">
        <f t="array" ref="R6932">_xlfn.IFS(Q6932=0,(O6932-P6932)/2,Q6932=1,O6932-P6932)</f>
        <v>0</v>
      </c>
      <c r="S6932" s="31" cm="1">
        <f t="array" ref="S6932">_xlfn.IFS(Q6932=0,P6932/2,Q6932=1,P6932)</f>
        <v>0</v>
      </c>
      <c r="T6932" s="31" t="str" cm="1">
        <f t="array" ref="T6932">_xlfn.IFS(M6932&lt;=Beräkningsförutsättningar!B$15,"2",M6932=Beräkningsförutsättningar!B$16,"4",M6932=Beräkningsförutsättningar!B$17,"4",M6932&gt;=Beräkningsförutsättningar!B$18,"6")</f>
        <v>2</v>
      </c>
      <c r="U6932" s="31">
        <f t="shared" si="216"/>
        <v>0</v>
      </c>
      <c r="V6932" s="31">
        <f t="shared" si="217"/>
        <v>0</v>
      </c>
    </row>
    <row r="6933" spans="18:22" x14ac:dyDescent="0.3">
      <c r="R6933" s="31" cm="1">
        <f t="array" ref="R6933">_xlfn.IFS(Q6933=0,(O6933-P6933)/2,Q6933=1,O6933-P6933)</f>
        <v>0</v>
      </c>
      <c r="S6933" s="31" cm="1">
        <f t="array" ref="S6933">_xlfn.IFS(Q6933=0,P6933/2,Q6933=1,P6933)</f>
        <v>0</v>
      </c>
      <c r="T6933" s="31" t="str" cm="1">
        <f t="array" ref="T6933">_xlfn.IFS(M6933&lt;=Beräkningsförutsättningar!B$15,"2",M6933=Beräkningsförutsättningar!B$16,"4",M6933=Beräkningsförutsättningar!B$17,"4",M6933&gt;=Beräkningsförutsättningar!B$18,"6")</f>
        <v>2</v>
      </c>
      <c r="U6933" s="31">
        <f t="shared" si="216"/>
        <v>0</v>
      </c>
      <c r="V6933" s="31">
        <f t="shared" si="217"/>
        <v>0</v>
      </c>
    </row>
    <row r="6934" spans="18:22" x14ac:dyDescent="0.3">
      <c r="R6934" s="31" cm="1">
        <f t="array" ref="R6934">_xlfn.IFS(Q6934=0,(O6934-P6934)/2,Q6934=1,O6934-P6934)</f>
        <v>0</v>
      </c>
      <c r="S6934" s="31" cm="1">
        <f t="array" ref="S6934">_xlfn.IFS(Q6934=0,P6934/2,Q6934=1,P6934)</f>
        <v>0</v>
      </c>
      <c r="T6934" s="31" t="str" cm="1">
        <f t="array" ref="T6934">_xlfn.IFS(M6934&lt;=Beräkningsförutsättningar!B$15,"2",M6934=Beräkningsförutsättningar!B$16,"4",M6934=Beräkningsförutsättningar!B$17,"4",M6934&gt;=Beräkningsförutsättningar!B$18,"6")</f>
        <v>2</v>
      </c>
      <c r="U6934" s="31">
        <f t="shared" si="216"/>
        <v>0</v>
      </c>
      <c r="V6934" s="31">
        <f t="shared" si="217"/>
        <v>0</v>
      </c>
    </row>
    <row r="6935" spans="18:22" x14ac:dyDescent="0.3">
      <c r="R6935" s="31" cm="1">
        <f t="array" ref="R6935">_xlfn.IFS(Q6935=0,(O6935-P6935)/2,Q6935=1,O6935-P6935)</f>
        <v>0</v>
      </c>
      <c r="S6935" s="31" cm="1">
        <f t="array" ref="S6935">_xlfn.IFS(Q6935=0,P6935/2,Q6935=1,P6935)</f>
        <v>0</v>
      </c>
      <c r="T6935" s="31" t="str" cm="1">
        <f t="array" ref="T6935">_xlfn.IFS(M6935&lt;=Beräkningsförutsättningar!B$15,"2",M6935=Beräkningsförutsättningar!B$16,"4",M6935=Beräkningsförutsättningar!B$17,"4",M6935&gt;=Beräkningsförutsättningar!B$18,"6")</f>
        <v>2</v>
      </c>
      <c r="U6935" s="31">
        <f t="shared" si="216"/>
        <v>0</v>
      </c>
      <c r="V6935" s="31">
        <f t="shared" si="217"/>
        <v>0</v>
      </c>
    </row>
    <row r="6936" spans="18:22" x14ac:dyDescent="0.3">
      <c r="R6936" s="31" cm="1">
        <f t="array" ref="R6936">_xlfn.IFS(Q6936=0,(O6936-P6936)/2,Q6936=1,O6936-P6936)</f>
        <v>0</v>
      </c>
      <c r="S6936" s="31" cm="1">
        <f t="array" ref="S6936">_xlfn.IFS(Q6936=0,P6936/2,Q6936=1,P6936)</f>
        <v>0</v>
      </c>
      <c r="T6936" s="31" t="str" cm="1">
        <f t="array" ref="T6936">_xlfn.IFS(M6936&lt;=Beräkningsförutsättningar!B$15,"2",M6936=Beräkningsförutsättningar!B$16,"4",M6936=Beräkningsförutsättningar!B$17,"4",M6936&gt;=Beräkningsförutsättningar!B$18,"6")</f>
        <v>2</v>
      </c>
      <c r="U6936" s="31">
        <f t="shared" si="216"/>
        <v>0</v>
      </c>
      <c r="V6936" s="31">
        <f t="shared" si="217"/>
        <v>0</v>
      </c>
    </row>
    <row r="6937" spans="18:22" x14ac:dyDescent="0.3">
      <c r="R6937" s="31" cm="1">
        <f t="array" ref="R6937">_xlfn.IFS(Q6937=0,(O6937-P6937)/2,Q6937=1,O6937-P6937)</f>
        <v>0</v>
      </c>
      <c r="S6937" s="31" cm="1">
        <f t="array" ref="S6937">_xlfn.IFS(Q6937=0,P6937/2,Q6937=1,P6937)</f>
        <v>0</v>
      </c>
      <c r="T6937" s="31" t="str" cm="1">
        <f t="array" ref="T6937">_xlfn.IFS(M6937&lt;=Beräkningsförutsättningar!B$15,"2",M6937=Beräkningsförutsättningar!B$16,"4",M6937=Beräkningsförutsättningar!B$17,"4",M6937&gt;=Beräkningsförutsättningar!B$18,"6")</f>
        <v>2</v>
      </c>
      <c r="U6937" s="31">
        <f t="shared" si="216"/>
        <v>0</v>
      </c>
      <c r="V6937" s="31">
        <f t="shared" si="217"/>
        <v>0</v>
      </c>
    </row>
    <row r="6938" spans="18:22" x14ac:dyDescent="0.3">
      <c r="R6938" s="31" cm="1">
        <f t="array" ref="R6938">_xlfn.IFS(Q6938=0,(O6938-P6938)/2,Q6938=1,O6938-P6938)</f>
        <v>0</v>
      </c>
      <c r="S6938" s="31" cm="1">
        <f t="array" ref="S6938">_xlfn.IFS(Q6938=0,P6938/2,Q6938=1,P6938)</f>
        <v>0</v>
      </c>
      <c r="T6938" s="31" t="str" cm="1">
        <f t="array" ref="T6938">_xlfn.IFS(M6938&lt;=Beräkningsförutsättningar!B$15,"2",M6938=Beräkningsförutsättningar!B$16,"4",M6938=Beräkningsförutsättningar!B$17,"4",M6938&gt;=Beräkningsförutsättningar!B$18,"6")</f>
        <v>2</v>
      </c>
      <c r="U6938" s="31">
        <f t="shared" si="216"/>
        <v>0</v>
      </c>
      <c r="V6938" s="31">
        <f t="shared" si="217"/>
        <v>0</v>
      </c>
    </row>
    <row r="6939" spans="18:22" x14ac:dyDescent="0.3">
      <c r="R6939" s="31" cm="1">
        <f t="array" ref="R6939">_xlfn.IFS(Q6939=0,(O6939-P6939)/2,Q6939=1,O6939-P6939)</f>
        <v>0</v>
      </c>
      <c r="S6939" s="31" cm="1">
        <f t="array" ref="S6939">_xlfn.IFS(Q6939=0,P6939/2,Q6939=1,P6939)</f>
        <v>0</v>
      </c>
      <c r="T6939" s="31" t="str" cm="1">
        <f t="array" ref="T6939">_xlfn.IFS(M6939&lt;=Beräkningsförutsättningar!B$15,"2",M6939=Beräkningsförutsättningar!B$16,"4",M6939=Beräkningsförutsättningar!B$17,"4",M6939&gt;=Beräkningsförutsättningar!B$18,"6")</f>
        <v>2</v>
      </c>
      <c r="U6939" s="31">
        <f t="shared" si="216"/>
        <v>0</v>
      </c>
      <c r="V6939" s="31">
        <f t="shared" si="217"/>
        <v>0</v>
      </c>
    </row>
    <row r="6940" spans="18:22" x14ac:dyDescent="0.3">
      <c r="R6940" s="31" cm="1">
        <f t="array" ref="R6940">_xlfn.IFS(Q6940=0,(O6940-P6940)/2,Q6940=1,O6940-P6940)</f>
        <v>0</v>
      </c>
      <c r="S6940" s="31" cm="1">
        <f t="array" ref="S6940">_xlfn.IFS(Q6940=0,P6940/2,Q6940=1,P6940)</f>
        <v>0</v>
      </c>
      <c r="T6940" s="31" t="str" cm="1">
        <f t="array" ref="T6940">_xlfn.IFS(M6940&lt;=Beräkningsförutsättningar!B$15,"2",M6940=Beräkningsförutsättningar!B$16,"4",M6940=Beräkningsförutsättningar!B$17,"4",M6940&gt;=Beräkningsförutsättningar!B$18,"6")</f>
        <v>2</v>
      </c>
      <c r="U6940" s="31">
        <f t="shared" si="216"/>
        <v>0</v>
      </c>
      <c r="V6940" s="31">
        <f t="shared" si="217"/>
        <v>0</v>
      </c>
    </row>
    <row r="6941" spans="18:22" x14ac:dyDescent="0.3">
      <c r="R6941" s="31" cm="1">
        <f t="array" ref="R6941">_xlfn.IFS(Q6941=0,(O6941-P6941)/2,Q6941=1,O6941-P6941)</f>
        <v>0</v>
      </c>
      <c r="S6941" s="31" cm="1">
        <f t="array" ref="S6941">_xlfn.IFS(Q6941=0,P6941/2,Q6941=1,P6941)</f>
        <v>0</v>
      </c>
      <c r="T6941" s="31" t="str" cm="1">
        <f t="array" ref="T6941">_xlfn.IFS(M6941&lt;=Beräkningsförutsättningar!B$15,"2",M6941=Beräkningsförutsättningar!B$16,"4",M6941=Beräkningsförutsättningar!B$17,"4",M6941&gt;=Beräkningsförutsättningar!B$18,"6")</f>
        <v>2</v>
      </c>
      <c r="U6941" s="31">
        <f t="shared" si="216"/>
        <v>0</v>
      </c>
      <c r="V6941" s="31">
        <f t="shared" si="217"/>
        <v>0</v>
      </c>
    </row>
    <row r="6942" spans="18:22" x14ac:dyDescent="0.3">
      <c r="R6942" s="31" cm="1">
        <f t="array" ref="R6942">_xlfn.IFS(Q6942=0,(O6942-P6942)/2,Q6942=1,O6942-P6942)</f>
        <v>0</v>
      </c>
      <c r="S6942" s="31" cm="1">
        <f t="array" ref="S6942">_xlfn.IFS(Q6942=0,P6942/2,Q6942=1,P6942)</f>
        <v>0</v>
      </c>
      <c r="T6942" s="31" t="str" cm="1">
        <f t="array" ref="T6942">_xlfn.IFS(M6942&lt;=Beräkningsförutsättningar!B$15,"2",M6942=Beräkningsförutsättningar!B$16,"4",M6942=Beräkningsförutsättningar!B$17,"4",M6942&gt;=Beräkningsförutsättningar!B$18,"6")</f>
        <v>2</v>
      </c>
      <c r="U6942" s="31">
        <f t="shared" si="216"/>
        <v>0</v>
      </c>
      <c r="V6942" s="31">
        <f t="shared" si="217"/>
        <v>0</v>
      </c>
    </row>
    <row r="6943" spans="18:22" x14ac:dyDescent="0.3">
      <c r="R6943" s="31" cm="1">
        <f t="array" ref="R6943">_xlfn.IFS(Q6943=0,(O6943-P6943)/2,Q6943=1,O6943-P6943)</f>
        <v>0</v>
      </c>
      <c r="S6943" s="31" cm="1">
        <f t="array" ref="S6943">_xlfn.IFS(Q6943=0,P6943/2,Q6943=1,P6943)</f>
        <v>0</v>
      </c>
      <c r="T6943" s="31" t="str" cm="1">
        <f t="array" ref="T6943">_xlfn.IFS(M6943&lt;=Beräkningsförutsättningar!B$15,"2",M6943=Beräkningsförutsättningar!B$16,"4",M6943=Beräkningsförutsättningar!B$17,"4",M6943&gt;=Beräkningsförutsättningar!B$18,"6")</f>
        <v>2</v>
      </c>
      <c r="U6943" s="31">
        <f t="shared" si="216"/>
        <v>0</v>
      </c>
      <c r="V6943" s="31">
        <f t="shared" si="217"/>
        <v>0</v>
      </c>
    </row>
    <row r="6944" spans="18:22" x14ac:dyDescent="0.3">
      <c r="R6944" s="31" cm="1">
        <f t="array" ref="R6944">_xlfn.IFS(Q6944=0,(O6944-P6944)/2,Q6944=1,O6944-P6944)</f>
        <v>0</v>
      </c>
      <c r="S6944" s="31" cm="1">
        <f t="array" ref="S6944">_xlfn.IFS(Q6944=0,P6944/2,Q6944=1,P6944)</f>
        <v>0</v>
      </c>
      <c r="T6944" s="31" t="str" cm="1">
        <f t="array" ref="T6944">_xlfn.IFS(M6944&lt;=Beräkningsförutsättningar!B$15,"2",M6944=Beräkningsförutsättningar!B$16,"4",M6944=Beräkningsförutsättningar!B$17,"4",M6944&gt;=Beräkningsförutsättningar!B$18,"6")</f>
        <v>2</v>
      </c>
      <c r="U6944" s="31">
        <f t="shared" si="216"/>
        <v>0</v>
      </c>
      <c r="V6944" s="31">
        <f t="shared" si="217"/>
        <v>0</v>
      </c>
    </row>
    <row r="6945" spans="18:22" x14ac:dyDescent="0.3">
      <c r="R6945" s="31" cm="1">
        <f t="array" ref="R6945">_xlfn.IFS(Q6945=0,(O6945-P6945)/2,Q6945=1,O6945-P6945)</f>
        <v>0</v>
      </c>
      <c r="S6945" s="31" cm="1">
        <f t="array" ref="S6945">_xlfn.IFS(Q6945=0,P6945/2,Q6945=1,P6945)</f>
        <v>0</v>
      </c>
      <c r="T6945" s="31" t="str" cm="1">
        <f t="array" ref="T6945">_xlfn.IFS(M6945&lt;=Beräkningsförutsättningar!B$15,"2",M6945=Beräkningsförutsättningar!B$16,"4",M6945=Beräkningsförutsättningar!B$17,"4",M6945&gt;=Beräkningsförutsättningar!B$18,"6")</f>
        <v>2</v>
      </c>
      <c r="U6945" s="31">
        <f t="shared" si="216"/>
        <v>0</v>
      </c>
      <c r="V6945" s="31">
        <f t="shared" si="217"/>
        <v>0</v>
      </c>
    </row>
    <row r="6946" spans="18:22" x14ac:dyDescent="0.3">
      <c r="R6946" s="31" cm="1">
        <f t="array" ref="R6946">_xlfn.IFS(Q6946=0,(O6946-P6946)/2,Q6946=1,O6946-P6946)</f>
        <v>0</v>
      </c>
      <c r="S6946" s="31" cm="1">
        <f t="array" ref="S6946">_xlfn.IFS(Q6946=0,P6946/2,Q6946=1,P6946)</f>
        <v>0</v>
      </c>
      <c r="T6946" s="31" t="str" cm="1">
        <f t="array" ref="T6946">_xlfn.IFS(M6946&lt;=Beräkningsförutsättningar!B$15,"2",M6946=Beräkningsförutsättningar!B$16,"4",M6946=Beräkningsförutsättningar!B$17,"4",M6946&gt;=Beräkningsförutsättningar!B$18,"6")</f>
        <v>2</v>
      </c>
      <c r="U6946" s="31">
        <f t="shared" si="216"/>
        <v>0</v>
      </c>
      <c r="V6946" s="31">
        <f t="shared" si="217"/>
        <v>0</v>
      </c>
    </row>
    <row r="6947" spans="18:22" x14ac:dyDescent="0.3">
      <c r="R6947" s="31" cm="1">
        <f t="array" ref="R6947">_xlfn.IFS(Q6947=0,(O6947-P6947)/2,Q6947=1,O6947-P6947)</f>
        <v>0</v>
      </c>
      <c r="S6947" s="31" cm="1">
        <f t="array" ref="S6947">_xlfn.IFS(Q6947=0,P6947/2,Q6947=1,P6947)</f>
        <v>0</v>
      </c>
      <c r="T6947" s="31" t="str" cm="1">
        <f t="array" ref="T6947">_xlfn.IFS(M6947&lt;=Beräkningsförutsättningar!B$15,"2",M6947=Beräkningsförutsättningar!B$16,"4",M6947=Beräkningsförutsättningar!B$17,"4",M6947&gt;=Beräkningsförutsättningar!B$18,"6")</f>
        <v>2</v>
      </c>
      <c r="U6947" s="31">
        <f t="shared" si="216"/>
        <v>0</v>
      </c>
      <c r="V6947" s="31">
        <f t="shared" si="217"/>
        <v>0</v>
      </c>
    </row>
    <row r="6948" spans="18:22" x14ac:dyDescent="0.3">
      <c r="R6948" s="31" cm="1">
        <f t="array" ref="R6948">_xlfn.IFS(Q6948=0,(O6948-P6948)/2,Q6948=1,O6948-P6948)</f>
        <v>0</v>
      </c>
      <c r="S6948" s="31" cm="1">
        <f t="array" ref="S6948">_xlfn.IFS(Q6948=0,P6948/2,Q6948=1,P6948)</f>
        <v>0</v>
      </c>
      <c r="T6948" s="31" t="str" cm="1">
        <f t="array" ref="T6948">_xlfn.IFS(M6948&lt;=Beräkningsförutsättningar!B$15,"2",M6948=Beräkningsförutsättningar!B$16,"4",M6948=Beräkningsförutsättningar!B$17,"4",M6948&gt;=Beräkningsförutsättningar!B$18,"6")</f>
        <v>2</v>
      </c>
      <c r="U6948" s="31">
        <f t="shared" si="216"/>
        <v>0</v>
      </c>
      <c r="V6948" s="31">
        <f t="shared" si="217"/>
        <v>0</v>
      </c>
    </row>
    <row r="6949" spans="18:22" x14ac:dyDescent="0.3">
      <c r="R6949" s="31" cm="1">
        <f t="array" ref="R6949">_xlfn.IFS(Q6949=0,(O6949-P6949)/2,Q6949=1,O6949-P6949)</f>
        <v>0</v>
      </c>
      <c r="S6949" s="31" cm="1">
        <f t="array" ref="S6949">_xlfn.IFS(Q6949=0,P6949/2,Q6949=1,P6949)</f>
        <v>0</v>
      </c>
      <c r="T6949" s="31" t="str" cm="1">
        <f t="array" ref="T6949">_xlfn.IFS(M6949&lt;=Beräkningsförutsättningar!B$15,"2",M6949=Beräkningsförutsättningar!B$16,"4",M6949=Beräkningsförutsättningar!B$17,"4",M6949&gt;=Beräkningsförutsättningar!B$18,"6")</f>
        <v>2</v>
      </c>
      <c r="U6949" s="31">
        <f t="shared" si="216"/>
        <v>0</v>
      </c>
      <c r="V6949" s="31">
        <f t="shared" si="217"/>
        <v>0</v>
      </c>
    </row>
    <row r="6950" spans="18:22" x14ac:dyDescent="0.3">
      <c r="R6950" s="31" cm="1">
        <f t="array" ref="R6950">_xlfn.IFS(Q6950=0,(O6950-P6950)/2,Q6950=1,O6950-P6950)</f>
        <v>0</v>
      </c>
      <c r="S6950" s="31" cm="1">
        <f t="array" ref="S6950">_xlfn.IFS(Q6950=0,P6950/2,Q6950=1,P6950)</f>
        <v>0</v>
      </c>
      <c r="T6950" s="31" t="str" cm="1">
        <f t="array" ref="T6950">_xlfn.IFS(M6950&lt;=Beräkningsförutsättningar!B$15,"2",M6950=Beräkningsförutsättningar!B$16,"4",M6950=Beräkningsförutsättningar!B$17,"4",M6950&gt;=Beräkningsförutsättningar!B$18,"6")</f>
        <v>2</v>
      </c>
      <c r="U6950" s="31">
        <f t="shared" si="216"/>
        <v>0</v>
      </c>
      <c r="V6950" s="31">
        <f t="shared" si="217"/>
        <v>0</v>
      </c>
    </row>
    <row r="6951" spans="18:22" x14ac:dyDescent="0.3">
      <c r="R6951" s="31" cm="1">
        <f t="array" ref="R6951">_xlfn.IFS(Q6951=0,(O6951-P6951)/2,Q6951=1,O6951-P6951)</f>
        <v>0</v>
      </c>
      <c r="S6951" s="31" cm="1">
        <f t="array" ref="S6951">_xlfn.IFS(Q6951=0,P6951/2,Q6951=1,P6951)</f>
        <v>0</v>
      </c>
      <c r="T6951" s="31" t="str" cm="1">
        <f t="array" ref="T6951">_xlfn.IFS(M6951&lt;=Beräkningsförutsättningar!B$15,"2",M6951=Beräkningsförutsättningar!B$16,"4",M6951=Beräkningsförutsättningar!B$17,"4",M6951&gt;=Beräkningsförutsättningar!B$18,"6")</f>
        <v>2</v>
      </c>
      <c r="U6951" s="31">
        <f t="shared" si="216"/>
        <v>0</v>
      </c>
      <c r="V6951" s="31">
        <f t="shared" si="217"/>
        <v>0</v>
      </c>
    </row>
    <row r="6952" spans="18:22" x14ac:dyDescent="0.3">
      <c r="R6952" s="31" cm="1">
        <f t="array" ref="R6952">_xlfn.IFS(Q6952=0,(O6952-P6952)/2,Q6952=1,O6952-P6952)</f>
        <v>0</v>
      </c>
      <c r="S6952" s="31" cm="1">
        <f t="array" ref="S6952">_xlfn.IFS(Q6952=0,P6952/2,Q6952=1,P6952)</f>
        <v>0</v>
      </c>
      <c r="T6952" s="31" t="str" cm="1">
        <f t="array" ref="T6952">_xlfn.IFS(M6952&lt;=Beräkningsförutsättningar!B$15,"2",M6952=Beräkningsförutsättningar!B$16,"4",M6952=Beräkningsförutsättningar!B$17,"4",M6952&gt;=Beräkningsförutsättningar!B$18,"6")</f>
        <v>2</v>
      </c>
      <c r="U6952" s="31">
        <f t="shared" si="216"/>
        <v>0</v>
      </c>
      <c r="V6952" s="31">
        <f t="shared" si="217"/>
        <v>0</v>
      </c>
    </row>
    <row r="6953" spans="18:22" x14ac:dyDescent="0.3">
      <c r="R6953" s="31" cm="1">
        <f t="array" ref="R6953">_xlfn.IFS(Q6953=0,(O6953-P6953)/2,Q6953=1,O6953-P6953)</f>
        <v>0</v>
      </c>
      <c r="S6953" s="31" cm="1">
        <f t="array" ref="S6953">_xlfn.IFS(Q6953=0,P6953/2,Q6953=1,P6953)</f>
        <v>0</v>
      </c>
      <c r="T6953" s="31" t="str" cm="1">
        <f t="array" ref="T6953">_xlfn.IFS(M6953&lt;=Beräkningsförutsättningar!B$15,"2",M6953=Beräkningsförutsättningar!B$16,"4",M6953=Beräkningsförutsättningar!B$17,"4",M6953&gt;=Beräkningsförutsättningar!B$18,"6")</f>
        <v>2</v>
      </c>
      <c r="U6953" s="31">
        <f t="shared" si="216"/>
        <v>0</v>
      </c>
      <c r="V6953" s="31">
        <f t="shared" si="217"/>
        <v>0</v>
      </c>
    </row>
    <row r="6954" spans="18:22" x14ac:dyDescent="0.3">
      <c r="R6954" s="31" cm="1">
        <f t="array" ref="R6954">_xlfn.IFS(Q6954=0,(O6954-P6954)/2,Q6954=1,O6954-P6954)</f>
        <v>0</v>
      </c>
      <c r="S6954" s="31" cm="1">
        <f t="array" ref="S6954">_xlfn.IFS(Q6954=0,P6954/2,Q6954=1,P6954)</f>
        <v>0</v>
      </c>
      <c r="T6954" s="31" t="str" cm="1">
        <f t="array" ref="T6954">_xlfn.IFS(M6954&lt;=Beräkningsförutsättningar!B$15,"2",M6954=Beräkningsförutsättningar!B$16,"4",M6954=Beräkningsförutsättningar!B$17,"4",M6954&gt;=Beräkningsförutsättningar!B$18,"6")</f>
        <v>2</v>
      </c>
      <c r="U6954" s="31">
        <f t="shared" si="216"/>
        <v>0</v>
      </c>
      <c r="V6954" s="31">
        <f t="shared" si="217"/>
        <v>0</v>
      </c>
    </row>
    <row r="6955" spans="18:22" x14ac:dyDescent="0.3">
      <c r="R6955" s="31" cm="1">
        <f t="array" ref="R6955">_xlfn.IFS(Q6955=0,(O6955-P6955)/2,Q6955=1,O6955-P6955)</f>
        <v>0</v>
      </c>
      <c r="S6955" s="31" cm="1">
        <f t="array" ref="S6955">_xlfn.IFS(Q6955=0,P6955/2,Q6955=1,P6955)</f>
        <v>0</v>
      </c>
      <c r="T6955" s="31" t="str" cm="1">
        <f t="array" ref="T6955">_xlfn.IFS(M6955&lt;=Beräkningsförutsättningar!B$15,"2",M6955=Beräkningsförutsättningar!B$16,"4",M6955=Beräkningsförutsättningar!B$17,"4",M6955&gt;=Beräkningsförutsättningar!B$18,"6")</f>
        <v>2</v>
      </c>
      <c r="U6955" s="31">
        <f t="shared" si="216"/>
        <v>0</v>
      </c>
      <c r="V6955" s="31">
        <f t="shared" si="217"/>
        <v>0</v>
      </c>
    </row>
    <row r="6956" spans="18:22" x14ac:dyDescent="0.3">
      <c r="R6956" s="31" cm="1">
        <f t="array" ref="R6956">_xlfn.IFS(Q6956=0,(O6956-P6956)/2,Q6956=1,O6956-P6956)</f>
        <v>0</v>
      </c>
      <c r="S6956" s="31" cm="1">
        <f t="array" ref="S6956">_xlfn.IFS(Q6956=0,P6956/2,Q6956=1,P6956)</f>
        <v>0</v>
      </c>
      <c r="T6956" s="31" t="str" cm="1">
        <f t="array" ref="T6956">_xlfn.IFS(M6956&lt;=Beräkningsförutsättningar!B$15,"2",M6956=Beräkningsförutsättningar!B$16,"4",M6956=Beräkningsförutsättningar!B$17,"4",M6956&gt;=Beräkningsförutsättningar!B$18,"6")</f>
        <v>2</v>
      </c>
      <c r="U6956" s="31">
        <f t="shared" si="216"/>
        <v>0</v>
      </c>
      <c r="V6956" s="31">
        <f t="shared" si="217"/>
        <v>0</v>
      </c>
    </row>
    <row r="6957" spans="18:22" x14ac:dyDescent="0.3">
      <c r="R6957" s="31" cm="1">
        <f t="array" ref="R6957">_xlfn.IFS(Q6957=0,(O6957-P6957)/2,Q6957=1,O6957-P6957)</f>
        <v>0</v>
      </c>
      <c r="S6957" s="31" cm="1">
        <f t="array" ref="S6957">_xlfn.IFS(Q6957=0,P6957/2,Q6957=1,P6957)</f>
        <v>0</v>
      </c>
      <c r="T6957" s="31" t="str" cm="1">
        <f t="array" ref="T6957">_xlfn.IFS(M6957&lt;=Beräkningsförutsättningar!B$15,"2",M6957=Beräkningsförutsättningar!B$16,"4",M6957=Beräkningsförutsättningar!B$17,"4",M6957&gt;=Beräkningsförutsättningar!B$18,"6")</f>
        <v>2</v>
      </c>
      <c r="U6957" s="31">
        <f t="shared" si="216"/>
        <v>0</v>
      </c>
      <c r="V6957" s="31">
        <f t="shared" si="217"/>
        <v>0</v>
      </c>
    </row>
    <row r="6958" spans="18:22" x14ac:dyDescent="0.3">
      <c r="R6958" s="31" cm="1">
        <f t="array" ref="R6958">_xlfn.IFS(Q6958=0,(O6958-P6958)/2,Q6958=1,O6958-P6958)</f>
        <v>0</v>
      </c>
      <c r="S6958" s="31" cm="1">
        <f t="array" ref="S6958">_xlfn.IFS(Q6958=0,P6958/2,Q6958=1,P6958)</f>
        <v>0</v>
      </c>
      <c r="T6958" s="31" t="str" cm="1">
        <f t="array" ref="T6958">_xlfn.IFS(M6958&lt;=Beräkningsförutsättningar!B$15,"2",M6958=Beräkningsförutsättningar!B$16,"4",M6958=Beräkningsförutsättningar!B$17,"4",M6958&gt;=Beräkningsförutsättningar!B$18,"6")</f>
        <v>2</v>
      </c>
      <c r="U6958" s="31">
        <f t="shared" si="216"/>
        <v>0</v>
      </c>
      <c r="V6958" s="31">
        <f t="shared" si="217"/>
        <v>0</v>
      </c>
    </row>
    <row r="6959" spans="18:22" x14ac:dyDescent="0.3">
      <c r="R6959" s="31" cm="1">
        <f t="array" ref="R6959">_xlfn.IFS(Q6959=0,(O6959-P6959)/2,Q6959=1,O6959-P6959)</f>
        <v>0</v>
      </c>
      <c r="S6959" s="31" cm="1">
        <f t="array" ref="S6959">_xlfn.IFS(Q6959=0,P6959/2,Q6959=1,P6959)</f>
        <v>0</v>
      </c>
      <c r="T6959" s="31" t="str" cm="1">
        <f t="array" ref="T6959">_xlfn.IFS(M6959&lt;=Beräkningsförutsättningar!B$15,"2",M6959=Beräkningsförutsättningar!B$16,"4",M6959=Beräkningsförutsättningar!B$17,"4",M6959&gt;=Beräkningsförutsättningar!B$18,"6")</f>
        <v>2</v>
      </c>
      <c r="U6959" s="31">
        <f t="shared" si="216"/>
        <v>0</v>
      </c>
      <c r="V6959" s="31">
        <f t="shared" si="217"/>
        <v>0</v>
      </c>
    </row>
    <row r="6960" spans="18:22" x14ac:dyDescent="0.3">
      <c r="R6960" s="31" cm="1">
        <f t="array" ref="R6960">_xlfn.IFS(Q6960=0,(O6960-P6960)/2,Q6960=1,O6960-P6960)</f>
        <v>0</v>
      </c>
      <c r="S6960" s="31" cm="1">
        <f t="array" ref="S6960">_xlfn.IFS(Q6960=0,P6960/2,Q6960=1,P6960)</f>
        <v>0</v>
      </c>
      <c r="T6960" s="31" t="str" cm="1">
        <f t="array" ref="T6960">_xlfn.IFS(M6960&lt;=Beräkningsförutsättningar!B$15,"2",M6960=Beräkningsförutsättningar!B$16,"4",M6960=Beräkningsförutsättningar!B$17,"4",M6960&gt;=Beräkningsförutsättningar!B$18,"6")</f>
        <v>2</v>
      </c>
      <c r="U6960" s="31">
        <f t="shared" si="216"/>
        <v>0</v>
      </c>
      <c r="V6960" s="31">
        <f t="shared" si="217"/>
        <v>0</v>
      </c>
    </row>
    <row r="6961" spans="18:22" x14ac:dyDescent="0.3">
      <c r="R6961" s="31" cm="1">
        <f t="array" ref="R6961">_xlfn.IFS(Q6961=0,(O6961-P6961)/2,Q6961=1,O6961-P6961)</f>
        <v>0</v>
      </c>
      <c r="S6961" s="31" cm="1">
        <f t="array" ref="S6961">_xlfn.IFS(Q6961=0,P6961/2,Q6961=1,P6961)</f>
        <v>0</v>
      </c>
      <c r="T6961" s="31" t="str" cm="1">
        <f t="array" ref="T6961">_xlfn.IFS(M6961&lt;=Beräkningsförutsättningar!B$15,"2",M6961=Beräkningsförutsättningar!B$16,"4",M6961=Beräkningsförutsättningar!B$17,"4",M6961&gt;=Beräkningsförutsättningar!B$18,"6")</f>
        <v>2</v>
      </c>
      <c r="U6961" s="31">
        <f t="shared" si="216"/>
        <v>0</v>
      </c>
      <c r="V6961" s="31">
        <f t="shared" si="217"/>
        <v>0</v>
      </c>
    </row>
    <row r="6962" spans="18:22" x14ac:dyDescent="0.3">
      <c r="R6962" s="31" cm="1">
        <f t="array" ref="R6962">_xlfn.IFS(Q6962=0,(O6962-P6962)/2,Q6962=1,O6962-P6962)</f>
        <v>0</v>
      </c>
      <c r="S6962" s="31" cm="1">
        <f t="array" ref="S6962">_xlfn.IFS(Q6962=0,P6962/2,Q6962=1,P6962)</f>
        <v>0</v>
      </c>
      <c r="T6962" s="31" t="str" cm="1">
        <f t="array" ref="T6962">_xlfn.IFS(M6962&lt;=Beräkningsförutsättningar!B$15,"2",M6962=Beräkningsförutsättningar!B$16,"4",M6962=Beräkningsförutsättningar!B$17,"4",M6962&gt;=Beräkningsförutsättningar!B$18,"6")</f>
        <v>2</v>
      </c>
      <c r="U6962" s="31">
        <f t="shared" si="216"/>
        <v>0</v>
      </c>
      <c r="V6962" s="31">
        <f t="shared" si="217"/>
        <v>0</v>
      </c>
    </row>
    <row r="6963" spans="18:22" x14ac:dyDescent="0.3">
      <c r="R6963" s="31" cm="1">
        <f t="array" ref="R6963">_xlfn.IFS(Q6963=0,(O6963-P6963)/2,Q6963=1,O6963-P6963)</f>
        <v>0</v>
      </c>
      <c r="S6963" s="31" cm="1">
        <f t="array" ref="S6963">_xlfn.IFS(Q6963=0,P6963/2,Q6963=1,P6963)</f>
        <v>0</v>
      </c>
      <c r="T6963" s="31" t="str" cm="1">
        <f t="array" ref="T6963">_xlfn.IFS(M6963&lt;=Beräkningsförutsättningar!B$15,"2",M6963=Beräkningsförutsättningar!B$16,"4",M6963=Beräkningsförutsättningar!B$17,"4",M6963&gt;=Beräkningsförutsättningar!B$18,"6")</f>
        <v>2</v>
      </c>
      <c r="U6963" s="31">
        <f t="shared" si="216"/>
        <v>0</v>
      </c>
      <c r="V6963" s="31">
        <f t="shared" si="217"/>
        <v>0</v>
      </c>
    </row>
    <row r="6964" spans="18:22" x14ac:dyDescent="0.3">
      <c r="R6964" s="31" cm="1">
        <f t="array" ref="R6964">_xlfn.IFS(Q6964=0,(O6964-P6964)/2,Q6964=1,O6964-P6964)</f>
        <v>0</v>
      </c>
      <c r="S6964" s="31" cm="1">
        <f t="array" ref="S6964">_xlfn.IFS(Q6964=0,P6964/2,Q6964=1,P6964)</f>
        <v>0</v>
      </c>
      <c r="T6964" s="31" t="str" cm="1">
        <f t="array" ref="T6964">_xlfn.IFS(M6964&lt;=Beräkningsförutsättningar!B$15,"2",M6964=Beräkningsförutsättningar!B$16,"4",M6964=Beräkningsförutsättningar!B$17,"4",M6964&gt;=Beräkningsförutsättningar!B$18,"6")</f>
        <v>2</v>
      </c>
      <c r="U6964" s="31">
        <f t="shared" si="216"/>
        <v>0</v>
      </c>
      <c r="V6964" s="31">
        <f t="shared" si="217"/>
        <v>0</v>
      </c>
    </row>
    <row r="6965" spans="18:22" x14ac:dyDescent="0.3">
      <c r="R6965" s="31" cm="1">
        <f t="array" ref="R6965">_xlfn.IFS(Q6965=0,(O6965-P6965)/2,Q6965=1,O6965-P6965)</f>
        <v>0</v>
      </c>
      <c r="S6965" s="31" cm="1">
        <f t="array" ref="S6965">_xlfn.IFS(Q6965=0,P6965/2,Q6965=1,P6965)</f>
        <v>0</v>
      </c>
      <c r="T6965" s="31" t="str" cm="1">
        <f t="array" ref="T6965">_xlfn.IFS(M6965&lt;=Beräkningsförutsättningar!B$15,"2",M6965=Beräkningsförutsättningar!B$16,"4",M6965=Beräkningsförutsättningar!B$17,"4",M6965&gt;=Beräkningsförutsättningar!B$18,"6")</f>
        <v>2</v>
      </c>
      <c r="U6965" s="31">
        <f t="shared" si="216"/>
        <v>0</v>
      </c>
      <c r="V6965" s="31">
        <f t="shared" si="217"/>
        <v>0</v>
      </c>
    </row>
    <row r="6966" spans="18:22" x14ac:dyDescent="0.3">
      <c r="R6966" s="31" cm="1">
        <f t="array" ref="R6966">_xlfn.IFS(Q6966=0,(O6966-P6966)/2,Q6966=1,O6966-P6966)</f>
        <v>0</v>
      </c>
      <c r="S6966" s="31" cm="1">
        <f t="array" ref="S6966">_xlfn.IFS(Q6966=0,P6966/2,Q6966=1,P6966)</f>
        <v>0</v>
      </c>
      <c r="T6966" s="31" t="str" cm="1">
        <f t="array" ref="T6966">_xlfn.IFS(M6966&lt;=Beräkningsförutsättningar!B$15,"2",M6966=Beräkningsförutsättningar!B$16,"4",M6966=Beräkningsförutsättningar!B$17,"4",M6966&gt;=Beräkningsförutsättningar!B$18,"6")</f>
        <v>2</v>
      </c>
      <c r="U6966" s="31">
        <f t="shared" si="216"/>
        <v>0</v>
      </c>
      <c r="V6966" s="31">
        <f t="shared" si="217"/>
        <v>0</v>
      </c>
    </row>
    <row r="6967" spans="18:22" x14ac:dyDescent="0.3">
      <c r="R6967" s="31" cm="1">
        <f t="array" ref="R6967">_xlfn.IFS(Q6967=0,(O6967-P6967)/2,Q6967=1,O6967-P6967)</f>
        <v>0</v>
      </c>
      <c r="S6967" s="31" cm="1">
        <f t="array" ref="S6967">_xlfn.IFS(Q6967=0,P6967/2,Q6967=1,P6967)</f>
        <v>0</v>
      </c>
      <c r="T6967" s="31" t="str" cm="1">
        <f t="array" ref="T6967">_xlfn.IFS(M6967&lt;=Beräkningsförutsättningar!B$15,"2",M6967=Beräkningsförutsättningar!B$16,"4",M6967=Beräkningsförutsättningar!B$17,"4",M6967&gt;=Beräkningsförutsättningar!B$18,"6")</f>
        <v>2</v>
      </c>
      <c r="U6967" s="31">
        <f t="shared" si="216"/>
        <v>0</v>
      </c>
      <c r="V6967" s="31">
        <f t="shared" si="217"/>
        <v>0</v>
      </c>
    </row>
    <row r="6968" spans="18:22" x14ac:dyDescent="0.3">
      <c r="R6968" s="31" cm="1">
        <f t="array" ref="R6968">_xlfn.IFS(Q6968=0,(O6968-P6968)/2,Q6968=1,O6968-P6968)</f>
        <v>0</v>
      </c>
      <c r="S6968" s="31" cm="1">
        <f t="array" ref="S6968">_xlfn.IFS(Q6968=0,P6968/2,Q6968=1,P6968)</f>
        <v>0</v>
      </c>
      <c r="T6968" s="31" t="str" cm="1">
        <f t="array" ref="T6968">_xlfn.IFS(M6968&lt;=Beräkningsförutsättningar!B$15,"2",M6968=Beräkningsförutsättningar!B$16,"4",M6968=Beräkningsförutsättningar!B$17,"4",M6968&gt;=Beräkningsförutsättningar!B$18,"6")</f>
        <v>2</v>
      </c>
      <c r="U6968" s="31">
        <f t="shared" si="216"/>
        <v>0</v>
      </c>
      <c r="V6968" s="31">
        <f t="shared" si="217"/>
        <v>0</v>
      </c>
    </row>
    <row r="6969" spans="18:22" x14ac:dyDescent="0.3">
      <c r="R6969" s="31" cm="1">
        <f t="array" ref="R6969">_xlfn.IFS(Q6969=0,(O6969-P6969)/2,Q6969=1,O6969-P6969)</f>
        <v>0</v>
      </c>
      <c r="S6969" s="31" cm="1">
        <f t="array" ref="S6969">_xlfn.IFS(Q6969=0,P6969/2,Q6969=1,P6969)</f>
        <v>0</v>
      </c>
      <c r="T6969" s="31" t="str" cm="1">
        <f t="array" ref="T6969">_xlfn.IFS(M6969&lt;=Beräkningsförutsättningar!B$15,"2",M6969=Beräkningsförutsättningar!B$16,"4",M6969=Beräkningsförutsättningar!B$17,"4",M6969&gt;=Beräkningsförutsättningar!B$18,"6")</f>
        <v>2</v>
      </c>
      <c r="U6969" s="31">
        <f t="shared" si="216"/>
        <v>0</v>
      </c>
      <c r="V6969" s="31">
        <f t="shared" si="217"/>
        <v>0</v>
      </c>
    </row>
    <row r="6970" spans="18:22" x14ac:dyDescent="0.3">
      <c r="R6970" s="31" cm="1">
        <f t="array" ref="R6970">_xlfn.IFS(Q6970=0,(O6970-P6970)/2,Q6970=1,O6970-P6970)</f>
        <v>0</v>
      </c>
      <c r="S6970" s="31" cm="1">
        <f t="array" ref="S6970">_xlfn.IFS(Q6970=0,P6970/2,Q6970=1,P6970)</f>
        <v>0</v>
      </c>
      <c r="T6970" s="31" t="str" cm="1">
        <f t="array" ref="T6970">_xlfn.IFS(M6970&lt;=Beräkningsförutsättningar!B$15,"2",M6970=Beräkningsförutsättningar!B$16,"4",M6970=Beräkningsförutsättningar!B$17,"4",M6970&gt;=Beräkningsförutsättningar!B$18,"6")</f>
        <v>2</v>
      </c>
      <c r="U6970" s="31">
        <f t="shared" si="216"/>
        <v>0</v>
      </c>
      <c r="V6970" s="31">
        <f t="shared" si="217"/>
        <v>0</v>
      </c>
    </row>
    <row r="6971" spans="18:22" x14ac:dyDescent="0.3">
      <c r="R6971" s="31" cm="1">
        <f t="array" ref="R6971">_xlfn.IFS(Q6971=0,(O6971-P6971)/2,Q6971=1,O6971-P6971)</f>
        <v>0</v>
      </c>
      <c r="S6971" s="31" cm="1">
        <f t="array" ref="S6971">_xlfn.IFS(Q6971=0,P6971/2,Q6971=1,P6971)</f>
        <v>0</v>
      </c>
      <c r="T6971" s="31" t="str" cm="1">
        <f t="array" ref="T6971">_xlfn.IFS(M6971&lt;=Beräkningsförutsättningar!B$15,"2",M6971=Beräkningsförutsättningar!B$16,"4",M6971=Beräkningsförutsättningar!B$17,"4",M6971&gt;=Beräkningsförutsättningar!B$18,"6")</f>
        <v>2</v>
      </c>
      <c r="U6971" s="31">
        <f t="shared" si="216"/>
        <v>0</v>
      </c>
      <c r="V6971" s="31">
        <f t="shared" si="217"/>
        <v>0</v>
      </c>
    </row>
    <row r="6972" spans="18:22" x14ac:dyDescent="0.3">
      <c r="R6972" s="31" cm="1">
        <f t="array" ref="R6972">_xlfn.IFS(Q6972=0,(O6972-P6972)/2,Q6972=1,O6972-P6972)</f>
        <v>0</v>
      </c>
      <c r="S6972" s="31" cm="1">
        <f t="array" ref="S6972">_xlfn.IFS(Q6972=0,P6972/2,Q6972=1,P6972)</f>
        <v>0</v>
      </c>
      <c r="T6972" s="31" t="str" cm="1">
        <f t="array" ref="T6972">_xlfn.IFS(M6972&lt;=Beräkningsförutsättningar!B$15,"2",M6972=Beräkningsförutsättningar!B$16,"4",M6972=Beräkningsförutsättningar!B$17,"4",M6972&gt;=Beräkningsförutsättningar!B$18,"6")</f>
        <v>2</v>
      </c>
      <c r="U6972" s="31">
        <f t="shared" si="216"/>
        <v>0</v>
      </c>
      <c r="V6972" s="31">
        <f t="shared" si="217"/>
        <v>0</v>
      </c>
    </row>
    <row r="6973" spans="18:22" x14ac:dyDescent="0.3">
      <c r="R6973" s="31" cm="1">
        <f t="array" ref="R6973">_xlfn.IFS(Q6973=0,(O6973-P6973)/2,Q6973=1,O6973-P6973)</f>
        <v>0</v>
      </c>
      <c r="S6973" s="31" cm="1">
        <f t="array" ref="S6973">_xlfn.IFS(Q6973=0,P6973/2,Q6973=1,P6973)</f>
        <v>0</v>
      </c>
      <c r="T6973" s="31" t="str" cm="1">
        <f t="array" ref="T6973">_xlfn.IFS(M6973&lt;=Beräkningsförutsättningar!B$15,"2",M6973=Beräkningsförutsättningar!B$16,"4",M6973=Beräkningsförutsättningar!B$17,"4",M6973&gt;=Beräkningsförutsättningar!B$18,"6")</f>
        <v>2</v>
      </c>
      <c r="U6973" s="31">
        <f t="shared" si="216"/>
        <v>0</v>
      </c>
      <c r="V6973" s="31">
        <f t="shared" si="217"/>
        <v>0</v>
      </c>
    </row>
    <row r="6974" spans="18:22" x14ac:dyDescent="0.3">
      <c r="R6974" s="31" cm="1">
        <f t="array" ref="R6974">_xlfn.IFS(Q6974=0,(O6974-P6974)/2,Q6974=1,O6974-P6974)</f>
        <v>0</v>
      </c>
      <c r="S6974" s="31" cm="1">
        <f t="array" ref="S6974">_xlfn.IFS(Q6974=0,P6974/2,Q6974=1,P6974)</f>
        <v>0</v>
      </c>
      <c r="T6974" s="31" t="str" cm="1">
        <f t="array" ref="T6974">_xlfn.IFS(M6974&lt;=Beräkningsförutsättningar!B$15,"2",M6974=Beräkningsförutsättningar!B$16,"4",M6974=Beräkningsförutsättningar!B$17,"4",M6974&gt;=Beräkningsförutsättningar!B$18,"6")</f>
        <v>2</v>
      </c>
      <c r="U6974" s="31">
        <f t="shared" si="216"/>
        <v>0</v>
      </c>
      <c r="V6974" s="31">
        <f t="shared" si="217"/>
        <v>0</v>
      </c>
    </row>
    <row r="6975" spans="18:22" x14ac:dyDescent="0.3">
      <c r="R6975" s="31" cm="1">
        <f t="array" ref="R6975">_xlfn.IFS(Q6975=0,(O6975-P6975)/2,Q6975=1,O6975-P6975)</f>
        <v>0</v>
      </c>
      <c r="S6975" s="31" cm="1">
        <f t="array" ref="S6975">_xlfn.IFS(Q6975=0,P6975/2,Q6975=1,P6975)</f>
        <v>0</v>
      </c>
      <c r="T6975" s="31" t="str" cm="1">
        <f t="array" ref="T6975">_xlfn.IFS(M6975&lt;=Beräkningsförutsättningar!B$15,"2",M6975=Beräkningsförutsättningar!B$16,"4",M6975=Beräkningsförutsättningar!B$17,"4",M6975&gt;=Beräkningsförutsättningar!B$18,"6")</f>
        <v>2</v>
      </c>
      <c r="U6975" s="31">
        <f t="shared" si="216"/>
        <v>0</v>
      </c>
      <c r="V6975" s="31">
        <f t="shared" si="217"/>
        <v>0</v>
      </c>
    </row>
    <row r="6976" spans="18:22" x14ac:dyDescent="0.3">
      <c r="R6976" s="31" cm="1">
        <f t="array" ref="R6976">_xlfn.IFS(Q6976=0,(O6976-P6976)/2,Q6976=1,O6976-P6976)</f>
        <v>0</v>
      </c>
      <c r="S6976" s="31" cm="1">
        <f t="array" ref="S6976">_xlfn.IFS(Q6976=0,P6976/2,Q6976=1,P6976)</f>
        <v>0</v>
      </c>
      <c r="T6976" s="31" t="str" cm="1">
        <f t="array" ref="T6976">_xlfn.IFS(M6976&lt;=Beräkningsförutsättningar!B$15,"2",M6976=Beräkningsförutsättningar!B$16,"4",M6976=Beräkningsförutsättningar!B$17,"4",M6976&gt;=Beräkningsförutsättningar!B$18,"6")</f>
        <v>2</v>
      </c>
      <c r="U6976" s="31">
        <f t="shared" si="216"/>
        <v>0</v>
      </c>
      <c r="V6976" s="31">
        <f t="shared" si="217"/>
        <v>0</v>
      </c>
    </row>
    <row r="6977" spans="18:22" x14ac:dyDescent="0.3">
      <c r="R6977" s="31" cm="1">
        <f t="array" ref="R6977">_xlfn.IFS(Q6977=0,(O6977-P6977)/2,Q6977=1,O6977-P6977)</f>
        <v>0</v>
      </c>
      <c r="S6977" s="31" cm="1">
        <f t="array" ref="S6977">_xlfn.IFS(Q6977=0,P6977/2,Q6977=1,P6977)</f>
        <v>0</v>
      </c>
      <c r="T6977" s="31" t="str" cm="1">
        <f t="array" ref="T6977">_xlfn.IFS(M6977&lt;=Beräkningsförutsättningar!B$15,"2",M6977=Beräkningsförutsättningar!B$16,"4",M6977=Beräkningsförutsättningar!B$17,"4",M6977&gt;=Beräkningsförutsättningar!B$18,"6")</f>
        <v>2</v>
      </c>
      <c r="U6977" s="31">
        <f t="shared" si="216"/>
        <v>0</v>
      </c>
      <c r="V6977" s="31">
        <f t="shared" si="217"/>
        <v>0</v>
      </c>
    </row>
    <row r="6978" spans="18:22" x14ac:dyDescent="0.3">
      <c r="R6978" s="31" cm="1">
        <f t="array" ref="R6978">_xlfn.IFS(Q6978=0,(O6978-P6978)/2,Q6978=1,O6978-P6978)</f>
        <v>0</v>
      </c>
      <c r="S6978" s="31" cm="1">
        <f t="array" ref="S6978">_xlfn.IFS(Q6978=0,P6978/2,Q6978=1,P6978)</f>
        <v>0</v>
      </c>
      <c r="T6978" s="31" t="str" cm="1">
        <f t="array" ref="T6978">_xlfn.IFS(M6978&lt;=Beräkningsförutsättningar!B$15,"2",M6978=Beräkningsförutsättningar!B$16,"4",M6978=Beräkningsförutsättningar!B$17,"4",M6978&gt;=Beräkningsförutsättningar!B$18,"6")</f>
        <v>2</v>
      </c>
      <c r="U6978" s="31">
        <f t="shared" si="216"/>
        <v>0</v>
      </c>
      <c r="V6978" s="31">
        <f t="shared" si="217"/>
        <v>0</v>
      </c>
    </row>
    <row r="6979" spans="18:22" x14ac:dyDescent="0.3">
      <c r="R6979" s="31" cm="1">
        <f t="array" ref="R6979">_xlfn.IFS(Q6979=0,(O6979-P6979)/2,Q6979=1,O6979-P6979)</f>
        <v>0</v>
      </c>
      <c r="S6979" s="31" cm="1">
        <f t="array" ref="S6979">_xlfn.IFS(Q6979=0,P6979/2,Q6979=1,P6979)</f>
        <v>0</v>
      </c>
      <c r="T6979" s="31" t="str" cm="1">
        <f t="array" ref="T6979">_xlfn.IFS(M6979&lt;=Beräkningsförutsättningar!B$15,"2",M6979=Beräkningsförutsättningar!B$16,"4",M6979=Beräkningsförutsättningar!B$17,"4",M6979&gt;=Beräkningsförutsättningar!B$18,"6")</f>
        <v>2</v>
      </c>
      <c r="U6979" s="31">
        <f t="shared" si="216"/>
        <v>0</v>
      </c>
      <c r="V6979" s="31">
        <f t="shared" si="217"/>
        <v>0</v>
      </c>
    </row>
    <row r="6980" spans="18:22" x14ac:dyDescent="0.3">
      <c r="R6980" s="31" cm="1">
        <f t="array" ref="R6980">_xlfn.IFS(Q6980=0,(O6980-P6980)/2,Q6980=1,O6980-P6980)</f>
        <v>0</v>
      </c>
      <c r="S6980" s="31" cm="1">
        <f t="array" ref="S6980">_xlfn.IFS(Q6980=0,P6980/2,Q6980=1,P6980)</f>
        <v>0</v>
      </c>
      <c r="T6980" s="31" t="str" cm="1">
        <f t="array" ref="T6980">_xlfn.IFS(M6980&lt;=Beräkningsförutsättningar!B$15,"2",M6980=Beräkningsförutsättningar!B$16,"4",M6980=Beräkningsförutsättningar!B$17,"4",M6980&gt;=Beräkningsförutsättningar!B$18,"6")</f>
        <v>2</v>
      </c>
      <c r="U6980" s="31">
        <f t="shared" si="216"/>
        <v>0</v>
      </c>
      <c r="V6980" s="31">
        <f t="shared" si="217"/>
        <v>0</v>
      </c>
    </row>
    <row r="6981" spans="18:22" x14ac:dyDescent="0.3">
      <c r="R6981" s="31" cm="1">
        <f t="array" ref="R6981">_xlfn.IFS(Q6981=0,(O6981-P6981)/2,Q6981=1,O6981-P6981)</f>
        <v>0</v>
      </c>
      <c r="S6981" s="31" cm="1">
        <f t="array" ref="S6981">_xlfn.IFS(Q6981=0,P6981/2,Q6981=1,P6981)</f>
        <v>0</v>
      </c>
      <c r="T6981" s="31" t="str" cm="1">
        <f t="array" ref="T6981">_xlfn.IFS(M6981&lt;=Beräkningsförutsättningar!B$15,"2",M6981=Beräkningsförutsättningar!B$16,"4",M6981=Beräkningsförutsättningar!B$17,"4",M6981&gt;=Beräkningsförutsättningar!B$18,"6")</f>
        <v>2</v>
      </c>
      <c r="U6981" s="31">
        <f t="shared" si="216"/>
        <v>0</v>
      </c>
      <c r="V6981" s="31">
        <f t="shared" si="217"/>
        <v>0</v>
      </c>
    </row>
    <row r="6982" spans="18:22" x14ac:dyDescent="0.3">
      <c r="R6982" s="31" cm="1">
        <f t="array" ref="R6982">_xlfn.IFS(Q6982=0,(O6982-P6982)/2,Q6982=1,O6982-P6982)</f>
        <v>0</v>
      </c>
      <c r="S6982" s="31" cm="1">
        <f t="array" ref="S6982">_xlfn.IFS(Q6982=0,P6982/2,Q6982=1,P6982)</f>
        <v>0</v>
      </c>
      <c r="T6982" s="31" t="str" cm="1">
        <f t="array" ref="T6982">_xlfn.IFS(M6982&lt;=Beräkningsförutsättningar!B$15,"2",M6982=Beräkningsförutsättningar!B$16,"4",M6982=Beräkningsförutsättningar!B$17,"4",M6982&gt;=Beräkningsförutsättningar!B$18,"6")</f>
        <v>2</v>
      </c>
      <c r="U6982" s="31">
        <f t="shared" si="216"/>
        <v>0</v>
      </c>
      <c r="V6982" s="31">
        <f t="shared" si="217"/>
        <v>0</v>
      </c>
    </row>
    <row r="6983" spans="18:22" x14ac:dyDescent="0.3">
      <c r="R6983" s="31" cm="1">
        <f t="array" ref="R6983">_xlfn.IFS(Q6983=0,(O6983-P6983)/2,Q6983=1,O6983-P6983)</f>
        <v>0</v>
      </c>
      <c r="S6983" s="31" cm="1">
        <f t="array" ref="S6983">_xlfn.IFS(Q6983=0,P6983/2,Q6983=1,P6983)</f>
        <v>0</v>
      </c>
      <c r="T6983" s="31" t="str" cm="1">
        <f t="array" ref="T6983">_xlfn.IFS(M6983&lt;=Beräkningsförutsättningar!B$15,"2",M6983=Beräkningsförutsättningar!B$16,"4",M6983=Beräkningsförutsättningar!B$17,"4",M6983&gt;=Beräkningsförutsättningar!B$18,"6")</f>
        <v>2</v>
      </c>
      <c r="U6983" s="31">
        <f t="shared" ref="U6983:U7046" si="218">R6983*T6983</f>
        <v>0</v>
      </c>
      <c r="V6983" s="31">
        <f t="shared" ref="V6983:V7046" si="219">S6983*T6983</f>
        <v>0</v>
      </c>
    </row>
    <row r="6984" spans="18:22" x14ac:dyDescent="0.3">
      <c r="R6984" s="31" cm="1">
        <f t="array" ref="R6984">_xlfn.IFS(Q6984=0,(O6984-P6984)/2,Q6984=1,O6984-P6984)</f>
        <v>0</v>
      </c>
      <c r="S6984" s="31" cm="1">
        <f t="array" ref="S6984">_xlfn.IFS(Q6984=0,P6984/2,Q6984=1,P6984)</f>
        <v>0</v>
      </c>
      <c r="T6984" s="31" t="str" cm="1">
        <f t="array" ref="T6984">_xlfn.IFS(M6984&lt;=Beräkningsförutsättningar!B$15,"2",M6984=Beräkningsförutsättningar!B$16,"4",M6984=Beräkningsförutsättningar!B$17,"4",M6984&gt;=Beräkningsförutsättningar!B$18,"6")</f>
        <v>2</v>
      </c>
      <c r="U6984" s="31">
        <f t="shared" si="218"/>
        <v>0</v>
      </c>
      <c r="V6984" s="31">
        <f t="shared" si="219"/>
        <v>0</v>
      </c>
    </row>
    <row r="6985" spans="18:22" x14ac:dyDescent="0.3">
      <c r="R6985" s="31" cm="1">
        <f t="array" ref="R6985">_xlfn.IFS(Q6985=0,(O6985-P6985)/2,Q6985=1,O6985-P6985)</f>
        <v>0</v>
      </c>
      <c r="S6985" s="31" cm="1">
        <f t="array" ref="S6985">_xlfn.IFS(Q6985=0,P6985/2,Q6985=1,P6985)</f>
        <v>0</v>
      </c>
      <c r="T6985" s="31" t="str" cm="1">
        <f t="array" ref="T6985">_xlfn.IFS(M6985&lt;=Beräkningsförutsättningar!B$15,"2",M6985=Beräkningsförutsättningar!B$16,"4",M6985=Beräkningsförutsättningar!B$17,"4",M6985&gt;=Beräkningsförutsättningar!B$18,"6")</f>
        <v>2</v>
      </c>
      <c r="U6985" s="31">
        <f t="shared" si="218"/>
        <v>0</v>
      </c>
      <c r="V6985" s="31">
        <f t="shared" si="219"/>
        <v>0</v>
      </c>
    </row>
    <row r="6986" spans="18:22" x14ac:dyDescent="0.3">
      <c r="R6986" s="31" cm="1">
        <f t="array" ref="R6986">_xlfn.IFS(Q6986=0,(O6986-P6986)/2,Q6986=1,O6986-P6986)</f>
        <v>0</v>
      </c>
      <c r="S6986" s="31" cm="1">
        <f t="array" ref="S6986">_xlfn.IFS(Q6986=0,P6986/2,Q6986=1,P6986)</f>
        <v>0</v>
      </c>
      <c r="T6986" s="31" t="str" cm="1">
        <f t="array" ref="T6986">_xlfn.IFS(M6986&lt;=Beräkningsförutsättningar!B$15,"2",M6986=Beräkningsförutsättningar!B$16,"4",M6986=Beräkningsförutsättningar!B$17,"4",M6986&gt;=Beräkningsförutsättningar!B$18,"6")</f>
        <v>2</v>
      </c>
      <c r="U6986" s="31">
        <f t="shared" si="218"/>
        <v>0</v>
      </c>
      <c r="V6986" s="31">
        <f t="shared" si="219"/>
        <v>0</v>
      </c>
    </row>
    <row r="6987" spans="18:22" x14ac:dyDescent="0.3">
      <c r="R6987" s="31" cm="1">
        <f t="array" ref="R6987">_xlfn.IFS(Q6987=0,(O6987-P6987)/2,Q6987=1,O6987-P6987)</f>
        <v>0</v>
      </c>
      <c r="S6987" s="31" cm="1">
        <f t="array" ref="S6987">_xlfn.IFS(Q6987=0,P6987/2,Q6987=1,P6987)</f>
        <v>0</v>
      </c>
      <c r="T6987" s="31" t="str" cm="1">
        <f t="array" ref="T6987">_xlfn.IFS(M6987&lt;=Beräkningsförutsättningar!B$15,"2",M6987=Beräkningsförutsättningar!B$16,"4",M6987=Beräkningsförutsättningar!B$17,"4",M6987&gt;=Beräkningsförutsättningar!B$18,"6")</f>
        <v>2</v>
      </c>
      <c r="U6987" s="31">
        <f t="shared" si="218"/>
        <v>0</v>
      </c>
      <c r="V6987" s="31">
        <f t="shared" si="219"/>
        <v>0</v>
      </c>
    </row>
    <row r="6988" spans="18:22" x14ac:dyDescent="0.3">
      <c r="R6988" s="31" cm="1">
        <f t="array" ref="R6988">_xlfn.IFS(Q6988=0,(O6988-P6988)/2,Q6988=1,O6988-P6988)</f>
        <v>0</v>
      </c>
      <c r="S6988" s="31" cm="1">
        <f t="array" ref="S6988">_xlfn.IFS(Q6988=0,P6988/2,Q6988=1,P6988)</f>
        <v>0</v>
      </c>
      <c r="T6988" s="31" t="str" cm="1">
        <f t="array" ref="T6988">_xlfn.IFS(M6988&lt;=Beräkningsförutsättningar!B$15,"2",M6988=Beräkningsförutsättningar!B$16,"4",M6988=Beräkningsförutsättningar!B$17,"4",M6988&gt;=Beräkningsförutsättningar!B$18,"6")</f>
        <v>2</v>
      </c>
      <c r="U6988" s="31">
        <f t="shared" si="218"/>
        <v>0</v>
      </c>
      <c r="V6988" s="31">
        <f t="shared" si="219"/>
        <v>0</v>
      </c>
    </row>
    <row r="6989" spans="18:22" x14ac:dyDescent="0.3">
      <c r="R6989" s="31" cm="1">
        <f t="array" ref="R6989">_xlfn.IFS(Q6989=0,(O6989-P6989)/2,Q6989=1,O6989-P6989)</f>
        <v>0</v>
      </c>
      <c r="S6989" s="31" cm="1">
        <f t="array" ref="S6989">_xlfn.IFS(Q6989=0,P6989/2,Q6989=1,P6989)</f>
        <v>0</v>
      </c>
      <c r="T6989" s="31" t="str" cm="1">
        <f t="array" ref="T6989">_xlfn.IFS(M6989&lt;=Beräkningsförutsättningar!B$15,"2",M6989=Beräkningsförutsättningar!B$16,"4",M6989=Beräkningsförutsättningar!B$17,"4",M6989&gt;=Beräkningsförutsättningar!B$18,"6")</f>
        <v>2</v>
      </c>
      <c r="U6989" s="31">
        <f t="shared" si="218"/>
        <v>0</v>
      </c>
      <c r="V6989" s="31">
        <f t="shared" si="219"/>
        <v>0</v>
      </c>
    </row>
    <row r="6990" spans="18:22" x14ac:dyDescent="0.3">
      <c r="R6990" s="31" cm="1">
        <f t="array" ref="R6990">_xlfn.IFS(Q6990=0,(O6990-P6990)/2,Q6990=1,O6990-P6990)</f>
        <v>0</v>
      </c>
      <c r="S6990" s="31" cm="1">
        <f t="array" ref="S6990">_xlfn.IFS(Q6990=0,P6990/2,Q6990=1,P6990)</f>
        <v>0</v>
      </c>
      <c r="T6990" s="31" t="str" cm="1">
        <f t="array" ref="T6990">_xlfn.IFS(M6990&lt;=Beräkningsförutsättningar!B$15,"2",M6990=Beräkningsförutsättningar!B$16,"4",M6990=Beräkningsförutsättningar!B$17,"4",M6990&gt;=Beräkningsförutsättningar!B$18,"6")</f>
        <v>2</v>
      </c>
      <c r="U6990" s="31">
        <f t="shared" si="218"/>
        <v>0</v>
      </c>
      <c r="V6990" s="31">
        <f t="shared" si="219"/>
        <v>0</v>
      </c>
    </row>
    <row r="6991" spans="18:22" x14ac:dyDescent="0.3">
      <c r="R6991" s="31" cm="1">
        <f t="array" ref="R6991">_xlfn.IFS(Q6991=0,(O6991-P6991)/2,Q6991=1,O6991-P6991)</f>
        <v>0</v>
      </c>
      <c r="S6991" s="31" cm="1">
        <f t="array" ref="S6991">_xlfn.IFS(Q6991=0,P6991/2,Q6991=1,P6991)</f>
        <v>0</v>
      </c>
      <c r="T6991" s="31" t="str" cm="1">
        <f t="array" ref="T6991">_xlfn.IFS(M6991&lt;=Beräkningsförutsättningar!B$15,"2",M6991=Beräkningsförutsättningar!B$16,"4",M6991=Beräkningsförutsättningar!B$17,"4",M6991&gt;=Beräkningsförutsättningar!B$18,"6")</f>
        <v>2</v>
      </c>
      <c r="U6991" s="31">
        <f t="shared" si="218"/>
        <v>0</v>
      </c>
      <c r="V6991" s="31">
        <f t="shared" si="219"/>
        <v>0</v>
      </c>
    </row>
    <row r="6992" spans="18:22" x14ac:dyDescent="0.3">
      <c r="R6992" s="31" cm="1">
        <f t="array" ref="R6992">_xlfn.IFS(Q6992=0,(O6992-P6992)/2,Q6992=1,O6992-P6992)</f>
        <v>0</v>
      </c>
      <c r="S6992" s="31" cm="1">
        <f t="array" ref="S6992">_xlfn.IFS(Q6992=0,P6992/2,Q6992=1,P6992)</f>
        <v>0</v>
      </c>
      <c r="T6992" s="31" t="str" cm="1">
        <f t="array" ref="T6992">_xlfn.IFS(M6992&lt;=Beräkningsförutsättningar!B$15,"2",M6992=Beräkningsförutsättningar!B$16,"4",M6992=Beräkningsförutsättningar!B$17,"4",M6992&gt;=Beräkningsförutsättningar!B$18,"6")</f>
        <v>2</v>
      </c>
      <c r="U6992" s="31">
        <f t="shared" si="218"/>
        <v>0</v>
      </c>
      <c r="V6992" s="31">
        <f t="shared" si="219"/>
        <v>0</v>
      </c>
    </row>
    <row r="6993" spans="18:22" x14ac:dyDescent="0.3">
      <c r="R6993" s="31" cm="1">
        <f t="array" ref="R6993">_xlfn.IFS(Q6993=0,(O6993-P6993)/2,Q6993=1,O6993-P6993)</f>
        <v>0</v>
      </c>
      <c r="S6993" s="31" cm="1">
        <f t="array" ref="S6993">_xlfn.IFS(Q6993=0,P6993/2,Q6993=1,P6993)</f>
        <v>0</v>
      </c>
      <c r="T6993" s="31" t="str" cm="1">
        <f t="array" ref="T6993">_xlfn.IFS(M6993&lt;=Beräkningsförutsättningar!B$15,"2",M6993=Beräkningsförutsättningar!B$16,"4",M6993=Beräkningsförutsättningar!B$17,"4",M6993&gt;=Beräkningsförutsättningar!B$18,"6")</f>
        <v>2</v>
      </c>
      <c r="U6993" s="31">
        <f t="shared" si="218"/>
        <v>0</v>
      </c>
      <c r="V6993" s="31">
        <f t="shared" si="219"/>
        <v>0</v>
      </c>
    </row>
    <row r="6994" spans="18:22" x14ac:dyDescent="0.3">
      <c r="R6994" s="31" cm="1">
        <f t="array" ref="R6994">_xlfn.IFS(Q6994=0,(O6994-P6994)/2,Q6994=1,O6994-P6994)</f>
        <v>0</v>
      </c>
      <c r="S6994" s="31" cm="1">
        <f t="array" ref="S6994">_xlfn.IFS(Q6994=0,P6994/2,Q6994=1,P6994)</f>
        <v>0</v>
      </c>
      <c r="T6994" s="31" t="str" cm="1">
        <f t="array" ref="T6994">_xlfn.IFS(M6994&lt;=Beräkningsförutsättningar!B$15,"2",M6994=Beräkningsförutsättningar!B$16,"4",M6994=Beräkningsförutsättningar!B$17,"4",M6994&gt;=Beräkningsförutsättningar!B$18,"6")</f>
        <v>2</v>
      </c>
      <c r="U6994" s="31">
        <f t="shared" si="218"/>
        <v>0</v>
      </c>
      <c r="V6994" s="31">
        <f t="shared" si="219"/>
        <v>0</v>
      </c>
    </row>
    <row r="6995" spans="18:22" x14ac:dyDescent="0.3">
      <c r="R6995" s="31" cm="1">
        <f t="array" ref="R6995">_xlfn.IFS(Q6995=0,(O6995-P6995)/2,Q6995=1,O6995-P6995)</f>
        <v>0</v>
      </c>
      <c r="S6995" s="31" cm="1">
        <f t="array" ref="S6995">_xlfn.IFS(Q6995=0,P6995/2,Q6995=1,P6995)</f>
        <v>0</v>
      </c>
      <c r="T6995" s="31" t="str" cm="1">
        <f t="array" ref="T6995">_xlfn.IFS(M6995&lt;=Beräkningsförutsättningar!B$15,"2",M6995=Beräkningsförutsättningar!B$16,"4",M6995=Beräkningsförutsättningar!B$17,"4",M6995&gt;=Beräkningsförutsättningar!B$18,"6")</f>
        <v>2</v>
      </c>
      <c r="U6995" s="31">
        <f t="shared" si="218"/>
        <v>0</v>
      </c>
      <c r="V6995" s="31">
        <f t="shared" si="219"/>
        <v>0</v>
      </c>
    </row>
    <row r="6996" spans="18:22" x14ac:dyDescent="0.3">
      <c r="R6996" s="31" cm="1">
        <f t="array" ref="R6996">_xlfn.IFS(Q6996=0,(O6996-P6996)/2,Q6996=1,O6996-P6996)</f>
        <v>0</v>
      </c>
      <c r="S6996" s="31" cm="1">
        <f t="array" ref="S6996">_xlfn.IFS(Q6996=0,P6996/2,Q6996=1,P6996)</f>
        <v>0</v>
      </c>
      <c r="T6996" s="31" t="str" cm="1">
        <f t="array" ref="T6996">_xlfn.IFS(M6996&lt;=Beräkningsförutsättningar!B$15,"2",M6996=Beräkningsförutsättningar!B$16,"4",M6996=Beräkningsförutsättningar!B$17,"4",M6996&gt;=Beräkningsförutsättningar!B$18,"6")</f>
        <v>2</v>
      </c>
      <c r="U6996" s="31">
        <f t="shared" si="218"/>
        <v>0</v>
      </c>
      <c r="V6996" s="31">
        <f t="shared" si="219"/>
        <v>0</v>
      </c>
    </row>
    <row r="6997" spans="18:22" x14ac:dyDescent="0.3">
      <c r="R6997" s="31" cm="1">
        <f t="array" ref="R6997">_xlfn.IFS(Q6997=0,(O6997-P6997)/2,Q6997=1,O6997-P6997)</f>
        <v>0</v>
      </c>
      <c r="S6997" s="31" cm="1">
        <f t="array" ref="S6997">_xlfn.IFS(Q6997=0,P6997/2,Q6997=1,P6997)</f>
        <v>0</v>
      </c>
      <c r="T6997" s="31" t="str" cm="1">
        <f t="array" ref="T6997">_xlfn.IFS(M6997&lt;=Beräkningsförutsättningar!B$15,"2",M6997=Beräkningsförutsättningar!B$16,"4",M6997=Beräkningsförutsättningar!B$17,"4",M6997&gt;=Beräkningsförutsättningar!B$18,"6")</f>
        <v>2</v>
      </c>
      <c r="U6997" s="31">
        <f t="shared" si="218"/>
        <v>0</v>
      </c>
      <c r="V6997" s="31">
        <f t="shared" si="219"/>
        <v>0</v>
      </c>
    </row>
    <row r="6998" spans="18:22" x14ac:dyDescent="0.3">
      <c r="R6998" s="31" cm="1">
        <f t="array" ref="R6998">_xlfn.IFS(Q6998=0,(O6998-P6998)/2,Q6998=1,O6998-P6998)</f>
        <v>0</v>
      </c>
      <c r="S6998" s="31" cm="1">
        <f t="array" ref="S6998">_xlfn.IFS(Q6998=0,P6998/2,Q6998=1,P6998)</f>
        <v>0</v>
      </c>
      <c r="T6998" s="31" t="str" cm="1">
        <f t="array" ref="T6998">_xlfn.IFS(M6998&lt;=Beräkningsförutsättningar!B$15,"2",M6998=Beräkningsförutsättningar!B$16,"4",M6998=Beräkningsförutsättningar!B$17,"4",M6998&gt;=Beräkningsförutsättningar!B$18,"6")</f>
        <v>2</v>
      </c>
      <c r="U6998" s="31">
        <f t="shared" si="218"/>
        <v>0</v>
      </c>
      <c r="V6998" s="31">
        <f t="shared" si="219"/>
        <v>0</v>
      </c>
    </row>
    <row r="6999" spans="18:22" x14ac:dyDescent="0.3">
      <c r="R6999" s="31" cm="1">
        <f t="array" ref="R6999">_xlfn.IFS(Q6999=0,(O6999-P6999)/2,Q6999=1,O6999-P6999)</f>
        <v>0</v>
      </c>
      <c r="S6999" s="31" cm="1">
        <f t="array" ref="S6999">_xlfn.IFS(Q6999=0,P6999/2,Q6999=1,P6999)</f>
        <v>0</v>
      </c>
      <c r="T6999" s="31" t="str" cm="1">
        <f t="array" ref="T6999">_xlfn.IFS(M6999&lt;=Beräkningsförutsättningar!B$15,"2",M6999=Beräkningsförutsättningar!B$16,"4",M6999=Beräkningsförutsättningar!B$17,"4",M6999&gt;=Beräkningsförutsättningar!B$18,"6")</f>
        <v>2</v>
      </c>
      <c r="U6999" s="31">
        <f t="shared" si="218"/>
        <v>0</v>
      </c>
      <c r="V6999" s="31">
        <f t="shared" si="219"/>
        <v>0</v>
      </c>
    </row>
    <row r="7000" spans="18:22" x14ac:dyDescent="0.3">
      <c r="R7000" s="31" cm="1">
        <f t="array" ref="R7000">_xlfn.IFS(Q7000=0,(O7000-P7000)/2,Q7000=1,O7000-P7000)</f>
        <v>0</v>
      </c>
      <c r="S7000" s="31" cm="1">
        <f t="array" ref="S7000">_xlfn.IFS(Q7000=0,P7000/2,Q7000=1,P7000)</f>
        <v>0</v>
      </c>
      <c r="T7000" s="31" t="str" cm="1">
        <f t="array" ref="T7000">_xlfn.IFS(M7000&lt;=Beräkningsförutsättningar!B$15,"2",M7000=Beräkningsförutsättningar!B$16,"4",M7000=Beräkningsförutsättningar!B$17,"4",M7000&gt;=Beräkningsförutsättningar!B$18,"6")</f>
        <v>2</v>
      </c>
      <c r="U7000" s="31">
        <f t="shared" si="218"/>
        <v>0</v>
      </c>
      <c r="V7000" s="31">
        <f t="shared" si="219"/>
        <v>0</v>
      </c>
    </row>
    <row r="7001" spans="18:22" x14ac:dyDescent="0.3">
      <c r="R7001" s="31" cm="1">
        <f t="array" ref="R7001">_xlfn.IFS(Q7001=0,(O7001-P7001)/2,Q7001=1,O7001-P7001)</f>
        <v>0</v>
      </c>
      <c r="S7001" s="31" cm="1">
        <f t="array" ref="S7001">_xlfn.IFS(Q7001=0,P7001/2,Q7001=1,P7001)</f>
        <v>0</v>
      </c>
      <c r="T7001" s="31" t="str" cm="1">
        <f t="array" ref="T7001">_xlfn.IFS(M7001&lt;=Beräkningsförutsättningar!B$15,"2",M7001=Beräkningsförutsättningar!B$16,"4",M7001=Beräkningsförutsättningar!B$17,"4",M7001&gt;=Beräkningsförutsättningar!B$18,"6")</f>
        <v>2</v>
      </c>
      <c r="U7001" s="31">
        <f t="shared" si="218"/>
        <v>0</v>
      </c>
      <c r="V7001" s="31">
        <f t="shared" si="219"/>
        <v>0</v>
      </c>
    </row>
    <row r="7002" spans="18:22" x14ac:dyDescent="0.3">
      <c r="R7002" s="31" cm="1">
        <f t="array" ref="R7002">_xlfn.IFS(Q7002=0,(O7002-P7002)/2,Q7002=1,O7002-P7002)</f>
        <v>0</v>
      </c>
      <c r="S7002" s="31" cm="1">
        <f t="array" ref="S7002">_xlfn.IFS(Q7002=0,P7002/2,Q7002=1,P7002)</f>
        <v>0</v>
      </c>
      <c r="T7002" s="31" t="str" cm="1">
        <f t="array" ref="T7002">_xlfn.IFS(M7002&lt;=Beräkningsförutsättningar!B$15,"2",M7002=Beräkningsförutsättningar!B$16,"4",M7002=Beräkningsförutsättningar!B$17,"4",M7002&gt;=Beräkningsförutsättningar!B$18,"6")</f>
        <v>2</v>
      </c>
      <c r="U7002" s="31">
        <f t="shared" si="218"/>
        <v>0</v>
      </c>
      <c r="V7002" s="31">
        <f t="shared" si="219"/>
        <v>0</v>
      </c>
    </row>
    <row r="7003" spans="18:22" x14ac:dyDescent="0.3">
      <c r="R7003" s="31" cm="1">
        <f t="array" ref="R7003">_xlfn.IFS(Q7003=0,(O7003-P7003)/2,Q7003=1,O7003-P7003)</f>
        <v>0</v>
      </c>
      <c r="S7003" s="31" cm="1">
        <f t="array" ref="S7003">_xlfn.IFS(Q7003=0,P7003/2,Q7003=1,P7003)</f>
        <v>0</v>
      </c>
      <c r="T7003" s="31" t="str" cm="1">
        <f t="array" ref="T7003">_xlfn.IFS(M7003&lt;=Beräkningsförutsättningar!B$15,"2",M7003=Beräkningsförutsättningar!B$16,"4",M7003=Beräkningsförutsättningar!B$17,"4",M7003&gt;=Beräkningsförutsättningar!B$18,"6")</f>
        <v>2</v>
      </c>
      <c r="U7003" s="31">
        <f t="shared" si="218"/>
        <v>0</v>
      </c>
      <c r="V7003" s="31">
        <f t="shared" si="219"/>
        <v>0</v>
      </c>
    </row>
    <row r="7004" spans="18:22" x14ac:dyDescent="0.3">
      <c r="R7004" s="31" cm="1">
        <f t="array" ref="R7004">_xlfn.IFS(Q7004=0,(O7004-P7004)/2,Q7004=1,O7004-P7004)</f>
        <v>0</v>
      </c>
      <c r="S7004" s="31" cm="1">
        <f t="array" ref="S7004">_xlfn.IFS(Q7004=0,P7004/2,Q7004=1,P7004)</f>
        <v>0</v>
      </c>
      <c r="T7004" s="31" t="str" cm="1">
        <f t="array" ref="T7004">_xlfn.IFS(M7004&lt;=Beräkningsförutsättningar!B$15,"2",M7004=Beräkningsförutsättningar!B$16,"4",M7004=Beräkningsförutsättningar!B$17,"4",M7004&gt;=Beräkningsförutsättningar!B$18,"6")</f>
        <v>2</v>
      </c>
      <c r="U7004" s="31">
        <f t="shared" si="218"/>
        <v>0</v>
      </c>
      <c r="V7004" s="31">
        <f t="shared" si="219"/>
        <v>0</v>
      </c>
    </row>
    <row r="7005" spans="18:22" x14ac:dyDescent="0.3">
      <c r="R7005" s="31" cm="1">
        <f t="array" ref="R7005">_xlfn.IFS(Q7005=0,(O7005-P7005)/2,Q7005=1,O7005-P7005)</f>
        <v>0</v>
      </c>
      <c r="S7005" s="31" cm="1">
        <f t="array" ref="S7005">_xlfn.IFS(Q7005=0,P7005/2,Q7005=1,P7005)</f>
        <v>0</v>
      </c>
      <c r="T7005" s="31" t="str" cm="1">
        <f t="array" ref="T7005">_xlfn.IFS(M7005&lt;=Beräkningsförutsättningar!B$15,"2",M7005=Beräkningsförutsättningar!B$16,"4",M7005=Beräkningsförutsättningar!B$17,"4",M7005&gt;=Beräkningsförutsättningar!B$18,"6")</f>
        <v>2</v>
      </c>
      <c r="U7005" s="31">
        <f t="shared" si="218"/>
        <v>0</v>
      </c>
      <c r="V7005" s="31">
        <f t="shared" si="219"/>
        <v>0</v>
      </c>
    </row>
    <row r="7006" spans="18:22" x14ac:dyDescent="0.3">
      <c r="R7006" s="31" cm="1">
        <f t="array" ref="R7006">_xlfn.IFS(Q7006=0,(O7006-P7006)/2,Q7006=1,O7006-P7006)</f>
        <v>0</v>
      </c>
      <c r="S7006" s="31" cm="1">
        <f t="array" ref="S7006">_xlfn.IFS(Q7006=0,P7006/2,Q7006=1,P7006)</f>
        <v>0</v>
      </c>
      <c r="T7006" s="31" t="str" cm="1">
        <f t="array" ref="T7006">_xlfn.IFS(M7006&lt;=Beräkningsförutsättningar!B$15,"2",M7006=Beräkningsförutsättningar!B$16,"4",M7006=Beräkningsförutsättningar!B$17,"4",M7006&gt;=Beräkningsförutsättningar!B$18,"6")</f>
        <v>2</v>
      </c>
      <c r="U7006" s="31">
        <f t="shared" si="218"/>
        <v>0</v>
      </c>
      <c r="V7006" s="31">
        <f t="shared" si="219"/>
        <v>0</v>
      </c>
    </row>
    <row r="7007" spans="18:22" x14ac:dyDescent="0.3">
      <c r="R7007" s="31" cm="1">
        <f t="array" ref="R7007">_xlfn.IFS(Q7007=0,(O7007-P7007)/2,Q7007=1,O7007-P7007)</f>
        <v>0</v>
      </c>
      <c r="S7007" s="31" cm="1">
        <f t="array" ref="S7007">_xlfn.IFS(Q7007=0,P7007/2,Q7007=1,P7007)</f>
        <v>0</v>
      </c>
      <c r="T7007" s="31" t="str" cm="1">
        <f t="array" ref="T7007">_xlfn.IFS(M7007&lt;=Beräkningsförutsättningar!B$15,"2",M7007=Beräkningsförutsättningar!B$16,"4",M7007=Beräkningsförutsättningar!B$17,"4",M7007&gt;=Beräkningsförutsättningar!B$18,"6")</f>
        <v>2</v>
      </c>
      <c r="U7007" s="31">
        <f t="shared" si="218"/>
        <v>0</v>
      </c>
      <c r="V7007" s="31">
        <f t="shared" si="219"/>
        <v>0</v>
      </c>
    </row>
    <row r="7008" spans="18:22" x14ac:dyDescent="0.3">
      <c r="R7008" s="31" cm="1">
        <f t="array" ref="R7008">_xlfn.IFS(Q7008=0,(O7008-P7008)/2,Q7008=1,O7008-P7008)</f>
        <v>0</v>
      </c>
      <c r="S7008" s="31" cm="1">
        <f t="array" ref="S7008">_xlfn.IFS(Q7008=0,P7008/2,Q7008=1,P7008)</f>
        <v>0</v>
      </c>
      <c r="T7008" s="31" t="str" cm="1">
        <f t="array" ref="T7008">_xlfn.IFS(M7008&lt;=Beräkningsförutsättningar!B$15,"2",M7008=Beräkningsförutsättningar!B$16,"4",M7008=Beräkningsförutsättningar!B$17,"4",M7008&gt;=Beräkningsförutsättningar!B$18,"6")</f>
        <v>2</v>
      </c>
      <c r="U7008" s="31">
        <f t="shared" si="218"/>
        <v>0</v>
      </c>
      <c r="V7008" s="31">
        <f t="shared" si="219"/>
        <v>0</v>
      </c>
    </row>
    <row r="7009" spans="18:22" x14ac:dyDescent="0.3">
      <c r="R7009" s="31" cm="1">
        <f t="array" ref="R7009">_xlfn.IFS(Q7009=0,(O7009-P7009)/2,Q7009=1,O7009-P7009)</f>
        <v>0</v>
      </c>
      <c r="S7009" s="31" cm="1">
        <f t="array" ref="S7009">_xlfn.IFS(Q7009=0,P7009/2,Q7009=1,P7009)</f>
        <v>0</v>
      </c>
      <c r="T7009" s="31" t="str" cm="1">
        <f t="array" ref="T7009">_xlfn.IFS(M7009&lt;=Beräkningsförutsättningar!B$15,"2",M7009=Beräkningsförutsättningar!B$16,"4",M7009=Beräkningsförutsättningar!B$17,"4",M7009&gt;=Beräkningsförutsättningar!B$18,"6")</f>
        <v>2</v>
      </c>
      <c r="U7009" s="31">
        <f t="shared" si="218"/>
        <v>0</v>
      </c>
      <c r="V7009" s="31">
        <f t="shared" si="219"/>
        <v>0</v>
      </c>
    </row>
    <row r="7010" spans="18:22" x14ac:dyDescent="0.3">
      <c r="R7010" s="31" cm="1">
        <f t="array" ref="R7010">_xlfn.IFS(Q7010=0,(O7010-P7010)/2,Q7010=1,O7010-P7010)</f>
        <v>0</v>
      </c>
      <c r="S7010" s="31" cm="1">
        <f t="array" ref="S7010">_xlfn.IFS(Q7010=0,P7010/2,Q7010=1,P7010)</f>
        <v>0</v>
      </c>
      <c r="T7010" s="31" t="str" cm="1">
        <f t="array" ref="T7010">_xlfn.IFS(M7010&lt;=Beräkningsförutsättningar!B$15,"2",M7010=Beräkningsförutsättningar!B$16,"4",M7010=Beräkningsförutsättningar!B$17,"4",M7010&gt;=Beräkningsförutsättningar!B$18,"6")</f>
        <v>2</v>
      </c>
      <c r="U7010" s="31">
        <f t="shared" si="218"/>
        <v>0</v>
      </c>
      <c r="V7010" s="31">
        <f t="shared" si="219"/>
        <v>0</v>
      </c>
    </row>
    <row r="7011" spans="18:22" x14ac:dyDescent="0.3">
      <c r="R7011" s="31" cm="1">
        <f t="array" ref="R7011">_xlfn.IFS(Q7011=0,(O7011-P7011)/2,Q7011=1,O7011-P7011)</f>
        <v>0</v>
      </c>
      <c r="S7011" s="31" cm="1">
        <f t="array" ref="S7011">_xlfn.IFS(Q7011=0,P7011/2,Q7011=1,P7011)</f>
        <v>0</v>
      </c>
      <c r="T7011" s="31" t="str" cm="1">
        <f t="array" ref="T7011">_xlfn.IFS(M7011&lt;=Beräkningsförutsättningar!B$15,"2",M7011=Beräkningsförutsättningar!B$16,"4",M7011=Beräkningsförutsättningar!B$17,"4",M7011&gt;=Beräkningsförutsättningar!B$18,"6")</f>
        <v>2</v>
      </c>
      <c r="U7011" s="31">
        <f t="shared" si="218"/>
        <v>0</v>
      </c>
      <c r="V7011" s="31">
        <f t="shared" si="219"/>
        <v>0</v>
      </c>
    </row>
    <row r="7012" spans="18:22" x14ac:dyDescent="0.3">
      <c r="R7012" s="31" cm="1">
        <f t="array" ref="R7012">_xlfn.IFS(Q7012=0,(O7012-P7012)/2,Q7012=1,O7012-P7012)</f>
        <v>0</v>
      </c>
      <c r="S7012" s="31" cm="1">
        <f t="array" ref="S7012">_xlfn.IFS(Q7012=0,P7012/2,Q7012=1,P7012)</f>
        <v>0</v>
      </c>
      <c r="T7012" s="31" t="str" cm="1">
        <f t="array" ref="T7012">_xlfn.IFS(M7012&lt;=Beräkningsförutsättningar!B$15,"2",M7012=Beräkningsförutsättningar!B$16,"4",M7012=Beräkningsförutsättningar!B$17,"4",M7012&gt;=Beräkningsförutsättningar!B$18,"6")</f>
        <v>2</v>
      </c>
      <c r="U7012" s="31">
        <f t="shared" si="218"/>
        <v>0</v>
      </c>
      <c r="V7012" s="31">
        <f t="shared" si="219"/>
        <v>0</v>
      </c>
    </row>
    <row r="7013" spans="18:22" x14ac:dyDescent="0.3">
      <c r="R7013" s="31" cm="1">
        <f t="array" ref="R7013">_xlfn.IFS(Q7013=0,(O7013-P7013)/2,Q7013=1,O7013-P7013)</f>
        <v>0</v>
      </c>
      <c r="S7013" s="31" cm="1">
        <f t="array" ref="S7013">_xlfn.IFS(Q7013=0,P7013/2,Q7013=1,P7013)</f>
        <v>0</v>
      </c>
      <c r="T7013" s="31" t="str" cm="1">
        <f t="array" ref="T7013">_xlfn.IFS(M7013&lt;=Beräkningsförutsättningar!B$15,"2",M7013=Beräkningsförutsättningar!B$16,"4",M7013=Beräkningsförutsättningar!B$17,"4",M7013&gt;=Beräkningsförutsättningar!B$18,"6")</f>
        <v>2</v>
      </c>
      <c r="U7013" s="31">
        <f t="shared" si="218"/>
        <v>0</v>
      </c>
      <c r="V7013" s="31">
        <f t="shared" si="219"/>
        <v>0</v>
      </c>
    </row>
    <row r="7014" spans="18:22" x14ac:dyDescent="0.3">
      <c r="R7014" s="31" cm="1">
        <f t="array" ref="R7014">_xlfn.IFS(Q7014=0,(O7014-P7014)/2,Q7014=1,O7014-P7014)</f>
        <v>0</v>
      </c>
      <c r="S7014" s="31" cm="1">
        <f t="array" ref="S7014">_xlfn.IFS(Q7014=0,P7014/2,Q7014=1,P7014)</f>
        <v>0</v>
      </c>
      <c r="T7014" s="31" t="str" cm="1">
        <f t="array" ref="T7014">_xlfn.IFS(M7014&lt;=Beräkningsförutsättningar!B$15,"2",M7014=Beräkningsförutsättningar!B$16,"4",M7014=Beräkningsförutsättningar!B$17,"4",M7014&gt;=Beräkningsförutsättningar!B$18,"6")</f>
        <v>2</v>
      </c>
      <c r="U7014" s="31">
        <f t="shared" si="218"/>
        <v>0</v>
      </c>
      <c r="V7014" s="31">
        <f t="shared" si="219"/>
        <v>0</v>
      </c>
    </row>
    <row r="7015" spans="18:22" x14ac:dyDescent="0.3">
      <c r="R7015" s="31" cm="1">
        <f t="array" ref="R7015">_xlfn.IFS(Q7015=0,(O7015-P7015)/2,Q7015=1,O7015-P7015)</f>
        <v>0</v>
      </c>
      <c r="S7015" s="31" cm="1">
        <f t="array" ref="S7015">_xlfn.IFS(Q7015=0,P7015/2,Q7015=1,P7015)</f>
        <v>0</v>
      </c>
      <c r="T7015" s="31" t="str" cm="1">
        <f t="array" ref="T7015">_xlfn.IFS(M7015&lt;=Beräkningsförutsättningar!B$15,"2",M7015=Beräkningsförutsättningar!B$16,"4",M7015=Beräkningsförutsättningar!B$17,"4",M7015&gt;=Beräkningsförutsättningar!B$18,"6")</f>
        <v>2</v>
      </c>
      <c r="U7015" s="31">
        <f t="shared" si="218"/>
        <v>0</v>
      </c>
      <c r="V7015" s="31">
        <f t="shared" si="219"/>
        <v>0</v>
      </c>
    </row>
    <row r="7016" spans="18:22" x14ac:dyDescent="0.3">
      <c r="R7016" s="31" cm="1">
        <f t="array" ref="R7016">_xlfn.IFS(Q7016=0,(O7016-P7016)/2,Q7016=1,O7016-P7016)</f>
        <v>0</v>
      </c>
      <c r="S7016" s="31" cm="1">
        <f t="array" ref="S7016">_xlfn.IFS(Q7016=0,P7016/2,Q7016=1,P7016)</f>
        <v>0</v>
      </c>
      <c r="T7016" s="31" t="str" cm="1">
        <f t="array" ref="T7016">_xlfn.IFS(M7016&lt;=Beräkningsförutsättningar!B$15,"2",M7016=Beräkningsförutsättningar!B$16,"4",M7016=Beräkningsförutsättningar!B$17,"4",M7016&gt;=Beräkningsförutsättningar!B$18,"6")</f>
        <v>2</v>
      </c>
      <c r="U7016" s="31">
        <f t="shared" si="218"/>
        <v>0</v>
      </c>
      <c r="V7016" s="31">
        <f t="shared" si="219"/>
        <v>0</v>
      </c>
    </row>
    <row r="7017" spans="18:22" x14ac:dyDescent="0.3">
      <c r="R7017" s="31" cm="1">
        <f t="array" ref="R7017">_xlfn.IFS(Q7017=0,(O7017-P7017)/2,Q7017=1,O7017-P7017)</f>
        <v>0</v>
      </c>
      <c r="S7017" s="31" cm="1">
        <f t="array" ref="S7017">_xlfn.IFS(Q7017=0,P7017/2,Q7017=1,P7017)</f>
        <v>0</v>
      </c>
      <c r="T7017" s="31" t="str" cm="1">
        <f t="array" ref="T7017">_xlfn.IFS(M7017&lt;=Beräkningsförutsättningar!B$15,"2",M7017=Beräkningsförutsättningar!B$16,"4",M7017=Beräkningsförutsättningar!B$17,"4",M7017&gt;=Beräkningsförutsättningar!B$18,"6")</f>
        <v>2</v>
      </c>
      <c r="U7017" s="31">
        <f t="shared" si="218"/>
        <v>0</v>
      </c>
      <c r="V7017" s="31">
        <f t="shared" si="219"/>
        <v>0</v>
      </c>
    </row>
    <row r="7018" spans="18:22" x14ac:dyDescent="0.3">
      <c r="R7018" s="31" cm="1">
        <f t="array" ref="R7018">_xlfn.IFS(Q7018=0,(O7018-P7018)/2,Q7018=1,O7018-P7018)</f>
        <v>0</v>
      </c>
      <c r="S7018" s="31" cm="1">
        <f t="array" ref="S7018">_xlfn.IFS(Q7018=0,P7018/2,Q7018=1,P7018)</f>
        <v>0</v>
      </c>
      <c r="T7018" s="31" t="str" cm="1">
        <f t="array" ref="T7018">_xlfn.IFS(M7018&lt;=Beräkningsförutsättningar!B$15,"2",M7018=Beräkningsförutsättningar!B$16,"4",M7018=Beräkningsförutsättningar!B$17,"4",M7018&gt;=Beräkningsförutsättningar!B$18,"6")</f>
        <v>2</v>
      </c>
      <c r="U7018" s="31">
        <f t="shared" si="218"/>
        <v>0</v>
      </c>
      <c r="V7018" s="31">
        <f t="shared" si="219"/>
        <v>0</v>
      </c>
    </row>
    <row r="7019" spans="18:22" x14ac:dyDescent="0.3">
      <c r="R7019" s="31" cm="1">
        <f t="array" ref="R7019">_xlfn.IFS(Q7019=0,(O7019-P7019)/2,Q7019=1,O7019-P7019)</f>
        <v>0</v>
      </c>
      <c r="S7019" s="31" cm="1">
        <f t="array" ref="S7019">_xlfn.IFS(Q7019=0,P7019/2,Q7019=1,P7019)</f>
        <v>0</v>
      </c>
      <c r="T7019" s="31" t="str" cm="1">
        <f t="array" ref="T7019">_xlfn.IFS(M7019&lt;=Beräkningsförutsättningar!B$15,"2",M7019=Beräkningsförutsättningar!B$16,"4",M7019=Beräkningsförutsättningar!B$17,"4",M7019&gt;=Beräkningsförutsättningar!B$18,"6")</f>
        <v>2</v>
      </c>
      <c r="U7019" s="31">
        <f t="shared" si="218"/>
        <v>0</v>
      </c>
      <c r="V7019" s="31">
        <f t="shared" si="219"/>
        <v>0</v>
      </c>
    </row>
    <row r="7020" spans="18:22" x14ac:dyDescent="0.3">
      <c r="R7020" s="31" cm="1">
        <f t="array" ref="R7020">_xlfn.IFS(Q7020=0,(O7020-P7020)/2,Q7020=1,O7020-P7020)</f>
        <v>0</v>
      </c>
      <c r="S7020" s="31" cm="1">
        <f t="array" ref="S7020">_xlfn.IFS(Q7020=0,P7020/2,Q7020=1,P7020)</f>
        <v>0</v>
      </c>
      <c r="T7020" s="31" t="str" cm="1">
        <f t="array" ref="T7020">_xlfn.IFS(M7020&lt;=Beräkningsförutsättningar!B$15,"2",M7020=Beräkningsförutsättningar!B$16,"4",M7020=Beräkningsförutsättningar!B$17,"4",M7020&gt;=Beräkningsförutsättningar!B$18,"6")</f>
        <v>2</v>
      </c>
      <c r="U7020" s="31">
        <f t="shared" si="218"/>
        <v>0</v>
      </c>
      <c r="V7020" s="31">
        <f t="shared" si="219"/>
        <v>0</v>
      </c>
    </row>
    <row r="7021" spans="18:22" x14ac:dyDescent="0.3">
      <c r="R7021" s="31" cm="1">
        <f t="array" ref="R7021">_xlfn.IFS(Q7021=0,(O7021-P7021)/2,Q7021=1,O7021-P7021)</f>
        <v>0</v>
      </c>
      <c r="S7021" s="31" cm="1">
        <f t="array" ref="S7021">_xlfn.IFS(Q7021=0,P7021/2,Q7021=1,P7021)</f>
        <v>0</v>
      </c>
      <c r="T7021" s="31" t="str" cm="1">
        <f t="array" ref="T7021">_xlfn.IFS(M7021&lt;=Beräkningsförutsättningar!B$15,"2",M7021=Beräkningsförutsättningar!B$16,"4",M7021=Beräkningsförutsättningar!B$17,"4",M7021&gt;=Beräkningsförutsättningar!B$18,"6")</f>
        <v>2</v>
      </c>
      <c r="U7021" s="31">
        <f t="shared" si="218"/>
        <v>0</v>
      </c>
      <c r="V7021" s="31">
        <f t="shared" si="219"/>
        <v>0</v>
      </c>
    </row>
    <row r="7022" spans="18:22" x14ac:dyDescent="0.3">
      <c r="R7022" s="31" cm="1">
        <f t="array" ref="R7022">_xlfn.IFS(Q7022=0,(O7022-P7022)/2,Q7022=1,O7022-P7022)</f>
        <v>0</v>
      </c>
      <c r="S7022" s="31" cm="1">
        <f t="array" ref="S7022">_xlfn.IFS(Q7022=0,P7022/2,Q7022=1,P7022)</f>
        <v>0</v>
      </c>
      <c r="T7022" s="31" t="str" cm="1">
        <f t="array" ref="T7022">_xlfn.IFS(M7022&lt;=Beräkningsförutsättningar!B$15,"2",M7022=Beräkningsförutsättningar!B$16,"4",M7022=Beräkningsförutsättningar!B$17,"4",M7022&gt;=Beräkningsförutsättningar!B$18,"6")</f>
        <v>2</v>
      </c>
      <c r="U7022" s="31">
        <f t="shared" si="218"/>
        <v>0</v>
      </c>
      <c r="V7022" s="31">
        <f t="shared" si="219"/>
        <v>0</v>
      </c>
    </row>
    <row r="7023" spans="18:22" x14ac:dyDescent="0.3">
      <c r="R7023" s="31" cm="1">
        <f t="array" ref="R7023">_xlfn.IFS(Q7023=0,(O7023-P7023)/2,Q7023=1,O7023-P7023)</f>
        <v>0</v>
      </c>
      <c r="S7023" s="31" cm="1">
        <f t="array" ref="S7023">_xlfn.IFS(Q7023=0,P7023/2,Q7023=1,P7023)</f>
        <v>0</v>
      </c>
      <c r="T7023" s="31" t="str" cm="1">
        <f t="array" ref="T7023">_xlfn.IFS(M7023&lt;=Beräkningsförutsättningar!B$15,"2",M7023=Beräkningsförutsättningar!B$16,"4",M7023=Beräkningsförutsättningar!B$17,"4",M7023&gt;=Beräkningsförutsättningar!B$18,"6")</f>
        <v>2</v>
      </c>
      <c r="U7023" s="31">
        <f t="shared" si="218"/>
        <v>0</v>
      </c>
      <c r="V7023" s="31">
        <f t="shared" si="219"/>
        <v>0</v>
      </c>
    </row>
    <row r="7024" spans="18:22" x14ac:dyDescent="0.3">
      <c r="R7024" s="31" cm="1">
        <f t="array" ref="R7024">_xlfn.IFS(Q7024=0,(O7024-P7024)/2,Q7024=1,O7024-P7024)</f>
        <v>0</v>
      </c>
      <c r="S7024" s="31" cm="1">
        <f t="array" ref="S7024">_xlfn.IFS(Q7024=0,P7024/2,Q7024=1,P7024)</f>
        <v>0</v>
      </c>
      <c r="T7024" s="31" t="str" cm="1">
        <f t="array" ref="T7024">_xlfn.IFS(M7024&lt;=Beräkningsförutsättningar!B$15,"2",M7024=Beräkningsförutsättningar!B$16,"4",M7024=Beräkningsförutsättningar!B$17,"4",M7024&gt;=Beräkningsförutsättningar!B$18,"6")</f>
        <v>2</v>
      </c>
      <c r="U7024" s="31">
        <f t="shared" si="218"/>
        <v>0</v>
      </c>
      <c r="V7024" s="31">
        <f t="shared" si="219"/>
        <v>0</v>
      </c>
    </row>
    <row r="7025" spans="18:22" x14ac:dyDescent="0.3">
      <c r="R7025" s="31" cm="1">
        <f t="array" ref="R7025">_xlfn.IFS(Q7025=0,(O7025-P7025)/2,Q7025=1,O7025-P7025)</f>
        <v>0</v>
      </c>
      <c r="S7025" s="31" cm="1">
        <f t="array" ref="S7025">_xlfn.IFS(Q7025=0,P7025/2,Q7025=1,P7025)</f>
        <v>0</v>
      </c>
      <c r="T7025" s="31" t="str" cm="1">
        <f t="array" ref="T7025">_xlfn.IFS(M7025&lt;=Beräkningsförutsättningar!B$15,"2",M7025=Beräkningsförutsättningar!B$16,"4",M7025=Beräkningsförutsättningar!B$17,"4",M7025&gt;=Beräkningsförutsättningar!B$18,"6")</f>
        <v>2</v>
      </c>
      <c r="U7025" s="31">
        <f t="shared" si="218"/>
        <v>0</v>
      </c>
      <c r="V7025" s="31">
        <f t="shared" si="219"/>
        <v>0</v>
      </c>
    </row>
    <row r="7026" spans="18:22" x14ac:dyDescent="0.3">
      <c r="R7026" s="31" cm="1">
        <f t="array" ref="R7026">_xlfn.IFS(Q7026=0,(O7026-P7026)/2,Q7026=1,O7026-P7026)</f>
        <v>0</v>
      </c>
      <c r="S7026" s="31" cm="1">
        <f t="array" ref="S7026">_xlfn.IFS(Q7026=0,P7026/2,Q7026=1,P7026)</f>
        <v>0</v>
      </c>
      <c r="T7026" s="31" t="str" cm="1">
        <f t="array" ref="T7026">_xlfn.IFS(M7026&lt;=Beräkningsförutsättningar!B$15,"2",M7026=Beräkningsförutsättningar!B$16,"4",M7026=Beräkningsförutsättningar!B$17,"4",M7026&gt;=Beräkningsförutsättningar!B$18,"6")</f>
        <v>2</v>
      </c>
      <c r="U7026" s="31">
        <f t="shared" si="218"/>
        <v>0</v>
      </c>
      <c r="V7026" s="31">
        <f t="shared" si="219"/>
        <v>0</v>
      </c>
    </row>
    <row r="7027" spans="18:22" x14ac:dyDescent="0.3">
      <c r="R7027" s="31" cm="1">
        <f t="array" ref="R7027">_xlfn.IFS(Q7027=0,(O7027-P7027)/2,Q7027=1,O7027-P7027)</f>
        <v>0</v>
      </c>
      <c r="S7027" s="31" cm="1">
        <f t="array" ref="S7027">_xlfn.IFS(Q7027=0,P7027/2,Q7027=1,P7027)</f>
        <v>0</v>
      </c>
      <c r="T7027" s="31" t="str" cm="1">
        <f t="array" ref="T7027">_xlfn.IFS(M7027&lt;=Beräkningsförutsättningar!B$15,"2",M7027=Beräkningsförutsättningar!B$16,"4",M7027=Beräkningsförutsättningar!B$17,"4",M7027&gt;=Beräkningsförutsättningar!B$18,"6")</f>
        <v>2</v>
      </c>
      <c r="U7027" s="31">
        <f t="shared" si="218"/>
        <v>0</v>
      </c>
      <c r="V7027" s="31">
        <f t="shared" si="219"/>
        <v>0</v>
      </c>
    </row>
    <row r="7028" spans="18:22" x14ac:dyDescent="0.3">
      <c r="R7028" s="31" cm="1">
        <f t="array" ref="R7028">_xlfn.IFS(Q7028=0,(O7028-P7028)/2,Q7028=1,O7028-P7028)</f>
        <v>0</v>
      </c>
      <c r="S7028" s="31" cm="1">
        <f t="array" ref="S7028">_xlfn.IFS(Q7028=0,P7028/2,Q7028=1,P7028)</f>
        <v>0</v>
      </c>
      <c r="T7028" s="31" t="str" cm="1">
        <f t="array" ref="T7028">_xlfn.IFS(M7028&lt;=Beräkningsförutsättningar!B$15,"2",M7028=Beräkningsförutsättningar!B$16,"4",M7028=Beräkningsförutsättningar!B$17,"4",M7028&gt;=Beräkningsförutsättningar!B$18,"6")</f>
        <v>2</v>
      </c>
      <c r="U7028" s="31">
        <f t="shared" si="218"/>
        <v>0</v>
      </c>
      <c r="V7028" s="31">
        <f t="shared" si="219"/>
        <v>0</v>
      </c>
    </row>
    <row r="7029" spans="18:22" x14ac:dyDescent="0.3">
      <c r="R7029" s="31" cm="1">
        <f t="array" ref="R7029">_xlfn.IFS(Q7029=0,(O7029-P7029)/2,Q7029=1,O7029-P7029)</f>
        <v>0</v>
      </c>
      <c r="S7029" s="31" cm="1">
        <f t="array" ref="S7029">_xlfn.IFS(Q7029=0,P7029/2,Q7029=1,P7029)</f>
        <v>0</v>
      </c>
      <c r="T7029" s="31" t="str" cm="1">
        <f t="array" ref="T7029">_xlfn.IFS(M7029&lt;=Beräkningsförutsättningar!B$15,"2",M7029=Beräkningsförutsättningar!B$16,"4",M7029=Beräkningsförutsättningar!B$17,"4",M7029&gt;=Beräkningsförutsättningar!B$18,"6")</f>
        <v>2</v>
      </c>
      <c r="U7029" s="31">
        <f t="shared" si="218"/>
        <v>0</v>
      </c>
      <c r="V7029" s="31">
        <f t="shared" si="219"/>
        <v>0</v>
      </c>
    </row>
    <row r="7030" spans="18:22" x14ac:dyDescent="0.3">
      <c r="R7030" s="31" cm="1">
        <f t="array" ref="R7030">_xlfn.IFS(Q7030=0,(O7030-P7030)/2,Q7030=1,O7030-P7030)</f>
        <v>0</v>
      </c>
      <c r="S7030" s="31" cm="1">
        <f t="array" ref="S7030">_xlfn.IFS(Q7030=0,P7030/2,Q7030=1,P7030)</f>
        <v>0</v>
      </c>
      <c r="T7030" s="31" t="str" cm="1">
        <f t="array" ref="T7030">_xlfn.IFS(M7030&lt;=Beräkningsförutsättningar!B$15,"2",M7030=Beräkningsförutsättningar!B$16,"4",M7030=Beräkningsförutsättningar!B$17,"4",M7030&gt;=Beräkningsförutsättningar!B$18,"6")</f>
        <v>2</v>
      </c>
      <c r="U7030" s="31">
        <f t="shared" si="218"/>
        <v>0</v>
      </c>
      <c r="V7030" s="31">
        <f t="shared" si="219"/>
        <v>0</v>
      </c>
    </row>
    <row r="7031" spans="18:22" x14ac:dyDescent="0.3">
      <c r="R7031" s="31" cm="1">
        <f t="array" ref="R7031">_xlfn.IFS(Q7031=0,(O7031-P7031)/2,Q7031=1,O7031-P7031)</f>
        <v>0</v>
      </c>
      <c r="S7031" s="31" cm="1">
        <f t="array" ref="S7031">_xlfn.IFS(Q7031=0,P7031/2,Q7031=1,P7031)</f>
        <v>0</v>
      </c>
      <c r="T7031" s="31" t="str" cm="1">
        <f t="array" ref="T7031">_xlfn.IFS(M7031&lt;=Beräkningsförutsättningar!B$15,"2",M7031=Beräkningsförutsättningar!B$16,"4",M7031=Beräkningsförutsättningar!B$17,"4",M7031&gt;=Beräkningsförutsättningar!B$18,"6")</f>
        <v>2</v>
      </c>
      <c r="U7031" s="31">
        <f t="shared" si="218"/>
        <v>0</v>
      </c>
      <c r="V7031" s="31">
        <f t="shared" si="219"/>
        <v>0</v>
      </c>
    </row>
    <row r="7032" spans="18:22" x14ac:dyDescent="0.3">
      <c r="R7032" s="31" cm="1">
        <f t="array" ref="R7032">_xlfn.IFS(Q7032=0,(O7032-P7032)/2,Q7032=1,O7032-P7032)</f>
        <v>0</v>
      </c>
      <c r="S7032" s="31" cm="1">
        <f t="array" ref="S7032">_xlfn.IFS(Q7032=0,P7032/2,Q7032=1,P7032)</f>
        <v>0</v>
      </c>
      <c r="T7032" s="31" t="str" cm="1">
        <f t="array" ref="T7032">_xlfn.IFS(M7032&lt;=Beräkningsförutsättningar!B$15,"2",M7032=Beräkningsförutsättningar!B$16,"4",M7032=Beräkningsförutsättningar!B$17,"4",M7032&gt;=Beräkningsförutsättningar!B$18,"6")</f>
        <v>2</v>
      </c>
      <c r="U7032" s="31">
        <f t="shared" si="218"/>
        <v>0</v>
      </c>
      <c r="V7032" s="31">
        <f t="shared" si="219"/>
        <v>0</v>
      </c>
    </row>
    <row r="7033" spans="18:22" x14ac:dyDescent="0.3">
      <c r="R7033" s="31" cm="1">
        <f t="array" ref="R7033">_xlfn.IFS(Q7033=0,(O7033-P7033)/2,Q7033=1,O7033-P7033)</f>
        <v>0</v>
      </c>
      <c r="S7033" s="31" cm="1">
        <f t="array" ref="S7033">_xlfn.IFS(Q7033=0,P7033/2,Q7033=1,P7033)</f>
        <v>0</v>
      </c>
      <c r="T7033" s="31" t="str" cm="1">
        <f t="array" ref="T7033">_xlfn.IFS(M7033&lt;=Beräkningsförutsättningar!B$15,"2",M7033=Beräkningsförutsättningar!B$16,"4",M7033=Beräkningsförutsättningar!B$17,"4",M7033&gt;=Beräkningsförutsättningar!B$18,"6")</f>
        <v>2</v>
      </c>
      <c r="U7033" s="31">
        <f t="shared" si="218"/>
        <v>0</v>
      </c>
      <c r="V7033" s="31">
        <f t="shared" si="219"/>
        <v>0</v>
      </c>
    </row>
    <row r="7034" spans="18:22" x14ac:dyDescent="0.3">
      <c r="R7034" s="31" cm="1">
        <f t="array" ref="R7034">_xlfn.IFS(Q7034=0,(O7034-P7034)/2,Q7034=1,O7034-P7034)</f>
        <v>0</v>
      </c>
      <c r="S7034" s="31" cm="1">
        <f t="array" ref="S7034">_xlfn.IFS(Q7034=0,P7034/2,Q7034=1,P7034)</f>
        <v>0</v>
      </c>
      <c r="T7034" s="31" t="str" cm="1">
        <f t="array" ref="T7034">_xlfn.IFS(M7034&lt;=Beräkningsförutsättningar!B$15,"2",M7034=Beräkningsförutsättningar!B$16,"4",M7034=Beräkningsförutsättningar!B$17,"4",M7034&gt;=Beräkningsförutsättningar!B$18,"6")</f>
        <v>2</v>
      </c>
      <c r="U7034" s="31">
        <f t="shared" si="218"/>
        <v>0</v>
      </c>
      <c r="V7034" s="31">
        <f t="shared" si="219"/>
        <v>0</v>
      </c>
    </row>
    <row r="7035" spans="18:22" x14ac:dyDescent="0.3">
      <c r="R7035" s="31" cm="1">
        <f t="array" ref="R7035">_xlfn.IFS(Q7035=0,(O7035-P7035)/2,Q7035=1,O7035-P7035)</f>
        <v>0</v>
      </c>
      <c r="S7035" s="31" cm="1">
        <f t="array" ref="S7035">_xlfn.IFS(Q7035=0,P7035/2,Q7035=1,P7035)</f>
        <v>0</v>
      </c>
      <c r="T7035" s="31" t="str" cm="1">
        <f t="array" ref="T7035">_xlfn.IFS(M7035&lt;=Beräkningsförutsättningar!B$15,"2",M7035=Beräkningsförutsättningar!B$16,"4",M7035=Beräkningsförutsättningar!B$17,"4",M7035&gt;=Beräkningsförutsättningar!B$18,"6")</f>
        <v>2</v>
      </c>
      <c r="U7035" s="31">
        <f t="shared" si="218"/>
        <v>0</v>
      </c>
      <c r="V7035" s="31">
        <f t="shared" si="219"/>
        <v>0</v>
      </c>
    </row>
    <row r="7036" spans="18:22" x14ac:dyDescent="0.3">
      <c r="R7036" s="31" cm="1">
        <f t="array" ref="R7036">_xlfn.IFS(Q7036=0,(O7036-P7036)/2,Q7036=1,O7036-P7036)</f>
        <v>0</v>
      </c>
      <c r="S7036" s="31" cm="1">
        <f t="array" ref="S7036">_xlfn.IFS(Q7036=0,P7036/2,Q7036=1,P7036)</f>
        <v>0</v>
      </c>
      <c r="T7036" s="31" t="str" cm="1">
        <f t="array" ref="T7036">_xlfn.IFS(M7036&lt;=Beräkningsförutsättningar!B$15,"2",M7036=Beräkningsförutsättningar!B$16,"4",M7036=Beräkningsförutsättningar!B$17,"4",M7036&gt;=Beräkningsförutsättningar!B$18,"6")</f>
        <v>2</v>
      </c>
      <c r="U7036" s="31">
        <f t="shared" si="218"/>
        <v>0</v>
      </c>
      <c r="V7036" s="31">
        <f t="shared" si="219"/>
        <v>0</v>
      </c>
    </row>
    <row r="7037" spans="18:22" x14ac:dyDescent="0.3">
      <c r="R7037" s="31" cm="1">
        <f t="array" ref="R7037">_xlfn.IFS(Q7037=0,(O7037-P7037)/2,Q7037=1,O7037-P7037)</f>
        <v>0</v>
      </c>
      <c r="S7037" s="31" cm="1">
        <f t="array" ref="S7037">_xlfn.IFS(Q7037=0,P7037/2,Q7037=1,P7037)</f>
        <v>0</v>
      </c>
      <c r="T7037" s="31" t="str" cm="1">
        <f t="array" ref="T7037">_xlfn.IFS(M7037&lt;=Beräkningsförutsättningar!B$15,"2",M7037=Beräkningsförutsättningar!B$16,"4",M7037=Beräkningsförutsättningar!B$17,"4",M7037&gt;=Beräkningsförutsättningar!B$18,"6")</f>
        <v>2</v>
      </c>
      <c r="U7037" s="31">
        <f t="shared" si="218"/>
        <v>0</v>
      </c>
      <c r="V7037" s="31">
        <f t="shared" si="219"/>
        <v>0</v>
      </c>
    </row>
    <row r="7038" spans="18:22" x14ac:dyDescent="0.3">
      <c r="R7038" s="31" cm="1">
        <f t="array" ref="R7038">_xlfn.IFS(Q7038=0,(O7038-P7038)/2,Q7038=1,O7038-P7038)</f>
        <v>0</v>
      </c>
      <c r="S7038" s="31" cm="1">
        <f t="array" ref="S7038">_xlfn.IFS(Q7038=0,P7038/2,Q7038=1,P7038)</f>
        <v>0</v>
      </c>
      <c r="T7038" s="31" t="str" cm="1">
        <f t="array" ref="T7038">_xlfn.IFS(M7038&lt;=Beräkningsförutsättningar!B$15,"2",M7038=Beräkningsförutsättningar!B$16,"4",M7038=Beräkningsförutsättningar!B$17,"4",M7038&gt;=Beräkningsförutsättningar!B$18,"6")</f>
        <v>2</v>
      </c>
      <c r="U7038" s="31">
        <f t="shared" si="218"/>
        <v>0</v>
      </c>
      <c r="V7038" s="31">
        <f t="shared" si="219"/>
        <v>0</v>
      </c>
    </row>
    <row r="7039" spans="18:22" x14ac:dyDescent="0.3">
      <c r="R7039" s="31" cm="1">
        <f t="array" ref="R7039">_xlfn.IFS(Q7039=0,(O7039-P7039)/2,Q7039=1,O7039-P7039)</f>
        <v>0</v>
      </c>
      <c r="S7039" s="31" cm="1">
        <f t="array" ref="S7039">_xlfn.IFS(Q7039=0,P7039/2,Q7039=1,P7039)</f>
        <v>0</v>
      </c>
      <c r="T7039" s="31" t="str" cm="1">
        <f t="array" ref="T7039">_xlfn.IFS(M7039&lt;=Beräkningsförutsättningar!B$15,"2",M7039=Beräkningsförutsättningar!B$16,"4",M7039=Beräkningsförutsättningar!B$17,"4",M7039&gt;=Beräkningsförutsättningar!B$18,"6")</f>
        <v>2</v>
      </c>
      <c r="U7039" s="31">
        <f t="shared" si="218"/>
        <v>0</v>
      </c>
      <c r="V7039" s="31">
        <f t="shared" si="219"/>
        <v>0</v>
      </c>
    </row>
    <row r="7040" spans="18:22" x14ac:dyDescent="0.3">
      <c r="R7040" s="31" cm="1">
        <f t="array" ref="R7040">_xlfn.IFS(Q7040=0,(O7040-P7040)/2,Q7040=1,O7040-P7040)</f>
        <v>0</v>
      </c>
      <c r="S7040" s="31" cm="1">
        <f t="array" ref="S7040">_xlfn.IFS(Q7040=0,P7040/2,Q7040=1,P7040)</f>
        <v>0</v>
      </c>
      <c r="T7040" s="31" t="str" cm="1">
        <f t="array" ref="T7040">_xlfn.IFS(M7040&lt;=Beräkningsförutsättningar!B$15,"2",M7040=Beräkningsförutsättningar!B$16,"4",M7040=Beräkningsförutsättningar!B$17,"4",M7040&gt;=Beräkningsförutsättningar!B$18,"6")</f>
        <v>2</v>
      </c>
      <c r="U7040" s="31">
        <f t="shared" si="218"/>
        <v>0</v>
      </c>
      <c r="V7040" s="31">
        <f t="shared" si="219"/>
        <v>0</v>
      </c>
    </row>
    <row r="7041" spans="18:22" x14ac:dyDescent="0.3">
      <c r="R7041" s="31" cm="1">
        <f t="array" ref="R7041">_xlfn.IFS(Q7041=0,(O7041-P7041)/2,Q7041=1,O7041-P7041)</f>
        <v>0</v>
      </c>
      <c r="S7041" s="31" cm="1">
        <f t="array" ref="S7041">_xlfn.IFS(Q7041=0,P7041/2,Q7041=1,P7041)</f>
        <v>0</v>
      </c>
      <c r="T7041" s="31" t="str" cm="1">
        <f t="array" ref="T7041">_xlfn.IFS(M7041&lt;=Beräkningsförutsättningar!B$15,"2",M7041=Beräkningsförutsättningar!B$16,"4",M7041=Beräkningsförutsättningar!B$17,"4",M7041&gt;=Beräkningsförutsättningar!B$18,"6")</f>
        <v>2</v>
      </c>
      <c r="U7041" s="31">
        <f t="shared" si="218"/>
        <v>0</v>
      </c>
      <c r="V7041" s="31">
        <f t="shared" si="219"/>
        <v>0</v>
      </c>
    </row>
    <row r="7042" spans="18:22" x14ac:dyDescent="0.3">
      <c r="R7042" s="31" cm="1">
        <f t="array" ref="R7042">_xlfn.IFS(Q7042=0,(O7042-P7042)/2,Q7042=1,O7042-P7042)</f>
        <v>0</v>
      </c>
      <c r="S7042" s="31" cm="1">
        <f t="array" ref="S7042">_xlfn.IFS(Q7042=0,P7042/2,Q7042=1,P7042)</f>
        <v>0</v>
      </c>
      <c r="T7042" s="31" t="str" cm="1">
        <f t="array" ref="T7042">_xlfn.IFS(M7042&lt;=Beräkningsförutsättningar!B$15,"2",M7042=Beräkningsförutsättningar!B$16,"4",M7042=Beräkningsförutsättningar!B$17,"4",M7042&gt;=Beräkningsförutsättningar!B$18,"6")</f>
        <v>2</v>
      </c>
      <c r="U7042" s="31">
        <f t="shared" si="218"/>
        <v>0</v>
      </c>
      <c r="V7042" s="31">
        <f t="shared" si="219"/>
        <v>0</v>
      </c>
    </row>
    <row r="7043" spans="18:22" x14ac:dyDescent="0.3">
      <c r="R7043" s="31" cm="1">
        <f t="array" ref="R7043">_xlfn.IFS(Q7043=0,(O7043-P7043)/2,Q7043=1,O7043-P7043)</f>
        <v>0</v>
      </c>
      <c r="S7043" s="31" cm="1">
        <f t="array" ref="S7043">_xlfn.IFS(Q7043=0,P7043/2,Q7043=1,P7043)</f>
        <v>0</v>
      </c>
      <c r="T7043" s="31" t="str" cm="1">
        <f t="array" ref="T7043">_xlfn.IFS(M7043&lt;=Beräkningsförutsättningar!B$15,"2",M7043=Beräkningsförutsättningar!B$16,"4",M7043=Beräkningsförutsättningar!B$17,"4",M7043&gt;=Beräkningsförutsättningar!B$18,"6")</f>
        <v>2</v>
      </c>
      <c r="U7043" s="31">
        <f t="shared" si="218"/>
        <v>0</v>
      </c>
      <c r="V7043" s="31">
        <f t="shared" si="219"/>
        <v>0</v>
      </c>
    </row>
    <row r="7044" spans="18:22" x14ac:dyDescent="0.3">
      <c r="R7044" s="31" cm="1">
        <f t="array" ref="R7044">_xlfn.IFS(Q7044=0,(O7044-P7044)/2,Q7044=1,O7044-P7044)</f>
        <v>0</v>
      </c>
      <c r="S7044" s="31" cm="1">
        <f t="array" ref="S7044">_xlfn.IFS(Q7044=0,P7044/2,Q7044=1,P7044)</f>
        <v>0</v>
      </c>
      <c r="T7044" s="31" t="str" cm="1">
        <f t="array" ref="T7044">_xlfn.IFS(M7044&lt;=Beräkningsförutsättningar!B$15,"2",M7044=Beräkningsförutsättningar!B$16,"4",M7044=Beräkningsförutsättningar!B$17,"4",M7044&gt;=Beräkningsförutsättningar!B$18,"6")</f>
        <v>2</v>
      </c>
      <c r="U7044" s="31">
        <f t="shared" si="218"/>
        <v>0</v>
      </c>
      <c r="V7044" s="31">
        <f t="shared" si="219"/>
        <v>0</v>
      </c>
    </row>
    <row r="7045" spans="18:22" x14ac:dyDescent="0.3">
      <c r="R7045" s="31" cm="1">
        <f t="array" ref="R7045">_xlfn.IFS(Q7045=0,(O7045-P7045)/2,Q7045=1,O7045-P7045)</f>
        <v>0</v>
      </c>
      <c r="S7045" s="31" cm="1">
        <f t="array" ref="S7045">_xlfn.IFS(Q7045=0,P7045/2,Q7045=1,P7045)</f>
        <v>0</v>
      </c>
      <c r="T7045" s="31" t="str" cm="1">
        <f t="array" ref="T7045">_xlfn.IFS(M7045&lt;=Beräkningsförutsättningar!B$15,"2",M7045=Beräkningsförutsättningar!B$16,"4",M7045=Beräkningsförutsättningar!B$17,"4",M7045&gt;=Beräkningsförutsättningar!B$18,"6")</f>
        <v>2</v>
      </c>
      <c r="U7045" s="31">
        <f t="shared" si="218"/>
        <v>0</v>
      </c>
      <c r="V7045" s="31">
        <f t="shared" si="219"/>
        <v>0</v>
      </c>
    </row>
    <row r="7046" spans="18:22" x14ac:dyDescent="0.3">
      <c r="R7046" s="31" cm="1">
        <f t="array" ref="R7046">_xlfn.IFS(Q7046=0,(O7046-P7046)/2,Q7046=1,O7046-P7046)</f>
        <v>0</v>
      </c>
      <c r="S7046" s="31" cm="1">
        <f t="array" ref="S7046">_xlfn.IFS(Q7046=0,P7046/2,Q7046=1,P7046)</f>
        <v>0</v>
      </c>
      <c r="T7046" s="31" t="str" cm="1">
        <f t="array" ref="T7046">_xlfn.IFS(M7046&lt;=Beräkningsförutsättningar!B$15,"2",M7046=Beräkningsförutsättningar!B$16,"4",M7046=Beräkningsförutsättningar!B$17,"4",M7046&gt;=Beräkningsförutsättningar!B$18,"6")</f>
        <v>2</v>
      </c>
      <c r="U7046" s="31">
        <f t="shared" si="218"/>
        <v>0</v>
      </c>
      <c r="V7046" s="31">
        <f t="shared" si="219"/>
        <v>0</v>
      </c>
    </row>
    <row r="7047" spans="18:22" x14ac:dyDescent="0.3">
      <c r="R7047" s="31" cm="1">
        <f t="array" ref="R7047">_xlfn.IFS(Q7047=0,(O7047-P7047)/2,Q7047=1,O7047-P7047)</f>
        <v>0</v>
      </c>
      <c r="S7047" s="31" cm="1">
        <f t="array" ref="S7047">_xlfn.IFS(Q7047=0,P7047/2,Q7047=1,P7047)</f>
        <v>0</v>
      </c>
      <c r="T7047" s="31" t="str" cm="1">
        <f t="array" ref="T7047">_xlfn.IFS(M7047&lt;=Beräkningsförutsättningar!B$15,"2",M7047=Beräkningsförutsättningar!B$16,"4",M7047=Beräkningsförutsättningar!B$17,"4",M7047&gt;=Beräkningsförutsättningar!B$18,"6")</f>
        <v>2</v>
      </c>
      <c r="U7047" s="31">
        <f t="shared" ref="U7047:U7110" si="220">R7047*T7047</f>
        <v>0</v>
      </c>
      <c r="V7047" s="31">
        <f t="shared" ref="V7047:V7110" si="221">S7047*T7047</f>
        <v>0</v>
      </c>
    </row>
    <row r="7048" spans="18:22" x14ac:dyDescent="0.3">
      <c r="R7048" s="31" cm="1">
        <f t="array" ref="R7048">_xlfn.IFS(Q7048=0,(O7048-P7048)/2,Q7048=1,O7048-P7048)</f>
        <v>0</v>
      </c>
      <c r="S7048" s="31" cm="1">
        <f t="array" ref="S7048">_xlfn.IFS(Q7048=0,P7048/2,Q7048=1,P7048)</f>
        <v>0</v>
      </c>
      <c r="T7048" s="31" t="str" cm="1">
        <f t="array" ref="T7048">_xlfn.IFS(M7048&lt;=Beräkningsförutsättningar!B$15,"2",M7048=Beräkningsförutsättningar!B$16,"4",M7048=Beräkningsförutsättningar!B$17,"4",M7048&gt;=Beräkningsförutsättningar!B$18,"6")</f>
        <v>2</v>
      </c>
      <c r="U7048" s="31">
        <f t="shared" si="220"/>
        <v>0</v>
      </c>
      <c r="V7048" s="31">
        <f t="shared" si="221"/>
        <v>0</v>
      </c>
    </row>
    <row r="7049" spans="18:22" x14ac:dyDescent="0.3">
      <c r="R7049" s="31" cm="1">
        <f t="array" ref="R7049">_xlfn.IFS(Q7049=0,(O7049-P7049)/2,Q7049=1,O7049-P7049)</f>
        <v>0</v>
      </c>
      <c r="S7049" s="31" cm="1">
        <f t="array" ref="S7049">_xlfn.IFS(Q7049=0,P7049/2,Q7049=1,P7049)</f>
        <v>0</v>
      </c>
      <c r="T7049" s="31" t="str" cm="1">
        <f t="array" ref="T7049">_xlfn.IFS(M7049&lt;=Beräkningsförutsättningar!B$15,"2",M7049=Beräkningsförutsättningar!B$16,"4",M7049=Beräkningsförutsättningar!B$17,"4",M7049&gt;=Beräkningsförutsättningar!B$18,"6")</f>
        <v>2</v>
      </c>
      <c r="U7049" s="31">
        <f t="shared" si="220"/>
        <v>0</v>
      </c>
      <c r="V7049" s="31">
        <f t="shared" si="221"/>
        <v>0</v>
      </c>
    </row>
    <row r="7050" spans="18:22" x14ac:dyDescent="0.3">
      <c r="R7050" s="31" cm="1">
        <f t="array" ref="R7050">_xlfn.IFS(Q7050=0,(O7050-P7050)/2,Q7050=1,O7050-P7050)</f>
        <v>0</v>
      </c>
      <c r="S7050" s="31" cm="1">
        <f t="array" ref="S7050">_xlfn.IFS(Q7050=0,P7050/2,Q7050=1,P7050)</f>
        <v>0</v>
      </c>
      <c r="T7050" s="31" t="str" cm="1">
        <f t="array" ref="T7050">_xlfn.IFS(M7050&lt;=Beräkningsförutsättningar!B$15,"2",M7050=Beräkningsförutsättningar!B$16,"4",M7050=Beräkningsförutsättningar!B$17,"4",M7050&gt;=Beräkningsförutsättningar!B$18,"6")</f>
        <v>2</v>
      </c>
      <c r="U7050" s="31">
        <f t="shared" si="220"/>
        <v>0</v>
      </c>
      <c r="V7050" s="31">
        <f t="shared" si="221"/>
        <v>0</v>
      </c>
    </row>
    <row r="7051" spans="18:22" x14ac:dyDescent="0.3">
      <c r="R7051" s="31" cm="1">
        <f t="array" ref="R7051">_xlfn.IFS(Q7051=0,(O7051-P7051)/2,Q7051=1,O7051-P7051)</f>
        <v>0</v>
      </c>
      <c r="S7051" s="31" cm="1">
        <f t="array" ref="S7051">_xlfn.IFS(Q7051=0,P7051/2,Q7051=1,P7051)</f>
        <v>0</v>
      </c>
      <c r="T7051" s="31" t="str" cm="1">
        <f t="array" ref="T7051">_xlfn.IFS(M7051&lt;=Beräkningsförutsättningar!B$15,"2",M7051=Beräkningsförutsättningar!B$16,"4",M7051=Beräkningsförutsättningar!B$17,"4",M7051&gt;=Beräkningsförutsättningar!B$18,"6")</f>
        <v>2</v>
      </c>
      <c r="U7051" s="31">
        <f t="shared" si="220"/>
        <v>0</v>
      </c>
      <c r="V7051" s="31">
        <f t="shared" si="221"/>
        <v>0</v>
      </c>
    </row>
    <row r="7052" spans="18:22" x14ac:dyDescent="0.3">
      <c r="R7052" s="31" cm="1">
        <f t="array" ref="R7052">_xlfn.IFS(Q7052=0,(O7052-P7052)/2,Q7052=1,O7052-P7052)</f>
        <v>0</v>
      </c>
      <c r="S7052" s="31" cm="1">
        <f t="array" ref="S7052">_xlfn.IFS(Q7052=0,P7052/2,Q7052=1,P7052)</f>
        <v>0</v>
      </c>
      <c r="T7052" s="31" t="str" cm="1">
        <f t="array" ref="T7052">_xlfn.IFS(M7052&lt;=Beräkningsförutsättningar!B$15,"2",M7052=Beräkningsförutsättningar!B$16,"4",M7052=Beräkningsförutsättningar!B$17,"4",M7052&gt;=Beräkningsförutsättningar!B$18,"6")</f>
        <v>2</v>
      </c>
      <c r="U7052" s="31">
        <f t="shared" si="220"/>
        <v>0</v>
      </c>
      <c r="V7052" s="31">
        <f t="shared" si="221"/>
        <v>0</v>
      </c>
    </row>
    <row r="7053" spans="18:22" x14ac:dyDescent="0.3">
      <c r="R7053" s="31" cm="1">
        <f t="array" ref="R7053">_xlfn.IFS(Q7053=0,(O7053-P7053)/2,Q7053=1,O7053-P7053)</f>
        <v>0</v>
      </c>
      <c r="S7053" s="31" cm="1">
        <f t="array" ref="S7053">_xlfn.IFS(Q7053=0,P7053/2,Q7053=1,P7053)</f>
        <v>0</v>
      </c>
      <c r="T7053" s="31" t="str" cm="1">
        <f t="array" ref="T7053">_xlfn.IFS(M7053&lt;=Beräkningsförutsättningar!B$15,"2",M7053=Beräkningsförutsättningar!B$16,"4",M7053=Beräkningsförutsättningar!B$17,"4",M7053&gt;=Beräkningsförutsättningar!B$18,"6")</f>
        <v>2</v>
      </c>
      <c r="U7053" s="31">
        <f t="shared" si="220"/>
        <v>0</v>
      </c>
      <c r="V7053" s="31">
        <f t="shared" si="221"/>
        <v>0</v>
      </c>
    </row>
    <row r="7054" spans="18:22" x14ac:dyDescent="0.3">
      <c r="R7054" s="31" cm="1">
        <f t="array" ref="R7054">_xlfn.IFS(Q7054=0,(O7054-P7054)/2,Q7054=1,O7054-P7054)</f>
        <v>0</v>
      </c>
      <c r="S7054" s="31" cm="1">
        <f t="array" ref="S7054">_xlfn.IFS(Q7054=0,P7054/2,Q7054=1,P7054)</f>
        <v>0</v>
      </c>
      <c r="T7054" s="31" t="str" cm="1">
        <f t="array" ref="T7054">_xlfn.IFS(M7054&lt;=Beräkningsförutsättningar!B$15,"2",M7054=Beräkningsförutsättningar!B$16,"4",M7054=Beräkningsförutsättningar!B$17,"4",M7054&gt;=Beräkningsförutsättningar!B$18,"6")</f>
        <v>2</v>
      </c>
      <c r="U7054" s="31">
        <f t="shared" si="220"/>
        <v>0</v>
      </c>
      <c r="V7054" s="31">
        <f t="shared" si="221"/>
        <v>0</v>
      </c>
    </row>
    <row r="7055" spans="18:22" x14ac:dyDescent="0.3">
      <c r="R7055" s="31" cm="1">
        <f t="array" ref="R7055">_xlfn.IFS(Q7055=0,(O7055-P7055)/2,Q7055=1,O7055-P7055)</f>
        <v>0</v>
      </c>
      <c r="S7055" s="31" cm="1">
        <f t="array" ref="S7055">_xlfn.IFS(Q7055=0,P7055/2,Q7055=1,P7055)</f>
        <v>0</v>
      </c>
      <c r="T7055" s="31" t="str" cm="1">
        <f t="array" ref="T7055">_xlfn.IFS(M7055&lt;=Beräkningsförutsättningar!B$15,"2",M7055=Beräkningsförutsättningar!B$16,"4",M7055=Beräkningsförutsättningar!B$17,"4",M7055&gt;=Beräkningsförutsättningar!B$18,"6")</f>
        <v>2</v>
      </c>
      <c r="U7055" s="31">
        <f t="shared" si="220"/>
        <v>0</v>
      </c>
      <c r="V7055" s="31">
        <f t="shared" si="221"/>
        <v>0</v>
      </c>
    </row>
    <row r="7056" spans="18:22" x14ac:dyDescent="0.3">
      <c r="R7056" s="31" cm="1">
        <f t="array" ref="R7056">_xlfn.IFS(Q7056=0,(O7056-P7056)/2,Q7056=1,O7056-P7056)</f>
        <v>0</v>
      </c>
      <c r="S7056" s="31" cm="1">
        <f t="array" ref="S7056">_xlfn.IFS(Q7056=0,P7056/2,Q7056=1,P7056)</f>
        <v>0</v>
      </c>
      <c r="T7056" s="31" t="str" cm="1">
        <f t="array" ref="T7056">_xlfn.IFS(M7056&lt;=Beräkningsförutsättningar!B$15,"2",M7056=Beräkningsförutsättningar!B$16,"4",M7056=Beräkningsförutsättningar!B$17,"4",M7056&gt;=Beräkningsförutsättningar!B$18,"6")</f>
        <v>2</v>
      </c>
      <c r="U7056" s="31">
        <f t="shared" si="220"/>
        <v>0</v>
      </c>
      <c r="V7056" s="31">
        <f t="shared" si="221"/>
        <v>0</v>
      </c>
    </row>
    <row r="7057" spans="18:22" x14ac:dyDescent="0.3">
      <c r="R7057" s="31" cm="1">
        <f t="array" ref="R7057">_xlfn.IFS(Q7057=0,(O7057-P7057)/2,Q7057=1,O7057-P7057)</f>
        <v>0</v>
      </c>
      <c r="S7057" s="31" cm="1">
        <f t="array" ref="S7057">_xlfn.IFS(Q7057=0,P7057/2,Q7057=1,P7057)</f>
        <v>0</v>
      </c>
      <c r="T7057" s="31" t="str" cm="1">
        <f t="array" ref="T7057">_xlfn.IFS(M7057&lt;=Beräkningsförutsättningar!B$15,"2",M7057=Beräkningsförutsättningar!B$16,"4",M7057=Beräkningsförutsättningar!B$17,"4",M7057&gt;=Beräkningsförutsättningar!B$18,"6")</f>
        <v>2</v>
      </c>
      <c r="U7057" s="31">
        <f t="shared" si="220"/>
        <v>0</v>
      </c>
      <c r="V7057" s="31">
        <f t="shared" si="221"/>
        <v>0</v>
      </c>
    </row>
    <row r="7058" spans="18:22" x14ac:dyDescent="0.3">
      <c r="R7058" s="31" cm="1">
        <f t="array" ref="R7058">_xlfn.IFS(Q7058=0,(O7058-P7058)/2,Q7058=1,O7058-P7058)</f>
        <v>0</v>
      </c>
      <c r="S7058" s="31" cm="1">
        <f t="array" ref="S7058">_xlfn.IFS(Q7058=0,P7058/2,Q7058=1,P7058)</f>
        <v>0</v>
      </c>
      <c r="T7058" s="31" t="str" cm="1">
        <f t="array" ref="T7058">_xlfn.IFS(M7058&lt;=Beräkningsförutsättningar!B$15,"2",M7058=Beräkningsförutsättningar!B$16,"4",M7058=Beräkningsförutsättningar!B$17,"4",M7058&gt;=Beräkningsförutsättningar!B$18,"6")</f>
        <v>2</v>
      </c>
      <c r="U7058" s="31">
        <f t="shared" si="220"/>
        <v>0</v>
      </c>
      <c r="V7058" s="31">
        <f t="shared" si="221"/>
        <v>0</v>
      </c>
    </row>
    <row r="7059" spans="18:22" x14ac:dyDescent="0.3">
      <c r="R7059" s="31" cm="1">
        <f t="array" ref="R7059">_xlfn.IFS(Q7059=0,(O7059-P7059)/2,Q7059=1,O7059-P7059)</f>
        <v>0</v>
      </c>
      <c r="S7059" s="31" cm="1">
        <f t="array" ref="S7059">_xlfn.IFS(Q7059=0,P7059/2,Q7059=1,P7059)</f>
        <v>0</v>
      </c>
      <c r="T7059" s="31" t="str" cm="1">
        <f t="array" ref="T7059">_xlfn.IFS(M7059&lt;=Beräkningsförutsättningar!B$15,"2",M7059=Beräkningsförutsättningar!B$16,"4",M7059=Beräkningsförutsättningar!B$17,"4",M7059&gt;=Beräkningsförutsättningar!B$18,"6")</f>
        <v>2</v>
      </c>
      <c r="U7059" s="31">
        <f t="shared" si="220"/>
        <v>0</v>
      </c>
      <c r="V7059" s="31">
        <f t="shared" si="221"/>
        <v>0</v>
      </c>
    </row>
    <row r="7060" spans="18:22" x14ac:dyDescent="0.3">
      <c r="R7060" s="31" cm="1">
        <f t="array" ref="R7060">_xlfn.IFS(Q7060=0,(O7060-P7060)/2,Q7060=1,O7060-P7060)</f>
        <v>0</v>
      </c>
      <c r="S7060" s="31" cm="1">
        <f t="array" ref="S7060">_xlfn.IFS(Q7060=0,P7060/2,Q7060=1,P7060)</f>
        <v>0</v>
      </c>
      <c r="T7060" s="31" t="str" cm="1">
        <f t="array" ref="T7060">_xlfn.IFS(M7060&lt;=Beräkningsförutsättningar!B$15,"2",M7060=Beräkningsförutsättningar!B$16,"4",M7060=Beräkningsförutsättningar!B$17,"4",M7060&gt;=Beräkningsförutsättningar!B$18,"6")</f>
        <v>2</v>
      </c>
      <c r="U7060" s="31">
        <f t="shared" si="220"/>
        <v>0</v>
      </c>
      <c r="V7060" s="31">
        <f t="shared" si="221"/>
        <v>0</v>
      </c>
    </row>
    <row r="7061" spans="18:22" x14ac:dyDescent="0.3">
      <c r="R7061" s="31" cm="1">
        <f t="array" ref="R7061">_xlfn.IFS(Q7061=0,(O7061-P7061)/2,Q7061=1,O7061-P7061)</f>
        <v>0</v>
      </c>
      <c r="S7061" s="31" cm="1">
        <f t="array" ref="S7061">_xlfn.IFS(Q7061=0,P7061/2,Q7061=1,P7061)</f>
        <v>0</v>
      </c>
      <c r="T7061" s="31" t="str" cm="1">
        <f t="array" ref="T7061">_xlfn.IFS(M7061&lt;=Beräkningsförutsättningar!B$15,"2",M7061=Beräkningsförutsättningar!B$16,"4",M7061=Beräkningsförutsättningar!B$17,"4",M7061&gt;=Beräkningsförutsättningar!B$18,"6")</f>
        <v>2</v>
      </c>
      <c r="U7061" s="31">
        <f t="shared" si="220"/>
        <v>0</v>
      </c>
      <c r="V7061" s="31">
        <f t="shared" si="221"/>
        <v>0</v>
      </c>
    </row>
    <row r="7062" spans="18:22" x14ac:dyDescent="0.3">
      <c r="R7062" s="31" cm="1">
        <f t="array" ref="R7062">_xlfn.IFS(Q7062=0,(O7062-P7062)/2,Q7062=1,O7062-P7062)</f>
        <v>0</v>
      </c>
      <c r="S7062" s="31" cm="1">
        <f t="array" ref="S7062">_xlfn.IFS(Q7062=0,P7062/2,Q7062=1,P7062)</f>
        <v>0</v>
      </c>
      <c r="T7062" s="31" t="str" cm="1">
        <f t="array" ref="T7062">_xlfn.IFS(M7062&lt;=Beräkningsförutsättningar!B$15,"2",M7062=Beräkningsförutsättningar!B$16,"4",M7062=Beräkningsförutsättningar!B$17,"4",M7062&gt;=Beräkningsförutsättningar!B$18,"6")</f>
        <v>2</v>
      </c>
      <c r="U7062" s="31">
        <f t="shared" si="220"/>
        <v>0</v>
      </c>
      <c r="V7062" s="31">
        <f t="shared" si="221"/>
        <v>0</v>
      </c>
    </row>
    <row r="7063" spans="18:22" x14ac:dyDescent="0.3">
      <c r="R7063" s="31" cm="1">
        <f t="array" ref="R7063">_xlfn.IFS(Q7063=0,(O7063-P7063)/2,Q7063=1,O7063-P7063)</f>
        <v>0</v>
      </c>
      <c r="S7063" s="31" cm="1">
        <f t="array" ref="S7063">_xlfn.IFS(Q7063=0,P7063/2,Q7063=1,P7063)</f>
        <v>0</v>
      </c>
      <c r="T7063" s="31" t="str" cm="1">
        <f t="array" ref="T7063">_xlfn.IFS(M7063&lt;=Beräkningsförutsättningar!B$15,"2",M7063=Beräkningsförutsättningar!B$16,"4",M7063=Beräkningsförutsättningar!B$17,"4",M7063&gt;=Beräkningsförutsättningar!B$18,"6")</f>
        <v>2</v>
      </c>
      <c r="U7063" s="31">
        <f t="shared" si="220"/>
        <v>0</v>
      </c>
      <c r="V7063" s="31">
        <f t="shared" si="221"/>
        <v>0</v>
      </c>
    </row>
    <row r="7064" spans="18:22" x14ac:dyDescent="0.3">
      <c r="R7064" s="31" cm="1">
        <f t="array" ref="R7064">_xlfn.IFS(Q7064=0,(O7064-P7064)/2,Q7064=1,O7064-P7064)</f>
        <v>0</v>
      </c>
      <c r="S7064" s="31" cm="1">
        <f t="array" ref="S7064">_xlfn.IFS(Q7064=0,P7064/2,Q7064=1,P7064)</f>
        <v>0</v>
      </c>
      <c r="T7064" s="31" t="str" cm="1">
        <f t="array" ref="T7064">_xlfn.IFS(M7064&lt;=Beräkningsförutsättningar!B$15,"2",M7064=Beräkningsförutsättningar!B$16,"4",M7064=Beräkningsförutsättningar!B$17,"4",M7064&gt;=Beräkningsförutsättningar!B$18,"6")</f>
        <v>2</v>
      </c>
      <c r="U7064" s="31">
        <f t="shared" si="220"/>
        <v>0</v>
      </c>
      <c r="V7064" s="31">
        <f t="shared" si="221"/>
        <v>0</v>
      </c>
    </row>
    <row r="7065" spans="18:22" x14ac:dyDescent="0.3">
      <c r="R7065" s="31" cm="1">
        <f t="array" ref="R7065">_xlfn.IFS(Q7065=0,(O7065-P7065)/2,Q7065=1,O7065-P7065)</f>
        <v>0</v>
      </c>
      <c r="S7065" s="31" cm="1">
        <f t="array" ref="S7065">_xlfn.IFS(Q7065=0,P7065/2,Q7065=1,P7065)</f>
        <v>0</v>
      </c>
      <c r="T7065" s="31" t="str" cm="1">
        <f t="array" ref="T7065">_xlfn.IFS(M7065&lt;=Beräkningsförutsättningar!B$15,"2",M7065=Beräkningsförutsättningar!B$16,"4",M7065=Beräkningsförutsättningar!B$17,"4",M7065&gt;=Beräkningsförutsättningar!B$18,"6")</f>
        <v>2</v>
      </c>
      <c r="U7065" s="31">
        <f t="shared" si="220"/>
        <v>0</v>
      </c>
      <c r="V7065" s="31">
        <f t="shared" si="221"/>
        <v>0</v>
      </c>
    </row>
    <row r="7066" spans="18:22" x14ac:dyDescent="0.3">
      <c r="R7066" s="31" cm="1">
        <f t="array" ref="R7066">_xlfn.IFS(Q7066=0,(O7066-P7066)/2,Q7066=1,O7066-P7066)</f>
        <v>0</v>
      </c>
      <c r="S7066" s="31" cm="1">
        <f t="array" ref="S7066">_xlfn.IFS(Q7066=0,P7066/2,Q7066=1,P7066)</f>
        <v>0</v>
      </c>
      <c r="T7066" s="31" t="str" cm="1">
        <f t="array" ref="T7066">_xlfn.IFS(M7066&lt;=Beräkningsförutsättningar!B$15,"2",M7066=Beräkningsförutsättningar!B$16,"4",M7066=Beräkningsförutsättningar!B$17,"4",M7066&gt;=Beräkningsförutsättningar!B$18,"6")</f>
        <v>2</v>
      </c>
      <c r="U7066" s="31">
        <f t="shared" si="220"/>
        <v>0</v>
      </c>
      <c r="V7066" s="31">
        <f t="shared" si="221"/>
        <v>0</v>
      </c>
    </row>
    <row r="7067" spans="18:22" x14ac:dyDescent="0.3">
      <c r="R7067" s="31" cm="1">
        <f t="array" ref="R7067">_xlfn.IFS(Q7067=0,(O7067-P7067)/2,Q7067=1,O7067-P7067)</f>
        <v>0</v>
      </c>
      <c r="S7067" s="31" cm="1">
        <f t="array" ref="S7067">_xlfn.IFS(Q7067=0,P7067/2,Q7067=1,P7067)</f>
        <v>0</v>
      </c>
      <c r="T7067" s="31" t="str" cm="1">
        <f t="array" ref="T7067">_xlfn.IFS(M7067&lt;=Beräkningsförutsättningar!B$15,"2",M7067=Beräkningsförutsättningar!B$16,"4",M7067=Beräkningsförutsättningar!B$17,"4",M7067&gt;=Beräkningsförutsättningar!B$18,"6")</f>
        <v>2</v>
      </c>
      <c r="U7067" s="31">
        <f t="shared" si="220"/>
        <v>0</v>
      </c>
      <c r="V7067" s="31">
        <f t="shared" si="221"/>
        <v>0</v>
      </c>
    </row>
    <row r="7068" spans="18:22" x14ac:dyDescent="0.3">
      <c r="R7068" s="31" cm="1">
        <f t="array" ref="R7068">_xlfn.IFS(Q7068=0,(O7068-P7068)/2,Q7068=1,O7068-P7068)</f>
        <v>0</v>
      </c>
      <c r="S7068" s="31" cm="1">
        <f t="array" ref="S7068">_xlfn.IFS(Q7068=0,P7068/2,Q7068=1,P7068)</f>
        <v>0</v>
      </c>
      <c r="T7068" s="31" t="str" cm="1">
        <f t="array" ref="T7068">_xlfn.IFS(M7068&lt;=Beräkningsförutsättningar!B$15,"2",M7068=Beräkningsförutsättningar!B$16,"4",M7068=Beräkningsförutsättningar!B$17,"4",M7068&gt;=Beräkningsförutsättningar!B$18,"6")</f>
        <v>2</v>
      </c>
      <c r="U7068" s="31">
        <f t="shared" si="220"/>
        <v>0</v>
      </c>
      <c r="V7068" s="31">
        <f t="shared" si="221"/>
        <v>0</v>
      </c>
    </row>
    <row r="7069" spans="18:22" x14ac:dyDescent="0.3">
      <c r="R7069" s="31" cm="1">
        <f t="array" ref="R7069">_xlfn.IFS(Q7069=0,(O7069-P7069)/2,Q7069=1,O7069-P7069)</f>
        <v>0</v>
      </c>
      <c r="S7069" s="31" cm="1">
        <f t="array" ref="S7069">_xlfn.IFS(Q7069=0,P7069/2,Q7069=1,P7069)</f>
        <v>0</v>
      </c>
      <c r="T7069" s="31" t="str" cm="1">
        <f t="array" ref="T7069">_xlfn.IFS(M7069&lt;=Beräkningsförutsättningar!B$15,"2",M7069=Beräkningsförutsättningar!B$16,"4",M7069=Beräkningsförutsättningar!B$17,"4",M7069&gt;=Beräkningsförutsättningar!B$18,"6")</f>
        <v>2</v>
      </c>
      <c r="U7069" s="31">
        <f t="shared" si="220"/>
        <v>0</v>
      </c>
      <c r="V7069" s="31">
        <f t="shared" si="221"/>
        <v>0</v>
      </c>
    </row>
    <row r="7070" spans="18:22" x14ac:dyDescent="0.3">
      <c r="R7070" s="31" cm="1">
        <f t="array" ref="R7070">_xlfn.IFS(Q7070=0,(O7070-P7070)/2,Q7070=1,O7070-P7070)</f>
        <v>0</v>
      </c>
      <c r="S7070" s="31" cm="1">
        <f t="array" ref="S7070">_xlfn.IFS(Q7070=0,P7070/2,Q7070=1,P7070)</f>
        <v>0</v>
      </c>
      <c r="T7070" s="31" t="str" cm="1">
        <f t="array" ref="T7070">_xlfn.IFS(M7070&lt;=Beräkningsförutsättningar!B$15,"2",M7070=Beräkningsförutsättningar!B$16,"4",M7070=Beräkningsförutsättningar!B$17,"4",M7070&gt;=Beräkningsförutsättningar!B$18,"6")</f>
        <v>2</v>
      </c>
      <c r="U7070" s="31">
        <f t="shared" si="220"/>
        <v>0</v>
      </c>
      <c r="V7070" s="31">
        <f t="shared" si="221"/>
        <v>0</v>
      </c>
    </row>
    <row r="7071" spans="18:22" x14ac:dyDescent="0.3">
      <c r="R7071" s="31" cm="1">
        <f t="array" ref="R7071">_xlfn.IFS(Q7071=0,(O7071-P7071)/2,Q7071=1,O7071-P7071)</f>
        <v>0</v>
      </c>
      <c r="S7071" s="31" cm="1">
        <f t="array" ref="S7071">_xlfn.IFS(Q7071=0,P7071/2,Q7071=1,P7071)</f>
        <v>0</v>
      </c>
      <c r="T7071" s="31" t="str" cm="1">
        <f t="array" ref="T7071">_xlfn.IFS(M7071&lt;=Beräkningsförutsättningar!B$15,"2",M7071=Beräkningsförutsättningar!B$16,"4",M7071=Beräkningsförutsättningar!B$17,"4",M7071&gt;=Beräkningsförutsättningar!B$18,"6")</f>
        <v>2</v>
      </c>
      <c r="U7071" s="31">
        <f t="shared" si="220"/>
        <v>0</v>
      </c>
      <c r="V7071" s="31">
        <f t="shared" si="221"/>
        <v>0</v>
      </c>
    </row>
    <row r="7072" spans="18:22" x14ac:dyDescent="0.3">
      <c r="R7072" s="31" cm="1">
        <f t="array" ref="R7072">_xlfn.IFS(Q7072=0,(O7072-P7072)/2,Q7072=1,O7072-P7072)</f>
        <v>0</v>
      </c>
      <c r="S7072" s="31" cm="1">
        <f t="array" ref="S7072">_xlfn.IFS(Q7072=0,P7072/2,Q7072=1,P7072)</f>
        <v>0</v>
      </c>
      <c r="T7072" s="31" t="str" cm="1">
        <f t="array" ref="T7072">_xlfn.IFS(M7072&lt;=Beräkningsförutsättningar!B$15,"2",M7072=Beräkningsförutsättningar!B$16,"4",M7072=Beräkningsförutsättningar!B$17,"4",M7072&gt;=Beräkningsförutsättningar!B$18,"6")</f>
        <v>2</v>
      </c>
      <c r="U7072" s="31">
        <f t="shared" si="220"/>
        <v>0</v>
      </c>
      <c r="V7072" s="31">
        <f t="shared" si="221"/>
        <v>0</v>
      </c>
    </row>
    <row r="7073" spans="18:22" x14ac:dyDescent="0.3">
      <c r="R7073" s="31" cm="1">
        <f t="array" ref="R7073">_xlfn.IFS(Q7073=0,(O7073-P7073)/2,Q7073=1,O7073-P7073)</f>
        <v>0</v>
      </c>
      <c r="S7073" s="31" cm="1">
        <f t="array" ref="S7073">_xlfn.IFS(Q7073=0,P7073/2,Q7073=1,P7073)</f>
        <v>0</v>
      </c>
      <c r="T7073" s="31" t="str" cm="1">
        <f t="array" ref="T7073">_xlfn.IFS(M7073&lt;=Beräkningsförutsättningar!B$15,"2",M7073=Beräkningsförutsättningar!B$16,"4",M7073=Beräkningsförutsättningar!B$17,"4",M7073&gt;=Beräkningsförutsättningar!B$18,"6")</f>
        <v>2</v>
      </c>
      <c r="U7073" s="31">
        <f t="shared" si="220"/>
        <v>0</v>
      </c>
      <c r="V7073" s="31">
        <f t="shared" si="221"/>
        <v>0</v>
      </c>
    </row>
    <row r="7074" spans="18:22" x14ac:dyDescent="0.3">
      <c r="R7074" s="31" cm="1">
        <f t="array" ref="R7074">_xlfn.IFS(Q7074=0,(O7074-P7074)/2,Q7074=1,O7074-P7074)</f>
        <v>0</v>
      </c>
      <c r="S7074" s="31" cm="1">
        <f t="array" ref="S7074">_xlfn.IFS(Q7074=0,P7074/2,Q7074=1,P7074)</f>
        <v>0</v>
      </c>
      <c r="T7074" s="31" t="str" cm="1">
        <f t="array" ref="T7074">_xlfn.IFS(M7074&lt;=Beräkningsförutsättningar!B$15,"2",M7074=Beräkningsförutsättningar!B$16,"4",M7074=Beräkningsförutsättningar!B$17,"4",M7074&gt;=Beräkningsförutsättningar!B$18,"6")</f>
        <v>2</v>
      </c>
      <c r="U7074" s="31">
        <f t="shared" si="220"/>
        <v>0</v>
      </c>
      <c r="V7074" s="31">
        <f t="shared" si="221"/>
        <v>0</v>
      </c>
    </row>
    <row r="7075" spans="18:22" x14ac:dyDescent="0.3">
      <c r="R7075" s="31" cm="1">
        <f t="array" ref="R7075">_xlfn.IFS(Q7075=0,(O7075-P7075)/2,Q7075=1,O7075-P7075)</f>
        <v>0</v>
      </c>
      <c r="S7075" s="31" cm="1">
        <f t="array" ref="S7075">_xlfn.IFS(Q7075=0,P7075/2,Q7075=1,P7075)</f>
        <v>0</v>
      </c>
      <c r="T7075" s="31" t="str" cm="1">
        <f t="array" ref="T7075">_xlfn.IFS(M7075&lt;=Beräkningsförutsättningar!B$15,"2",M7075=Beräkningsförutsättningar!B$16,"4",M7075=Beräkningsförutsättningar!B$17,"4",M7075&gt;=Beräkningsförutsättningar!B$18,"6")</f>
        <v>2</v>
      </c>
      <c r="U7075" s="31">
        <f t="shared" si="220"/>
        <v>0</v>
      </c>
      <c r="V7075" s="31">
        <f t="shared" si="221"/>
        <v>0</v>
      </c>
    </row>
    <row r="7076" spans="18:22" x14ac:dyDescent="0.3">
      <c r="R7076" s="31" cm="1">
        <f t="array" ref="R7076">_xlfn.IFS(Q7076=0,(O7076-P7076)/2,Q7076=1,O7076-P7076)</f>
        <v>0</v>
      </c>
      <c r="S7076" s="31" cm="1">
        <f t="array" ref="S7076">_xlfn.IFS(Q7076=0,P7076/2,Q7076=1,P7076)</f>
        <v>0</v>
      </c>
      <c r="T7076" s="31" t="str" cm="1">
        <f t="array" ref="T7076">_xlfn.IFS(M7076&lt;=Beräkningsförutsättningar!B$15,"2",M7076=Beräkningsförutsättningar!B$16,"4",M7076=Beräkningsförutsättningar!B$17,"4",M7076&gt;=Beräkningsförutsättningar!B$18,"6")</f>
        <v>2</v>
      </c>
      <c r="U7076" s="31">
        <f t="shared" si="220"/>
        <v>0</v>
      </c>
      <c r="V7076" s="31">
        <f t="shared" si="221"/>
        <v>0</v>
      </c>
    </row>
    <row r="7077" spans="18:22" x14ac:dyDescent="0.3">
      <c r="R7077" s="31" cm="1">
        <f t="array" ref="R7077">_xlfn.IFS(Q7077=0,(O7077-P7077)/2,Q7077=1,O7077-P7077)</f>
        <v>0</v>
      </c>
      <c r="S7077" s="31" cm="1">
        <f t="array" ref="S7077">_xlfn.IFS(Q7077=0,P7077/2,Q7077=1,P7077)</f>
        <v>0</v>
      </c>
      <c r="T7077" s="31" t="str" cm="1">
        <f t="array" ref="T7077">_xlfn.IFS(M7077&lt;=Beräkningsförutsättningar!B$15,"2",M7077=Beräkningsförutsättningar!B$16,"4",M7077=Beräkningsförutsättningar!B$17,"4",M7077&gt;=Beräkningsförutsättningar!B$18,"6")</f>
        <v>2</v>
      </c>
      <c r="U7077" s="31">
        <f t="shared" si="220"/>
        <v>0</v>
      </c>
      <c r="V7077" s="31">
        <f t="shared" si="221"/>
        <v>0</v>
      </c>
    </row>
    <row r="7078" spans="18:22" x14ac:dyDescent="0.3">
      <c r="R7078" s="31" cm="1">
        <f t="array" ref="R7078">_xlfn.IFS(Q7078=0,(O7078-P7078)/2,Q7078=1,O7078-P7078)</f>
        <v>0</v>
      </c>
      <c r="S7078" s="31" cm="1">
        <f t="array" ref="S7078">_xlfn.IFS(Q7078=0,P7078/2,Q7078=1,P7078)</f>
        <v>0</v>
      </c>
      <c r="T7078" s="31" t="str" cm="1">
        <f t="array" ref="T7078">_xlfn.IFS(M7078&lt;=Beräkningsförutsättningar!B$15,"2",M7078=Beräkningsförutsättningar!B$16,"4",M7078=Beräkningsförutsättningar!B$17,"4",M7078&gt;=Beräkningsförutsättningar!B$18,"6")</f>
        <v>2</v>
      </c>
      <c r="U7078" s="31">
        <f t="shared" si="220"/>
        <v>0</v>
      </c>
      <c r="V7078" s="31">
        <f t="shared" si="221"/>
        <v>0</v>
      </c>
    </row>
    <row r="7079" spans="18:22" x14ac:dyDescent="0.3">
      <c r="R7079" s="31" cm="1">
        <f t="array" ref="R7079">_xlfn.IFS(Q7079=0,(O7079-P7079)/2,Q7079=1,O7079-P7079)</f>
        <v>0</v>
      </c>
      <c r="S7079" s="31" cm="1">
        <f t="array" ref="S7079">_xlfn.IFS(Q7079=0,P7079/2,Q7079=1,P7079)</f>
        <v>0</v>
      </c>
      <c r="T7079" s="31" t="str" cm="1">
        <f t="array" ref="T7079">_xlfn.IFS(M7079&lt;=Beräkningsförutsättningar!B$15,"2",M7079=Beräkningsförutsättningar!B$16,"4",M7079=Beräkningsförutsättningar!B$17,"4",M7079&gt;=Beräkningsförutsättningar!B$18,"6")</f>
        <v>2</v>
      </c>
      <c r="U7079" s="31">
        <f t="shared" si="220"/>
        <v>0</v>
      </c>
      <c r="V7079" s="31">
        <f t="shared" si="221"/>
        <v>0</v>
      </c>
    </row>
    <row r="7080" spans="18:22" x14ac:dyDescent="0.3">
      <c r="R7080" s="31" cm="1">
        <f t="array" ref="R7080">_xlfn.IFS(Q7080=0,(O7080-P7080)/2,Q7080=1,O7080-P7080)</f>
        <v>0</v>
      </c>
      <c r="S7080" s="31" cm="1">
        <f t="array" ref="S7080">_xlfn.IFS(Q7080=0,P7080/2,Q7080=1,P7080)</f>
        <v>0</v>
      </c>
      <c r="T7080" s="31" t="str" cm="1">
        <f t="array" ref="T7080">_xlfn.IFS(M7080&lt;=Beräkningsförutsättningar!B$15,"2",M7080=Beräkningsförutsättningar!B$16,"4",M7080=Beräkningsförutsättningar!B$17,"4",M7080&gt;=Beräkningsförutsättningar!B$18,"6")</f>
        <v>2</v>
      </c>
      <c r="U7080" s="31">
        <f t="shared" si="220"/>
        <v>0</v>
      </c>
      <c r="V7080" s="31">
        <f t="shared" si="221"/>
        <v>0</v>
      </c>
    </row>
    <row r="7081" spans="18:22" x14ac:dyDescent="0.3">
      <c r="R7081" s="31" cm="1">
        <f t="array" ref="R7081">_xlfn.IFS(Q7081=0,(O7081-P7081)/2,Q7081=1,O7081-P7081)</f>
        <v>0</v>
      </c>
      <c r="S7081" s="31" cm="1">
        <f t="array" ref="S7081">_xlfn.IFS(Q7081=0,P7081/2,Q7081=1,P7081)</f>
        <v>0</v>
      </c>
      <c r="T7081" s="31" t="str" cm="1">
        <f t="array" ref="T7081">_xlfn.IFS(M7081&lt;=Beräkningsförutsättningar!B$15,"2",M7081=Beräkningsförutsättningar!B$16,"4",M7081=Beräkningsförutsättningar!B$17,"4",M7081&gt;=Beräkningsförutsättningar!B$18,"6")</f>
        <v>2</v>
      </c>
      <c r="U7081" s="31">
        <f t="shared" si="220"/>
        <v>0</v>
      </c>
      <c r="V7081" s="31">
        <f t="shared" si="221"/>
        <v>0</v>
      </c>
    </row>
    <row r="7082" spans="18:22" x14ac:dyDescent="0.3">
      <c r="R7082" s="31" cm="1">
        <f t="array" ref="R7082">_xlfn.IFS(Q7082=0,(O7082-P7082)/2,Q7082=1,O7082-P7082)</f>
        <v>0</v>
      </c>
      <c r="S7082" s="31" cm="1">
        <f t="array" ref="S7082">_xlfn.IFS(Q7082=0,P7082/2,Q7082=1,P7082)</f>
        <v>0</v>
      </c>
      <c r="T7082" s="31" t="str" cm="1">
        <f t="array" ref="T7082">_xlfn.IFS(M7082&lt;=Beräkningsförutsättningar!B$15,"2",M7082=Beräkningsförutsättningar!B$16,"4",M7082=Beräkningsförutsättningar!B$17,"4",M7082&gt;=Beräkningsförutsättningar!B$18,"6")</f>
        <v>2</v>
      </c>
      <c r="U7082" s="31">
        <f t="shared" si="220"/>
        <v>0</v>
      </c>
      <c r="V7082" s="31">
        <f t="shared" si="221"/>
        <v>0</v>
      </c>
    </row>
    <row r="7083" spans="18:22" x14ac:dyDescent="0.3">
      <c r="R7083" s="31" cm="1">
        <f t="array" ref="R7083">_xlfn.IFS(Q7083=0,(O7083-P7083)/2,Q7083=1,O7083-P7083)</f>
        <v>0</v>
      </c>
      <c r="S7083" s="31" cm="1">
        <f t="array" ref="S7083">_xlfn.IFS(Q7083=0,P7083/2,Q7083=1,P7083)</f>
        <v>0</v>
      </c>
      <c r="T7083" s="31" t="str" cm="1">
        <f t="array" ref="T7083">_xlfn.IFS(M7083&lt;=Beräkningsförutsättningar!B$15,"2",M7083=Beräkningsförutsättningar!B$16,"4",M7083=Beräkningsförutsättningar!B$17,"4",M7083&gt;=Beräkningsförutsättningar!B$18,"6")</f>
        <v>2</v>
      </c>
      <c r="U7083" s="31">
        <f t="shared" si="220"/>
        <v>0</v>
      </c>
      <c r="V7083" s="31">
        <f t="shared" si="221"/>
        <v>0</v>
      </c>
    </row>
    <row r="7084" spans="18:22" x14ac:dyDescent="0.3">
      <c r="R7084" s="31" cm="1">
        <f t="array" ref="R7084">_xlfn.IFS(Q7084=0,(O7084-P7084)/2,Q7084=1,O7084-P7084)</f>
        <v>0</v>
      </c>
      <c r="S7084" s="31" cm="1">
        <f t="array" ref="S7084">_xlfn.IFS(Q7084=0,P7084/2,Q7084=1,P7084)</f>
        <v>0</v>
      </c>
      <c r="T7084" s="31" t="str" cm="1">
        <f t="array" ref="T7084">_xlfn.IFS(M7084&lt;=Beräkningsförutsättningar!B$15,"2",M7084=Beräkningsförutsättningar!B$16,"4",M7084=Beräkningsförutsättningar!B$17,"4",M7084&gt;=Beräkningsförutsättningar!B$18,"6")</f>
        <v>2</v>
      </c>
      <c r="U7084" s="31">
        <f t="shared" si="220"/>
        <v>0</v>
      </c>
      <c r="V7084" s="31">
        <f t="shared" si="221"/>
        <v>0</v>
      </c>
    </row>
    <row r="7085" spans="18:22" x14ac:dyDescent="0.3">
      <c r="R7085" s="31" cm="1">
        <f t="array" ref="R7085">_xlfn.IFS(Q7085=0,(O7085-P7085)/2,Q7085=1,O7085-P7085)</f>
        <v>0</v>
      </c>
      <c r="S7085" s="31" cm="1">
        <f t="array" ref="S7085">_xlfn.IFS(Q7085=0,P7085/2,Q7085=1,P7085)</f>
        <v>0</v>
      </c>
      <c r="T7085" s="31" t="str" cm="1">
        <f t="array" ref="T7085">_xlfn.IFS(M7085&lt;=Beräkningsförutsättningar!B$15,"2",M7085=Beräkningsförutsättningar!B$16,"4",M7085=Beräkningsförutsättningar!B$17,"4",M7085&gt;=Beräkningsförutsättningar!B$18,"6")</f>
        <v>2</v>
      </c>
      <c r="U7085" s="31">
        <f t="shared" si="220"/>
        <v>0</v>
      </c>
      <c r="V7085" s="31">
        <f t="shared" si="221"/>
        <v>0</v>
      </c>
    </row>
    <row r="7086" spans="18:22" x14ac:dyDescent="0.3">
      <c r="R7086" s="31" cm="1">
        <f t="array" ref="R7086">_xlfn.IFS(Q7086=0,(O7086-P7086)/2,Q7086=1,O7086-P7086)</f>
        <v>0</v>
      </c>
      <c r="S7086" s="31" cm="1">
        <f t="array" ref="S7086">_xlfn.IFS(Q7086=0,P7086/2,Q7086=1,P7086)</f>
        <v>0</v>
      </c>
      <c r="T7086" s="31" t="str" cm="1">
        <f t="array" ref="T7086">_xlfn.IFS(M7086&lt;=Beräkningsförutsättningar!B$15,"2",M7086=Beräkningsförutsättningar!B$16,"4",M7086=Beräkningsförutsättningar!B$17,"4",M7086&gt;=Beräkningsförutsättningar!B$18,"6")</f>
        <v>2</v>
      </c>
      <c r="U7086" s="31">
        <f t="shared" si="220"/>
        <v>0</v>
      </c>
      <c r="V7086" s="31">
        <f t="shared" si="221"/>
        <v>0</v>
      </c>
    </row>
    <row r="7087" spans="18:22" x14ac:dyDescent="0.3">
      <c r="R7087" s="31" cm="1">
        <f t="array" ref="R7087">_xlfn.IFS(Q7087=0,(O7087-P7087)/2,Q7087=1,O7087-P7087)</f>
        <v>0</v>
      </c>
      <c r="S7087" s="31" cm="1">
        <f t="array" ref="S7087">_xlfn.IFS(Q7087=0,P7087/2,Q7087=1,P7087)</f>
        <v>0</v>
      </c>
      <c r="T7087" s="31" t="str" cm="1">
        <f t="array" ref="T7087">_xlfn.IFS(M7087&lt;=Beräkningsförutsättningar!B$15,"2",M7087=Beräkningsförutsättningar!B$16,"4",M7087=Beräkningsförutsättningar!B$17,"4",M7087&gt;=Beräkningsförutsättningar!B$18,"6")</f>
        <v>2</v>
      </c>
      <c r="U7087" s="31">
        <f t="shared" si="220"/>
        <v>0</v>
      </c>
      <c r="V7087" s="31">
        <f t="shared" si="221"/>
        <v>0</v>
      </c>
    </row>
    <row r="7088" spans="18:22" x14ac:dyDescent="0.3">
      <c r="R7088" s="31" cm="1">
        <f t="array" ref="R7088">_xlfn.IFS(Q7088=0,(O7088-P7088)/2,Q7088=1,O7088-P7088)</f>
        <v>0</v>
      </c>
      <c r="S7088" s="31" cm="1">
        <f t="array" ref="S7088">_xlfn.IFS(Q7088=0,P7088/2,Q7088=1,P7088)</f>
        <v>0</v>
      </c>
      <c r="T7088" s="31" t="str" cm="1">
        <f t="array" ref="T7088">_xlfn.IFS(M7088&lt;=Beräkningsförutsättningar!B$15,"2",M7088=Beräkningsförutsättningar!B$16,"4",M7088=Beräkningsförutsättningar!B$17,"4",M7088&gt;=Beräkningsförutsättningar!B$18,"6")</f>
        <v>2</v>
      </c>
      <c r="U7088" s="31">
        <f t="shared" si="220"/>
        <v>0</v>
      </c>
      <c r="V7088" s="31">
        <f t="shared" si="221"/>
        <v>0</v>
      </c>
    </row>
    <row r="7089" spans="18:22" x14ac:dyDescent="0.3">
      <c r="R7089" s="31" cm="1">
        <f t="array" ref="R7089">_xlfn.IFS(Q7089=0,(O7089-P7089)/2,Q7089=1,O7089-P7089)</f>
        <v>0</v>
      </c>
      <c r="S7089" s="31" cm="1">
        <f t="array" ref="S7089">_xlfn.IFS(Q7089=0,P7089/2,Q7089=1,P7089)</f>
        <v>0</v>
      </c>
      <c r="T7089" s="31" t="str" cm="1">
        <f t="array" ref="T7089">_xlfn.IFS(M7089&lt;=Beräkningsförutsättningar!B$15,"2",M7089=Beräkningsförutsättningar!B$16,"4",M7089=Beräkningsförutsättningar!B$17,"4",M7089&gt;=Beräkningsförutsättningar!B$18,"6")</f>
        <v>2</v>
      </c>
      <c r="U7089" s="31">
        <f t="shared" si="220"/>
        <v>0</v>
      </c>
      <c r="V7089" s="31">
        <f t="shared" si="221"/>
        <v>0</v>
      </c>
    </row>
    <row r="7090" spans="18:22" x14ac:dyDescent="0.3">
      <c r="R7090" s="31" cm="1">
        <f t="array" ref="R7090">_xlfn.IFS(Q7090=0,(O7090-P7090)/2,Q7090=1,O7090-P7090)</f>
        <v>0</v>
      </c>
      <c r="S7090" s="31" cm="1">
        <f t="array" ref="S7090">_xlfn.IFS(Q7090=0,P7090/2,Q7090=1,P7090)</f>
        <v>0</v>
      </c>
      <c r="T7090" s="31" t="str" cm="1">
        <f t="array" ref="T7090">_xlfn.IFS(M7090&lt;=Beräkningsförutsättningar!B$15,"2",M7090=Beräkningsförutsättningar!B$16,"4",M7090=Beräkningsförutsättningar!B$17,"4",M7090&gt;=Beräkningsförutsättningar!B$18,"6")</f>
        <v>2</v>
      </c>
      <c r="U7090" s="31">
        <f t="shared" si="220"/>
        <v>0</v>
      </c>
      <c r="V7090" s="31">
        <f t="shared" si="221"/>
        <v>0</v>
      </c>
    </row>
    <row r="7091" spans="18:22" x14ac:dyDescent="0.3">
      <c r="R7091" s="31" cm="1">
        <f t="array" ref="R7091">_xlfn.IFS(Q7091=0,(O7091-P7091)/2,Q7091=1,O7091-P7091)</f>
        <v>0</v>
      </c>
      <c r="S7091" s="31" cm="1">
        <f t="array" ref="S7091">_xlfn.IFS(Q7091=0,P7091/2,Q7091=1,P7091)</f>
        <v>0</v>
      </c>
      <c r="T7091" s="31" t="str" cm="1">
        <f t="array" ref="T7091">_xlfn.IFS(M7091&lt;=Beräkningsförutsättningar!B$15,"2",M7091=Beräkningsförutsättningar!B$16,"4",M7091=Beräkningsförutsättningar!B$17,"4",M7091&gt;=Beräkningsförutsättningar!B$18,"6")</f>
        <v>2</v>
      </c>
      <c r="U7091" s="31">
        <f t="shared" si="220"/>
        <v>0</v>
      </c>
      <c r="V7091" s="31">
        <f t="shared" si="221"/>
        <v>0</v>
      </c>
    </row>
    <row r="7092" spans="18:22" x14ac:dyDescent="0.3">
      <c r="R7092" s="31" cm="1">
        <f t="array" ref="R7092">_xlfn.IFS(Q7092=0,(O7092-P7092)/2,Q7092=1,O7092-P7092)</f>
        <v>0</v>
      </c>
      <c r="S7092" s="31" cm="1">
        <f t="array" ref="S7092">_xlfn.IFS(Q7092=0,P7092/2,Q7092=1,P7092)</f>
        <v>0</v>
      </c>
      <c r="T7092" s="31" t="str" cm="1">
        <f t="array" ref="T7092">_xlfn.IFS(M7092&lt;=Beräkningsförutsättningar!B$15,"2",M7092=Beräkningsförutsättningar!B$16,"4",M7092=Beräkningsförutsättningar!B$17,"4",M7092&gt;=Beräkningsförutsättningar!B$18,"6")</f>
        <v>2</v>
      </c>
      <c r="U7092" s="31">
        <f t="shared" si="220"/>
        <v>0</v>
      </c>
      <c r="V7092" s="31">
        <f t="shared" si="221"/>
        <v>0</v>
      </c>
    </row>
    <row r="7093" spans="18:22" x14ac:dyDescent="0.3">
      <c r="R7093" s="31" cm="1">
        <f t="array" ref="R7093">_xlfn.IFS(Q7093=0,(O7093-P7093)/2,Q7093=1,O7093-P7093)</f>
        <v>0</v>
      </c>
      <c r="S7093" s="31" cm="1">
        <f t="array" ref="S7093">_xlfn.IFS(Q7093=0,P7093/2,Q7093=1,P7093)</f>
        <v>0</v>
      </c>
      <c r="T7093" s="31" t="str" cm="1">
        <f t="array" ref="T7093">_xlfn.IFS(M7093&lt;=Beräkningsförutsättningar!B$15,"2",M7093=Beräkningsförutsättningar!B$16,"4",M7093=Beräkningsförutsättningar!B$17,"4",M7093&gt;=Beräkningsförutsättningar!B$18,"6")</f>
        <v>2</v>
      </c>
      <c r="U7093" s="31">
        <f t="shared" si="220"/>
        <v>0</v>
      </c>
      <c r="V7093" s="31">
        <f t="shared" si="221"/>
        <v>0</v>
      </c>
    </row>
    <row r="7094" spans="18:22" x14ac:dyDescent="0.3">
      <c r="R7094" s="31" cm="1">
        <f t="array" ref="R7094">_xlfn.IFS(Q7094=0,(O7094-P7094)/2,Q7094=1,O7094-P7094)</f>
        <v>0</v>
      </c>
      <c r="S7094" s="31" cm="1">
        <f t="array" ref="S7094">_xlfn.IFS(Q7094=0,P7094/2,Q7094=1,P7094)</f>
        <v>0</v>
      </c>
      <c r="T7094" s="31" t="str" cm="1">
        <f t="array" ref="T7094">_xlfn.IFS(M7094&lt;=Beräkningsförutsättningar!B$15,"2",M7094=Beräkningsförutsättningar!B$16,"4",M7094=Beräkningsförutsättningar!B$17,"4",M7094&gt;=Beräkningsförutsättningar!B$18,"6")</f>
        <v>2</v>
      </c>
      <c r="U7094" s="31">
        <f t="shared" si="220"/>
        <v>0</v>
      </c>
      <c r="V7094" s="31">
        <f t="shared" si="221"/>
        <v>0</v>
      </c>
    </row>
    <row r="7095" spans="18:22" x14ac:dyDescent="0.3">
      <c r="R7095" s="31" cm="1">
        <f t="array" ref="R7095">_xlfn.IFS(Q7095=0,(O7095-P7095)/2,Q7095=1,O7095-P7095)</f>
        <v>0</v>
      </c>
      <c r="S7095" s="31" cm="1">
        <f t="array" ref="S7095">_xlfn.IFS(Q7095=0,P7095/2,Q7095=1,P7095)</f>
        <v>0</v>
      </c>
      <c r="T7095" s="31" t="str" cm="1">
        <f t="array" ref="T7095">_xlfn.IFS(M7095&lt;=Beräkningsförutsättningar!B$15,"2",M7095=Beräkningsförutsättningar!B$16,"4",M7095=Beräkningsförutsättningar!B$17,"4",M7095&gt;=Beräkningsförutsättningar!B$18,"6")</f>
        <v>2</v>
      </c>
      <c r="U7095" s="31">
        <f t="shared" si="220"/>
        <v>0</v>
      </c>
      <c r="V7095" s="31">
        <f t="shared" si="221"/>
        <v>0</v>
      </c>
    </row>
    <row r="7096" spans="18:22" x14ac:dyDescent="0.3">
      <c r="R7096" s="31" cm="1">
        <f t="array" ref="R7096">_xlfn.IFS(Q7096=0,(O7096-P7096)/2,Q7096=1,O7096-P7096)</f>
        <v>0</v>
      </c>
      <c r="S7096" s="31" cm="1">
        <f t="array" ref="S7096">_xlfn.IFS(Q7096=0,P7096/2,Q7096=1,P7096)</f>
        <v>0</v>
      </c>
      <c r="T7096" s="31" t="str" cm="1">
        <f t="array" ref="T7096">_xlfn.IFS(M7096&lt;=Beräkningsförutsättningar!B$15,"2",M7096=Beräkningsförutsättningar!B$16,"4",M7096=Beräkningsförutsättningar!B$17,"4",M7096&gt;=Beräkningsförutsättningar!B$18,"6")</f>
        <v>2</v>
      </c>
      <c r="U7096" s="31">
        <f t="shared" si="220"/>
        <v>0</v>
      </c>
      <c r="V7096" s="31">
        <f t="shared" si="221"/>
        <v>0</v>
      </c>
    </row>
    <row r="7097" spans="18:22" x14ac:dyDescent="0.3">
      <c r="R7097" s="31" cm="1">
        <f t="array" ref="R7097">_xlfn.IFS(Q7097=0,(O7097-P7097)/2,Q7097=1,O7097-P7097)</f>
        <v>0</v>
      </c>
      <c r="S7097" s="31" cm="1">
        <f t="array" ref="S7097">_xlfn.IFS(Q7097=0,P7097/2,Q7097=1,P7097)</f>
        <v>0</v>
      </c>
      <c r="T7097" s="31" t="str" cm="1">
        <f t="array" ref="T7097">_xlfn.IFS(M7097&lt;=Beräkningsförutsättningar!B$15,"2",M7097=Beräkningsförutsättningar!B$16,"4",M7097=Beräkningsförutsättningar!B$17,"4",M7097&gt;=Beräkningsförutsättningar!B$18,"6")</f>
        <v>2</v>
      </c>
      <c r="U7097" s="31">
        <f t="shared" si="220"/>
        <v>0</v>
      </c>
      <c r="V7097" s="31">
        <f t="shared" si="221"/>
        <v>0</v>
      </c>
    </row>
    <row r="7098" spans="18:22" x14ac:dyDescent="0.3">
      <c r="R7098" s="31" cm="1">
        <f t="array" ref="R7098">_xlfn.IFS(Q7098=0,(O7098-P7098)/2,Q7098=1,O7098-P7098)</f>
        <v>0</v>
      </c>
      <c r="S7098" s="31" cm="1">
        <f t="array" ref="S7098">_xlfn.IFS(Q7098=0,P7098/2,Q7098=1,P7098)</f>
        <v>0</v>
      </c>
      <c r="T7098" s="31" t="str" cm="1">
        <f t="array" ref="T7098">_xlfn.IFS(M7098&lt;=Beräkningsförutsättningar!B$15,"2",M7098=Beräkningsförutsättningar!B$16,"4",M7098=Beräkningsförutsättningar!B$17,"4",M7098&gt;=Beräkningsförutsättningar!B$18,"6")</f>
        <v>2</v>
      </c>
      <c r="U7098" s="31">
        <f t="shared" si="220"/>
        <v>0</v>
      </c>
      <c r="V7098" s="31">
        <f t="shared" si="221"/>
        <v>0</v>
      </c>
    </row>
    <row r="7099" spans="18:22" x14ac:dyDescent="0.3">
      <c r="R7099" s="31" cm="1">
        <f t="array" ref="R7099">_xlfn.IFS(Q7099=0,(O7099-P7099)/2,Q7099=1,O7099-P7099)</f>
        <v>0</v>
      </c>
      <c r="S7099" s="31" cm="1">
        <f t="array" ref="S7099">_xlfn.IFS(Q7099=0,P7099/2,Q7099=1,P7099)</f>
        <v>0</v>
      </c>
      <c r="T7099" s="31" t="str" cm="1">
        <f t="array" ref="T7099">_xlfn.IFS(M7099&lt;=Beräkningsförutsättningar!B$15,"2",M7099=Beräkningsförutsättningar!B$16,"4",M7099=Beräkningsförutsättningar!B$17,"4",M7099&gt;=Beräkningsförutsättningar!B$18,"6")</f>
        <v>2</v>
      </c>
      <c r="U7099" s="31">
        <f t="shared" si="220"/>
        <v>0</v>
      </c>
      <c r="V7099" s="31">
        <f t="shared" si="221"/>
        <v>0</v>
      </c>
    </row>
    <row r="7100" spans="18:22" x14ac:dyDescent="0.3">
      <c r="R7100" s="31" cm="1">
        <f t="array" ref="R7100">_xlfn.IFS(Q7100=0,(O7100-P7100)/2,Q7100=1,O7100-P7100)</f>
        <v>0</v>
      </c>
      <c r="S7100" s="31" cm="1">
        <f t="array" ref="S7100">_xlfn.IFS(Q7100=0,P7100/2,Q7100=1,P7100)</f>
        <v>0</v>
      </c>
      <c r="T7100" s="31" t="str" cm="1">
        <f t="array" ref="T7100">_xlfn.IFS(M7100&lt;=Beräkningsförutsättningar!B$15,"2",M7100=Beräkningsförutsättningar!B$16,"4",M7100=Beräkningsförutsättningar!B$17,"4",M7100&gt;=Beräkningsförutsättningar!B$18,"6")</f>
        <v>2</v>
      </c>
      <c r="U7100" s="31">
        <f t="shared" si="220"/>
        <v>0</v>
      </c>
      <c r="V7100" s="31">
        <f t="shared" si="221"/>
        <v>0</v>
      </c>
    </row>
    <row r="7101" spans="18:22" x14ac:dyDescent="0.3">
      <c r="R7101" s="31" cm="1">
        <f t="array" ref="R7101">_xlfn.IFS(Q7101=0,(O7101-P7101)/2,Q7101=1,O7101-P7101)</f>
        <v>0</v>
      </c>
      <c r="S7101" s="31" cm="1">
        <f t="array" ref="S7101">_xlfn.IFS(Q7101=0,P7101/2,Q7101=1,P7101)</f>
        <v>0</v>
      </c>
      <c r="T7101" s="31" t="str" cm="1">
        <f t="array" ref="T7101">_xlfn.IFS(M7101&lt;=Beräkningsförutsättningar!B$15,"2",M7101=Beräkningsförutsättningar!B$16,"4",M7101=Beräkningsförutsättningar!B$17,"4",M7101&gt;=Beräkningsförutsättningar!B$18,"6")</f>
        <v>2</v>
      </c>
      <c r="U7101" s="31">
        <f t="shared" si="220"/>
        <v>0</v>
      </c>
      <c r="V7101" s="31">
        <f t="shared" si="221"/>
        <v>0</v>
      </c>
    </row>
    <row r="7102" spans="18:22" x14ac:dyDescent="0.3">
      <c r="R7102" s="31" cm="1">
        <f t="array" ref="R7102">_xlfn.IFS(Q7102=0,(O7102-P7102)/2,Q7102=1,O7102-P7102)</f>
        <v>0</v>
      </c>
      <c r="S7102" s="31" cm="1">
        <f t="array" ref="S7102">_xlfn.IFS(Q7102=0,P7102/2,Q7102=1,P7102)</f>
        <v>0</v>
      </c>
      <c r="T7102" s="31" t="str" cm="1">
        <f t="array" ref="T7102">_xlfn.IFS(M7102&lt;=Beräkningsförutsättningar!B$15,"2",M7102=Beräkningsförutsättningar!B$16,"4",M7102=Beräkningsförutsättningar!B$17,"4",M7102&gt;=Beräkningsförutsättningar!B$18,"6")</f>
        <v>2</v>
      </c>
      <c r="U7102" s="31">
        <f t="shared" si="220"/>
        <v>0</v>
      </c>
      <c r="V7102" s="31">
        <f t="shared" si="221"/>
        <v>0</v>
      </c>
    </row>
    <row r="7103" spans="18:22" x14ac:dyDescent="0.3">
      <c r="R7103" s="31" cm="1">
        <f t="array" ref="R7103">_xlfn.IFS(Q7103=0,(O7103-P7103)/2,Q7103=1,O7103-P7103)</f>
        <v>0</v>
      </c>
      <c r="S7103" s="31" cm="1">
        <f t="array" ref="S7103">_xlfn.IFS(Q7103=0,P7103/2,Q7103=1,P7103)</f>
        <v>0</v>
      </c>
      <c r="T7103" s="31" t="str" cm="1">
        <f t="array" ref="T7103">_xlfn.IFS(M7103&lt;=Beräkningsförutsättningar!B$15,"2",M7103=Beräkningsförutsättningar!B$16,"4",M7103=Beräkningsförutsättningar!B$17,"4",M7103&gt;=Beräkningsförutsättningar!B$18,"6")</f>
        <v>2</v>
      </c>
      <c r="U7103" s="31">
        <f t="shared" si="220"/>
        <v>0</v>
      </c>
      <c r="V7103" s="31">
        <f t="shared" si="221"/>
        <v>0</v>
      </c>
    </row>
    <row r="7104" spans="18:22" x14ac:dyDescent="0.3">
      <c r="R7104" s="31" cm="1">
        <f t="array" ref="R7104">_xlfn.IFS(Q7104=0,(O7104-P7104)/2,Q7104=1,O7104-P7104)</f>
        <v>0</v>
      </c>
      <c r="S7104" s="31" cm="1">
        <f t="array" ref="S7104">_xlfn.IFS(Q7104=0,P7104/2,Q7104=1,P7104)</f>
        <v>0</v>
      </c>
      <c r="T7104" s="31" t="str" cm="1">
        <f t="array" ref="T7104">_xlfn.IFS(M7104&lt;=Beräkningsförutsättningar!B$15,"2",M7104=Beräkningsförutsättningar!B$16,"4",M7104=Beräkningsförutsättningar!B$17,"4",M7104&gt;=Beräkningsförutsättningar!B$18,"6")</f>
        <v>2</v>
      </c>
      <c r="U7104" s="31">
        <f t="shared" si="220"/>
        <v>0</v>
      </c>
      <c r="V7104" s="31">
        <f t="shared" si="221"/>
        <v>0</v>
      </c>
    </row>
    <row r="7105" spans="18:22" x14ac:dyDescent="0.3">
      <c r="R7105" s="31" cm="1">
        <f t="array" ref="R7105">_xlfn.IFS(Q7105=0,(O7105-P7105)/2,Q7105=1,O7105-P7105)</f>
        <v>0</v>
      </c>
      <c r="S7105" s="31" cm="1">
        <f t="array" ref="S7105">_xlfn.IFS(Q7105=0,P7105/2,Q7105=1,P7105)</f>
        <v>0</v>
      </c>
      <c r="T7105" s="31" t="str" cm="1">
        <f t="array" ref="T7105">_xlfn.IFS(M7105&lt;=Beräkningsförutsättningar!B$15,"2",M7105=Beräkningsförutsättningar!B$16,"4",M7105=Beräkningsförutsättningar!B$17,"4",M7105&gt;=Beräkningsförutsättningar!B$18,"6")</f>
        <v>2</v>
      </c>
      <c r="U7105" s="31">
        <f t="shared" si="220"/>
        <v>0</v>
      </c>
      <c r="V7105" s="31">
        <f t="shared" si="221"/>
        <v>0</v>
      </c>
    </row>
    <row r="7106" spans="18:22" x14ac:dyDescent="0.3">
      <c r="R7106" s="31" cm="1">
        <f t="array" ref="R7106">_xlfn.IFS(Q7106=0,(O7106-P7106)/2,Q7106=1,O7106-P7106)</f>
        <v>0</v>
      </c>
      <c r="S7106" s="31" cm="1">
        <f t="array" ref="S7106">_xlfn.IFS(Q7106=0,P7106/2,Q7106=1,P7106)</f>
        <v>0</v>
      </c>
      <c r="T7106" s="31" t="str" cm="1">
        <f t="array" ref="T7106">_xlfn.IFS(M7106&lt;=Beräkningsförutsättningar!B$15,"2",M7106=Beräkningsförutsättningar!B$16,"4",M7106=Beräkningsförutsättningar!B$17,"4",M7106&gt;=Beräkningsförutsättningar!B$18,"6")</f>
        <v>2</v>
      </c>
      <c r="U7106" s="31">
        <f t="shared" si="220"/>
        <v>0</v>
      </c>
      <c r="V7106" s="31">
        <f t="shared" si="221"/>
        <v>0</v>
      </c>
    </row>
    <row r="7107" spans="18:22" x14ac:dyDescent="0.3">
      <c r="R7107" s="31" cm="1">
        <f t="array" ref="R7107">_xlfn.IFS(Q7107=0,(O7107-P7107)/2,Q7107=1,O7107-P7107)</f>
        <v>0</v>
      </c>
      <c r="S7107" s="31" cm="1">
        <f t="array" ref="S7107">_xlfn.IFS(Q7107=0,P7107/2,Q7107=1,P7107)</f>
        <v>0</v>
      </c>
      <c r="T7107" s="31" t="str" cm="1">
        <f t="array" ref="T7107">_xlfn.IFS(M7107&lt;=Beräkningsförutsättningar!B$15,"2",M7107=Beräkningsförutsättningar!B$16,"4",M7107=Beräkningsförutsättningar!B$17,"4",M7107&gt;=Beräkningsförutsättningar!B$18,"6")</f>
        <v>2</v>
      </c>
      <c r="U7107" s="31">
        <f t="shared" si="220"/>
        <v>0</v>
      </c>
      <c r="V7107" s="31">
        <f t="shared" si="221"/>
        <v>0</v>
      </c>
    </row>
    <row r="7108" spans="18:22" x14ac:dyDescent="0.3">
      <c r="R7108" s="31" cm="1">
        <f t="array" ref="R7108">_xlfn.IFS(Q7108=0,(O7108-P7108)/2,Q7108=1,O7108-P7108)</f>
        <v>0</v>
      </c>
      <c r="S7108" s="31" cm="1">
        <f t="array" ref="S7108">_xlfn.IFS(Q7108=0,P7108/2,Q7108=1,P7108)</f>
        <v>0</v>
      </c>
      <c r="T7108" s="31" t="str" cm="1">
        <f t="array" ref="T7108">_xlfn.IFS(M7108&lt;=Beräkningsförutsättningar!B$15,"2",M7108=Beräkningsförutsättningar!B$16,"4",M7108=Beräkningsförutsättningar!B$17,"4",M7108&gt;=Beräkningsförutsättningar!B$18,"6")</f>
        <v>2</v>
      </c>
      <c r="U7108" s="31">
        <f t="shared" si="220"/>
        <v>0</v>
      </c>
      <c r="V7108" s="31">
        <f t="shared" si="221"/>
        <v>0</v>
      </c>
    </row>
    <row r="7109" spans="18:22" x14ac:dyDescent="0.3">
      <c r="R7109" s="31" cm="1">
        <f t="array" ref="R7109">_xlfn.IFS(Q7109=0,(O7109-P7109)/2,Q7109=1,O7109-P7109)</f>
        <v>0</v>
      </c>
      <c r="S7109" s="31" cm="1">
        <f t="array" ref="S7109">_xlfn.IFS(Q7109=0,P7109/2,Q7109=1,P7109)</f>
        <v>0</v>
      </c>
      <c r="T7109" s="31" t="str" cm="1">
        <f t="array" ref="T7109">_xlfn.IFS(M7109&lt;=Beräkningsförutsättningar!B$15,"2",M7109=Beräkningsförutsättningar!B$16,"4",M7109=Beräkningsförutsättningar!B$17,"4",M7109&gt;=Beräkningsförutsättningar!B$18,"6")</f>
        <v>2</v>
      </c>
      <c r="U7109" s="31">
        <f t="shared" si="220"/>
        <v>0</v>
      </c>
      <c r="V7109" s="31">
        <f t="shared" si="221"/>
        <v>0</v>
      </c>
    </row>
    <row r="7110" spans="18:22" x14ac:dyDescent="0.3">
      <c r="R7110" s="31" cm="1">
        <f t="array" ref="R7110">_xlfn.IFS(Q7110=0,(O7110-P7110)/2,Q7110=1,O7110-P7110)</f>
        <v>0</v>
      </c>
      <c r="S7110" s="31" cm="1">
        <f t="array" ref="S7110">_xlfn.IFS(Q7110=0,P7110/2,Q7110=1,P7110)</f>
        <v>0</v>
      </c>
      <c r="T7110" s="31" t="str" cm="1">
        <f t="array" ref="T7110">_xlfn.IFS(M7110&lt;=Beräkningsförutsättningar!B$15,"2",M7110=Beräkningsförutsättningar!B$16,"4",M7110=Beräkningsförutsättningar!B$17,"4",M7110&gt;=Beräkningsförutsättningar!B$18,"6")</f>
        <v>2</v>
      </c>
      <c r="U7110" s="31">
        <f t="shared" si="220"/>
        <v>0</v>
      </c>
      <c r="V7110" s="31">
        <f t="shared" si="221"/>
        <v>0</v>
      </c>
    </row>
    <row r="7111" spans="18:22" x14ac:dyDescent="0.3">
      <c r="R7111" s="31" cm="1">
        <f t="array" ref="R7111">_xlfn.IFS(Q7111=0,(O7111-P7111)/2,Q7111=1,O7111-P7111)</f>
        <v>0</v>
      </c>
      <c r="S7111" s="31" cm="1">
        <f t="array" ref="S7111">_xlfn.IFS(Q7111=0,P7111/2,Q7111=1,P7111)</f>
        <v>0</v>
      </c>
      <c r="T7111" s="31" t="str" cm="1">
        <f t="array" ref="T7111">_xlfn.IFS(M7111&lt;=Beräkningsförutsättningar!B$15,"2",M7111=Beräkningsförutsättningar!B$16,"4",M7111=Beräkningsförutsättningar!B$17,"4",M7111&gt;=Beräkningsförutsättningar!B$18,"6")</f>
        <v>2</v>
      </c>
      <c r="U7111" s="31">
        <f t="shared" ref="U7111:U7174" si="222">R7111*T7111</f>
        <v>0</v>
      </c>
      <c r="V7111" s="31">
        <f t="shared" ref="V7111:V7174" si="223">S7111*T7111</f>
        <v>0</v>
      </c>
    </row>
    <row r="7112" spans="18:22" x14ac:dyDescent="0.3">
      <c r="R7112" s="31" cm="1">
        <f t="array" ref="R7112">_xlfn.IFS(Q7112=0,(O7112-P7112)/2,Q7112=1,O7112-P7112)</f>
        <v>0</v>
      </c>
      <c r="S7112" s="31" cm="1">
        <f t="array" ref="S7112">_xlfn.IFS(Q7112=0,P7112/2,Q7112=1,P7112)</f>
        <v>0</v>
      </c>
      <c r="T7112" s="31" t="str" cm="1">
        <f t="array" ref="T7112">_xlfn.IFS(M7112&lt;=Beräkningsförutsättningar!B$15,"2",M7112=Beräkningsförutsättningar!B$16,"4",M7112=Beräkningsförutsättningar!B$17,"4",M7112&gt;=Beräkningsförutsättningar!B$18,"6")</f>
        <v>2</v>
      </c>
      <c r="U7112" s="31">
        <f t="shared" si="222"/>
        <v>0</v>
      </c>
      <c r="V7112" s="31">
        <f t="shared" si="223"/>
        <v>0</v>
      </c>
    </row>
    <row r="7113" spans="18:22" x14ac:dyDescent="0.3">
      <c r="R7113" s="31" cm="1">
        <f t="array" ref="R7113">_xlfn.IFS(Q7113=0,(O7113-P7113)/2,Q7113=1,O7113-P7113)</f>
        <v>0</v>
      </c>
      <c r="S7113" s="31" cm="1">
        <f t="array" ref="S7113">_xlfn.IFS(Q7113=0,P7113/2,Q7113=1,P7113)</f>
        <v>0</v>
      </c>
      <c r="T7113" s="31" t="str" cm="1">
        <f t="array" ref="T7113">_xlfn.IFS(M7113&lt;=Beräkningsförutsättningar!B$15,"2",M7113=Beräkningsförutsättningar!B$16,"4",M7113=Beräkningsförutsättningar!B$17,"4",M7113&gt;=Beräkningsförutsättningar!B$18,"6")</f>
        <v>2</v>
      </c>
      <c r="U7113" s="31">
        <f t="shared" si="222"/>
        <v>0</v>
      </c>
      <c r="V7113" s="31">
        <f t="shared" si="223"/>
        <v>0</v>
      </c>
    </row>
    <row r="7114" spans="18:22" x14ac:dyDescent="0.3">
      <c r="R7114" s="31" cm="1">
        <f t="array" ref="R7114">_xlfn.IFS(Q7114=0,(O7114-P7114)/2,Q7114=1,O7114-P7114)</f>
        <v>0</v>
      </c>
      <c r="S7114" s="31" cm="1">
        <f t="array" ref="S7114">_xlfn.IFS(Q7114=0,P7114/2,Q7114=1,P7114)</f>
        <v>0</v>
      </c>
      <c r="T7114" s="31" t="str" cm="1">
        <f t="array" ref="T7114">_xlfn.IFS(M7114&lt;=Beräkningsförutsättningar!B$15,"2",M7114=Beräkningsförutsättningar!B$16,"4",M7114=Beräkningsförutsättningar!B$17,"4",M7114&gt;=Beräkningsförutsättningar!B$18,"6")</f>
        <v>2</v>
      </c>
      <c r="U7114" s="31">
        <f t="shared" si="222"/>
        <v>0</v>
      </c>
      <c r="V7114" s="31">
        <f t="shared" si="223"/>
        <v>0</v>
      </c>
    </row>
    <row r="7115" spans="18:22" x14ac:dyDescent="0.3">
      <c r="R7115" s="31" cm="1">
        <f t="array" ref="R7115">_xlfn.IFS(Q7115=0,(O7115-P7115)/2,Q7115=1,O7115-P7115)</f>
        <v>0</v>
      </c>
      <c r="S7115" s="31" cm="1">
        <f t="array" ref="S7115">_xlfn.IFS(Q7115=0,P7115/2,Q7115=1,P7115)</f>
        <v>0</v>
      </c>
      <c r="T7115" s="31" t="str" cm="1">
        <f t="array" ref="T7115">_xlfn.IFS(M7115&lt;=Beräkningsförutsättningar!B$15,"2",M7115=Beräkningsförutsättningar!B$16,"4",M7115=Beräkningsförutsättningar!B$17,"4",M7115&gt;=Beräkningsförutsättningar!B$18,"6")</f>
        <v>2</v>
      </c>
      <c r="U7115" s="31">
        <f t="shared" si="222"/>
        <v>0</v>
      </c>
      <c r="V7115" s="31">
        <f t="shared" si="223"/>
        <v>0</v>
      </c>
    </row>
    <row r="7116" spans="18:22" x14ac:dyDescent="0.3">
      <c r="R7116" s="31" cm="1">
        <f t="array" ref="R7116">_xlfn.IFS(Q7116=0,(O7116-P7116)/2,Q7116=1,O7116-P7116)</f>
        <v>0</v>
      </c>
      <c r="S7116" s="31" cm="1">
        <f t="array" ref="S7116">_xlfn.IFS(Q7116=0,P7116/2,Q7116=1,P7116)</f>
        <v>0</v>
      </c>
      <c r="T7116" s="31" t="str" cm="1">
        <f t="array" ref="T7116">_xlfn.IFS(M7116&lt;=Beräkningsförutsättningar!B$15,"2",M7116=Beräkningsförutsättningar!B$16,"4",M7116=Beräkningsförutsättningar!B$17,"4",M7116&gt;=Beräkningsförutsättningar!B$18,"6")</f>
        <v>2</v>
      </c>
      <c r="U7116" s="31">
        <f t="shared" si="222"/>
        <v>0</v>
      </c>
      <c r="V7116" s="31">
        <f t="shared" si="223"/>
        <v>0</v>
      </c>
    </row>
    <row r="7117" spans="18:22" x14ac:dyDescent="0.3">
      <c r="R7117" s="31" cm="1">
        <f t="array" ref="R7117">_xlfn.IFS(Q7117=0,(O7117-P7117)/2,Q7117=1,O7117-P7117)</f>
        <v>0</v>
      </c>
      <c r="S7117" s="31" cm="1">
        <f t="array" ref="S7117">_xlfn.IFS(Q7117=0,P7117/2,Q7117=1,P7117)</f>
        <v>0</v>
      </c>
      <c r="T7117" s="31" t="str" cm="1">
        <f t="array" ref="T7117">_xlfn.IFS(M7117&lt;=Beräkningsförutsättningar!B$15,"2",M7117=Beräkningsförutsättningar!B$16,"4",M7117=Beräkningsförutsättningar!B$17,"4",M7117&gt;=Beräkningsförutsättningar!B$18,"6")</f>
        <v>2</v>
      </c>
      <c r="U7117" s="31">
        <f t="shared" si="222"/>
        <v>0</v>
      </c>
      <c r="V7117" s="31">
        <f t="shared" si="223"/>
        <v>0</v>
      </c>
    </row>
    <row r="7118" spans="18:22" x14ac:dyDescent="0.3">
      <c r="R7118" s="31" cm="1">
        <f t="array" ref="R7118">_xlfn.IFS(Q7118=0,(O7118-P7118)/2,Q7118=1,O7118-P7118)</f>
        <v>0</v>
      </c>
      <c r="S7118" s="31" cm="1">
        <f t="array" ref="S7118">_xlfn.IFS(Q7118=0,P7118/2,Q7118=1,P7118)</f>
        <v>0</v>
      </c>
      <c r="T7118" s="31" t="str" cm="1">
        <f t="array" ref="T7118">_xlfn.IFS(M7118&lt;=Beräkningsförutsättningar!B$15,"2",M7118=Beräkningsförutsättningar!B$16,"4",M7118=Beräkningsförutsättningar!B$17,"4",M7118&gt;=Beräkningsförutsättningar!B$18,"6")</f>
        <v>2</v>
      </c>
      <c r="U7118" s="31">
        <f t="shared" si="222"/>
        <v>0</v>
      </c>
      <c r="V7118" s="31">
        <f t="shared" si="223"/>
        <v>0</v>
      </c>
    </row>
    <row r="7119" spans="18:22" x14ac:dyDescent="0.3">
      <c r="R7119" s="31" cm="1">
        <f t="array" ref="R7119">_xlfn.IFS(Q7119=0,(O7119-P7119)/2,Q7119=1,O7119-P7119)</f>
        <v>0</v>
      </c>
      <c r="S7119" s="31" cm="1">
        <f t="array" ref="S7119">_xlfn.IFS(Q7119=0,P7119/2,Q7119=1,P7119)</f>
        <v>0</v>
      </c>
      <c r="T7119" s="31" t="str" cm="1">
        <f t="array" ref="T7119">_xlfn.IFS(M7119&lt;=Beräkningsförutsättningar!B$15,"2",M7119=Beräkningsförutsättningar!B$16,"4",M7119=Beräkningsförutsättningar!B$17,"4",M7119&gt;=Beräkningsförutsättningar!B$18,"6")</f>
        <v>2</v>
      </c>
      <c r="U7119" s="31">
        <f t="shared" si="222"/>
        <v>0</v>
      </c>
      <c r="V7119" s="31">
        <f t="shared" si="223"/>
        <v>0</v>
      </c>
    </row>
    <row r="7120" spans="18:22" x14ac:dyDescent="0.3">
      <c r="R7120" s="31" cm="1">
        <f t="array" ref="R7120">_xlfn.IFS(Q7120=0,(O7120-P7120)/2,Q7120=1,O7120-P7120)</f>
        <v>0</v>
      </c>
      <c r="S7120" s="31" cm="1">
        <f t="array" ref="S7120">_xlfn.IFS(Q7120=0,P7120/2,Q7120=1,P7120)</f>
        <v>0</v>
      </c>
      <c r="T7120" s="31" t="str" cm="1">
        <f t="array" ref="T7120">_xlfn.IFS(M7120&lt;=Beräkningsförutsättningar!B$15,"2",M7120=Beräkningsförutsättningar!B$16,"4",M7120=Beräkningsförutsättningar!B$17,"4",M7120&gt;=Beräkningsförutsättningar!B$18,"6")</f>
        <v>2</v>
      </c>
      <c r="U7120" s="31">
        <f t="shared" si="222"/>
        <v>0</v>
      </c>
      <c r="V7120" s="31">
        <f t="shared" si="223"/>
        <v>0</v>
      </c>
    </row>
    <row r="7121" spans="18:22" x14ac:dyDescent="0.3">
      <c r="R7121" s="31" cm="1">
        <f t="array" ref="R7121">_xlfn.IFS(Q7121=0,(O7121-P7121)/2,Q7121=1,O7121-P7121)</f>
        <v>0</v>
      </c>
      <c r="S7121" s="31" cm="1">
        <f t="array" ref="S7121">_xlfn.IFS(Q7121=0,P7121/2,Q7121=1,P7121)</f>
        <v>0</v>
      </c>
      <c r="T7121" s="31" t="str" cm="1">
        <f t="array" ref="T7121">_xlfn.IFS(M7121&lt;=Beräkningsförutsättningar!B$15,"2",M7121=Beräkningsförutsättningar!B$16,"4",M7121=Beräkningsförutsättningar!B$17,"4",M7121&gt;=Beräkningsförutsättningar!B$18,"6")</f>
        <v>2</v>
      </c>
      <c r="U7121" s="31">
        <f t="shared" si="222"/>
        <v>0</v>
      </c>
      <c r="V7121" s="31">
        <f t="shared" si="223"/>
        <v>0</v>
      </c>
    </row>
    <row r="7122" spans="18:22" x14ac:dyDescent="0.3">
      <c r="R7122" s="31" cm="1">
        <f t="array" ref="R7122">_xlfn.IFS(Q7122=0,(O7122-P7122)/2,Q7122=1,O7122-P7122)</f>
        <v>0</v>
      </c>
      <c r="S7122" s="31" cm="1">
        <f t="array" ref="S7122">_xlfn.IFS(Q7122=0,P7122/2,Q7122=1,P7122)</f>
        <v>0</v>
      </c>
      <c r="T7122" s="31" t="str" cm="1">
        <f t="array" ref="T7122">_xlfn.IFS(M7122&lt;=Beräkningsförutsättningar!B$15,"2",M7122=Beräkningsförutsättningar!B$16,"4",M7122=Beräkningsförutsättningar!B$17,"4",M7122&gt;=Beräkningsförutsättningar!B$18,"6")</f>
        <v>2</v>
      </c>
      <c r="U7122" s="31">
        <f t="shared" si="222"/>
        <v>0</v>
      </c>
      <c r="V7122" s="31">
        <f t="shared" si="223"/>
        <v>0</v>
      </c>
    </row>
    <row r="7123" spans="18:22" x14ac:dyDescent="0.3">
      <c r="R7123" s="31" cm="1">
        <f t="array" ref="R7123">_xlfn.IFS(Q7123=0,(O7123-P7123)/2,Q7123=1,O7123-P7123)</f>
        <v>0</v>
      </c>
      <c r="S7123" s="31" cm="1">
        <f t="array" ref="S7123">_xlfn.IFS(Q7123=0,P7123/2,Q7123=1,P7123)</f>
        <v>0</v>
      </c>
      <c r="T7123" s="31" t="str" cm="1">
        <f t="array" ref="T7123">_xlfn.IFS(M7123&lt;=Beräkningsförutsättningar!B$15,"2",M7123=Beräkningsförutsättningar!B$16,"4",M7123=Beräkningsförutsättningar!B$17,"4",M7123&gt;=Beräkningsförutsättningar!B$18,"6")</f>
        <v>2</v>
      </c>
      <c r="U7123" s="31">
        <f t="shared" si="222"/>
        <v>0</v>
      </c>
      <c r="V7123" s="31">
        <f t="shared" si="223"/>
        <v>0</v>
      </c>
    </row>
    <row r="7124" spans="18:22" x14ac:dyDescent="0.3">
      <c r="R7124" s="31" cm="1">
        <f t="array" ref="R7124">_xlfn.IFS(Q7124=0,(O7124-P7124)/2,Q7124=1,O7124-P7124)</f>
        <v>0</v>
      </c>
      <c r="S7124" s="31" cm="1">
        <f t="array" ref="S7124">_xlfn.IFS(Q7124=0,P7124/2,Q7124=1,P7124)</f>
        <v>0</v>
      </c>
      <c r="T7124" s="31" t="str" cm="1">
        <f t="array" ref="T7124">_xlfn.IFS(M7124&lt;=Beräkningsförutsättningar!B$15,"2",M7124=Beräkningsförutsättningar!B$16,"4",M7124=Beräkningsförutsättningar!B$17,"4",M7124&gt;=Beräkningsförutsättningar!B$18,"6")</f>
        <v>2</v>
      </c>
      <c r="U7124" s="31">
        <f t="shared" si="222"/>
        <v>0</v>
      </c>
      <c r="V7124" s="31">
        <f t="shared" si="223"/>
        <v>0</v>
      </c>
    </row>
    <row r="7125" spans="18:22" x14ac:dyDescent="0.3">
      <c r="R7125" s="31" cm="1">
        <f t="array" ref="R7125">_xlfn.IFS(Q7125=0,(O7125-P7125)/2,Q7125=1,O7125-P7125)</f>
        <v>0</v>
      </c>
      <c r="S7125" s="31" cm="1">
        <f t="array" ref="S7125">_xlfn.IFS(Q7125=0,P7125/2,Q7125=1,P7125)</f>
        <v>0</v>
      </c>
      <c r="T7125" s="31" t="str" cm="1">
        <f t="array" ref="T7125">_xlfn.IFS(M7125&lt;=Beräkningsförutsättningar!B$15,"2",M7125=Beräkningsförutsättningar!B$16,"4",M7125=Beräkningsförutsättningar!B$17,"4",M7125&gt;=Beräkningsförutsättningar!B$18,"6")</f>
        <v>2</v>
      </c>
      <c r="U7125" s="31">
        <f t="shared" si="222"/>
        <v>0</v>
      </c>
      <c r="V7125" s="31">
        <f t="shared" si="223"/>
        <v>0</v>
      </c>
    </row>
    <row r="7126" spans="18:22" x14ac:dyDescent="0.3">
      <c r="R7126" s="31" cm="1">
        <f t="array" ref="R7126">_xlfn.IFS(Q7126=0,(O7126-P7126)/2,Q7126=1,O7126-P7126)</f>
        <v>0</v>
      </c>
      <c r="S7126" s="31" cm="1">
        <f t="array" ref="S7126">_xlfn.IFS(Q7126=0,P7126/2,Q7126=1,P7126)</f>
        <v>0</v>
      </c>
      <c r="T7126" s="31" t="str" cm="1">
        <f t="array" ref="T7126">_xlfn.IFS(M7126&lt;=Beräkningsförutsättningar!B$15,"2",M7126=Beräkningsförutsättningar!B$16,"4",M7126=Beräkningsförutsättningar!B$17,"4",M7126&gt;=Beräkningsförutsättningar!B$18,"6")</f>
        <v>2</v>
      </c>
      <c r="U7126" s="31">
        <f t="shared" si="222"/>
        <v>0</v>
      </c>
      <c r="V7126" s="31">
        <f t="shared" si="223"/>
        <v>0</v>
      </c>
    </row>
    <row r="7127" spans="18:22" x14ac:dyDescent="0.3">
      <c r="R7127" s="31" cm="1">
        <f t="array" ref="R7127">_xlfn.IFS(Q7127=0,(O7127-P7127)/2,Q7127=1,O7127-P7127)</f>
        <v>0</v>
      </c>
      <c r="S7127" s="31" cm="1">
        <f t="array" ref="S7127">_xlfn.IFS(Q7127=0,P7127/2,Q7127=1,P7127)</f>
        <v>0</v>
      </c>
      <c r="T7127" s="31" t="str" cm="1">
        <f t="array" ref="T7127">_xlfn.IFS(M7127&lt;=Beräkningsförutsättningar!B$15,"2",M7127=Beräkningsförutsättningar!B$16,"4",M7127=Beräkningsförutsättningar!B$17,"4",M7127&gt;=Beräkningsförutsättningar!B$18,"6")</f>
        <v>2</v>
      </c>
      <c r="U7127" s="31">
        <f t="shared" si="222"/>
        <v>0</v>
      </c>
      <c r="V7127" s="31">
        <f t="shared" si="223"/>
        <v>0</v>
      </c>
    </row>
    <row r="7128" spans="18:22" x14ac:dyDescent="0.3">
      <c r="R7128" s="31" cm="1">
        <f t="array" ref="R7128">_xlfn.IFS(Q7128=0,(O7128-P7128)/2,Q7128=1,O7128-P7128)</f>
        <v>0</v>
      </c>
      <c r="S7128" s="31" cm="1">
        <f t="array" ref="S7128">_xlfn.IFS(Q7128=0,P7128/2,Q7128=1,P7128)</f>
        <v>0</v>
      </c>
      <c r="T7128" s="31" t="str" cm="1">
        <f t="array" ref="T7128">_xlfn.IFS(M7128&lt;=Beräkningsförutsättningar!B$15,"2",M7128=Beräkningsförutsättningar!B$16,"4",M7128=Beräkningsförutsättningar!B$17,"4",M7128&gt;=Beräkningsförutsättningar!B$18,"6")</f>
        <v>2</v>
      </c>
      <c r="U7128" s="31">
        <f t="shared" si="222"/>
        <v>0</v>
      </c>
      <c r="V7128" s="31">
        <f t="shared" si="223"/>
        <v>0</v>
      </c>
    </row>
    <row r="7129" spans="18:22" x14ac:dyDescent="0.3">
      <c r="R7129" s="31" cm="1">
        <f t="array" ref="R7129">_xlfn.IFS(Q7129=0,(O7129-P7129)/2,Q7129=1,O7129-P7129)</f>
        <v>0</v>
      </c>
      <c r="S7129" s="31" cm="1">
        <f t="array" ref="S7129">_xlfn.IFS(Q7129=0,P7129/2,Q7129=1,P7129)</f>
        <v>0</v>
      </c>
      <c r="T7129" s="31" t="str" cm="1">
        <f t="array" ref="T7129">_xlfn.IFS(M7129&lt;=Beräkningsförutsättningar!B$15,"2",M7129=Beräkningsförutsättningar!B$16,"4",M7129=Beräkningsförutsättningar!B$17,"4",M7129&gt;=Beräkningsförutsättningar!B$18,"6")</f>
        <v>2</v>
      </c>
      <c r="U7129" s="31">
        <f t="shared" si="222"/>
        <v>0</v>
      </c>
      <c r="V7129" s="31">
        <f t="shared" si="223"/>
        <v>0</v>
      </c>
    </row>
    <row r="7130" spans="18:22" x14ac:dyDescent="0.3">
      <c r="R7130" s="31" cm="1">
        <f t="array" ref="R7130">_xlfn.IFS(Q7130=0,(O7130-P7130)/2,Q7130=1,O7130-P7130)</f>
        <v>0</v>
      </c>
      <c r="S7130" s="31" cm="1">
        <f t="array" ref="S7130">_xlfn.IFS(Q7130=0,P7130/2,Q7130=1,P7130)</f>
        <v>0</v>
      </c>
      <c r="T7130" s="31" t="str" cm="1">
        <f t="array" ref="T7130">_xlfn.IFS(M7130&lt;=Beräkningsförutsättningar!B$15,"2",M7130=Beräkningsförutsättningar!B$16,"4",M7130=Beräkningsförutsättningar!B$17,"4",M7130&gt;=Beräkningsförutsättningar!B$18,"6")</f>
        <v>2</v>
      </c>
      <c r="U7130" s="31">
        <f t="shared" si="222"/>
        <v>0</v>
      </c>
      <c r="V7130" s="31">
        <f t="shared" si="223"/>
        <v>0</v>
      </c>
    </row>
    <row r="7131" spans="18:22" x14ac:dyDescent="0.3">
      <c r="R7131" s="31" cm="1">
        <f t="array" ref="R7131">_xlfn.IFS(Q7131=0,(O7131-P7131)/2,Q7131=1,O7131-P7131)</f>
        <v>0</v>
      </c>
      <c r="S7131" s="31" cm="1">
        <f t="array" ref="S7131">_xlfn.IFS(Q7131=0,P7131/2,Q7131=1,P7131)</f>
        <v>0</v>
      </c>
      <c r="T7131" s="31" t="str" cm="1">
        <f t="array" ref="T7131">_xlfn.IFS(M7131&lt;=Beräkningsförutsättningar!B$15,"2",M7131=Beräkningsförutsättningar!B$16,"4",M7131=Beräkningsförutsättningar!B$17,"4",M7131&gt;=Beräkningsförutsättningar!B$18,"6")</f>
        <v>2</v>
      </c>
      <c r="U7131" s="31">
        <f t="shared" si="222"/>
        <v>0</v>
      </c>
      <c r="V7131" s="31">
        <f t="shared" si="223"/>
        <v>0</v>
      </c>
    </row>
    <row r="7132" spans="18:22" x14ac:dyDescent="0.3">
      <c r="R7132" s="31" cm="1">
        <f t="array" ref="R7132">_xlfn.IFS(Q7132=0,(O7132-P7132)/2,Q7132=1,O7132-P7132)</f>
        <v>0</v>
      </c>
      <c r="S7132" s="31" cm="1">
        <f t="array" ref="S7132">_xlfn.IFS(Q7132=0,P7132/2,Q7132=1,P7132)</f>
        <v>0</v>
      </c>
      <c r="T7132" s="31" t="str" cm="1">
        <f t="array" ref="T7132">_xlfn.IFS(M7132&lt;=Beräkningsförutsättningar!B$15,"2",M7132=Beräkningsförutsättningar!B$16,"4",M7132=Beräkningsförutsättningar!B$17,"4",M7132&gt;=Beräkningsförutsättningar!B$18,"6")</f>
        <v>2</v>
      </c>
      <c r="U7132" s="31">
        <f t="shared" si="222"/>
        <v>0</v>
      </c>
      <c r="V7132" s="31">
        <f t="shared" si="223"/>
        <v>0</v>
      </c>
    </row>
    <row r="7133" spans="18:22" x14ac:dyDescent="0.3">
      <c r="R7133" s="31" cm="1">
        <f t="array" ref="R7133">_xlfn.IFS(Q7133=0,(O7133-P7133)/2,Q7133=1,O7133-P7133)</f>
        <v>0</v>
      </c>
      <c r="S7133" s="31" cm="1">
        <f t="array" ref="S7133">_xlfn.IFS(Q7133=0,P7133/2,Q7133=1,P7133)</f>
        <v>0</v>
      </c>
      <c r="T7133" s="31" t="str" cm="1">
        <f t="array" ref="T7133">_xlfn.IFS(M7133&lt;=Beräkningsförutsättningar!B$15,"2",M7133=Beräkningsförutsättningar!B$16,"4",M7133=Beräkningsförutsättningar!B$17,"4",M7133&gt;=Beräkningsförutsättningar!B$18,"6")</f>
        <v>2</v>
      </c>
      <c r="U7133" s="31">
        <f t="shared" si="222"/>
        <v>0</v>
      </c>
      <c r="V7133" s="31">
        <f t="shared" si="223"/>
        <v>0</v>
      </c>
    </row>
    <row r="7134" spans="18:22" x14ac:dyDescent="0.3">
      <c r="R7134" s="31" cm="1">
        <f t="array" ref="R7134">_xlfn.IFS(Q7134=0,(O7134-P7134)/2,Q7134=1,O7134-P7134)</f>
        <v>0</v>
      </c>
      <c r="S7134" s="31" cm="1">
        <f t="array" ref="S7134">_xlfn.IFS(Q7134=0,P7134/2,Q7134=1,P7134)</f>
        <v>0</v>
      </c>
      <c r="T7134" s="31" t="str" cm="1">
        <f t="array" ref="T7134">_xlfn.IFS(M7134&lt;=Beräkningsförutsättningar!B$15,"2",M7134=Beräkningsförutsättningar!B$16,"4",M7134=Beräkningsförutsättningar!B$17,"4",M7134&gt;=Beräkningsförutsättningar!B$18,"6")</f>
        <v>2</v>
      </c>
      <c r="U7134" s="31">
        <f t="shared" si="222"/>
        <v>0</v>
      </c>
      <c r="V7134" s="31">
        <f t="shared" si="223"/>
        <v>0</v>
      </c>
    </row>
    <row r="7135" spans="18:22" x14ac:dyDescent="0.3">
      <c r="R7135" s="31" cm="1">
        <f t="array" ref="R7135">_xlfn.IFS(Q7135=0,(O7135-P7135)/2,Q7135=1,O7135-P7135)</f>
        <v>0</v>
      </c>
      <c r="S7135" s="31" cm="1">
        <f t="array" ref="S7135">_xlfn.IFS(Q7135=0,P7135/2,Q7135=1,P7135)</f>
        <v>0</v>
      </c>
      <c r="T7135" s="31" t="str" cm="1">
        <f t="array" ref="T7135">_xlfn.IFS(M7135&lt;=Beräkningsförutsättningar!B$15,"2",M7135=Beräkningsförutsättningar!B$16,"4",M7135=Beräkningsförutsättningar!B$17,"4",M7135&gt;=Beräkningsförutsättningar!B$18,"6")</f>
        <v>2</v>
      </c>
      <c r="U7135" s="31">
        <f t="shared" si="222"/>
        <v>0</v>
      </c>
      <c r="V7135" s="31">
        <f t="shared" si="223"/>
        <v>0</v>
      </c>
    </row>
    <row r="7136" spans="18:22" x14ac:dyDescent="0.3">
      <c r="R7136" s="31" cm="1">
        <f t="array" ref="R7136">_xlfn.IFS(Q7136=0,(O7136-P7136)/2,Q7136=1,O7136-P7136)</f>
        <v>0</v>
      </c>
      <c r="S7136" s="31" cm="1">
        <f t="array" ref="S7136">_xlfn.IFS(Q7136=0,P7136/2,Q7136=1,P7136)</f>
        <v>0</v>
      </c>
      <c r="T7136" s="31" t="str" cm="1">
        <f t="array" ref="T7136">_xlfn.IFS(M7136&lt;=Beräkningsförutsättningar!B$15,"2",M7136=Beräkningsförutsättningar!B$16,"4",M7136=Beräkningsförutsättningar!B$17,"4",M7136&gt;=Beräkningsförutsättningar!B$18,"6")</f>
        <v>2</v>
      </c>
      <c r="U7136" s="31">
        <f t="shared" si="222"/>
        <v>0</v>
      </c>
      <c r="V7136" s="31">
        <f t="shared" si="223"/>
        <v>0</v>
      </c>
    </row>
    <row r="7137" spans="18:22" x14ac:dyDescent="0.3">
      <c r="R7137" s="31" cm="1">
        <f t="array" ref="R7137">_xlfn.IFS(Q7137=0,(O7137-P7137)/2,Q7137=1,O7137-P7137)</f>
        <v>0</v>
      </c>
      <c r="S7137" s="31" cm="1">
        <f t="array" ref="S7137">_xlfn.IFS(Q7137=0,P7137/2,Q7137=1,P7137)</f>
        <v>0</v>
      </c>
      <c r="T7137" s="31" t="str" cm="1">
        <f t="array" ref="T7137">_xlfn.IFS(M7137&lt;=Beräkningsförutsättningar!B$15,"2",M7137=Beräkningsförutsättningar!B$16,"4",M7137=Beräkningsförutsättningar!B$17,"4",M7137&gt;=Beräkningsförutsättningar!B$18,"6")</f>
        <v>2</v>
      </c>
      <c r="U7137" s="31">
        <f t="shared" si="222"/>
        <v>0</v>
      </c>
      <c r="V7137" s="31">
        <f t="shared" si="223"/>
        <v>0</v>
      </c>
    </row>
    <row r="7138" spans="18:22" x14ac:dyDescent="0.3">
      <c r="R7138" s="31" cm="1">
        <f t="array" ref="R7138">_xlfn.IFS(Q7138=0,(O7138-P7138)/2,Q7138=1,O7138-P7138)</f>
        <v>0</v>
      </c>
      <c r="S7138" s="31" cm="1">
        <f t="array" ref="S7138">_xlfn.IFS(Q7138=0,P7138/2,Q7138=1,P7138)</f>
        <v>0</v>
      </c>
      <c r="T7138" s="31" t="str" cm="1">
        <f t="array" ref="T7138">_xlfn.IFS(M7138&lt;=Beräkningsförutsättningar!B$15,"2",M7138=Beräkningsförutsättningar!B$16,"4",M7138=Beräkningsförutsättningar!B$17,"4",M7138&gt;=Beräkningsförutsättningar!B$18,"6")</f>
        <v>2</v>
      </c>
      <c r="U7138" s="31">
        <f t="shared" si="222"/>
        <v>0</v>
      </c>
      <c r="V7138" s="31">
        <f t="shared" si="223"/>
        <v>0</v>
      </c>
    </row>
    <row r="7139" spans="18:22" x14ac:dyDescent="0.3">
      <c r="R7139" s="31" cm="1">
        <f t="array" ref="R7139">_xlfn.IFS(Q7139=0,(O7139-P7139)/2,Q7139=1,O7139-P7139)</f>
        <v>0</v>
      </c>
      <c r="S7139" s="31" cm="1">
        <f t="array" ref="S7139">_xlfn.IFS(Q7139=0,P7139/2,Q7139=1,P7139)</f>
        <v>0</v>
      </c>
      <c r="T7139" s="31" t="str" cm="1">
        <f t="array" ref="T7139">_xlfn.IFS(M7139&lt;=Beräkningsförutsättningar!B$15,"2",M7139=Beräkningsförutsättningar!B$16,"4",M7139=Beräkningsförutsättningar!B$17,"4",M7139&gt;=Beräkningsförutsättningar!B$18,"6")</f>
        <v>2</v>
      </c>
      <c r="U7139" s="31">
        <f t="shared" si="222"/>
        <v>0</v>
      </c>
      <c r="V7139" s="31">
        <f t="shared" si="223"/>
        <v>0</v>
      </c>
    </row>
    <row r="7140" spans="18:22" x14ac:dyDescent="0.3">
      <c r="R7140" s="31" cm="1">
        <f t="array" ref="R7140">_xlfn.IFS(Q7140=0,(O7140-P7140)/2,Q7140=1,O7140-P7140)</f>
        <v>0</v>
      </c>
      <c r="S7140" s="31" cm="1">
        <f t="array" ref="S7140">_xlfn.IFS(Q7140=0,P7140/2,Q7140=1,P7140)</f>
        <v>0</v>
      </c>
      <c r="T7140" s="31" t="str" cm="1">
        <f t="array" ref="T7140">_xlfn.IFS(M7140&lt;=Beräkningsförutsättningar!B$15,"2",M7140=Beräkningsförutsättningar!B$16,"4",M7140=Beräkningsförutsättningar!B$17,"4",M7140&gt;=Beräkningsförutsättningar!B$18,"6")</f>
        <v>2</v>
      </c>
      <c r="U7140" s="31">
        <f t="shared" si="222"/>
        <v>0</v>
      </c>
      <c r="V7140" s="31">
        <f t="shared" si="223"/>
        <v>0</v>
      </c>
    </row>
    <row r="7141" spans="18:22" x14ac:dyDescent="0.3">
      <c r="R7141" s="31" cm="1">
        <f t="array" ref="R7141">_xlfn.IFS(Q7141=0,(O7141-P7141)/2,Q7141=1,O7141-P7141)</f>
        <v>0</v>
      </c>
      <c r="S7141" s="31" cm="1">
        <f t="array" ref="S7141">_xlfn.IFS(Q7141=0,P7141/2,Q7141=1,P7141)</f>
        <v>0</v>
      </c>
      <c r="T7141" s="31" t="str" cm="1">
        <f t="array" ref="T7141">_xlfn.IFS(M7141&lt;=Beräkningsförutsättningar!B$15,"2",M7141=Beräkningsförutsättningar!B$16,"4",M7141=Beräkningsförutsättningar!B$17,"4",M7141&gt;=Beräkningsförutsättningar!B$18,"6")</f>
        <v>2</v>
      </c>
      <c r="U7141" s="31">
        <f t="shared" si="222"/>
        <v>0</v>
      </c>
      <c r="V7141" s="31">
        <f t="shared" si="223"/>
        <v>0</v>
      </c>
    </row>
    <row r="7142" spans="18:22" x14ac:dyDescent="0.3">
      <c r="R7142" s="31" cm="1">
        <f t="array" ref="R7142">_xlfn.IFS(Q7142=0,(O7142-P7142)/2,Q7142=1,O7142-P7142)</f>
        <v>0</v>
      </c>
      <c r="S7142" s="31" cm="1">
        <f t="array" ref="S7142">_xlfn.IFS(Q7142=0,P7142/2,Q7142=1,P7142)</f>
        <v>0</v>
      </c>
      <c r="T7142" s="31" t="str" cm="1">
        <f t="array" ref="T7142">_xlfn.IFS(M7142&lt;=Beräkningsförutsättningar!B$15,"2",M7142=Beräkningsförutsättningar!B$16,"4",M7142=Beräkningsförutsättningar!B$17,"4",M7142&gt;=Beräkningsförutsättningar!B$18,"6")</f>
        <v>2</v>
      </c>
      <c r="U7142" s="31">
        <f t="shared" si="222"/>
        <v>0</v>
      </c>
      <c r="V7142" s="31">
        <f t="shared" si="223"/>
        <v>0</v>
      </c>
    </row>
    <row r="7143" spans="18:22" x14ac:dyDescent="0.3">
      <c r="R7143" s="31" cm="1">
        <f t="array" ref="R7143">_xlfn.IFS(Q7143=0,(O7143-P7143)/2,Q7143=1,O7143-P7143)</f>
        <v>0</v>
      </c>
      <c r="S7143" s="31" cm="1">
        <f t="array" ref="S7143">_xlfn.IFS(Q7143=0,P7143/2,Q7143=1,P7143)</f>
        <v>0</v>
      </c>
      <c r="T7143" s="31" t="str" cm="1">
        <f t="array" ref="T7143">_xlfn.IFS(M7143&lt;=Beräkningsförutsättningar!B$15,"2",M7143=Beräkningsförutsättningar!B$16,"4",M7143=Beräkningsförutsättningar!B$17,"4",M7143&gt;=Beräkningsförutsättningar!B$18,"6")</f>
        <v>2</v>
      </c>
      <c r="U7143" s="31">
        <f t="shared" si="222"/>
        <v>0</v>
      </c>
      <c r="V7143" s="31">
        <f t="shared" si="223"/>
        <v>0</v>
      </c>
    </row>
    <row r="7144" spans="18:22" x14ac:dyDescent="0.3">
      <c r="R7144" s="31" cm="1">
        <f t="array" ref="R7144">_xlfn.IFS(Q7144=0,(O7144-P7144)/2,Q7144=1,O7144-P7144)</f>
        <v>0</v>
      </c>
      <c r="S7144" s="31" cm="1">
        <f t="array" ref="S7144">_xlfn.IFS(Q7144=0,P7144/2,Q7144=1,P7144)</f>
        <v>0</v>
      </c>
      <c r="T7144" s="31" t="str" cm="1">
        <f t="array" ref="T7144">_xlfn.IFS(M7144&lt;=Beräkningsförutsättningar!B$15,"2",M7144=Beräkningsförutsättningar!B$16,"4",M7144=Beräkningsförutsättningar!B$17,"4",M7144&gt;=Beräkningsförutsättningar!B$18,"6")</f>
        <v>2</v>
      </c>
      <c r="U7144" s="31">
        <f t="shared" si="222"/>
        <v>0</v>
      </c>
      <c r="V7144" s="31">
        <f t="shared" si="223"/>
        <v>0</v>
      </c>
    </row>
    <row r="7145" spans="18:22" x14ac:dyDescent="0.3">
      <c r="R7145" s="31" cm="1">
        <f t="array" ref="R7145">_xlfn.IFS(Q7145=0,(O7145-P7145)/2,Q7145=1,O7145-P7145)</f>
        <v>0</v>
      </c>
      <c r="S7145" s="31" cm="1">
        <f t="array" ref="S7145">_xlfn.IFS(Q7145=0,P7145/2,Q7145=1,P7145)</f>
        <v>0</v>
      </c>
      <c r="T7145" s="31" t="str" cm="1">
        <f t="array" ref="T7145">_xlfn.IFS(M7145&lt;=Beräkningsförutsättningar!B$15,"2",M7145=Beräkningsförutsättningar!B$16,"4",M7145=Beräkningsförutsättningar!B$17,"4",M7145&gt;=Beräkningsförutsättningar!B$18,"6")</f>
        <v>2</v>
      </c>
      <c r="U7145" s="31">
        <f t="shared" si="222"/>
        <v>0</v>
      </c>
      <c r="V7145" s="31">
        <f t="shared" si="223"/>
        <v>0</v>
      </c>
    </row>
    <row r="7146" spans="18:22" x14ac:dyDescent="0.3">
      <c r="R7146" s="31" cm="1">
        <f t="array" ref="R7146">_xlfn.IFS(Q7146=0,(O7146-P7146)/2,Q7146=1,O7146-P7146)</f>
        <v>0</v>
      </c>
      <c r="S7146" s="31" cm="1">
        <f t="array" ref="S7146">_xlfn.IFS(Q7146=0,P7146/2,Q7146=1,P7146)</f>
        <v>0</v>
      </c>
      <c r="T7146" s="31" t="str" cm="1">
        <f t="array" ref="T7146">_xlfn.IFS(M7146&lt;=Beräkningsförutsättningar!B$15,"2",M7146=Beräkningsförutsättningar!B$16,"4",M7146=Beräkningsförutsättningar!B$17,"4",M7146&gt;=Beräkningsförutsättningar!B$18,"6")</f>
        <v>2</v>
      </c>
      <c r="U7146" s="31">
        <f t="shared" si="222"/>
        <v>0</v>
      </c>
      <c r="V7146" s="31">
        <f t="shared" si="223"/>
        <v>0</v>
      </c>
    </row>
    <row r="7147" spans="18:22" x14ac:dyDescent="0.3">
      <c r="R7147" s="31" cm="1">
        <f t="array" ref="R7147">_xlfn.IFS(Q7147=0,(O7147-P7147)/2,Q7147=1,O7147-P7147)</f>
        <v>0</v>
      </c>
      <c r="S7147" s="31" cm="1">
        <f t="array" ref="S7147">_xlfn.IFS(Q7147=0,P7147/2,Q7147=1,P7147)</f>
        <v>0</v>
      </c>
      <c r="T7147" s="31" t="str" cm="1">
        <f t="array" ref="T7147">_xlfn.IFS(M7147&lt;=Beräkningsförutsättningar!B$15,"2",M7147=Beräkningsförutsättningar!B$16,"4",M7147=Beräkningsförutsättningar!B$17,"4",M7147&gt;=Beräkningsförutsättningar!B$18,"6")</f>
        <v>2</v>
      </c>
      <c r="U7147" s="31">
        <f t="shared" si="222"/>
        <v>0</v>
      </c>
      <c r="V7147" s="31">
        <f t="shared" si="223"/>
        <v>0</v>
      </c>
    </row>
    <row r="7148" spans="18:22" x14ac:dyDescent="0.3">
      <c r="R7148" s="31" cm="1">
        <f t="array" ref="R7148">_xlfn.IFS(Q7148=0,(O7148-P7148)/2,Q7148=1,O7148-P7148)</f>
        <v>0</v>
      </c>
      <c r="S7148" s="31" cm="1">
        <f t="array" ref="S7148">_xlfn.IFS(Q7148=0,P7148/2,Q7148=1,P7148)</f>
        <v>0</v>
      </c>
      <c r="T7148" s="31" t="str" cm="1">
        <f t="array" ref="T7148">_xlfn.IFS(M7148&lt;=Beräkningsförutsättningar!B$15,"2",M7148=Beräkningsförutsättningar!B$16,"4",M7148=Beräkningsförutsättningar!B$17,"4",M7148&gt;=Beräkningsförutsättningar!B$18,"6")</f>
        <v>2</v>
      </c>
      <c r="U7148" s="31">
        <f t="shared" si="222"/>
        <v>0</v>
      </c>
      <c r="V7148" s="31">
        <f t="shared" si="223"/>
        <v>0</v>
      </c>
    </row>
    <row r="7149" spans="18:22" x14ac:dyDescent="0.3">
      <c r="R7149" s="31" cm="1">
        <f t="array" ref="R7149">_xlfn.IFS(Q7149=0,(O7149-P7149)/2,Q7149=1,O7149-P7149)</f>
        <v>0</v>
      </c>
      <c r="S7149" s="31" cm="1">
        <f t="array" ref="S7149">_xlfn.IFS(Q7149=0,P7149/2,Q7149=1,P7149)</f>
        <v>0</v>
      </c>
      <c r="T7149" s="31" t="str" cm="1">
        <f t="array" ref="T7149">_xlfn.IFS(M7149&lt;=Beräkningsförutsättningar!B$15,"2",M7149=Beräkningsförutsättningar!B$16,"4",M7149=Beräkningsförutsättningar!B$17,"4",M7149&gt;=Beräkningsförutsättningar!B$18,"6")</f>
        <v>2</v>
      </c>
      <c r="U7149" s="31">
        <f t="shared" si="222"/>
        <v>0</v>
      </c>
      <c r="V7149" s="31">
        <f t="shared" si="223"/>
        <v>0</v>
      </c>
    </row>
    <row r="7150" spans="18:22" x14ac:dyDescent="0.3">
      <c r="R7150" s="31" cm="1">
        <f t="array" ref="R7150">_xlfn.IFS(Q7150=0,(O7150-P7150)/2,Q7150=1,O7150-P7150)</f>
        <v>0</v>
      </c>
      <c r="S7150" s="31" cm="1">
        <f t="array" ref="S7150">_xlfn.IFS(Q7150=0,P7150/2,Q7150=1,P7150)</f>
        <v>0</v>
      </c>
      <c r="T7150" s="31" t="str" cm="1">
        <f t="array" ref="T7150">_xlfn.IFS(M7150&lt;=Beräkningsförutsättningar!B$15,"2",M7150=Beräkningsförutsättningar!B$16,"4",M7150=Beräkningsförutsättningar!B$17,"4",M7150&gt;=Beräkningsförutsättningar!B$18,"6")</f>
        <v>2</v>
      </c>
      <c r="U7150" s="31">
        <f t="shared" si="222"/>
        <v>0</v>
      </c>
      <c r="V7150" s="31">
        <f t="shared" si="223"/>
        <v>0</v>
      </c>
    </row>
    <row r="7151" spans="18:22" x14ac:dyDescent="0.3">
      <c r="R7151" s="31" cm="1">
        <f t="array" ref="R7151">_xlfn.IFS(Q7151=0,(O7151-P7151)/2,Q7151=1,O7151-P7151)</f>
        <v>0</v>
      </c>
      <c r="S7151" s="31" cm="1">
        <f t="array" ref="S7151">_xlfn.IFS(Q7151=0,P7151/2,Q7151=1,P7151)</f>
        <v>0</v>
      </c>
      <c r="T7151" s="31" t="str" cm="1">
        <f t="array" ref="T7151">_xlfn.IFS(M7151&lt;=Beräkningsförutsättningar!B$15,"2",M7151=Beräkningsförutsättningar!B$16,"4",M7151=Beräkningsförutsättningar!B$17,"4",M7151&gt;=Beräkningsförutsättningar!B$18,"6")</f>
        <v>2</v>
      </c>
      <c r="U7151" s="31">
        <f t="shared" si="222"/>
        <v>0</v>
      </c>
      <c r="V7151" s="31">
        <f t="shared" si="223"/>
        <v>0</v>
      </c>
    </row>
    <row r="7152" spans="18:22" x14ac:dyDescent="0.3">
      <c r="R7152" s="31" cm="1">
        <f t="array" ref="R7152">_xlfn.IFS(Q7152=0,(O7152-P7152)/2,Q7152=1,O7152-P7152)</f>
        <v>0</v>
      </c>
      <c r="S7152" s="31" cm="1">
        <f t="array" ref="S7152">_xlfn.IFS(Q7152=0,P7152/2,Q7152=1,P7152)</f>
        <v>0</v>
      </c>
      <c r="T7152" s="31" t="str" cm="1">
        <f t="array" ref="T7152">_xlfn.IFS(M7152&lt;=Beräkningsförutsättningar!B$15,"2",M7152=Beräkningsförutsättningar!B$16,"4",M7152=Beräkningsförutsättningar!B$17,"4",M7152&gt;=Beräkningsförutsättningar!B$18,"6")</f>
        <v>2</v>
      </c>
      <c r="U7152" s="31">
        <f t="shared" si="222"/>
        <v>0</v>
      </c>
      <c r="V7152" s="31">
        <f t="shared" si="223"/>
        <v>0</v>
      </c>
    </row>
    <row r="7153" spans="18:22" x14ac:dyDescent="0.3">
      <c r="R7153" s="31" cm="1">
        <f t="array" ref="R7153">_xlfn.IFS(Q7153=0,(O7153-P7153)/2,Q7153=1,O7153-P7153)</f>
        <v>0</v>
      </c>
      <c r="S7153" s="31" cm="1">
        <f t="array" ref="S7153">_xlfn.IFS(Q7153=0,P7153/2,Q7153=1,P7153)</f>
        <v>0</v>
      </c>
      <c r="T7153" s="31" t="str" cm="1">
        <f t="array" ref="T7153">_xlfn.IFS(M7153&lt;=Beräkningsförutsättningar!B$15,"2",M7153=Beräkningsförutsättningar!B$16,"4",M7153=Beräkningsförutsättningar!B$17,"4",M7153&gt;=Beräkningsförutsättningar!B$18,"6")</f>
        <v>2</v>
      </c>
      <c r="U7153" s="31">
        <f t="shared" si="222"/>
        <v>0</v>
      </c>
      <c r="V7153" s="31">
        <f t="shared" si="223"/>
        <v>0</v>
      </c>
    </row>
    <row r="7154" spans="18:22" x14ac:dyDescent="0.3">
      <c r="R7154" s="31" cm="1">
        <f t="array" ref="R7154">_xlfn.IFS(Q7154=0,(O7154-P7154)/2,Q7154=1,O7154-P7154)</f>
        <v>0</v>
      </c>
      <c r="S7154" s="31" cm="1">
        <f t="array" ref="S7154">_xlfn.IFS(Q7154=0,P7154/2,Q7154=1,P7154)</f>
        <v>0</v>
      </c>
      <c r="T7154" s="31" t="str" cm="1">
        <f t="array" ref="T7154">_xlfn.IFS(M7154&lt;=Beräkningsförutsättningar!B$15,"2",M7154=Beräkningsförutsättningar!B$16,"4",M7154=Beräkningsförutsättningar!B$17,"4",M7154&gt;=Beräkningsförutsättningar!B$18,"6")</f>
        <v>2</v>
      </c>
      <c r="U7154" s="31">
        <f t="shared" si="222"/>
        <v>0</v>
      </c>
      <c r="V7154" s="31">
        <f t="shared" si="223"/>
        <v>0</v>
      </c>
    </row>
    <row r="7155" spans="18:22" x14ac:dyDescent="0.3">
      <c r="R7155" s="31" cm="1">
        <f t="array" ref="R7155">_xlfn.IFS(Q7155=0,(O7155-P7155)/2,Q7155=1,O7155-P7155)</f>
        <v>0</v>
      </c>
      <c r="S7155" s="31" cm="1">
        <f t="array" ref="S7155">_xlfn.IFS(Q7155=0,P7155/2,Q7155=1,P7155)</f>
        <v>0</v>
      </c>
      <c r="T7155" s="31" t="str" cm="1">
        <f t="array" ref="T7155">_xlfn.IFS(M7155&lt;=Beräkningsförutsättningar!B$15,"2",M7155=Beräkningsförutsättningar!B$16,"4",M7155=Beräkningsförutsättningar!B$17,"4",M7155&gt;=Beräkningsförutsättningar!B$18,"6")</f>
        <v>2</v>
      </c>
      <c r="U7155" s="31">
        <f t="shared" si="222"/>
        <v>0</v>
      </c>
      <c r="V7155" s="31">
        <f t="shared" si="223"/>
        <v>0</v>
      </c>
    </row>
    <row r="7156" spans="18:22" x14ac:dyDescent="0.3">
      <c r="R7156" s="31" cm="1">
        <f t="array" ref="R7156">_xlfn.IFS(Q7156=0,(O7156-P7156)/2,Q7156=1,O7156-P7156)</f>
        <v>0</v>
      </c>
      <c r="S7156" s="31" cm="1">
        <f t="array" ref="S7156">_xlfn.IFS(Q7156=0,P7156/2,Q7156=1,P7156)</f>
        <v>0</v>
      </c>
      <c r="T7156" s="31" t="str" cm="1">
        <f t="array" ref="T7156">_xlfn.IFS(M7156&lt;=Beräkningsförutsättningar!B$15,"2",M7156=Beräkningsförutsättningar!B$16,"4",M7156=Beräkningsförutsättningar!B$17,"4",M7156&gt;=Beräkningsförutsättningar!B$18,"6")</f>
        <v>2</v>
      </c>
      <c r="U7156" s="31">
        <f t="shared" si="222"/>
        <v>0</v>
      </c>
      <c r="V7156" s="31">
        <f t="shared" si="223"/>
        <v>0</v>
      </c>
    </row>
    <row r="7157" spans="18:22" x14ac:dyDescent="0.3">
      <c r="R7157" s="31" cm="1">
        <f t="array" ref="R7157">_xlfn.IFS(Q7157=0,(O7157-P7157)/2,Q7157=1,O7157-P7157)</f>
        <v>0</v>
      </c>
      <c r="S7157" s="31" cm="1">
        <f t="array" ref="S7157">_xlfn.IFS(Q7157=0,P7157/2,Q7157=1,P7157)</f>
        <v>0</v>
      </c>
      <c r="T7157" s="31" t="str" cm="1">
        <f t="array" ref="T7157">_xlfn.IFS(M7157&lt;=Beräkningsförutsättningar!B$15,"2",M7157=Beräkningsförutsättningar!B$16,"4",M7157=Beräkningsförutsättningar!B$17,"4",M7157&gt;=Beräkningsförutsättningar!B$18,"6")</f>
        <v>2</v>
      </c>
      <c r="U7157" s="31">
        <f t="shared" si="222"/>
        <v>0</v>
      </c>
      <c r="V7157" s="31">
        <f t="shared" si="223"/>
        <v>0</v>
      </c>
    </row>
    <row r="7158" spans="18:22" x14ac:dyDescent="0.3">
      <c r="R7158" s="31" cm="1">
        <f t="array" ref="R7158">_xlfn.IFS(Q7158=0,(O7158-P7158)/2,Q7158=1,O7158-P7158)</f>
        <v>0</v>
      </c>
      <c r="S7158" s="31" cm="1">
        <f t="array" ref="S7158">_xlfn.IFS(Q7158=0,P7158/2,Q7158=1,P7158)</f>
        <v>0</v>
      </c>
      <c r="T7158" s="31" t="str" cm="1">
        <f t="array" ref="T7158">_xlfn.IFS(M7158&lt;=Beräkningsförutsättningar!B$15,"2",M7158=Beräkningsförutsättningar!B$16,"4",M7158=Beräkningsförutsättningar!B$17,"4",M7158&gt;=Beräkningsförutsättningar!B$18,"6")</f>
        <v>2</v>
      </c>
      <c r="U7158" s="31">
        <f t="shared" si="222"/>
        <v>0</v>
      </c>
      <c r="V7158" s="31">
        <f t="shared" si="223"/>
        <v>0</v>
      </c>
    </row>
    <row r="7159" spans="18:22" x14ac:dyDescent="0.3">
      <c r="R7159" s="31" cm="1">
        <f t="array" ref="R7159">_xlfn.IFS(Q7159=0,(O7159-P7159)/2,Q7159=1,O7159-P7159)</f>
        <v>0</v>
      </c>
      <c r="S7159" s="31" cm="1">
        <f t="array" ref="S7159">_xlfn.IFS(Q7159=0,P7159/2,Q7159=1,P7159)</f>
        <v>0</v>
      </c>
      <c r="T7159" s="31" t="str" cm="1">
        <f t="array" ref="T7159">_xlfn.IFS(M7159&lt;=Beräkningsförutsättningar!B$15,"2",M7159=Beräkningsförutsättningar!B$16,"4",M7159=Beräkningsförutsättningar!B$17,"4",M7159&gt;=Beräkningsförutsättningar!B$18,"6")</f>
        <v>2</v>
      </c>
      <c r="U7159" s="31">
        <f t="shared" si="222"/>
        <v>0</v>
      </c>
      <c r="V7159" s="31">
        <f t="shared" si="223"/>
        <v>0</v>
      </c>
    </row>
    <row r="7160" spans="18:22" x14ac:dyDescent="0.3">
      <c r="R7160" s="31" cm="1">
        <f t="array" ref="R7160">_xlfn.IFS(Q7160=0,(O7160-P7160)/2,Q7160=1,O7160-P7160)</f>
        <v>0</v>
      </c>
      <c r="S7160" s="31" cm="1">
        <f t="array" ref="S7160">_xlfn.IFS(Q7160=0,P7160/2,Q7160=1,P7160)</f>
        <v>0</v>
      </c>
      <c r="T7160" s="31" t="str" cm="1">
        <f t="array" ref="T7160">_xlfn.IFS(M7160&lt;=Beräkningsförutsättningar!B$15,"2",M7160=Beräkningsförutsättningar!B$16,"4",M7160=Beräkningsförutsättningar!B$17,"4",M7160&gt;=Beräkningsförutsättningar!B$18,"6")</f>
        <v>2</v>
      </c>
      <c r="U7160" s="31">
        <f t="shared" si="222"/>
        <v>0</v>
      </c>
      <c r="V7160" s="31">
        <f t="shared" si="223"/>
        <v>0</v>
      </c>
    </row>
    <row r="7161" spans="18:22" x14ac:dyDescent="0.3">
      <c r="R7161" s="31" cm="1">
        <f t="array" ref="R7161">_xlfn.IFS(Q7161=0,(O7161-P7161)/2,Q7161=1,O7161-P7161)</f>
        <v>0</v>
      </c>
      <c r="S7161" s="31" cm="1">
        <f t="array" ref="S7161">_xlfn.IFS(Q7161=0,P7161/2,Q7161=1,P7161)</f>
        <v>0</v>
      </c>
      <c r="T7161" s="31" t="str" cm="1">
        <f t="array" ref="T7161">_xlfn.IFS(M7161&lt;=Beräkningsförutsättningar!B$15,"2",M7161=Beräkningsförutsättningar!B$16,"4",M7161=Beräkningsförutsättningar!B$17,"4",M7161&gt;=Beräkningsförutsättningar!B$18,"6")</f>
        <v>2</v>
      </c>
      <c r="U7161" s="31">
        <f t="shared" si="222"/>
        <v>0</v>
      </c>
      <c r="V7161" s="31">
        <f t="shared" si="223"/>
        <v>0</v>
      </c>
    </row>
    <row r="7162" spans="18:22" x14ac:dyDescent="0.3">
      <c r="R7162" s="31" cm="1">
        <f t="array" ref="R7162">_xlfn.IFS(Q7162=0,(O7162-P7162)/2,Q7162=1,O7162-P7162)</f>
        <v>0</v>
      </c>
      <c r="S7162" s="31" cm="1">
        <f t="array" ref="S7162">_xlfn.IFS(Q7162=0,P7162/2,Q7162=1,P7162)</f>
        <v>0</v>
      </c>
      <c r="T7162" s="31" t="str" cm="1">
        <f t="array" ref="T7162">_xlfn.IFS(M7162&lt;=Beräkningsförutsättningar!B$15,"2",M7162=Beräkningsförutsättningar!B$16,"4",M7162=Beräkningsförutsättningar!B$17,"4",M7162&gt;=Beräkningsförutsättningar!B$18,"6")</f>
        <v>2</v>
      </c>
      <c r="U7162" s="31">
        <f t="shared" si="222"/>
        <v>0</v>
      </c>
      <c r="V7162" s="31">
        <f t="shared" si="223"/>
        <v>0</v>
      </c>
    </row>
    <row r="7163" spans="18:22" x14ac:dyDescent="0.3">
      <c r="R7163" s="31" cm="1">
        <f t="array" ref="R7163">_xlfn.IFS(Q7163=0,(O7163-P7163)/2,Q7163=1,O7163-P7163)</f>
        <v>0</v>
      </c>
      <c r="S7163" s="31" cm="1">
        <f t="array" ref="S7163">_xlfn.IFS(Q7163=0,P7163/2,Q7163=1,P7163)</f>
        <v>0</v>
      </c>
      <c r="T7163" s="31" t="str" cm="1">
        <f t="array" ref="T7163">_xlfn.IFS(M7163&lt;=Beräkningsförutsättningar!B$15,"2",M7163=Beräkningsförutsättningar!B$16,"4",M7163=Beräkningsförutsättningar!B$17,"4",M7163&gt;=Beräkningsförutsättningar!B$18,"6")</f>
        <v>2</v>
      </c>
      <c r="U7163" s="31">
        <f t="shared" si="222"/>
        <v>0</v>
      </c>
      <c r="V7163" s="31">
        <f t="shared" si="223"/>
        <v>0</v>
      </c>
    </row>
    <row r="7164" spans="18:22" x14ac:dyDescent="0.3">
      <c r="R7164" s="31" cm="1">
        <f t="array" ref="R7164">_xlfn.IFS(Q7164=0,(O7164-P7164)/2,Q7164=1,O7164-P7164)</f>
        <v>0</v>
      </c>
      <c r="S7164" s="31" cm="1">
        <f t="array" ref="S7164">_xlfn.IFS(Q7164=0,P7164/2,Q7164=1,P7164)</f>
        <v>0</v>
      </c>
      <c r="T7164" s="31" t="str" cm="1">
        <f t="array" ref="T7164">_xlfn.IFS(M7164&lt;=Beräkningsförutsättningar!B$15,"2",M7164=Beräkningsförutsättningar!B$16,"4",M7164=Beräkningsförutsättningar!B$17,"4",M7164&gt;=Beräkningsförutsättningar!B$18,"6")</f>
        <v>2</v>
      </c>
      <c r="U7164" s="31">
        <f t="shared" si="222"/>
        <v>0</v>
      </c>
      <c r="V7164" s="31">
        <f t="shared" si="223"/>
        <v>0</v>
      </c>
    </row>
    <row r="7165" spans="18:22" x14ac:dyDescent="0.3">
      <c r="R7165" s="31" cm="1">
        <f t="array" ref="R7165">_xlfn.IFS(Q7165=0,(O7165-P7165)/2,Q7165=1,O7165-P7165)</f>
        <v>0</v>
      </c>
      <c r="S7165" s="31" cm="1">
        <f t="array" ref="S7165">_xlfn.IFS(Q7165=0,P7165/2,Q7165=1,P7165)</f>
        <v>0</v>
      </c>
      <c r="T7165" s="31" t="str" cm="1">
        <f t="array" ref="T7165">_xlfn.IFS(M7165&lt;=Beräkningsförutsättningar!B$15,"2",M7165=Beräkningsförutsättningar!B$16,"4",M7165=Beräkningsförutsättningar!B$17,"4",M7165&gt;=Beräkningsförutsättningar!B$18,"6")</f>
        <v>2</v>
      </c>
      <c r="U7165" s="31">
        <f t="shared" si="222"/>
        <v>0</v>
      </c>
      <c r="V7165" s="31">
        <f t="shared" si="223"/>
        <v>0</v>
      </c>
    </row>
    <row r="7166" spans="18:22" x14ac:dyDescent="0.3">
      <c r="R7166" s="31" cm="1">
        <f t="array" ref="R7166">_xlfn.IFS(Q7166=0,(O7166-P7166)/2,Q7166=1,O7166-P7166)</f>
        <v>0</v>
      </c>
      <c r="S7166" s="31" cm="1">
        <f t="array" ref="S7166">_xlfn.IFS(Q7166=0,P7166/2,Q7166=1,P7166)</f>
        <v>0</v>
      </c>
      <c r="T7166" s="31" t="str" cm="1">
        <f t="array" ref="T7166">_xlfn.IFS(M7166&lt;=Beräkningsförutsättningar!B$15,"2",M7166=Beräkningsförutsättningar!B$16,"4",M7166=Beräkningsförutsättningar!B$17,"4",M7166&gt;=Beräkningsförutsättningar!B$18,"6")</f>
        <v>2</v>
      </c>
      <c r="U7166" s="31">
        <f t="shared" si="222"/>
        <v>0</v>
      </c>
      <c r="V7166" s="31">
        <f t="shared" si="223"/>
        <v>0</v>
      </c>
    </row>
    <row r="7167" spans="18:22" x14ac:dyDescent="0.3">
      <c r="R7167" s="31" cm="1">
        <f t="array" ref="R7167">_xlfn.IFS(Q7167=0,(O7167-P7167)/2,Q7167=1,O7167-P7167)</f>
        <v>0</v>
      </c>
      <c r="S7167" s="31" cm="1">
        <f t="array" ref="S7167">_xlfn.IFS(Q7167=0,P7167/2,Q7167=1,P7167)</f>
        <v>0</v>
      </c>
      <c r="T7167" s="31" t="str" cm="1">
        <f t="array" ref="T7167">_xlfn.IFS(M7167&lt;=Beräkningsförutsättningar!B$15,"2",M7167=Beräkningsförutsättningar!B$16,"4",M7167=Beräkningsförutsättningar!B$17,"4",M7167&gt;=Beräkningsförutsättningar!B$18,"6")</f>
        <v>2</v>
      </c>
      <c r="U7167" s="31">
        <f t="shared" si="222"/>
        <v>0</v>
      </c>
      <c r="V7167" s="31">
        <f t="shared" si="223"/>
        <v>0</v>
      </c>
    </row>
    <row r="7168" spans="18:22" x14ac:dyDescent="0.3">
      <c r="R7168" s="31" cm="1">
        <f t="array" ref="R7168">_xlfn.IFS(Q7168=0,(O7168-P7168)/2,Q7168=1,O7168-P7168)</f>
        <v>0</v>
      </c>
      <c r="S7168" s="31" cm="1">
        <f t="array" ref="S7168">_xlfn.IFS(Q7168=0,P7168/2,Q7168=1,P7168)</f>
        <v>0</v>
      </c>
      <c r="T7168" s="31" t="str" cm="1">
        <f t="array" ref="T7168">_xlfn.IFS(M7168&lt;=Beräkningsförutsättningar!B$15,"2",M7168=Beräkningsförutsättningar!B$16,"4",M7168=Beräkningsförutsättningar!B$17,"4",M7168&gt;=Beräkningsförutsättningar!B$18,"6")</f>
        <v>2</v>
      </c>
      <c r="U7168" s="31">
        <f t="shared" si="222"/>
        <v>0</v>
      </c>
      <c r="V7168" s="31">
        <f t="shared" si="223"/>
        <v>0</v>
      </c>
    </row>
    <row r="7169" spans="18:22" x14ac:dyDescent="0.3">
      <c r="R7169" s="31" cm="1">
        <f t="array" ref="R7169">_xlfn.IFS(Q7169=0,(O7169-P7169)/2,Q7169=1,O7169-P7169)</f>
        <v>0</v>
      </c>
      <c r="S7169" s="31" cm="1">
        <f t="array" ref="S7169">_xlfn.IFS(Q7169=0,P7169/2,Q7169=1,P7169)</f>
        <v>0</v>
      </c>
      <c r="T7169" s="31" t="str" cm="1">
        <f t="array" ref="T7169">_xlfn.IFS(M7169&lt;=Beräkningsförutsättningar!B$15,"2",M7169=Beräkningsförutsättningar!B$16,"4",M7169=Beräkningsförutsättningar!B$17,"4",M7169&gt;=Beräkningsförutsättningar!B$18,"6")</f>
        <v>2</v>
      </c>
      <c r="U7169" s="31">
        <f t="shared" si="222"/>
        <v>0</v>
      </c>
      <c r="V7169" s="31">
        <f t="shared" si="223"/>
        <v>0</v>
      </c>
    </row>
    <row r="7170" spans="18:22" x14ac:dyDescent="0.3">
      <c r="R7170" s="31" cm="1">
        <f t="array" ref="R7170">_xlfn.IFS(Q7170=0,(O7170-P7170)/2,Q7170=1,O7170-P7170)</f>
        <v>0</v>
      </c>
      <c r="S7170" s="31" cm="1">
        <f t="array" ref="S7170">_xlfn.IFS(Q7170=0,P7170/2,Q7170=1,P7170)</f>
        <v>0</v>
      </c>
      <c r="T7170" s="31" t="str" cm="1">
        <f t="array" ref="T7170">_xlfn.IFS(M7170&lt;=Beräkningsförutsättningar!B$15,"2",M7170=Beräkningsförutsättningar!B$16,"4",M7170=Beräkningsförutsättningar!B$17,"4",M7170&gt;=Beräkningsförutsättningar!B$18,"6")</f>
        <v>2</v>
      </c>
      <c r="U7170" s="31">
        <f t="shared" si="222"/>
        <v>0</v>
      </c>
      <c r="V7170" s="31">
        <f t="shared" si="223"/>
        <v>0</v>
      </c>
    </row>
    <row r="7171" spans="18:22" x14ac:dyDescent="0.3">
      <c r="R7171" s="31" cm="1">
        <f t="array" ref="R7171">_xlfn.IFS(Q7171=0,(O7171-P7171)/2,Q7171=1,O7171-P7171)</f>
        <v>0</v>
      </c>
      <c r="S7171" s="31" cm="1">
        <f t="array" ref="S7171">_xlfn.IFS(Q7171=0,P7171/2,Q7171=1,P7171)</f>
        <v>0</v>
      </c>
      <c r="T7171" s="31" t="str" cm="1">
        <f t="array" ref="T7171">_xlfn.IFS(M7171&lt;=Beräkningsförutsättningar!B$15,"2",M7171=Beräkningsförutsättningar!B$16,"4",M7171=Beräkningsförutsättningar!B$17,"4",M7171&gt;=Beräkningsförutsättningar!B$18,"6")</f>
        <v>2</v>
      </c>
      <c r="U7171" s="31">
        <f t="shared" si="222"/>
        <v>0</v>
      </c>
      <c r="V7171" s="31">
        <f t="shared" si="223"/>
        <v>0</v>
      </c>
    </row>
    <row r="7172" spans="18:22" x14ac:dyDescent="0.3">
      <c r="R7172" s="31" cm="1">
        <f t="array" ref="R7172">_xlfn.IFS(Q7172=0,(O7172-P7172)/2,Q7172=1,O7172-P7172)</f>
        <v>0</v>
      </c>
      <c r="S7172" s="31" cm="1">
        <f t="array" ref="S7172">_xlfn.IFS(Q7172=0,P7172/2,Q7172=1,P7172)</f>
        <v>0</v>
      </c>
      <c r="T7172" s="31" t="str" cm="1">
        <f t="array" ref="T7172">_xlfn.IFS(M7172&lt;=Beräkningsförutsättningar!B$15,"2",M7172=Beräkningsförutsättningar!B$16,"4",M7172=Beräkningsförutsättningar!B$17,"4",M7172&gt;=Beräkningsförutsättningar!B$18,"6")</f>
        <v>2</v>
      </c>
      <c r="U7172" s="31">
        <f t="shared" si="222"/>
        <v>0</v>
      </c>
      <c r="V7172" s="31">
        <f t="shared" si="223"/>
        <v>0</v>
      </c>
    </row>
    <row r="7173" spans="18:22" x14ac:dyDescent="0.3">
      <c r="R7173" s="31" cm="1">
        <f t="array" ref="R7173">_xlfn.IFS(Q7173=0,(O7173-P7173)/2,Q7173=1,O7173-P7173)</f>
        <v>0</v>
      </c>
      <c r="S7173" s="31" cm="1">
        <f t="array" ref="S7173">_xlfn.IFS(Q7173=0,P7173/2,Q7173=1,P7173)</f>
        <v>0</v>
      </c>
      <c r="T7173" s="31" t="str" cm="1">
        <f t="array" ref="T7173">_xlfn.IFS(M7173&lt;=Beräkningsförutsättningar!B$15,"2",M7173=Beräkningsförutsättningar!B$16,"4",M7173=Beräkningsförutsättningar!B$17,"4",M7173&gt;=Beräkningsförutsättningar!B$18,"6")</f>
        <v>2</v>
      </c>
      <c r="U7173" s="31">
        <f t="shared" si="222"/>
        <v>0</v>
      </c>
      <c r="V7173" s="31">
        <f t="shared" si="223"/>
        <v>0</v>
      </c>
    </row>
    <row r="7174" spans="18:22" x14ac:dyDescent="0.3">
      <c r="R7174" s="31" cm="1">
        <f t="array" ref="R7174">_xlfn.IFS(Q7174=0,(O7174-P7174)/2,Q7174=1,O7174-P7174)</f>
        <v>0</v>
      </c>
      <c r="S7174" s="31" cm="1">
        <f t="array" ref="S7174">_xlfn.IFS(Q7174=0,P7174/2,Q7174=1,P7174)</f>
        <v>0</v>
      </c>
      <c r="T7174" s="31" t="str" cm="1">
        <f t="array" ref="T7174">_xlfn.IFS(M7174&lt;=Beräkningsförutsättningar!B$15,"2",M7174=Beräkningsförutsättningar!B$16,"4",M7174=Beräkningsförutsättningar!B$17,"4",M7174&gt;=Beräkningsförutsättningar!B$18,"6")</f>
        <v>2</v>
      </c>
      <c r="U7174" s="31">
        <f t="shared" si="222"/>
        <v>0</v>
      </c>
      <c r="V7174" s="31">
        <f t="shared" si="223"/>
        <v>0</v>
      </c>
    </row>
    <row r="7175" spans="18:22" x14ac:dyDescent="0.3">
      <c r="R7175" s="31" cm="1">
        <f t="array" ref="R7175">_xlfn.IFS(Q7175=0,(O7175-P7175)/2,Q7175=1,O7175-P7175)</f>
        <v>0</v>
      </c>
      <c r="S7175" s="31" cm="1">
        <f t="array" ref="S7175">_xlfn.IFS(Q7175=0,P7175/2,Q7175=1,P7175)</f>
        <v>0</v>
      </c>
      <c r="T7175" s="31" t="str" cm="1">
        <f t="array" ref="T7175">_xlfn.IFS(M7175&lt;=Beräkningsförutsättningar!B$15,"2",M7175=Beräkningsförutsättningar!B$16,"4",M7175=Beräkningsförutsättningar!B$17,"4",M7175&gt;=Beräkningsförutsättningar!B$18,"6")</f>
        <v>2</v>
      </c>
      <c r="U7175" s="31">
        <f t="shared" ref="U7175:U7238" si="224">R7175*T7175</f>
        <v>0</v>
      </c>
      <c r="V7175" s="31">
        <f t="shared" ref="V7175:V7238" si="225">S7175*T7175</f>
        <v>0</v>
      </c>
    </row>
    <row r="7176" spans="18:22" x14ac:dyDescent="0.3">
      <c r="R7176" s="31" cm="1">
        <f t="array" ref="R7176">_xlfn.IFS(Q7176=0,(O7176-P7176)/2,Q7176=1,O7176-P7176)</f>
        <v>0</v>
      </c>
      <c r="S7176" s="31" cm="1">
        <f t="array" ref="S7176">_xlfn.IFS(Q7176=0,P7176/2,Q7176=1,P7176)</f>
        <v>0</v>
      </c>
      <c r="T7176" s="31" t="str" cm="1">
        <f t="array" ref="T7176">_xlfn.IFS(M7176&lt;=Beräkningsförutsättningar!B$15,"2",M7176=Beräkningsförutsättningar!B$16,"4",M7176=Beräkningsförutsättningar!B$17,"4",M7176&gt;=Beräkningsförutsättningar!B$18,"6")</f>
        <v>2</v>
      </c>
      <c r="U7176" s="31">
        <f t="shared" si="224"/>
        <v>0</v>
      </c>
      <c r="V7176" s="31">
        <f t="shared" si="225"/>
        <v>0</v>
      </c>
    </row>
    <row r="7177" spans="18:22" x14ac:dyDescent="0.3">
      <c r="R7177" s="31" cm="1">
        <f t="array" ref="R7177">_xlfn.IFS(Q7177=0,(O7177-P7177)/2,Q7177=1,O7177-P7177)</f>
        <v>0</v>
      </c>
      <c r="S7177" s="31" cm="1">
        <f t="array" ref="S7177">_xlfn.IFS(Q7177=0,P7177/2,Q7177=1,P7177)</f>
        <v>0</v>
      </c>
      <c r="T7177" s="31" t="str" cm="1">
        <f t="array" ref="T7177">_xlfn.IFS(M7177&lt;=Beräkningsförutsättningar!B$15,"2",M7177=Beräkningsförutsättningar!B$16,"4",M7177=Beräkningsförutsättningar!B$17,"4",M7177&gt;=Beräkningsförutsättningar!B$18,"6")</f>
        <v>2</v>
      </c>
      <c r="U7177" s="31">
        <f t="shared" si="224"/>
        <v>0</v>
      </c>
      <c r="V7177" s="31">
        <f t="shared" si="225"/>
        <v>0</v>
      </c>
    </row>
    <row r="7178" spans="18:22" x14ac:dyDescent="0.3">
      <c r="R7178" s="31" cm="1">
        <f t="array" ref="R7178">_xlfn.IFS(Q7178=0,(O7178-P7178)/2,Q7178=1,O7178-P7178)</f>
        <v>0</v>
      </c>
      <c r="S7178" s="31" cm="1">
        <f t="array" ref="S7178">_xlfn.IFS(Q7178=0,P7178/2,Q7178=1,P7178)</f>
        <v>0</v>
      </c>
      <c r="T7178" s="31" t="str" cm="1">
        <f t="array" ref="T7178">_xlfn.IFS(M7178&lt;=Beräkningsförutsättningar!B$15,"2",M7178=Beräkningsförutsättningar!B$16,"4",M7178=Beräkningsförutsättningar!B$17,"4",M7178&gt;=Beräkningsförutsättningar!B$18,"6")</f>
        <v>2</v>
      </c>
      <c r="U7178" s="31">
        <f t="shared" si="224"/>
        <v>0</v>
      </c>
      <c r="V7178" s="31">
        <f t="shared" si="225"/>
        <v>0</v>
      </c>
    </row>
    <row r="7179" spans="18:22" x14ac:dyDescent="0.3">
      <c r="R7179" s="31" cm="1">
        <f t="array" ref="R7179">_xlfn.IFS(Q7179=0,(O7179-P7179)/2,Q7179=1,O7179-P7179)</f>
        <v>0</v>
      </c>
      <c r="S7179" s="31" cm="1">
        <f t="array" ref="S7179">_xlfn.IFS(Q7179=0,P7179/2,Q7179=1,P7179)</f>
        <v>0</v>
      </c>
      <c r="T7179" s="31" t="str" cm="1">
        <f t="array" ref="T7179">_xlfn.IFS(M7179&lt;=Beräkningsförutsättningar!B$15,"2",M7179=Beräkningsförutsättningar!B$16,"4",M7179=Beräkningsförutsättningar!B$17,"4",M7179&gt;=Beräkningsförutsättningar!B$18,"6")</f>
        <v>2</v>
      </c>
      <c r="U7179" s="31">
        <f t="shared" si="224"/>
        <v>0</v>
      </c>
      <c r="V7179" s="31">
        <f t="shared" si="225"/>
        <v>0</v>
      </c>
    </row>
    <row r="7180" spans="18:22" x14ac:dyDescent="0.3">
      <c r="R7180" s="31" cm="1">
        <f t="array" ref="R7180">_xlfn.IFS(Q7180=0,(O7180-P7180)/2,Q7180=1,O7180-P7180)</f>
        <v>0</v>
      </c>
      <c r="S7180" s="31" cm="1">
        <f t="array" ref="S7180">_xlfn.IFS(Q7180=0,P7180/2,Q7180=1,P7180)</f>
        <v>0</v>
      </c>
      <c r="T7180" s="31" t="str" cm="1">
        <f t="array" ref="T7180">_xlfn.IFS(M7180&lt;=Beräkningsförutsättningar!B$15,"2",M7180=Beräkningsförutsättningar!B$16,"4",M7180=Beräkningsförutsättningar!B$17,"4",M7180&gt;=Beräkningsförutsättningar!B$18,"6")</f>
        <v>2</v>
      </c>
      <c r="U7180" s="31">
        <f t="shared" si="224"/>
        <v>0</v>
      </c>
      <c r="V7180" s="31">
        <f t="shared" si="225"/>
        <v>0</v>
      </c>
    </row>
    <row r="7181" spans="18:22" x14ac:dyDescent="0.3">
      <c r="R7181" s="31" cm="1">
        <f t="array" ref="R7181">_xlfn.IFS(Q7181=0,(O7181-P7181)/2,Q7181=1,O7181-P7181)</f>
        <v>0</v>
      </c>
      <c r="S7181" s="31" cm="1">
        <f t="array" ref="S7181">_xlfn.IFS(Q7181=0,P7181/2,Q7181=1,P7181)</f>
        <v>0</v>
      </c>
      <c r="T7181" s="31" t="str" cm="1">
        <f t="array" ref="T7181">_xlfn.IFS(M7181&lt;=Beräkningsförutsättningar!B$15,"2",M7181=Beräkningsförutsättningar!B$16,"4",M7181=Beräkningsförutsättningar!B$17,"4",M7181&gt;=Beräkningsförutsättningar!B$18,"6")</f>
        <v>2</v>
      </c>
      <c r="U7181" s="31">
        <f t="shared" si="224"/>
        <v>0</v>
      </c>
      <c r="V7181" s="31">
        <f t="shared" si="225"/>
        <v>0</v>
      </c>
    </row>
    <row r="7182" spans="18:22" x14ac:dyDescent="0.3">
      <c r="R7182" s="31" cm="1">
        <f t="array" ref="R7182">_xlfn.IFS(Q7182=0,(O7182-P7182)/2,Q7182=1,O7182-P7182)</f>
        <v>0</v>
      </c>
      <c r="S7182" s="31" cm="1">
        <f t="array" ref="S7182">_xlfn.IFS(Q7182=0,P7182/2,Q7182=1,P7182)</f>
        <v>0</v>
      </c>
      <c r="T7182" s="31" t="str" cm="1">
        <f t="array" ref="T7182">_xlfn.IFS(M7182&lt;=Beräkningsförutsättningar!B$15,"2",M7182=Beräkningsförutsättningar!B$16,"4",M7182=Beräkningsförutsättningar!B$17,"4",M7182&gt;=Beräkningsförutsättningar!B$18,"6")</f>
        <v>2</v>
      </c>
      <c r="U7182" s="31">
        <f t="shared" si="224"/>
        <v>0</v>
      </c>
      <c r="V7182" s="31">
        <f t="shared" si="225"/>
        <v>0</v>
      </c>
    </row>
    <row r="7183" spans="18:22" x14ac:dyDescent="0.3">
      <c r="R7183" s="31" cm="1">
        <f t="array" ref="R7183">_xlfn.IFS(Q7183=0,(O7183-P7183)/2,Q7183=1,O7183-P7183)</f>
        <v>0</v>
      </c>
      <c r="S7183" s="31" cm="1">
        <f t="array" ref="S7183">_xlfn.IFS(Q7183=0,P7183/2,Q7183=1,P7183)</f>
        <v>0</v>
      </c>
      <c r="T7183" s="31" t="str" cm="1">
        <f t="array" ref="T7183">_xlfn.IFS(M7183&lt;=Beräkningsförutsättningar!B$15,"2",M7183=Beräkningsförutsättningar!B$16,"4",M7183=Beräkningsförutsättningar!B$17,"4",M7183&gt;=Beräkningsförutsättningar!B$18,"6")</f>
        <v>2</v>
      </c>
      <c r="U7183" s="31">
        <f t="shared" si="224"/>
        <v>0</v>
      </c>
      <c r="V7183" s="31">
        <f t="shared" si="225"/>
        <v>0</v>
      </c>
    </row>
    <row r="7184" spans="18:22" x14ac:dyDescent="0.3">
      <c r="R7184" s="31" cm="1">
        <f t="array" ref="R7184">_xlfn.IFS(Q7184=0,(O7184-P7184)/2,Q7184=1,O7184-P7184)</f>
        <v>0</v>
      </c>
      <c r="S7184" s="31" cm="1">
        <f t="array" ref="S7184">_xlfn.IFS(Q7184=0,P7184/2,Q7184=1,P7184)</f>
        <v>0</v>
      </c>
      <c r="T7184" s="31" t="str" cm="1">
        <f t="array" ref="T7184">_xlfn.IFS(M7184&lt;=Beräkningsförutsättningar!B$15,"2",M7184=Beräkningsförutsättningar!B$16,"4",M7184=Beräkningsförutsättningar!B$17,"4",M7184&gt;=Beräkningsförutsättningar!B$18,"6")</f>
        <v>2</v>
      </c>
      <c r="U7184" s="31">
        <f t="shared" si="224"/>
        <v>0</v>
      </c>
      <c r="V7184" s="31">
        <f t="shared" si="225"/>
        <v>0</v>
      </c>
    </row>
    <row r="7185" spans="18:22" x14ac:dyDescent="0.3">
      <c r="R7185" s="31" cm="1">
        <f t="array" ref="R7185">_xlfn.IFS(Q7185=0,(O7185-P7185)/2,Q7185=1,O7185-P7185)</f>
        <v>0</v>
      </c>
      <c r="S7185" s="31" cm="1">
        <f t="array" ref="S7185">_xlfn.IFS(Q7185=0,P7185/2,Q7185=1,P7185)</f>
        <v>0</v>
      </c>
      <c r="T7185" s="31" t="str" cm="1">
        <f t="array" ref="T7185">_xlfn.IFS(M7185&lt;=Beräkningsförutsättningar!B$15,"2",M7185=Beräkningsförutsättningar!B$16,"4",M7185=Beräkningsförutsättningar!B$17,"4",M7185&gt;=Beräkningsförutsättningar!B$18,"6")</f>
        <v>2</v>
      </c>
      <c r="U7185" s="31">
        <f t="shared" si="224"/>
        <v>0</v>
      </c>
      <c r="V7185" s="31">
        <f t="shared" si="225"/>
        <v>0</v>
      </c>
    </row>
    <row r="7186" spans="18:22" x14ac:dyDescent="0.3">
      <c r="R7186" s="31" cm="1">
        <f t="array" ref="R7186">_xlfn.IFS(Q7186=0,(O7186-P7186)/2,Q7186=1,O7186-P7186)</f>
        <v>0</v>
      </c>
      <c r="S7186" s="31" cm="1">
        <f t="array" ref="S7186">_xlfn.IFS(Q7186=0,P7186/2,Q7186=1,P7186)</f>
        <v>0</v>
      </c>
      <c r="T7186" s="31" t="str" cm="1">
        <f t="array" ref="T7186">_xlfn.IFS(M7186&lt;=Beräkningsförutsättningar!B$15,"2",M7186=Beräkningsförutsättningar!B$16,"4",M7186=Beräkningsförutsättningar!B$17,"4",M7186&gt;=Beräkningsförutsättningar!B$18,"6")</f>
        <v>2</v>
      </c>
      <c r="U7186" s="31">
        <f t="shared" si="224"/>
        <v>0</v>
      </c>
      <c r="V7186" s="31">
        <f t="shared" si="225"/>
        <v>0</v>
      </c>
    </row>
    <row r="7187" spans="18:22" x14ac:dyDescent="0.3">
      <c r="R7187" s="31" cm="1">
        <f t="array" ref="R7187">_xlfn.IFS(Q7187=0,(O7187-P7187)/2,Q7187=1,O7187-P7187)</f>
        <v>0</v>
      </c>
      <c r="S7187" s="31" cm="1">
        <f t="array" ref="S7187">_xlfn.IFS(Q7187=0,P7187/2,Q7187=1,P7187)</f>
        <v>0</v>
      </c>
      <c r="T7187" s="31" t="str" cm="1">
        <f t="array" ref="T7187">_xlfn.IFS(M7187&lt;=Beräkningsförutsättningar!B$15,"2",M7187=Beräkningsförutsättningar!B$16,"4",M7187=Beräkningsförutsättningar!B$17,"4",M7187&gt;=Beräkningsförutsättningar!B$18,"6")</f>
        <v>2</v>
      </c>
      <c r="U7187" s="31">
        <f t="shared" si="224"/>
        <v>0</v>
      </c>
      <c r="V7187" s="31">
        <f t="shared" si="225"/>
        <v>0</v>
      </c>
    </row>
    <row r="7188" spans="18:22" x14ac:dyDescent="0.3">
      <c r="R7188" s="31" cm="1">
        <f t="array" ref="R7188">_xlfn.IFS(Q7188=0,(O7188-P7188)/2,Q7188=1,O7188-P7188)</f>
        <v>0</v>
      </c>
      <c r="S7188" s="31" cm="1">
        <f t="array" ref="S7188">_xlfn.IFS(Q7188=0,P7188/2,Q7188=1,P7188)</f>
        <v>0</v>
      </c>
      <c r="T7188" s="31" t="str" cm="1">
        <f t="array" ref="T7188">_xlfn.IFS(M7188&lt;=Beräkningsförutsättningar!B$15,"2",M7188=Beräkningsförutsättningar!B$16,"4",M7188=Beräkningsförutsättningar!B$17,"4",M7188&gt;=Beräkningsförutsättningar!B$18,"6")</f>
        <v>2</v>
      </c>
      <c r="U7188" s="31">
        <f t="shared" si="224"/>
        <v>0</v>
      </c>
      <c r="V7188" s="31">
        <f t="shared" si="225"/>
        <v>0</v>
      </c>
    </row>
    <row r="7189" spans="18:22" x14ac:dyDescent="0.3">
      <c r="R7189" s="31" cm="1">
        <f t="array" ref="R7189">_xlfn.IFS(Q7189=0,(O7189-P7189)/2,Q7189=1,O7189-P7189)</f>
        <v>0</v>
      </c>
      <c r="S7189" s="31" cm="1">
        <f t="array" ref="S7189">_xlfn.IFS(Q7189=0,P7189/2,Q7189=1,P7189)</f>
        <v>0</v>
      </c>
      <c r="T7189" s="31" t="str" cm="1">
        <f t="array" ref="T7189">_xlfn.IFS(M7189&lt;=Beräkningsförutsättningar!B$15,"2",M7189=Beräkningsförutsättningar!B$16,"4",M7189=Beräkningsförutsättningar!B$17,"4",M7189&gt;=Beräkningsförutsättningar!B$18,"6")</f>
        <v>2</v>
      </c>
      <c r="U7189" s="31">
        <f t="shared" si="224"/>
        <v>0</v>
      </c>
      <c r="V7189" s="31">
        <f t="shared" si="225"/>
        <v>0</v>
      </c>
    </row>
    <row r="7190" spans="18:22" x14ac:dyDescent="0.3">
      <c r="R7190" s="31" cm="1">
        <f t="array" ref="R7190">_xlfn.IFS(Q7190=0,(O7190-P7190)/2,Q7190=1,O7190-P7190)</f>
        <v>0</v>
      </c>
      <c r="S7190" s="31" cm="1">
        <f t="array" ref="S7190">_xlfn.IFS(Q7190=0,P7190/2,Q7190=1,P7190)</f>
        <v>0</v>
      </c>
      <c r="T7190" s="31" t="str" cm="1">
        <f t="array" ref="T7190">_xlfn.IFS(M7190&lt;=Beräkningsförutsättningar!B$15,"2",M7190=Beräkningsförutsättningar!B$16,"4",M7190=Beräkningsförutsättningar!B$17,"4",M7190&gt;=Beräkningsförutsättningar!B$18,"6")</f>
        <v>2</v>
      </c>
      <c r="U7190" s="31">
        <f t="shared" si="224"/>
        <v>0</v>
      </c>
      <c r="V7190" s="31">
        <f t="shared" si="225"/>
        <v>0</v>
      </c>
    </row>
    <row r="7191" spans="18:22" x14ac:dyDescent="0.3">
      <c r="R7191" s="31" cm="1">
        <f t="array" ref="R7191">_xlfn.IFS(Q7191=0,(O7191-P7191)/2,Q7191=1,O7191-P7191)</f>
        <v>0</v>
      </c>
      <c r="S7191" s="31" cm="1">
        <f t="array" ref="S7191">_xlfn.IFS(Q7191=0,P7191/2,Q7191=1,P7191)</f>
        <v>0</v>
      </c>
      <c r="T7191" s="31" t="str" cm="1">
        <f t="array" ref="T7191">_xlfn.IFS(M7191&lt;=Beräkningsförutsättningar!B$15,"2",M7191=Beräkningsförutsättningar!B$16,"4",M7191=Beräkningsförutsättningar!B$17,"4",M7191&gt;=Beräkningsförutsättningar!B$18,"6")</f>
        <v>2</v>
      </c>
      <c r="U7191" s="31">
        <f t="shared" si="224"/>
        <v>0</v>
      </c>
      <c r="V7191" s="31">
        <f t="shared" si="225"/>
        <v>0</v>
      </c>
    </row>
    <row r="7192" spans="18:22" x14ac:dyDescent="0.3">
      <c r="R7192" s="31" cm="1">
        <f t="array" ref="R7192">_xlfn.IFS(Q7192=0,(O7192-P7192)/2,Q7192=1,O7192-P7192)</f>
        <v>0</v>
      </c>
      <c r="S7192" s="31" cm="1">
        <f t="array" ref="S7192">_xlfn.IFS(Q7192=0,P7192/2,Q7192=1,P7192)</f>
        <v>0</v>
      </c>
      <c r="T7192" s="31" t="str" cm="1">
        <f t="array" ref="T7192">_xlfn.IFS(M7192&lt;=Beräkningsförutsättningar!B$15,"2",M7192=Beräkningsförutsättningar!B$16,"4",M7192=Beräkningsförutsättningar!B$17,"4",M7192&gt;=Beräkningsförutsättningar!B$18,"6")</f>
        <v>2</v>
      </c>
      <c r="U7192" s="31">
        <f t="shared" si="224"/>
        <v>0</v>
      </c>
      <c r="V7192" s="31">
        <f t="shared" si="225"/>
        <v>0</v>
      </c>
    </row>
    <row r="7193" spans="18:22" x14ac:dyDescent="0.3">
      <c r="R7193" s="31" cm="1">
        <f t="array" ref="R7193">_xlfn.IFS(Q7193=0,(O7193-P7193)/2,Q7193=1,O7193-P7193)</f>
        <v>0</v>
      </c>
      <c r="S7193" s="31" cm="1">
        <f t="array" ref="S7193">_xlfn.IFS(Q7193=0,P7193/2,Q7193=1,P7193)</f>
        <v>0</v>
      </c>
      <c r="T7193" s="31" t="str" cm="1">
        <f t="array" ref="T7193">_xlfn.IFS(M7193&lt;=Beräkningsförutsättningar!B$15,"2",M7193=Beräkningsförutsättningar!B$16,"4",M7193=Beräkningsförutsättningar!B$17,"4",M7193&gt;=Beräkningsförutsättningar!B$18,"6")</f>
        <v>2</v>
      </c>
      <c r="U7193" s="31">
        <f t="shared" si="224"/>
        <v>0</v>
      </c>
      <c r="V7193" s="31">
        <f t="shared" si="225"/>
        <v>0</v>
      </c>
    </row>
    <row r="7194" spans="18:22" x14ac:dyDescent="0.3">
      <c r="R7194" s="31" cm="1">
        <f t="array" ref="R7194">_xlfn.IFS(Q7194=0,(O7194-P7194)/2,Q7194=1,O7194-P7194)</f>
        <v>0</v>
      </c>
      <c r="S7194" s="31" cm="1">
        <f t="array" ref="S7194">_xlfn.IFS(Q7194=0,P7194/2,Q7194=1,P7194)</f>
        <v>0</v>
      </c>
      <c r="T7194" s="31" t="str" cm="1">
        <f t="array" ref="T7194">_xlfn.IFS(M7194&lt;=Beräkningsförutsättningar!B$15,"2",M7194=Beräkningsförutsättningar!B$16,"4",M7194=Beräkningsförutsättningar!B$17,"4",M7194&gt;=Beräkningsförutsättningar!B$18,"6")</f>
        <v>2</v>
      </c>
      <c r="U7194" s="31">
        <f t="shared" si="224"/>
        <v>0</v>
      </c>
      <c r="V7194" s="31">
        <f t="shared" si="225"/>
        <v>0</v>
      </c>
    </row>
    <row r="7195" spans="18:22" x14ac:dyDescent="0.3">
      <c r="R7195" s="31" cm="1">
        <f t="array" ref="R7195">_xlfn.IFS(Q7195=0,(O7195-P7195)/2,Q7195=1,O7195-P7195)</f>
        <v>0</v>
      </c>
      <c r="S7195" s="31" cm="1">
        <f t="array" ref="S7195">_xlfn.IFS(Q7195=0,P7195/2,Q7195=1,P7195)</f>
        <v>0</v>
      </c>
      <c r="T7195" s="31" t="str" cm="1">
        <f t="array" ref="T7195">_xlfn.IFS(M7195&lt;=Beräkningsförutsättningar!B$15,"2",M7195=Beräkningsförutsättningar!B$16,"4",M7195=Beräkningsförutsättningar!B$17,"4",M7195&gt;=Beräkningsförutsättningar!B$18,"6")</f>
        <v>2</v>
      </c>
      <c r="U7195" s="31">
        <f t="shared" si="224"/>
        <v>0</v>
      </c>
      <c r="V7195" s="31">
        <f t="shared" si="225"/>
        <v>0</v>
      </c>
    </row>
    <row r="7196" spans="18:22" x14ac:dyDescent="0.3">
      <c r="R7196" s="31" cm="1">
        <f t="array" ref="R7196">_xlfn.IFS(Q7196=0,(O7196-P7196)/2,Q7196=1,O7196-P7196)</f>
        <v>0</v>
      </c>
      <c r="S7196" s="31" cm="1">
        <f t="array" ref="S7196">_xlfn.IFS(Q7196=0,P7196/2,Q7196=1,P7196)</f>
        <v>0</v>
      </c>
      <c r="T7196" s="31" t="str" cm="1">
        <f t="array" ref="T7196">_xlfn.IFS(M7196&lt;=Beräkningsförutsättningar!B$15,"2",M7196=Beräkningsförutsättningar!B$16,"4",M7196=Beräkningsförutsättningar!B$17,"4",M7196&gt;=Beräkningsförutsättningar!B$18,"6")</f>
        <v>2</v>
      </c>
      <c r="U7196" s="31">
        <f t="shared" si="224"/>
        <v>0</v>
      </c>
      <c r="V7196" s="31">
        <f t="shared" si="225"/>
        <v>0</v>
      </c>
    </row>
    <row r="7197" spans="18:22" x14ac:dyDescent="0.3">
      <c r="R7197" s="31" cm="1">
        <f t="array" ref="R7197">_xlfn.IFS(Q7197=0,(O7197-P7197)/2,Q7197=1,O7197-P7197)</f>
        <v>0</v>
      </c>
      <c r="S7197" s="31" cm="1">
        <f t="array" ref="S7197">_xlfn.IFS(Q7197=0,P7197/2,Q7197=1,P7197)</f>
        <v>0</v>
      </c>
      <c r="T7197" s="31" t="str" cm="1">
        <f t="array" ref="T7197">_xlfn.IFS(M7197&lt;=Beräkningsförutsättningar!B$15,"2",M7197=Beräkningsförutsättningar!B$16,"4",M7197=Beräkningsförutsättningar!B$17,"4",M7197&gt;=Beräkningsförutsättningar!B$18,"6")</f>
        <v>2</v>
      </c>
      <c r="U7197" s="31">
        <f t="shared" si="224"/>
        <v>0</v>
      </c>
      <c r="V7197" s="31">
        <f t="shared" si="225"/>
        <v>0</v>
      </c>
    </row>
    <row r="7198" spans="18:22" x14ac:dyDescent="0.3">
      <c r="R7198" s="31" cm="1">
        <f t="array" ref="R7198">_xlfn.IFS(Q7198=0,(O7198-P7198)/2,Q7198=1,O7198-P7198)</f>
        <v>0</v>
      </c>
      <c r="S7198" s="31" cm="1">
        <f t="array" ref="S7198">_xlfn.IFS(Q7198=0,P7198/2,Q7198=1,P7198)</f>
        <v>0</v>
      </c>
      <c r="T7198" s="31" t="str" cm="1">
        <f t="array" ref="T7198">_xlfn.IFS(M7198&lt;=Beräkningsförutsättningar!B$15,"2",M7198=Beräkningsförutsättningar!B$16,"4",M7198=Beräkningsförutsättningar!B$17,"4",M7198&gt;=Beräkningsförutsättningar!B$18,"6")</f>
        <v>2</v>
      </c>
      <c r="U7198" s="31">
        <f t="shared" si="224"/>
        <v>0</v>
      </c>
      <c r="V7198" s="31">
        <f t="shared" si="225"/>
        <v>0</v>
      </c>
    </row>
    <row r="7199" spans="18:22" x14ac:dyDescent="0.3">
      <c r="R7199" s="31" cm="1">
        <f t="array" ref="R7199">_xlfn.IFS(Q7199=0,(O7199-P7199)/2,Q7199=1,O7199-P7199)</f>
        <v>0</v>
      </c>
      <c r="S7199" s="31" cm="1">
        <f t="array" ref="S7199">_xlfn.IFS(Q7199=0,P7199/2,Q7199=1,P7199)</f>
        <v>0</v>
      </c>
      <c r="T7199" s="31" t="str" cm="1">
        <f t="array" ref="T7199">_xlfn.IFS(M7199&lt;=Beräkningsförutsättningar!B$15,"2",M7199=Beräkningsförutsättningar!B$16,"4",M7199=Beräkningsförutsättningar!B$17,"4",M7199&gt;=Beräkningsförutsättningar!B$18,"6")</f>
        <v>2</v>
      </c>
      <c r="U7199" s="31">
        <f t="shared" si="224"/>
        <v>0</v>
      </c>
      <c r="V7199" s="31">
        <f t="shared" si="225"/>
        <v>0</v>
      </c>
    </row>
    <row r="7200" spans="18:22" x14ac:dyDescent="0.3">
      <c r="R7200" s="31" cm="1">
        <f t="array" ref="R7200">_xlfn.IFS(Q7200=0,(O7200-P7200)/2,Q7200=1,O7200-P7200)</f>
        <v>0</v>
      </c>
      <c r="S7200" s="31" cm="1">
        <f t="array" ref="S7200">_xlfn.IFS(Q7200=0,P7200/2,Q7200=1,P7200)</f>
        <v>0</v>
      </c>
      <c r="T7200" s="31" t="str" cm="1">
        <f t="array" ref="T7200">_xlfn.IFS(M7200&lt;=Beräkningsförutsättningar!B$15,"2",M7200=Beräkningsförutsättningar!B$16,"4",M7200=Beräkningsförutsättningar!B$17,"4",M7200&gt;=Beräkningsförutsättningar!B$18,"6")</f>
        <v>2</v>
      </c>
      <c r="U7200" s="31">
        <f t="shared" si="224"/>
        <v>0</v>
      </c>
      <c r="V7200" s="31">
        <f t="shared" si="225"/>
        <v>0</v>
      </c>
    </row>
    <row r="7201" spans="18:22" x14ac:dyDescent="0.3">
      <c r="R7201" s="31" cm="1">
        <f t="array" ref="R7201">_xlfn.IFS(Q7201=0,(O7201-P7201)/2,Q7201=1,O7201-P7201)</f>
        <v>0</v>
      </c>
      <c r="S7201" s="31" cm="1">
        <f t="array" ref="S7201">_xlfn.IFS(Q7201=0,P7201/2,Q7201=1,P7201)</f>
        <v>0</v>
      </c>
      <c r="T7201" s="31" t="str" cm="1">
        <f t="array" ref="T7201">_xlfn.IFS(M7201&lt;=Beräkningsförutsättningar!B$15,"2",M7201=Beräkningsförutsättningar!B$16,"4",M7201=Beräkningsförutsättningar!B$17,"4",M7201&gt;=Beräkningsförutsättningar!B$18,"6")</f>
        <v>2</v>
      </c>
      <c r="U7201" s="31">
        <f t="shared" si="224"/>
        <v>0</v>
      </c>
      <c r="V7201" s="31">
        <f t="shared" si="225"/>
        <v>0</v>
      </c>
    </row>
    <row r="7202" spans="18:22" x14ac:dyDescent="0.3">
      <c r="R7202" s="31" cm="1">
        <f t="array" ref="R7202">_xlfn.IFS(Q7202=0,(O7202-P7202)/2,Q7202=1,O7202-P7202)</f>
        <v>0</v>
      </c>
      <c r="S7202" s="31" cm="1">
        <f t="array" ref="S7202">_xlfn.IFS(Q7202=0,P7202/2,Q7202=1,P7202)</f>
        <v>0</v>
      </c>
      <c r="T7202" s="31" t="str" cm="1">
        <f t="array" ref="T7202">_xlfn.IFS(M7202&lt;=Beräkningsförutsättningar!B$15,"2",M7202=Beräkningsförutsättningar!B$16,"4",M7202=Beräkningsförutsättningar!B$17,"4",M7202&gt;=Beräkningsförutsättningar!B$18,"6")</f>
        <v>2</v>
      </c>
      <c r="U7202" s="31">
        <f t="shared" si="224"/>
        <v>0</v>
      </c>
      <c r="V7202" s="31">
        <f t="shared" si="225"/>
        <v>0</v>
      </c>
    </row>
    <row r="7203" spans="18:22" x14ac:dyDescent="0.3">
      <c r="R7203" s="31" cm="1">
        <f t="array" ref="R7203">_xlfn.IFS(Q7203=0,(O7203-P7203)/2,Q7203=1,O7203-P7203)</f>
        <v>0</v>
      </c>
      <c r="S7203" s="31" cm="1">
        <f t="array" ref="S7203">_xlfn.IFS(Q7203=0,P7203/2,Q7203=1,P7203)</f>
        <v>0</v>
      </c>
      <c r="T7203" s="31" t="str" cm="1">
        <f t="array" ref="T7203">_xlfn.IFS(M7203&lt;=Beräkningsförutsättningar!B$15,"2",M7203=Beräkningsförutsättningar!B$16,"4",M7203=Beräkningsförutsättningar!B$17,"4",M7203&gt;=Beräkningsförutsättningar!B$18,"6")</f>
        <v>2</v>
      </c>
      <c r="U7203" s="31">
        <f t="shared" si="224"/>
        <v>0</v>
      </c>
      <c r="V7203" s="31">
        <f t="shared" si="225"/>
        <v>0</v>
      </c>
    </row>
    <row r="7204" spans="18:22" x14ac:dyDescent="0.3">
      <c r="R7204" s="31" cm="1">
        <f t="array" ref="R7204">_xlfn.IFS(Q7204=0,(O7204-P7204)/2,Q7204=1,O7204-P7204)</f>
        <v>0</v>
      </c>
      <c r="S7204" s="31" cm="1">
        <f t="array" ref="S7204">_xlfn.IFS(Q7204=0,P7204/2,Q7204=1,P7204)</f>
        <v>0</v>
      </c>
      <c r="T7204" s="31" t="str" cm="1">
        <f t="array" ref="T7204">_xlfn.IFS(M7204&lt;=Beräkningsförutsättningar!B$15,"2",M7204=Beräkningsförutsättningar!B$16,"4",M7204=Beräkningsförutsättningar!B$17,"4",M7204&gt;=Beräkningsförutsättningar!B$18,"6")</f>
        <v>2</v>
      </c>
      <c r="U7204" s="31">
        <f t="shared" si="224"/>
        <v>0</v>
      </c>
      <c r="V7204" s="31">
        <f t="shared" si="225"/>
        <v>0</v>
      </c>
    </row>
    <row r="7205" spans="18:22" x14ac:dyDescent="0.3">
      <c r="R7205" s="31" cm="1">
        <f t="array" ref="R7205">_xlfn.IFS(Q7205=0,(O7205-P7205)/2,Q7205=1,O7205-P7205)</f>
        <v>0</v>
      </c>
      <c r="S7205" s="31" cm="1">
        <f t="array" ref="S7205">_xlfn.IFS(Q7205=0,P7205/2,Q7205=1,P7205)</f>
        <v>0</v>
      </c>
      <c r="T7205" s="31" t="str" cm="1">
        <f t="array" ref="T7205">_xlfn.IFS(M7205&lt;=Beräkningsförutsättningar!B$15,"2",M7205=Beräkningsförutsättningar!B$16,"4",M7205=Beräkningsförutsättningar!B$17,"4",M7205&gt;=Beräkningsförutsättningar!B$18,"6")</f>
        <v>2</v>
      </c>
      <c r="U7205" s="31">
        <f t="shared" si="224"/>
        <v>0</v>
      </c>
      <c r="V7205" s="31">
        <f t="shared" si="225"/>
        <v>0</v>
      </c>
    </row>
    <row r="7206" spans="18:22" x14ac:dyDescent="0.3">
      <c r="R7206" s="31" cm="1">
        <f t="array" ref="R7206">_xlfn.IFS(Q7206=0,(O7206-P7206)/2,Q7206=1,O7206-P7206)</f>
        <v>0</v>
      </c>
      <c r="S7206" s="31" cm="1">
        <f t="array" ref="S7206">_xlfn.IFS(Q7206=0,P7206/2,Q7206=1,P7206)</f>
        <v>0</v>
      </c>
      <c r="T7206" s="31" t="str" cm="1">
        <f t="array" ref="T7206">_xlfn.IFS(M7206&lt;=Beräkningsförutsättningar!B$15,"2",M7206=Beräkningsförutsättningar!B$16,"4",M7206=Beräkningsförutsättningar!B$17,"4",M7206&gt;=Beräkningsförutsättningar!B$18,"6")</f>
        <v>2</v>
      </c>
      <c r="U7206" s="31">
        <f t="shared" si="224"/>
        <v>0</v>
      </c>
      <c r="V7206" s="31">
        <f t="shared" si="225"/>
        <v>0</v>
      </c>
    </row>
    <row r="7207" spans="18:22" x14ac:dyDescent="0.3">
      <c r="R7207" s="31" cm="1">
        <f t="array" ref="R7207">_xlfn.IFS(Q7207=0,(O7207-P7207)/2,Q7207=1,O7207-P7207)</f>
        <v>0</v>
      </c>
      <c r="S7207" s="31" cm="1">
        <f t="array" ref="S7207">_xlfn.IFS(Q7207=0,P7207/2,Q7207=1,P7207)</f>
        <v>0</v>
      </c>
      <c r="T7207" s="31" t="str" cm="1">
        <f t="array" ref="T7207">_xlfn.IFS(M7207&lt;=Beräkningsförutsättningar!B$15,"2",M7207=Beräkningsförutsättningar!B$16,"4",M7207=Beräkningsförutsättningar!B$17,"4",M7207&gt;=Beräkningsförutsättningar!B$18,"6")</f>
        <v>2</v>
      </c>
      <c r="U7207" s="31">
        <f t="shared" si="224"/>
        <v>0</v>
      </c>
      <c r="V7207" s="31">
        <f t="shared" si="225"/>
        <v>0</v>
      </c>
    </row>
    <row r="7208" spans="18:22" x14ac:dyDescent="0.3">
      <c r="R7208" s="31" cm="1">
        <f t="array" ref="R7208">_xlfn.IFS(Q7208=0,(O7208-P7208)/2,Q7208=1,O7208-P7208)</f>
        <v>0</v>
      </c>
      <c r="S7208" s="31" cm="1">
        <f t="array" ref="S7208">_xlfn.IFS(Q7208=0,P7208/2,Q7208=1,P7208)</f>
        <v>0</v>
      </c>
      <c r="T7208" s="31" t="str" cm="1">
        <f t="array" ref="T7208">_xlfn.IFS(M7208&lt;=Beräkningsförutsättningar!B$15,"2",M7208=Beräkningsförutsättningar!B$16,"4",M7208=Beräkningsförutsättningar!B$17,"4",M7208&gt;=Beräkningsförutsättningar!B$18,"6")</f>
        <v>2</v>
      </c>
      <c r="U7208" s="31">
        <f t="shared" si="224"/>
        <v>0</v>
      </c>
      <c r="V7208" s="31">
        <f t="shared" si="225"/>
        <v>0</v>
      </c>
    </row>
    <row r="7209" spans="18:22" x14ac:dyDescent="0.3">
      <c r="R7209" s="31" cm="1">
        <f t="array" ref="R7209">_xlfn.IFS(Q7209=0,(O7209-P7209)/2,Q7209=1,O7209-P7209)</f>
        <v>0</v>
      </c>
      <c r="S7209" s="31" cm="1">
        <f t="array" ref="S7209">_xlfn.IFS(Q7209=0,P7209/2,Q7209=1,P7209)</f>
        <v>0</v>
      </c>
      <c r="T7209" s="31" t="str" cm="1">
        <f t="array" ref="T7209">_xlfn.IFS(M7209&lt;=Beräkningsförutsättningar!B$15,"2",M7209=Beräkningsförutsättningar!B$16,"4",M7209=Beräkningsförutsättningar!B$17,"4",M7209&gt;=Beräkningsförutsättningar!B$18,"6")</f>
        <v>2</v>
      </c>
      <c r="U7209" s="31">
        <f t="shared" si="224"/>
        <v>0</v>
      </c>
      <c r="V7209" s="31">
        <f t="shared" si="225"/>
        <v>0</v>
      </c>
    </row>
    <row r="7210" spans="18:22" x14ac:dyDescent="0.3">
      <c r="R7210" s="31" cm="1">
        <f t="array" ref="R7210">_xlfn.IFS(Q7210=0,(O7210-P7210)/2,Q7210=1,O7210-P7210)</f>
        <v>0</v>
      </c>
      <c r="S7210" s="31" cm="1">
        <f t="array" ref="S7210">_xlfn.IFS(Q7210=0,P7210/2,Q7210=1,P7210)</f>
        <v>0</v>
      </c>
      <c r="T7210" s="31" t="str" cm="1">
        <f t="array" ref="T7210">_xlfn.IFS(M7210&lt;=Beräkningsförutsättningar!B$15,"2",M7210=Beräkningsförutsättningar!B$16,"4",M7210=Beräkningsförutsättningar!B$17,"4",M7210&gt;=Beräkningsförutsättningar!B$18,"6")</f>
        <v>2</v>
      </c>
      <c r="U7210" s="31">
        <f t="shared" si="224"/>
        <v>0</v>
      </c>
      <c r="V7210" s="31">
        <f t="shared" si="225"/>
        <v>0</v>
      </c>
    </row>
    <row r="7211" spans="18:22" x14ac:dyDescent="0.3">
      <c r="R7211" s="31" cm="1">
        <f t="array" ref="R7211">_xlfn.IFS(Q7211=0,(O7211-P7211)/2,Q7211=1,O7211-P7211)</f>
        <v>0</v>
      </c>
      <c r="S7211" s="31" cm="1">
        <f t="array" ref="S7211">_xlfn.IFS(Q7211=0,P7211/2,Q7211=1,P7211)</f>
        <v>0</v>
      </c>
      <c r="T7211" s="31" t="str" cm="1">
        <f t="array" ref="T7211">_xlfn.IFS(M7211&lt;=Beräkningsförutsättningar!B$15,"2",M7211=Beräkningsförutsättningar!B$16,"4",M7211=Beräkningsförutsättningar!B$17,"4",M7211&gt;=Beräkningsförutsättningar!B$18,"6")</f>
        <v>2</v>
      </c>
      <c r="U7211" s="31">
        <f t="shared" si="224"/>
        <v>0</v>
      </c>
      <c r="V7211" s="31">
        <f t="shared" si="225"/>
        <v>0</v>
      </c>
    </row>
    <row r="7212" spans="18:22" x14ac:dyDescent="0.3">
      <c r="R7212" s="31" cm="1">
        <f t="array" ref="R7212">_xlfn.IFS(Q7212=0,(O7212-P7212)/2,Q7212=1,O7212-P7212)</f>
        <v>0</v>
      </c>
      <c r="S7212" s="31" cm="1">
        <f t="array" ref="S7212">_xlfn.IFS(Q7212=0,P7212/2,Q7212=1,P7212)</f>
        <v>0</v>
      </c>
      <c r="T7212" s="31" t="str" cm="1">
        <f t="array" ref="T7212">_xlfn.IFS(M7212&lt;=Beräkningsförutsättningar!B$15,"2",M7212=Beräkningsförutsättningar!B$16,"4",M7212=Beräkningsförutsättningar!B$17,"4",M7212&gt;=Beräkningsförutsättningar!B$18,"6")</f>
        <v>2</v>
      </c>
      <c r="U7212" s="31">
        <f t="shared" si="224"/>
        <v>0</v>
      </c>
      <c r="V7212" s="31">
        <f t="shared" si="225"/>
        <v>0</v>
      </c>
    </row>
    <row r="7213" spans="18:22" x14ac:dyDescent="0.3">
      <c r="R7213" s="31" cm="1">
        <f t="array" ref="R7213">_xlfn.IFS(Q7213=0,(O7213-P7213)/2,Q7213=1,O7213-P7213)</f>
        <v>0</v>
      </c>
      <c r="S7213" s="31" cm="1">
        <f t="array" ref="S7213">_xlfn.IFS(Q7213=0,P7213/2,Q7213=1,P7213)</f>
        <v>0</v>
      </c>
      <c r="T7213" s="31" t="str" cm="1">
        <f t="array" ref="T7213">_xlfn.IFS(M7213&lt;=Beräkningsförutsättningar!B$15,"2",M7213=Beräkningsförutsättningar!B$16,"4",M7213=Beräkningsförutsättningar!B$17,"4",M7213&gt;=Beräkningsförutsättningar!B$18,"6")</f>
        <v>2</v>
      </c>
      <c r="U7213" s="31">
        <f t="shared" si="224"/>
        <v>0</v>
      </c>
      <c r="V7213" s="31">
        <f t="shared" si="225"/>
        <v>0</v>
      </c>
    </row>
    <row r="7214" spans="18:22" x14ac:dyDescent="0.3">
      <c r="R7214" s="31" cm="1">
        <f t="array" ref="R7214">_xlfn.IFS(Q7214=0,(O7214-P7214)/2,Q7214=1,O7214-P7214)</f>
        <v>0</v>
      </c>
      <c r="S7214" s="31" cm="1">
        <f t="array" ref="S7214">_xlfn.IFS(Q7214=0,P7214/2,Q7214=1,P7214)</f>
        <v>0</v>
      </c>
      <c r="T7214" s="31" t="str" cm="1">
        <f t="array" ref="T7214">_xlfn.IFS(M7214&lt;=Beräkningsförutsättningar!B$15,"2",M7214=Beräkningsförutsättningar!B$16,"4",M7214=Beräkningsförutsättningar!B$17,"4",M7214&gt;=Beräkningsförutsättningar!B$18,"6")</f>
        <v>2</v>
      </c>
      <c r="U7214" s="31">
        <f t="shared" si="224"/>
        <v>0</v>
      </c>
      <c r="V7214" s="31">
        <f t="shared" si="225"/>
        <v>0</v>
      </c>
    </row>
    <row r="7215" spans="18:22" x14ac:dyDescent="0.3">
      <c r="R7215" s="31" cm="1">
        <f t="array" ref="R7215">_xlfn.IFS(Q7215=0,(O7215-P7215)/2,Q7215=1,O7215-P7215)</f>
        <v>0</v>
      </c>
      <c r="S7215" s="31" cm="1">
        <f t="array" ref="S7215">_xlfn.IFS(Q7215=0,P7215/2,Q7215=1,P7215)</f>
        <v>0</v>
      </c>
      <c r="T7215" s="31" t="str" cm="1">
        <f t="array" ref="T7215">_xlfn.IFS(M7215&lt;=Beräkningsförutsättningar!B$15,"2",M7215=Beräkningsförutsättningar!B$16,"4",M7215=Beräkningsförutsättningar!B$17,"4",M7215&gt;=Beräkningsförutsättningar!B$18,"6")</f>
        <v>2</v>
      </c>
      <c r="U7215" s="31">
        <f t="shared" si="224"/>
        <v>0</v>
      </c>
      <c r="V7215" s="31">
        <f t="shared" si="225"/>
        <v>0</v>
      </c>
    </row>
    <row r="7216" spans="18:22" x14ac:dyDescent="0.3">
      <c r="R7216" s="31" cm="1">
        <f t="array" ref="R7216">_xlfn.IFS(Q7216=0,(O7216-P7216)/2,Q7216=1,O7216-P7216)</f>
        <v>0</v>
      </c>
      <c r="S7216" s="31" cm="1">
        <f t="array" ref="S7216">_xlfn.IFS(Q7216=0,P7216/2,Q7216=1,P7216)</f>
        <v>0</v>
      </c>
      <c r="T7216" s="31" t="str" cm="1">
        <f t="array" ref="T7216">_xlfn.IFS(M7216&lt;=Beräkningsförutsättningar!B$15,"2",M7216=Beräkningsförutsättningar!B$16,"4",M7216=Beräkningsförutsättningar!B$17,"4",M7216&gt;=Beräkningsförutsättningar!B$18,"6")</f>
        <v>2</v>
      </c>
      <c r="U7216" s="31">
        <f t="shared" si="224"/>
        <v>0</v>
      </c>
      <c r="V7216" s="31">
        <f t="shared" si="225"/>
        <v>0</v>
      </c>
    </row>
    <row r="7217" spans="18:22" x14ac:dyDescent="0.3">
      <c r="R7217" s="31" cm="1">
        <f t="array" ref="R7217">_xlfn.IFS(Q7217=0,(O7217-P7217)/2,Q7217=1,O7217-P7217)</f>
        <v>0</v>
      </c>
      <c r="S7217" s="31" cm="1">
        <f t="array" ref="S7217">_xlfn.IFS(Q7217=0,P7217/2,Q7217=1,P7217)</f>
        <v>0</v>
      </c>
      <c r="T7217" s="31" t="str" cm="1">
        <f t="array" ref="T7217">_xlfn.IFS(M7217&lt;=Beräkningsförutsättningar!B$15,"2",M7217=Beräkningsförutsättningar!B$16,"4",M7217=Beräkningsförutsättningar!B$17,"4",M7217&gt;=Beräkningsförutsättningar!B$18,"6")</f>
        <v>2</v>
      </c>
      <c r="U7217" s="31">
        <f t="shared" si="224"/>
        <v>0</v>
      </c>
      <c r="V7217" s="31">
        <f t="shared" si="225"/>
        <v>0</v>
      </c>
    </row>
    <row r="7218" spans="18:22" x14ac:dyDescent="0.3">
      <c r="R7218" s="31" cm="1">
        <f t="array" ref="R7218">_xlfn.IFS(Q7218=0,(O7218-P7218)/2,Q7218=1,O7218-P7218)</f>
        <v>0</v>
      </c>
      <c r="S7218" s="31" cm="1">
        <f t="array" ref="S7218">_xlfn.IFS(Q7218=0,P7218/2,Q7218=1,P7218)</f>
        <v>0</v>
      </c>
      <c r="T7218" s="31" t="str" cm="1">
        <f t="array" ref="T7218">_xlfn.IFS(M7218&lt;=Beräkningsförutsättningar!B$15,"2",M7218=Beräkningsförutsättningar!B$16,"4",M7218=Beräkningsförutsättningar!B$17,"4",M7218&gt;=Beräkningsförutsättningar!B$18,"6")</f>
        <v>2</v>
      </c>
      <c r="U7218" s="31">
        <f t="shared" si="224"/>
        <v>0</v>
      </c>
      <c r="V7218" s="31">
        <f t="shared" si="225"/>
        <v>0</v>
      </c>
    </row>
    <row r="7219" spans="18:22" x14ac:dyDescent="0.3">
      <c r="R7219" s="31" cm="1">
        <f t="array" ref="R7219">_xlfn.IFS(Q7219=0,(O7219-P7219)/2,Q7219=1,O7219-P7219)</f>
        <v>0</v>
      </c>
      <c r="S7219" s="31" cm="1">
        <f t="array" ref="S7219">_xlfn.IFS(Q7219=0,P7219/2,Q7219=1,P7219)</f>
        <v>0</v>
      </c>
      <c r="T7219" s="31" t="str" cm="1">
        <f t="array" ref="T7219">_xlfn.IFS(M7219&lt;=Beräkningsförutsättningar!B$15,"2",M7219=Beräkningsförutsättningar!B$16,"4",M7219=Beräkningsförutsättningar!B$17,"4",M7219&gt;=Beräkningsförutsättningar!B$18,"6")</f>
        <v>2</v>
      </c>
      <c r="U7219" s="31">
        <f t="shared" si="224"/>
        <v>0</v>
      </c>
      <c r="V7219" s="31">
        <f t="shared" si="225"/>
        <v>0</v>
      </c>
    </row>
    <row r="7220" spans="18:22" x14ac:dyDescent="0.3">
      <c r="R7220" s="31" cm="1">
        <f t="array" ref="R7220">_xlfn.IFS(Q7220=0,(O7220-P7220)/2,Q7220=1,O7220-P7220)</f>
        <v>0</v>
      </c>
      <c r="S7220" s="31" cm="1">
        <f t="array" ref="S7220">_xlfn.IFS(Q7220=0,P7220/2,Q7220=1,P7220)</f>
        <v>0</v>
      </c>
      <c r="T7220" s="31" t="str" cm="1">
        <f t="array" ref="T7220">_xlfn.IFS(M7220&lt;=Beräkningsförutsättningar!B$15,"2",M7220=Beräkningsförutsättningar!B$16,"4",M7220=Beräkningsförutsättningar!B$17,"4",M7220&gt;=Beräkningsförutsättningar!B$18,"6")</f>
        <v>2</v>
      </c>
      <c r="U7220" s="31">
        <f t="shared" si="224"/>
        <v>0</v>
      </c>
      <c r="V7220" s="31">
        <f t="shared" si="225"/>
        <v>0</v>
      </c>
    </row>
    <row r="7221" spans="18:22" x14ac:dyDescent="0.3">
      <c r="R7221" s="31" cm="1">
        <f t="array" ref="R7221">_xlfn.IFS(Q7221=0,(O7221-P7221)/2,Q7221=1,O7221-P7221)</f>
        <v>0</v>
      </c>
      <c r="S7221" s="31" cm="1">
        <f t="array" ref="S7221">_xlfn.IFS(Q7221=0,P7221/2,Q7221=1,P7221)</f>
        <v>0</v>
      </c>
      <c r="T7221" s="31" t="str" cm="1">
        <f t="array" ref="T7221">_xlfn.IFS(M7221&lt;=Beräkningsförutsättningar!B$15,"2",M7221=Beräkningsförutsättningar!B$16,"4",M7221=Beräkningsförutsättningar!B$17,"4",M7221&gt;=Beräkningsförutsättningar!B$18,"6")</f>
        <v>2</v>
      </c>
      <c r="U7221" s="31">
        <f t="shared" si="224"/>
        <v>0</v>
      </c>
      <c r="V7221" s="31">
        <f t="shared" si="225"/>
        <v>0</v>
      </c>
    </row>
    <row r="7222" spans="18:22" x14ac:dyDescent="0.3">
      <c r="R7222" s="31" cm="1">
        <f t="array" ref="R7222">_xlfn.IFS(Q7222=0,(O7222-P7222)/2,Q7222=1,O7222-P7222)</f>
        <v>0</v>
      </c>
      <c r="S7222" s="31" cm="1">
        <f t="array" ref="S7222">_xlfn.IFS(Q7222=0,P7222/2,Q7222=1,P7222)</f>
        <v>0</v>
      </c>
      <c r="T7222" s="31" t="str" cm="1">
        <f t="array" ref="T7222">_xlfn.IFS(M7222&lt;=Beräkningsförutsättningar!B$15,"2",M7222=Beräkningsförutsättningar!B$16,"4",M7222=Beräkningsförutsättningar!B$17,"4",M7222&gt;=Beräkningsförutsättningar!B$18,"6")</f>
        <v>2</v>
      </c>
      <c r="U7222" s="31">
        <f t="shared" si="224"/>
        <v>0</v>
      </c>
      <c r="V7222" s="31">
        <f t="shared" si="225"/>
        <v>0</v>
      </c>
    </row>
    <row r="7223" spans="18:22" x14ac:dyDescent="0.3">
      <c r="R7223" s="31" cm="1">
        <f t="array" ref="R7223">_xlfn.IFS(Q7223=0,(O7223-P7223)/2,Q7223=1,O7223-P7223)</f>
        <v>0</v>
      </c>
      <c r="S7223" s="31" cm="1">
        <f t="array" ref="S7223">_xlfn.IFS(Q7223=0,P7223/2,Q7223=1,P7223)</f>
        <v>0</v>
      </c>
      <c r="T7223" s="31" t="str" cm="1">
        <f t="array" ref="T7223">_xlfn.IFS(M7223&lt;=Beräkningsförutsättningar!B$15,"2",M7223=Beräkningsförutsättningar!B$16,"4",M7223=Beräkningsförutsättningar!B$17,"4",M7223&gt;=Beräkningsförutsättningar!B$18,"6")</f>
        <v>2</v>
      </c>
      <c r="U7223" s="31">
        <f t="shared" si="224"/>
        <v>0</v>
      </c>
      <c r="V7223" s="31">
        <f t="shared" si="225"/>
        <v>0</v>
      </c>
    </row>
    <row r="7224" spans="18:22" x14ac:dyDescent="0.3">
      <c r="R7224" s="31" cm="1">
        <f t="array" ref="R7224">_xlfn.IFS(Q7224=0,(O7224-P7224)/2,Q7224=1,O7224-P7224)</f>
        <v>0</v>
      </c>
      <c r="S7224" s="31" cm="1">
        <f t="array" ref="S7224">_xlfn.IFS(Q7224=0,P7224/2,Q7224=1,P7224)</f>
        <v>0</v>
      </c>
      <c r="T7224" s="31" t="str" cm="1">
        <f t="array" ref="T7224">_xlfn.IFS(M7224&lt;=Beräkningsförutsättningar!B$15,"2",M7224=Beräkningsförutsättningar!B$16,"4",M7224=Beräkningsförutsättningar!B$17,"4",M7224&gt;=Beräkningsförutsättningar!B$18,"6")</f>
        <v>2</v>
      </c>
      <c r="U7224" s="31">
        <f t="shared" si="224"/>
        <v>0</v>
      </c>
      <c r="V7224" s="31">
        <f t="shared" si="225"/>
        <v>0</v>
      </c>
    </row>
    <row r="7225" spans="18:22" x14ac:dyDescent="0.3">
      <c r="R7225" s="31" cm="1">
        <f t="array" ref="R7225">_xlfn.IFS(Q7225=0,(O7225-P7225)/2,Q7225=1,O7225-P7225)</f>
        <v>0</v>
      </c>
      <c r="S7225" s="31" cm="1">
        <f t="array" ref="S7225">_xlfn.IFS(Q7225=0,P7225/2,Q7225=1,P7225)</f>
        <v>0</v>
      </c>
      <c r="T7225" s="31" t="str" cm="1">
        <f t="array" ref="T7225">_xlfn.IFS(M7225&lt;=Beräkningsförutsättningar!B$15,"2",M7225=Beräkningsförutsättningar!B$16,"4",M7225=Beräkningsförutsättningar!B$17,"4",M7225&gt;=Beräkningsförutsättningar!B$18,"6")</f>
        <v>2</v>
      </c>
      <c r="U7225" s="31">
        <f t="shared" si="224"/>
        <v>0</v>
      </c>
      <c r="V7225" s="31">
        <f t="shared" si="225"/>
        <v>0</v>
      </c>
    </row>
    <row r="7226" spans="18:22" x14ac:dyDescent="0.3">
      <c r="R7226" s="31" cm="1">
        <f t="array" ref="R7226">_xlfn.IFS(Q7226=0,(O7226-P7226)/2,Q7226=1,O7226-P7226)</f>
        <v>0</v>
      </c>
      <c r="S7226" s="31" cm="1">
        <f t="array" ref="S7226">_xlfn.IFS(Q7226=0,P7226/2,Q7226=1,P7226)</f>
        <v>0</v>
      </c>
      <c r="T7226" s="31" t="str" cm="1">
        <f t="array" ref="T7226">_xlfn.IFS(M7226&lt;=Beräkningsförutsättningar!B$15,"2",M7226=Beräkningsförutsättningar!B$16,"4",M7226=Beräkningsförutsättningar!B$17,"4",M7226&gt;=Beräkningsförutsättningar!B$18,"6")</f>
        <v>2</v>
      </c>
      <c r="U7226" s="31">
        <f t="shared" si="224"/>
        <v>0</v>
      </c>
      <c r="V7226" s="31">
        <f t="shared" si="225"/>
        <v>0</v>
      </c>
    </row>
    <row r="7227" spans="18:22" x14ac:dyDescent="0.3">
      <c r="R7227" s="31" cm="1">
        <f t="array" ref="R7227">_xlfn.IFS(Q7227=0,(O7227-P7227)/2,Q7227=1,O7227-P7227)</f>
        <v>0</v>
      </c>
      <c r="S7227" s="31" cm="1">
        <f t="array" ref="S7227">_xlfn.IFS(Q7227=0,P7227/2,Q7227=1,P7227)</f>
        <v>0</v>
      </c>
      <c r="T7227" s="31" t="str" cm="1">
        <f t="array" ref="T7227">_xlfn.IFS(M7227&lt;=Beräkningsförutsättningar!B$15,"2",M7227=Beräkningsförutsättningar!B$16,"4",M7227=Beräkningsförutsättningar!B$17,"4",M7227&gt;=Beräkningsförutsättningar!B$18,"6")</f>
        <v>2</v>
      </c>
      <c r="U7227" s="31">
        <f t="shared" si="224"/>
        <v>0</v>
      </c>
      <c r="V7227" s="31">
        <f t="shared" si="225"/>
        <v>0</v>
      </c>
    </row>
    <row r="7228" spans="18:22" x14ac:dyDescent="0.3">
      <c r="R7228" s="31" cm="1">
        <f t="array" ref="R7228">_xlfn.IFS(Q7228=0,(O7228-P7228)/2,Q7228=1,O7228-P7228)</f>
        <v>0</v>
      </c>
      <c r="S7228" s="31" cm="1">
        <f t="array" ref="S7228">_xlfn.IFS(Q7228=0,P7228/2,Q7228=1,P7228)</f>
        <v>0</v>
      </c>
      <c r="T7228" s="31" t="str" cm="1">
        <f t="array" ref="T7228">_xlfn.IFS(M7228&lt;=Beräkningsförutsättningar!B$15,"2",M7228=Beräkningsförutsättningar!B$16,"4",M7228=Beräkningsförutsättningar!B$17,"4",M7228&gt;=Beräkningsförutsättningar!B$18,"6")</f>
        <v>2</v>
      </c>
      <c r="U7228" s="31">
        <f t="shared" si="224"/>
        <v>0</v>
      </c>
      <c r="V7228" s="31">
        <f t="shared" si="225"/>
        <v>0</v>
      </c>
    </row>
    <row r="7229" spans="18:22" x14ac:dyDescent="0.3">
      <c r="R7229" s="31" cm="1">
        <f t="array" ref="R7229">_xlfn.IFS(Q7229=0,(O7229-P7229)/2,Q7229=1,O7229-P7229)</f>
        <v>0</v>
      </c>
      <c r="S7229" s="31" cm="1">
        <f t="array" ref="S7229">_xlfn.IFS(Q7229=0,P7229/2,Q7229=1,P7229)</f>
        <v>0</v>
      </c>
      <c r="T7229" s="31" t="str" cm="1">
        <f t="array" ref="T7229">_xlfn.IFS(M7229&lt;=Beräkningsförutsättningar!B$15,"2",M7229=Beräkningsförutsättningar!B$16,"4",M7229=Beräkningsförutsättningar!B$17,"4",M7229&gt;=Beräkningsförutsättningar!B$18,"6")</f>
        <v>2</v>
      </c>
      <c r="U7229" s="31">
        <f t="shared" si="224"/>
        <v>0</v>
      </c>
      <c r="V7229" s="31">
        <f t="shared" si="225"/>
        <v>0</v>
      </c>
    </row>
    <row r="7230" spans="18:22" x14ac:dyDescent="0.3">
      <c r="R7230" s="31" cm="1">
        <f t="array" ref="R7230">_xlfn.IFS(Q7230=0,(O7230-P7230)/2,Q7230=1,O7230-P7230)</f>
        <v>0</v>
      </c>
      <c r="S7230" s="31" cm="1">
        <f t="array" ref="S7230">_xlfn.IFS(Q7230=0,P7230/2,Q7230=1,P7230)</f>
        <v>0</v>
      </c>
      <c r="T7230" s="31" t="str" cm="1">
        <f t="array" ref="T7230">_xlfn.IFS(M7230&lt;=Beräkningsförutsättningar!B$15,"2",M7230=Beräkningsförutsättningar!B$16,"4",M7230=Beräkningsförutsättningar!B$17,"4",M7230&gt;=Beräkningsförutsättningar!B$18,"6")</f>
        <v>2</v>
      </c>
      <c r="U7230" s="31">
        <f t="shared" si="224"/>
        <v>0</v>
      </c>
      <c r="V7230" s="31">
        <f t="shared" si="225"/>
        <v>0</v>
      </c>
    </row>
    <row r="7231" spans="18:22" x14ac:dyDescent="0.3">
      <c r="R7231" s="31" cm="1">
        <f t="array" ref="R7231">_xlfn.IFS(Q7231=0,(O7231-P7231)/2,Q7231=1,O7231-P7231)</f>
        <v>0</v>
      </c>
      <c r="S7231" s="31" cm="1">
        <f t="array" ref="S7231">_xlfn.IFS(Q7231=0,P7231/2,Q7231=1,P7231)</f>
        <v>0</v>
      </c>
      <c r="T7231" s="31" t="str" cm="1">
        <f t="array" ref="T7231">_xlfn.IFS(M7231&lt;=Beräkningsförutsättningar!B$15,"2",M7231=Beräkningsförutsättningar!B$16,"4",M7231=Beräkningsförutsättningar!B$17,"4",M7231&gt;=Beräkningsförutsättningar!B$18,"6")</f>
        <v>2</v>
      </c>
      <c r="U7231" s="31">
        <f t="shared" si="224"/>
        <v>0</v>
      </c>
      <c r="V7231" s="31">
        <f t="shared" si="225"/>
        <v>0</v>
      </c>
    </row>
    <row r="7232" spans="18:22" x14ac:dyDescent="0.3">
      <c r="R7232" s="31" cm="1">
        <f t="array" ref="R7232">_xlfn.IFS(Q7232=0,(O7232-P7232)/2,Q7232=1,O7232-P7232)</f>
        <v>0</v>
      </c>
      <c r="S7232" s="31" cm="1">
        <f t="array" ref="S7232">_xlfn.IFS(Q7232=0,P7232/2,Q7232=1,P7232)</f>
        <v>0</v>
      </c>
      <c r="T7232" s="31" t="str" cm="1">
        <f t="array" ref="T7232">_xlfn.IFS(M7232&lt;=Beräkningsförutsättningar!B$15,"2",M7232=Beräkningsförutsättningar!B$16,"4",M7232=Beräkningsförutsättningar!B$17,"4",M7232&gt;=Beräkningsförutsättningar!B$18,"6")</f>
        <v>2</v>
      </c>
      <c r="U7232" s="31">
        <f t="shared" si="224"/>
        <v>0</v>
      </c>
      <c r="V7232" s="31">
        <f t="shared" si="225"/>
        <v>0</v>
      </c>
    </row>
    <row r="7233" spans="18:22" x14ac:dyDescent="0.3">
      <c r="R7233" s="31" cm="1">
        <f t="array" ref="R7233">_xlfn.IFS(Q7233=0,(O7233-P7233)/2,Q7233=1,O7233-P7233)</f>
        <v>0</v>
      </c>
      <c r="S7233" s="31" cm="1">
        <f t="array" ref="S7233">_xlfn.IFS(Q7233=0,P7233/2,Q7233=1,P7233)</f>
        <v>0</v>
      </c>
      <c r="T7233" s="31" t="str" cm="1">
        <f t="array" ref="T7233">_xlfn.IFS(M7233&lt;=Beräkningsförutsättningar!B$15,"2",M7233=Beräkningsförutsättningar!B$16,"4",M7233=Beräkningsförutsättningar!B$17,"4",M7233&gt;=Beräkningsförutsättningar!B$18,"6")</f>
        <v>2</v>
      </c>
      <c r="U7233" s="31">
        <f t="shared" si="224"/>
        <v>0</v>
      </c>
      <c r="V7233" s="31">
        <f t="shared" si="225"/>
        <v>0</v>
      </c>
    </row>
    <row r="7234" spans="18:22" x14ac:dyDescent="0.3">
      <c r="R7234" s="31" cm="1">
        <f t="array" ref="R7234">_xlfn.IFS(Q7234=0,(O7234-P7234)/2,Q7234=1,O7234-P7234)</f>
        <v>0</v>
      </c>
      <c r="S7234" s="31" cm="1">
        <f t="array" ref="S7234">_xlfn.IFS(Q7234=0,P7234/2,Q7234=1,P7234)</f>
        <v>0</v>
      </c>
      <c r="T7234" s="31" t="str" cm="1">
        <f t="array" ref="T7234">_xlfn.IFS(M7234&lt;=Beräkningsförutsättningar!B$15,"2",M7234=Beräkningsförutsättningar!B$16,"4",M7234=Beräkningsförutsättningar!B$17,"4",M7234&gt;=Beräkningsförutsättningar!B$18,"6")</f>
        <v>2</v>
      </c>
      <c r="U7234" s="31">
        <f t="shared" si="224"/>
        <v>0</v>
      </c>
      <c r="V7234" s="31">
        <f t="shared" si="225"/>
        <v>0</v>
      </c>
    </row>
    <row r="7235" spans="18:22" x14ac:dyDescent="0.3">
      <c r="R7235" s="31" cm="1">
        <f t="array" ref="R7235">_xlfn.IFS(Q7235=0,(O7235-P7235)/2,Q7235=1,O7235-P7235)</f>
        <v>0</v>
      </c>
      <c r="S7235" s="31" cm="1">
        <f t="array" ref="S7235">_xlfn.IFS(Q7235=0,P7235/2,Q7235=1,P7235)</f>
        <v>0</v>
      </c>
      <c r="T7235" s="31" t="str" cm="1">
        <f t="array" ref="T7235">_xlfn.IFS(M7235&lt;=Beräkningsförutsättningar!B$15,"2",M7235=Beräkningsförutsättningar!B$16,"4",M7235=Beräkningsförutsättningar!B$17,"4",M7235&gt;=Beräkningsförutsättningar!B$18,"6")</f>
        <v>2</v>
      </c>
      <c r="U7235" s="31">
        <f t="shared" si="224"/>
        <v>0</v>
      </c>
      <c r="V7235" s="31">
        <f t="shared" si="225"/>
        <v>0</v>
      </c>
    </row>
    <row r="7236" spans="18:22" x14ac:dyDescent="0.3">
      <c r="R7236" s="31" cm="1">
        <f t="array" ref="R7236">_xlfn.IFS(Q7236=0,(O7236-P7236)/2,Q7236=1,O7236-P7236)</f>
        <v>0</v>
      </c>
      <c r="S7236" s="31" cm="1">
        <f t="array" ref="S7236">_xlfn.IFS(Q7236=0,P7236/2,Q7236=1,P7236)</f>
        <v>0</v>
      </c>
      <c r="T7236" s="31" t="str" cm="1">
        <f t="array" ref="T7236">_xlfn.IFS(M7236&lt;=Beräkningsförutsättningar!B$15,"2",M7236=Beräkningsförutsättningar!B$16,"4",M7236=Beräkningsförutsättningar!B$17,"4",M7236&gt;=Beräkningsförutsättningar!B$18,"6")</f>
        <v>2</v>
      </c>
      <c r="U7236" s="31">
        <f t="shared" si="224"/>
        <v>0</v>
      </c>
      <c r="V7236" s="31">
        <f t="shared" si="225"/>
        <v>0</v>
      </c>
    </row>
    <row r="7237" spans="18:22" x14ac:dyDescent="0.3">
      <c r="R7237" s="31" cm="1">
        <f t="array" ref="R7237">_xlfn.IFS(Q7237=0,(O7237-P7237)/2,Q7237=1,O7237-P7237)</f>
        <v>0</v>
      </c>
      <c r="S7237" s="31" cm="1">
        <f t="array" ref="S7237">_xlfn.IFS(Q7237=0,P7237/2,Q7237=1,P7237)</f>
        <v>0</v>
      </c>
      <c r="T7237" s="31" t="str" cm="1">
        <f t="array" ref="T7237">_xlfn.IFS(M7237&lt;=Beräkningsförutsättningar!B$15,"2",M7237=Beräkningsförutsättningar!B$16,"4",M7237=Beräkningsförutsättningar!B$17,"4",M7237&gt;=Beräkningsförutsättningar!B$18,"6")</f>
        <v>2</v>
      </c>
      <c r="U7237" s="31">
        <f t="shared" si="224"/>
        <v>0</v>
      </c>
      <c r="V7237" s="31">
        <f t="shared" si="225"/>
        <v>0</v>
      </c>
    </row>
    <row r="7238" spans="18:22" x14ac:dyDescent="0.3">
      <c r="R7238" s="31" cm="1">
        <f t="array" ref="R7238">_xlfn.IFS(Q7238=0,(O7238-P7238)/2,Q7238=1,O7238-P7238)</f>
        <v>0</v>
      </c>
      <c r="S7238" s="31" cm="1">
        <f t="array" ref="S7238">_xlfn.IFS(Q7238=0,P7238/2,Q7238=1,P7238)</f>
        <v>0</v>
      </c>
      <c r="T7238" s="31" t="str" cm="1">
        <f t="array" ref="T7238">_xlfn.IFS(M7238&lt;=Beräkningsförutsättningar!B$15,"2",M7238=Beräkningsförutsättningar!B$16,"4",M7238=Beräkningsförutsättningar!B$17,"4",M7238&gt;=Beräkningsförutsättningar!B$18,"6")</f>
        <v>2</v>
      </c>
      <c r="U7238" s="31">
        <f t="shared" si="224"/>
        <v>0</v>
      </c>
      <c r="V7238" s="31">
        <f t="shared" si="225"/>
        <v>0</v>
      </c>
    </row>
    <row r="7239" spans="18:22" x14ac:dyDescent="0.3">
      <c r="R7239" s="31" cm="1">
        <f t="array" ref="R7239">_xlfn.IFS(Q7239=0,(O7239-P7239)/2,Q7239=1,O7239-P7239)</f>
        <v>0</v>
      </c>
      <c r="S7239" s="31" cm="1">
        <f t="array" ref="S7239">_xlfn.IFS(Q7239=0,P7239/2,Q7239=1,P7239)</f>
        <v>0</v>
      </c>
      <c r="T7239" s="31" t="str" cm="1">
        <f t="array" ref="T7239">_xlfn.IFS(M7239&lt;=Beräkningsförutsättningar!B$15,"2",M7239=Beräkningsförutsättningar!B$16,"4",M7239=Beräkningsförutsättningar!B$17,"4",M7239&gt;=Beräkningsförutsättningar!B$18,"6")</f>
        <v>2</v>
      </c>
      <c r="U7239" s="31">
        <f t="shared" ref="U7239:U7302" si="226">R7239*T7239</f>
        <v>0</v>
      </c>
      <c r="V7239" s="31">
        <f t="shared" ref="V7239:V7302" si="227">S7239*T7239</f>
        <v>0</v>
      </c>
    </row>
    <row r="7240" spans="18:22" x14ac:dyDescent="0.3">
      <c r="R7240" s="31" cm="1">
        <f t="array" ref="R7240">_xlfn.IFS(Q7240=0,(O7240-P7240)/2,Q7240=1,O7240-P7240)</f>
        <v>0</v>
      </c>
      <c r="S7240" s="31" cm="1">
        <f t="array" ref="S7240">_xlfn.IFS(Q7240=0,P7240/2,Q7240=1,P7240)</f>
        <v>0</v>
      </c>
      <c r="T7240" s="31" t="str" cm="1">
        <f t="array" ref="T7240">_xlfn.IFS(M7240&lt;=Beräkningsförutsättningar!B$15,"2",M7240=Beräkningsförutsättningar!B$16,"4",M7240=Beräkningsförutsättningar!B$17,"4",M7240&gt;=Beräkningsförutsättningar!B$18,"6")</f>
        <v>2</v>
      </c>
      <c r="U7240" s="31">
        <f t="shared" si="226"/>
        <v>0</v>
      </c>
      <c r="V7240" s="31">
        <f t="shared" si="227"/>
        <v>0</v>
      </c>
    </row>
    <row r="7241" spans="18:22" x14ac:dyDescent="0.3">
      <c r="R7241" s="31" cm="1">
        <f t="array" ref="R7241">_xlfn.IFS(Q7241=0,(O7241-P7241)/2,Q7241=1,O7241-P7241)</f>
        <v>0</v>
      </c>
      <c r="S7241" s="31" cm="1">
        <f t="array" ref="S7241">_xlfn.IFS(Q7241=0,P7241/2,Q7241=1,P7241)</f>
        <v>0</v>
      </c>
      <c r="T7241" s="31" t="str" cm="1">
        <f t="array" ref="T7241">_xlfn.IFS(M7241&lt;=Beräkningsförutsättningar!B$15,"2",M7241=Beräkningsförutsättningar!B$16,"4",M7241=Beräkningsförutsättningar!B$17,"4",M7241&gt;=Beräkningsförutsättningar!B$18,"6")</f>
        <v>2</v>
      </c>
      <c r="U7241" s="31">
        <f t="shared" si="226"/>
        <v>0</v>
      </c>
      <c r="V7241" s="31">
        <f t="shared" si="227"/>
        <v>0</v>
      </c>
    </row>
    <row r="7242" spans="18:22" x14ac:dyDescent="0.3">
      <c r="R7242" s="31" cm="1">
        <f t="array" ref="R7242">_xlfn.IFS(Q7242=0,(O7242-P7242)/2,Q7242=1,O7242-P7242)</f>
        <v>0</v>
      </c>
      <c r="S7242" s="31" cm="1">
        <f t="array" ref="S7242">_xlfn.IFS(Q7242=0,P7242/2,Q7242=1,P7242)</f>
        <v>0</v>
      </c>
      <c r="T7242" s="31" t="str" cm="1">
        <f t="array" ref="T7242">_xlfn.IFS(M7242&lt;=Beräkningsförutsättningar!B$15,"2",M7242=Beräkningsförutsättningar!B$16,"4",M7242=Beräkningsförutsättningar!B$17,"4",M7242&gt;=Beräkningsförutsättningar!B$18,"6")</f>
        <v>2</v>
      </c>
      <c r="U7242" s="31">
        <f t="shared" si="226"/>
        <v>0</v>
      </c>
      <c r="V7242" s="31">
        <f t="shared" si="227"/>
        <v>0</v>
      </c>
    </row>
    <row r="7243" spans="18:22" x14ac:dyDescent="0.3">
      <c r="R7243" s="31" cm="1">
        <f t="array" ref="R7243">_xlfn.IFS(Q7243=0,(O7243-P7243)/2,Q7243=1,O7243-P7243)</f>
        <v>0</v>
      </c>
      <c r="S7243" s="31" cm="1">
        <f t="array" ref="S7243">_xlfn.IFS(Q7243=0,P7243/2,Q7243=1,P7243)</f>
        <v>0</v>
      </c>
      <c r="T7243" s="31" t="str" cm="1">
        <f t="array" ref="T7243">_xlfn.IFS(M7243&lt;=Beräkningsförutsättningar!B$15,"2",M7243=Beräkningsförutsättningar!B$16,"4",M7243=Beräkningsförutsättningar!B$17,"4",M7243&gt;=Beräkningsförutsättningar!B$18,"6")</f>
        <v>2</v>
      </c>
      <c r="U7243" s="31">
        <f t="shared" si="226"/>
        <v>0</v>
      </c>
      <c r="V7243" s="31">
        <f t="shared" si="227"/>
        <v>0</v>
      </c>
    </row>
    <row r="7244" spans="18:22" x14ac:dyDescent="0.3">
      <c r="R7244" s="31" cm="1">
        <f t="array" ref="R7244">_xlfn.IFS(Q7244=0,(O7244-P7244)/2,Q7244=1,O7244-P7244)</f>
        <v>0</v>
      </c>
      <c r="S7244" s="31" cm="1">
        <f t="array" ref="S7244">_xlfn.IFS(Q7244=0,P7244/2,Q7244=1,P7244)</f>
        <v>0</v>
      </c>
      <c r="T7244" s="31" t="str" cm="1">
        <f t="array" ref="T7244">_xlfn.IFS(M7244&lt;=Beräkningsförutsättningar!B$15,"2",M7244=Beräkningsförutsättningar!B$16,"4",M7244=Beräkningsförutsättningar!B$17,"4",M7244&gt;=Beräkningsförutsättningar!B$18,"6")</f>
        <v>2</v>
      </c>
      <c r="U7244" s="31">
        <f t="shared" si="226"/>
        <v>0</v>
      </c>
      <c r="V7244" s="31">
        <f t="shared" si="227"/>
        <v>0</v>
      </c>
    </row>
    <row r="7245" spans="18:22" x14ac:dyDescent="0.3">
      <c r="R7245" s="31" cm="1">
        <f t="array" ref="R7245">_xlfn.IFS(Q7245=0,(O7245-P7245)/2,Q7245=1,O7245-P7245)</f>
        <v>0</v>
      </c>
      <c r="S7245" s="31" cm="1">
        <f t="array" ref="S7245">_xlfn.IFS(Q7245=0,P7245/2,Q7245=1,P7245)</f>
        <v>0</v>
      </c>
      <c r="T7245" s="31" t="str" cm="1">
        <f t="array" ref="T7245">_xlfn.IFS(M7245&lt;=Beräkningsförutsättningar!B$15,"2",M7245=Beräkningsförutsättningar!B$16,"4",M7245=Beräkningsförutsättningar!B$17,"4",M7245&gt;=Beräkningsförutsättningar!B$18,"6")</f>
        <v>2</v>
      </c>
      <c r="U7245" s="31">
        <f t="shared" si="226"/>
        <v>0</v>
      </c>
      <c r="V7245" s="31">
        <f t="shared" si="227"/>
        <v>0</v>
      </c>
    </row>
    <row r="7246" spans="18:22" x14ac:dyDescent="0.3">
      <c r="R7246" s="31" cm="1">
        <f t="array" ref="R7246">_xlfn.IFS(Q7246=0,(O7246-P7246)/2,Q7246=1,O7246-P7246)</f>
        <v>0</v>
      </c>
      <c r="S7246" s="31" cm="1">
        <f t="array" ref="S7246">_xlfn.IFS(Q7246=0,P7246/2,Q7246=1,P7246)</f>
        <v>0</v>
      </c>
      <c r="T7246" s="31" t="str" cm="1">
        <f t="array" ref="T7246">_xlfn.IFS(M7246&lt;=Beräkningsförutsättningar!B$15,"2",M7246=Beräkningsförutsättningar!B$16,"4",M7246=Beräkningsförutsättningar!B$17,"4",M7246&gt;=Beräkningsförutsättningar!B$18,"6")</f>
        <v>2</v>
      </c>
      <c r="U7246" s="31">
        <f t="shared" si="226"/>
        <v>0</v>
      </c>
      <c r="V7246" s="31">
        <f t="shared" si="227"/>
        <v>0</v>
      </c>
    </row>
    <row r="7247" spans="18:22" x14ac:dyDescent="0.3">
      <c r="R7247" s="31" cm="1">
        <f t="array" ref="R7247">_xlfn.IFS(Q7247=0,(O7247-P7247)/2,Q7247=1,O7247-P7247)</f>
        <v>0</v>
      </c>
      <c r="S7247" s="31" cm="1">
        <f t="array" ref="S7247">_xlfn.IFS(Q7247=0,P7247/2,Q7247=1,P7247)</f>
        <v>0</v>
      </c>
      <c r="T7247" s="31" t="str" cm="1">
        <f t="array" ref="T7247">_xlfn.IFS(M7247&lt;=Beräkningsförutsättningar!B$15,"2",M7247=Beräkningsförutsättningar!B$16,"4",M7247=Beräkningsförutsättningar!B$17,"4",M7247&gt;=Beräkningsförutsättningar!B$18,"6")</f>
        <v>2</v>
      </c>
      <c r="U7247" s="31">
        <f t="shared" si="226"/>
        <v>0</v>
      </c>
      <c r="V7247" s="31">
        <f t="shared" si="227"/>
        <v>0</v>
      </c>
    </row>
    <row r="7248" spans="18:22" x14ac:dyDescent="0.3">
      <c r="R7248" s="31" cm="1">
        <f t="array" ref="R7248">_xlfn.IFS(Q7248=0,(O7248-P7248)/2,Q7248=1,O7248-P7248)</f>
        <v>0</v>
      </c>
      <c r="S7248" s="31" cm="1">
        <f t="array" ref="S7248">_xlfn.IFS(Q7248=0,P7248/2,Q7248=1,P7248)</f>
        <v>0</v>
      </c>
      <c r="T7248" s="31" t="str" cm="1">
        <f t="array" ref="T7248">_xlfn.IFS(M7248&lt;=Beräkningsförutsättningar!B$15,"2",M7248=Beräkningsförutsättningar!B$16,"4",M7248=Beräkningsförutsättningar!B$17,"4",M7248&gt;=Beräkningsförutsättningar!B$18,"6")</f>
        <v>2</v>
      </c>
      <c r="U7248" s="31">
        <f t="shared" si="226"/>
        <v>0</v>
      </c>
      <c r="V7248" s="31">
        <f t="shared" si="227"/>
        <v>0</v>
      </c>
    </row>
    <row r="7249" spans="18:22" x14ac:dyDescent="0.3">
      <c r="R7249" s="31" cm="1">
        <f t="array" ref="R7249">_xlfn.IFS(Q7249=0,(O7249-P7249)/2,Q7249=1,O7249-P7249)</f>
        <v>0</v>
      </c>
      <c r="S7249" s="31" cm="1">
        <f t="array" ref="S7249">_xlfn.IFS(Q7249=0,P7249/2,Q7249=1,P7249)</f>
        <v>0</v>
      </c>
      <c r="T7249" s="31" t="str" cm="1">
        <f t="array" ref="T7249">_xlfn.IFS(M7249&lt;=Beräkningsförutsättningar!B$15,"2",M7249=Beräkningsförutsättningar!B$16,"4",M7249=Beräkningsförutsättningar!B$17,"4",M7249&gt;=Beräkningsförutsättningar!B$18,"6")</f>
        <v>2</v>
      </c>
      <c r="U7249" s="31">
        <f t="shared" si="226"/>
        <v>0</v>
      </c>
      <c r="V7249" s="31">
        <f t="shared" si="227"/>
        <v>0</v>
      </c>
    </row>
    <row r="7250" spans="18:22" x14ac:dyDescent="0.3">
      <c r="R7250" s="31" cm="1">
        <f t="array" ref="R7250">_xlfn.IFS(Q7250=0,(O7250-P7250)/2,Q7250=1,O7250-P7250)</f>
        <v>0</v>
      </c>
      <c r="S7250" s="31" cm="1">
        <f t="array" ref="S7250">_xlfn.IFS(Q7250=0,P7250/2,Q7250=1,P7250)</f>
        <v>0</v>
      </c>
      <c r="T7250" s="31" t="str" cm="1">
        <f t="array" ref="T7250">_xlfn.IFS(M7250&lt;=Beräkningsförutsättningar!B$15,"2",M7250=Beräkningsförutsättningar!B$16,"4",M7250=Beräkningsförutsättningar!B$17,"4",M7250&gt;=Beräkningsförutsättningar!B$18,"6")</f>
        <v>2</v>
      </c>
      <c r="U7250" s="31">
        <f t="shared" si="226"/>
        <v>0</v>
      </c>
      <c r="V7250" s="31">
        <f t="shared" si="227"/>
        <v>0</v>
      </c>
    </row>
    <row r="7251" spans="18:22" x14ac:dyDescent="0.3">
      <c r="R7251" s="31" cm="1">
        <f t="array" ref="R7251">_xlfn.IFS(Q7251=0,(O7251-P7251)/2,Q7251=1,O7251-P7251)</f>
        <v>0</v>
      </c>
      <c r="S7251" s="31" cm="1">
        <f t="array" ref="S7251">_xlfn.IFS(Q7251=0,P7251/2,Q7251=1,P7251)</f>
        <v>0</v>
      </c>
      <c r="T7251" s="31" t="str" cm="1">
        <f t="array" ref="T7251">_xlfn.IFS(M7251&lt;=Beräkningsförutsättningar!B$15,"2",M7251=Beräkningsförutsättningar!B$16,"4",M7251=Beräkningsförutsättningar!B$17,"4",M7251&gt;=Beräkningsförutsättningar!B$18,"6")</f>
        <v>2</v>
      </c>
      <c r="U7251" s="31">
        <f t="shared" si="226"/>
        <v>0</v>
      </c>
      <c r="V7251" s="31">
        <f t="shared" si="227"/>
        <v>0</v>
      </c>
    </row>
    <row r="7252" spans="18:22" x14ac:dyDescent="0.3">
      <c r="R7252" s="31" cm="1">
        <f t="array" ref="R7252">_xlfn.IFS(Q7252=0,(O7252-P7252)/2,Q7252=1,O7252-P7252)</f>
        <v>0</v>
      </c>
      <c r="S7252" s="31" cm="1">
        <f t="array" ref="S7252">_xlfn.IFS(Q7252=0,P7252/2,Q7252=1,P7252)</f>
        <v>0</v>
      </c>
      <c r="T7252" s="31" t="str" cm="1">
        <f t="array" ref="T7252">_xlfn.IFS(M7252&lt;=Beräkningsförutsättningar!B$15,"2",M7252=Beräkningsförutsättningar!B$16,"4",M7252=Beräkningsförutsättningar!B$17,"4",M7252&gt;=Beräkningsförutsättningar!B$18,"6")</f>
        <v>2</v>
      </c>
      <c r="U7252" s="31">
        <f t="shared" si="226"/>
        <v>0</v>
      </c>
      <c r="V7252" s="31">
        <f t="shared" si="227"/>
        <v>0</v>
      </c>
    </row>
    <row r="7253" spans="18:22" x14ac:dyDescent="0.3">
      <c r="R7253" s="31" cm="1">
        <f t="array" ref="R7253">_xlfn.IFS(Q7253=0,(O7253-P7253)/2,Q7253=1,O7253-P7253)</f>
        <v>0</v>
      </c>
      <c r="S7253" s="31" cm="1">
        <f t="array" ref="S7253">_xlfn.IFS(Q7253=0,P7253/2,Q7253=1,P7253)</f>
        <v>0</v>
      </c>
      <c r="T7253" s="31" t="str" cm="1">
        <f t="array" ref="T7253">_xlfn.IFS(M7253&lt;=Beräkningsförutsättningar!B$15,"2",M7253=Beräkningsförutsättningar!B$16,"4",M7253=Beräkningsförutsättningar!B$17,"4",M7253&gt;=Beräkningsförutsättningar!B$18,"6")</f>
        <v>2</v>
      </c>
      <c r="U7253" s="31">
        <f t="shared" si="226"/>
        <v>0</v>
      </c>
      <c r="V7253" s="31">
        <f t="shared" si="227"/>
        <v>0</v>
      </c>
    </row>
    <row r="7254" spans="18:22" x14ac:dyDescent="0.3">
      <c r="R7254" s="31" cm="1">
        <f t="array" ref="R7254">_xlfn.IFS(Q7254=0,(O7254-P7254)/2,Q7254=1,O7254-P7254)</f>
        <v>0</v>
      </c>
      <c r="S7254" s="31" cm="1">
        <f t="array" ref="S7254">_xlfn.IFS(Q7254=0,P7254/2,Q7254=1,P7254)</f>
        <v>0</v>
      </c>
      <c r="T7254" s="31" t="str" cm="1">
        <f t="array" ref="T7254">_xlfn.IFS(M7254&lt;=Beräkningsförutsättningar!B$15,"2",M7254=Beräkningsförutsättningar!B$16,"4",M7254=Beräkningsförutsättningar!B$17,"4",M7254&gt;=Beräkningsförutsättningar!B$18,"6")</f>
        <v>2</v>
      </c>
      <c r="U7254" s="31">
        <f t="shared" si="226"/>
        <v>0</v>
      </c>
      <c r="V7254" s="31">
        <f t="shared" si="227"/>
        <v>0</v>
      </c>
    </row>
    <row r="7255" spans="18:22" x14ac:dyDescent="0.3">
      <c r="R7255" s="31" cm="1">
        <f t="array" ref="R7255">_xlfn.IFS(Q7255=0,(O7255-P7255)/2,Q7255=1,O7255-P7255)</f>
        <v>0</v>
      </c>
      <c r="S7255" s="31" cm="1">
        <f t="array" ref="S7255">_xlfn.IFS(Q7255=0,P7255/2,Q7255=1,P7255)</f>
        <v>0</v>
      </c>
      <c r="T7255" s="31" t="str" cm="1">
        <f t="array" ref="T7255">_xlfn.IFS(M7255&lt;=Beräkningsförutsättningar!B$15,"2",M7255=Beräkningsförutsättningar!B$16,"4",M7255=Beräkningsförutsättningar!B$17,"4",M7255&gt;=Beräkningsförutsättningar!B$18,"6")</f>
        <v>2</v>
      </c>
      <c r="U7255" s="31">
        <f t="shared" si="226"/>
        <v>0</v>
      </c>
      <c r="V7255" s="31">
        <f t="shared" si="227"/>
        <v>0</v>
      </c>
    </row>
    <row r="7256" spans="18:22" x14ac:dyDescent="0.3">
      <c r="R7256" s="31" cm="1">
        <f t="array" ref="R7256">_xlfn.IFS(Q7256=0,(O7256-P7256)/2,Q7256=1,O7256-P7256)</f>
        <v>0</v>
      </c>
      <c r="S7256" s="31" cm="1">
        <f t="array" ref="S7256">_xlfn.IFS(Q7256=0,P7256/2,Q7256=1,P7256)</f>
        <v>0</v>
      </c>
      <c r="T7256" s="31" t="str" cm="1">
        <f t="array" ref="T7256">_xlfn.IFS(M7256&lt;=Beräkningsförutsättningar!B$15,"2",M7256=Beräkningsförutsättningar!B$16,"4",M7256=Beräkningsförutsättningar!B$17,"4",M7256&gt;=Beräkningsförutsättningar!B$18,"6")</f>
        <v>2</v>
      </c>
      <c r="U7256" s="31">
        <f t="shared" si="226"/>
        <v>0</v>
      </c>
      <c r="V7256" s="31">
        <f t="shared" si="227"/>
        <v>0</v>
      </c>
    </row>
    <row r="7257" spans="18:22" x14ac:dyDescent="0.3">
      <c r="R7257" s="31" cm="1">
        <f t="array" ref="R7257">_xlfn.IFS(Q7257=0,(O7257-P7257)/2,Q7257=1,O7257-P7257)</f>
        <v>0</v>
      </c>
      <c r="S7257" s="31" cm="1">
        <f t="array" ref="S7257">_xlfn.IFS(Q7257=0,P7257/2,Q7257=1,P7257)</f>
        <v>0</v>
      </c>
      <c r="T7257" s="31" t="str" cm="1">
        <f t="array" ref="T7257">_xlfn.IFS(M7257&lt;=Beräkningsförutsättningar!B$15,"2",M7257=Beräkningsförutsättningar!B$16,"4",M7257=Beräkningsförutsättningar!B$17,"4",M7257&gt;=Beräkningsförutsättningar!B$18,"6")</f>
        <v>2</v>
      </c>
      <c r="U7257" s="31">
        <f t="shared" si="226"/>
        <v>0</v>
      </c>
      <c r="V7257" s="31">
        <f t="shared" si="227"/>
        <v>0</v>
      </c>
    </row>
    <row r="7258" spans="18:22" x14ac:dyDescent="0.3">
      <c r="R7258" s="31" cm="1">
        <f t="array" ref="R7258">_xlfn.IFS(Q7258=0,(O7258-P7258)/2,Q7258=1,O7258-P7258)</f>
        <v>0</v>
      </c>
      <c r="S7258" s="31" cm="1">
        <f t="array" ref="S7258">_xlfn.IFS(Q7258=0,P7258/2,Q7258=1,P7258)</f>
        <v>0</v>
      </c>
      <c r="T7258" s="31" t="str" cm="1">
        <f t="array" ref="T7258">_xlfn.IFS(M7258&lt;=Beräkningsförutsättningar!B$15,"2",M7258=Beräkningsförutsättningar!B$16,"4",M7258=Beräkningsförutsättningar!B$17,"4",M7258&gt;=Beräkningsförutsättningar!B$18,"6")</f>
        <v>2</v>
      </c>
      <c r="U7258" s="31">
        <f t="shared" si="226"/>
        <v>0</v>
      </c>
      <c r="V7258" s="31">
        <f t="shared" si="227"/>
        <v>0</v>
      </c>
    </row>
    <row r="7259" spans="18:22" x14ac:dyDescent="0.3">
      <c r="R7259" s="31" cm="1">
        <f t="array" ref="R7259">_xlfn.IFS(Q7259=0,(O7259-P7259)/2,Q7259=1,O7259-P7259)</f>
        <v>0</v>
      </c>
      <c r="S7259" s="31" cm="1">
        <f t="array" ref="S7259">_xlfn.IFS(Q7259=0,P7259/2,Q7259=1,P7259)</f>
        <v>0</v>
      </c>
      <c r="T7259" s="31" t="str" cm="1">
        <f t="array" ref="T7259">_xlfn.IFS(M7259&lt;=Beräkningsförutsättningar!B$15,"2",M7259=Beräkningsförutsättningar!B$16,"4",M7259=Beräkningsförutsättningar!B$17,"4",M7259&gt;=Beräkningsförutsättningar!B$18,"6")</f>
        <v>2</v>
      </c>
      <c r="U7259" s="31">
        <f t="shared" si="226"/>
        <v>0</v>
      </c>
      <c r="V7259" s="31">
        <f t="shared" si="227"/>
        <v>0</v>
      </c>
    </row>
    <row r="7260" spans="18:22" x14ac:dyDescent="0.3">
      <c r="R7260" s="31" cm="1">
        <f t="array" ref="R7260">_xlfn.IFS(Q7260=0,(O7260-P7260)/2,Q7260=1,O7260-P7260)</f>
        <v>0</v>
      </c>
      <c r="S7260" s="31" cm="1">
        <f t="array" ref="S7260">_xlfn.IFS(Q7260=0,P7260/2,Q7260=1,P7260)</f>
        <v>0</v>
      </c>
      <c r="T7260" s="31" t="str" cm="1">
        <f t="array" ref="T7260">_xlfn.IFS(M7260&lt;=Beräkningsförutsättningar!B$15,"2",M7260=Beräkningsförutsättningar!B$16,"4",M7260=Beräkningsförutsättningar!B$17,"4",M7260&gt;=Beräkningsförutsättningar!B$18,"6")</f>
        <v>2</v>
      </c>
      <c r="U7260" s="31">
        <f t="shared" si="226"/>
        <v>0</v>
      </c>
      <c r="V7260" s="31">
        <f t="shared" si="227"/>
        <v>0</v>
      </c>
    </row>
    <row r="7261" spans="18:22" x14ac:dyDescent="0.3">
      <c r="R7261" s="31" cm="1">
        <f t="array" ref="R7261">_xlfn.IFS(Q7261=0,(O7261-P7261)/2,Q7261=1,O7261-P7261)</f>
        <v>0</v>
      </c>
      <c r="S7261" s="31" cm="1">
        <f t="array" ref="S7261">_xlfn.IFS(Q7261=0,P7261/2,Q7261=1,P7261)</f>
        <v>0</v>
      </c>
      <c r="T7261" s="31" t="str" cm="1">
        <f t="array" ref="T7261">_xlfn.IFS(M7261&lt;=Beräkningsförutsättningar!B$15,"2",M7261=Beräkningsförutsättningar!B$16,"4",M7261=Beräkningsförutsättningar!B$17,"4",M7261&gt;=Beräkningsförutsättningar!B$18,"6")</f>
        <v>2</v>
      </c>
      <c r="U7261" s="31">
        <f t="shared" si="226"/>
        <v>0</v>
      </c>
      <c r="V7261" s="31">
        <f t="shared" si="227"/>
        <v>0</v>
      </c>
    </row>
    <row r="7262" spans="18:22" x14ac:dyDescent="0.3">
      <c r="R7262" s="31" cm="1">
        <f t="array" ref="R7262">_xlfn.IFS(Q7262=0,(O7262-P7262)/2,Q7262=1,O7262-P7262)</f>
        <v>0</v>
      </c>
      <c r="S7262" s="31" cm="1">
        <f t="array" ref="S7262">_xlfn.IFS(Q7262=0,P7262/2,Q7262=1,P7262)</f>
        <v>0</v>
      </c>
      <c r="T7262" s="31" t="str" cm="1">
        <f t="array" ref="T7262">_xlfn.IFS(M7262&lt;=Beräkningsförutsättningar!B$15,"2",M7262=Beräkningsförutsättningar!B$16,"4",M7262=Beräkningsförutsättningar!B$17,"4",M7262&gt;=Beräkningsförutsättningar!B$18,"6")</f>
        <v>2</v>
      </c>
      <c r="U7262" s="31">
        <f t="shared" si="226"/>
        <v>0</v>
      </c>
      <c r="V7262" s="31">
        <f t="shared" si="227"/>
        <v>0</v>
      </c>
    </row>
    <row r="7263" spans="18:22" x14ac:dyDescent="0.3">
      <c r="R7263" s="31" cm="1">
        <f t="array" ref="R7263">_xlfn.IFS(Q7263=0,(O7263-P7263)/2,Q7263=1,O7263-P7263)</f>
        <v>0</v>
      </c>
      <c r="S7263" s="31" cm="1">
        <f t="array" ref="S7263">_xlfn.IFS(Q7263=0,P7263/2,Q7263=1,P7263)</f>
        <v>0</v>
      </c>
      <c r="T7263" s="31" t="str" cm="1">
        <f t="array" ref="T7263">_xlfn.IFS(M7263&lt;=Beräkningsförutsättningar!B$15,"2",M7263=Beräkningsförutsättningar!B$16,"4",M7263=Beräkningsförutsättningar!B$17,"4",M7263&gt;=Beräkningsförutsättningar!B$18,"6")</f>
        <v>2</v>
      </c>
      <c r="U7263" s="31">
        <f t="shared" si="226"/>
        <v>0</v>
      </c>
      <c r="V7263" s="31">
        <f t="shared" si="227"/>
        <v>0</v>
      </c>
    </row>
    <row r="7264" spans="18:22" x14ac:dyDescent="0.3">
      <c r="R7264" s="31" cm="1">
        <f t="array" ref="R7264">_xlfn.IFS(Q7264=0,(O7264-P7264)/2,Q7264=1,O7264-P7264)</f>
        <v>0</v>
      </c>
      <c r="S7264" s="31" cm="1">
        <f t="array" ref="S7264">_xlfn.IFS(Q7264=0,P7264/2,Q7264=1,P7264)</f>
        <v>0</v>
      </c>
      <c r="T7264" s="31" t="str" cm="1">
        <f t="array" ref="T7264">_xlfn.IFS(M7264&lt;=Beräkningsförutsättningar!B$15,"2",M7264=Beräkningsförutsättningar!B$16,"4",M7264=Beräkningsförutsättningar!B$17,"4",M7264&gt;=Beräkningsförutsättningar!B$18,"6")</f>
        <v>2</v>
      </c>
      <c r="U7264" s="31">
        <f t="shared" si="226"/>
        <v>0</v>
      </c>
      <c r="V7264" s="31">
        <f t="shared" si="227"/>
        <v>0</v>
      </c>
    </row>
    <row r="7265" spans="18:22" x14ac:dyDescent="0.3">
      <c r="R7265" s="31" cm="1">
        <f t="array" ref="R7265">_xlfn.IFS(Q7265=0,(O7265-P7265)/2,Q7265=1,O7265-P7265)</f>
        <v>0</v>
      </c>
      <c r="S7265" s="31" cm="1">
        <f t="array" ref="S7265">_xlfn.IFS(Q7265=0,P7265/2,Q7265=1,P7265)</f>
        <v>0</v>
      </c>
      <c r="T7265" s="31" t="str" cm="1">
        <f t="array" ref="T7265">_xlfn.IFS(M7265&lt;=Beräkningsförutsättningar!B$15,"2",M7265=Beräkningsförutsättningar!B$16,"4",M7265=Beräkningsförutsättningar!B$17,"4",M7265&gt;=Beräkningsförutsättningar!B$18,"6")</f>
        <v>2</v>
      </c>
      <c r="U7265" s="31">
        <f t="shared" si="226"/>
        <v>0</v>
      </c>
      <c r="V7265" s="31">
        <f t="shared" si="227"/>
        <v>0</v>
      </c>
    </row>
    <row r="7266" spans="18:22" x14ac:dyDescent="0.3">
      <c r="R7266" s="31" cm="1">
        <f t="array" ref="R7266">_xlfn.IFS(Q7266=0,(O7266-P7266)/2,Q7266=1,O7266-P7266)</f>
        <v>0</v>
      </c>
      <c r="S7266" s="31" cm="1">
        <f t="array" ref="S7266">_xlfn.IFS(Q7266=0,P7266/2,Q7266=1,P7266)</f>
        <v>0</v>
      </c>
      <c r="T7266" s="31" t="str" cm="1">
        <f t="array" ref="T7266">_xlfn.IFS(M7266&lt;=Beräkningsförutsättningar!B$15,"2",M7266=Beräkningsförutsättningar!B$16,"4",M7266=Beräkningsförutsättningar!B$17,"4",M7266&gt;=Beräkningsförutsättningar!B$18,"6")</f>
        <v>2</v>
      </c>
      <c r="U7266" s="31">
        <f t="shared" si="226"/>
        <v>0</v>
      </c>
      <c r="V7266" s="31">
        <f t="shared" si="227"/>
        <v>0</v>
      </c>
    </row>
    <row r="7267" spans="18:22" x14ac:dyDescent="0.3">
      <c r="R7267" s="31" cm="1">
        <f t="array" ref="R7267">_xlfn.IFS(Q7267=0,(O7267-P7267)/2,Q7267=1,O7267-P7267)</f>
        <v>0</v>
      </c>
      <c r="S7267" s="31" cm="1">
        <f t="array" ref="S7267">_xlfn.IFS(Q7267=0,P7267/2,Q7267=1,P7267)</f>
        <v>0</v>
      </c>
      <c r="T7267" s="31" t="str" cm="1">
        <f t="array" ref="T7267">_xlfn.IFS(M7267&lt;=Beräkningsförutsättningar!B$15,"2",M7267=Beräkningsförutsättningar!B$16,"4",M7267=Beräkningsförutsättningar!B$17,"4",M7267&gt;=Beräkningsförutsättningar!B$18,"6")</f>
        <v>2</v>
      </c>
      <c r="U7267" s="31">
        <f t="shared" si="226"/>
        <v>0</v>
      </c>
      <c r="V7267" s="31">
        <f t="shared" si="227"/>
        <v>0</v>
      </c>
    </row>
    <row r="7268" spans="18:22" x14ac:dyDescent="0.3">
      <c r="R7268" s="31" cm="1">
        <f t="array" ref="R7268">_xlfn.IFS(Q7268=0,(O7268-P7268)/2,Q7268=1,O7268-P7268)</f>
        <v>0</v>
      </c>
      <c r="S7268" s="31" cm="1">
        <f t="array" ref="S7268">_xlfn.IFS(Q7268=0,P7268/2,Q7268=1,P7268)</f>
        <v>0</v>
      </c>
      <c r="T7268" s="31" t="str" cm="1">
        <f t="array" ref="T7268">_xlfn.IFS(M7268&lt;=Beräkningsförutsättningar!B$15,"2",M7268=Beräkningsförutsättningar!B$16,"4",M7268=Beräkningsförutsättningar!B$17,"4",M7268&gt;=Beräkningsförutsättningar!B$18,"6")</f>
        <v>2</v>
      </c>
      <c r="U7268" s="31">
        <f t="shared" si="226"/>
        <v>0</v>
      </c>
      <c r="V7268" s="31">
        <f t="shared" si="227"/>
        <v>0</v>
      </c>
    </row>
    <row r="7269" spans="18:22" x14ac:dyDescent="0.3">
      <c r="R7269" s="31" cm="1">
        <f t="array" ref="R7269">_xlfn.IFS(Q7269=0,(O7269-P7269)/2,Q7269=1,O7269-P7269)</f>
        <v>0</v>
      </c>
      <c r="S7269" s="31" cm="1">
        <f t="array" ref="S7269">_xlfn.IFS(Q7269=0,P7269/2,Q7269=1,P7269)</f>
        <v>0</v>
      </c>
      <c r="T7269" s="31" t="str" cm="1">
        <f t="array" ref="T7269">_xlfn.IFS(M7269&lt;=Beräkningsförutsättningar!B$15,"2",M7269=Beräkningsförutsättningar!B$16,"4",M7269=Beräkningsförutsättningar!B$17,"4",M7269&gt;=Beräkningsförutsättningar!B$18,"6")</f>
        <v>2</v>
      </c>
      <c r="U7269" s="31">
        <f t="shared" si="226"/>
        <v>0</v>
      </c>
      <c r="V7269" s="31">
        <f t="shared" si="227"/>
        <v>0</v>
      </c>
    </row>
    <row r="7270" spans="18:22" x14ac:dyDescent="0.3">
      <c r="R7270" s="31" cm="1">
        <f t="array" ref="R7270">_xlfn.IFS(Q7270=0,(O7270-P7270)/2,Q7270=1,O7270-P7270)</f>
        <v>0</v>
      </c>
      <c r="S7270" s="31" cm="1">
        <f t="array" ref="S7270">_xlfn.IFS(Q7270=0,P7270/2,Q7270=1,P7270)</f>
        <v>0</v>
      </c>
      <c r="T7270" s="31" t="str" cm="1">
        <f t="array" ref="T7270">_xlfn.IFS(M7270&lt;=Beräkningsförutsättningar!B$15,"2",M7270=Beräkningsförutsättningar!B$16,"4",M7270=Beräkningsförutsättningar!B$17,"4",M7270&gt;=Beräkningsförutsättningar!B$18,"6")</f>
        <v>2</v>
      </c>
      <c r="U7270" s="31">
        <f t="shared" si="226"/>
        <v>0</v>
      </c>
      <c r="V7270" s="31">
        <f t="shared" si="227"/>
        <v>0</v>
      </c>
    </row>
    <row r="7271" spans="18:22" x14ac:dyDescent="0.3">
      <c r="R7271" s="31" cm="1">
        <f t="array" ref="R7271">_xlfn.IFS(Q7271=0,(O7271-P7271)/2,Q7271=1,O7271-P7271)</f>
        <v>0</v>
      </c>
      <c r="S7271" s="31" cm="1">
        <f t="array" ref="S7271">_xlfn.IFS(Q7271=0,P7271/2,Q7271=1,P7271)</f>
        <v>0</v>
      </c>
      <c r="T7271" s="31" t="str" cm="1">
        <f t="array" ref="T7271">_xlfn.IFS(M7271&lt;=Beräkningsförutsättningar!B$15,"2",M7271=Beräkningsförutsättningar!B$16,"4",M7271=Beräkningsförutsättningar!B$17,"4",M7271&gt;=Beräkningsförutsättningar!B$18,"6")</f>
        <v>2</v>
      </c>
      <c r="U7271" s="31">
        <f t="shared" si="226"/>
        <v>0</v>
      </c>
      <c r="V7271" s="31">
        <f t="shared" si="227"/>
        <v>0</v>
      </c>
    </row>
    <row r="7272" spans="18:22" x14ac:dyDescent="0.3">
      <c r="R7272" s="31" cm="1">
        <f t="array" ref="R7272">_xlfn.IFS(Q7272=0,(O7272-P7272)/2,Q7272=1,O7272-P7272)</f>
        <v>0</v>
      </c>
      <c r="S7272" s="31" cm="1">
        <f t="array" ref="S7272">_xlfn.IFS(Q7272=0,P7272/2,Q7272=1,P7272)</f>
        <v>0</v>
      </c>
      <c r="T7272" s="31" t="str" cm="1">
        <f t="array" ref="T7272">_xlfn.IFS(M7272&lt;=Beräkningsförutsättningar!B$15,"2",M7272=Beräkningsförutsättningar!B$16,"4",M7272=Beräkningsförutsättningar!B$17,"4",M7272&gt;=Beräkningsförutsättningar!B$18,"6")</f>
        <v>2</v>
      </c>
      <c r="U7272" s="31">
        <f t="shared" si="226"/>
        <v>0</v>
      </c>
      <c r="V7272" s="31">
        <f t="shared" si="227"/>
        <v>0</v>
      </c>
    </row>
    <row r="7273" spans="18:22" x14ac:dyDescent="0.3">
      <c r="R7273" s="31" cm="1">
        <f t="array" ref="R7273">_xlfn.IFS(Q7273=0,(O7273-P7273)/2,Q7273=1,O7273-P7273)</f>
        <v>0</v>
      </c>
      <c r="S7273" s="31" cm="1">
        <f t="array" ref="S7273">_xlfn.IFS(Q7273=0,P7273/2,Q7273=1,P7273)</f>
        <v>0</v>
      </c>
      <c r="T7273" s="31" t="str" cm="1">
        <f t="array" ref="T7273">_xlfn.IFS(M7273&lt;=Beräkningsförutsättningar!B$15,"2",M7273=Beräkningsförutsättningar!B$16,"4",M7273=Beräkningsförutsättningar!B$17,"4",M7273&gt;=Beräkningsförutsättningar!B$18,"6")</f>
        <v>2</v>
      </c>
      <c r="U7273" s="31">
        <f t="shared" si="226"/>
        <v>0</v>
      </c>
      <c r="V7273" s="31">
        <f t="shared" si="227"/>
        <v>0</v>
      </c>
    </row>
    <row r="7274" spans="18:22" x14ac:dyDescent="0.3">
      <c r="R7274" s="31" cm="1">
        <f t="array" ref="R7274">_xlfn.IFS(Q7274=0,(O7274-P7274)/2,Q7274=1,O7274-P7274)</f>
        <v>0</v>
      </c>
      <c r="S7274" s="31" cm="1">
        <f t="array" ref="S7274">_xlfn.IFS(Q7274=0,P7274/2,Q7274=1,P7274)</f>
        <v>0</v>
      </c>
      <c r="T7274" s="31" t="str" cm="1">
        <f t="array" ref="T7274">_xlfn.IFS(M7274&lt;=Beräkningsförutsättningar!B$15,"2",M7274=Beräkningsförutsättningar!B$16,"4",M7274=Beräkningsförutsättningar!B$17,"4",M7274&gt;=Beräkningsförutsättningar!B$18,"6")</f>
        <v>2</v>
      </c>
      <c r="U7274" s="31">
        <f t="shared" si="226"/>
        <v>0</v>
      </c>
      <c r="V7274" s="31">
        <f t="shared" si="227"/>
        <v>0</v>
      </c>
    </row>
    <row r="7275" spans="18:22" x14ac:dyDescent="0.3">
      <c r="R7275" s="31" cm="1">
        <f t="array" ref="R7275">_xlfn.IFS(Q7275=0,(O7275-P7275)/2,Q7275=1,O7275-P7275)</f>
        <v>0</v>
      </c>
      <c r="S7275" s="31" cm="1">
        <f t="array" ref="S7275">_xlfn.IFS(Q7275=0,P7275/2,Q7275=1,P7275)</f>
        <v>0</v>
      </c>
      <c r="T7275" s="31" t="str" cm="1">
        <f t="array" ref="T7275">_xlfn.IFS(M7275&lt;=Beräkningsförutsättningar!B$15,"2",M7275=Beräkningsförutsättningar!B$16,"4",M7275=Beräkningsförutsättningar!B$17,"4",M7275&gt;=Beräkningsförutsättningar!B$18,"6")</f>
        <v>2</v>
      </c>
      <c r="U7275" s="31">
        <f t="shared" si="226"/>
        <v>0</v>
      </c>
      <c r="V7275" s="31">
        <f t="shared" si="227"/>
        <v>0</v>
      </c>
    </row>
    <row r="7276" spans="18:22" x14ac:dyDescent="0.3">
      <c r="R7276" s="31" cm="1">
        <f t="array" ref="R7276">_xlfn.IFS(Q7276=0,(O7276-P7276)/2,Q7276=1,O7276-P7276)</f>
        <v>0</v>
      </c>
      <c r="S7276" s="31" cm="1">
        <f t="array" ref="S7276">_xlfn.IFS(Q7276=0,P7276/2,Q7276=1,P7276)</f>
        <v>0</v>
      </c>
      <c r="T7276" s="31" t="str" cm="1">
        <f t="array" ref="T7276">_xlfn.IFS(M7276&lt;=Beräkningsförutsättningar!B$15,"2",M7276=Beräkningsförutsättningar!B$16,"4",M7276=Beräkningsförutsättningar!B$17,"4",M7276&gt;=Beräkningsförutsättningar!B$18,"6")</f>
        <v>2</v>
      </c>
      <c r="U7276" s="31">
        <f t="shared" si="226"/>
        <v>0</v>
      </c>
      <c r="V7276" s="31">
        <f t="shared" si="227"/>
        <v>0</v>
      </c>
    </row>
    <row r="7277" spans="18:22" x14ac:dyDescent="0.3">
      <c r="R7277" s="31" cm="1">
        <f t="array" ref="R7277">_xlfn.IFS(Q7277=0,(O7277-P7277)/2,Q7277=1,O7277-P7277)</f>
        <v>0</v>
      </c>
      <c r="S7277" s="31" cm="1">
        <f t="array" ref="S7277">_xlfn.IFS(Q7277=0,P7277/2,Q7277=1,P7277)</f>
        <v>0</v>
      </c>
      <c r="T7277" s="31" t="str" cm="1">
        <f t="array" ref="T7277">_xlfn.IFS(M7277&lt;=Beräkningsförutsättningar!B$15,"2",M7277=Beräkningsförutsättningar!B$16,"4",M7277=Beräkningsförutsättningar!B$17,"4",M7277&gt;=Beräkningsförutsättningar!B$18,"6")</f>
        <v>2</v>
      </c>
      <c r="U7277" s="31">
        <f t="shared" si="226"/>
        <v>0</v>
      </c>
      <c r="V7277" s="31">
        <f t="shared" si="227"/>
        <v>0</v>
      </c>
    </row>
    <row r="7278" spans="18:22" x14ac:dyDescent="0.3">
      <c r="R7278" s="31" cm="1">
        <f t="array" ref="R7278">_xlfn.IFS(Q7278=0,(O7278-P7278)/2,Q7278=1,O7278-P7278)</f>
        <v>0</v>
      </c>
      <c r="S7278" s="31" cm="1">
        <f t="array" ref="S7278">_xlfn.IFS(Q7278=0,P7278/2,Q7278=1,P7278)</f>
        <v>0</v>
      </c>
      <c r="T7278" s="31" t="str" cm="1">
        <f t="array" ref="T7278">_xlfn.IFS(M7278&lt;=Beräkningsförutsättningar!B$15,"2",M7278=Beräkningsförutsättningar!B$16,"4",M7278=Beräkningsförutsättningar!B$17,"4",M7278&gt;=Beräkningsförutsättningar!B$18,"6")</f>
        <v>2</v>
      </c>
      <c r="U7278" s="31">
        <f t="shared" si="226"/>
        <v>0</v>
      </c>
      <c r="V7278" s="31">
        <f t="shared" si="227"/>
        <v>0</v>
      </c>
    </row>
    <row r="7279" spans="18:22" x14ac:dyDescent="0.3">
      <c r="R7279" s="31" cm="1">
        <f t="array" ref="R7279">_xlfn.IFS(Q7279=0,(O7279-P7279)/2,Q7279=1,O7279-P7279)</f>
        <v>0</v>
      </c>
      <c r="S7279" s="31" cm="1">
        <f t="array" ref="S7279">_xlfn.IFS(Q7279=0,P7279/2,Q7279=1,P7279)</f>
        <v>0</v>
      </c>
      <c r="T7279" s="31" t="str" cm="1">
        <f t="array" ref="T7279">_xlfn.IFS(M7279&lt;=Beräkningsförutsättningar!B$15,"2",M7279=Beräkningsförutsättningar!B$16,"4",M7279=Beräkningsförutsättningar!B$17,"4",M7279&gt;=Beräkningsförutsättningar!B$18,"6")</f>
        <v>2</v>
      </c>
      <c r="U7279" s="31">
        <f t="shared" si="226"/>
        <v>0</v>
      </c>
      <c r="V7279" s="31">
        <f t="shared" si="227"/>
        <v>0</v>
      </c>
    </row>
    <row r="7280" spans="18:22" x14ac:dyDescent="0.3">
      <c r="R7280" s="31" cm="1">
        <f t="array" ref="R7280">_xlfn.IFS(Q7280=0,(O7280-P7280)/2,Q7280=1,O7280-P7280)</f>
        <v>0</v>
      </c>
      <c r="S7280" s="31" cm="1">
        <f t="array" ref="S7280">_xlfn.IFS(Q7280=0,P7280/2,Q7280=1,P7280)</f>
        <v>0</v>
      </c>
      <c r="T7280" s="31" t="str" cm="1">
        <f t="array" ref="T7280">_xlfn.IFS(M7280&lt;=Beräkningsförutsättningar!B$15,"2",M7280=Beräkningsförutsättningar!B$16,"4",M7280=Beräkningsförutsättningar!B$17,"4",M7280&gt;=Beräkningsförutsättningar!B$18,"6")</f>
        <v>2</v>
      </c>
      <c r="U7280" s="31">
        <f t="shared" si="226"/>
        <v>0</v>
      </c>
      <c r="V7280" s="31">
        <f t="shared" si="227"/>
        <v>0</v>
      </c>
    </row>
    <row r="7281" spans="18:22" x14ac:dyDescent="0.3">
      <c r="R7281" s="31" cm="1">
        <f t="array" ref="R7281">_xlfn.IFS(Q7281=0,(O7281-P7281)/2,Q7281=1,O7281-P7281)</f>
        <v>0</v>
      </c>
      <c r="S7281" s="31" cm="1">
        <f t="array" ref="S7281">_xlfn.IFS(Q7281=0,P7281/2,Q7281=1,P7281)</f>
        <v>0</v>
      </c>
      <c r="T7281" s="31" t="str" cm="1">
        <f t="array" ref="T7281">_xlfn.IFS(M7281&lt;=Beräkningsförutsättningar!B$15,"2",M7281=Beräkningsförutsättningar!B$16,"4",M7281=Beräkningsförutsättningar!B$17,"4",M7281&gt;=Beräkningsförutsättningar!B$18,"6")</f>
        <v>2</v>
      </c>
      <c r="U7281" s="31">
        <f t="shared" si="226"/>
        <v>0</v>
      </c>
      <c r="V7281" s="31">
        <f t="shared" si="227"/>
        <v>0</v>
      </c>
    </row>
    <row r="7282" spans="18:22" x14ac:dyDescent="0.3">
      <c r="R7282" s="31" cm="1">
        <f t="array" ref="R7282">_xlfn.IFS(Q7282=0,(O7282-P7282)/2,Q7282=1,O7282-P7282)</f>
        <v>0</v>
      </c>
      <c r="S7282" s="31" cm="1">
        <f t="array" ref="S7282">_xlfn.IFS(Q7282=0,P7282/2,Q7282=1,P7282)</f>
        <v>0</v>
      </c>
      <c r="T7282" s="31" t="str" cm="1">
        <f t="array" ref="T7282">_xlfn.IFS(M7282&lt;=Beräkningsförutsättningar!B$15,"2",M7282=Beräkningsförutsättningar!B$16,"4",M7282=Beräkningsförutsättningar!B$17,"4",M7282&gt;=Beräkningsförutsättningar!B$18,"6")</f>
        <v>2</v>
      </c>
      <c r="U7282" s="31">
        <f t="shared" si="226"/>
        <v>0</v>
      </c>
      <c r="V7282" s="31">
        <f t="shared" si="227"/>
        <v>0</v>
      </c>
    </row>
    <row r="7283" spans="18:22" x14ac:dyDescent="0.3">
      <c r="R7283" s="31" cm="1">
        <f t="array" ref="R7283">_xlfn.IFS(Q7283=0,(O7283-P7283)/2,Q7283=1,O7283-P7283)</f>
        <v>0</v>
      </c>
      <c r="S7283" s="31" cm="1">
        <f t="array" ref="S7283">_xlfn.IFS(Q7283=0,P7283/2,Q7283=1,P7283)</f>
        <v>0</v>
      </c>
      <c r="T7283" s="31" t="str" cm="1">
        <f t="array" ref="T7283">_xlfn.IFS(M7283&lt;=Beräkningsförutsättningar!B$15,"2",M7283=Beräkningsförutsättningar!B$16,"4",M7283=Beräkningsförutsättningar!B$17,"4",M7283&gt;=Beräkningsförutsättningar!B$18,"6")</f>
        <v>2</v>
      </c>
      <c r="U7283" s="31">
        <f t="shared" si="226"/>
        <v>0</v>
      </c>
      <c r="V7283" s="31">
        <f t="shared" si="227"/>
        <v>0</v>
      </c>
    </row>
    <row r="7284" spans="18:22" x14ac:dyDescent="0.3">
      <c r="R7284" s="31" cm="1">
        <f t="array" ref="R7284">_xlfn.IFS(Q7284=0,(O7284-P7284)/2,Q7284=1,O7284-P7284)</f>
        <v>0</v>
      </c>
      <c r="S7284" s="31" cm="1">
        <f t="array" ref="S7284">_xlfn.IFS(Q7284=0,P7284/2,Q7284=1,P7284)</f>
        <v>0</v>
      </c>
      <c r="T7284" s="31" t="str" cm="1">
        <f t="array" ref="T7284">_xlfn.IFS(M7284&lt;=Beräkningsförutsättningar!B$15,"2",M7284=Beräkningsförutsättningar!B$16,"4",M7284=Beräkningsförutsättningar!B$17,"4",M7284&gt;=Beräkningsförutsättningar!B$18,"6")</f>
        <v>2</v>
      </c>
      <c r="U7284" s="31">
        <f t="shared" si="226"/>
        <v>0</v>
      </c>
      <c r="V7284" s="31">
        <f t="shared" si="227"/>
        <v>0</v>
      </c>
    </row>
    <row r="7285" spans="18:22" x14ac:dyDescent="0.3">
      <c r="R7285" s="31" cm="1">
        <f t="array" ref="R7285">_xlfn.IFS(Q7285=0,(O7285-P7285)/2,Q7285=1,O7285-P7285)</f>
        <v>0</v>
      </c>
      <c r="S7285" s="31" cm="1">
        <f t="array" ref="S7285">_xlfn.IFS(Q7285=0,P7285/2,Q7285=1,P7285)</f>
        <v>0</v>
      </c>
      <c r="T7285" s="31" t="str" cm="1">
        <f t="array" ref="T7285">_xlfn.IFS(M7285&lt;=Beräkningsförutsättningar!B$15,"2",M7285=Beräkningsförutsättningar!B$16,"4",M7285=Beräkningsförutsättningar!B$17,"4",M7285&gt;=Beräkningsförutsättningar!B$18,"6")</f>
        <v>2</v>
      </c>
      <c r="U7285" s="31">
        <f t="shared" si="226"/>
        <v>0</v>
      </c>
      <c r="V7285" s="31">
        <f t="shared" si="227"/>
        <v>0</v>
      </c>
    </row>
    <row r="7286" spans="18:22" x14ac:dyDescent="0.3">
      <c r="R7286" s="31" cm="1">
        <f t="array" ref="R7286">_xlfn.IFS(Q7286=0,(O7286-P7286)/2,Q7286=1,O7286-P7286)</f>
        <v>0</v>
      </c>
      <c r="S7286" s="31" cm="1">
        <f t="array" ref="S7286">_xlfn.IFS(Q7286=0,P7286/2,Q7286=1,P7286)</f>
        <v>0</v>
      </c>
      <c r="T7286" s="31" t="str" cm="1">
        <f t="array" ref="T7286">_xlfn.IFS(M7286&lt;=Beräkningsförutsättningar!B$15,"2",M7286=Beräkningsförutsättningar!B$16,"4",M7286=Beräkningsförutsättningar!B$17,"4",M7286&gt;=Beräkningsförutsättningar!B$18,"6")</f>
        <v>2</v>
      </c>
      <c r="U7286" s="31">
        <f t="shared" si="226"/>
        <v>0</v>
      </c>
      <c r="V7286" s="31">
        <f t="shared" si="227"/>
        <v>0</v>
      </c>
    </row>
    <row r="7287" spans="18:22" x14ac:dyDescent="0.3">
      <c r="R7287" s="31" cm="1">
        <f t="array" ref="R7287">_xlfn.IFS(Q7287=0,(O7287-P7287)/2,Q7287=1,O7287-P7287)</f>
        <v>0</v>
      </c>
      <c r="S7287" s="31" cm="1">
        <f t="array" ref="S7287">_xlfn.IFS(Q7287=0,P7287/2,Q7287=1,P7287)</f>
        <v>0</v>
      </c>
      <c r="T7287" s="31" t="str" cm="1">
        <f t="array" ref="T7287">_xlfn.IFS(M7287&lt;=Beräkningsförutsättningar!B$15,"2",M7287=Beräkningsförutsättningar!B$16,"4",M7287=Beräkningsförutsättningar!B$17,"4",M7287&gt;=Beräkningsförutsättningar!B$18,"6")</f>
        <v>2</v>
      </c>
      <c r="U7287" s="31">
        <f t="shared" si="226"/>
        <v>0</v>
      </c>
      <c r="V7287" s="31">
        <f t="shared" si="227"/>
        <v>0</v>
      </c>
    </row>
    <row r="7288" spans="18:22" x14ac:dyDescent="0.3">
      <c r="R7288" s="31" cm="1">
        <f t="array" ref="R7288">_xlfn.IFS(Q7288=0,(O7288-P7288)/2,Q7288=1,O7288-P7288)</f>
        <v>0</v>
      </c>
      <c r="S7288" s="31" cm="1">
        <f t="array" ref="S7288">_xlfn.IFS(Q7288=0,P7288/2,Q7288=1,P7288)</f>
        <v>0</v>
      </c>
      <c r="T7288" s="31" t="str" cm="1">
        <f t="array" ref="T7288">_xlfn.IFS(M7288&lt;=Beräkningsförutsättningar!B$15,"2",M7288=Beräkningsförutsättningar!B$16,"4",M7288=Beräkningsförutsättningar!B$17,"4",M7288&gt;=Beräkningsförutsättningar!B$18,"6")</f>
        <v>2</v>
      </c>
      <c r="U7288" s="31">
        <f t="shared" si="226"/>
        <v>0</v>
      </c>
      <c r="V7288" s="31">
        <f t="shared" si="227"/>
        <v>0</v>
      </c>
    </row>
    <row r="7289" spans="18:22" x14ac:dyDescent="0.3">
      <c r="R7289" s="31" cm="1">
        <f t="array" ref="R7289">_xlfn.IFS(Q7289=0,(O7289-P7289)/2,Q7289=1,O7289-P7289)</f>
        <v>0</v>
      </c>
      <c r="S7289" s="31" cm="1">
        <f t="array" ref="S7289">_xlfn.IFS(Q7289=0,P7289/2,Q7289=1,P7289)</f>
        <v>0</v>
      </c>
      <c r="T7289" s="31" t="str" cm="1">
        <f t="array" ref="T7289">_xlfn.IFS(M7289&lt;=Beräkningsförutsättningar!B$15,"2",M7289=Beräkningsförutsättningar!B$16,"4",M7289=Beräkningsförutsättningar!B$17,"4",M7289&gt;=Beräkningsförutsättningar!B$18,"6")</f>
        <v>2</v>
      </c>
      <c r="U7289" s="31">
        <f t="shared" si="226"/>
        <v>0</v>
      </c>
      <c r="V7289" s="31">
        <f t="shared" si="227"/>
        <v>0</v>
      </c>
    </row>
    <row r="7290" spans="18:22" x14ac:dyDescent="0.3">
      <c r="R7290" s="31" cm="1">
        <f t="array" ref="R7290">_xlfn.IFS(Q7290=0,(O7290-P7290)/2,Q7290=1,O7290-P7290)</f>
        <v>0</v>
      </c>
      <c r="S7290" s="31" cm="1">
        <f t="array" ref="S7290">_xlfn.IFS(Q7290=0,P7290/2,Q7290=1,P7290)</f>
        <v>0</v>
      </c>
      <c r="T7290" s="31" t="str" cm="1">
        <f t="array" ref="T7290">_xlfn.IFS(M7290&lt;=Beräkningsförutsättningar!B$15,"2",M7290=Beräkningsförutsättningar!B$16,"4",M7290=Beräkningsförutsättningar!B$17,"4",M7290&gt;=Beräkningsförutsättningar!B$18,"6")</f>
        <v>2</v>
      </c>
      <c r="U7290" s="31">
        <f t="shared" si="226"/>
        <v>0</v>
      </c>
      <c r="V7290" s="31">
        <f t="shared" si="227"/>
        <v>0</v>
      </c>
    </row>
    <row r="7291" spans="18:22" x14ac:dyDescent="0.3">
      <c r="R7291" s="31" cm="1">
        <f t="array" ref="R7291">_xlfn.IFS(Q7291=0,(O7291-P7291)/2,Q7291=1,O7291-P7291)</f>
        <v>0</v>
      </c>
      <c r="S7291" s="31" cm="1">
        <f t="array" ref="S7291">_xlfn.IFS(Q7291=0,P7291/2,Q7291=1,P7291)</f>
        <v>0</v>
      </c>
      <c r="T7291" s="31" t="str" cm="1">
        <f t="array" ref="T7291">_xlfn.IFS(M7291&lt;=Beräkningsförutsättningar!B$15,"2",M7291=Beräkningsförutsättningar!B$16,"4",M7291=Beräkningsförutsättningar!B$17,"4",M7291&gt;=Beräkningsförutsättningar!B$18,"6")</f>
        <v>2</v>
      </c>
      <c r="U7291" s="31">
        <f t="shared" si="226"/>
        <v>0</v>
      </c>
      <c r="V7291" s="31">
        <f t="shared" si="227"/>
        <v>0</v>
      </c>
    </row>
    <row r="7292" spans="18:22" x14ac:dyDescent="0.3">
      <c r="R7292" s="31" cm="1">
        <f t="array" ref="R7292">_xlfn.IFS(Q7292=0,(O7292-P7292)/2,Q7292=1,O7292-P7292)</f>
        <v>0</v>
      </c>
      <c r="S7292" s="31" cm="1">
        <f t="array" ref="S7292">_xlfn.IFS(Q7292=0,P7292/2,Q7292=1,P7292)</f>
        <v>0</v>
      </c>
      <c r="T7292" s="31" t="str" cm="1">
        <f t="array" ref="T7292">_xlfn.IFS(M7292&lt;=Beräkningsförutsättningar!B$15,"2",M7292=Beräkningsförutsättningar!B$16,"4",M7292=Beräkningsförutsättningar!B$17,"4",M7292&gt;=Beräkningsförutsättningar!B$18,"6")</f>
        <v>2</v>
      </c>
      <c r="U7292" s="31">
        <f t="shared" si="226"/>
        <v>0</v>
      </c>
      <c r="V7292" s="31">
        <f t="shared" si="227"/>
        <v>0</v>
      </c>
    </row>
    <row r="7293" spans="18:22" x14ac:dyDescent="0.3">
      <c r="R7293" s="31" cm="1">
        <f t="array" ref="R7293">_xlfn.IFS(Q7293=0,(O7293-P7293)/2,Q7293=1,O7293-P7293)</f>
        <v>0</v>
      </c>
      <c r="S7293" s="31" cm="1">
        <f t="array" ref="S7293">_xlfn.IFS(Q7293=0,P7293/2,Q7293=1,P7293)</f>
        <v>0</v>
      </c>
      <c r="T7293" s="31" t="str" cm="1">
        <f t="array" ref="T7293">_xlfn.IFS(M7293&lt;=Beräkningsförutsättningar!B$15,"2",M7293=Beräkningsförutsättningar!B$16,"4",M7293=Beräkningsförutsättningar!B$17,"4",M7293&gt;=Beräkningsförutsättningar!B$18,"6")</f>
        <v>2</v>
      </c>
      <c r="U7293" s="31">
        <f t="shared" si="226"/>
        <v>0</v>
      </c>
      <c r="V7293" s="31">
        <f t="shared" si="227"/>
        <v>0</v>
      </c>
    </row>
    <row r="7294" spans="18:22" x14ac:dyDescent="0.3">
      <c r="R7294" s="31" cm="1">
        <f t="array" ref="R7294">_xlfn.IFS(Q7294=0,(O7294-P7294)/2,Q7294=1,O7294-P7294)</f>
        <v>0</v>
      </c>
      <c r="S7294" s="31" cm="1">
        <f t="array" ref="S7294">_xlfn.IFS(Q7294=0,P7294/2,Q7294=1,P7294)</f>
        <v>0</v>
      </c>
      <c r="T7294" s="31" t="str" cm="1">
        <f t="array" ref="T7294">_xlfn.IFS(M7294&lt;=Beräkningsförutsättningar!B$15,"2",M7294=Beräkningsförutsättningar!B$16,"4",M7294=Beräkningsförutsättningar!B$17,"4",M7294&gt;=Beräkningsförutsättningar!B$18,"6")</f>
        <v>2</v>
      </c>
      <c r="U7294" s="31">
        <f t="shared" si="226"/>
        <v>0</v>
      </c>
      <c r="V7294" s="31">
        <f t="shared" si="227"/>
        <v>0</v>
      </c>
    </row>
    <row r="7295" spans="18:22" x14ac:dyDescent="0.3">
      <c r="R7295" s="31" cm="1">
        <f t="array" ref="R7295">_xlfn.IFS(Q7295=0,(O7295-P7295)/2,Q7295=1,O7295-P7295)</f>
        <v>0</v>
      </c>
      <c r="S7295" s="31" cm="1">
        <f t="array" ref="S7295">_xlfn.IFS(Q7295=0,P7295/2,Q7295=1,P7295)</f>
        <v>0</v>
      </c>
      <c r="T7295" s="31" t="str" cm="1">
        <f t="array" ref="T7295">_xlfn.IFS(M7295&lt;=Beräkningsförutsättningar!B$15,"2",M7295=Beräkningsförutsättningar!B$16,"4",M7295=Beräkningsförutsättningar!B$17,"4",M7295&gt;=Beräkningsförutsättningar!B$18,"6")</f>
        <v>2</v>
      </c>
      <c r="U7295" s="31">
        <f t="shared" si="226"/>
        <v>0</v>
      </c>
      <c r="V7295" s="31">
        <f t="shared" si="227"/>
        <v>0</v>
      </c>
    </row>
    <row r="7296" spans="18:22" x14ac:dyDescent="0.3">
      <c r="R7296" s="31" cm="1">
        <f t="array" ref="R7296">_xlfn.IFS(Q7296=0,(O7296-P7296)/2,Q7296=1,O7296-P7296)</f>
        <v>0</v>
      </c>
      <c r="S7296" s="31" cm="1">
        <f t="array" ref="S7296">_xlfn.IFS(Q7296=0,P7296/2,Q7296=1,P7296)</f>
        <v>0</v>
      </c>
      <c r="T7296" s="31" t="str" cm="1">
        <f t="array" ref="T7296">_xlfn.IFS(M7296&lt;=Beräkningsförutsättningar!B$15,"2",M7296=Beräkningsförutsättningar!B$16,"4",M7296=Beräkningsförutsättningar!B$17,"4",M7296&gt;=Beräkningsförutsättningar!B$18,"6")</f>
        <v>2</v>
      </c>
      <c r="U7296" s="31">
        <f t="shared" si="226"/>
        <v>0</v>
      </c>
      <c r="V7296" s="31">
        <f t="shared" si="227"/>
        <v>0</v>
      </c>
    </row>
    <row r="7297" spans="18:22" x14ac:dyDescent="0.3">
      <c r="R7297" s="31" cm="1">
        <f t="array" ref="R7297">_xlfn.IFS(Q7297=0,(O7297-P7297)/2,Q7297=1,O7297-P7297)</f>
        <v>0</v>
      </c>
      <c r="S7297" s="31" cm="1">
        <f t="array" ref="S7297">_xlfn.IFS(Q7297=0,P7297/2,Q7297=1,P7297)</f>
        <v>0</v>
      </c>
      <c r="T7297" s="31" t="str" cm="1">
        <f t="array" ref="T7297">_xlfn.IFS(M7297&lt;=Beräkningsförutsättningar!B$15,"2",M7297=Beräkningsförutsättningar!B$16,"4",M7297=Beräkningsförutsättningar!B$17,"4",M7297&gt;=Beräkningsförutsättningar!B$18,"6")</f>
        <v>2</v>
      </c>
      <c r="U7297" s="31">
        <f t="shared" si="226"/>
        <v>0</v>
      </c>
      <c r="V7297" s="31">
        <f t="shared" si="227"/>
        <v>0</v>
      </c>
    </row>
    <row r="7298" spans="18:22" x14ac:dyDescent="0.3">
      <c r="R7298" s="31" cm="1">
        <f t="array" ref="R7298">_xlfn.IFS(Q7298=0,(O7298-P7298)/2,Q7298=1,O7298-P7298)</f>
        <v>0</v>
      </c>
      <c r="S7298" s="31" cm="1">
        <f t="array" ref="S7298">_xlfn.IFS(Q7298=0,P7298/2,Q7298=1,P7298)</f>
        <v>0</v>
      </c>
      <c r="T7298" s="31" t="str" cm="1">
        <f t="array" ref="T7298">_xlfn.IFS(M7298&lt;=Beräkningsförutsättningar!B$15,"2",M7298=Beräkningsförutsättningar!B$16,"4",M7298=Beräkningsförutsättningar!B$17,"4",M7298&gt;=Beräkningsförutsättningar!B$18,"6")</f>
        <v>2</v>
      </c>
      <c r="U7298" s="31">
        <f t="shared" si="226"/>
        <v>0</v>
      </c>
      <c r="V7298" s="31">
        <f t="shared" si="227"/>
        <v>0</v>
      </c>
    </row>
    <row r="7299" spans="18:22" x14ac:dyDescent="0.3">
      <c r="R7299" s="31" cm="1">
        <f t="array" ref="R7299">_xlfn.IFS(Q7299=0,(O7299-P7299)/2,Q7299=1,O7299-P7299)</f>
        <v>0</v>
      </c>
      <c r="S7299" s="31" cm="1">
        <f t="array" ref="S7299">_xlfn.IFS(Q7299=0,P7299/2,Q7299=1,P7299)</f>
        <v>0</v>
      </c>
      <c r="T7299" s="31" t="str" cm="1">
        <f t="array" ref="T7299">_xlfn.IFS(M7299&lt;=Beräkningsförutsättningar!B$15,"2",M7299=Beräkningsförutsättningar!B$16,"4",M7299=Beräkningsförutsättningar!B$17,"4",M7299&gt;=Beräkningsförutsättningar!B$18,"6")</f>
        <v>2</v>
      </c>
      <c r="U7299" s="31">
        <f t="shared" si="226"/>
        <v>0</v>
      </c>
      <c r="V7299" s="31">
        <f t="shared" si="227"/>
        <v>0</v>
      </c>
    </row>
    <row r="7300" spans="18:22" x14ac:dyDescent="0.3">
      <c r="R7300" s="31" cm="1">
        <f t="array" ref="R7300">_xlfn.IFS(Q7300=0,(O7300-P7300)/2,Q7300=1,O7300-P7300)</f>
        <v>0</v>
      </c>
      <c r="S7300" s="31" cm="1">
        <f t="array" ref="S7300">_xlfn.IFS(Q7300=0,P7300/2,Q7300=1,P7300)</f>
        <v>0</v>
      </c>
      <c r="T7300" s="31" t="str" cm="1">
        <f t="array" ref="T7300">_xlfn.IFS(M7300&lt;=Beräkningsförutsättningar!B$15,"2",M7300=Beräkningsförutsättningar!B$16,"4",M7300=Beräkningsförutsättningar!B$17,"4",M7300&gt;=Beräkningsförutsättningar!B$18,"6")</f>
        <v>2</v>
      </c>
      <c r="U7300" s="31">
        <f t="shared" si="226"/>
        <v>0</v>
      </c>
      <c r="V7300" s="31">
        <f t="shared" si="227"/>
        <v>0</v>
      </c>
    </row>
    <row r="7301" spans="18:22" x14ac:dyDescent="0.3">
      <c r="R7301" s="31" cm="1">
        <f t="array" ref="R7301">_xlfn.IFS(Q7301=0,(O7301-P7301)/2,Q7301=1,O7301-P7301)</f>
        <v>0</v>
      </c>
      <c r="S7301" s="31" cm="1">
        <f t="array" ref="S7301">_xlfn.IFS(Q7301=0,P7301/2,Q7301=1,P7301)</f>
        <v>0</v>
      </c>
      <c r="T7301" s="31" t="str" cm="1">
        <f t="array" ref="T7301">_xlfn.IFS(M7301&lt;=Beräkningsförutsättningar!B$15,"2",M7301=Beräkningsförutsättningar!B$16,"4",M7301=Beräkningsförutsättningar!B$17,"4",M7301&gt;=Beräkningsförutsättningar!B$18,"6")</f>
        <v>2</v>
      </c>
      <c r="U7301" s="31">
        <f t="shared" si="226"/>
        <v>0</v>
      </c>
      <c r="V7301" s="31">
        <f t="shared" si="227"/>
        <v>0</v>
      </c>
    </row>
    <row r="7302" spans="18:22" x14ac:dyDescent="0.3">
      <c r="R7302" s="31" cm="1">
        <f t="array" ref="R7302">_xlfn.IFS(Q7302=0,(O7302-P7302)/2,Q7302=1,O7302-P7302)</f>
        <v>0</v>
      </c>
      <c r="S7302" s="31" cm="1">
        <f t="array" ref="S7302">_xlfn.IFS(Q7302=0,P7302/2,Q7302=1,P7302)</f>
        <v>0</v>
      </c>
      <c r="T7302" s="31" t="str" cm="1">
        <f t="array" ref="T7302">_xlfn.IFS(M7302&lt;=Beräkningsförutsättningar!B$15,"2",M7302=Beräkningsförutsättningar!B$16,"4",M7302=Beräkningsförutsättningar!B$17,"4",M7302&gt;=Beräkningsförutsättningar!B$18,"6")</f>
        <v>2</v>
      </c>
      <c r="U7302" s="31">
        <f t="shared" si="226"/>
        <v>0</v>
      </c>
      <c r="V7302" s="31">
        <f t="shared" si="227"/>
        <v>0</v>
      </c>
    </row>
    <row r="7303" spans="18:22" x14ac:dyDescent="0.3">
      <c r="R7303" s="31" cm="1">
        <f t="array" ref="R7303">_xlfn.IFS(Q7303=0,(O7303-P7303)/2,Q7303=1,O7303-P7303)</f>
        <v>0</v>
      </c>
      <c r="S7303" s="31" cm="1">
        <f t="array" ref="S7303">_xlfn.IFS(Q7303=0,P7303/2,Q7303=1,P7303)</f>
        <v>0</v>
      </c>
      <c r="T7303" s="31" t="str" cm="1">
        <f t="array" ref="T7303">_xlfn.IFS(M7303&lt;=Beräkningsförutsättningar!B$15,"2",M7303=Beräkningsförutsättningar!B$16,"4",M7303=Beräkningsförutsättningar!B$17,"4",M7303&gt;=Beräkningsförutsättningar!B$18,"6")</f>
        <v>2</v>
      </c>
      <c r="U7303" s="31">
        <f t="shared" ref="U7303:U7366" si="228">R7303*T7303</f>
        <v>0</v>
      </c>
      <c r="V7303" s="31">
        <f t="shared" ref="V7303:V7366" si="229">S7303*T7303</f>
        <v>0</v>
      </c>
    </row>
    <row r="7304" spans="18:22" x14ac:dyDescent="0.3">
      <c r="R7304" s="31" cm="1">
        <f t="array" ref="R7304">_xlfn.IFS(Q7304=0,(O7304-P7304)/2,Q7304=1,O7304-P7304)</f>
        <v>0</v>
      </c>
      <c r="S7304" s="31" cm="1">
        <f t="array" ref="S7304">_xlfn.IFS(Q7304=0,P7304/2,Q7304=1,P7304)</f>
        <v>0</v>
      </c>
      <c r="T7304" s="31" t="str" cm="1">
        <f t="array" ref="T7304">_xlfn.IFS(M7304&lt;=Beräkningsförutsättningar!B$15,"2",M7304=Beräkningsförutsättningar!B$16,"4",M7304=Beräkningsförutsättningar!B$17,"4",M7304&gt;=Beräkningsförutsättningar!B$18,"6")</f>
        <v>2</v>
      </c>
      <c r="U7304" s="31">
        <f t="shared" si="228"/>
        <v>0</v>
      </c>
      <c r="V7304" s="31">
        <f t="shared" si="229"/>
        <v>0</v>
      </c>
    </row>
    <row r="7305" spans="18:22" x14ac:dyDescent="0.3">
      <c r="R7305" s="31" cm="1">
        <f t="array" ref="R7305">_xlfn.IFS(Q7305=0,(O7305-P7305)/2,Q7305=1,O7305-P7305)</f>
        <v>0</v>
      </c>
      <c r="S7305" s="31" cm="1">
        <f t="array" ref="S7305">_xlfn.IFS(Q7305=0,P7305/2,Q7305=1,P7305)</f>
        <v>0</v>
      </c>
      <c r="T7305" s="31" t="str" cm="1">
        <f t="array" ref="T7305">_xlfn.IFS(M7305&lt;=Beräkningsförutsättningar!B$15,"2",M7305=Beräkningsförutsättningar!B$16,"4",M7305=Beräkningsförutsättningar!B$17,"4",M7305&gt;=Beräkningsförutsättningar!B$18,"6")</f>
        <v>2</v>
      </c>
      <c r="U7305" s="31">
        <f t="shared" si="228"/>
        <v>0</v>
      </c>
      <c r="V7305" s="31">
        <f t="shared" si="229"/>
        <v>0</v>
      </c>
    </row>
    <row r="7306" spans="18:22" x14ac:dyDescent="0.3">
      <c r="R7306" s="31" cm="1">
        <f t="array" ref="R7306">_xlfn.IFS(Q7306=0,(O7306-P7306)/2,Q7306=1,O7306-P7306)</f>
        <v>0</v>
      </c>
      <c r="S7306" s="31" cm="1">
        <f t="array" ref="S7306">_xlfn.IFS(Q7306=0,P7306/2,Q7306=1,P7306)</f>
        <v>0</v>
      </c>
      <c r="T7306" s="31" t="str" cm="1">
        <f t="array" ref="T7306">_xlfn.IFS(M7306&lt;=Beräkningsförutsättningar!B$15,"2",M7306=Beräkningsförutsättningar!B$16,"4",M7306=Beräkningsförutsättningar!B$17,"4",M7306&gt;=Beräkningsförutsättningar!B$18,"6")</f>
        <v>2</v>
      </c>
      <c r="U7306" s="31">
        <f t="shared" si="228"/>
        <v>0</v>
      </c>
      <c r="V7306" s="31">
        <f t="shared" si="229"/>
        <v>0</v>
      </c>
    </row>
    <row r="7307" spans="18:22" x14ac:dyDescent="0.3">
      <c r="R7307" s="31" cm="1">
        <f t="array" ref="R7307">_xlfn.IFS(Q7307=0,(O7307-P7307)/2,Q7307=1,O7307-P7307)</f>
        <v>0</v>
      </c>
      <c r="S7307" s="31" cm="1">
        <f t="array" ref="S7307">_xlfn.IFS(Q7307=0,P7307/2,Q7307=1,P7307)</f>
        <v>0</v>
      </c>
      <c r="T7307" s="31" t="str" cm="1">
        <f t="array" ref="T7307">_xlfn.IFS(M7307&lt;=Beräkningsförutsättningar!B$15,"2",M7307=Beräkningsförutsättningar!B$16,"4",M7307=Beräkningsförutsättningar!B$17,"4",M7307&gt;=Beräkningsförutsättningar!B$18,"6")</f>
        <v>2</v>
      </c>
      <c r="U7307" s="31">
        <f t="shared" si="228"/>
        <v>0</v>
      </c>
      <c r="V7307" s="31">
        <f t="shared" si="229"/>
        <v>0</v>
      </c>
    </row>
    <row r="7308" spans="18:22" x14ac:dyDescent="0.3">
      <c r="R7308" s="31" cm="1">
        <f t="array" ref="R7308">_xlfn.IFS(Q7308=0,(O7308-P7308)/2,Q7308=1,O7308-P7308)</f>
        <v>0</v>
      </c>
      <c r="S7308" s="31" cm="1">
        <f t="array" ref="S7308">_xlfn.IFS(Q7308=0,P7308/2,Q7308=1,P7308)</f>
        <v>0</v>
      </c>
      <c r="T7308" s="31" t="str" cm="1">
        <f t="array" ref="T7308">_xlfn.IFS(M7308&lt;=Beräkningsförutsättningar!B$15,"2",M7308=Beräkningsförutsättningar!B$16,"4",M7308=Beräkningsförutsättningar!B$17,"4",M7308&gt;=Beräkningsförutsättningar!B$18,"6")</f>
        <v>2</v>
      </c>
      <c r="U7308" s="31">
        <f t="shared" si="228"/>
        <v>0</v>
      </c>
      <c r="V7308" s="31">
        <f t="shared" si="229"/>
        <v>0</v>
      </c>
    </row>
    <row r="7309" spans="18:22" x14ac:dyDescent="0.3">
      <c r="R7309" s="31" cm="1">
        <f t="array" ref="R7309">_xlfn.IFS(Q7309=0,(O7309-P7309)/2,Q7309=1,O7309-P7309)</f>
        <v>0</v>
      </c>
      <c r="S7309" s="31" cm="1">
        <f t="array" ref="S7309">_xlfn.IFS(Q7309=0,P7309/2,Q7309=1,P7309)</f>
        <v>0</v>
      </c>
      <c r="T7309" s="31" t="str" cm="1">
        <f t="array" ref="T7309">_xlfn.IFS(M7309&lt;=Beräkningsförutsättningar!B$15,"2",M7309=Beräkningsförutsättningar!B$16,"4",M7309=Beräkningsförutsättningar!B$17,"4",M7309&gt;=Beräkningsförutsättningar!B$18,"6")</f>
        <v>2</v>
      </c>
      <c r="U7309" s="31">
        <f t="shared" si="228"/>
        <v>0</v>
      </c>
      <c r="V7309" s="31">
        <f t="shared" si="229"/>
        <v>0</v>
      </c>
    </row>
    <row r="7310" spans="18:22" x14ac:dyDescent="0.3">
      <c r="R7310" s="31" cm="1">
        <f t="array" ref="R7310">_xlfn.IFS(Q7310=0,(O7310-P7310)/2,Q7310=1,O7310-P7310)</f>
        <v>0</v>
      </c>
      <c r="S7310" s="31" cm="1">
        <f t="array" ref="S7310">_xlfn.IFS(Q7310=0,P7310/2,Q7310=1,P7310)</f>
        <v>0</v>
      </c>
      <c r="T7310" s="31" t="str" cm="1">
        <f t="array" ref="T7310">_xlfn.IFS(M7310&lt;=Beräkningsförutsättningar!B$15,"2",M7310=Beräkningsförutsättningar!B$16,"4",M7310=Beräkningsförutsättningar!B$17,"4",M7310&gt;=Beräkningsförutsättningar!B$18,"6")</f>
        <v>2</v>
      </c>
      <c r="U7310" s="31">
        <f t="shared" si="228"/>
        <v>0</v>
      </c>
      <c r="V7310" s="31">
        <f t="shared" si="229"/>
        <v>0</v>
      </c>
    </row>
    <row r="7311" spans="18:22" x14ac:dyDescent="0.3">
      <c r="R7311" s="31" cm="1">
        <f t="array" ref="R7311">_xlfn.IFS(Q7311=0,(O7311-P7311)/2,Q7311=1,O7311-P7311)</f>
        <v>0</v>
      </c>
      <c r="S7311" s="31" cm="1">
        <f t="array" ref="S7311">_xlfn.IFS(Q7311=0,P7311/2,Q7311=1,P7311)</f>
        <v>0</v>
      </c>
      <c r="T7311" s="31" t="str" cm="1">
        <f t="array" ref="T7311">_xlfn.IFS(M7311&lt;=Beräkningsförutsättningar!B$15,"2",M7311=Beräkningsförutsättningar!B$16,"4",M7311=Beräkningsförutsättningar!B$17,"4",M7311&gt;=Beräkningsförutsättningar!B$18,"6")</f>
        <v>2</v>
      </c>
      <c r="U7311" s="31">
        <f t="shared" si="228"/>
        <v>0</v>
      </c>
      <c r="V7311" s="31">
        <f t="shared" si="229"/>
        <v>0</v>
      </c>
    </row>
    <row r="7312" spans="18:22" x14ac:dyDescent="0.3">
      <c r="R7312" s="31" cm="1">
        <f t="array" ref="R7312">_xlfn.IFS(Q7312=0,(O7312-P7312)/2,Q7312=1,O7312-P7312)</f>
        <v>0</v>
      </c>
      <c r="S7312" s="31" cm="1">
        <f t="array" ref="S7312">_xlfn.IFS(Q7312=0,P7312/2,Q7312=1,P7312)</f>
        <v>0</v>
      </c>
      <c r="T7312" s="31" t="str" cm="1">
        <f t="array" ref="T7312">_xlfn.IFS(M7312&lt;=Beräkningsförutsättningar!B$15,"2",M7312=Beräkningsförutsättningar!B$16,"4",M7312=Beräkningsförutsättningar!B$17,"4",M7312&gt;=Beräkningsförutsättningar!B$18,"6")</f>
        <v>2</v>
      </c>
      <c r="U7312" s="31">
        <f t="shared" si="228"/>
        <v>0</v>
      </c>
      <c r="V7312" s="31">
        <f t="shared" si="229"/>
        <v>0</v>
      </c>
    </row>
    <row r="7313" spans="18:22" x14ac:dyDescent="0.3">
      <c r="R7313" s="31" cm="1">
        <f t="array" ref="R7313">_xlfn.IFS(Q7313=0,(O7313-P7313)/2,Q7313=1,O7313-P7313)</f>
        <v>0</v>
      </c>
      <c r="S7313" s="31" cm="1">
        <f t="array" ref="S7313">_xlfn.IFS(Q7313=0,P7313/2,Q7313=1,P7313)</f>
        <v>0</v>
      </c>
      <c r="T7313" s="31" t="str" cm="1">
        <f t="array" ref="T7313">_xlfn.IFS(M7313&lt;=Beräkningsförutsättningar!B$15,"2",M7313=Beräkningsförutsättningar!B$16,"4",M7313=Beräkningsförutsättningar!B$17,"4",M7313&gt;=Beräkningsförutsättningar!B$18,"6")</f>
        <v>2</v>
      </c>
      <c r="U7313" s="31">
        <f t="shared" si="228"/>
        <v>0</v>
      </c>
      <c r="V7313" s="31">
        <f t="shared" si="229"/>
        <v>0</v>
      </c>
    </row>
    <row r="7314" spans="18:22" x14ac:dyDescent="0.3">
      <c r="R7314" s="31" cm="1">
        <f t="array" ref="R7314">_xlfn.IFS(Q7314=0,(O7314-P7314)/2,Q7314=1,O7314-P7314)</f>
        <v>0</v>
      </c>
      <c r="S7314" s="31" cm="1">
        <f t="array" ref="S7314">_xlfn.IFS(Q7314=0,P7314/2,Q7314=1,P7314)</f>
        <v>0</v>
      </c>
      <c r="T7314" s="31" t="str" cm="1">
        <f t="array" ref="T7314">_xlfn.IFS(M7314&lt;=Beräkningsförutsättningar!B$15,"2",M7314=Beräkningsförutsättningar!B$16,"4",M7314=Beräkningsförutsättningar!B$17,"4",M7314&gt;=Beräkningsförutsättningar!B$18,"6")</f>
        <v>2</v>
      </c>
      <c r="U7314" s="31">
        <f t="shared" si="228"/>
        <v>0</v>
      </c>
      <c r="V7314" s="31">
        <f t="shared" si="229"/>
        <v>0</v>
      </c>
    </row>
    <row r="7315" spans="18:22" x14ac:dyDescent="0.3">
      <c r="R7315" s="31" cm="1">
        <f t="array" ref="R7315">_xlfn.IFS(Q7315=0,(O7315-P7315)/2,Q7315=1,O7315-P7315)</f>
        <v>0</v>
      </c>
      <c r="S7315" s="31" cm="1">
        <f t="array" ref="S7315">_xlfn.IFS(Q7315=0,P7315/2,Q7315=1,P7315)</f>
        <v>0</v>
      </c>
      <c r="T7315" s="31" t="str" cm="1">
        <f t="array" ref="T7315">_xlfn.IFS(M7315&lt;=Beräkningsförutsättningar!B$15,"2",M7315=Beräkningsförutsättningar!B$16,"4",M7315=Beräkningsförutsättningar!B$17,"4",M7315&gt;=Beräkningsförutsättningar!B$18,"6")</f>
        <v>2</v>
      </c>
      <c r="U7315" s="31">
        <f t="shared" si="228"/>
        <v>0</v>
      </c>
      <c r="V7315" s="31">
        <f t="shared" si="229"/>
        <v>0</v>
      </c>
    </row>
    <row r="7316" spans="18:22" x14ac:dyDescent="0.3">
      <c r="R7316" s="31" cm="1">
        <f t="array" ref="R7316">_xlfn.IFS(Q7316=0,(O7316-P7316)/2,Q7316=1,O7316-P7316)</f>
        <v>0</v>
      </c>
      <c r="S7316" s="31" cm="1">
        <f t="array" ref="S7316">_xlfn.IFS(Q7316=0,P7316/2,Q7316=1,P7316)</f>
        <v>0</v>
      </c>
      <c r="T7316" s="31" t="str" cm="1">
        <f t="array" ref="T7316">_xlfn.IFS(M7316&lt;=Beräkningsförutsättningar!B$15,"2",M7316=Beräkningsförutsättningar!B$16,"4",M7316=Beräkningsförutsättningar!B$17,"4",M7316&gt;=Beräkningsförutsättningar!B$18,"6")</f>
        <v>2</v>
      </c>
      <c r="U7316" s="31">
        <f t="shared" si="228"/>
        <v>0</v>
      </c>
      <c r="V7316" s="31">
        <f t="shared" si="229"/>
        <v>0</v>
      </c>
    </row>
    <row r="7317" spans="18:22" x14ac:dyDescent="0.3">
      <c r="R7317" s="31" cm="1">
        <f t="array" ref="R7317">_xlfn.IFS(Q7317=0,(O7317-P7317)/2,Q7317=1,O7317-P7317)</f>
        <v>0</v>
      </c>
      <c r="S7317" s="31" cm="1">
        <f t="array" ref="S7317">_xlfn.IFS(Q7317=0,P7317/2,Q7317=1,P7317)</f>
        <v>0</v>
      </c>
      <c r="T7317" s="31" t="str" cm="1">
        <f t="array" ref="T7317">_xlfn.IFS(M7317&lt;=Beräkningsförutsättningar!B$15,"2",M7317=Beräkningsförutsättningar!B$16,"4",M7317=Beräkningsförutsättningar!B$17,"4",M7317&gt;=Beräkningsförutsättningar!B$18,"6")</f>
        <v>2</v>
      </c>
      <c r="U7317" s="31">
        <f t="shared" si="228"/>
        <v>0</v>
      </c>
      <c r="V7317" s="31">
        <f t="shared" si="229"/>
        <v>0</v>
      </c>
    </row>
    <row r="7318" spans="18:22" x14ac:dyDescent="0.3">
      <c r="R7318" s="31" cm="1">
        <f t="array" ref="R7318">_xlfn.IFS(Q7318=0,(O7318-P7318)/2,Q7318=1,O7318-P7318)</f>
        <v>0</v>
      </c>
      <c r="S7318" s="31" cm="1">
        <f t="array" ref="S7318">_xlfn.IFS(Q7318=0,P7318/2,Q7318=1,P7318)</f>
        <v>0</v>
      </c>
      <c r="T7318" s="31" t="str" cm="1">
        <f t="array" ref="T7318">_xlfn.IFS(M7318&lt;=Beräkningsförutsättningar!B$15,"2",M7318=Beräkningsförutsättningar!B$16,"4",M7318=Beräkningsförutsättningar!B$17,"4",M7318&gt;=Beräkningsförutsättningar!B$18,"6")</f>
        <v>2</v>
      </c>
      <c r="U7318" s="31">
        <f t="shared" si="228"/>
        <v>0</v>
      </c>
      <c r="V7318" s="31">
        <f t="shared" si="229"/>
        <v>0</v>
      </c>
    </row>
    <row r="7319" spans="18:22" x14ac:dyDescent="0.3">
      <c r="R7319" s="31" cm="1">
        <f t="array" ref="R7319">_xlfn.IFS(Q7319=0,(O7319-P7319)/2,Q7319=1,O7319-P7319)</f>
        <v>0</v>
      </c>
      <c r="S7319" s="31" cm="1">
        <f t="array" ref="S7319">_xlfn.IFS(Q7319=0,P7319/2,Q7319=1,P7319)</f>
        <v>0</v>
      </c>
      <c r="T7319" s="31" t="str" cm="1">
        <f t="array" ref="T7319">_xlfn.IFS(M7319&lt;=Beräkningsförutsättningar!B$15,"2",M7319=Beräkningsförutsättningar!B$16,"4",M7319=Beräkningsförutsättningar!B$17,"4",M7319&gt;=Beräkningsförutsättningar!B$18,"6")</f>
        <v>2</v>
      </c>
      <c r="U7319" s="31">
        <f t="shared" si="228"/>
        <v>0</v>
      </c>
      <c r="V7319" s="31">
        <f t="shared" si="229"/>
        <v>0</v>
      </c>
    </row>
    <row r="7320" spans="18:22" x14ac:dyDescent="0.3">
      <c r="R7320" s="31" cm="1">
        <f t="array" ref="R7320">_xlfn.IFS(Q7320=0,(O7320-P7320)/2,Q7320=1,O7320-P7320)</f>
        <v>0</v>
      </c>
      <c r="S7320" s="31" cm="1">
        <f t="array" ref="S7320">_xlfn.IFS(Q7320=0,P7320/2,Q7320=1,P7320)</f>
        <v>0</v>
      </c>
      <c r="T7320" s="31" t="str" cm="1">
        <f t="array" ref="T7320">_xlfn.IFS(M7320&lt;=Beräkningsförutsättningar!B$15,"2",M7320=Beräkningsförutsättningar!B$16,"4",M7320=Beräkningsförutsättningar!B$17,"4",M7320&gt;=Beräkningsförutsättningar!B$18,"6")</f>
        <v>2</v>
      </c>
      <c r="U7320" s="31">
        <f t="shared" si="228"/>
        <v>0</v>
      </c>
      <c r="V7320" s="31">
        <f t="shared" si="229"/>
        <v>0</v>
      </c>
    </row>
    <row r="7321" spans="18:22" x14ac:dyDescent="0.3">
      <c r="R7321" s="31" cm="1">
        <f t="array" ref="R7321">_xlfn.IFS(Q7321=0,(O7321-P7321)/2,Q7321=1,O7321-P7321)</f>
        <v>0</v>
      </c>
      <c r="S7321" s="31" cm="1">
        <f t="array" ref="S7321">_xlfn.IFS(Q7321=0,P7321/2,Q7321=1,P7321)</f>
        <v>0</v>
      </c>
      <c r="T7321" s="31" t="str" cm="1">
        <f t="array" ref="T7321">_xlfn.IFS(M7321&lt;=Beräkningsförutsättningar!B$15,"2",M7321=Beräkningsförutsättningar!B$16,"4",M7321=Beräkningsförutsättningar!B$17,"4",M7321&gt;=Beräkningsförutsättningar!B$18,"6")</f>
        <v>2</v>
      </c>
      <c r="U7321" s="31">
        <f t="shared" si="228"/>
        <v>0</v>
      </c>
      <c r="V7321" s="31">
        <f t="shared" si="229"/>
        <v>0</v>
      </c>
    </row>
    <row r="7322" spans="18:22" x14ac:dyDescent="0.3">
      <c r="R7322" s="31" cm="1">
        <f t="array" ref="R7322">_xlfn.IFS(Q7322=0,(O7322-P7322)/2,Q7322=1,O7322-P7322)</f>
        <v>0</v>
      </c>
      <c r="S7322" s="31" cm="1">
        <f t="array" ref="S7322">_xlfn.IFS(Q7322=0,P7322/2,Q7322=1,P7322)</f>
        <v>0</v>
      </c>
      <c r="T7322" s="31" t="str" cm="1">
        <f t="array" ref="T7322">_xlfn.IFS(M7322&lt;=Beräkningsförutsättningar!B$15,"2",M7322=Beräkningsförutsättningar!B$16,"4",M7322=Beräkningsförutsättningar!B$17,"4",M7322&gt;=Beräkningsförutsättningar!B$18,"6")</f>
        <v>2</v>
      </c>
      <c r="U7322" s="31">
        <f t="shared" si="228"/>
        <v>0</v>
      </c>
      <c r="V7322" s="31">
        <f t="shared" si="229"/>
        <v>0</v>
      </c>
    </row>
    <row r="7323" spans="18:22" x14ac:dyDescent="0.3">
      <c r="R7323" s="31" cm="1">
        <f t="array" ref="R7323">_xlfn.IFS(Q7323=0,(O7323-P7323)/2,Q7323=1,O7323-P7323)</f>
        <v>0</v>
      </c>
      <c r="S7323" s="31" cm="1">
        <f t="array" ref="S7323">_xlfn.IFS(Q7323=0,P7323/2,Q7323=1,P7323)</f>
        <v>0</v>
      </c>
      <c r="T7323" s="31" t="str" cm="1">
        <f t="array" ref="T7323">_xlfn.IFS(M7323&lt;=Beräkningsförutsättningar!B$15,"2",M7323=Beräkningsförutsättningar!B$16,"4",M7323=Beräkningsförutsättningar!B$17,"4",M7323&gt;=Beräkningsförutsättningar!B$18,"6")</f>
        <v>2</v>
      </c>
      <c r="U7323" s="31">
        <f t="shared" si="228"/>
        <v>0</v>
      </c>
      <c r="V7323" s="31">
        <f t="shared" si="229"/>
        <v>0</v>
      </c>
    </row>
    <row r="7324" spans="18:22" x14ac:dyDescent="0.3">
      <c r="R7324" s="31" cm="1">
        <f t="array" ref="R7324">_xlfn.IFS(Q7324=0,(O7324-P7324)/2,Q7324=1,O7324-P7324)</f>
        <v>0</v>
      </c>
      <c r="S7324" s="31" cm="1">
        <f t="array" ref="S7324">_xlfn.IFS(Q7324=0,P7324/2,Q7324=1,P7324)</f>
        <v>0</v>
      </c>
      <c r="T7324" s="31" t="str" cm="1">
        <f t="array" ref="T7324">_xlfn.IFS(M7324&lt;=Beräkningsförutsättningar!B$15,"2",M7324=Beräkningsförutsättningar!B$16,"4",M7324=Beräkningsförutsättningar!B$17,"4",M7324&gt;=Beräkningsförutsättningar!B$18,"6")</f>
        <v>2</v>
      </c>
      <c r="U7324" s="31">
        <f t="shared" si="228"/>
        <v>0</v>
      </c>
      <c r="V7324" s="31">
        <f t="shared" si="229"/>
        <v>0</v>
      </c>
    </row>
    <row r="7325" spans="18:22" x14ac:dyDescent="0.3">
      <c r="R7325" s="31" cm="1">
        <f t="array" ref="R7325">_xlfn.IFS(Q7325=0,(O7325-P7325)/2,Q7325=1,O7325-P7325)</f>
        <v>0</v>
      </c>
      <c r="S7325" s="31" cm="1">
        <f t="array" ref="S7325">_xlfn.IFS(Q7325=0,P7325/2,Q7325=1,P7325)</f>
        <v>0</v>
      </c>
      <c r="T7325" s="31" t="str" cm="1">
        <f t="array" ref="T7325">_xlfn.IFS(M7325&lt;=Beräkningsförutsättningar!B$15,"2",M7325=Beräkningsförutsättningar!B$16,"4",M7325=Beräkningsförutsättningar!B$17,"4",M7325&gt;=Beräkningsförutsättningar!B$18,"6")</f>
        <v>2</v>
      </c>
      <c r="U7325" s="31">
        <f t="shared" si="228"/>
        <v>0</v>
      </c>
      <c r="V7325" s="31">
        <f t="shared" si="229"/>
        <v>0</v>
      </c>
    </row>
    <row r="7326" spans="18:22" x14ac:dyDescent="0.3">
      <c r="R7326" s="31" cm="1">
        <f t="array" ref="R7326">_xlfn.IFS(Q7326=0,(O7326-P7326)/2,Q7326=1,O7326-P7326)</f>
        <v>0</v>
      </c>
      <c r="S7326" s="31" cm="1">
        <f t="array" ref="S7326">_xlfn.IFS(Q7326=0,P7326/2,Q7326=1,P7326)</f>
        <v>0</v>
      </c>
      <c r="T7326" s="31" t="str" cm="1">
        <f t="array" ref="T7326">_xlfn.IFS(M7326&lt;=Beräkningsförutsättningar!B$15,"2",M7326=Beräkningsförutsättningar!B$16,"4",M7326=Beräkningsförutsättningar!B$17,"4",M7326&gt;=Beräkningsförutsättningar!B$18,"6")</f>
        <v>2</v>
      </c>
      <c r="U7326" s="31">
        <f t="shared" si="228"/>
        <v>0</v>
      </c>
      <c r="V7326" s="31">
        <f t="shared" si="229"/>
        <v>0</v>
      </c>
    </row>
    <row r="7327" spans="18:22" x14ac:dyDescent="0.3">
      <c r="R7327" s="31" cm="1">
        <f t="array" ref="R7327">_xlfn.IFS(Q7327=0,(O7327-P7327)/2,Q7327=1,O7327-P7327)</f>
        <v>0</v>
      </c>
      <c r="S7327" s="31" cm="1">
        <f t="array" ref="S7327">_xlfn.IFS(Q7327=0,P7327/2,Q7327=1,P7327)</f>
        <v>0</v>
      </c>
      <c r="T7327" s="31" t="str" cm="1">
        <f t="array" ref="T7327">_xlfn.IFS(M7327&lt;=Beräkningsförutsättningar!B$15,"2",M7327=Beräkningsförutsättningar!B$16,"4",M7327=Beräkningsförutsättningar!B$17,"4",M7327&gt;=Beräkningsförutsättningar!B$18,"6")</f>
        <v>2</v>
      </c>
      <c r="U7327" s="31">
        <f t="shared" si="228"/>
        <v>0</v>
      </c>
      <c r="V7327" s="31">
        <f t="shared" si="229"/>
        <v>0</v>
      </c>
    </row>
    <row r="7328" spans="18:22" x14ac:dyDescent="0.3">
      <c r="R7328" s="31" cm="1">
        <f t="array" ref="R7328">_xlfn.IFS(Q7328=0,(O7328-P7328)/2,Q7328=1,O7328-P7328)</f>
        <v>0</v>
      </c>
      <c r="S7328" s="31" cm="1">
        <f t="array" ref="S7328">_xlfn.IFS(Q7328=0,P7328/2,Q7328=1,P7328)</f>
        <v>0</v>
      </c>
      <c r="T7328" s="31" t="str" cm="1">
        <f t="array" ref="T7328">_xlfn.IFS(M7328&lt;=Beräkningsförutsättningar!B$15,"2",M7328=Beräkningsförutsättningar!B$16,"4",M7328=Beräkningsförutsättningar!B$17,"4",M7328&gt;=Beräkningsförutsättningar!B$18,"6")</f>
        <v>2</v>
      </c>
      <c r="U7328" s="31">
        <f t="shared" si="228"/>
        <v>0</v>
      </c>
      <c r="V7328" s="31">
        <f t="shared" si="229"/>
        <v>0</v>
      </c>
    </row>
    <row r="7329" spans="18:22" x14ac:dyDescent="0.3">
      <c r="R7329" s="31" cm="1">
        <f t="array" ref="R7329">_xlfn.IFS(Q7329=0,(O7329-P7329)/2,Q7329=1,O7329-P7329)</f>
        <v>0</v>
      </c>
      <c r="S7329" s="31" cm="1">
        <f t="array" ref="S7329">_xlfn.IFS(Q7329=0,P7329/2,Q7329=1,P7329)</f>
        <v>0</v>
      </c>
      <c r="T7329" s="31" t="str" cm="1">
        <f t="array" ref="T7329">_xlfn.IFS(M7329&lt;=Beräkningsförutsättningar!B$15,"2",M7329=Beräkningsförutsättningar!B$16,"4",M7329=Beräkningsförutsättningar!B$17,"4",M7329&gt;=Beräkningsförutsättningar!B$18,"6")</f>
        <v>2</v>
      </c>
      <c r="U7329" s="31">
        <f t="shared" si="228"/>
        <v>0</v>
      </c>
      <c r="V7329" s="31">
        <f t="shared" si="229"/>
        <v>0</v>
      </c>
    </row>
    <row r="7330" spans="18:22" x14ac:dyDescent="0.3">
      <c r="R7330" s="31" cm="1">
        <f t="array" ref="R7330">_xlfn.IFS(Q7330=0,(O7330-P7330)/2,Q7330=1,O7330-P7330)</f>
        <v>0</v>
      </c>
      <c r="S7330" s="31" cm="1">
        <f t="array" ref="S7330">_xlfn.IFS(Q7330=0,P7330/2,Q7330=1,P7330)</f>
        <v>0</v>
      </c>
      <c r="T7330" s="31" t="str" cm="1">
        <f t="array" ref="T7330">_xlfn.IFS(M7330&lt;=Beräkningsförutsättningar!B$15,"2",M7330=Beräkningsförutsättningar!B$16,"4",M7330=Beräkningsförutsättningar!B$17,"4",M7330&gt;=Beräkningsförutsättningar!B$18,"6")</f>
        <v>2</v>
      </c>
      <c r="U7330" s="31">
        <f t="shared" si="228"/>
        <v>0</v>
      </c>
      <c r="V7330" s="31">
        <f t="shared" si="229"/>
        <v>0</v>
      </c>
    </row>
    <row r="7331" spans="18:22" x14ac:dyDescent="0.3">
      <c r="R7331" s="31" cm="1">
        <f t="array" ref="R7331">_xlfn.IFS(Q7331=0,(O7331-P7331)/2,Q7331=1,O7331-P7331)</f>
        <v>0</v>
      </c>
      <c r="S7331" s="31" cm="1">
        <f t="array" ref="S7331">_xlfn.IFS(Q7331=0,P7331/2,Q7331=1,P7331)</f>
        <v>0</v>
      </c>
      <c r="T7331" s="31" t="str" cm="1">
        <f t="array" ref="T7331">_xlfn.IFS(M7331&lt;=Beräkningsförutsättningar!B$15,"2",M7331=Beräkningsförutsättningar!B$16,"4",M7331=Beräkningsförutsättningar!B$17,"4",M7331&gt;=Beräkningsförutsättningar!B$18,"6")</f>
        <v>2</v>
      </c>
      <c r="U7331" s="31">
        <f t="shared" si="228"/>
        <v>0</v>
      </c>
      <c r="V7331" s="31">
        <f t="shared" si="229"/>
        <v>0</v>
      </c>
    </row>
    <row r="7332" spans="18:22" x14ac:dyDescent="0.3">
      <c r="R7332" s="31" cm="1">
        <f t="array" ref="R7332">_xlfn.IFS(Q7332=0,(O7332-P7332)/2,Q7332=1,O7332-P7332)</f>
        <v>0</v>
      </c>
      <c r="S7332" s="31" cm="1">
        <f t="array" ref="S7332">_xlfn.IFS(Q7332=0,P7332/2,Q7332=1,P7332)</f>
        <v>0</v>
      </c>
      <c r="T7332" s="31" t="str" cm="1">
        <f t="array" ref="T7332">_xlfn.IFS(M7332&lt;=Beräkningsförutsättningar!B$15,"2",M7332=Beräkningsförutsättningar!B$16,"4",M7332=Beräkningsförutsättningar!B$17,"4",M7332&gt;=Beräkningsförutsättningar!B$18,"6")</f>
        <v>2</v>
      </c>
      <c r="U7332" s="31">
        <f t="shared" si="228"/>
        <v>0</v>
      </c>
      <c r="V7332" s="31">
        <f t="shared" si="229"/>
        <v>0</v>
      </c>
    </row>
    <row r="7333" spans="18:22" x14ac:dyDescent="0.3">
      <c r="R7333" s="31" cm="1">
        <f t="array" ref="R7333">_xlfn.IFS(Q7333=0,(O7333-P7333)/2,Q7333=1,O7333-P7333)</f>
        <v>0</v>
      </c>
      <c r="S7333" s="31" cm="1">
        <f t="array" ref="S7333">_xlfn.IFS(Q7333=0,P7333/2,Q7333=1,P7333)</f>
        <v>0</v>
      </c>
      <c r="T7333" s="31" t="str" cm="1">
        <f t="array" ref="T7333">_xlfn.IFS(M7333&lt;=Beräkningsförutsättningar!B$15,"2",M7333=Beräkningsförutsättningar!B$16,"4",M7333=Beräkningsförutsättningar!B$17,"4",M7333&gt;=Beräkningsförutsättningar!B$18,"6")</f>
        <v>2</v>
      </c>
      <c r="U7333" s="31">
        <f t="shared" si="228"/>
        <v>0</v>
      </c>
      <c r="V7333" s="31">
        <f t="shared" si="229"/>
        <v>0</v>
      </c>
    </row>
    <row r="7334" spans="18:22" x14ac:dyDescent="0.3">
      <c r="R7334" s="31" cm="1">
        <f t="array" ref="R7334">_xlfn.IFS(Q7334=0,(O7334-P7334)/2,Q7334=1,O7334-P7334)</f>
        <v>0</v>
      </c>
      <c r="S7334" s="31" cm="1">
        <f t="array" ref="S7334">_xlfn.IFS(Q7334=0,P7334/2,Q7334=1,P7334)</f>
        <v>0</v>
      </c>
      <c r="T7334" s="31" t="str" cm="1">
        <f t="array" ref="T7334">_xlfn.IFS(M7334&lt;=Beräkningsförutsättningar!B$15,"2",M7334=Beräkningsförutsättningar!B$16,"4",M7334=Beräkningsförutsättningar!B$17,"4",M7334&gt;=Beräkningsförutsättningar!B$18,"6")</f>
        <v>2</v>
      </c>
      <c r="U7334" s="31">
        <f t="shared" si="228"/>
        <v>0</v>
      </c>
      <c r="V7334" s="31">
        <f t="shared" si="229"/>
        <v>0</v>
      </c>
    </row>
    <row r="7335" spans="18:22" x14ac:dyDescent="0.3">
      <c r="R7335" s="31" cm="1">
        <f t="array" ref="R7335">_xlfn.IFS(Q7335=0,(O7335-P7335)/2,Q7335=1,O7335-P7335)</f>
        <v>0</v>
      </c>
      <c r="S7335" s="31" cm="1">
        <f t="array" ref="S7335">_xlfn.IFS(Q7335=0,P7335/2,Q7335=1,P7335)</f>
        <v>0</v>
      </c>
      <c r="T7335" s="31" t="str" cm="1">
        <f t="array" ref="T7335">_xlfn.IFS(M7335&lt;=Beräkningsförutsättningar!B$15,"2",M7335=Beräkningsförutsättningar!B$16,"4",M7335=Beräkningsförutsättningar!B$17,"4",M7335&gt;=Beräkningsförutsättningar!B$18,"6")</f>
        <v>2</v>
      </c>
      <c r="U7335" s="31">
        <f t="shared" si="228"/>
        <v>0</v>
      </c>
      <c r="V7335" s="31">
        <f t="shared" si="229"/>
        <v>0</v>
      </c>
    </row>
    <row r="7336" spans="18:22" x14ac:dyDescent="0.3">
      <c r="R7336" s="31" cm="1">
        <f t="array" ref="R7336">_xlfn.IFS(Q7336=0,(O7336-P7336)/2,Q7336=1,O7336-P7336)</f>
        <v>0</v>
      </c>
      <c r="S7336" s="31" cm="1">
        <f t="array" ref="S7336">_xlfn.IFS(Q7336=0,P7336/2,Q7336=1,P7336)</f>
        <v>0</v>
      </c>
      <c r="T7336" s="31" t="str" cm="1">
        <f t="array" ref="T7336">_xlfn.IFS(M7336&lt;=Beräkningsförutsättningar!B$15,"2",M7336=Beräkningsförutsättningar!B$16,"4",M7336=Beräkningsförutsättningar!B$17,"4",M7336&gt;=Beräkningsförutsättningar!B$18,"6")</f>
        <v>2</v>
      </c>
      <c r="U7336" s="31">
        <f t="shared" si="228"/>
        <v>0</v>
      </c>
      <c r="V7336" s="31">
        <f t="shared" si="229"/>
        <v>0</v>
      </c>
    </row>
    <row r="7337" spans="18:22" x14ac:dyDescent="0.3">
      <c r="R7337" s="31" cm="1">
        <f t="array" ref="R7337">_xlfn.IFS(Q7337=0,(O7337-P7337)/2,Q7337=1,O7337-P7337)</f>
        <v>0</v>
      </c>
      <c r="S7337" s="31" cm="1">
        <f t="array" ref="S7337">_xlfn.IFS(Q7337=0,P7337/2,Q7337=1,P7337)</f>
        <v>0</v>
      </c>
      <c r="T7337" s="31" t="str" cm="1">
        <f t="array" ref="T7337">_xlfn.IFS(M7337&lt;=Beräkningsförutsättningar!B$15,"2",M7337=Beräkningsförutsättningar!B$16,"4",M7337=Beräkningsförutsättningar!B$17,"4",M7337&gt;=Beräkningsförutsättningar!B$18,"6")</f>
        <v>2</v>
      </c>
      <c r="U7337" s="31">
        <f t="shared" si="228"/>
        <v>0</v>
      </c>
      <c r="V7337" s="31">
        <f t="shared" si="229"/>
        <v>0</v>
      </c>
    </row>
    <row r="7338" spans="18:22" x14ac:dyDescent="0.3">
      <c r="R7338" s="31" cm="1">
        <f t="array" ref="R7338">_xlfn.IFS(Q7338=0,(O7338-P7338)/2,Q7338=1,O7338-P7338)</f>
        <v>0</v>
      </c>
      <c r="S7338" s="31" cm="1">
        <f t="array" ref="S7338">_xlfn.IFS(Q7338=0,P7338/2,Q7338=1,P7338)</f>
        <v>0</v>
      </c>
      <c r="T7338" s="31" t="str" cm="1">
        <f t="array" ref="T7338">_xlfn.IFS(M7338&lt;=Beräkningsförutsättningar!B$15,"2",M7338=Beräkningsförutsättningar!B$16,"4",M7338=Beräkningsförutsättningar!B$17,"4",M7338&gt;=Beräkningsförutsättningar!B$18,"6")</f>
        <v>2</v>
      </c>
      <c r="U7338" s="31">
        <f t="shared" si="228"/>
        <v>0</v>
      </c>
      <c r="V7338" s="31">
        <f t="shared" si="229"/>
        <v>0</v>
      </c>
    </row>
    <row r="7339" spans="18:22" x14ac:dyDescent="0.3">
      <c r="R7339" s="31" cm="1">
        <f t="array" ref="R7339">_xlfn.IFS(Q7339=0,(O7339-P7339)/2,Q7339=1,O7339-P7339)</f>
        <v>0</v>
      </c>
      <c r="S7339" s="31" cm="1">
        <f t="array" ref="S7339">_xlfn.IFS(Q7339=0,P7339/2,Q7339=1,P7339)</f>
        <v>0</v>
      </c>
      <c r="T7339" s="31" t="str" cm="1">
        <f t="array" ref="T7339">_xlfn.IFS(M7339&lt;=Beräkningsförutsättningar!B$15,"2",M7339=Beräkningsförutsättningar!B$16,"4",M7339=Beräkningsförutsättningar!B$17,"4",M7339&gt;=Beräkningsförutsättningar!B$18,"6")</f>
        <v>2</v>
      </c>
      <c r="U7339" s="31">
        <f t="shared" si="228"/>
        <v>0</v>
      </c>
      <c r="V7339" s="31">
        <f t="shared" si="229"/>
        <v>0</v>
      </c>
    </row>
    <row r="7340" spans="18:22" x14ac:dyDescent="0.3">
      <c r="R7340" s="31" cm="1">
        <f t="array" ref="R7340">_xlfn.IFS(Q7340=0,(O7340-P7340)/2,Q7340=1,O7340-P7340)</f>
        <v>0</v>
      </c>
      <c r="S7340" s="31" cm="1">
        <f t="array" ref="S7340">_xlfn.IFS(Q7340=0,P7340/2,Q7340=1,P7340)</f>
        <v>0</v>
      </c>
      <c r="T7340" s="31" t="str" cm="1">
        <f t="array" ref="T7340">_xlfn.IFS(M7340&lt;=Beräkningsförutsättningar!B$15,"2",M7340=Beräkningsförutsättningar!B$16,"4",M7340=Beräkningsförutsättningar!B$17,"4",M7340&gt;=Beräkningsförutsättningar!B$18,"6")</f>
        <v>2</v>
      </c>
      <c r="U7340" s="31">
        <f t="shared" si="228"/>
        <v>0</v>
      </c>
      <c r="V7340" s="31">
        <f t="shared" si="229"/>
        <v>0</v>
      </c>
    </row>
    <row r="7341" spans="18:22" x14ac:dyDescent="0.3">
      <c r="R7341" s="31" cm="1">
        <f t="array" ref="R7341">_xlfn.IFS(Q7341=0,(O7341-P7341)/2,Q7341=1,O7341-P7341)</f>
        <v>0</v>
      </c>
      <c r="S7341" s="31" cm="1">
        <f t="array" ref="S7341">_xlfn.IFS(Q7341=0,P7341/2,Q7341=1,P7341)</f>
        <v>0</v>
      </c>
      <c r="T7341" s="31" t="str" cm="1">
        <f t="array" ref="T7341">_xlfn.IFS(M7341&lt;=Beräkningsförutsättningar!B$15,"2",M7341=Beräkningsförutsättningar!B$16,"4",M7341=Beräkningsförutsättningar!B$17,"4",M7341&gt;=Beräkningsförutsättningar!B$18,"6")</f>
        <v>2</v>
      </c>
      <c r="U7341" s="31">
        <f t="shared" si="228"/>
        <v>0</v>
      </c>
      <c r="V7341" s="31">
        <f t="shared" si="229"/>
        <v>0</v>
      </c>
    </row>
    <row r="7342" spans="18:22" x14ac:dyDescent="0.3">
      <c r="R7342" s="31" cm="1">
        <f t="array" ref="R7342">_xlfn.IFS(Q7342=0,(O7342-P7342)/2,Q7342=1,O7342-P7342)</f>
        <v>0</v>
      </c>
      <c r="S7342" s="31" cm="1">
        <f t="array" ref="S7342">_xlfn.IFS(Q7342=0,P7342/2,Q7342=1,P7342)</f>
        <v>0</v>
      </c>
      <c r="T7342" s="31" t="str" cm="1">
        <f t="array" ref="T7342">_xlfn.IFS(M7342&lt;=Beräkningsförutsättningar!B$15,"2",M7342=Beräkningsförutsättningar!B$16,"4",M7342=Beräkningsförutsättningar!B$17,"4",M7342&gt;=Beräkningsförutsättningar!B$18,"6")</f>
        <v>2</v>
      </c>
      <c r="U7342" s="31">
        <f t="shared" si="228"/>
        <v>0</v>
      </c>
      <c r="V7342" s="31">
        <f t="shared" si="229"/>
        <v>0</v>
      </c>
    </row>
    <row r="7343" spans="18:22" x14ac:dyDescent="0.3">
      <c r="R7343" s="31" cm="1">
        <f t="array" ref="R7343">_xlfn.IFS(Q7343=0,(O7343-P7343)/2,Q7343=1,O7343-P7343)</f>
        <v>0</v>
      </c>
      <c r="S7343" s="31" cm="1">
        <f t="array" ref="S7343">_xlfn.IFS(Q7343=0,P7343/2,Q7343=1,P7343)</f>
        <v>0</v>
      </c>
      <c r="T7343" s="31" t="str" cm="1">
        <f t="array" ref="T7343">_xlfn.IFS(M7343&lt;=Beräkningsförutsättningar!B$15,"2",M7343=Beräkningsförutsättningar!B$16,"4",M7343=Beräkningsförutsättningar!B$17,"4",M7343&gt;=Beräkningsförutsättningar!B$18,"6")</f>
        <v>2</v>
      </c>
      <c r="U7343" s="31">
        <f t="shared" si="228"/>
        <v>0</v>
      </c>
      <c r="V7343" s="31">
        <f t="shared" si="229"/>
        <v>0</v>
      </c>
    </row>
    <row r="7344" spans="18:22" x14ac:dyDescent="0.3">
      <c r="R7344" s="31" cm="1">
        <f t="array" ref="R7344">_xlfn.IFS(Q7344=0,(O7344-P7344)/2,Q7344=1,O7344-P7344)</f>
        <v>0</v>
      </c>
      <c r="S7344" s="31" cm="1">
        <f t="array" ref="S7344">_xlfn.IFS(Q7344=0,P7344/2,Q7344=1,P7344)</f>
        <v>0</v>
      </c>
      <c r="T7344" s="31" t="str" cm="1">
        <f t="array" ref="T7344">_xlfn.IFS(M7344&lt;=Beräkningsförutsättningar!B$15,"2",M7344=Beräkningsförutsättningar!B$16,"4",M7344=Beräkningsförutsättningar!B$17,"4",M7344&gt;=Beräkningsförutsättningar!B$18,"6")</f>
        <v>2</v>
      </c>
      <c r="U7344" s="31">
        <f t="shared" si="228"/>
        <v>0</v>
      </c>
      <c r="V7344" s="31">
        <f t="shared" si="229"/>
        <v>0</v>
      </c>
    </row>
    <row r="7345" spans="18:22" x14ac:dyDescent="0.3">
      <c r="R7345" s="31" cm="1">
        <f t="array" ref="R7345">_xlfn.IFS(Q7345=0,(O7345-P7345)/2,Q7345=1,O7345-P7345)</f>
        <v>0</v>
      </c>
      <c r="S7345" s="31" cm="1">
        <f t="array" ref="S7345">_xlfn.IFS(Q7345=0,P7345/2,Q7345=1,P7345)</f>
        <v>0</v>
      </c>
      <c r="T7345" s="31" t="str" cm="1">
        <f t="array" ref="T7345">_xlfn.IFS(M7345&lt;=Beräkningsförutsättningar!B$15,"2",M7345=Beräkningsförutsättningar!B$16,"4",M7345=Beräkningsförutsättningar!B$17,"4",M7345&gt;=Beräkningsförutsättningar!B$18,"6")</f>
        <v>2</v>
      </c>
      <c r="U7345" s="31">
        <f t="shared" si="228"/>
        <v>0</v>
      </c>
      <c r="V7345" s="31">
        <f t="shared" si="229"/>
        <v>0</v>
      </c>
    </row>
    <row r="7346" spans="18:22" x14ac:dyDescent="0.3">
      <c r="R7346" s="31" cm="1">
        <f t="array" ref="R7346">_xlfn.IFS(Q7346=0,(O7346-P7346)/2,Q7346=1,O7346-P7346)</f>
        <v>0</v>
      </c>
      <c r="S7346" s="31" cm="1">
        <f t="array" ref="S7346">_xlfn.IFS(Q7346=0,P7346/2,Q7346=1,P7346)</f>
        <v>0</v>
      </c>
      <c r="T7346" s="31" t="str" cm="1">
        <f t="array" ref="T7346">_xlfn.IFS(M7346&lt;=Beräkningsförutsättningar!B$15,"2",M7346=Beräkningsförutsättningar!B$16,"4",M7346=Beräkningsförutsättningar!B$17,"4",M7346&gt;=Beräkningsförutsättningar!B$18,"6")</f>
        <v>2</v>
      </c>
      <c r="U7346" s="31">
        <f t="shared" si="228"/>
        <v>0</v>
      </c>
      <c r="V7346" s="31">
        <f t="shared" si="229"/>
        <v>0</v>
      </c>
    </row>
    <row r="7347" spans="18:22" x14ac:dyDescent="0.3">
      <c r="R7347" s="31" cm="1">
        <f t="array" ref="R7347">_xlfn.IFS(Q7347=0,(O7347-P7347)/2,Q7347=1,O7347-P7347)</f>
        <v>0</v>
      </c>
      <c r="S7347" s="31" cm="1">
        <f t="array" ref="S7347">_xlfn.IFS(Q7347=0,P7347/2,Q7347=1,P7347)</f>
        <v>0</v>
      </c>
      <c r="T7347" s="31" t="str" cm="1">
        <f t="array" ref="T7347">_xlfn.IFS(M7347&lt;=Beräkningsförutsättningar!B$15,"2",M7347=Beräkningsförutsättningar!B$16,"4",M7347=Beräkningsförutsättningar!B$17,"4",M7347&gt;=Beräkningsförutsättningar!B$18,"6")</f>
        <v>2</v>
      </c>
      <c r="U7347" s="31">
        <f t="shared" si="228"/>
        <v>0</v>
      </c>
      <c r="V7347" s="31">
        <f t="shared" si="229"/>
        <v>0</v>
      </c>
    </row>
    <row r="7348" spans="18:22" x14ac:dyDescent="0.3">
      <c r="R7348" s="31" cm="1">
        <f t="array" ref="R7348">_xlfn.IFS(Q7348=0,(O7348-P7348)/2,Q7348=1,O7348-P7348)</f>
        <v>0</v>
      </c>
      <c r="S7348" s="31" cm="1">
        <f t="array" ref="S7348">_xlfn.IFS(Q7348=0,P7348/2,Q7348=1,P7348)</f>
        <v>0</v>
      </c>
      <c r="T7348" s="31" t="str" cm="1">
        <f t="array" ref="T7348">_xlfn.IFS(M7348&lt;=Beräkningsförutsättningar!B$15,"2",M7348=Beräkningsförutsättningar!B$16,"4",M7348=Beräkningsförutsättningar!B$17,"4",M7348&gt;=Beräkningsförutsättningar!B$18,"6")</f>
        <v>2</v>
      </c>
      <c r="U7348" s="31">
        <f t="shared" si="228"/>
        <v>0</v>
      </c>
      <c r="V7348" s="31">
        <f t="shared" si="229"/>
        <v>0</v>
      </c>
    </row>
    <row r="7349" spans="18:22" x14ac:dyDescent="0.3">
      <c r="R7349" s="31" cm="1">
        <f t="array" ref="R7349">_xlfn.IFS(Q7349=0,(O7349-P7349)/2,Q7349=1,O7349-P7349)</f>
        <v>0</v>
      </c>
      <c r="S7349" s="31" cm="1">
        <f t="array" ref="S7349">_xlfn.IFS(Q7349=0,P7349/2,Q7349=1,P7349)</f>
        <v>0</v>
      </c>
      <c r="T7349" s="31" t="str" cm="1">
        <f t="array" ref="T7349">_xlfn.IFS(M7349&lt;=Beräkningsförutsättningar!B$15,"2",M7349=Beräkningsförutsättningar!B$16,"4",M7349=Beräkningsförutsättningar!B$17,"4",M7349&gt;=Beräkningsförutsättningar!B$18,"6")</f>
        <v>2</v>
      </c>
      <c r="U7349" s="31">
        <f t="shared" si="228"/>
        <v>0</v>
      </c>
      <c r="V7349" s="31">
        <f t="shared" si="229"/>
        <v>0</v>
      </c>
    </row>
    <row r="7350" spans="18:22" x14ac:dyDescent="0.3">
      <c r="R7350" s="31" cm="1">
        <f t="array" ref="R7350">_xlfn.IFS(Q7350=0,(O7350-P7350)/2,Q7350=1,O7350-P7350)</f>
        <v>0</v>
      </c>
      <c r="S7350" s="31" cm="1">
        <f t="array" ref="S7350">_xlfn.IFS(Q7350=0,P7350/2,Q7350=1,P7350)</f>
        <v>0</v>
      </c>
      <c r="T7350" s="31" t="str" cm="1">
        <f t="array" ref="T7350">_xlfn.IFS(M7350&lt;=Beräkningsförutsättningar!B$15,"2",M7350=Beräkningsförutsättningar!B$16,"4",M7350=Beräkningsförutsättningar!B$17,"4",M7350&gt;=Beräkningsförutsättningar!B$18,"6")</f>
        <v>2</v>
      </c>
      <c r="U7350" s="31">
        <f t="shared" si="228"/>
        <v>0</v>
      </c>
      <c r="V7350" s="31">
        <f t="shared" si="229"/>
        <v>0</v>
      </c>
    </row>
    <row r="7351" spans="18:22" x14ac:dyDescent="0.3">
      <c r="R7351" s="31" cm="1">
        <f t="array" ref="R7351">_xlfn.IFS(Q7351=0,(O7351-P7351)/2,Q7351=1,O7351-P7351)</f>
        <v>0</v>
      </c>
      <c r="S7351" s="31" cm="1">
        <f t="array" ref="S7351">_xlfn.IFS(Q7351=0,P7351/2,Q7351=1,P7351)</f>
        <v>0</v>
      </c>
      <c r="T7351" s="31" t="str" cm="1">
        <f t="array" ref="T7351">_xlfn.IFS(M7351&lt;=Beräkningsförutsättningar!B$15,"2",M7351=Beräkningsförutsättningar!B$16,"4",M7351=Beräkningsförutsättningar!B$17,"4",M7351&gt;=Beräkningsförutsättningar!B$18,"6")</f>
        <v>2</v>
      </c>
      <c r="U7351" s="31">
        <f t="shared" si="228"/>
        <v>0</v>
      </c>
      <c r="V7351" s="31">
        <f t="shared" si="229"/>
        <v>0</v>
      </c>
    </row>
    <row r="7352" spans="18:22" x14ac:dyDescent="0.3">
      <c r="R7352" s="31" cm="1">
        <f t="array" ref="R7352">_xlfn.IFS(Q7352=0,(O7352-P7352)/2,Q7352=1,O7352-P7352)</f>
        <v>0</v>
      </c>
      <c r="S7352" s="31" cm="1">
        <f t="array" ref="S7352">_xlfn.IFS(Q7352=0,P7352/2,Q7352=1,P7352)</f>
        <v>0</v>
      </c>
      <c r="T7352" s="31" t="str" cm="1">
        <f t="array" ref="T7352">_xlfn.IFS(M7352&lt;=Beräkningsförutsättningar!B$15,"2",M7352=Beräkningsförutsättningar!B$16,"4",M7352=Beräkningsförutsättningar!B$17,"4",M7352&gt;=Beräkningsförutsättningar!B$18,"6")</f>
        <v>2</v>
      </c>
      <c r="U7352" s="31">
        <f t="shared" si="228"/>
        <v>0</v>
      </c>
      <c r="V7352" s="31">
        <f t="shared" si="229"/>
        <v>0</v>
      </c>
    </row>
    <row r="7353" spans="18:22" x14ac:dyDescent="0.3">
      <c r="R7353" s="31" cm="1">
        <f t="array" ref="R7353">_xlfn.IFS(Q7353=0,(O7353-P7353)/2,Q7353=1,O7353-P7353)</f>
        <v>0</v>
      </c>
      <c r="S7353" s="31" cm="1">
        <f t="array" ref="S7353">_xlfn.IFS(Q7353=0,P7353/2,Q7353=1,P7353)</f>
        <v>0</v>
      </c>
      <c r="T7353" s="31" t="str" cm="1">
        <f t="array" ref="T7353">_xlfn.IFS(M7353&lt;=Beräkningsförutsättningar!B$15,"2",M7353=Beräkningsförutsättningar!B$16,"4",M7353=Beräkningsförutsättningar!B$17,"4",M7353&gt;=Beräkningsförutsättningar!B$18,"6")</f>
        <v>2</v>
      </c>
      <c r="U7353" s="31">
        <f t="shared" si="228"/>
        <v>0</v>
      </c>
      <c r="V7353" s="31">
        <f t="shared" si="229"/>
        <v>0</v>
      </c>
    </row>
    <row r="7354" spans="18:22" x14ac:dyDescent="0.3">
      <c r="R7354" s="31" cm="1">
        <f t="array" ref="R7354">_xlfn.IFS(Q7354=0,(O7354-P7354)/2,Q7354=1,O7354-P7354)</f>
        <v>0</v>
      </c>
      <c r="S7354" s="31" cm="1">
        <f t="array" ref="S7354">_xlfn.IFS(Q7354=0,P7354/2,Q7354=1,P7354)</f>
        <v>0</v>
      </c>
      <c r="T7354" s="31" t="str" cm="1">
        <f t="array" ref="T7354">_xlfn.IFS(M7354&lt;=Beräkningsförutsättningar!B$15,"2",M7354=Beräkningsförutsättningar!B$16,"4",M7354=Beräkningsförutsättningar!B$17,"4",M7354&gt;=Beräkningsförutsättningar!B$18,"6")</f>
        <v>2</v>
      </c>
      <c r="U7354" s="31">
        <f t="shared" si="228"/>
        <v>0</v>
      </c>
      <c r="V7354" s="31">
        <f t="shared" si="229"/>
        <v>0</v>
      </c>
    </row>
    <row r="7355" spans="18:22" x14ac:dyDescent="0.3">
      <c r="R7355" s="31" cm="1">
        <f t="array" ref="R7355">_xlfn.IFS(Q7355=0,(O7355-P7355)/2,Q7355=1,O7355-P7355)</f>
        <v>0</v>
      </c>
      <c r="S7355" s="31" cm="1">
        <f t="array" ref="S7355">_xlfn.IFS(Q7355=0,P7355/2,Q7355=1,P7355)</f>
        <v>0</v>
      </c>
      <c r="T7355" s="31" t="str" cm="1">
        <f t="array" ref="T7355">_xlfn.IFS(M7355&lt;=Beräkningsförutsättningar!B$15,"2",M7355=Beräkningsförutsättningar!B$16,"4",M7355=Beräkningsförutsättningar!B$17,"4",M7355&gt;=Beräkningsförutsättningar!B$18,"6")</f>
        <v>2</v>
      </c>
      <c r="U7355" s="31">
        <f t="shared" si="228"/>
        <v>0</v>
      </c>
      <c r="V7355" s="31">
        <f t="shared" si="229"/>
        <v>0</v>
      </c>
    </row>
    <row r="7356" spans="18:22" x14ac:dyDescent="0.3">
      <c r="R7356" s="31" cm="1">
        <f t="array" ref="R7356">_xlfn.IFS(Q7356=0,(O7356-P7356)/2,Q7356=1,O7356-P7356)</f>
        <v>0</v>
      </c>
      <c r="S7356" s="31" cm="1">
        <f t="array" ref="S7356">_xlfn.IFS(Q7356=0,P7356/2,Q7356=1,P7356)</f>
        <v>0</v>
      </c>
      <c r="T7356" s="31" t="str" cm="1">
        <f t="array" ref="T7356">_xlfn.IFS(M7356&lt;=Beräkningsförutsättningar!B$15,"2",M7356=Beräkningsförutsättningar!B$16,"4",M7356=Beräkningsförutsättningar!B$17,"4",M7356&gt;=Beräkningsförutsättningar!B$18,"6")</f>
        <v>2</v>
      </c>
      <c r="U7356" s="31">
        <f t="shared" si="228"/>
        <v>0</v>
      </c>
      <c r="V7356" s="31">
        <f t="shared" si="229"/>
        <v>0</v>
      </c>
    </row>
    <row r="7357" spans="18:22" x14ac:dyDescent="0.3">
      <c r="R7357" s="31" cm="1">
        <f t="array" ref="R7357">_xlfn.IFS(Q7357=0,(O7357-P7357)/2,Q7357=1,O7357-P7357)</f>
        <v>0</v>
      </c>
      <c r="S7357" s="31" cm="1">
        <f t="array" ref="S7357">_xlfn.IFS(Q7357=0,P7357/2,Q7357=1,P7357)</f>
        <v>0</v>
      </c>
      <c r="T7357" s="31" t="str" cm="1">
        <f t="array" ref="T7357">_xlfn.IFS(M7357&lt;=Beräkningsförutsättningar!B$15,"2",M7357=Beräkningsförutsättningar!B$16,"4",M7357=Beräkningsförutsättningar!B$17,"4",M7357&gt;=Beräkningsförutsättningar!B$18,"6")</f>
        <v>2</v>
      </c>
      <c r="U7357" s="31">
        <f t="shared" si="228"/>
        <v>0</v>
      </c>
      <c r="V7357" s="31">
        <f t="shared" si="229"/>
        <v>0</v>
      </c>
    </row>
    <row r="7358" spans="18:22" x14ac:dyDescent="0.3">
      <c r="R7358" s="31" cm="1">
        <f t="array" ref="R7358">_xlfn.IFS(Q7358=0,(O7358-P7358)/2,Q7358=1,O7358-P7358)</f>
        <v>0</v>
      </c>
      <c r="S7358" s="31" cm="1">
        <f t="array" ref="S7358">_xlfn.IFS(Q7358=0,P7358/2,Q7358=1,P7358)</f>
        <v>0</v>
      </c>
      <c r="T7358" s="31" t="str" cm="1">
        <f t="array" ref="T7358">_xlfn.IFS(M7358&lt;=Beräkningsförutsättningar!B$15,"2",M7358=Beräkningsförutsättningar!B$16,"4",M7358=Beräkningsförutsättningar!B$17,"4",M7358&gt;=Beräkningsförutsättningar!B$18,"6")</f>
        <v>2</v>
      </c>
      <c r="U7358" s="31">
        <f t="shared" si="228"/>
        <v>0</v>
      </c>
      <c r="V7358" s="31">
        <f t="shared" si="229"/>
        <v>0</v>
      </c>
    </row>
    <row r="7359" spans="18:22" x14ac:dyDescent="0.3">
      <c r="R7359" s="31" cm="1">
        <f t="array" ref="R7359">_xlfn.IFS(Q7359=0,(O7359-P7359)/2,Q7359=1,O7359-P7359)</f>
        <v>0</v>
      </c>
      <c r="S7359" s="31" cm="1">
        <f t="array" ref="S7359">_xlfn.IFS(Q7359=0,P7359/2,Q7359=1,P7359)</f>
        <v>0</v>
      </c>
      <c r="T7359" s="31" t="str" cm="1">
        <f t="array" ref="T7359">_xlfn.IFS(M7359&lt;=Beräkningsförutsättningar!B$15,"2",M7359=Beräkningsförutsättningar!B$16,"4",M7359=Beräkningsförutsättningar!B$17,"4",M7359&gt;=Beräkningsförutsättningar!B$18,"6")</f>
        <v>2</v>
      </c>
      <c r="U7359" s="31">
        <f t="shared" si="228"/>
        <v>0</v>
      </c>
      <c r="V7359" s="31">
        <f t="shared" si="229"/>
        <v>0</v>
      </c>
    </row>
    <row r="7360" spans="18:22" x14ac:dyDescent="0.3">
      <c r="R7360" s="31" cm="1">
        <f t="array" ref="R7360">_xlfn.IFS(Q7360=0,(O7360-P7360)/2,Q7360=1,O7360-P7360)</f>
        <v>0</v>
      </c>
      <c r="S7360" s="31" cm="1">
        <f t="array" ref="S7360">_xlfn.IFS(Q7360=0,P7360/2,Q7360=1,P7360)</f>
        <v>0</v>
      </c>
      <c r="T7360" s="31" t="str" cm="1">
        <f t="array" ref="T7360">_xlfn.IFS(M7360&lt;=Beräkningsförutsättningar!B$15,"2",M7360=Beräkningsförutsättningar!B$16,"4",M7360=Beräkningsförutsättningar!B$17,"4",M7360&gt;=Beräkningsförutsättningar!B$18,"6")</f>
        <v>2</v>
      </c>
      <c r="U7360" s="31">
        <f t="shared" si="228"/>
        <v>0</v>
      </c>
      <c r="V7360" s="31">
        <f t="shared" si="229"/>
        <v>0</v>
      </c>
    </row>
    <row r="7361" spans="18:22" x14ac:dyDescent="0.3">
      <c r="R7361" s="31" cm="1">
        <f t="array" ref="R7361">_xlfn.IFS(Q7361=0,(O7361-P7361)/2,Q7361=1,O7361-P7361)</f>
        <v>0</v>
      </c>
      <c r="S7361" s="31" cm="1">
        <f t="array" ref="S7361">_xlfn.IFS(Q7361=0,P7361/2,Q7361=1,P7361)</f>
        <v>0</v>
      </c>
      <c r="T7361" s="31" t="str" cm="1">
        <f t="array" ref="T7361">_xlfn.IFS(M7361&lt;=Beräkningsförutsättningar!B$15,"2",M7361=Beräkningsförutsättningar!B$16,"4",M7361=Beräkningsförutsättningar!B$17,"4",M7361&gt;=Beräkningsförutsättningar!B$18,"6")</f>
        <v>2</v>
      </c>
      <c r="U7361" s="31">
        <f t="shared" si="228"/>
        <v>0</v>
      </c>
      <c r="V7361" s="31">
        <f t="shared" si="229"/>
        <v>0</v>
      </c>
    </row>
    <row r="7362" spans="18:22" x14ac:dyDescent="0.3">
      <c r="R7362" s="31" cm="1">
        <f t="array" ref="R7362">_xlfn.IFS(Q7362=0,(O7362-P7362)/2,Q7362=1,O7362-P7362)</f>
        <v>0</v>
      </c>
      <c r="S7362" s="31" cm="1">
        <f t="array" ref="S7362">_xlfn.IFS(Q7362=0,P7362/2,Q7362=1,P7362)</f>
        <v>0</v>
      </c>
      <c r="T7362" s="31" t="str" cm="1">
        <f t="array" ref="T7362">_xlfn.IFS(M7362&lt;=Beräkningsförutsättningar!B$15,"2",M7362=Beräkningsförutsättningar!B$16,"4",M7362=Beräkningsförutsättningar!B$17,"4",M7362&gt;=Beräkningsförutsättningar!B$18,"6")</f>
        <v>2</v>
      </c>
      <c r="U7362" s="31">
        <f t="shared" si="228"/>
        <v>0</v>
      </c>
      <c r="V7362" s="31">
        <f t="shared" si="229"/>
        <v>0</v>
      </c>
    </row>
    <row r="7363" spans="18:22" x14ac:dyDescent="0.3">
      <c r="R7363" s="31" cm="1">
        <f t="array" ref="R7363">_xlfn.IFS(Q7363=0,(O7363-P7363)/2,Q7363=1,O7363-P7363)</f>
        <v>0</v>
      </c>
      <c r="S7363" s="31" cm="1">
        <f t="array" ref="S7363">_xlfn.IFS(Q7363=0,P7363/2,Q7363=1,P7363)</f>
        <v>0</v>
      </c>
      <c r="T7363" s="31" t="str" cm="1">
        <f t="array" ref="T7363">_xlfn.IFS(M7363&lt;=Beräkningsförutsättningar!B$15,"2",M7363=Beräkningsförutsättningar!B$16,"4",M7363=Beräkningsförutsättningar!B$17,"4",M7363&gt;=Beräkningsförutsättningar!B$18,"6")</f>
        <v>2</v>
      </c>
      <c r="U7363" s="31">
        <f t="shared" si="228"/>
        <v>0</v>
      </c>
      <c r="V7363" s="31">
        <f t="shared" si="229"/>
        <v>0</v>
      </c>
    </row>
    <row r="7364" spans="18:22" x14ac:dyDescent="0.3">
      <c r="R7364" s="31" cm="1">
        <f t="array" ref="R7364">_xlfn.IFS(Q7364=0,(O7364-P7364)/2,Q7364=1,O7364-P7364)</f>
        <v>0</v>
      </c>
      <c r="S7364" s="31" cm="1">
        <f t="array" ref="S7364">_xlfn.IFS(Q7364=0,P7364/2,Q7364=1,P7364)</f>
        <v>0</v>
      </c>
      <c r="T7364" s="31" t="str" cm="1">
        <f t="array" ref="T7364">_xlfn.IFS(M7364&lt;=Beräkningsförutsättningar!B$15,"2",M7364=Beräkningsförutsättningar!B$16,"4",M7364=Beräkningsförutsättningar!B$17,"4",M7364&gt;=Beräkningsförutsättningar!B$18,"6")</f>
        <v>2</v>
      </c>
      <c r="U7364" s="31">
        <f t="shared" si="228"/>
        <v>0</v>
      </c>
      <c r="V7364" s="31">
        <f t="shared" si="229"/>
        <v>0</v>
      </c>
    </row>
    <row r="7365" spans="18:22" x14ac:dyDescent="0.3">
      <c r="R7365" s="31" cm="1">
        <f t="array" ref="R7365">_xlfn.IFS(Q7365=0,(O7365-P7365)/2,Q7365=1,O7365-P7365)</f>
        <v>0</v>
      </c>
      <c r="S7365" s="31" cm="1">
        <f t="array" ref="S7365">_xlfn.IFS(Q7365=0,P7365/2,Q7365=1,P7365)</f>
        <v>0</v>
      </c>
      <c r="T7365" s="31" t="str" cm="1">
        <f t="array" ref="T7365">_xlfn.IFS(M7365&lt;=Beräkningsförutsättningar!B$15,"2",M7365=Beräkningsförutsättningar!B$16,"4",M7365=Beräkningsförutsättningar!B$17,"4",M7365&gt;=Beräkningsförutsättningar!B$18,"6")</f>
        <v>2</v>
      </c>
      <c r="U7365" s="31">
        <f t="shared" si="228"/>
        <v>0</v>
      </c>
      <c r="V7365" s="31">
        <f t="shared" si="229"/>
        <v>0</v>
      </c>
    </row>
    <row r="7366" spans="18:22" x14ac:dyDescent="0.3">
      <c r="R7366" s="31" cm="1">
        <f t="array" ref="R7366">_xlfn.IFS(Q7366=0,(O7366-P7366)/2,Q7366=1,O7366-P7366)</f>
        <v>0</v>
      </c>
      <c r="S7366" s="31" cm="1">
        <f t="array" ref="S7366">_xlfn.IFS(Q7366=0,P7366/2,Q7366=1,P7366)</f>
        <v>0</v>
      </c>
      <c r="T7366" s="31" t="str" cm="1">
        <f t="array" ref="T7366">_xlfn.IFS(M7366&lt;=Beräkningsförutsättningar!B$15,"2",M7366=Beräkningsförutsättningar!B$16,"4",M7366=Beräkningsförutsättningar!B$17,"4",M7366&gt;=Beräkningsförutsättningar!B$18,"6")</f>
        <v>2</v>
      </c>
      <c r="U7366" s="31">
        <f t="shared" si="228"/>
        <v>0</v>
      </c>
      <c r="V7366" s="31">
        <f t="shared" si="229"/>
        <v>0</v>
      </c>
    </row>
    <row r="7367" spans="18:22" x14ac:dyDescent="0.3">
      <c r="R7367" s="31" cm="1">
        <f t="array" ref="R7367">_xlfn.IFS(Q7367=0,(O7367-P7367)/2,Q7367=1,O7367-P7367)</f>
        <v>0</v>
      </c>
      <c r="S7367" s="31" cm="1">
        <f t="array" ref="S7367">_xlfn.IFS(Q7367=0,P7367/2,Q7367=1,P7367)</f>
        <v>0</v>
      </c>
      <c r="T7367" s="31" t="str" cm="1">
        <f t="array" ref="T7367">_xlfn.IFS(M7367&lt;=Beräkningsförutsättningar!B$15,"2",M7367=Beräkningsförutsättningar!B$16,"4",M7367=Beräkningsförutsättningar!B$17,"4",M7367&gt;=Beräkningsförutsättningar!B$18,"6")</f>
        <v>2</v>
      </c>
      <c r="U7367" s="31">
        <f t="shared" ref="U7367:U7430" si="230">R7367*T7367</f>
        <v>0</v>
      </c>
      <c r="V7367" s="31">
        <f t="shared" ref="V7367:V7430" si="231">S7367*T7367</f>
        <v>0</v>
      </c>
    </row>
    <row r="7368" spans="18:22" x14ac:dyDescent="0.3">
      <c r="R7368" s="31" cm="1">
        <f t="array" ref="R7368">_xlfn.IFS(Q7368=0,(O7368-P7368)/2,Q7368=1,O7368-P7368)</f>
        <v>0</v>
      </c>
      <c r="S7368" s="31" cm="1">
        <f t="array" ref="S7368">_xlfn.IFS(Q7368=0,P7368/2,Q7368=1,P7368)</f>
        <v>0</v>
      </c>
      <c r="T7368" s="31" t="str" cm="1">
        <f t="array" ref="T7368">_xlfn.IFS(M7368&lt;=Beräkningsförutsättningar!B$15,"2",M7368=Beräkningsförutsättningar!B$16,"4",M7368=Beräkningsförutsättningar!B$17,"4",M7368&gt;=Beräkningsförutsättningar!B$18,"6")</f>
        <v>2</v>
      </c>
      <c r="U7368" s="31">
        <f t="shared" si="230"/>
        <v>0</v>
      </c>
      <c r="V7368" s="31">
        <f t="shared" si="231"/>
        <v>0</v>
      </c>
    </row>
    <row r="7369" spans="18:22" x14ac:dyDescent="0.3">
      <c r="R7369" s="31" cm="1">
        <f t="array" ref="R7369">_xlfn.IFS(Q7369=0,(O7369-P7369)/2,Q7369=1,O7369-P7369)</f>
        <v>0</v>
      </c>
      <c r="S7369" s="31" cm="1">
        <f t="array" ref="S7369">_xlfn.IFS(Q7369=0,P7369/2,Q7369=1,P7369)</f>
        <v>0</v>
      </c>
      <c r="T7369" s="31" t="str" cm="1">
        <f t="array" ref="T7369">_xlfn.IFS(M7369&lt;=Beräkningsförutsättningar!B$15,"2",M7369=Beräkningsförutsättningar!B$16,"4",M7369=Beräkningsförutsättningar!B$17,"4",M7369&gt;=Beräkningsförutsättningar!B$18,"6")</f>
        <v>2</v>
      </c>
      <c r="U7369" s="31">
        <f t="shared" si="230"/>
        <v>0</v>
      </c>
      <c r="V7369" s="31">
        <f t="shared" si="231"/>
        <v>0</v>
      </c>
    </row>
    <row r="7370" spans="18:22" x14ac:dyDescent="0.3">
      <c r="R7370" s="31" cm="1">
        <f t="array" ref="R7370">_xlfn.IFS(Q7370=0,(O7370-P7370)/2,Q7370=1,O7370-P7370)</f>
        <v>0</v>
      </c>
      <c r="S7370" s="31" cm="1">
        <f t="array" ref="S7370">_xlfn.IFS(Q7370=0,P7370/2,Q7370=1,P7370)</f>
        <v>0</v>
      </c>
      <c r="T7370" s="31" t="str" cm="1">
        <f t="array" ref="T7370">_xlfn.IFS(M7370&lt;=Beräkningsförutsättningar!B$15,"2",M7370=Beräkningsförutsättningar!B$16,"4",M7370=Beräkningsförutsättningar!B$17,"4",M7370&gt;=Beräkningsförutsättningar!B$18,"6")</f>
        <v>2</v>
      </c>
      <c r="U7370" s="31">
        <f t="shared" si="230"/>
        <v>0</v>
      </c>
      <c r="V7370" s="31">
        <f t="shared" si="231"/>
        <v>0</v>
      </c>
    </row>
    <row r="7371" spans="18:22" x14ac:dyDescent="0.3">
      <c r="R7371" s="31" cm="1">
        <f t="array" ref="R7371">_xlfn.IFS(Q7371=0,(O7371-P7371)/2,Q7371=1,O7371-P7371)</f>
        <v>0</v>
      </c>
      <c r="S7371" s="31" cm="1">
        <f t="array" ref="S7371">_xlfn.IFS(Q7371=0,P7371/2,Q7371=1,P7371)</f>
        <v>0</v>
      </c>
      <c r="T7371" s="31" t="str" cm="1">
        <f t="array" ref="T7371">_xlfn.IFS(M7371&lt;=Beräkningsförutsättningar!B$15,"2",M7371=Beräkningsförutsättningar!B$16,"4",M7371=Beräkningsförutsättningar!B$17,"4",M7371&gt;=Beräkningsförutsättningar!B$18,"6")</f>
        <v>2</v>
      </c>
      <c r="U7371" s="31">
        <f t="shared" si="230"/>
        <v>0</v>
      </c>
      <c r="V7371" s="31">
        <f t="shared" si="231"/>
        <v>0</v>
      </c>
    </row>
    <row r="7372" spans="18:22" x14ac:dyDescent="0.3">
      <c r="R7372" s="31" cm="1">
        <f t="array" ref="R7372">_xlfn.IFS(Q7372=0,(O7372-P7372)/2,Q7372=1,O7372-P7372)</f>
        <v>0</v>
      </c>
      <c r="S7372" s="31" cm="1">
        <f t="array" ref="S7372">_xlfn.IFS(Q7372=0,P7372/2,Q7372=1,P7372)</f>
        <v>0</v>
      </c>
      <c r="T7372" s="31" t="str" cm="1">
        <f t="array" ref="T7372">_xlfn.IFS(M7372&lt;=Beräkningsförutsättningar!B$15,"2",M7372=Beräkningsförutsättningar!B$16,"4",M7372=Beräkningsförutsättningar!B$17,"4",M7372&gt;=Beräkningsförutsättningar!B$18,"6")</f>
        <v>2</v>
      </c>
      <c r="U7372" s="31">
        <f t="shared" si="230"/>
        <v>0</v>
      </c>
      <c r="V7372" s="31">
        <f t="shared" si="231"/>
        <v>0</v>
      </c>
    </row>
    <row r="7373" spans="18:22" x14ac:dyDescent="0.3">
      <c r="R7373" s="31" cm="1">
        <f t="array" ref="R7373">_xlfn.IFS(Q7373=0,(O7373-P7373)/2,Q7373=1,O7373-P7373)</f>
        <v>0</v>
      </c>
      <c r="S7373" s="31" cm="1">
        <f t="array" ref="S7373">_xlfn.IFS(Q7373=0,P7373/2,Q7373=1,P7373)</f>
        <v>0</v>
      </c>
      <c r="T7373" s="31" t="str" cm="1">
        <f t="array" ref="T7373">_xlfn.IFS(M7373&lt;=Beräkningsförutsättningar!B$15,"2",M7373=Beräkningsförutsättningar!B$16,"4",M7373=Beräkningsförutsättningar!B$17,"4",M7373&gt;=Beräkningsförutsättningar!B$18,"6")</f>
        <v>2</v>
      </c>
      <c r="U7373" s="31">
        <f t="shared" si="230"/>
        <v>0</v>
      </c>
      <c r="V7373" s="31">
        <f t="shared" si="231"/>
        <v>0</v>
      </c>
    </row>
    <row r="7374" spans="18:22" x14ac:dyDescent="0.3">
      <c r="R7374" s="31" cm="1">
        <f t="array" ref="R7374">_xlfn.IFS(Q7374=0,(O7374-P7374)/2,Q7374=1,O7374-P7374)</f>
        <v>0</v>
      </c>
      <c r="S7374" s="31" cm="1">
        <f t="array" ref="S7374">_xlfn.IFS(Q7374=0,P7374/2,Q7374=1,P7374)</f>
        <v>0</v>
      </c>
      <c r="T7374" s="31" t="str" cm="1">
        <f t="array" ref="T7374">_xlfn.IFS(M7374&lt;=Beräkningsförutsättningar!B$15,"2",M7374=Beräkningsförutsättningar!B$16,"4",M7374=Beräkningsförutsättningar!B$17,"4",M7374&gt;=Beräkningsförutsättningar!B$18,"6")</f>
        <v>2</v>
      </c>
      <c r="U7374" s="31">
        <f t="shared" si="230"/>
        <v>0</v>
      </c>
      <c r="V7374" s="31">
        <f t="shared" si="231"/>
        <v>0</v>
      </c>
    </row>
    <row r="7375" spans="18:22" x14ac:dyDescent="0.3">
      <c r="R7375" s="31" cm="1">
        <f t="array" ref="R7375">_xlfn.IFS(Q7375=0,(O7375-P7375)/2,Q7375=1,O7375-P7375)</f>
        <v>0</v>
      </c>
      <c r="S7375" s="31" cm="1">
        <f t="array" ref="S7375">_xlfn.IFS(Q7375=0,P7375/2,Q7375=1,P7375)</f>
        <v>0</v>
      </c>
      <c r="T7375" s="31" t="str" cm="1">
        <f t="array" ref="T7375">_xlfn.IFS(M7375&lt;=Beräkningsförutsättningar!B$15,"2",M7375=Beräkningsförutsättningar!B$16,"4",M7375=Beräkningsförutsättningar!B$17,"4",M7375&gt;=Beräkningsförutsättningar!B$18,"6")</f>
        <v>2</v>
      </c>
      <c r="U7375" s="31">
        <f t="shared" si="230"/>
        <v>0</v>
      </c>
      <c r="V7375" s="31">
        <f t="shared" si="231"/>
        <v>0</v>
      </c>
    </row>
    <row r="7376" spans="18:22" x14ac:dyDescent="0.3">
      <c r="R7376" s="31" cm="1">
        <f t="array" ref="R7376">_xlfn.IFS(Q7376=0,(O7376-P7376)/2,Q7376=1,O7376-P7376)</f>
        <v>0</v>
      </c>
      <c r="S7376" s="31" cm="1">
        <f t="array" ref="S7376">_xlfn.IFS(Q7376=0,P7376/2,Q7376=1,P7376)</f>
        <v>0</v>
      </c>
      <c r="T7376" s="31" t="str" cm="1">
        <f t="array" ref="T7376">_xlfn.IFS(M7376&lt;=Beräkningsförutsättningar!B$15,"2",M7376=Beräkningsförutsättningar!B$16,"4",M7376=Beräkningsförutsättningar!B$17,"4",M7376&gt;=Beräkningsförutsättningar!B$18,"6")</f>
        <v>2</v>
      </c>
      <c r="U7376" s="31">
        <f t="shared" si="230"/>
        <v>0</v>
      </c>
      <c r="V7376" s="31">
        <f t="shared" si="231"/>
        <v>0</v>
      </c>
    </row>
    <row r="7377" spans="18:22" x14ac:dyDescent="0.3">
      <c r="R7377" s="31" cm="1">
        <f t="array" ref="R7377">_xlfn.IFS(Q7377=0,(O7377-P7377)/2,Q7377=1,O7377-P7377)</f>
        <v>0</v>
      </c>
      <c r="S7377" s="31" cm="1">
        <f t="array" ref="S7377">_xlfn.IFS(Q7377=0,P7377/2,Q7377=1,P7377)</f>
        <v>0</v>
      </c>
      <c r="T7377" s="31" t="str" cm="1">
        <f t="array" ref="T7377">_xlfn.IFS(M7377&lt;=Beräkningsförutsättningar!B$15,"2",M7377=Beräkningsförutsättningar!B$16,"4",M7377=Beräkningsförutsättningar!B$17,"4",M7377&gt;=Beräkningsförutsättningar!B$18,"6")</f>
        <v>2</v>
      </c>
      <c r="U7377" s="31">
        <f t="shared" si="230"/>
        <v>0</v>
      </c>
      <c r="V7377" s="31">
        <f t="shared" si="231"/>
        <v>0</v>
      </c>
    </row>
    <row r="7378" spans="18:22" x14ac:dyDescent="0.3">
      <c r="R7378" s="31" cm="1">
        <f t="array" ref="R7378">_xlfn.IFS(Q7378=0,(O7378-P7378)/2,Q7378=1,O7378-P7378)</f>
        <v>0</v>
      </c>
      <c r="S7378" s="31" cm="1">
        <f t="array" ref="S7378">_xlfn.IFS(Q7378=0,P7378/2,Q7378=1,P7378)</f>
        <v>0</v>
      </c>
      <c r="T7378" s="31" t="str" cm="1">
        <f t="array" ref="T7378">_xlfn.IFS(M7378&lt;=Beräkningsförutsättningar!B$15,"2",M7378=Beräkningsförutsättningar!B$16,"4",M7378=Beräkningsförutsättningar!B$17,"4",M7378&gt;=Beräkningsförutsättningar!B$18,"6")</f>
        <v>2</v>
      </c>
      <c r="U7378" s="31">
        <f t="shared" si="230"/>
        <v>0</v>
      </c>
      <c r="V7378" s="31">
        <f t="shared" si="231"/>
        <v>0</v>
      </c>
    </row>
    <row r="7379" spans="18:22" x14ac:dyDescent="0.3">
      <c r="R7379" s="31" cm="1">
        <f t="array" ref="R7379">_xlfn.IFS(Q7379=0,(O7379-P7379)/2,Q7379=1,O7379-P7379)</f>
        <v>0</v>
      </c>
      <c r="S7379" s="31" cm="1">
        <f t="array" ref="S7379">_xlfn.IFS(Q7379=0,P7379/2,Q7379=1,P7379)</f>
        <v>0</v>
      </c>
      <c r="T7379" s="31" t="str" cm="1">
        <f t="array" ref="T7379">_xlfn.IFS(M7379&lt;=Beräkningsförutsättningar!B$15,"2",M7379=Beräkningsförutsättningar!B$16,"4",M7379=Beräkningsförutsättningar!B$17,"4",M7379&gt;=Beräkningsförutsättningar!B$18,"6")</f>
        <v>2</v>
      </c>
      <c r="U7379" s="31">
        <f t="shared" si="230"/>
        <v>0</v>
      </c>
      <c r="V7379" s="31">
        <f t="shared" si="231"/>
        <v>0</v>
      </c>
    </row>
    <row r="7380" spans="18:22" x14ac:dyDescent="0.3">
      <c r="R7380" s="31" cm="1">
        <f t="array" ref="R7380">_xlfn.IFS(Q7380=0,(O7380-P7380)/2,Q7380=1,O7380-P7380)</f>
        <v>0</v>
      </c>
      <c r="S7380" s="31" cm="1">
        <f t="array" ref="S7380">_xlfn.IFS(Q7380=0,P7380/2,Q7380=1,P7380)</f>
        <v>0</v>
      </c>
      <c r="T7380" s="31" t="str" cm="1">
        <f t="array" ref="T7380">_xlfn.IFS(M7380&lt;=Beräkningsförutsättningar!B$15,"2",M7380=Beräkningsförutsättningar!B$16,"4",M7380=Beräkningsförutsättningar!B$17,"4",M7380&gt;=Beräkningsförutsättningar!B$18,"6")</f>
        <v>2</v>
      </c>
      <c r="U7380" s="31">
        <f t="shared" si="230"/>
        <v>0</v>
      </c>
      <c r="V7380" s="31">
        <f t="shared" si="231"/>
        <v>0</v>
      </c>
    </row>
    <row r="7381" spans="18:22" x14ac:dyDescent="0.3">
      <c r="R7381" s="31" cm="1">
        <f t="array" ref="R7381">_xlfn.IFS(Q7381=0,(O7381-P7381)/2,Q7381=1,O7381-P7381)</f>
        <v>0</v>
      </c>
      <c r="S7381" s="31" cm="1">
        <f t="array" ref="S7381">_xlfn.IFS(Q7381=0,P7381/2,Q7381=1,P7381)</f>
        <v>0</v>
      </c>
      <c r="T7381" s="31" t="str" cm="1">
        <f t="array" ref="T7381">_xlfn.IFS(M7381&lt;=Beräkningsförutsättningar!B$15,"2",M7381=Beräkningsförutsättningar!B$16,"4",M7381=Beräkningsförutsättningar!B$17,"4",M7381&gt;=Beräkningsförutsättningar!B$18,"6")</f>
        <v>2</v>
      </c>
      <c r="U7381" s="31">
        <f t="shared" si="230"/>
        <v>0</v>
      </c>
      <c r="V7381" s="31">
        <f t="shared" si="231"/>
        <v>0</v>
      </c>
    </row>
    <row r="7382" spans="18:22" x14ac:dyDescent="0.3">
      <c r="R7382" s="31" cm="1">
        <f t="array" ref="R7382">_xlfn.IFS(Q7382=0,(O7382-P7382)/2,Q7382=1,O7382-P7382)</f>
        <v>0</v>
      </c>
      <c r="S7382" s="31" cm="1">
        <f t="array" ref="S7382">_xlfn.IFS(Q7382=0,P7382/2,Q7382=1,P7382)</f>
        <v>0</v>
      </c>
      <c r="T7382" s="31" t="str" cm="1">
        <f t="array" ref="T7382">_xlfn.IFS(M7382&lt;=Beräkningsförutsättningar!B$15,"2",M7382=Beräkningsförutsättningar!B$16,"4",M7382=Beräkningsförutsättningar!B$17,"4",M7382&gt;=Beräkningsförutsättningar!B$18,"6")</f>
        <v>2</v>
      </c>
      <c r="U7382" s="31">
        <f t="shared" si="230"/>
        <v>0</v>
      </c>
      <c r="V7382" s="31">
        <f t="shared" si="231"/>
        <v>0</v>
      </c>
    </row>
    <row r="7383" spans="18:22" x14ac:dyDescent="0.3">
      <c r="R7383" s="31" cm="1">
        <f t="array" ref="R7383">_xlfn.IFS(Q7383=0,(O7383-P7383)/2,Q7383=1,O7383-P7383)</f>
        <v>0</v>
      </c>
      <c r="S7383" s="31" cm="1">
        <f t="array" ref="S7383">_xlfn.IFS(Q7383=0,P7383/2,Q7383=1,P7383)</f>
        <v>0</v>
      </c>
      <c r="T7383" s="31" t="str" cm="1">
        <f t="array" ref="T7383">_xlfn.IFS(M7383&lt;=Beräkningsförutsättningar!B$15,"2",M7383=Beräkningsförutsättningar!B$16,"4",M7383=Beräkningsförutsättningar!B$17,"4",M7383&gt;=Beräkningsförutsättningar!B$18,"6")</f>
        <v>2</v>
      </c>
      <c r="U7383" s="31">
        <f t="shared" si="230"/>
        <v>0</v>
      </c>
      <c r="V7383" s="31">
        <f t="shared" si="231"/>
        <v>0</v>
      </c>
    </row>
    <row r="7384" spans="18:22" x14ac:dyDescent="0.3">
      <c r="R7384" s="31" cm="1">
        <f t="array" ref="R7384">_xlfn.IFS(Q7384=0,(O7384-P7384)/2,Q7384=1,O7384-P7384)</f>
        <v>0</v>
      </c>
      <c r="S7384" s="31" cm="1">
        <f t="array" ref="S7384">_xlfn.IFS(Q7384=0,P7384/2,Q7384=1,P7384)</f>
        <v>0</v>
      </c>
      <c r="T7384" s="31" t="str" cm="1">
        <f t="array" ref="T7384">_xlfn.IFS(M7384&lt;=Beräkningsförutsättningar!B$15,"2",M7384=Beräkningsförutsättningar!B$16,"4",M7384=Beräkningsförutsättningar!B$17,"4",M7384&gt;=Beräkningsförutsättningar!B$18,"6")</f>
        <v>2</v>
      </c>
      <c r="U7384" s="31">
        <f t="shared" si="230"/>
        <v>0</v>
      </c>
      <c r="V7384" s="31">
        <f t="shared" si="231"/>
        <v>0</v>
      </c>
    </row>
    <row r="7385" spans="18:22" x14ac:dyDescent="0.3">
      <c r="R7385" s="31" cm="1">
        <f t="array" ref="R7385">_xlfn.IFS(Q7385=0,(O7385-P7385)/2,Q7385=1,O7385-P7385)</f>
        <v>0</v>
      </c>
      <c r="S7385" s="31" cm="1">
        <f t="array" ref="S7385">_xlfn.IFS(Q7385=0,P7385/2,Q7385=1,P7385)</f>
        <v>0</v>
      </c>
      <c r="T7385" s="31" t="str" cm="1">
        <f t="array" ref="T7385">_xlfn.IFS(M7385&lt;=Beräkningsförutsättningar!B$15,"2",M7385=Beräkningsförutsättningar!B$16,"4",M7385=Beräkningsförutsättningar!B$17,"4",M7385&gt;=Beräkningsförutsättningar!B$18,"6")</f>
        <v>2</v>
      </c>
      <c r="U7385" s="31">
        <f t="shared" si="230"/>
        <v>0</v>
      </c>
      <c r="V7385" s="31">
        <f t="shared" si="231"/>
        <v>0</v>
      </c>
    </row>
    <row r="7386" spans="18:22" x14ac:dyDescent="0.3">
      <c r="R7386" s="31" cm="1">
        <f t="array" ref="R7386">_xlfn.IFS(Q7386=0,(O7386-P7386)/2,Q7386=1,O7386-P7386)</f>
        <v>0</v>
      </c>
      <c r="S7386" s="31" cm="1">
        <f t="array" ref="S7386">_xlfn.IFS(Q7386=0,P7386/2,Q7386=1,P7386)</f>
        <v>0</v>
      </c>
      <c r="T7386" s="31" t="str" cm="1">
        <f t="array" ref="T7386">_xlfn.IFS(M7386&lt;=Beräkningsförutsättningar!B$15,"2",M7386=Beräkningsförutsättningar!B$16,"4",M7386=Beräkningsförutsättningar!B$17,"4",M7386&gt;=Beräkningsförutsättningar!B$18,"6")</f>
        <v>2</v>
      </c>
      <c r="U7386" s="31">
        <f t="shared" si="230"/>
        <v>0</v>
      </c>
      <c r="V7386" s="31">
        <f t="shared" si="231"/>
        <v>0</v>
      </c>
    </row>
    <row r="7387" spans="18:22" x14ac:dyDescent="0.3">
      <c r="R7387" s="31" cm="1">
        <f t="array" ref="R7387">_xlfn.IFS(Q7387=0,(O7387-P7387)/2,Q7387=1,O7387-P7387)</f>
        <v>0</v>
      </c>
      <c r="S7387" s="31" cm="1">
        <f t="array" ref="S7387">_xlfn.IFS(Q7387=0,P7387/2,Q7387=1,P7387)</f>
        <v>0</v>
      </c>
      <c r="T7387" s="31" t="str" cm="1">
        <f t="array" ref="T7387">_xlfn.IFS(M7387&lt;=Beräkningsförutsättningar!B$15,"2",M7387=Beräkningsförutsättningar!B$16,"4",M7387=Beräkningsförutsättningar!B$17,"4",M7387&gt;=Beräkningsförutsättningar!B$18,"6")</f>
        <v>2</v>
      </c>
      <c r="U7387" s="31">
        <f t="shared" si="230"/>
        <v>0</v>
      </c>
      <c r="V7387" s="31">
        <f t="shared" si="231"/>
        <v>0</v>
      </c>
    </row>
    <row r="7388" spans="18:22" x14ac:dyDescent="0.3">
      <c r="R7388" s="31" cm="1">
        <f t="array" ref="R7388">_xlfn.IFS(Q7388=0,(O7388-P7388)/2,Q7388=1,O7388-P7388)</f>
        <v>0</v>
      </c>
      <c r="S7388" s="31" cm="1">
        <f t="array" ref="S7388">_xlfn.IFS(Q7388=0,P7388/2,Q7388=1,P7388)</f>
        <v>0</v>
      </c>
      <c r="T7388" s="31" t="str" cm="1">
        <f t="array" ref="T7388">_xlfn.IFS(M7388&lt;=Beräkningsförutsättningar!B$15,"2",M7388=Beräkningsförutsättningar!B$16,"4",M7388=Beräkningsförutsättningar!B$17,"4",M7388&gt;=Beräkningsförutsättningar!B$18,"6")</f>
        <v>2</v>
      </c>
      <c r="U7388" s="31">
        <f t="shared" si="230"/>
        <v>0</v>
      </c>
      <c r="V7388" s="31">
        <f t="shared" si="231"/>
        <v>0</v>
      </c>
    </row>
    <row r="7389" spans="18:22" x14ac:dyDescent="0.3">
      <c r="R7389" s="31" cm="1">
        <f t="array" ref="R7389">_xlfn.IFS(Q7389=0,(O7389-P7389)/2,Q7389=1,O7389-P7389)</f>
        <v>0</v>
      </c>
      <c r="S7389" s="31" cm="1">
        <f t="array" ref="S7389">_xlfn.IFS(Q7389=0,P7389/2,Q7389=1,P7389)</f>
        <v>0</v>
      </c>
      <c r="T7389" s="31" t="str" cm="1">
        <f t="array" ref="T7389">_xlfn.IFS(M7389&lt;=Beräkningsförutsättningar!B$15,"2",M7389=Beräkningsförutsättningar!B$16,"4",M7389=Beräkningsförutsättningar!B$17,"4",M7389&gt;=Beräkningsförutsättningar!B$18,"6")</f>
        <v>2</v>
      </c>
      <c r="U7389" s="31">
        <f t="shared" si="230"/>
        <v>0</v>
      </c>
      <c r="V7389" s="31">
        <f t="shared" si="231"/>
        <v>0</v>
      </c>
    </row>
    <row r="7390" spans="18:22" x14ac:dyDescent="0.3">
      <c r="R7390" s="31" cm="1">
        <f t="array" ref="R7390">_xlfn.IFS(Q7390=0,(O7390-P7390)/2,Q7390=1,O7390-P7390)</f>
        <v>0</v>
      </c>
      <c r="S7390" s="31" cm="1">
        <f t="array" ref="S7390">_xlfn.IFS(Q7390=0,P7390/2,Q7390=1,P7390)</f>
        <v>0</v>
      </c>
      <c r="T7390" s="31" t="str" cm="1">
        <f t="array" ref="T7390">_xlfn.IFS(M7390&lt;=Beräkningsförutsättningar!B$15,"2",M7390=Beräkningsförutsättningar!B$16,"4",M7390=Beräkningsförutsättningar!B$17,"4",M7390&gt;=Beräkningsförutsättningar!B$18,"6")</f>
        <v>2</v>
      </c>
      <c r="U7390" s="31">
        <f t="shared" si="230"/>
        <v>0</v>
      </c>
      <c r="V7390" s="31">
        <f t="shared" si="231"/>
        <v>0</v>
      </c>
    </row>
    <row r="7391" spans="18:22" x14ac:dyDescent="0.3">
      <c r="R7391" s="31" cm="1">
        <f t="array" ref="R7391">_xlfn.IFS(Q7391=0,(O7391-P7391)/2,Q7391=1,O7391-P7391)</f>
        <v>0</v>
      </c>
      <c r="S7391" s="31" cm="1">
        <f t="array" ref="S7391">_xlfn.IFS(Q7391=0,P7391/2,Q7391=1,P7391)</f>
        <v>0</v>
      </c>
      <c r="T7391" s="31" t="str" cm="1">
        <f t="array" ref="T7391">_xlfn.IFS(M7391&lt;=Beräkningsförutsättningar!B$15,"2",M7391=Beräkningsförutsättningar!B$16,"4",M7391=Beräkningsförutsättningar!B$17,"4",M7391&gt;=Beräkningsförutsättningar!B$18,"6")</f>
        <v>2</v>
      </c>
      <c r="U7391" s="31">
        <f t="shared" si="230"/>
        <v>0</v>
      </c>
      <c r="V7391" s="31">
        <f t="shared" si="231"/>
        <v>0</v>
      </c>
    </row>
    <row r="7392" spans="18:22" x14ac:dyDescent="0.3">
      <c r="R7392" s="31" cm="1">
        <f t="array" ref="R7392">_xlfn.IFS(Q7392=0,(O7392-P7392)/2,Q7392=1,O7392-P7392)</f>
        <v>0</v>
      </c>
      <c r="S7392" s="31" cm="1">
        <f t="array" ref="S7392">_xlfn.IFS(Q7392=0,P7392/2,Q7392=1,P7392)</f>
        <v>0</v>
      </c>
      <c r="T7392" s="31" t="str" cm="1">
        <f t="array" ref="T7392">_xlfn.IFS(M7392&lt;=Beräkningsförutsättningar!B$15,"2",M7392=Beräkningsförutsättningar!B$16,"4",M7392=Beräkningsförutsättningar!B$17,"4",M7392&gt;=Beräkningsförutsättningar!B$18,"6")</f>
        <v>2</v>
      </c>
      <c r="U7392" s="31">
        <f t="shared" si="230"/>
        <v>0</v>
      </c>
      <c r="V7392" s="31">
        <f t="shared" si="231"/>
        <v>0</v>
      </c>
    </row>
    <row r="7393" spans="18:22" x14ac:dyDescent="0.3">
      <c r="R7393" s="31" cm="1">
        <f t="array" ref="R7393">_xlfn.IFS(Q7393=0,(O7393-P7393)/2,Q7393=1,O7393-P7393)</f>
        <v>0</v>
      </c>
      <c r="S7393" s="31" cm="1">
        <f t="array" ref="S7393">_xlfn.IFS(Q7393=0,P7393/2,Q7393=1,P7393)</f>
        <v>0</v>
      </c>
      <c r="T7393" s="31" t="str" cm="1">
        <f t="array" ref="T7393">_xlfn.IFS(M7393&lt;=Beräkningsförutsättningar!B$15,"2",M7393=Beräkningsförutsättningar!B$16,"4",M7393=Beräkningsförutsättningar!B$17,"4",M7393&gt;=Beräkningsförutsättningar!B$18,"6")</f>
        <v>2</v>
      </c>
      <c r="U7393" s="31">
        <f t="shared" si="230"/>
        <v>0</v>
      </c>
      <c r="V7393" s="31">
        <f t="shared" si="231"/>
        <v>0</v>
      </c>
    </row>
    <row r="7394" spans="18:22" x14ac:dyDescent="0.3">
      <c r="R7394" s="31" cm="1">
        <f t="array" ref="R7394">_xlfn.IFS(Q7394=0,(O7394-P7394)/2,Q7394=1,O7394-P7394)</f>
        <v>0</v>
      </c>
      <c r="S7394" s="31" cm="1">
        <f t="array" ref="S7394">_xlfn.IFS(Q7394=0,P7394/2,Q7394=1,P7394)</f>
        <v>0</v>
      </c>
      <c r="T7394" s="31" t="str" cm="1">
        <f t="array" ref="T7394">_xlfn.IFS(M7394&lt;=Beräkningsförutsättningar!B$15,"2",M7394=Beräkningsförutsättningar!B$16,"4",M7394=Beräkningsförutsättningar!B$17,"4",M7394&gt;=Beräkningsförutsättningar!B$18,"6")</f>
        <v>2</v>
      </c>
      <c r="U7394" s="31">
        <f t="shared" si="230"/>
        <v>0</v>
      </c>
      <c r="V7394" s="31">
        <f t="shared" si="231"/>
        <v>0</v>
      </c>
    </row>
    <row r="7395" spans="18:22" x14ac:dyDescent="0.3">
      <c r="R7395" s="31" cm="1">
        <f t="array" ref="R7395">_xlfn.IFS(Q7395=0,(O7395-P7395)/2,Q7395=1,O7395-P7395)</f>
        <v>0</v>
      </c>
      <c r="S7395" s="31" cm="1">
        <f t="array" ref="S7395">_xlfn.IFS(Q7395=0,P7395/2,Q7395=1,P7395)</f>
        <v>0</v>
      </c>
      <c r="T7395" s="31" t="str" cm="1">
        <f t="array" ref="T7395">_xlfn.IFS(M7395&lt;=Beräkningsförutsättningar!B$15,"2",M7395=Beräkningsförutsättningar!B$16,"4",M7395=Beräkningsförutsättningar!B$17,"4",M7395&gt;=Beräkningsförutsättningar!B$18,"6")</f>
        <v>2</v>
      </c>
      <c r="U7395" s="31">
        <f t="shared" si="230"/>
        <v>0</v>
      </c>
      <c r="V7395" s="31">
        <f t="shared" si="231"/>
        <v>0</v>
      </c>
    </row>
    <row r="7396" spans="18:22" x14ac:dyDescent="0.3">
      <c r="R7396" s="31" cm="1">
        <f t="array" ref="R7396">_xlfn.IFS(Q7396=0,(O7396-P7396)/2,Q7396=1,O7396-P7396)</f>
        <v>0</v>
      </c>
      <c r="S7396" s="31" cm="1">
        <f t="array" ref="S7396">_xlfn.IFS(Q7396=0,P7396/2,Q7396=1,P7396)</f>
        <v>0</v>
      </c>
      <c r="T7396" s="31" t="str" cm="1">
        <f t="array" ref="T7396">_xlfn.IFS(M7396&lt;=Beräkningsförutsättningar!B$15,"2",M7396=Beräkningsförutsättningar!B$16,"4",M7396=Beräkningsförutsättningar!B$17,"4",M7396&gt;=Beräkningsförutsättningar!B$18,"6")</f>
        <v>2</v>
      </c>
      <c r="U7396" s="31">
        <f t="shared" si="230"/>
        <v>0</v>
      </c>
      <c r="V7396" s="31">
        <f t="shared" si="231"/>
        <v>0</v>
      </c>
    </row>
    <row r="7397" spans="18:22" x14ac:dyDescent="0.3">
      <c r="R7397" s="31" cm="1">
        <f t="array" ref="R7397">_xlfn.IFS(Q7397=0,(O7397-P7397)/2,Q7397=1,O7397-P7397)</f>
        <v>0</v>
      </c>
      <c r="S7397" s="31" cm="1">
        <f t="array" ref="S7397">_xlfn.IFS(Q7397=0,P7397/2,Q7397=1,P7397)</f>
        <v>0</v>
      </c>
      <c r="T7397" s="31" t="str" cm="1">
        <f t="array" ref="T7397">_xlfn.IFS(M7397&lt;=Beräkningsförutsättningar!B$15,"2",M7397=Beräkningsförutsättningar!B$16,"4",M7397=Beräkningsförutsättningar!B$17,"4",M7397&gt;=Beräkningsförutsättningar!B$18,"6")</f>
        <v>2</v>
      </c>
      <c r="U7397" s="31">
        <f t="shared" si="230"/>
        <v>0</v>
      </c>
      <c r="V7397" s="31">
        <f t="shared" si="231"/>
        <v>0</v>
      </c>
    </row>
    <row r="7398" spans="18:22" x14ac:dyDescent="0.3">
      <c r="R7398" s="31" cm="1">
        <f t="array" ref="R7398">_xlfn.IFS(Q7398=0,(O7398-P7398)/2,Q7398=1,O7398-P7398)</f>
        <v>0</v>
      </c>
      <c r="S7398" s="31" cm="1">
        <f t="array" ref="S7398">_xlfn.IFS(Q7398=0,P7398/2,Q7398=1,P7398)</f>
        <v>0</v>
      </c>
      <c r="T7398" s="31" t="str" cm="1">
        <f t="array" ref="T7398">_xlfn.IFS(M7398&lt;=Beräkningsförutsättningar!B$15,"2",M7398=Beräkningsförutsättningar!B$16,"4",M7398=Beräkningsförutsättningar!B$17,"4",M7398&gt;=Beräkningsförutsättningar!B$18,"6")</f>
        <v>2</v>
      </c>
      <c r="U7398" s="31">
        <f t="shared" si="230"/>
        <v>0</v>
      </c>
      <c r="V7398" s="31">
        <f t="shared" si="231"/>
        <v>0</v>
      </c>
    </row>
    <row r="7399" spans="18:22" x14ac:dyDescent="0.3">
      <c r="R7399" s="31" cm="1">
        <f t="array" ref="R7399">_xlfn.IFS(Q7399=0,(O7399-P7399)/2,Q7399=1,O7399-P7399)</f>
        <v>0</v>
      </c>
      <c r="S7399" s="31" cm="1">
        <f t="array" ref="S7399">_xlfn.IFS(Q7399=0,P7399/2,Q7399=1,P7399)</f>
        <v>0</v>
      </c>
      <c r="T7399" s="31" t="str" cm="1">
        <f t="array" ref="T7399">_xlfn.IFS(M7399&lt;=Beräkningsförutsättningar!B$15,"2",M7399=Beräkningsförutsättningar!B$16,"4",M7399=Beräkningsförutsättningar!B$17,"4",M7399&gt;=Beräkningsförutsättningar!B$18,"6")</f>
        <v>2</v>
      </c>
      <c r="U7399" s="31">
        <f t="shared" si="230"/>
        <v>0</v>
      </c>
      <c r="V7399" s="31">
        <f t="shared" si="231"/>
        <v>0</v>
      </c>
    </row>
    <row r="7400" spans="18:22" x14ac:dyDescent="0.3">
      <c r="R7400" s="31" cm="1">
        <f t="array" ref="R7400">_xlfn.IFS(Q7400=0,(O7400-P7400)/2,Q7400=1,O7400-P7400)</f>
        <v>0</v>
      </c>
      <c r="S7400" s="31" cm="1">
        <f t="array" ref="S7400">_xlfn.IFS(Q7400=0,P7400/2,Q7400=1,P7400)</f>
        <v>0</v>
      </c>
      <c r="T7400" s="31" t="str" cm="1">
        <f t="array" ref="T7400">_xlfn.IFS(M7400&lt;=Beräkningsförutsättningar!B$15,"2",M7400=Beräkningsförutsättningar!B$16,"4",M7400=Beräkningsförutsättningar!B$17,"4",M7400&gt;=Beräkningsförutsättningar!B$18,"6")</f>
        <v>2</v>
      </c>
      <c r="U7400" s="31">
        <f t="shared" si="230"/>
        <v>0</v>
      </c>
      <c r="V7400" s="31">
        <f t="shared" si="231"/>
        <v>0</v>
      </c>
    </row>
    <row r="7401" spans="18:22" x14ac:dyDescent="0.3">
      <c r="R7401" s="31" cm="1">
        <f t="array" ref="R7401">_xlfn.IFS(Q7401=0,(O7401-P7401)/2,Q7401=1,O7401-P7401)</f>
        <v>0</v>
      </c>
      <c r="S7401" s="31" cm="1">
        <f t="array" ref="S7401">_xlfn.IFS(Q7401=0,P7401/2,Q7401=1,P7401)</f>
        <v>0</v>
      </c>
      <c r="T7401" s="31" t="str" cm="1">
        <f t="array" ref="T7401">_xlfn.IFS(M7401&lt;=Beräkningsförutsättningar!B$15,"2",M7401=Beräkningsförutsättningar!B$16,"4",M7401=Beräkningsförutsättningar!B$17,"4",M7401&gt;=Beräkningsförutsättningar!B$18,"6")</f>
        <v>2</v>
      </c>
      <c r="U7401" s="31">
        <f t="shared" si="230"/>
        <v>0</v>
      </c>
      <c r="V7401" s="31">
        <f t="shared" si="231"/>
        <v>0</v>
      </c>
    </row>
    <row r="7402" spans="18:22" x14ac:dyDescent="0.3">
      <c r="R7402" s="31" cm="1">
        <f t="array" ref="R7402">_xlfn.IFS(Q7402=0,(O7402-P7402)/2,Q7402=1,O7402-P7402)</f>
        <v>0</v>
      </c>
      <c r="S7402" s="31" cm="1">
        <f t="array" ref="S7402">_xlfn.IFS(Q7402=0,P7402/2,Q7402=1,P7402)</f>
        <v>0</v>
      </c>
      <c r="T7402" s="31" t="str" cm="1">
        <f t="array" ref="T7402">_xlfn.IFS(M7402&lt;=Beräkningsförutsättningar!B$15,"2",M7402=Beräkningsförutsättningar!B$16,"4",M7402=Beräkningsförutsättningar!B$17,"4",M7402&gt;=Beräkningsförutsättningar!B$18,"6")</f>
        <v>2</v>
      </c>
      <c r="U7402" s="31">
        <f t="shared" si="230"/>
        <v>0</v>
      </c>
      <c r="V7402" s="31">
        <f t="shared" si="231"/>
        <v>0</v>
      </c>
    </row>
    <row r="7403" spans="18:22" x14ac:dyDescent="0.3">
      <c r="R7403" s="31" cm="1">
        <f t="array" ref="R7403">_xlfn.IFS(Q7403=0,(O7403-P7403)/2,Q7403=1,O7403-P7403)</f>
        <v>0</v>
      </c>
      <c r="S7403" s="31" cm="1">
        <f t="array" ref="S7403">_xlfn.IFS(Q7403=0,P7403/2,Q7403=1,P7403)</f>
        <v>0</v>
      </c>
      <c r="T7403" s="31" t="str" cm="1">
        <f t="array" ref="T7403">_xlfn.IFS(M7403&lt;=Beräkningsförutsättningar!B$15,"2",M7403=Beräkningsförutsättningar!B$16,"4",M7403=Beräkningsförutsättningar!B$17,"4",M7403&gt;=Beräkningsförutsättningar!B$18,"6")</f>
        <v>2</v>
      </c>
      <c r="U7403" s="31">
        <f t="shared" si="230"/>
        <v>0</v>
      </c>
      <c r="V7403" s="31">
        <f t="shared" si="231"/>
        <v>0</v>
      </c>
    </row>
    <row r="7404" spans="18:22" x14ac:dyDescent="0.3">
      <c r="R7404" s="31" cm="1">
        <f t="array" ref="R7404">_xlfn.IFS(Q7404=0,(O7404-P7404)/2,Q7404=1,O7404-P7404)</f>
        <v>0</v>
      </c>
      <c r="S7404" s="31" cm="1">
        <f t="array" ref="S7404">_xlfn.IFS(Q7404=0,P7404/2,Q7404=1,P7404)</f>
        <v>0</v>
      </c>
      <c r="T7404" s="31" t="str" cm="1">
        <f t="array" ref="T7404">_xlfn.IFS(M7404&lt;=Beräkningsförutsättningar!B$15,"2",M7404=Beräkningsförutsättningar!B$16,"4",M7404=Beräkningsförutsättningar!B$17,"4",M7404&gt;=Beräkningsförutsättningar!B$18,"6")</f>
        <v>2</v>
      </c>
      <c r="U7404" s="31">
        <f t="shared" si="230"/>
        <v>0</v>
      </c>
      <c r="V7404" s="31">
        <f t="shared" si="231"/>
        <v>0</v>
      </c>
    </row>
    <row r="7405" spans="18:22" x14ac:dyDescent="0.3">
      <c r="R7405" s="31" cm="1">
        <f t="array" ref="R7405">_xlfn.IFS(Q7405=0,(O7405-P7405)/2,Q7405=1,O7405-P7405)</f>
        <v>0</v>
      </c>
      <c r="S7405" s="31" cm="1">
        <f t="array" ref="S7405">_xlfn.IFS(Q7405=0,P7405/2,Q7405=1,P7405)</f>
        <v>0</v>
      </c>
      <c r="T7405" s="31" t="str" cm="1">
        <f t="array" ref="T7405">_xlfn.IFS(M7405&lt;=Beräkningsförutsättningar!B$15,"2",M7405=Beräkningsförutsättningar!B$16,"4",M7405=Beräkningsförutsättningar!B$17,"4",M7405&gt;=Beräkningsförutsättningar!B$18,"6")</f>
        <v>2</v>
      </c>
      <c r="U7405" s="31">
        <f t="shared" si="230"/>
        <v>0</v>
      </c>
      <c r="V7405" s="31">
        <f t="shared" si="231"/>
        <v>0</v>
      </c>
    </row>
    <row r="7406" spans="18:22" x14ac:dyDescent="0.3">
      <c r="R7406" s="31" cm="1">
        <f t="array" ref="R7406">_xlfn.IFS(Q7406=0,(O7406-P7406)/2,Q7406=1,O7406-P7406)</f>
        <v>0</v>
      </c>
      <c r="S7406" s="31" cm="1">
        <f t="array" ref="S7406">_xlfn.IFS(Q7406=0,P7406/2,Q7406=1,P7406)</f>
        <v>0</v>
      </c>
      <c r="T7406" s="31" t="str" cm="1">
        <f t="array" ref="T7406">_xlfn.IFS(M7406&lt;=Beräkningsförutsättningar!B$15,"2",M7406=Beräkningsförutsättningar!B$16,"4",M7406=Beräkningsförutsättningar!B$17,"4",M7406&gt;=Beräkningsförutsättningar!B$18,"6")</f>
        <v>2</v>
      </c>
      <c r="U7406" s="31">
        <f t="shared" si="230"/>
        <v>0</v>
      </c>
      <c r="V7406" s="31">
        <f t="shared" si="231"/>
        <v>0</v>
      </c>
    </row>
    <row r="7407" spans="18:22" x14ac:dyDescent="0.3">
      <c r="R7407" s="31" cm="1">
        <f t="array" ref="R7407">_xlfn.IFS(Q7407=0,(O7407-P7407)/2,Q7407=1,O7407-P7407)</f>
        <v>0</v>
      </c>
      <c r="S7407" s="31" cm="1">
        <f t="array" ref="S7407">_xlfn.IFS(Q7407=0,P7407/2,Q7407=1,P7407)</f>
        <v>0</v>
      </c>
      <c r="T7407" s="31" t="str" cm="1">
        <f t="array" ref="T7407">_xlfn.IFS(M7407&lt;=Beräkningsförutsättningar!B$15,"2",M7407=Beräkningsförutsättningar!B$16,"4",M7407=Beräkningsförutsättningar!B$17,"4",M7407&gt;=Beräkningsförutsättningar!B$18,"6")</f>
        <v>2</v>
      </c>
      <c r="U7407" s="31">
        <f t="shared" si="230"/>
        <v>0</v>
      </c>
      <c r="V7407" s="31">
        <f t="shared" si="231"/>
        <v>0</v>
      </c>
    </row>
    <row r="7408" spans="18:22" x14ac:dyDescent="0.3">
      <c r="R7408" s="31" cm="1">
        <f t="array" ref="R7408">_xlfn.IFS(Q7408=0,(O7408-P7408)/2,Q7408=1,O7408-P7408)</f>
        <v>0</v>
      </c>
      <c r="S7408" s="31" cm="1">
        <f t="array" ref="S7408">_xlfn.IFS(Q7408=0,P7408/2,Q7408=1,P7408)</f>
        <v>0</v>
      </c>
      <c r="T7408" s="31" t="str" cm="1">
        <f t="array" ref="T7408">_xlfn.IFS(M7408&lt;=Beräkningsförutsättningar!B$15,"2",M7408=Beräkningsförutsättningar!B$16,"4",M7408=Beräkningsförutsättningar!B$17,"4",M7408&gt;=Beräkningsförutsättningar!B$18,"6")</f>
        <v>2</v>
      </c>
      <c r="U7408" s="31">
        <f t="shared" si="230"/>
        <v>0</v>
      </c>
      <c r="V7408" s="31">
        <f t="shared" si="231"/>
        <v>0</v>
      </c>
    </row>
    <row r="7409" spans="18:22" x14ac:dyDescent="0.3">
      <c r="R7409" s="31" cm="1">
        <f t="array" ref="R7409">_xlfn.IFS(Q7409=0,(O7409-P7409)/2,Q7409=1,O7409-P7409)</f>
        <v>0</v>
      </c>
      <c r="S7409" s="31" cm="1">
        <f t="array" ref="S7409">_xlfn.IFS(Q7409=0,P7409/2,Q7409=1,P7409)</f>
        <v>0</v>
      </c>
      <c r="T7409" s="31" t="str" cm="1">
        <f t="array" ref="T7409">_xlfn.IFS(M7409&lt;=Beräkningsförutsättningar!B$15,"2",M7409=Beräkningsförutsättningar!B$16,"4",M7409=Beräkningsförutsättningar!B$17,"4",M7409&gt;=Beräkningsförutsättningar!B$18,"6")</f>
        <v>2</v>
      </c>
      <c r="U7409" s="31">
        <f t="shared" si="230"/>
        <v>0</v>
      </c>
      <c r="V7409" s="31">
        <f t="shared" si="231"/>
        <v>0</v>
      </c>
    </row>
    <row r="7410" spans="18:22" x14ac:dyDescent="0.3">
      <c r="R7410" s="31" cm="1">
        <f t="array" ref="R7410">_xlfn.IFS(Q7410=0,(O7410-P7410)/2,Q7410=1,O7410-P7410)</f>
        <v>0</v>
      </c>
      <c r="S7410" s="31" cm="1">
        <f t="array" ref="S7410">_xlfn.IFS(Q7410=0,P7410/2,Q7410=1,P7410)</f>
        <v>0</v>
      </c>
      <c r="T7410" s="31" t="str" cm="1">
        <f t="array" ref="T7410">_xlfn.IFS(M7410&lt;=Beräkningsförutsättningar!B$15,"2",M7410=Beräkningsförutsättningar!B$16,"4",M7410=Beräkningsförutsättningar!B$17,"4",M7410&gt;=Beräkningsförutsättningar!B$18,"6")</f>
        <v>2</v>
      </c>
      <c r="U7410" s="31">
        <f t="shared" si="230"/>
        <v>0</v>
      </c>
      <c r="V7410" s="31">
        <f t="shared" si="231"/>
        <v>0</v>
      </c>
    </row>
    <row r="7411" spans="18:22" x14ac:dyDescent="0.3">
      <c r="R7411" s="31" cm="1">
        <f t="array" ref="R7411">_xlfn.IFS(Q7411=0,(O7411-P7411)/2,Q7411=1,O7411-P7411)</f>
        <v>0</v>
      </c>
      <c r="S7411" s="31" cm="1">
        <f t="array" ref="S7411">_xlfn.IFS(Q7411=0,P7411/2,Q7411=1,P7411)</f>
        <v>0</v>
      </c>
      <c r="T7411" s="31" t="str" cm="1">
        <f t="array" ref="T7411">_xlfn.IFS(M7411&lt;=Beräkningsförutsättningar!B$15,"2",M7411=Beräkningsförutsättningar!B$16,"4",M7411=Beräkningsförutsättningar!B$17,"4",M7411&gt;=Beräkningsförutsättningar!B$18,"6")</f>
        <v>2</v>
      </c>
      <c r="U7411" s="31">
        <f t="shared" si="230"/>
        <v>0</v>
      </c>
      <c r="V7411" s="31">
        <f t="shared" si="231"/>
        <v>0</v>
      </c>
    </row>
    <row r="7412" spans="18:22" x14ac:dyDescent="0.3">
      <c r="R7412" s="31" cm="1">
        <f t="array" ref="R7412">_xlfn.IFS(Q7412=0,(O7412-P7412)/2,Q7412=1,O7412-P7412)</f>
        <v>0</v>
      </c>
      <c r="S7412" s="31" cm="1">
        <f t="array" ref="S7412">_xlfn.IFS(Q7412=0,P7412/2,Q7412=1,P7412)</f>
        <v>0</v>
      </c>
      <c r="T7412" s="31" t="str" cm="1">
        <f t="array" ref="T7412">_xlfn.IFS(M7412&lt;=Beräkningsförutsättningar!B$15,"2",M7412=Beräkningsförutsättningar!B$16,"4",M7412=Beräkningsförutsättningar!B$17,"4",M7412&gt;=Beräkningsförutsättningar!B$18,"6")</f>
        <v>2</v>
      </c>
      <c r="U7412" s="31">
        <f t="shared" si="230"/>
        <v>0</v>
      </c>
      <c r="V7412" s="31">
        <f t="shared" si="231"/>
        <v>0</v>
      </c>
    </row>
    <row r="7413" spans="18:22" x14ac:dyDescent="0.3">
      <c r="R7413" s="31" cm="1">
        <f t="array" ref="R7413">_xlfn.IFS(Q7413=0,(O7413-P7413)/2,Q7413=1,O7413-P7413)</f>
        <v>0</v>
      </c>
      <c r="S7413" s="31" cm="1">
        <f t="array" ref="S7413">_xlfn.IFS(Q7413=0,P7413/2,Q7413=1,P7413)</f>
        <v>0</v>
      </c>
      <c r="T7413" s="31" t="str" cm="1">
        <f t="array" ref="T7413">_xlfn.IFS(M7413&lt;=Beräkningsförutsättningar!B$15,"2",M7413=Beräkningsförutsättningar!B$16,"4",M7413=Beräkningsförutsättningar!B$17,"4",M7413&gt;=Beräkningsförutsättningar!B$18,"6")</f>
        <v>2</v>
      </c>
      <c r="U7413" s="31">
        <f t="shared" si="230"/>
        <v>0</v>
      </c>
      <c r="V7413" s="31">
        <f t="shared" si="231"/>
        <v>0</v>
      </c>
    </row>
    <row r="7414" spans="18:22" x14ac:dyDescent="0.3">
      <c r="R7414" s="31" cm="1">
        <f t="array" ref="R7414">_xlfn.IFS(Q7414=0,(O7414-P7414)/2,Q7414=1,O7414-P7414)</f>
        <v>0</v>
      </c>
      <c r="S7414" s="31" cm="1">
        <f t="array" ref="S7414">_xlfn.IFS(Q7414=0,P7414/2,Q7414=1,P7414)</f>
        <v>0</v>
      </c>
      <c r="T7414" s="31" t="str" cm="1">
        <f t="array" ref="T7414">_xlfn.IFS(M7414&lt;=Beräkningsförutsättningar!B$15,"2",M7414=Beräkningsförutsättningar!B$16,"4",M7414=Beräkningsförutsättningar!B$17,"4",M7414&gt;=Beräkningsförutsättningar!B$18,"6")</f>
        <v>2</v>
      </c>
      <c r="U7414" s="31">
        <f t="shared" si="230"/>
        <v>0</v>
      </c>
      <c r="V7414" s="31">
        <f t="shared" si="231"/>
        <v>0</v>
      </c>
    </row>
    <row r="7415" spans="18:22" x14ac:dyDescent="0.3">
      <c r="R7415" s="31" cm="1">
        <f t="array" ref="R7415">_xlfn.IFS(Q7415=0,(O7415-P7415)/2,Q7415=1,O7415-P7415)</f>
        <v>0</v>
      </c>
      <c r="S7415" s="31" cm="1">
        <f t="array" ref="S7415">_xlfn.IFS(Q7415=0,P7415/2,Q7415=1,P7415)</f>
        <v>0</v>
      </c>
      <c r="T7415" s="31" t="str" cm="1">
        <f t="array" ref="T7415">_xlfn.IFS(M7415&lt;=Beräkningsförutsättningar!B$15,"2",M7415=Beräkningsförutsättningar!B$16,"4",M7415=Beräkningsförutsättningar!B$17,"4",M7415&gt;=Beräkningsförutsättningar!B$18,"6")</f>
        <v>2</v>
      </c>
      <c r="U7415" s="31">
        <f t="shared" si="230"/>
        <v>0</v>
      </c>
      <c r="V7415" s="31">
        <f t="shared" si="231"/>
        <v>0</v>
      </c>
    </row>
    <row r="7416" spans="18:22" x14ac:dyDescent="0.3">
      <c r="R7416" s="31" cm="1">
        <f t="array" ref="R7416">_xlfn.IFS(Q7416=0,(O7416-P7416)/2,Q7416=1,O7416-P7416)</f>
        <v>0</v>
      </c>
      <c r="S7416" s="31" cm="1">
        <f t="array" ref="S7416">_xlfn.IFS(Q7416=0,P7416/2,Q7416=1,P7416)</f>
        <v>0</v>
      </c>
      <c r="T7416" s="31" t="str" cm="1">
        <f t="array" ref="T7416">_xlfn.IFS(M7416&lt;=Beräkningsförutsättningar!B$15,"2",M7416=Beräkningsförutsättningar!B$16,"4",M7416=Beräkningsförutsättningar!B$17,"4",M7416&gt;=Beräkningsförutsättningar!B$18,"6")</f>
        <v>2</v>
      </c>
      <c r="U7416" s="31">
        <f t="shared" si="230"/>
        <v>0</v>
      </c>
      <c r="V7416" s="31">
        <f t="shared" si="231"/>
        <v>0</v>
      </c>
    </row>
    <row r="7417" spans="18:22" x14ac:dyDescent="0.3">
      <c r="R7417" s="31" cm="1">
        <f t="array" ref="R7417">_xlfn.IFS(Q7417=0,(O7417-P7417)/2,Q7417=1,O7417-P7417)</f>
        <v>0</v>
      </c>
      <c r="S7417" s="31" cm="1">
        <f t="array" ref="S7417">_xlfn.IFS(Q7417=0,P7417/2,Q7417=1,P7417)</f>
        <v>0</v>
      </c>
      <c r="T7417" s="31" t="str" cm="1">
        <f t="array" ref="T7417">_xlfn.IFS(M7417&lt;=Beräkningsförutsättningar!B$15,"2",M7417=Beräkningsförutsättningar!B$16,"4",M7417=Beräkningsförutsättningar!B$17,"4",M7417&gt;=Beräkningsförutsättningar!B$18,"6")</f>
        <v>2</v>
      </c>
      <c r="U7417" s="31">
        <f t="shared" si="230"/>
        <v>0</v>
      </c>
      <c r="V7417" s="31">
        <f t="shared" si="231"/>
        <v>0</v>
      </c>
    </row>
    <row r="7418" spans="18:22" x14ac:dyDescent="0.3">
      <c r="R7418" s="31" cm="1">
        <f t="array" ref="R7418">_xlfn.IFS(Q7418=0,(O7418-P7418)/2,Q7418=1,O7418-P7418)</f>
        <v>0</v>
      </c>
      <c r="S7418" s="31" cm="1">
        <f t="array" ref="S7418">_xlfn.IFS(Q7418=0,P7418/2,Q7418=1,P7418)</f>
        <v>0</v>
      </c>
      <c r="T7418" s="31" t="str" cm="1">
        <f t="array" ref="T7418">_xlfn.IFS(M7418&lt;=Beräkningsförutsättningar!B$15,"2",M7418=Beräkningsförutsättningar!B$16,"4",M7418=Beräkningsförutsättningar!B$17,"4",M7418&gt;=Beräkningsförutsättningar!B$18,"6")</f>
        <v>2</v>
      </c>
      <c r="U7418" s="31">
        <f t="shared" si="230"/>
        <v>0</v>
      </c>
      <c r="V7418" s="31">
        <f t="shared" si="231"/>
        <v>0</v>
      </c>
    </row>
    <row r="7419" spans="18:22" x14ac:dyDescent="0.3">
      <c r="R7419" s="31" cm="1">
        <f t="array" ref="R7419">_xlfn.IFS(Q7419=0,(O7419-P7419)/2,Q7419=1,O7419-P7419)</f>
        <v>0</v>
      </c>
      <c r="S7419" s="31" cm="1">
        <f t="array" ref="S7419">_xlfn.IFS(Q7419=0,P7419/2,Q7419=1,P7419)</f>
        <v>0</v>
      </c>
      <c r="T7419" s="31" t="str" cm="1">
        <f t="array" ref="T7419">_xlfn.IFS(M7419&lt;=Beräkningsförutsättningar!B$15,"2",M7419=Beräkningsförutsättningar!B$16,"4",M7419=Beräkningsförutsättningar!B$17,"4",M7419&gt;=Beräkningsförutsättningar!B$18,"6")</f>
        <v>2</v>
      </c>
      <c r="U7419" s="31">
        <f t="shared" si="230"/>
        <v>0</v>
      </c>
      <c r="V7419" s="31">
        <f t="shared" si="231"/>
        <v>0</v>
      </c>
    </row>
    <row r="7420" spans="18:22" x14ac:dyDescent="0.3">
      <c r="R7420" s="31" cm="1">
        <f t="array" ref="R7420">_xlfn.IFS(Q7420=0,(O7420-P7420)/2,Q7420=1,O7420-P7420)</f>
        <v>0</v>
      </c>
      <c r="S7420" s="31" cm="1">
        <f t="array" ref="S7420">_xlfn.IFS(Q7420=0,P7420/2,Q7420=1,P7420)</f>
        <v>0</v>
      </c>
      <c r="T7420" s="31" t="str" cm="1">
        <f t="array" ref="T7420">_xlfn.IFS(M7420&lt;=Beräkningsförutsättningar!B$15,"2",M7420=Beräkningsförutsättningar!B$16,"4",M7420=Beräkningsförutsättningar!B$17,"4",M7420&gt;=Beräkningsförutsättningar!B$18,"6")</f>
        <v>2</v>
      </c>
      <c r="U7420" s="31">
        <f t="shared" si="230"/>
        <v>0</v>
      </c>
      <c r="V7420" s="31">
        <f t="shared" si="231"/>
        <v>0</v>
      </c>
    </row>
    <row r="7421" spans="18:22" x14ac:dyDescent="0.3">
      <c r="R7421" s="31" cm="1">
        <f t="array" ref="R7421">_xlfn.IFS(Q7421=0,(O7421-P7421)/2,Q7421=1,O7421-P7421)</f>
        <v>0</v>
      </c>
      <c r="S7421" s="31" cm="1">
        <f t="array" ref="S7421">_xlfn.IFS(Q7421=0,P7421/2,Q7421=1,P7421)</f>
        <v>0</v>
      </c>
      <c r="T7421" s="31" t="str" cm="1">
        <f t="array" ref="T7421">_xlfn.IFS(M7421&lt;=Beräkningsförutsättningar!B$15,"2",M7421=Beräkningsförutsättningar!B$16,"4",M7421=Beräkningsförutsättningar!B$17,"4",M7421&gt;=Beräkningsförutsättningar!B$18,"6")</f>
        <v>2</v>
      </c>
      <c r="U7421" s="31">
        <f t="shared" si="230"/>
        <v>0</v>
      </c>
      <c r="V7421" s="31">
        <f t="shared" si="231"/>
        <v>0</v>
      </c>
    </row>
    <row r="7422" spans="18:22" x14ac:dyDescent="0.3">
      <c r="R7422" s="31" cm="1">
        <f t="array" ref="R7422">_xlfn.IFS(Q7422=0,(O7422-P7422)/2,Q7422=1,O7422-P7422)</f>
        <v>0</v>
      </c>
      <c r="S7422" s="31" cm="1">
        <f t="array" ref="S7422">_xlfn.IFS(Q7422=0,P7422/2,Q7422=1,P7422)</f>
        <v>0</v>
      </c>
      <c r="T7422" s="31" t="str" cm="1">
        <f t="array" ref="T7422">_xlfn.IFS(M7422&lt;=Beräkningsförutsättningar!B$15,"2",M7422=Beräkningsförutsättningar!B$16,"4",M7422=Beräkningsförutsättningar!B$17,"4",M7422&gt;=Beräkningsförutsättningar!B$18,"6")</f>
        <v>2</v>
      </c>
      <c r="U7422" s="31">
        <f t="shared" si="230"/>
        <v>0</v>
      </c>
      <c r="V7422" s="31">
        <f t="shared" si="231"/>
        <v>0</v>
      </c>
    </row>
    <row r="7423" spans="18:22" x14ac:dyDescent="0.3">
      <c r="R7423" s="31" cm="1">
        <f t="array" ref="R7423">_xlfn.IFS(Q7423=0,(O7423-P7423)/2,Q7423=1,O7423-P7423)</f>
        <v>0</v>
      </c>
      <c r="S7423" s="31" cm="1">
        <f t="array" ref="S7423">_xlfn.IFS(Q7423=0,P7423/2,Q7423=1,P7423)</f>
        <v>0</v>
      </c>
      <c r="T7423" s="31" t="str" cm="1">
        <f t="array" ref="T7423">_xlfn.IFS(M7423&lt;=Beräkningsförutsättningar!B$15,"2",M7423=Beräkningsförutsättningar!B$16,"4",M7423=Beräkningsförutsättningar!B$17,"4",M7423&gt;=Beräkningsförutsättningar!B$18,"6")</f>
        <v>2</v>
      </c>
      <c r="U7423" s="31">
        <f t="shared" si="230"/>
        <v>0</v>
      </c>
      <c r="V7423" s="31">
        <f t="shared" si="231"/>
        <v>0</v>
      </c>
    </row>
    <row r="7424" spans="18:22" x14ac:dyDescent="0.3">
      <c r="R7424" s="31" cm="1">
        <f t="array" ref="R7424">_xlfn.IFS(Q7424=0,(O7424-P7424)/2,Q7424=1,O7424-P7424)</f>
        <v>0</v>
      </c>
      <c r="S7424" s="31" cm="1">
        <f t="array" ref="S7424">_xlfn.IFS(Q7424=0,P7424/2,Q7424=1,P7424)</f>
        <v>0</v>
      </c>
      <c r="T7424" s="31" t="str" cm="1">
        <f t="array" ref="T7424">_xlfn.IFS(M7424&lt;=Beräkningsförutsättningar!B$15,"2",M7424=Beräkningsförutsättningar!B$16,"4",M7424=Beräkningsförutsättningar!B$17,"4",M7424&gt;=Beräkningsförutsättningar!B$18,"6")</f>
        <v>2</v>
      </c>
      <c r="U7424" s="31">
        <f t="shared" si="230"/>
        <v>0</v>
      </c>
      <c r="V7424" s="31">
        <f t="shared" si="231"/>
        <v>0</v>
      </c>
    </row>
    <row r="7425" spans="18:22" x14ac:dyDescent="0.3">
      <c r="R7425" s="31" cm="1">
        <f t="array" ref="R7425">_xlfn.IFS(Q7425=0,(O7425-P7425)/2,Q7425=1,O7425-P7425)</f>
        <v>0</v>
      </c>
      <c r="S7425" s="31" cm="1">
        <f t="array" ref="S7425">_xlfn.IFS(Q7425=0,P7425/2,Q7425=1,P7425)</f>
        <v>0</v>
      </c>
      <c r="T7425" s="31" t="str" cm="1">
        <f t="array" ref="T7425">_xlfn.IFS(M7425&lt;=Beräkningsförutsättningar!B$15,"2",M7425=Beräkningsförutsättningar!B$16,"4",M7425=Beräkningsförutsättningar!B$17,"4",M7425&gt;=Beräkningsförutsättningar!B$18,"6")</f>
        <v>2</v>
      </c>
      <c r="U7425" s="31">
        <f t="shared" si="230"/>
        <v>0</v>
      </c>
      <c r="V7425" s="31">
        <f t="shared" si="231"/>
        <v>0</v>
      </c>
    </row>
    <row r="7426" spans="18:22" x14ac:dyDescent="0.3">
      <c r="R7426" s="31" cm="1">
        <f t="array" ref="R7426">_xlfn.IFS(Q7426=0,(O7426-P7426)/2,Q7426=1,O7426-P7426)</f>
        <v>0</v>
      </c>
      <c r="S7426" s="31" cm="1">
        <f t="array" ref="S7426">_xlfn.IFS(Q7426=0,P7426/2,Q7426=1,P7426)</f>
        <v>0</v>
      </c>
      <c r="T7426" s="31" t="str" cm="1">
        <f t="array" ref="T7426">_xlfn.IFS(M7426&lt;=Beräkningsförutsättningar!B$15,"2",M7426=Beräkningsförutsättningar!B$16,"4",M7426=Beräkningsförutsättningar!B$17,"4",M7426&gt;=Beräkningsförutsättningar!B$18,"6")</f>
        <v>2</v>
      </c>
      <c r="U7426" s="31">
        <f t="shared" si="230"/>
        <v>0</v>
      </c>
      <c r="V7426" s="31">
        <f t="shared" si="231"/>
        <v>0</v>
      </c>
    </row>
    <row r="7427" spans="18:22" x14ac:dyDescent="0.3">
      <c r="R7427" s="31" cm="1">
        <f t="array" ref="R7427">_xlfn.IFS(Q7427=0,(O7427-P7427)/2,Q7427=1,O7427-P7427)</f>
        <v>0</v>
      </c>
      <c r="S7427" s="31" cm="1">
        <f t="array" ref="S7427">_xlfn.IFS(Q7427=0,P7427/2,Q7427=1,P7427)</f>
        <v>0</v>
      </c>
      <c r="T7427" s="31" t="str" cm="1">
        <f t="array" ref="T7427">_xlfn.IFS(M7427&lt;=Beräkningsförutsättningar!B$15,"2",M7427=Beräkningsförutsättningar!B$16,"4",M7427=Beräkningsförutsättningar!B$17,"4",M7427&gt;=Beräkningsförutsättningar!B$18,"6")</f>
        <v>2</v>
      </c>
      <c r="U7427" s="31">
        <f t="shared" si="230"/>
        <v>0</v>
      </c>
      <c r="V7427" s="31">
        <f t="shared" si="231"/>
        <v>0</v>
      </c>
    </row>
    <row r="7428" spans="18:22" x14ac:dyDescent="0.3">
      <c r="R7428" s="31" cm="1">
        <f t="array" ref="R7428">_xlfn.IFS(Q7428=0,(O7428-P7428)/2,Q7428=1,O7428-P7428)</f>
        <v>0</v>
      </c>
      <c r="S7428" s="31" cm="1">
        <f t="array" ref="S7428">_xlfn.IFS(Q7428=0,P7428/2,Q7428=1,P7428)</f>
        <v>0</v>
      </c>
      <c r="T7428" s="31" t="str" cm="1">
        <f t="array" ref="T7428">_xlfn.IFS(M7428&lt;=Beräkningsförutsättningar!B$15,"2",M7428=Beräkningsförutsättningar!B$16,"4",M7428=Beräkningsförutsättningar!B$17,"4",M7428&gt;=Beräkningsförutsättningar!B$18,"6")</f>
        <v>2</v>
      </c>
      <c r="U7428" s="31">
        <f t="shared" si="230"/>
        <v>0</v>
      </c>
      <c r="V7428" s="31">
        <f t="shared" si="231"/>
        <v>0</v>
      </c>
    </row>
    <row r="7429" spans="18:22" x14ac:dyDescent="0.3">
      <c r="R7429" s="31" cm="1">
        <f t="array" ref="R7429">_xlfn.IFS(Q7429=0,(O7429-P7429)/2,Q7429=1,O7429-P7429)</f>
        <v>0</v>
      </c>
      <c r="S7429" s="31" cm="1">
        <f t="array" ref="S7429">_xlfn.IFS(Q7429=0,P7429/2,Q7429=1,P7429)</f>
        <v>0</v>
      </c>
      <c r="T7429" s="31" t="str" cm="1">
        <f t="array" ref="T7429">_xlfn.IFS(M7429&lt;=Beräkningsförutsättningar!B$15,"2",M7429=Beräkningsförutsättningar!B$16,"4",M7429=Beräkningsförutsättningar!B$17,"4",M7429&gt;=Beräkningsförutsättningar!B$18,"6")</f>
        <v>2</v>
      </c>
      <c r="U7429" s="31">
        <f t="shared" si="230"/>
        <v>0</v>
      </c>
      <c r="V7429" s="31">
        <f t="shared" si="231"/>
        <v>0</v>
      </c>
    </row>
    <row r="7430" spans="18:22" x14ac:dyDescent="0.3">
      <c r="R7430" s="31" cm="1">
        <f t="array" ref="R7430">_xlfn.IFS(Q7430=0,(O7430-P7430)/2,Q7430=1,O7430-P7430)</f>
        <v>0</v>
      </c>
      <c r="S7430" s="31" cm="1">
        <f t="array" ref="S7430">_xlfn.IFS(Q7430=0,P7430/2,Q7430=1,P7430)</f>
        <v>0</v>
      </c>
      <c r="T7430" s="31" t="str" cm="1">
        <f t="array" ref="T7430">_xlfn.IFS(M7430&lt;=Beräkningsförutsättningar!B$15,"2",M7430=Beräkningsförutsättningar!B$16,"4",M7430=Beräkningsförutsättningar!B$17,"4",M7430&gt;=Beräkningsförutsättningar!B$18,"6")</f>
        <v>2</v>
      </c>
      <c r="U7430" s="31">
        <f t="shared" si="230"/>
        <v>0</v>
      </c>
      <c r="V7430" s="31">
        <f t="shared" si="231"/>
        <v>0</v>
      </c>
    </row>
    <row r="7431" spans="18:22" x14ac:dyDescent="0.3">
      <c r="R7431" s="31" cm="1">
        <f t="array" ref="R7431">_xlfn.IFS(Q7431=0,(O7431-P7431)/2,Q7431=1,O7431-P7431)</f>
        <v>0</v>
      </c>
      <c r="S7431" s="31" cm="1">
        <f t="array" ref="S7431">_xlfn.IFS(Q7431=0,P7431/2,Q7431=1,P7431)</f>
        <v>0</v>
      </c>
      <c r="T7431" s="31" t="str" cm="1">
        <f t="array" ref="T7431">_xlfn.IFS(M7431&lt;=Beräkningsförutsättningar!B$15,"2",M7431=Beräkningsförutsättningar!B$16,"4",M7431=Beräkningsförutsättningar!B$17,"4",M7431&gt;=Beräkningsförutsättningar!B$18,"6")</f>
        <v>2</v>
      </c>
      <c r="U7431" s="31">
        <f t="shared" ref="U7431:U7494" si="232">R7431*T7431</f>
        <v>0</v>
      </c>
      <c r="V7431" s="31">
        <f t="shared" ref="V7431:V7494" si="233">S7431*T7431</f>
        <v>0</v>
      </c>
    </row>
    <row r="7432" spans="18:22" x14ac:dyDescent="0.3">
      <c r="R7432" s="31" cm="1">
        <f t="array" ref="R7432">_xlfn.IFS(Q7432=0,(O7432-P7432)/2,Q7432=1,O7432-P7432)</f>
        <v>0</v>
      </c>
      <c r="S7432" s="31" cm="1">
        <f t="array" ref="S7432">_xlfn.IFS(Q7432=0,P7432/2,Q7432=1,P7432)</f>
        <v>0</v>
      </c>
      <c r="T7432" s="31" t="str" cm="1">
        <f t="array" ref="T7432">_xlfn.IFS(M7432&lt;=Beräkningsförutsättningar!B$15,"2",M7432=Beräkningsförutsättningar!B$16,"4",M7432=Beräkningsförutsättningar!B$17,"4",M7432&gt;=Beräkningsförutsättningar!B$18,"6")</f>
        <v>2</v>
      </c>
      <c r="U7432" s="31">
        <f t="shared" si="232"/>
        <v>0</v>
      </c>
      <c r="V7432" s="31">
        <f t="shared" si="233"/>
        <v>0</v>
      </c>
    </row>
    <row r="7433" spans="18:22" x14ac:dyDescent="0.3">
      <c r="R7433" s="31" cm="1">
        <f t="array" ref="R7433">_xlfn.IFS(Q7433=0,(O7433-P7433)/2,Q7433=1,O7433-P7433)</f>
        <v>0</v>
      </c>
      <c r="S7433" s="31" cm="1">
        <f t="array" ref="S7433">_xlfn.IFS(Q7433=0,P7433/2,Q7433=1,P7433)</f>
        <v>0</v>
      </c>
      <c r="T7433" s="31" t="str" cm="1">
        <f t="array" ref="T7433">_xlfn.IFS(M7433&lt;=Beräkningsförutsättningar!B$15,"2",M7433=Beräkningsförutsättningar!B$16,"4",M7433=Beräkningsförutsättningar!B$17,"4",M7433&gt;=Beräkningsförutsättningar!B$18,"6")</f>
        <v>2</v>
      </c>
      <c r="U7433" s="31">
        <f t="shared" si="232"/>
        <v>0</v>
      </c>
      <c r="V7433" s="31">
        <f t="shared" si="233"/>
        <v>0</v>
      </c>
    </row>
    <row r="7434" spans="18:22" x14ac:dyDescent="0.3">
      <c r="R7434" s="31" cm="1">
        <f t="array" ref="R7434">_xlfn.IFS(Q7434=0,(O7434-P7434)/2,Q7434=1,O7434-P7434)</f>
        <v>0</v>
      </c>
      <c r="S7434" s="31" cm="1">
        <f t="array" ref="S7434">_xlfn.IFS(Q7434=0,P7434/2,Q7434=1,P7434)</f>
        <v>0</v>
      </c>
      <c r="T7434" s="31" t="str" cm="1">
        <f t="array" ref="T7434">_xlfn.IFS(M7434&lt;=Beräkningsförutsättningar!B$15,"2",M7434=Beräkningsförutsättningar!B$16,"4",M7434=Beräkningsförutsättningar!B$17,"4",M7434&gt;=Beräkningsförutsättningar!B$18,"6")</f>
        <v>2</v>
      </c>
      <c r="U7434" s="31">
        <f t="shared" si="232"/>
        <v>0</v>
      </c>
      <c r="V7434" s="31">
        <f t="shared" si="233"/>
        <v>0</v>
      </c>
    </row>
    <row r="7435" spans="18:22" x14ac:dyDescent="0.3">
      <c r="R7435" s="31" cm="1">
        <f t="array" ref="R7435">_xlfn.IFS(Q7435=0,(O7435-P7435)/2,Q7435=1,O7435-P7435)</f>
        <v>0</v>
      </c>
      <c r="S7435" s="31" cm="1">
        <f t="array" ref="S7435">_xlfn.IFS(Q7435=0,P7435/2,Q7435=1,P7435)</f>
        <v>0</v>
      </c>
      <c r="T7435" s="31" t="str" cm="1">
        <f t="array" ref="T7435">_xlfn.IFS(M7435&lt;=Beräkningsförutsättningar!B$15,"2",M7435=Beräkningsförutsättningar!B$16,"4",M7435=Beräkningsförutsättningar!B$17,"4",M7435&gt;=Beräkningsförutsättningar!B$18,"6")</f>
        <v>2</v>
      </c>
      <c r="U7435" s="31">
        <f t="shared" si="232"/>
        <v>0</v>
      </c>
      <c r="V7435" s="31">
        <f t="shared" si="233"/>
        <v>0</v>
      </c>
    </row>
    <row r="7436" spans="18:22" x14ac:dyDescent="0.3">
      <c r="R7436" s="31" cm="1">
        <f t="array" ref="R7436">_xlfn.IFS(Q7436=0,(O7436-P7436)/2,Q7436=1,O7436-P7436)</f>
        <v>0</v>
      </c>
      <c r="S7436" s="31" cm="1">
        <f t="array" ref="S7436">_xlfn.IFS(Q7436=0,P7436/2,Q7436=1,P7436)</f>
        <v>0</v>
      </c>
      <c r="T7436" s="31" t="str" cm="1">
        <f t="array" ref="T7436">_xlfn.IFS(M7436&lt;=Beräkningsförutsättningar!B$15,"2",M7436=Beräkningsförutsättningar!B$16,"4",M7436=Beräkningsförutsättningar!B$17,"4",M7436&gt;=Beräkningsförutsättningar!B$18,"6")</f>
        <v>2</v>
      </c>
      <c r="U7436" s="31">
        <f t="shared" si="232"/>
        <v>0</v>
      </c>
      <c r="V7436" s="31">
        <f t="shared" si="233"/>
        <v>0</v>
      </c>
    </row>
    <row r="7437" spans="18:22" x14ac:dyDescent="0.3">
      <c r="R7437" s="31" cm="1">
        <f t="array" ref="R7437">_xlfn.IFS(Q7437=0,(O7437-P7437)/2,Q7437=1,O7437-P7437)</f>
        <v>0</v>
      </c>
      <c r="S7437" s="31" cm="1">
        <f t="array" ref="S7437">_xlfn.IFS(Q7437=0,P7437/2,Q7437=1,P7437)</f>
        <v>0</v>
      </c>
      <c r="T7437" s="31" t="str" cm="1">
        <f t="array" ref="T7437">_xlfn.IFS(M7437&lt;=Beräkningsförutsättningar!B$15,"2",M7437=Beräkningsförutsättningar!B$16,"4",M7437=Beräkningsförutsättningar!B$17,"4",M7437&gt;=Beräkningsförutsättningar!B$18,"6")</f>
        <v>2</v>
      </c>
      <c r="U7437" s="31">
        <f t="shared" si="232"/>
        <v>0</v>
      </c>
      <c r="V7437" s="31">
        <f t="shared" si="233"/>
        <v>0</v>
      </c>
    </row>
    <row r="7438" spans="18:22" x14ac:dyDescent="0.3">
      <c r="R7438" s="31" cm="1">
        <f t="array" ref="R7438">_xlfn.IFS(Q7438=0,(O7438-P7438)/2,Q7438=1,O7438-P7438)</f>
        <v>0</v>
      </c>
      <c r="S7438" s="31" cm="1">
        <f t="array" ref="S7438">_xlfn.IFS(Q7438=0,P7438/2,Q7438=1,P7438)</f>
        <v>0</v>
      </c>
      <c r="T7438" s="31" t="str" cm="1">
        <f t="array" ref="T7438">_xlfn.IFS(M7438&lt;=Beräkningsförutsättningar!B$15,"2",M7438=Beräkningsförutsättningar!B$16,"4",M7438=Beräkningsförutsättningar!B$17,"4",M7438&gt;=Beräkningsförutsättningar!B$18,"6")</f>
        <v>2</v>
      </c>
      <c r="U7438" s="31">
        <f t="shared" si="232"/>
        <v>0</v>
      </c>
      <c r="V7438" s="31">
        <f t="shared" si="233"/>
        <v>0</v>
      </c>
    </row>
    <row r="7439" spans="18:22" x14ac:dyDescent="0.3">
      <c r="R7439" s="31" cm="1">
        <f t="array" ref="R7439">_xlfn.IFS(Q7439=0,(O7439-P7439)/2,Q7439=1,O7439-P7439)</f>
        <v>0</v>
      </c>
      <c r="S7439" s="31" cm="1">
        <f t="array" ref="S7439">_xlfn.IFS(Q7439=0,P7439/2,Q7439=1,P7439)</f>
        <v>0</v>
      </c>
      <c r="T7439" s="31" t="str" cm="1">
        <f t="array" ref="T7439">_xlfn.IFS(M7439&lt;=Beräkningsförutsättningar!B$15,"2",M7439=Beräkningsförutsättningar!B$16,"4",M7439=Beräkningsförutsättningar!B$17,"4",M7439&gt;=Beräkningsförutsättningar!B$18,"6")</f>
        <v>2</v>
      </c>
      <c r="U7439" s="31">
        <f t="shared" si="232"/>
        <v>0</v>
      </c>
      <c r="V7439" s="31">
        <f t="shared" si="233"/>
        <v>0</v>
      </c>
    </row>
    <row r="7440" spans="18:22" x14ac:dyDescent="0.3">
      <c r="R7440" s="31" cm="1">
        <f t="array" ref="R7440">_xlfn.IFS(Q7440=0,(O7440-P7440)/2,Q7440=1,O7440-P7440)</f>
        <v>0</v>
      </c>
      <c r="S7440" s="31" cm="1">
        <f t="array" ref="S7440">_xlfn.IFS(Q7440=0,P7440/2,Q7440=1,P7440)</f>
        <v>0</v>
      </c>
      <c r="T7440" s="31" t="str" cm="1">
        <f t="array" ref="T7440">_xlfn.IFS(M7440&lt;=Beräkningsförutsättningar!B$15,"2",M7440=Beräkningsförutsättningar!B$16,"4",M7440=Beräkningsförutsättningar!B$17,"4",M7440&gt;=Beräkningsförutsättningar!B$18,"6")</f>
        <v>2</v>
      </c>
      <c r="U7440" s="31">
        <f t="shared" si="232"/>
        <v>0</v>
      </c>
      <c r="V7440" s="31">
        <f t="shared" si="233"/>
        <v>0</v>
      </c>
    </row>
    <row r="7441" spans="18:22" x14ac:dyDescent="0.3">
      <c r="R7441" s="31" cm="1">
        <f t="array" ref="R7441">_xlfn.IFS(Q7441=0,(O7441-P7441)/2,Q7441=1,O7441-P7441)</f>
        <v>0</v>
      </c>
      <c r="S7441" s="31" cm="1">
        <f t="array" ref="S7441">_xlfn.IFS(Q7441=0,P7441/2,Q7441=1,P7441)</f>
        <v>0</v>
      </c>
      <c r="T7441" s="31" t="str" cm="1">
        <f t="array" ref="T7441">_xlfn.IFS(M7441&lt;=Beräkningsförutsättningar!B$15,"2",M7441=Beräkningsförutsättningar!B$16,"4",M7441=Beräkningsförutsättningar!B$17,"4",M7441&gt;=Beräkningsförutsättningar!B$18,"6")</f>
        <v>2</v>
      </c>
      <c r="U7441" s="31">
        <f t="shared" si="232"/>
        <v>0</v>
      </c>
      <c r="V7441" s="31">
        <f t="shared" si="233"/>
        <v>0</v>
      </c>
    </row>
    <row r="7442" spans="18:22" x14ac:dyDescent="0.3">
      <c r="R7442" s="31" cm="1">
        <f t="array" ref="R7442">_xlfn.IFS(Q7442=0,(O7442-P7442)/2,Q7442=1,O7442-P7442)</f>
        <v>0</v>
      </c>
      <c r="S7442" s="31" cm="1">
        <f t="array" ref="S7442">_xlfn.IFS(Q7442=0,P7442/2,Q7442=1,P7442)</f>
        <v>0</v>
      </c>
      <c r="T7442" s="31" t="str" cm="1">
        <f t="array" ref="T7442">_xlfn.IFS(M7442&lt;=Beräkningsförutsättningar!B$15,"2",M7442=Beräkningsförutsättningar!B$16,"4",M7442=Beräkningsförutsättningar!B$17,"4",M7442&gt;=Beräkningsförutsättningar!B$18,"6")</f>
        <v>2</v>
      </c>
      <c r="U7442" s="31">
        <f t="shared" si="232"/>
        <v>0</v>
      </c>
      <c r="V7442" s="31">
        <f t="shared" si="233"/>
        <v>0</v>
      </c>
    </row>
    <row r="7443" spans="18:22" x14ac:dyDescent="0.3">
      <c r="R7443" s="31" cm="1">
        <f t="array" ref="R7443">_xlfn.IFS(Q7443=0,(O7443-P7443)/2,Q7443=1,O7443-P7443)</f>
        <v>0</v>
      </c>
      <c r="S7443" s="31" cm="1">
        <f t="array" ref="S7443">_xlfn.IFS(Q7443=0,P7443/2,Q7443=1,P7443)</f>
        <v>0</v>
      </c>
      <c r="T7443" s="31" t="str" cm="1">
        <f t="array" ref="T7443">_xlfn.IFS(M7443&lt;=Beräkningsförutsättningar!B$15,"2",M7443=Beräkningsförutsättningar!B$16,"4",M7443=Beräkningsförutsättningar!B$17,"4",M7443&gt;=Beräkningsförutsättningar!B$18,"6")</f>
        <v>2</v>
      </c>
      <c r="U7443" s="31">
        <f t="shared" si="232"/>
        <v>0</v>
      </c>
      <c r="V7443" s="31">
        <f t="shared" si="233"/>
        <v>0</v>
      </c>
    </row>
    <row r="7444" spans="18:22" x14ac:dyDescent="0.3">
      <c r="R7444" s="31" cm="1">
        <f t="array" ref="R7444">_xlfn.IFS(Q7444=0,(O7444-P7444)/2,Q7444=1,O7444-P7444)</f>
        <v>0</v>
      </c>
      <c r="S7444" s="31" cm="1">
        <f t="array" ref="S7444">_xlfn.IFS(Q7444=0,P7444/2,Q7444=1,P7444)</f>
        <v>0</v>
      </c>
      <c r="T7444" s="31" t="str" cm="1">
        <f t="array" ref="T7444">_xlfn.IFS(M7444&lt;=Beräkningsförutsättningar!B$15,"2",M7444=Beräkningsförutsättningar!B$16,"4",M7444=Beräkningsförutsättningar!B$17,"4",M7444&gt;=Beräkningsförutsättningar!B$18,"6")</f>
        <v>2</v>
      </c>
      <c r="U7444" s="31">
        <f t="shared" si="232"/>
        <v>0</v>
      </c>
      <c r="V7444" s="31">
        <f t="shared" si="233"/>
        <v>0</v>
      </c>
    </row>
    <row r="7445" spans="18:22" x14ac:dyDescent="0.3">
      <c r="R7445" s="31" cm="1">
        <f t="array" ref="R7445">_xlfn.IFS(Q7445=0,(O7445-P7445)/2,Q7445=1,O7445-P7445)</f>
        <v>0</v>
      </c>
      <c r="S7445" s="31" cm="1">
        <f t="array" ref="S7445">_xlfn.IFS(Q7445=0,P7445/2,Q7445=1,P7445)</f>
        <v>0</v>
      </c>
      <c r="T7445" s="31" t="str" cm="1">
        <f t="array" ref="T7445">_xlfn.IFS(M7445&lt;=Beräkningsförutsättningar!B$15,"2",M7445=Beräkningsförutsättningar!B$16,"4",M7445=Beräkningsförutsättningar!B$17,"4",M7445&gt;=Beräkningsförutsättningar!B$18,"6")</f>
        <v>2</v>
      </c>
      <c r="U7445" s="31">
        <f t="shared" si="232"/>
        <v>0</v>
      </c>
      <c r="V7445" s="31">
        <f t="shared" si="233"/>
        <v>0</v>
      </c>
    </row>
    <row r="7446" spans="18:22" x14ac:dyDescent="0.3">
      <c r="R7446" s="31" cm="1">
        <f t="array" ref="R7446">_xlfn.IFS(Q7446=0,(O7446-P7446)/2,Q7446=1,O7446-P7446)</f>
        <v>0</v>
      </c>
      <c r="S7446" s="31" cm="1">
        <f t="array" ref="S7446">_xlfn.IFS(Q7446=0,P7446/2,Q7446=1,P7446)</f>
        <v>0</v>
      </c>
      <c r="T7446" s="31" t="str" cm="1">
        <f t="array" ref="T7446">_xlfn.IFS(M7446&lt;=Beräkningsförutsättningar!B$15,"2",M7446=Beräkningsförutsättningar!B$16,"4",M7446=Beräkningsförutsättningar!B$17,"4",M7446&gt;=Beräkningsförutsättningar!B$18,"6")</f>
        <v>2</v>
      </c>
      <c r="U7446" s="31">
        <f t="shared" si="232"/>
        <v>0</v>
      </c>
      <c r="V7446" s="31">
        <f t="shared" si="233"/>
        <v>0</v>
      </c>
    </row>
    <row r="7447" spans="18:22" x14ac:dyDescent="0.3">
      <c r="R7447" s="31" cm="1">
        <f t="array" ref="R7447">_xlfn.IFS(Q7447=0,(O7447-P7447)/2,Q7447=1,O7447-P7447)</f>
        <v>0</v>
      </c>
      <c r="S7447" s="31" cm="1">
        <f t="array" ref="S7447">_xlfn.IFS(Q7447=0,P7447/2,Q7447=1,P7447)</f>
        <v>0</v>
      </c>
      <c r="T7447" s="31" t="str" cm="1">
        <f t="array" ref="T7447">_xlfn.IFS(M7447&lt;=Beräkningsförutsättningar!B$15,"2",M7447=Beräkningsförutsättningar!B$16,"4",M7447=Beräkningsförutsättningar!B$17,"4",M7447&gt;=Beräkningsförutsättningar!B$18,"6")</f>
        <v>2</v>
      </c>
      <c r="U7447" s="31">
        <f t="shared" si="232"/>
        <v>0</v>
      </c>
      <c r="V7447" s="31">
        <f t="shared" si="233"/>
        <v>0</v>
      </c>
    </row>
    <row r="7448" spans="18:22" x14ac:dyDescent="0.3">
      <c r="R7448" s="31" cm="1">
        <f t="array" ref="R7448">_xlfn.IFS(Q7448=0,(O7448-P7448)/2,Q7448=1,O7448-P7448)</f>
        <v>0</v>
      </c>
      <c r="S7448" s="31" cm="1">
        <f t="array" ref="S7448">_xlfn.IFS(Q7448=0,P7448/2,Q7448=1,P7448)</f>
        <v>0</v>
      </c>
      <c r="T7448" s="31" t="str" cm="1">
        <f t="array" ref="T7448">_xlfn.IFS(M7448&lt;=Beräkningsförutsättningar!B$15,"2",M7448=Beräkningsförutsättningar!B$16,"4",M7448=Beräkningsförutsättningar!B$17,"4",M7448&gt;=Beräkningsförutsättningar!B$18,"6")</f>
        <v>2</v>
      </c>
      <c r="U7448" s="31">
        <f t="shared" si="232"/>
        <v>0</v>
      </c>
      <c r="V7448" s="31">
        <f t="shared" si="233"/>
        <v>0</v>
      </c>
    </row>
    <row r="7449" spans="18:22" x14ac:dyDescent="0.3">
      <c r="R7449" s="31" cm="1">
        <f t="array" ref="R7449">_xlfn.IFS(Q7449=0,(O7449-P7449)/2,Q7449=1,O7449-P7449)</f>
        <v>0</v>
      </c>
      <c r="S7449" s="31" cm="1">
        <f t="array" ref="S7449">_xlfn.IFS(Q7449=0,P7449/2,Q7449=1,P7449)</f>
        <v>0</v>
      </c>
      <c r="T7449" s="31" t="str" cm="1">
        <f t="array" ref="T7449">_xlfn.IFS(M7449&lt;=Beräkningsförutsättningar!B$15,"2",M7449=Beräkningsförutsättningar!B$16,"4",M7449=Beräkningsförutsättningar!B$17,"4",M7449&gt;=Beräkningsförutsättningar!B$18,"6")</f>
        <v>2</v>
      </c>
      <c r="U7449" s="31">
        <f t="shared" si="232"/>
        <v>0</v>
      </c>
      <c r="V7449" s="31">
        <f t="shared" si="233"/>
        <v>0</v>
      </c>
    </row>
    <row r="7450" spans="18:22" x14ac:dyDescent="0.3">
      <c r="R7450" s="31" cm="1">
        <f t="array" ref="R7450">_xlfn.IFS(Q7450=0,(O7450-P7450)/2,Q7450=1,O7450-P7450)</f>
        <v>0</v>
      </c>
      <c r="S7450" s="31" cm="1">
        <f t="array" ref="S7450">_xlfn.IFS(Q7450=0,P7450/2,Q7450=1,P7450)</f>
        <v>0</v>
      </c>
      <c r="T7450" s="31" t="str" cm="1">
        <f t="array" ref="T7450">_xlfn.IFS(M7450&lt;=Beräkningsförutsättningar!B$15,"2",M7450=Beräkningsförutsättningar!B$16,"4",M7450=Beräkningsförutsättningar!B$17,"4",M7450&gt;=Beräkningsförutsättningar!B$18,"6")</f>
        <v>2</v>
      </c>
      <c r="U7450" s="31">
        <f t="shared" si="232"/>
        <v>0</v>
      </c>
      <c r="V7450" s="31">
        <f t="shared" si="233"/>
        <v>0</v>
      </c>
    </row>
    <row r="7451" spans="18:22" x14ac:dyDescent="0.3">
      <c r="R7451" s="31" cm="1">
        <f t="array" ref="R7451">_xlfn.IFS(Q7451=0,(O7451-P7451)/2,Q7451=1,O7451-P7451)</f>
        <v>0</v>
      </c>
      <c r="S7451" s="31" cm="1">
        <f t="array" ref="S7451">_xlfn.IFS(Q7451=0,P7451/2,Q7451=1,P7451)</f>
        <v>0</v>
      </c>
      <c r="T7451" s="31" t="str" cm="1">
        <f t="array" ref="T7451">_xlfn.IFS(M7451&lt;=Beräkningsförutsättningar!B$15,"2",M7451=Beräkningsförutsättningar!B$16,"4",M7451=Beräkningsförutsättningar!B$17,"4",M7451&gt;=Beräkningsförutsättningar!B$18,"6")</f>
        <v>2</v>
      </c>
      <c r="U7451" s="31">
        <f t="shared" si="232"/>
        <v>0</v>
      </c>
      <c r="V7451" s="31">
        <f t="shared" si="233"/>
        <v>0</v>
      </c>
    </row>
    <row r="7452" spans="18:22" x14ac:dyDescent="0.3">
      <c r="R7452" s="31" cm="1">
        <f t="array" ref="R7452">_xlfn.IFS(Q7452=0,(O7452-P7452)/2,Q7452=1,O7452-P7452)</f>
        <v>0</v>
      </c>
      <c r="S7452" s="31" cm="1">
        <f t="array" ref="S7452">_xlfn.IFS(Q7452=0,P7452/2,Q7452=1,P7452)</f>
        <v>0</v>
      </c>
      <c r="T7452" s="31" t="str" cm="1">
        <f t="array" ref="T7452">_xlfn.IFS(M7452&lt;=Beräkningsförutsättningar!B$15,"2",M7452=Beräkningsförutsättningar!B$16,"4",M7452=Beräkningsförutsättningar!B$17,"4",M7452&gt;=Beräkningsförutsättningar!B$18,"6")</f>
        <v>2</v>
      </c>
      <c r="U7452" s="31">
        <f t="shared" si="232"/>
        <v>0</v>
      </c>
      <c r="V7452" s="31">
        <f t="shared" si="233"/>
        <v>0</v>
      </c>
    </row>
    <row r="7453" spans="18:22" x14ac:dyDescent="0.3">
      <c r="R7453" s="31" cm="1">
        <f t="array" ref="R7453">_xlfn.IFS(Q7453=0,(O7453-P7453)/2,Q7453=1,O7453-P7453)</f>
        <v>0</v>
      </c>
      <c r="S7453" s="31" cm="1">
        <f t="array" ref="S7453">_xlfn.IFS(Q7453=0,P7453/2,Q7453=1,P7453)</f>
        <v>0</v>
      </c>
      <c r="T7453" s="31" t="str" cm="1">
        <f t="array" ref="T7453">_xlfn.IFS(M7453&lt;=Beräkningsförutsättningar!B$15,"2",M7453=Beräkningsförutsättningar!B$16,"4",M7453=Beräkningsförutsättningar!B$17,"4",M7453&gt;=Beräkningsförutsättningar!B$18,"6")</f>
        <v>2</v>
      </c>
      <c r="U7453" s="31">
        <f t="shared" si="232"/>
        <v>0</v>
      </c>
      <c r="V7453" s="31">
        <f t="shared" si="233"/>
        <v>0</v>
      </c>
    </row>
    <row r="7454" spans="18:22" x14ac:dyDescent="0.3">
      <c r="R7454" s="31" cm="1">
        <f t="array" ref="R7454">_xlfn.IFS(Q7454=0,(O7454-P7454)/2,Q7454=1,O7454-P7454)</f>
        <v>0</v>
      </c>
      <c r="S7454" s="31" cm="1">
        <f t="array" ref="S7454">_xlfn.IFS(Q7454=0,P7454/2,Q7454=1,P7454)</f>
        <v>0</v>
      </c>
      <c r="T7454" s="31" t="str" cm="1">
        <f t="array" ref="T7454">_xlfn.IFS(M7454&lt;=Beräkningsförutsättningar!B$15,"2",M7454=Beräkningsförutsättningar!B$16,"4",M7454=Beräkningsförutsättningar!B$17,"4",M7454&gt;=Beräkningsförutsättningar!B$18,"6")</f>
        <v>2</v>
      </c>
      <c r="U7454" s="31">
        <f t="shared" si="232"/>
        <v>0</v>
      </c>
      <c r="V7454" s="31">
        <f t="shared" si="233"/>
        <v>0</v>
      </c>
    </row>
    <row r="7455" spans="18:22" x14ac:dyDescent="0.3">
      <c r="R7455" s="31" cm="1">
        <f t="array" ref="R7455">_xlfn.IFS(Q7455=0,(O7455-P7455)/2,Q7455=1,O7455-P7455)</f>
        <v>0</v>
      </c>
      <c r="S7455" s="31" cm="1">
        <f t="array" ref="S7455">_xlfn.IFS(Q7455=0,P7455/2,Q7455=1,P7455)</f>
        <v>0</v>
      </c>
      <c r="T7455" s="31" t="str" cm="1">
        <f t="array" ref="T7455">_xlfn.IFS(M7455&lt;=Beräkningsförutsättningar!B$15,"2",M7455=Beräkningsförutsättningar!B$16,"4",M7455=Beräkningsförutsättningar!B$17,"4",M7455&gt;=Beräkningsförutsättningar!B$18,"6")</f>
        <v>2</v>
      </c>
      <c r="U7455" s="31">
        <f t="shared" si="232"/>
        <v>0</v>
      </c>
      <c r="V7455" s="31">
        <f t="shared" si="233"/>
        <v>0</v>
      </c>
    </row>
    <row r="7456" spans="18:22" x14ac:dyDescent="0.3">
      <c r="R7456" s="31" cm="1">
        <f t="array" ref="R7456">_xlfn.IFS(Q7456=0,(O7456-P7456)/2,Q7456=1,O7456-P7456)</f>
        <v>0</v>
      </c>
      <c r="S7456" s="31" cm="1">
        <f t="array" ref="S7456">_xlfn.IFS(Q7456=0,P7456/2,Q7456=1,P7456)</f>
        <v>0</v>
      </c>
      <c r="T7456" s="31" t="str" cm="1">
        <f t="array" ref="T7456">_xlfn.IFS(M7456&lt;=Beräkningsförutsättningar!B$15,"2",M7456=Beräkningsförutsättningar!B$16,"4",M7456=Beräkningsförutsättningar!B$17,"4",M7456&gt;=Beräkningsförutsättningar!B$18,"6")</f>
        <v>2</v>
      </c>
      <c r="U7456" s="31">
        <f t="shared" si="232"/>
        <v>0</v>
      </c>
      <c r="V7456" s="31">
        <f t="shared" si="233"/>
        <v>0</v>
      </c>
    </row>
    <row r="7457" spans="18:22" x14ac:dyDescent="0.3">
      <c r="R7457" s="31" cm="1">
        <f t="array" ref="R7457">_xlfn.IFS(Q7457=0,(O7457-P7457)/2,Q7457=1,O7457-P7457)</f>
        <v>0</v>
      </c>
      <c r="S7457" s="31" cm="1">
        <f t="array" ref="S7457">_xlfn.IFS(Q7457=0,P7457/2,Q7457=1,P7457)</f>
        <v>0</v>
      </c>
      <c r="T7457" s="31" t="str" cm="1">
        <f t="array" ref="T7457">_xlfn.IFS(M7457&lt;=Beräkningsförutsättningar!B$15,"2",M7457=Beräkningsförutsättningar!B$16,"4",M7457=Beräkningsförutsättningar!B$17,"4",M7457&gt;=Beräkningsförutsättningar!B$18,"6")</f>
        <v>2</v>
      </c>
      <c r="U7457" s="31">
        <f t="shared" si="232"/>
        <v>0</v>
      </c>
      <c r="V7457" s="31">
        <f t="shared" si="233"/>
        <v>0</v>
      </c>
    </row>
    <row r="7458" spans="18:22" x14ac:dyDescent="0.3">
      <c r="R7458" s="31" cm="1">
        <f t="array" ref="R7458">_xlfn.IFS(Q7458=0,(O7458-P7458)/2,Q7458=1,O7458-P7458)</f>
        <v>0</v>
      </c>
      <c r="S7458" s="31" cm="1">
        <f t="array" ref="S7458">_xlfn.IFS(Q7458=0,P7458/2,Q7458=1,P7458)</f>
        <v>0</v>
      </c>
      <c r="T7458" s="31" t="str" cm="1">
        <f t="array" ref="T7458">_xlfn.IFS(M7458&lt;=Beräkningsförutsättningar!B$15,"2",M7458=Beräkningsförutsättningar!B$16,"4",M7458=Beräkningsförutsättningar!B$17,"4",M7458&gt;=Beräkningsförutsättningar!B$18,"6")</f>
        <v>2</v>
      </c>
      <c r="U7458" s="31">
        <f t="shared" si="232"/>
        <v>0</v>
      </c>
      <c r="V7458" s="31">
        <f t="shared" si="233"/>
        <v>0</v>
      </c>
    </row>
    <row r="7459" spans="18:22" x14ac:dyDescent="0.3">
      <c r="R7459" s="31" cm="1">
        <f t="array" ref="R7459">_xlfn.IFS(Q7459=0,(O7459-P7459)/2,Q7459=1,O7459-P7459)</f>
        <v>0</v>
      </c>
      <c r="S7459" s="31" cm="1">
        <f t="array" ref="S7459">_xlfn.IFS(Q7459=0,P7459/2,Q7459=1,P7459)</f>
        <v>0</v>
      </c>
      <c r="T7459" s="31" t="str" cm="1">
        <f t="array" ref="T7459">_xlfn.IFS(M7459&lt;=Beräkningsförutsättningar!B$15,"2",M7459=Beräkningsförutsättningar!B$16,"4",M7459=Beräkningsförutsättningar!B$17,"4",M7459&gt;=Beräkningsförutsättningar!B$18,"6")</f>
        <v>2</v>
      </c>
      <c r="U7459" s="31">
        <f t="shared" si="232"/>
        <v>0</v>
      </c>
      <c r="V7459" s="31">
        <f t="shared" si="233"/>
        <v>0</v>
      </c>
    </row>
    <row r="7460" spans="18:22" x14ac:dyDescent="0.3">
      <c r="R7460" s="31" cm="1">
        <f t="array" ref="R7460">_xlfn.IFS(Q7460=0,(O7460-P7460)/2,Q7460=1,O7460-P7460)</f>
        <v>0</v>
      </c>
      <c r="S7460" s="31" cm="1">
        <f t="array" ref="S7460">_xlfn.IFS(Q7460=0,P7460/2,Q7460=1,P7460)</f>
        <v>0</v>
      </c>
      <c r="T7460" s="31" t="str" cm="1">
        <f t="array" ref="T7460">_xlfn.IFS(M7460&lt;=Beräkningsförutsättningar!B$15,"2",M7460=Beräkningsförutsättningar!B$16,"4",M7460=Beräkningsförutsättningar!B$17,"4",M7460&gt;=Beräkningsförutsättningar!B$18,"6")</f>
        <v>2</v>
      </c>
      <c r="U7460" s="31">
        <f t="shared" si="232"/>
        <v>0</v>
      </c>
      <c r="V7460" s="31">
        <f t="shared" si="233"/>
        <v>0</v>
      </c>
    </row>
    <row r="7461" spans="18:22" x14ac:dyDescent="0.3">
      <c r="R7461" s="31" cm="1">
        <f t="array" ref="R7461">_xlfn.IFS(Q7461=0,(O7461-P7461)/2,Q7461=1,O7461-P7461)</f>
        <v>0</v>
      </c>
      <c r="S7461" s="31" cm="1">
        <f t="array" ref="S7461">_xlfn.IFS(Q7461=0,P7461/2,Q7461=1,P7461)</f>
        <v>0</v>
      </c>
      <c r="T7461" s="31" t="str" cm="1">
        <f t="array" ref="T7461">_xlfn.IFS(M7461&lt;=Beräkningsförutsättningar!B$15,"2",M7461=Beräkningsförutsättningar!B$16,"4",M7461=Beräkningsförutsättningar!B$17,"4",M7461&gt;=Beräkningsförutsättningar!B$18,"6")</f>
        <v>2</v>
      </c>
      <c r="U7461" s="31">
        <f t="shared" si="232"/>
        <v>0</v>
      </c>
      <c r="V7461" s="31">
        <f t="shared" si="233"/>
        <v>0</v>
      </c>
    </row>
    <row r="7462" spans="18:22" x14ac:dyDescent="0.3">
      <c r="R7462" s="31" cm="1">
        <f t="array" ref="R7462">_xlfn.IFS(Q7462=0,(O7462-P7462)/2,Q7462=1,O7462-P7462)</f>
        <v>0</v>
      </c>
      <c r="S7462" s="31" cm="1">
        <f t="array" ref="S7462">_xlfn.IFS(Q7462=0,P7462/2,Q7462=1,P7462)</f>
        <v>0</v>
      </c>
      <c r="T7462" s="31" t="str" cm="1">
        <f t="array" ref="T7462">_xlfn.IFS(M7462&lt;=Beräkningsförutsättningar!B$15,"2",M7462=Beräkningsförutsättningar!B$16,"4",M7462=Beräkningsförutsättningar!B$17,"4",M7462&gt;=Beräkningsförutsättningar!B$18,"6")</f>
        <v>2</v>
      </c>
      <c r="U7462" s="31">
        <f t="shared" si="232"/>
        <v>0</v>
      </c>
      <c r="V7462" s="31">
        <f t="shared" si="233"/>
        <v>0</v>
      </c>
    </row>
    <row r="7463" spans="18:22" x14ac:dyDescent="0.3">
      <c r="R7463" s="31" cm="1">
        <f t="array" ref="R7463">_xlfn.IFS(Q7463=0,(O7463-P7463)/2,Q7463=1,O7463-P7463)</f>
        <v>0</v>
      </c>
      <c r="S7463" s="31" cm="1">
        <f t="array" ref="S7463">_xlfn.IFS(Q7463=0,P7463/2,Q7463=1,P7463)</f>
        <v>0</v>
      </c>
      <c r="T7463" s="31" t="str" cm="1">
        <f t="array" ref="T7463">_xlfn.IFS(M7463&lt;=Beräkningsförutsättningar!B$15,"2",M7463=Beräkningsförutsättningar!B$16,"4",M7463=Beräkningsförutsättningar!B$17,"4",M7463&gt;=Beräkningsförutsättningar!B$18,"6")</f>
        <v>2</v>
      </c>
      <c r="U7463" s="31">
        <f t="shared" si="232"/>
        <v>0</v>
      </c>
      <c r="V7463" s="31">
        <f t="shared" si="233"/>
        <v>0</v>
      </c>
    </row>
    <row r="7464" spans="18:22" x14ac:dyDescent="0.3">
      <c r="R7464" s="31" cm="1">
        <f t="array" ref="R7464">_xlfn.IFS(Q7464=0,(O7464-P7464)/2,Q7464=1,O7464-P7464)</f>
        <v>0</v>
      </c>
      <c r="S7464" s="31" cm="1">
        <f t="array" ref="S7464">_xlfn.IFS(Q7464=0,P7464/2,Q7464=1,P7464)</f>
        <v>0</v>
      </c>
      <c r="T7464" s="31" t="str" cm="1">
        <f t="array" ref="T7464">_xlfn.IFS(M7464&lt;=Beräkningsförutsättningar!B$15,"2",M7464=Beräkningsförutsättningar!B$16,"4",M7464=Beräkningsförutsättningar!B$17,"4",M7464&gt;=Beräkningsförutsättningar!B$18,"6")</f>
        <v>2</v>
      </c>
      <c r="U7464" s="31">
        <f t="shared" si="232"/>
        <v>0</v>
      </c>
      <c r="V7464" s="31">
        <f t="shared" si="233"/>
        <v>0</v>
      </c>
    </row>
    <row r="7465" spans="18:22" x14ac:dyDescent="0.3">
      <c r="R7465" s="31" cm="1">
        <f t="array" ref="R7465">_xlfn.IFS(Q7465=0,(O7465-P7465)/2,Q7465=1,O7465-P7465)</f>
        <v>0</v>
      </c>
      <c r="S7465" s="31" cm="1">
        <f t="array" ref="S7465">_xlfn.IFS(Q7465=0,P7465/2,Q7465=1,P7465)</f>
        <v>0</v>
      </c>
      <c r="T7465" s="31" t="str" cm="1">
        <f t="array" ref="T7465">_xlfn.IFS(M7465&lt;=Beräkningsförutsättningar!B$15,"2",M7465=Beräkningsförutsättningar!B$16,"4",M7465=Beräkningsförutsättningar!B$17,"4",M7465&gt;=Beräkningsförutsättningar!B$18,"6")</f>
        <v>2</v>
      </c>
      <c r="U7465" s="31">
        <f t="shared" si="232"/>
        <v>0</v>
      </c>
      <c r="V7465" s="31">
        <f t="shared" si="233"/>
        <v>0</v>
      </c>
    </row>
    <row r="7466" spans="18:22" x14ac:dyDescent="0.3">
      <c r="R7466" s="31" cm="1">
        <f t="array" ref="R7466">_xlfn.IFS(Q7466=0,(O7466-P7466)/2,Q7466=1,O7466-P7466)</f>
        <v>0</v>
      </c>
      <c r="S7466" s="31" cm="1">
        <f t="array" ref="S7466">_xlfn.IFS(Q7466=0,P7466/2,Q7466=1,P7466)</f>
        <v>0</v>
      </c>
      <c r="T7466" s="31" t="str" cm="1">
        <f t="array" ref="T7466">_xlfn.IFS(M7466&lt;=Beräkningsförutsättningar!B$15,"2",M7466=Beräkningsförutsättningar!B$16,"4",M7466=Beräkningsförutsättningar!B$17,"4",M7466&gt;=Beräkningsförutsättningar!B$18,"6")</f>
        <v>2</v>
      </c>
      <c r="U7466" s="31">
        <f t="shared" si="232"/>
        <v>0</v>
      </c>
      <c r="V7466" s="31">
        <f t="shared" si="233"/>
        <v>0</v>
      </c>
    </row>
    <row r="7467" spans="18:22" x14ac:dyDescent="0.3">
      <c r="R7467" s="31" cm="1">
        <f t="array" ref="R7467">_xlfn.IFS(Q7467=0,(O7467-P7467)/2,Q7467=1,O7467-P7467)</f>
        <v>0</v>
      </c>
      <c r="S7467" s="31" cm="1">
        <f t="array" ref="S7467">_xlfn.IFS(Q7467=0,P7467/2,Q7467=1,P7467)</f>
        <v>0</v>
      </c>
      <c r="T7467" s="31" t="str" cm="1">
        <f t="array" ref="T7467">_xlfn.IFS(M7467&lt;=Beräkningsförutsättningar!B$15,"2",M7467=Beräkningsförutsättningar!B$16,"4",M7467=Beräkningsförutsättningar!B$17,"4",M7467&gt;=Beräkningsförutsättningar!B$18,"6")</f>
        <v>2</v>
      </c>
      <c r="U7467" s="31">
        <f t="shared" si="232"/>
        <v>0</v>
      </c>
      <c r="V7467" s="31">
        <f t="shared" si="233"/>
        <v>0</v>
      </c>
    </row>
    <row r="7468" spans="18:22" x14ac:dyDescent="0.3">
      <c r="R7468" s="31" cm="1">
        <f t="array" ref="R7468">_xlfn.IFS(Q7468=0,(O7468-P7468)/2,Q7468=1,O7468-P7468)</f>
        <v>0</v>
      </c>
      <c r="S7468" s="31" cm="1">
        <f t="array" ref="S7468">_xlfn.IFS(Q7468=0,P7468/2,Q7468=1,P7468)</f>
        <v>0</v>
      </c>
      <c r="T7468" s="31" t="str" cm="1">
        <f t="array" ref="T7468">_xlfn.IFS(M7468&lt;=Beräkningsförutsättningar!B$15,"2",M7468=Beräkningsförutsättningar!B$16,"4",M7468=Beräkningsförutsättningar!B$17,"4",M7468&gt;=Beräkningsförutsättningar!B$18,"6")</f>
        <v>2</v>
      </c>
      <c r="U7468" s="31">
        <f t="shared" si="232"/>
        <v>0</v>
      </c>
      <c r="V7468" s="31">
        <f t="shared" si="233"/>
        <v>0</v>
      </c>
    </row>
    <row r="7469" spans="18:22" x14ac:dyDescent="0.3">
      <c r="R7469" s="31" cm="1">
        <f t="array" ref="R7469">_xlfn.IFS(Q7469=0,(O7469-P7469)/2,Q7469=1,O7469-P7469)</f>
        <v>0</v>
      </c>
      <c r="S7469" s="31" cm="1">
        <f t="array" ref="S7469">_xlfn.IFS(Q7469=0,P7469/2,Q7469=1,P7469)</f>
        <v>0</v>
      </c>
      <c r="T7469" s="31" t="str" cm="1">
        <f t="array" ref="T7469">_xlfn.IFS(M7469&lt;=Beräkningsförutsättningar!B$15,"2",M7469=Beräkningsförutsättningar!B$16,"4",M7469=Beräkningsförutsättningar!B$17,"4",M7469&gt;=Beräkningsförutsättningar!B$18,"6")</f>
        <v>2</v>
      </c>
      <c r="U7469" s="31">
        <f t="shared" si="232"/>
        <v>0</v>
      </c>
      <c r="V7469" s="31">
        <f t="shared" si="233"/>
        <v>0</v>
      </c>
    </row>
    <row r="7470" spans="18:22" x14ac:dyDescent="0.3">
      <c r="R7470" s="31" cm="1">
        <f t="array" ref="R7470">_xlfn.IFS(Q7470=0,(O7470-P7470)/2,Q7470=1,O7470-P7470)</f>
        <v>0</v>
      </c>
      <c r="S7470" s="31" cm="1">
        <f t="array" ref="S7470">_xlfn.IFS(Q7470=0,P7470/2,Q7470=1,P7470)</f>
        <v>0</v>
      </c>
      <c r="T7470" s="31" t="str" cm="1">
        <f t="array" ref="T7470">_xlfn.IFS(M7470&lt;=Beräkningsförutsättningar!B$15,"2",M7470=Beräkningsförutsättningar!B$16,"4",M7470=Beräkningsförutsättningar!B$17,"4",M7470&gt;=Beräkningsförutsättningar!B$18,"6")</f>
        <v>2</v>
      </c>
      <c r="U7470" s="31">
        <f t="shared" si="232"/>
        <v>0</v>
      </c>
      <c r="V7470" s="31">
        <f t="shared" si="233"/>
        <v>0</v>
      </c>
    </row>
    <row r="7471" spans="18:22" x14ac:dyDescent="0.3">
      <c r="R7471" s="31" cm="1">
        <f t="array" ref="R7471">_xlfn.IFS(Q7471=0,(O7471-P7471)/2,Q7471=1,O7471-P7471)</f>
        <v>0</v>
      </c>
      <c r="S7471" s="31" cm="1">
        <f t="array" ref="S7471">_xlfn.IFS(Q7471=0,P7471/2,Q7471=1,P7471)</f>
        <v>0</v>
      </c>
      <c r="T7471" s="31" t="str" cm="1">
        <f t="array" ref="T7471">_xlfn.IFS(M7471&lt;=Beräkningsförutsättningar!B$15,"2",M7471=Beräkningsförutsättningar!B$16,"4",M7471=Beräkningsförutsättningar!B$17,"4",M7471&gt;=Beräkningsförutsättningar!B$18,"6")</f>
        <v>2</v>
      </c>
      <c r="U7471" s="31">
        <f t="shared" si="232"/>
        <v>0</v>
      </c>
      <c r="V7471" s="31">
        <f t="shared" si="233"/>
        <v>0</v>
      </c>
    </row>
    <row r="7472" spans="18:22" x14ac:dyDescent="0.3">
      <c r="R7472" s="31" cm="1">
        <f t="array" ref="R7472">_xlfn.IFS(Q7472=0,(O7472-P7472)/2,Q7472=1,O7472-P7472)</f>
        <v>0</v>
      </c>
      <c r="S7472" s="31" cm="1">
        <f t="array" ref="S7472">_xlfn.IFS(Q7472=0,P7472/2,Q7472=1,P7472)</f>
        <v>0</v>
      </c>
      <c r="T7472" s="31" t="str" cm="1">
        <f t="array" ref="T7472">_xlfn.IFS(M7472&lt;=Beräkningsförutsättningar!B$15,"2",M7472=Beräkningsförutsättningar!B$16,"4",M7472=Beräkningsförutsättningar!B$17,"4",M7472&gt;=Beräkningsförutsättningar!B$18,"6")</f>
        <v>2</v>
      </c>
      <c r="U7472" s="31">
        <f t="shared" si="232"/>
        <v>0</v>
      </c>
      <c r="V7472" s="31">
        <f t="shared" si="233"/>
        <v>0</v>
      </c>
    </row>
    <row r="7473" spans="18:22" x14ac:dyDescent="0.3">
      <c r="R7473" s="31" cm="1">
        <f t="array" ref="R7473">_xlfn.IFS(Q7473=0,(O7473-P7473)/2,Q7473=1,O7473-P7473)</f>
        <v>0</v>
      </c>
      <c r="S7473" s="31" cm="1">
        <f t="array" ref="S7473">_xlfn.IFS(Q7473=0,P7473/2,Q7473=1,P7473)</f>
        <v>0</v>
      </c>
      <c r="T7473" s="31" t="str" cm="1">
        <f t="array" ref="T7473">_xlfn.IFS(M7473&lt;=Beräkningsförutsättningar!B$15,"2",M7473=Beräkningsförutsättningar!B$16,"4",M7473=Beräkningsförutsättningar!B$17,"4",M7473&gt;=Beräkningsförutsättningar!B$18,"6")</f>
        <v>2</v>
      </c>
      <c r="U7473" s="31">
        <f t="shared" si="232"/>
        <v>0</v>
      </c>
      <c r="V7473" s="31">
        <f t="shared" si="233"/>
        <v>0</v>
      </c>
    </row>
    <row r="7474" spans="18:22" x14ac:dyDescent="0.3">
      <c r="R7474" s="31" cm="1">
        <f t="array" ref="R7474">_xlfn.IFS(Q7474=0,(O7474-P7474)/2,Q7474=1,O7474-P7474)</f>
        <v>0</v>
      </c>
      <c r="S7474" s="31" cm="1">
        <f t="array" ref="S7474">_xlfn.IFS(Q7474=0,P7474/2,Q7474=1,P7474)</f>
        <v>0</v>
      </c>
      <c r="T7474" s="31" t="str" cm="1">
        <f t="array" ref="T7474">_xlfn.IFS(M7474&lt;=Beräkningsförutsättningar!B$15,"2",M7474=Beräkningsförutsättningar!B$16,"4",M7474=Beräkningsförutsättningar!B$17,"4",M7474&gt;=Beräkningsförutsättningar!B$18,"6")</f>
        <v>2</v>
      </c>
      <c r="U7474" s="31">
        <f t="shared" si="232"/>
        <v>0</v>
      </c>
      <c r="V7474" s="31">
        <f t="shared" si="233"/>
        <v>0</v>
      </c>
    </row>
    <row r="7475" spans="18:22" x14ac:dyDescent="0.3">
      <c r="R7475" s="31" cm="1">
        <f t="array" ref="R7475">_xlfn.IFS(Q7475=0,(O7475-P7475)/2,Q7475=1,O7475-P7475)</f>
        <v>0</v>
      </c>
      <c r="S7475" s="31" cm="1">
        <f t="array" ref="S7475">_xlfn.IFS(Q7475=0,P7475/2,Q7475=1,P7475)</f>
        <v>0</v>
      </c>
      <c r="T7475" s="31" t="str" cm="1">
        <f t="array" ref="T7475">_xlfn.IFS(M7475&lt;=Beräkningsförutsättningar!B$15,"2",M7475=Beräkningsförutsättningar!B$16,"4",M7475=Beräkningsförutsättningar!B$17,"4",M7475&gt;=Beräkningsförutsättningar!B$18,"6")</f>
        <v>2</v>
      </c>
      <c r="U7475" s="31">
        <f t="shared" si="232"/>
        <v>0</v>
      </c>
      <c r="V7475" s="31">
        <f t="shared" si="233"/>
        <v>0</v>
      </c>
    </row>
    <row r="7476" spans="18:22" x14ac:dyDescent="0.3">
      <c r="R7476" s="31" cm="1">
        <f t="array" ref="R7476">_xlfn.IFS(Q7476=0,(O7476-P7476)/2,Q7476=1,O7476-P7476)</f>
        <v>0</v>
      </c>
      <c r="S7476" s="31" cm="1">
        <f t="array" ref="S7476">_xlfn.IFS(Q7476=0,P7476/2,Q7476=1,P7476)</f>
        <v>0</v>
      </c>
      <c r="T7476" s="31" t="str" cm="1">
        <f t="array" ref="T7476">_xlfn.IFS(M7476&lt;=Beräkningsförutsättningar!B$15,"2",M7476=Beräkningsförutsättningar!B$16,"4",M7476=Beräkningsförutsättningar!B$17,"4",M7476&gt;=Beräkningsförutsättningar!B$18,"6")</f>
        <v>2</v>
      </c>
      <c r="U7476" s="31">
        <f t="shared" si="232"/>
        <v>0</v>
      </c>
      <c r="V7476" s="31">
        <f t="shared" si="233"/>
        <v>0</v>
      </c>
    </row>
    <row r="7477" spans="18:22" x14ac:dyDescent="0.3">
      <c r="R7477" s="31" cm="1">
        <f t="array" ref="R7477">_xlfn.IFS(Q7477=0,(O7477-P7477)/2,Q7477=1,O7477-P7477)</f>
        <v>0</v>
      </c>
      <c r="S7477" s="31" cm="1">
        <f t="array" ref="S7477">_xlfn.IFS(Q7477=0,P7477/2,Q7477=1,P7477)</f>
        <v>0</v>
      </c>
      <c r="T7477" s="31" t="str" cm="1">
        <f t="array" ref="T7477">_xlfn.IFS(M7477&lt;=Beräkningsförutsättningar!B$15,"2",M7477=Beräkningsförutsättningar!B$16,"4",M7477=Beräkningsförutsättningar!B$17,"4",M7477&gt;=Beräkningsförutsättningar!B$18,"6")</f>
        <v>2</v>
      </c>
      <c r="U7477" s="31">
        <f t="shared" si="232"/>
        <v>0</v>
      </c>
      <c r="V7477" s="31">
        <f t="shared" si="233"/>
        <v>0</v>
      </c>
    </row>
    <row r="7478" spans="18:22" x14ac:dyDescent="0.3">
      <c r="R7478" s="31" cm="1">
        <f t="array" ref="R7478">_xlfn.IFS(Q7478=0,(O7478-P7478)/2,Q7478=1,O7478-P7478)</f>
        <v>0</v>
      </c>
      <c r="S7478" s="31" cm="1">
        <f t="array" ref="S7478">_xlfn.IFS(Q7478=0,P7478/2,Q7478=1,P7478)</f>
        <v>0</v>
      </c>
      <c r="T7478" s="31" t="str" cm="1">
        <f t="array" ref="T7478">_xlfn.IFS(M7478&lt;=Beräkningsförutsättningar!B$15,"2",M7478=Beräkningsförutsättningar!B$16,"4",M7478=Beräkningsförutsättningar!B$17,"4",M7478&gt;=Beräkningsförutsättningar!B$18,"6")</f>
        <v>2</v>
      </c>
      <c r="U7478" s="31">
        <f t="shared" si="232"/>
        <v>0</v>
      </c>
      <c r="V7478" s="31">
        <f t="shared" si="233"/>
        <v>0</v>
      </c>
    </row>
    <row r="7479" spans="18:22" x14ac:dyDescent="0.3">
      <c r="R7479" s="31" cm="1">
        <f t="array" ref="R7479">_xlfn.IFS(Q7479=0,(O7479-P7479)/2,Q7479=1,O7479-P7479)</f>
        <v>0</v>
      </c>
      <c r="S7479" s="31" cm="1">
        <f t="array" ref="S7479">_xlfn.IFS(Q7479=0,P7479/2,Q7479=1,P7479)</f>
        <v>0</v>
      </c>
      <c r="T7479" s="31" t="str" cm="1">
        <f t="array" ref="T7479">_xlfn.IFS(M7479&lt;=Beräkningsförutsättningar!B$15,"2",M7479=Beräkningsförutsättningar!B$16,"4",M7479=Beräkningsförutsättningar!B$17,"4",M7479&gt;=Beräkningsförutsättningar!B$18,"6")</f>
        <v>2</v>
      </c>
      <c r="U7479" s="31">
        <f t="shared" si="232"/>
        <v>0</v>
      </c>
      <c r="V7479" s="31">
        <f t="shared" si="233"/>
        <v>0</v>
      </c>
    </row>
    <row r="7480" spans="18:22" x14ac:dyDescent="0.3">
      <c r="R7480" s="31" cm="1">
        <f t="array" ref="R7480">_xlfn.IFS(Q7480=0,(O7480-P7480)/2,Q7480=1,O7480-P7480)</f>
        <v>0</v>
      </c>
      <c r="S7480" s="31" cm="1">
        <f t="array" ref="S7480">_xlfn.IFS(Q7480=0,P7480/2,Q7480=1,P7480)</f>
        <v>0</v>
      </c>
      <c r="T7480" s="31" t="str" cm="1">
        <f t="array" ref="T7480">_xlfn.IFS(M7480&lt;=Beräkningsförutsättningar!B$15,"2",M7480=Beräkningsförutsättningar!B$16,"4",M7480=Beräkningsförutsättningar!B$17,"4",M7480&gt;=Beräkningsförutsättningar!B$18,"6")</f>
        <v>2</v>
      </c>
      <c r="U7480" s="31">
        <f t="shared" si="232"/>
        <v>0</v>
      </c>
      <c r="V7480" s="31">
        <f t="shared" si="233"/>
        <v>0</v>
      </c>
    </row>
    <row r="7481" spans="18:22" x14ac:dyDescent="0.3">
      <c r="R7481" s="31" cm="1">
        <f t="array" ref="R7481">_xlfn.IFS(Q7481=0,(O7481-P7481)/2,Q7481=1,O7481-P7481)</f>
        <v>0</v>
      </c>
      <c r="S7481" s="31" cm="1">
        <f t="array" ref="S7481">_xlfn.IFS(Q7481=0,P7481/2,Q7481=1,P7481)</f>
        <v>0</v>
      </c>
      <c r="T7481" s="31" t="str" cm="1">
        <f t="array" ref="T7481">_xlfn.IFS(M7481&lt;=Beräkningsförutsättningar!B$15,"2",M7481=Beräkningsförutsättningar!B$16,"4",M7481=Beräkningsförutsättningar!B$17,"4",M7481&gt;=Beräkningsförutsättningar!B$18,"6")</f>
        <v>2</v>
      </c>
      <c r="U7481" s="31">
        <f t="shared" si="232"/>
        <v>0</v>
      </c>
      <c r="V7481" s="31">
        <f t="shared" si="233"/>
        <v>0</v>
      </c>
    </row>
    <row r="7482" spans="18:22" x14ac:dyDescent="0.3">
      <c r="R7482" s="31" cm="1">
        <f t="array" ref="R7482">_xlfn.IFS(Q7482=0,(O7482-P7482)/2,Q7482=1,O7482-P7482)</f>
        <v>0</v>
      </c>
      <c r="S7482" s="31" cm="1">
        <f t="array" ref="S7482">_xlfn.IFS(Q7482=0,P7482/2,Q7482=1,P7482)</f>
        <v>0</v>
      </c>
      <c r="T7482" s="31" t="str" cm="1">
        <f t="array" ref="T7482">_xlfn.IFS(M7482&lt;=Beräkningsförutsättningar!B$15,"2",M7482=Beräkningsförutsättningar!B$16,"4",M7482=Beräkningsförutsättningar!B$17,"4",M7482&gt;=Beräkningsförutsättningar!B$18,"6")</f>
        <v>2</v>
      </c>
      <c r="U7482" s="31">
        <f t="shared" si="232"/>
        <v>0</v>
      </c>
      <c r="V7482" s="31">
        <f t="shared" si="233"/>
        <v>0</v>
      </c>
    </row>
    <row r="7483" spans="18:22" x14ac:dyDescent="0.3">
      <c r="R7483" s="31" cm="1">
        <f t="array" ref="R7483">_xlfn.IFS(Q7483=0,(O7483-P7483)/2,Q7483=1,O7483-P7483)</f>
        <v>0</v>
      </c>
      <c r="S7483" s="31" cm="1">
        <f t="array" ref="S7483">_xlfn.IFS(Q7483=0,P7483/2,Q7483=1,P7483)</f>
        <v>0</v>
      </c>
      <c r="T7483" s="31" t="str" cm="1">
        <f t="array" ref="T7483">_xlfn.IFS(M7483&lt;=Beräkningsförutsättningar!B$15,"2",M7483=Beräkningsförutsättningar!B$16,"4",M7483=Beräkningsförutsättningar!B$17,"4",M7483&gt;=Beräkningsförutsättningar!B$18,"6")</f>
        <v>2</v>
      </c>
      <c r="U7483" s="31">
        <f t="shared" si="232"/>
        <v>0</v>
      </c>
      <c r="V7483" s="31">
        <f t="shared" si="233"/>
        <v>0</v>
      </c>
    </row>
    <row r="7484" spans="18:22" x14ac:dyDescent="0.3">
      <c r="R7484" s="31" cm="1">
        <f t="array" ref="R7484">_xlfn.IFS(Q7484=0,(O7484-P7484)/2,Q7484=1,O7484-P7484)</f>
        <v>0</v>
      </c>
      <c r="S7484" s="31" cm="1">
        <f t="array" ref="S7484">_xlfn.IFS(Q7484=0,P7484/2,Q7484=1,P7484)</f>
        <v>0</v>
      </c>
      <c r="T7484" s="31" t="str" cm="1">
        <f t="array" ref="T7484">_xlfn.IFS(M7484&lt;=Beräkningsförutsättningar!B$15,"2",M7484=Beräkningsförutsättningar!B$16,"4",M7484=Beräkningsförutsättningar!B$17,"4",M7484&gt;=Beräkningsförutsättningar!B$18,"6")</f>
        <v>2</v>
      </c>
      <c r="U7484" s="31">
        <f t="shared" si="232"/>
        <v>0</v>
      </c>
      <c r="V7484" s="31">
        <f t="shared" si="233"/>
        <v>0</v>
      </c>
    </row>
    <row r="7485" spans="18:22" x14ac:dyDescent="0.3">
      <c r="R7485" s="31" cm="1">
        <f t="array" ref="R7485">_xlfn.IFS(Q7485=0,(O7485-P7485)/2,Q7485=1,O7485-P7485)</f>
        <v>0</v>
      </c>
      <c r="S7485" s="31" cm="1">
        <f t="array" ref="S7485">_xlfn.IFS(Q7485=0,P7485/2,Q7485=1,P7485)</f>
        <v>0</v>
      </c>
      <c r="T7485" s="31" t="str" cm="1">
        <f t="array" ref="T7485">_xlfn.IFS(M7485&lt;=Beräkningsförutsättningar!B$15,"2",M7485=Beräkningsförutsättningar!B$16,"4",M7485=Beräkningsförutsättningar!B$17,"4",M7485&gt;=Beräkningsförutsättningar!B$18,"6")</f>
        <v>2</v>
      </c>
      <c r="U7485" s="31">
        <f t="shared" si="232"/>
        <v>0</v>
      </c>
      <c r="V7485" s="31">
        <f t="shared" si="233"/>
        <v>0</v>
      </c>
    </row>
    <row r="7486" spans="18:22" x14ac:dyDescent="0.3">
      <c r="R7486" s="31" cm="1">
        <f t="array" ref="R7486">_xlfn.IFS(Q7486=0,(O7486-P7486)/2,Q7486=1,O7486-P7486)</f>
        <v>0</v>
      </c>
      <c r="S7486" s="31" cm="1">
        <f t="array" ref="S7486">_xlfn.IFS(Q7486=0,P7486/2,Q7486=1,P7486)</f>
        <v>0</v>
      </c>
      <c r="T7486" s="31" t="str" cm="1">
        <f t="array" ref="T7486">_xlfn.IFS(M7486&lt;=Beräkningsförutsättningar!B$15,"2",M7486=Beräkningsförutsättningar!B$16,"4",M7486=Beräkningsförutsättningar!B$17,"4",M7486&gt;=Beräkningsförutsättningar!B$18,"6")</f>
        <v>2</v>
      </c>
      <c r="U7486" s="31">
        <f t="shared" si="232"/>
        <v>0</v>
      </c>
      <c r="V7486" s="31">
        <f t="shared" si="233"/>
        <v>0</v>
      </c>
    </row>
    <row r="7487" spans="18:22" x14ac:dyDescent="0.3">
      <c r="R7487" s="31" cm="1">
        <f t="array" ref="R7487">_xlfn.IFS(Q7487=0,(O7487-P7487)/2,Q7487=1,O7487-P7487)</f>
        <v>0</v>
      </c>
      <c r="S7487" s="31" cm="1">
        <f t="array" ref="S7487">_xlfn.IFS(Q7487=0,P7487/2,Q7487=1,P7487)</f>
        <v>0</v>
      </c>
      <c r="T7487" s="31" t="str" cm="1">
        <f t="array" ref="T7487">_xlfn.IFS(M7487&lt;=Beräkningsförutsättningar!B$15,"2",M7487=Beräkningsförutsättningar!B$16,"4",M7487=Beräkningsförutsättningar!B$17,"4",M7487&gt;=Beräkningsförutsättningar!B$18,"6")</f>
        <v>2</v>
      </c>
      <c r="U7487" s="31">
        <f t="shared" si="232"/>
        <v>0</v>
      </c>
      <c r="V7487" s="31">
        <f t="shared" si="233"/>
        <v>0</v>
      </c>
    </row>
    <row r="7488" spans="18:22" x14ac:dyDescent="0.3">
      <c r="R7488" s="31" cm="1">
        <f t="array" ref="R7488">_xlfn.IFS(Q7488=0,(O7488-P7488)/2,Q7488=1,O7488-P7488)</f>
        <v>0</v>
      </c>
      <c r="S7488" s="31" cm="1">
        <f t="array" ref="S7488">_xlfn.IFS(Q7488=0,P7488/2,Q7488=1,P7488)</f>
        <v>0</v>
      </c>
      <c r="T7488" s="31" t="str" cm="1">
        <f t="array" ref="T7488">_xlfn.IFS(M7488&lt;=Beräkningsförutsättningar!B$15,"2",M7488=Beräkningsförutsättningar!B$16,"4",M7488=Beräkningsförutsättningar!B$17,"4",M7488&gt;=Beräkningsförutsättningar!B$18,"6")</f>
        <v>2</v>
      </c>
      <c r="U7488" s="31">
        <f t="shared" si="232"/>
        <v>0</v>
      </c>
      <c r="V7488" s="31">
        <f t="shared" si="233"/>
        <v>0</v>
      </c>
    </row>
    <row r="7489" spans="18:22" x14ac:dyDescent="0.3">
      <c r="R7489" s="31" cm="1">
        <f t="array" ref="R7489">_xlfn.IFS(Q7489=0,(O7489-P7489)/2,Q7489=1,O7489-P7489)</f>
        <v>0</v>
      </c>
      <c r="S7489" s="31" cm="1">
        <f t="array" ref="S7489">_xlfn.IFS(Q7489=0,P7489/2,Q7489=1,P7489)</f>
        <v>0</v>
      </c>
      <c r="T7489" s="31" t="str" cm="1">
        <f t="array" ref="T7489">_xlfn.IFS(M7489&lt;=Beräkningsförutsättningar!B$15,"2",M7489=Beräkningsförutsättningar!B$16,"4",M7489=Beräkningsförutsättningar!B$17,"4",M7489&gt;=Beräkningsförutsättningar!B$18,"6")</f>
        <v>2</v>
      </c>
      <c r="U7489" s="31">
        <f t="shared" si="232"/>
        <v>0</v>
      </c>
      <c r="V7489" s="31">
        <f t="shared" si="233"/>
        <v>0</v>
      </c>
    </row>
    <row r="7490" spans="18:22" x14ac:dyDescent="0.3">
      <c r="R7490" s="31" cm="1">
        <f t="array" ref="R7490">_xlfn.IFS(Q7490=0,(O7490-P7490)/2,Q7490=1,O7490-P7490)</f>
        <v>0</v>
      </c>
      <c r="S7490" s="31" cm="1">
        <f t="array" ref="S7490">_xlfn.IFS(Q7490=0,P7490/2,Q7490=1,P7490)</f>
        <v>0</v>
      </c>
      <c r="T7490" s="31" t="str" cm="1">
        <f t="array" ref="T7490">_xlfn.IFS(M7490&lt;=Beräkningsförutsättningar!B$15,"2",M7490=Beräkningsförutsättningar!B$16,"4",M7490=Beräkningsförutsättningar!B$17,"4",M7490&gt;=Beräkningsförutsättningar!B$18,"6")</f>
        <v>2</v>
      </c>
      <c r="U7490" s="31">
        <f t="shared" si="232"/>
        <v>0</v>
      </c>
      <c r="V7490" s="31">
        <f t="shared" si="233"/>
        <v>0</v>
      </c>
    </row>
    <row r="7491" spans="18:22" x14ac:dyDescent="0.3">
      <c r="R7491" s="31" cm="1">
        <f t="array" ref="R7491">_xlfn.IFS(Q7491=0,(O7491-P7491)/2,Q7491=1,O7491-P7491)</f>
        <v>0</v>
      </c>
      <c r="S7491" s="31" cm="1">
        <f t="array" ref="S7491">_xlfn.IFS(Q7491=0,P7491/2,Q7491=1,P7491)</f>
        <v>0</v>
      </c>
      <c r="T7491" s="31" t="str" cm="1">
        <f t="array" ref="T7491">_xlfn.IFS(M7491&lt;=Beräkningsförutsättningar!B$15,"2",M7491=Beräkningsförutsättningar!B$16,"4",M7491=Beräkningsförutsättningar!B$17,"4",M7491&gt;=Beräkningsförutsättningar!B$18,"6")</f>
        <v>2</v>
      </c>
      <c r="U7491" s="31">
        <f t="shared" si="232"/>
        <v>0</v>
      </c>
      <c r="V7491" s="31">
        <f t="shared" si="233"/>
        <v>0</v>
      </c>
    </row>
    <row r="7492" spans="18:22" x14ac:dyDescent="0.3">
      <c r="R7492" s="31" cm="1">
        <f t="array" ref="R7492">_xlfn.IFS(Q7492=0,(O7492-P7492)/2,Q7492=1,O7492-P7492)</f>
        <v>0</v>
      </c>
      <c r="S7492" s="31" cm="1">
        <f t="array" ref="S7492">_xlfn.IFS(Q7492=0,P7492/2,Q7492=1,P7492)</f>
        <v>0</v>
      </c>
      <c r="T7492" s="31" t="str" cm="1">
        <f t="array" ref="T7492">_xlfn.IFS(M7492&lt;=Beräkningsförutsättningar!B$15,"2",M7492=Beräkningsförutsättningar!B$16,"4",M7492=Beräkningsförutsättningar!B$17,"4",M7492&gt;=Beräkningsförutsättningar!B$18,"6")</f>
        <v>2</v>
      </c>
      <c r="U7492" s="31">
        <f t="shared" si="232"/>
        <v>0</v>
      </c>
      <c r="V7492" s="31">
        <f t="shared" si="233"/>
        <v>0</v>
      </c>
    </row>
    <row r="7493" spans="18:22" x14ac:dyDescent="0.3">
      <c r="R7493" s="31" cm="1">
        <f t="array" ref="R7493">_xlfn.IFS(Q7493=0,(O7493-P7493)/2,Q7493=1,O7493-P7493)</f>
        <v>0</v>
      </c>
      <c r="S7493" s="31" cm="1">
        <f t="array" ref="S7493">_xlfn.IFS(Q7493=0,P7493/2,Q7493=1,P7493)</f>
        <v>0</v>
      </c>
      <c r="T7493" s="31" t="str" cm="1">
        <f t="array" ref="T7493">_xlfn.IFS(M7493&lt;=Beräkningsförutsättningar!B$15,"2",M7493=Beräkningsförutsättningar!B$16,"4",M7493=Beräkningsförutsättningar!B$17,"4",M7493&gt;=Beräkningsförutsättningar!B$18,"6")</f>
        <v>2</v>
      </c>
      <c r="U7493" s="31">
        <f t="shared" si="232"/>
        <v>0</v>
      </c>
      <c r="V7493" s="31">
        <f t="shared" si="233"/>
        <v>0</v>
      </c>
    </row>
    <row r="7494" spans="18:22" x14ac:dyDescent="0.3">
      <c r="R7494" s="31" cm="1">
        <f t="array" ref="R7494">_xlfn.IFS(Q7494=0,(O7494-P7494)/2,Q7494=1,O7494-P7494)</f>
        <v>0</v>
      </c>
      <c r="S7494" s="31" cm="1">
        <f t="array" ref="S7494">_xlfn.IFS(Q7494=0,P7494/2,Q7494=1,P7494)</f>
        <v>0</v>
      </c>
      <c r="T7494" s="31" t="str" cm="1">
        <f t="array" ref="T7494">_xlfn.IFS(M7494&lt;=Beräkningsförutsättningar!B$15,"2",M7494=Beräkningsförutsättningar!B$16,"4",M7494=Beräkningsförutsättningar!B$17,"4",M7494&gt;=Beräkningsförutsättningar!B$18,"6")</f>
        <v>2</v>
      </c>
      <c r="U7494" s="31">
        <f t="shared" si="232"/>
        <v>0</v>
      </c>
      <c r="V7494" s="31">
        <f t="shared" si="233"/>
        <v>0</v>
      </c>
    </row>
    <row r="7495" spans="18:22" x14ac:dyDescent="0.3">
      <c r="R7495" s="31" cm="1">
        <f t="array" ref="R7495">_xlfn.IFS(Q7495=0,(O7495-P7495)/2,Q7495=1,O7495-P7495)</f>
        <v>0</v>
      </c>
      <c r="S7495" s="31" cm="1">
        <f t="array" ref="S7495">_xlfn.IFS(Q7495=0,P7495/2,Q7495=1,P7495)</f>
        <v>0</v>
      </c>
      <c r="T7495" s="31" t="str" cm="1">
        <f t="array" ref="T7495">_xlfn.IFS(M7495&lt;=Beräkningsförutsättningar!B$15,"2",M7495=Beräkningsförutsättningar!B$16,"4",M7495=Beräkningsförutsättningar!B$17,"4",M7495&gt;=Beräkningsförutsättningar!B$18,"6")</f>
        <v>2</v>
      </c>
      <c r="U7495" s="31">
        <f t="shared" ref="U7495:U7558" si="234">R7495*T7495</f>
        <v>0</v>
      </c>
      <c r="V7495" s="31">
        <f t="shared" ref="V7495:V7558" si="235">S7495*T7495</f>
        <v>0</v>
      </c>
    </row>
    <row r="7496" spans="18:22" x14ac:dyDescent="0.3">
      <c r="R7496" s="31" cm="1">
        <f t="array" ref="R7496">_xlfn.IFS(Q7496=0,(O7496-P7496)/2,Q7496=1,O7496-P7496)</f>
        <v>0</v>
      </c>
      <c r="S7496" s="31" cm="1">
        <f t="array" ref="S7496">_xlfn.IFS(Q7496=0,P7496/2,Q7496=1,P7496)</f>
        <v>0</v>
      </c>
      <c r="T7496" s="31" t="str" cm="1">
        <f t="array" ref="T7496">_xlfn.IFS(M7496&lt;=Beräkningsförutsättningar!B$15,"2",M7496=Beräkningsförutsättningar!B$16,"4",M7496=Beräkningsförutsättningar!B$17,"4",M7496&gt;=Beräkningsförutsättningar!B$18,"6")</f>
        <v>2</v>
      </c>
      <c r="U7496" s="31">
        <f t="shared" si="234"/>
        <v>0</v>
      </c>
      <c r="V7496" s="31">
        <f t="shared" si="235"/>
        <v>0</v>
      </c>
    </row>
    <row r="7497" spans="18:22" x14ac:dyDescent="0.3">
      <c r="R7497" s="31" cm="1">
        <f t="array" ref="R7497">_xlfn.IFS(Q7497=0,(O7497-P7497)/2,Q7497=1,O7497-P7497)</f>
        <v>0</v>
      </c>
      <c r="S7497" s="31" cm="1">
        <f t="array" ref="S7497">_xlfn.IFS(Q7497=0,P7497/2,Q7497=1,P7497)</f>
        <v>0</v>
      </c>
      <c r="T7497" s="31" t="str" cm="1">
        <f t="array" ref="T7497">_xlfn.IFS(M7497&lt;=Beräkningsförutsättningar!B$15,"2",M7497=Beräkningsförutsättningar!B$16,"4",M7497=Beräkningsförutsättningar!B$17,"4",M7497&gt;=Beräkningsförutsättningar!B$18,"6")</f>
        <v>2</v>
      </c>
      <c r="U7497" s="31">
        <f t="shared" si="234"/>
        <v>0</v>
      </c>
      <c r="V7497" s="31">
        <f t="shared" si="235"/>
        <v>0</v>
      </c>
    </row>
    <row r="7498" spans="18:22" x14ac:dyDescent="0.3">
      <c r="R7498" s="31" cm="1">
        <f t="array" ref="R7498">_xlfn.IFS(Q7498=0,(O7498-P7498)/2,Q7498=1,O7498-P7498)</f>
        <v>0</v>
      </c>
      <c r="S7498" s="31" cm="1">
        <f t="array" ref="S7498">_xlfn.IFS(Q7498=0,P7498/2,Q7498=1,P7498)</f>
        <v>0</v>
      </c>
      <c r="T7498" s="31" t="str" cm="1">
        <f t="array" ref="T7498">_xlfn.IFS(M7498&lt;=Beräkningsförutsättningar!B$15,"2",M7498=Beräkningsförutsättningar!B$16,"4",M7498=Beräkningsförutsättningar!B$17,"4",M7498&gt;=Beräkningsförutsättningar!B$18,"6")</f>
        <v>2</v>
      </c>
      <c r="U7498" s="31">
        <f t="shared" si="234"/>
        <v>0</v>
      </c>
      <c r="V7498" s="31">
        <f t="shared" si="235"/>
        <v>0</v>
      </c>
    </row>
    <row r="7499" spans="18:22" x14ac:dyDescent="0.3">
      <c r="R7499" s="31" cm="1">
        <f t="array" ref="R7499">_xlfn.IFS(Q7499=0,(O7499-P7499)/2,Q7499=1,O7499-P7499)</f>
        <v>0</v>
      </c>
      <c r="S7499" s="31" cm="1">
        <f t="array" ref="S7499">_xlfn.IFS(Q7499=0,P7499/2,Q7499=1,P7499)</f>
        <v>0</v>
      </c>
      <c r="T7499" s="31" t="str" cm="1">
        <f t="array" ref="T7499">_xlfn.IFS(M7499&lt;=Beräkningsförutsättningar!B$15,"2",M7499=Beräkningsförutsättningar!B$16,"4",M7499=Beräkningsförutsättningar!B$17,"4",M7499&gt;=Beräkningsförutsättningar!B$18,"6")</f>
        <v>2</v>
      </c>
      <c r="U7499" s="31">
        <f t="shared" si="234"/>
        <v>0</v>
      </c>
      <c r="V7499" s="31">
        <f t="shared" si="235"/>
        <v>0</v>
      </c>
    </row>
    <row r="7500" spans="18:22" x14ac:dyDescent="0.3">
      <c r="R7500" s="31" cm="1">
        <f t="array" ref="R7500">_xlfn.IFS(Q7500=0,(O7500-P7500)/2,Q7500=1,O7500-P7500)</f>
        <v>0</v>
      </c>
      <c r="S7500" s="31" cm="1">
        <f t="array" ref="S7500">_xlfn.IFS(Q7500=0,P7500/2,Q7500=1,P7500)</f>
        <v>0</v>
      </c>
      <c r="T7500" s="31" t="str" cm="1">
        <f t="array" ref="T7500">_xlfn.IFS(M7500&lt;=Beräkningsförutsättningar!B$15,"2",M7500=Beräkningsförutsättningar!B$16,"4",M7500=Beräkningsförutsättningar!B$17,"4",M7500&gt;=Beräkningsförutsättningar!B$18,"6")</f>
        <v>2</v>
      </c>
      <c r="U7500" s="31">
        <f t="shared" si="234"/>
        <v>0</v>
      </c>
      <c r="V7500" s="31">
        <f t="shared" si="235"/>
        <v>0</v>
      </c>
    </row>
    <row r="7501" spans="18:22" x14ac:dyDescent="0.3">
      <c r="R7501" s="31" cm="1">
        <f t="array" ref="R7501">_xlfn.IFS(Q7501=0,(O7501-P7501)/2,Q7501=1,O7501-P7501)</f>
        <v>0</v>
      </c>
      <c r="S7501" s="31" cm="1">
        <f t="array" ref="S7501">_xlfn.IFS(Q7501=0,P7501/2,Q7501=1,P7501)</f>
        <v>0</v>
      </c>
      <c r="T7501" s="31" t="str" cm="1">
        <f t="array" ref="T7501">_xlfn.IFS(M7501&lt;=Beräkningsförutsättningar!B$15,"2",M7501=Beräkningsförutsättningar!B$16,"4",M7501=Beräkningsförutsättningar!B$17,"4",M7501&gt;=Beräkningsförutsättningar!B$18,"6")</f>
        <v>2</v>
      </c>
      <c r="U7501" s="31">
        <f t="shared" si="234"/>
        <v>0</v>
      </c>
      <c r="V7501" s="31">
        <f t="shared" si="235"/>
        <v>0</v>
      </c>
    </row>
    <row r="7502" spans="18:22" x14ac:dyDescent="0.3">
      <c r="R7502" s="31" cm="1">
        <f t="array" ref="R7502">_xlfn.IFS(Q7502=0,(O7502-P7502)/2,Q7502=1,O7502-P7502)</f>
        <v>0</v>
      </c>
      <c r="S7502" s="31" cm="1">
        <f t="array" ref="S7502">_xlfn.IFS(Q7502=0,P7502/2,Q7502=1,P7502)</f>
        <v>0</v>
      </c>
      <c r="T7502" s="31" t="str" cm="1">
        <f t="array" ref="T7502">_xlfn.IFS(M7502&lt;=Beräkningsförutsättningar!B$15,"2",M7502=Beräkningsförutsättningar!B$16,"4",M7502=Beräkningsförutsättningar!B$17,"4",M7502&gt;=Beräkningsförutsättningar!B$18,"6")</f>
        <v>2</v>
      </c>
      <c r="U7502" s="31">
        <f t="shared" si="234"/>
        <v>0</v>
      </c>
      <c r="V7502" s="31">
        <f t="shared" si="235"/>
        <v>0</v>
      </c>
    </row>
    <row r="7503" spans="18:22" x14ac:dyDescent="0.3">
      <c r="R7503" s="31" cm="1">
        <f t="array" ref="R7503">_xlfn.IFS(Q7503=0,(O7503-P7503)/2,Q7503=1,O7503-P7503)</f>
        <v>0</v>
      </c>
      <c r="S7503" s="31" cm="1">
        <f t="array" ref="S7503">_xlfn.IFS(Q7503=0,P7503/2,Q7503=1,P7503)</f>
        <v>0</v>
      </c>
      <c r="T7503" s="31" t="str" cm="1">
        <f t="array" ref="T7503">_xlfn.IFS(M7503&lt;=Beräkningsförutsättningar!B$15,"2",M7503=Beräkningsförutsättningar!B$16,"4",M7503=Beräkningsförutsättningar!B$17,"4",M7503&gt;=Beräkningsförutsättningar!B$18,"6")</f>
        <v>2</v>
      </c>
      <c r="U7503" s="31">
        <f t="shared" si="234"/>
        <v>0</v>
      </c>
      <c r="V7503" s="31">
        <f t="shared" si="235"/>
        <v>0</v>
      </c>
    </row>
    <row r="7504" spans="18:22" x14ac:dyDescent="0.3">
      <c r="R7504" s="31" cm="1">
        <f t="array" ref="R7504">_xlfn.IFS(Q7504=0,(O7504-P7504)/2,Q7504=1,O7504-P7504)</f>
        <v>0</v>
      </c>
      <c r="S7504" s="31" cm="1">
        <f t="array" ref="S7504">_xlfn.IFS(Q7504=0,P7504/2,Q7504=1,P7504)</f>
        <v>0</v>
      </c>
      <c r="T7504" s="31" t="str" cm="1">
        <f t="array" ref="T7504">_xlfn.IFS(M7504&lt;=Beräkningsförutsättningar!B$15,"2",M7504=Beräkningsförutsättningar!B$16,"4",M7504=Beräkningsförutsättningar!B$17,"4",M7504&gt;=Beräkningsförutsättningar!B$18,"6")</f>
        <v>2</v>
      </c>
      <c r="U7504" s="31">
        <f t="shared" si="234"/>
        <v>0</v>
      </c>
      <c r="V7504" s="31">
        <f t="shared" si="235"/>
        <v>0</v>
      </c>
    </row>
    <row r="7505" spans="18:22" x14ac:dyDescent="0.3">
      <c r="R7505" s="31" cm="1">
        <f t="array" ref="R7505">_xlfn.IFS(Q7505=0,(O7505-P7505)/2,Q7505=1,O7505-P7505)</f>
        <v>0</v>
      </c>
      <c r="S7505" s="31" cm="1">
        <f t="array" ref="S7505">_xlfn.IFS(Q7505=0,P7505/2,Q7505=1,P7505)</f>
        <v>0</v>
      </c>
      <c r="T7505" s="31" t="str" cm="1">
        <f t="array" ref="T7505">_xlfn.IFS(M7505&lt;=Beräkningsförutsättningar!B$15,"2",M7505=Beräkningsförutsättningar!B$16,"4",M7505=Beräkningsförutsättningar!B$17,"4",M7505&gt;=Beräkningsförutsättningar!B$18,"6")</f>
        <v>2</v>
      </c>
      <c r="U7505" s="31">
        <f t="shared" si="234"/>
        <v>0</v>
      </c>
      <c r="V7505" s="31">
        <f t="shared" si="235"/>
        <v>0</v>
      </c>
    </row>
    <row r="7506" spans="18:22" x14ac:dyDescent="0.3">
      <c r="R7506" s="31" cm="1">
        <f t="array" ref="R7506">_xlfn.IFS(Q7506=0,(O7506-P7506)/2,Q7506=1,O7506-P7506)</f>
        <v>0</v>
      </c>
      <c r="S7506" s="31" cm="1">
        <f t="array" ref="S7506">_xlfn.IFS(Q7506=0,P7506/2,Q7506=1,P7506)</f>
        <v>0</v>
      </c>
      <c r="T7506" s="31" t="str" cm="1">
        <f t="array" ref="T7506">_xlfn.IFS(M7506&lt;=Beräkningsförutsättningar!B$15,"2",M7506=Beräkningsförutsättningar!B$16,"4",M7506=Beräkningsförutsättningar!B$17,"4",M7506&gt;=Beräkningsförutsättningar!B$18,"6")</f>
        <v>2</v>
      </c>
      <c r="U7506" s="31">
        <f t="shared" si="234"/>
        <v>0</v>
      </c>
      <c r="V7506" s="31">
        <f t="shared" si="235"/>
        <v>0</v>
      </c>
    </row>
    <row r="7507" spans="18:22" x14ac:dyDescent="0.3">
      <c r="R7507" s="31" cm="1">
        <f t="array" ref="R7507">_xlfn.IFS(Q7507=0,(O7507-P7507)/2,Q7507=1,O7507-P7507)</f>
        <v>0</v>
      </c>
      <c r="S7507" s="31" cm="1">
        <f t="array" ref="S7507">_xlfn.IFS(Q7507=0,P7507/2,Q7507=1,P7507)</f>
        <v>0</v>
      </c>
      <c r="T7507" s="31" t="str" cm="1">
        <f t="array" ref="T7507">_xlfn.IFS(M7507&lt;=Beräkningsförutsättningar!B$15,"2",M7507=Beräkningsförutsättningar!B$16,"4",M7507=Beräkningsförutsättningar!B$17,"4",M7507&gt;=Beräkningsförutsättningar!B$18,"6")</f>
        <v>2</v>
      </c>
      <c r="U7507" s="31">
        <f t="shared" si="234"/>
        <v>0</v>
      </c>
      <c r="V7507" s="31">
        <f t="shared" si="235"/>
        <v>0</v>
      </c>
    </row>
    <row r="7508" spans="18:22" x14ac:dyDescent="0.3">
      <c r="R7508" s="31" cm="1">
        <f t="array" ref="R7508">_xlfn.IFS(Q7508=0,(O7508-P7508)/2,Q7508=1,O7508-P7508)</f>
        <v>0</v>
      </c>
      <c r="S7508" s="31" cm="1">
        <f t="array" ref="S7508">_xlfn.IFS(Q7508=0,P7508/2,Q7508=1,P7508)</f>
        <v>0</v>
      </c>
      <c r="T7508" s="31" t="str" cm="1">
        <f t="array" ref="T7508">_xlfn.IFS(M7508&lt;=Beräkningsförutsättningar!B$15,"2",M7508=Beräkningsförutsättningar!B$16,"4",M7508=Beräkningsförutsättningar!B$17,"4",M7508&gt;=Beräkningsförutsättningar!B$18,"6")</f>
        <v>2</v>
      </c>
      <c r="U7508" s="31">
        <f t="shared" si="234"/>
        <v>0</v>
      </c>
      <c r="V7508" s="31">
        <f t="shared" si="235"/>
        <v>0</v>
      </c>
    </row>
    <row r="7509" spans="18:22" x14ac:dyDescent="0.3">
      <c r="R7509" s="31" cm="1">
        <f t="array" ref="R7509">_xlfn.IFS(Q7509=0,(O7509-P7509)/2,Q7509=1,O7509-P7509)</f>
        <v>0</v>
      </c>
      <c r="S7509" s="31" cm="1">
        <f t="array" ref="S7509">_xlfn.IFS(Q7509=0,P7509/2,Q7509=1,P7509)</f>
        <v>0</v>
      </c>
      <c r="T7509" s="31" t="str" cm="1">
        <f t="array" ref="T7509">_xlfn.IFS(M7509&lt;=Beräkningsförutsättningar!B$15,"2",M7509=Beräkningsförutsättningar!B$16,"4",M7509=Beräkningsförutsättningar!B$17,"4",M7509&gt;=Beräkningsförutsättningar!B$18,"6")</f>
        <v>2</v>
      </c>
      <c r="U7509" s="31">
        <f t="shared" si="234"/>
        <v>0</v>
      </c>
      <c r="V7509" s="31">
        <f t="shared" si="235"/>
        <v>0</v>
      </c>
    </row>
    <row r="7510" spans="18:22" x14ac:dyDescent="0.3">
      <c r="R7510" s="31" cm="1">
        <f t="array" ref="R7510">_xlfn.IFS(Q7510=0,(O7510-P7510)/2,Q7510=1,O7510-P7510)</f>
        <v>0</v>
      </c>
      <c r="S7510" s="31" cm="1">
        <f t="array" ref="S7510">_xlfn.IFS(Q7510=0,P7510/2,Q7510=1,P7510)</f>
        <v>0</v>
      </c>
      <c r="T7510" s="31" t="str" cm="1">
        <f t="array" ref="T7510">_xlfn.IFS(M7510&lt;=Beräkningsförutsättningar!B$15,"2",M7510=Beräkningsförutsättningar!B$16,"4",M7510=Beräkningsförutsättningar!B$17,"4",M7510&gt;=Beräkningsförutsättningar!B$18,"6")</f>
        <v>2</v>
      </c>
      <c r="U7510" s="31">
        <f t="shared" si="234"/>
        <v>0</v>
      </c>
      <c r="V7510" s="31">
        <f t="shared" si="235"/>
        <v>0</v>
      </c>
    </row>
    <row r="7511" spans="18:22" x14ac:dyDescent="0.3">
      <c r="R7511" s="31" cm="1">
        <f t="array" ref="R7511">_xlfn.IFS(Q7511=0,(O7511-P7511)/2,Q7511=1,O7511-P7511)</f>
        <v>0</v>
      </c>
      <c r="S7511" s="31" cm="1">
        <f t="array" ref="S7511">_xlfn.IFS(Q7511=0,P7511/2,Q7511=1,P7511)</f>
        <v>0</v>
      </c>
      <c r="T7511" s="31" t="str" cm="1">
        <f t="array" ref="T7511">_xlfn.IFS(M7511&lt;=Beräkningsförutsättningar!B$15,"2",M7511=Beräkningsförutsättningar!B$16,"4",M7511=Beräkningsförutsättningar!B$17,"4",M7511&gt;=Beräkningsförutsättningar!B$18,"6")</f>
        <v>2</v>
      </c>
      <c r="U7511" s="31">
        <f t="shared" si="234"/>
        <v>0</v>
      </c>
      <c r="V7511" s="31">
        <f t="shared" si="235"/>
        <v>0</v>
      </c>
    </row>
    <row r="7512" spans="18:22" x14ac:dyDescent="0.3">
      <c r="R7512" s="31" cm="1">
        <f t="array" ref="R7512">_xlfn.IFS(Q7512=0,(O7512-P7512)/2,Q7512=1,O7512-P7512)</f>
        <v>0</v>
      </c>
      <c r="S7512" s="31" cm="1">
        <f t="array" ref="S7512">_xlfn.IFS(Q7512=0,P7512/2,Q7512=1,P7512)</f>
        <v>0</v>
      </c>
      <c r="T7512" s="31" t="str" cm="1">
        <f t="array" ref="T7512">_xlfn.IFS(M7512&lt;=Beräkningsförutsättningar!B$15,"2",M7512=Beräkningsförutsättningar!B$16,"4",M7512=Beräkningsförutsättningar!B$17,"4",M7512&gt;=Beräkningsförutsättningar!B$18,"6")</f>
        <v>2</v>
      </c>
      <c r="U7512" s="31">
        <f t="shared" si="234"/>
        <v>0</v>
      </c>
      <c r="V7512" s="31">
        <f t="shared" si="235"/>
        <v>0</v>
      </c>
    </row>
    <row r="7513" spans="18:22" x14ac:dyDescent="0.3">
      <c r="R7513" s="31" cm="1">
        <f t="array" ref="R7513">_xlfn.IFS(Q7513=0,(O7513-P7513)/2,Q7513=1,O7513-P7513)</f>
        <v>0</v>
      </c>
      <c r="S7513" s="31" cm="1">
        <f t="array" ref="S7513">_xlfn.IFS(Q7513=0,P7513/2,Q7513=1,P7513)</f>
        <v>0</v>
      </c>
      <c r="T7513" s="31" t="str" cm="1">
        <f t="array" ref="T7513">_xlfn.IFS(M7513&lt;=Beräkningsförutsättningar!B$15,"2",M7513=Beräkningsförutsättningar!B$16,"4",M7513=Beräkningsförutsättningar!B$17,"4",M7513&gt;=Beräkningsförutsättningar!B$18,"6")</f>
        <v>2</v>
      </c>
      <c r="U7513" s="31">
        <f t="shared" si="234"/>
        <v>0</v>
      </c>
      <c r="V7513" s="31">
        <f t="shared" si="235"/>
        <v>0</v>
      </c>
    </row>
    <row r="7514" spans="18:22" x14ac:dyDescent="0.3">
      <c r="R7514" s="31" cm="1">
        <f t="array" ref="R7514">_xlfn.IFS(Q7514=0,(O7514-P7514)/2,Q7514=1,O7514-P7514)</f>
        <v>0</v>
      </c>
      <c r="S7514" s="31" cm="1">
        <f t="array" ref="S7514">_xlfn.IFS(Q7514=0,P7514/2,Q7514=1,P7514)</f>
        <v>0</v>
      </c>
      <c r="T7514" s="31" t="str" cm="1">
        <f t="array" ref="T7514">_xlfn.IFS(M7514&lt;=Beräkningsförutsättningar!B$15,"2",M7514=Beräkningsförutsättningar!B$16,"4",M7514=Beräkningsförutsättningar!B$17,"4",M7514&gt;=Beräkningsförutsättningar!B$18,"6")</f>
        <v>2</v>
      </c>
      <c r="U7514" s="31">
        <f t="shared" si="234"/>
        <v>0</v>
      </c>
      <c r="V7514" s="31">
        <f t="shared" si="235"/>
        <v>0</v>
      </c>
    </row>
    <row r="7515" spans="18:22" x14ac:dyDescent="0.3">
      <c r="R7515" s="31" cm="1">
        <f t="array" ref="R7515">_xlfn.IFS(Q7515=0,(O7515-P7515)/2,Q7515=1,O7515-P7515)</f>
        <v>0</v>
      </c>
      <c r="S7515" s="31" cm="1">
        <f t="array" ref="S7515">_xlfn.IFS(Q7515=0,P7515/2,Q7515=1,P7515)</f>
        <v>0</v>
      </c>
      <c r="T7515" s="31" t="str" cm="1">
        <f t="array" ref="T7515">_xlfn.IFS(M7515&lt;=Beräkningsförutsättningar!B$15,"2",M7515=Beräkningsförutsättningar!B$16,"4",M7515=Beräkningsförutsättningar!B$17,"4",M7515&gt;=Beräkningsförutsättningar!B$18,"6")</f>
        <v>2</v>
      </c>
      <c r="U7515" s="31">
        <f t="shared" si="234"/>
        <v>0</v>
      </c>
      <c r="V7515" s="31">
        <f t="shared" si="235"/>
        <v>0</v>
      </c>
    </row>
    <row r="7516" spans="18:22" x14ac:dyDescent="0.3">
      <c r="R7516" s="31" cm="1">
        <f t="array" ref="R7516">_xlfn.IFS(Q7516=0,(O7516-P7516)/2,Q7516=1,O7516-P7516)</f>
        <v>0</v>
      </c>
      <c r="S7516" s="31" cm="1">
        <f t="array" ref="S7516">_xlfn.IFS(Q7516=0,P7516/2,Q7516=1,P7516)</f>
        <v>0</v>
      </c>
      <c r="T7516" s="31" t="str" cm="1">
        <f t="array" ref="T7516">_xlfn.IFS(M7516&lt;=Beräkningsförutsättningar!B$15,"2",M7516=Beräkningsförutsättningar!B$16,"4",M7516=Beräkningsförutsättningar!B$17,"4",M7516&gt;=Beräkningsförutsättningar!B$18,"6")</f>
        <v>2</v>
      </c>
      <c r="U7516" s="31">
        <f t="shared" si="234"/>
        <v>0</v>
      </c>
      <c r="V7516" s="31">
        <f t="shared" si="235"/>
        <v>0</v>
      </c>
    </row>
    <row r="7517" spans="18:22" x14ac:dyDescent="0.3">
      <c r="R7517" s="31" cm="1">
        <f t="array" ref="R7517">_xlfn.IFS(Q7517=0,(O7517-P7517)/2,Q7517=1,O7517-P7517)</f>
        <v>0</v>
      </c>
      <c r="S7517" s="31" cm="1">
        <f t="array" ref="S7517">_xlfn.IFS(Q7517=0,P7517/2,Q7517=1,P7517)</f>
        <v>0</v>
      </c>
      <c r="T7517" s="31" t="str" cm="1">
        <f t="array" ref="T7517">_xlfn.IFS(M7517&lt;=Beräkningsförutsättningar!B$15,"2",M7517=Beräkningsförutsättningar!B$16,"4",M7517=Beräkningsförutsättningar!B$17,"4",M7517&gt;=Beräkningsförutsättningar!B$18,"6")</f>
        <v>2</v>
      </c>
      <c r="U7517" s="31">
        <f t="shared" si="234"/>
        <v>0</v>
      </c>
      <c r="V7517" s="31">
        <f t="shared" si="235"/>
        <v>0</v>
      </c>
    </row>
    <row r="7518" spans="18:22" x14ac:dyDescent="0.3">
      <c r="R7518" s="31" cm="1">
        <f t="array" ref="R7518">_xlfn.IFS(Q7518=0,(O7518-P7518)/2,Q7518=1,O7518-P7518)</f>
        <v>0</v>
      </c>
      <c r="S7518" s="31" cm="1">
        <f t="array" ref="S7518">_xlfn.IFS(Q7518=0,P7518/2,Q7518=1,P7518)</f>
        <v>0</v>
      </c>
      <c r="T7518" s="31" t="str" cm="1">
        <f t="array" ref="T7518">_xlfn.IFS(M7518&lt;=Beräkningsförutsättningar!B$15,"2",M7518=Beräkningsförutsättningar!B$16,"4",M7518=Beräkningsförutsättningar!B$17,"4",M7518&gt;=Beräkningsförutsättningar!B$18,"6")</f>
        <v>2</v>
      </c>
      <c r="U7518" s="31">
        <f t="shared" si="234"/>
        <v>0</v>
      </c>
      <c r="V7518" s="31">
        <f t="shared" si="235"/>
        <v>0</v>
      </c>
    </row>
    <row r="7519" spans="18:22" x14ac:dyDescent="0.3">
      <c r="R7519" s="31" cm="1">
        <f t="array" ref="R7519">_xlfn.IFS(Q7519=0,(O7519-P7519)/2,Q7519=1,O7519-P7519)</f>
        <v>0</v>
      </c>
      <c r="S7519" s="31" cm="1">
        <f t="array" ref="S7519">_xlfn.IFS(Q7519=0,P7519/2,Q7519=1,P7519)</f>
        <v>0</v>
      </c>
      <c r="T7519" s="31" t="str" cm="1">
        <f t="array" ref="T7519">_xlfn.IFS(M7519&lt;=Beräkningsförutsättningar!B$15,"2",M7519=Beräkningsförutsättningar!B$16,"4",M7519=Beräkningsförutsättningar!B$17,"4",M7519&gt;=Beräkningsförutsättningar!B$18,"6")</f>
        <v>2</v>
      </c>
      <c r="U7519" s="31">
        <f t="shared" si="234"/>
        <v>0</v>
      </c>
      <c r="V7519" s="31">
        <f t="shared" si="235"/>
        <v>0</v>
      </c>
    </row>
    <row r="7520" spans="18:22" x14ac:dyDescent="0.3">
      <c r="R7520" s="31" cm="1">
        <f t="array" ref="R7520">_xlfn.IFS(Q7520=0,(O7520-P7520)/2,Q7520=1,O7520-P7520)</f>
        <v>0</v>
      </c>
      <c r="S7520" s="31" cm="1">
        <f t="array" ref="S7520">_xlfn.IFS(Q7520=0,P7520/2,Q7520=1,P7520)</f>
        <v>0</v>
      </c>
      <c r="T7520" s="31" t="str" cm="1">
        <f t="array" ref="T7520">_xlfn.IFS(M7520&lt;=Beräkningsförutsättningar!B$15,"2",M7520=Beräkningsförutsättningar!B$16,"4",M7520=Beräkningsförutsättningar!B$17,"4",M7520&gt;=Beräkningsförutsättningar!B$18,"6")</f>
        <v>2</v>
      </c>
      <c r="U7520" s="31">
        <f t="shared" si="234"/>
        <v>0</v>
      </c>
      <c r="V7520" s="31">
        <f t="shared" si="235"/>
        <v>0</v>
      </c>
    </row>
    <row r="7521" spans="18:22" x14ac:dyDescent="0.3">
      <c r="R7521" s="31" cm="1">
        <f t="array" ref="R7521">_xlfn.IFS(Q7521=0,(O7521-P7521)/2,Q7521=1,O7521-P7521)</f>
        <v>0</v>
      </c>
      <c r="S7521" s="31" cm="1">
        <f t="array" ref="S7521">_xlfn.IFS(Q7521=0,P7521/2,Q7521=1,P7521)</f>
        <v>0</v>
      </c>
      <c r="T7521" s="31" t="str" cm="1">
        <f t="array" ref="T7521">_xlfn.IFS(M7521&lt;=Beräkningsförutsättningar!B$15,"2",M7521=Beräkningsförutsättningar!B$16,"4",M7521=Beräkningsförutsättningar!B$17,"4",M7521&gt;=Beräkningsförutsättningar!B$18,"6")</f>
        <v>2</v>
      </c>
      <c r="U7521" s="31">
        <f t="shared" si="234"/>
        <v>0</v>
      </c>
      <c r="V7521" s="31">
        <f t="shared" si="235"/>
        <v>0</v>
      </c>
    </row>
    <row r="7522" spans="18:22" x14ac:dyDescent="0.3">
      <c r="R7522" s="31" cm="1">
        <f t="array" ref="R7522">_xlfn.IFS(Q7522=0,(O7522-P7522)/2,Q7522=1,O7522-P7522)</f>
        <v>0</v>
      </c>
      <c r="S7522" s="31" cm="1">
        <f t="array" ref="S7522">_xlfn.IFS(Q7522=0,P7522/2,Q7522=1,P7522)</f>
        <v>0</v>
      </c>
      <c r="T7522" s="31" t="str" cm="1">
        <f t="array" ref="T7522">_xlfn.IFS(M7522&lt;=Beräkningsförutsättningar!B$15,"2",M7522=Beräkningsförutsättningar!B$16,"4",M7522=Beräkningsförutsättningar!B$17,"4",M7522&gt;=Beräkningsförutsättningar!B$18,"6")</f>
        <v>2</v>
      </c>
      <c r="U7522" s="31">
        <f t="shared" si="234"/>
        <v>0</v>
      </c>
      <c r="V7522" s="31">
        <f t="shared" si="235"/>
        <v>0</v>
      </c>
    </row>
    <row r="7523" spans="18:22" x14ac:dyDescent="0.3">
      <c r="R7523" s="31" cm="1">
        <f t="array" ref="R7523">_xlfn.IFS(Q7523=0,(O7523-P7523)/2,Q7523=1,O7523-P7523)</f>
        <v>0</v>
      </c>
      <c r="S7523" s="31" cm="1">
        <f t="array" ref="S7523">_xlfn.IFS(Q7523=0,P7523/2,Q7523=1,P7523)</f>
        <v>0</v>
      </c>
      <c r="T7523" s="31" t="str" cm="1">
        <f t="array" ref="T7523">_xlfn.IFS(M7523&lt;=Beräkningsförutsättningar!B$15,"2",M7523=Beräkningsförutsättningar!B$16,"4",M7523=Beräkningsförutsättningar!B$17,"4",M7523&gt;=Beräkningsförutsättningar!B$18,"6")</f>
        <v>2</v>
      </c>
      <c r="U7523" s="31">
        <f t="shared" si="234"/>
        <v>0</v>
      </c>
      <c r="V7523" s="31">
        <f t="shared" si="235"/>
        <v>0</v>
      </c>
    </row>
    <row r="7524" spans="18:22" x14ac:dyDescent="0.3">
      <c r="R7524" s="31" cm="1">
        <f t="array" ref="R7524">_xlfn.IFS(Q7524=0,(O7524-P7524)/2,Q7524=1,O7524-P7524)</f>
        <v>0</v>
      </c>
      <c r="S7524" s="31" cm="1">
        <f t="array" ref="S7524">_xlfn.IFS(Q7524=0,P7524/2,Q7524=1,P7524)</f>
        <v>0</v>
      </c>
      <c r="T7524" s="31" t="str" cm="1">
        <f t="array" ref="T7524">_xlfn.IFS(M7524&lt;=Beräkningsförutsättningar!B$15,"2",M7524=Beräkningsförutsättningar!B$16,"4",M7524=Beräkningsförutsättningar!B$17,"4",M7524&gt;=Beräkningsförutsättningar!B$18,"6")</f>
        <v>2</v>
      </c>
      <c r="U7524" s="31">
        <f t="shared" si="234"/>
        <v>0</v>
      </c>
      <c r="V7524" s="31">
        <f t="shared" si="235"/>
        <v>0</v>
      </c>
    </row>
    <row r="7525" spans="18:22" x14ac:dyDescent="0.3">
      <c r="R7525" s="31" cm="1">
        <f t="array" ref="R7525">_xlfn.IFS(Q7525=0,(O7525-P7525)/2,Q7525=1,O7525-P7525)</f>
        <v>0</v>
      </c>
      <c r="S7525" s="31" cm="1">
        <f t="array" ref="S7525">_xlfn.IFS(Q7525=0,P7525/2,Q7525=1,P7525)</f>
        <v>0</v>
      </c>
      <c r="T7525" s="31" t="str" cm="1">
        <f t="array" ref="T7525">_xlfn.IFS(M7525&lt;=Beräkningsförutsättningar!B$15,"2",M7525=Beräkningsförutsättningar!B$16,"4",M7525=Beräkningsförutsättningar!B$17,"4",M7525&gt;=Beräkningsförutsättningar!B$18,"6")</f>
        <v>2</v>
      </c>
      <c r="U7525" s="31">
        <f t="shared" si="234"/>
        <v>0</v>
      </c>
      <c r="V7525" s="31">
        <f t="shared" si="235"/>
        <v>0</v>
      </c>
    </row>
    <row r="7526" spans="18:22" x14ac:dyDescent="0.3">
      <c r="R7526" s="31" cm="1">
        <f t="array" ref="R7526">_xlfn.IFS(Q7526=0,(O7526-P7526)/2,Q7526=1,O7526-P7526)</f>
        <v>0</v>
      </c>
      <c r="S7526" s="31" cm="1">
        <f t="array" ref="S7526">_xlfn.IFS(Q7526=0,P7526/2,Q7526=1,P7526)</f>
        <v>0</v>
      </c>
      <c r="T7526" s="31" t="str" cm="1">
        <f t="array" ref="T7526">_xlfn.IFS(M7526&lt;=Beräkningsförutsättningar!B$15,"2",M7526=Beräkningsförutsättningar!B$16,"4",M7526=Beräkningsförutsättningar!B$17,"4",M7526&gt;=Beräkningsförutsättningar!B$18,"6")</f>
        <v>2</v>
      </c>
      <c r="U7526" s="31">
        <f t="shared" si="234"/>
        <v>0</v>
      </c>
      <c r="V7526" s="31">
        <f t="shared" si="235"/>
        <v>0</v>
      </c>
    </row>
    <row r="7527" spans="18:22" x14ac:dyDescent="0.3">
      <c r="R7527" s="31" cm="1">
        <f t="array" ref="R7527">_xlfn.IFS(Q7527=0,(O7527-P7527)/2,Q7527=1,O7527-P7527)</f>
        <v>0</v>
      </c>
      <c r="S7527" s="31" cm="1">
        <f t="array" ref="S7527">_xlfn.IFS(Q7527=0,P7527/2,Q7527=1,P7527)</f>
        <v>0</v>
      </c>
      <c r="T7527" s="31" t="str" cm="1">
        <f t="array" ref="T7527">_xlfn.IFS(M7527&lt;=Beräkningsförutsättningar!B$15,"2",M7527=Beräkningsförutsättningar!B$16,"4",M7527=Beräkningsförutsättningar!B$17,"4",M7527&gt;=Beräkningsförutsättningar!B$18,"6")</f>
        <v>2</v>
      </c>
      <c r="U7527" s="31">
        <f t="shared" si="234"/>
        <v>0</v>
      </c>
      <c r="V7527" s="31">
        <f t="shared" si="235"/>
        <v>0</v>
      </c>
    </row>
    <row r="7528" spans="18:22" x14ac:dyDescent="0.3">
      <c r="R7528" s="31" cm="1">
        <f t="array" ref="R7528">_xlfn.IFS(Q7528=0,(O7528-P7528)/2,Q7528=1,O7528-P7528)</f>
        <v>0</v>
      </c>
      <c r="S7528" s="31" cm="1">
        <f t="array" ref="S7528">_xlfn.IFS(Q7528=0,P7528/2,Q7528=1,P7528)</f>
        <v>0</v>
      </c>
      <c r="T7528" s="31" t="str" cm="1">
        <f t="array" ref="T7528">_xlfn.IFS(M7528&lt;=Beräkningsförutsättningar!B$15,"2",M7528=Beräkningsförutsättningar!B$16,"4",M7528=Beräkningsförutsättningar!B$17,"4",M7528&gt;=Beräkningsförutsättningar!B$18,"6")</f>
        <v>2</v>
      </c>
      <c r="U7528" s="31">
        <f t="shared" si="234"/>
        <v>0</v>
      </c>
      <c r="V7528" s="31">
        <f t="shared" si="235"/>
        <v>0</v>
      </c>
    </row>
    <row r="7529" spans="18:22" x14ac:dyDescent="0.3">
      <c r="R7529" s="31" cm="1">
        <f t="array" ref="R7529">_xlfn.IFS(Q7529=0,(O7529-P7529)/2,Q7529=1,O7529-P7529)</f>
        <v>0</v>
      </c>
      <c r="S7529" s="31" cm="1">
        <f t="array" ref="S7529">_xlfn.IFS(Q7529=0,P7529/2,Q7529=1,P7529)</f>
        <v>0</v>
      </c>
      <c r="T7529" s="31" t="str" cm="1">
        <f t="array" ref="T7529">_xlfn.IFS(M7529&lt;=Beräkningsförutsättningar!B$15,"2",M7529=Beräkningsförutsättningar!B$16,"4",M7529=Beräkningsförutsättningar!B$17,"4",M7529&gt;=Beräkningsförutsättningar!B$18,"6")</f>
        <v>2</v>
      </c>
      <c r="U7529" s="31">
        <f t="shared" si="234"/>
        <v>0</v>
      </c>
      <c r="V7529" s="31">
        <f t="shared" si="235"/>
        <v>0</v>
      </c>
    </row>
    <row r="7530" spans="18:22" x14ac:dyDescent="0.3">
      <c r="R7530" s="31" cm="1">
        <f t="array" ref="R7530">_xlfn.IFS(Q7530=0,(O7530-P7530)/2,Q7530=1,O7530-P7530)</f>
        <v>0</v>
      </c>
      <c r="S7530" s="31" cm="1">
        <f t="array" ref="S7530">_xlfn.IFS(Q7530=0,P7530/2,Q7530=1,P7530)</f>
        <v>0</v>
      </c>
      <c r="T7530" s="31" t="str" cm="1">
        <f t="array" ref="T7530">_xlfn.IFS(M7530&lt;=Beräkningsförutsättningar!B$15,"2",M7530=Beräkningsförutsättningar!B$16,"4",M7530=Beräkningsförutsättningar!B$17,"4",M7530&gt;=Beräkningsförutsättningar!B$18,"6")</f>
        <v>2</v>
      </c>
      <c r="U7530" s="31">
        <f t="shared" si="234"/>
        <v>0</v>
      </c>
      <c r="V7530" s="31">
        <f t="shared" si="235"/>
        <v>0</v>
      </c>
    </row>
    <row r="7531" spans="18:22" x14ac:dyDescent="0.3">
      <c r="R7531" s="31" cm="1">
        <f t="array" ref="R7531">_xlfn.IFS(Q7531=0,(O7531-P7531)/2,Q7531=1,O7531-P7531)</f>
        <v>0</v>
      </c>
      <c r="S7531" s="31" cm="1">
        <f t="array" ref="S7531">_xlfn.IFS(Q7531=0,P7531/2,Q7531=1,P7531)</f>
        <v>0</v>
      </c>
      <c r="T7531" s="31" t="str" cm="1">
        <f t="array" ref="T7531">_xlfn.IFS(M7531&lt;=Beräkningsförutsättningar!B$15,"2",M7531=Beräkningsförutsättningar!B$16,"4",M7531=Beräkningsförutsättningar!B$17,"4",M7531&gt;=Beräkningsförutsättningar!B$18,"6")</f>
        <v>2</v>
      </c>
      <c r="U7531" s="31">
        <f t="shared" si="234"/>
        <v>0</v>
      </c>
      <c r="V7531" s="31">
        <f t="shared" si="235"/>
        <v>0</v>
      </c>
    </row>
    <row r="7532" spans="18:22" x14ac:dyDescent="0.3">
      <c r="R7532" s="31" cm="1">
        <f t="array" ref="R7532">_xlfn.IFS(Q7532=0,(O7532-P7532)/2,Q7532=1,O7532-P7532)</f>
        <v>0</v>
      </c>
      <c r="S7532" s="31" cm="1">
        <f t="array" ref="S7532">_xlfn.IFS(Q7532=0,P7532/2,Q7532=1,P7532)</f>
        <v>0</v>
      </c>
      <c r="T7532" s="31" t="str" cm="1">
        <f t="array" ref="T7532">_xlfn.IFS(M7532&lt;=Beräkningsförutsättningar!B$15,"2",M7532=Beräkningsförutsättningar!B$16,"4",M7532=Beräkningsförutsättningar!B$17,"4",M7532&gt;=Beräkningsförutsättningar!B$18,"6")</f>
        <v>2</v>
      </c>
      <c r="U7532" s="31">
        <f t="shared" si="234"/>
        <v>0</v>
      </c>
      <c r="V7532" s="31">
        <f t="shared" si="235"/>
        <v>0</v>
      </c>
    </row>
    <row r="7533" spans="18:22" x14ac:dyDescent="0.3">
      <c r="R7533" s="31" cm="1">
        <f t="array" ref="R7533">_xlfn.IFS(Q7533=0,(O7533-P7533)/2,Q7533=1,O7533-P7533)</f>
        <v>0</v>
      </c>
      <c r="S7533" s="31" cm="1">
        <f t="array" ref="S7533">_xlfn.IFS(Q7533=0,P7533/2,Q7533=1,P7533)</f>
        <v>0</v>
      </c>
      <c r="T7533" s="31" t="str" cm="1">
        <f t="array" ref="T7533">_xlfn.IFS(M7533&lt;=Beräkningsförutsättningar!B$15,"2",M7533=Beräkningsförutsättningar!B$16,"4",M7533=Beräkningsförutsättningar!B$17,"4",M7533&gt;=Beräkningsförutsättningar!B$18,"6")</f>
        <v>2</v>
      </c>
      <c r="U7533" s="31">
        <f t="shared" si="234"/>
        <v>0</v>
      </c>
      <c r="V7533" s="31">
        <f t="shared" si="235"/>
        <v>0</v>
      </c>
    </row>
    <row r="7534" spans="18:22" x14ac:dyDescent="0.3">
      <c r="R7534" s="31" cm="1">
        <f t="array" ref="R7534">_xlfn.IFS(Q7534=0,(O7534-P7534)/2,Q7534=1,O7534-P7534)</f>
        <v>0</v>
      </c>
      <c r="S7534" s="31" cm="1">
        <f t="array" ref="S7534">_xlfn.IFS(Q7534=0,P7534/2,Q7534=1,P7534)</f>
        <v>0</v>
      </c>
      <c r="T7534" s="31" t="str" cm="1">
        <f t="array" ref="T7534">_xlfn.IFS(M7534&lt;=Beräkningsförutsättningar!B$15,"2",M7534=Beräkningsförutsättningar!B$16,"4",M7534=Beräkningsförutsättningar!B$17,"4",M7534&gt;=Beräkningsförutsättningar!B$18,"6")</f>
        <v>2</v>
      </c>
      <c r="U7534" s="31">
        <f t="shared" si="234"/>
        <v>0</v>
      </c>
      <c r="V7534" s="31">
        <f t="shared" si="235"/>
        <v>0</v>
      </c>
    </row>
    <row r="7535" spans="18:22" x14ac:dyDescent="0.3">
      <c r="R7535" s="31" cm="1">
        <f t="array" ref="R7535">_xlfn.IFS(Q7535=0,(O7535-P7535)/2,Q7535=1,O7535-P7535)</f>
        <v>0</v>
      </c>
      <c r="S7535" s="31" cm="1">
        <f t="array" ref="S7535">_xlfn.IFS(Q7535=0,P7535/2,Q7535=1,P7535)</f>
        <v>0</v>
      </c>
      <c r="T7535" s="31" t="str" cm="1">
        <f t="array" ref="T7535">_xlfn.IFS(M7535&lt;=Beräkningsförutsättningar!B$15,"2",M7535=Beräkningsförutsättningar!B$16,"4",M7535=Beräkningsförutsättningar!B$17,"4",M7535&gt;=Beräkningsförutsättningar!B$18,"6")</f>
        <v>2</v>
      </c>
      <c r="U7535" s="31">
        <f t="shared" si="234"/>
        <v>0</v>
      </c>
      <c r="V7535" s="31">
        <f t="shared" si="235"/>
        <v>0</v>
      </c>
    </row>
    <row r="7536" spans="18:22" x14ac:dyDescent="0.3">
      <c r="R7536" s="31" cm="1">
        <f t="array" ref="R7536">_xlfn.IFS(Q7536=0,(O7536-P7536)/2,Q7536=1,O7536-P7536)</f>
        <v>0</v>
      </c>
      <c r="S7536" s="31" cm="1">
        <f t="array" ref="S7536">_xlfn.IFS(Q7536=0,P7536/2,Q7536=1,P7536)</f>
        <v>0</v>
      </c>
      <c r="T7536" s="31" t="str" cm="1">
        <f t="array" ref="T7536">_xlfn.IFS(M7536&lt;=Beräkningsförutsättningar!B$15,"2",M7536=Beräkningsförutsättningar!B$16,"4",M7536=Beräkningsförutsättningar!B$17,"4",M7536&gt;=Beräkningsförutsättningar!B$18,"6")</f>
        <v>2</v>
      </c>
      <c r="U7536" s="31">
        <f t="shared" si="234"/>
        <v>0</v>
      </c>
      <c r="V7536" s="31">
        <f t="shared" si="235"/>
        <v>0</v>
      </c>
    </row>
    <row r="7537" spans="18:22" x14ac:dyDescent="0.3">
      <c r="R7537" s="31" cm="1">
        <f t="array" ref="R7537">_xlfn.IFS(Q7537=0,(O7537-P7537)/2,Q7537=1,O7537-P7537)</f>
        <v>0</v>
      </c>
      <c r="S7537" s="31" cm="1">
        <f t="array" ref="S7537">_xlfn.IFS(Q7537=0,P7537/2,Q7537=1,P7537)</f>
        <v>0</v>
      </c>
      <c r="T7537" s="31" t="str" cm="1">
        <f t="array" ref="T7537">_xlfn.IFS(M7537&lt;=Beräkningsförutsättningar!B$15,"2",M7537=Beräkningsförutsättningar!B$16,"4",M7537=Beräkningsförutsättningar!B$17,"4",M7537&gt;=Beräkningsförutsättningar!B$18,"6")</f>
        <v>2</v>
      </c>
      <c r="U7537" s="31">
        <f t="shared" si="234"/>
        <v>0</v>
      </c>
      <c r="V7537" s="31">
        <f t="shared" si="235"/>
        <v>0</v>
      </c>
    </row>
    <row r="7538" spans="18:22" x14ac:dyDescent="0.3">
      <c r="R7538" s="31" cm="1">
        <f t="array" ref="R7538">_xlfn.IFS(Q7538=0,(O7538-P7538)/2,Q7538=1,O7538-P7538)</f>
        <v>0</v>
      </c>
      <c r="S7538" s="31" cm="1">
        <f t="array" ref="S7538">_xlfn.IFS(Q7538=0,P7538/2,Q7538=1,P7538)</f>
        <v>0</v>
      </c>
      <c r="T7538" s="31" t="str" cm="1">
        <f t="array" ref="T7538">_xlfn.IFS(M7538&lt;=Beräkningsförutsättningar!B$15,"2",M7538=Beräkningsförutsättningar!B$16,"4",M7538=Beräkningsförutsättningar!B$17,"4",M7538&gt;=Beräkningsförutsättningar!B$18,"6")</f>
        <v>2</v>
      </c>
      <c r="U7538" s="31">
        <f t="shared" si="234"/>
        <v>0</v>
      </c>
      <c r="V7538" s="31">
        <f t="shared" si="235"/>
        <v>0</v>
      </c>
    </row>
    <row r="7539" spans="18:22" x14ac:dyDescent="0.3">
      <c r="R7539" s="31" cm="1">
        <f t="array" ref="R7539">_xlfn.IFS(Q7539=0,(O7539-P7539)/2,Q7539=1,O7539-P7539)</f>
        <v>0</v>
      </c>
      <c r="S7539" s="31" cm="1">
        <f t="array" ref="S7539">_xlfn.IFS(Q7539=0,P7539/2,Q7539=1,P7539)</f>
        <v>0</v>
      </c>
      <c r="T7539" s="31" t="str" cm="1">
        <f t="array" ref="T7539">_xlfn.IFS(M7539&lt;=Beräkningsförutsättningar!B$15,"2",M7539=Beräkningsförutsättningar!B$16,"4",M7539=Beräkningsförutsättningar!B$17,"4",M7539&gt;=Beräkningsförutsättningar!B$18,"6")</f>
        <v>2</v>
      </c>
      <c r="U7539" s="31">
        <f t="shared" si="234"/>
        <v>0</v>
      </c>
      <c r="V7539" s="31">
        <f t="shared" si="235"/>
        <v>0</v>
      </c>
    </row>
    <row r="7540" spans="18:22" x14ac:dyDescent="0.3">
      <c r="R7540" s="31" cm="1">
        <f t="array" ref="R7540">_xlfn.IFS(Q7540=0,(O7540-P7540)/2,Q7540=1,O7540-P7540)</f>
        <v>0</v>
      </c>
      <c r="S7540" s="31" cm="1">
        <f t="array" ref="S7540">_xlfn.IFS(Q7540=0,P7540/2,Q7540=1,P7540)</f>
        <v>0</v>
      </c>
      <c r="T7540" s="31" t="str" cm="1">
        <f t="array" ref="T7540">_xlfn.IFS(M7540&lt;=Beräkningsförutsättningar!B$15,"2",M7540=Beräkningsförutsättningar!B$16,"4",M7540=Beräkningsförutsättningar!B$17,"4",M7540&gt;=Beräkningsförutsättningar!B$18,"6")</f>
        <v>2</v>
      </c>
      <c r="U7540" s="31">
        <f t="shared" si="234"/>
        <v>0</v>
      </c>
      <c r="V7540" s="31">
        <f t="shared" si="235"/>
        <v>0</v>
      </c>
    </row>
    <row r="7541" spans="18:22" x14ac:dyDescent="0.3">
      <c r="R7541" s="31" cm="1">
        <f t="array" ref="R7541">_xlfn.IFS(Q7541=0,(O7541-P7541)/2,Q7541=1,O7541-P7541)</f>
        <v>0</v>
      </c>
      <c r="S7541" s="31" cm="1">
        <f t="array" ref="S7541">_xlfn.IFS(Q7541=0,P7541/2,Q7541=1,P7541)</f>
        <v>0</v>
      </c>
      <c r="T7541" s="31" t="str" cm="1">
        <f t="array" ref="T7541">_xlfn.IFS(M7541&lt;=Beräkningsförutsättningar!B$15,"2",M7541=Beräkningsförutsättningar!B$16,"4",M7541=Beräkningsförutsättningar!B$17,"4",M7541&gt;=Beräkningsförutsättningar!B$18,"6")</f>
        <v>2</v>
      </c>
      <c r="U7541" s="31">
        <f t="shared" si="234"/>
        <v>0</v>
      </c>
      <c r="V7541" s="31">
        <f t="shared" si="235"/>
        <v>0</v>
      </c>
    </row>
    <row r="7542" spans="18:22" x14ac:dyDescent="0.3">
      <c r="R7542" s="31" cm="1">
        <f t="array" ref="R7542">_xlfn.IFS(Q7542=0,(O7542-P7542)/2,Q7542=1,O7542-P7542)</f>
        <v>0</v>
      </c>
      <c r="S7542" s="31" cm="1">
        <f t="array" ref="S7542">_xlfn.IFS(Q7542=0,P7542/2,Q7542=1,P7542)</f>
        <v>0</v>
      </c>
      <c r="T7542" s="31" t="str" cm="1">
        <f t="array" ref="T7542">_xlfn.IFS(M7542&lt;=Beräkningsförutsättningar!B$15,"2",M7542=Beräkningsförutsättningar!B$16,"4",M7542=Beräkningsförutsättningar!B$17,"4",M7542&gt;=Beräkningsförutsättningar!B$18,"6")</f>
        <v>2</v>
      </c>
      <c r="U7542" s="31">
        <f t="shared" si="234"/>
        <v>0</v>
      </c>
      <c r="V7542" s="31">
        <f t="shared" si="235"/>
        <v>0</v>
      </c>
    </row>
    <row r="7543" spans="18:22" x14ac:dyDescent="0.3">
      <c r="R7543" s="31" cm="1">
        <f t="array" ref="R7543">_xlfn.IFS(Q7543=0,(O7543-P7543)/2,Q7543=1,O7543-P7543)</f>
        <v>0</v>
      </c>
      <c r="S7543" s="31" cm="1">
        <f t="array" ref="S7543">_xlfn.IFS(Q7543=0,P7543/2,Q7543=1,P7543)</f>
        <v>0</v>
      </c>
      <c r="T7543" s="31" t="str" cm="1">
        <f t="array" ref="T7543">_xlfn.IFS(M7543&lt;=Beräkningsförutsättningar!B$15,"2",M7543=Beräkningsförutsättningar!B$16,"4",M7543=Beräkningsförutsättningar!B$17,"4",M7543&gt;=Beräkningsförutsättningar!B$18,"6")</f>
        <v>2</v>
      </c>
      <c r="U7543" s="31">
        <f t="shared" si="234"/>
        <v>0</v>
      </c>
      <c r="V7543" s="31">
        <f t="shared" si="235"/>
        <v>0</v>
      </c>
    </row>
    <row r="7544" spans="18:22" x14ac:dyDescent="0.3">
      <c r="R7544" s="31" cm="1">
        <f t="array" ref="R7544">_xlfn.IFS(Q7544=0,(O7544-P7544)/2,Q7544=1,O7544-P7544)</f>
        <v>0</v>
      </c>
      <c r="S7544" s="31" cm="1">
        <f t="array" ref="S7544">_xlfn.IFS(Q7544=0,P7544/2,Q7544=1,P7544)</f>
        <v>0</v>
      </c>
      <c r="T7544" s="31" t="str" cm="1">
        <f t="array" ref="T7544">_xlfn.IFS(M7544&lt;=Beräkningsförutsättningar!B$15,"2",M7544=Beräkningsförutsättningar!B$16,"4",M7544=Beräkningsförutsättningar!B$17,"4",M7544&gt;=Beräkningsförutsättningar!B$18,"6")</f>
        <v>2</v>
      </c>
      <c r="U7544" s="31">
        <f t="shared" si="234"/>
        <v>0</v>
      </c>
      <c r="V7544" s="31">
        <f t="shared" si="235"/>
        <v>0</v>
      </c>
    </row>
    <row r="7545" spans="18:22" x14ac:dyDescent="0.3">
      <c r="R7545" s="31" cm="1">
        <f t="array" ref="R7545">_xlfn.IFS(Q7545=0,(O7545-P7545)/2,Q7545=1,O7545-P7545)</f>
        <v>0</v>
      </c>
      <c r="S7545" s="31" cm="1">
        <f t="array" ref="S7545">_xlfn.IFS(Q7545=0,P7545/2,Q7545=1,P7545)</f>
        <v>0</v>
      </c>
      <c r="T7545" s="31" t="str" cm="1">
        <f t="array" ref="T7545">_xlfn.IFS(M7545&lt;=Beräkningsförutsättningar!B$15,"2",M7545=Beräkningsförutsättningar!B$16,"4",M7545=Beräkningsförutsättningar!B$17,"4",M7545&gt;=Beräkningsförutsättningar!B$18,"6")</f>
        <v>2</v>
      </c>
      <c r="U7545" s="31">
        <f t="shared" si="234"/>
        <v>0</v>
      </c>
      <c r="V7545" s="31">
        <f t="shared" si="235"/>
        <v>0</v>
      </c>
    </row>
    <row r="7546" spans="18:22" x14ac:dyDescent="0.3">
      <c r="R7546" s="31" cm="1">
        <f t="array" ref="R7546">_xlfn.IFS(Q7546=0,(O7546-P7546)/2,Q7546=1,O7546-P7546)</f>
        <v>0</v>
      </c>
      <c r="S7546" s="31" cm="1">
        <f t="array" ref="S7546">_xlfn.IFS(Q7546=0,P7546/2,Q7546=1,P7546)</f>
        <v>0</v>
      </c>
      <c r="T7546" s="31" t="str" cm="1">
        <f t="array" ref="T7546">_xlfn.IFS(M7546&lt;=Beräkningsförutsättningar!B$15,"2",M7546=Beräkningsförutsättningar!B$16,"4",M7546=Beräkningsförutsättningar!B$17,"4",M7546&gt;=Beräkningsförutsättningar!B$18,"6")</f>
        <v>2</v>
      </c>
      <c r="U7546" s="31">
        <f t="shared" si="234"/>
        <v>0</v>
      </c>
      <c r="V7546" s="31">
        <f t="shared" si="235"/>
        <v>0</v>
      </c>
    </row>
    <row r="7547" spans="18:22" x14ac:dyDescent="0.3">
      <c r="R7547" s="31" cm="1">
        <f t="array" ref="R7547">_xlfn.IFS(Q7547=0,(O7547-P7547)/2,Q7547=1,O7547-P7547)</f>
        <v>0</v>
      </c>
      <c r="S7547" s="31" cm="1">
        <f t="array" ref="S7547">_xlfn.IFS(Q7547=0,P7547/2,Q7547=1,P7547)</f>
        <v>0</v>
      </c>
      <c r="T7547" s="31" t="str" cm="1">
        <f t="array" ref="T7547">_xlfn.IFS(M7547&lt;=Beräkningsförutsättningar!B$15,"2",M7547=Beräkningsförutsättningar!B$16,"4",M7547=Beräkningsförutsättningar!B$17,"4",M7547&gt;=Beräkningsförutsättningar!B$18,"6")</f>
        <v>2</v>
      </c>
      <c r="U7547" s="31">
        <f t="shared" si="234"/>
        <v>0</v>
      </c>
      <c r="V7547" s="31">
        <f t="shared" si="235"/>
        <v>0</v>
      </c>
    </row>
    <row r="7548" spans="18:22" x14ac:dyDescent="0.3">
      <c r="R7548" s="31" cm="1">
        <f t="array" ref="R7548">_xlfn.IFS(Q7548=0,(O7548-P7548)/2,Q7548=1,O7548-P7548)</f>
        <v>0</v>
      </c>
      <c r="S7548" s="31" cm="1">
        <f t="array" ref="S7548">_xlfn.IFS(Q7548=0,P7548/2,Q7548=1,P7548)</f>
        <v>0</v>
      </c>
      <c r="T7548" s="31" t="str" cm="1">
        <f t="array" ref="T7548">_xlfn.IFS(M7548&lt;=Beräkningsförutsättningar!B$15,"2",M7548=Beräkningsförutsättningar!B$16,"4",M7548=Beräkningsförutsättningar!B$17,"4",M7548&gt;=Beräkningsförutsättningar!B$18,"6")</f>
        <v>2</v>
      </c>
      <c r="U7548" s="31">
        <f t="shared" si="234"/>
        <v>0</v>
      </c>
      <c r="V7548" s="31">
        <f t="shared" si="235"/>
        <v>0</v>
      </c>
    </row>
    <row r="7549" spans="18:22" x14ac:dyDescent="0.3">
      <c r="R7549" s="31" cm="1">
        <f t="array" ref="R7549">_xlfn.IFS(Q7549=0,(O7549-P7549)/2,Q7549=1,O7549-P7549)</f>
        <v>0</v>
      </c>
      <c r="S7549" s="31" cm="1">
        <f t="array" ref="S7549">_xlfn.IFS(Q7549=0,P7549/2,Q7549=1,P7549)</f>
        <v>0</v>
      </c>
      <c r="T7549" s="31" t="str" cm="1">
        <f t="array" ref="T7549">_xlfn.IFS(M7549&lt;=Beräkningsförutsättningar!B$15,"2",M7549=Beräkningsförutsättningar!B$16,"4",M7549=Beräkningsförutsättningar!B$17,"4",M7549&gt;=Beräkningsförutsättningar!B$18,"6")</f>
        <v>2</v>
      </c>
      <c r="U7549" s="31">
        <f t="shared" si="234"/>
        <v>0</v>
      </c>
      <c r="V7549" s="31">
        <f t="shared" si="235"/>
        <v>0</v>
      </c>
    </row>
    <row r="7550" spans="18:22" x14ac:dyDescent="0.3">
      <c r="R7550" s="31" cm="1">
        <f t="array" ref="R7550">_xlfn.IFS(Q7550=0,(O7550-P7550)/2,Q7550=1,O7550-P7550)</f>
        <v>0</v>
      </c>
      <c r="S7550" s="31" cm="1">
        <f t="array" ref="S7550">_xlfn.IFS(Q7550=0,P7550/2,Q7550=1,P7550)</f>
        <v>0</v>
      </c>
      <c r="T7550" s="31" t="str" cm="1">
        <f t="array" ref="T7550">_xlfn.IFS(M7550&lt;=Beräkningsförutsättningar!B$15,"2",M7550=Beräkningsförutsättningar!B$16,"4",M7550=Beräkningsförutsättningar!B$17,"4",M7550&gt;=Beräkningsförutsättningar!B$18,"6")</f>
        <v>2</v>
      </c>
      <c r="U7550" s="31">
        <f t="shared" si="234"/>
        <v>0</v>
      </c>
      <c r="V7550" s="31">
        <f t="shared" si="235"/>
        <v>0</v>
      </c>
    </row>
    <row r="7551" spans="18:22" x14ac:dyDescent="0.3">
      <c r="R7551" s="31" cm="1">
        <f t="array" ref="R7551">_xlfn.IFS(Q7551=0,(O7551-P7551)/2,Q7551=1,O7551-P7551)</f>
        <v>0</v>
      </c>
      <c r="S7551" s="31" cm="1">
        <f t="array" ref="S7551">_xlfn.IFS(Q7551=0,P7551/2,Q7551=1,P7551)</f>
        <v>0</v>
      </c>
      <c r="T7551" s="31" t="str" cm="1">
        <f t="array" ref="T7551">_xlfn.IFS(M7551&lt;=Beräkningsförutsättningar!B$15,"2",M7551=Beräkningsförutsättningar!B$16,"4",M7551=Beräkningsförutsättningar!B$17,"4",M7551&gt;=Beräkningsförutsättningar!B$18,"6")</f>
        <v>2</v>
      </c>
      <c r="U7551" s="31">
        <f t="shared" si="234"/>
        <v>0</v>
      </c>
      <c r="V7551" s="31">
        <f t="shared" si="235"/>
        <v>0</v>
      </c>
    </row>
    <row r="7552" spans="18:22" x14ac:dyDescent="0.3">
      <c r="R7552" s="31" cm="1">
        <f t="array" ref="R7552">_xlfn.IFS(Q7552=0,(O7552-P7552)/2,Q7552=1,O7552-P7552)</f>
        <v>0</v>
      </c>
      <c r="S7552" s="31" cm="1">
        <f t="array" ref="S7552">_xlfn.IFS(Q7552=0,P7552/2,Q7552=1,P7552)</f>
        <v>0</v>
      </c>
      <c r="T7552" s="31" t="str" cm="1">
        <f t="array" ref="T7552">_xlfn.IFS(M7552&lt;=Beräkningsförutsättningar!B$15,"2",M7552=Beräkningsförutsättningar!B$16,"4",M7552=Beräkningsförutsättningar!B$17,"4",M7552&gt;=Beräkningsförutsättningar!B$18,"6")</f>
        <v>2</v>
      </c>
      <c r="U7552" s="31">
        <f t="shared" si="234"/>
        <v>0</v>
      </c>
      <c r="V7552" s="31">
        <f t="shared" si="235"/>
        <v>0</v>
      </c>
    </row>
    <row r="7553" spans="18:22" x14ac:dyDescent="0.3">
      <c r="R7553" s="31" cm="1">
        <f t="array" ref="R7553">_xlfn.IFS(Q7553=0,(O7553-P7553)/2,Q7553=1,O7553-P7553)</f>
        <v>0</v>
      </c>
      <c r="S7553" s="31" cm="1">
        <f t="array" ref="S7553">_xlfn.IFS(Q7553=0,P7553/2,Q7553=1,P7553)</f>
        <v>0</v>
      </c>
      <c r="T7553" s="31" t="str" cm="1">
        <f t="array" ref="T7553">_xlfn.IFS(M7553&lt;=Beräkningsförutsättningar!B$15,"2",M7553=Beräkningsförutsättningar!B$16,"4",M7553=Beräkningsförutsättningar!B$17,"4",M7553&gt;=Beräkningsförutsättningar!B$18,"6")</f>
        <v>2</v>
      </c>
      <c r="U7553" s="31">
        <f t="shared" si="234"/>
        <v>0</v>
      </c>
      <c r="V7553" s="31">
        <f t="shared" si="235"/>
        <v>0</v>
      </c>
    </row>
    <row r="7554" spans="18:22" x14ac:dyDescent="0.3">
      <c r="R7554" s="31" cm="1">
        <f t="array" ref="R7554">_xlfn.IFS(Q7554=0,(O7554-P7554)/2,Q7554=1,O7554-P7554)</f>
        <v>0</v>
      </c>
      <c r="S7554" s="31" cm="1">
        <f t="array" ref="S7554">_xlfn.IFS(Q7554=0,P7554/2,Q7554=1,P7554)</f>
        <v>0</v>
      </c>
      <c r="T7554" s="31" t="str" cm="1">
        <f t="array" ref="T7554">_xlfn.IFS(M7554&lt;=Beräkningsförutsättningar!B$15,"2",M7554=Beräkningsförutsättningar!B$16,"4",M7554=Beräkningsförutsättningar!B$17,"4",M7554&gt;=Beräkningsförutsättningar!B$18,"6")</f>
        <v>2</v>
      </c>
      <c r="U7554" s="31">
        <f t="shared" si="234"/>
        <v>0</v>
      </c>
      <c r="V7554" s="31">
        <f t="shared" si="235"/>
        <v>0</v>
      </c>
    </row>
    <row r="7555" spans="18:22" x14ac:dyDescent="0.3">
      <c r="R7555" s="31" cm="1">
        <f t="array" ref="R7555">_xlfn.IFS(Q7555=0,(O7555-P7555)/2,Q7555=1,O7555-P7555)</f>
        <v>0</v>
      </c>
      <c r="S7555" s="31" cm="1">
        <f t="array" ref="S7555">_xlfn.IFS(Q7555=0,P7555/2,Q7555=1,P7555)</f>
        <v>0</v>
      </c>
      <c r="T7555" s="31" t="str" cm="1">
        <f t="array" ref="T7555">_xlfn.IFS(M7555&lt;=Beräkningsförutsättningar!B$15,"2",M7555=Beräkningsförutsättningar!B$16,"4",M7555=Beräkningsförutsättningar!B$17,"4",M7555&gt;=Beräkningsförutsättningar!B$18,"6")</f>
        <v>2</v>
      </c>
      <c r="U7555" s="31">
        <f t="shared" si="234"/>
        <v>0</v>
      </c>
      <c r="V7555" s="31">
        <f t="shared" si="235"/>
        <v>0</v>
      </c>
    </row>
    <row r="7556" spans="18:22" x14ac:dyDescent="0.3">
      <c r="R7556" s="31" cm="1">
        <f t="array" ref="R7556">_xlfn.IFS(Q7556=0,(O7556-P7556)/2,Q7556=1,O7556-P7556)</f>
        <v>0</v>
      </c>
      <c r="S7556" s="31" cm="1">
        <f t="array" ref="S7556">_xlfn.IFS(Q7556=0,P7556/2,Q7556=1,P7556)</f>
        <v>0</v>
      </c>
      <c r="T7556" s="31" t="str" cm="1">
        <f t="array" ref="T7556">_xlfn.IFS(M7556&lt;=Beräkningsförutsättningar!B$15,"2",M7556=Beräkningsförutsättningar!B$16,"4",M7556=Beräkningsförutsättningar!B$17,"4",M7556&gt;=Beräkningsförutsättningar!B$18,"6")</f>
        <v>2</v>
      </c>
      <c r="U7556" s="31">
        <f t="shared" si="234"/>
        <v>0</v>
      </c>
      <c r="V7556" s="31">
        <f t="shared" si="235"/>
        <v>0</v>
      </c>
    </row>
    <row r="7557" spans="18:22" x14ac:dyDescent="0.3">
      <c r="R7557" s="31" cm="1">
        <f t="array" ref="R7557">_xlfn.IFS(Q7557=0,(O7557-P7557)/2,Q7557=1,O7557-P7557)</f>
        <v>0</v>
      </c>
      <c r="S7557" s="31" cm="1">
        <f t="array" ref="S7557">_xlfn.IFS(Q7557=0,P7557/2,Q7557=1,P7557)</f>
        <v>0</v>
      </c>
      <c r="T7557" s="31" t="str" cm="1">
        <f t="array" ref="T7557">_xlfn.IFS(M7557&lt;=Beräkningsförutsättningar!B$15,"2",M7557=Beräkningsförutsättningar!B$16,"4",M7557=Beräkningsförutsättningar!B$17,"4",M7557&gt;=Beräkningsförutsättningar!B$18,"6")</f>
        <v>2</v>
      </c>
      <c r="U7557" s="31">
        <f t="shared" si="234"/>
        <v>0</v>
      </c>
      <c r="V7557" s="31">
        <f t="shared" si="235"/>
        <v>0</v>
      </c>
    </row>
    <row r="7558" spans="18:22" x14ac:dyDescent="0.3">
      <c r="R7558" s="31" cm="1">
        <f t="array" ref="R7558">_xlfn.IFS(Q7558=0,(O7558-P7558)/2,Q7558=1,O7558-P7558)</f>
        <v>0</v>
      </c>
      <c r="S7558" s="31" cm="1">
        <f t="array" ref="S7558">_xlfn.IFS(Q7558=0,P7558/2,Q7558=1,P7558)</f>
        <v>0</v>
      </c>
      <c r="T7558" s="31" t="str" cm="1">
        <f t="array" ref="T7558">_xlfn.IFS(M7558&lt;=Beräkningsförutsättningar!B$15,"2",M7558=Beräkningsförutsättningar!B$16,"4",M7558=Beräkningsförutsättningar!B$17,"4",M7558&gt;=Beräkningsförutsättningar!B$18,"6")</f>
        <v>2</v>
      </c>
      <c r="U7558" s="31">
        <f t="shared" si="234"/>
        <v>0</v>
      </c>
      <c r="V7558" s="31">
        <f t="shared" si="235"/>
        <v>0</v>
      </c>
    </row>
    <row r="7559" spans="18:22" x14ac:dyDescent="0.3">
      <c r="T7559" s="31"/>
    </row>
    <row r="7560" spans="18:22" x14ac:dyDescent="0.3">
      <c r="T7560" s="31"/>
    </row>
    <row r="7561" spans="18:22" x14ac:dyDescent="0.3">
      <c r="T7561" s="31"/>
    </row>
    <row r="7562" spans="18:22" x14ac:dyDescent="0.3">
      <c r="T7562" s="31"/>
    </row>
    <row r="7563" spans="18:22" x14ac:dyDescent="0.3">
      <c r="T7563" s="31"/>
    </row>
    <row r="7564" spans="18:22" x14ac:dyDescent="0.3">
      <c r="T7564" s="31"/>
    </row>
    <row r="7565" spans="18:22" x14ac:dyDescent="0.3">
      <c r="T7565" s="31"/>
    </row>
    <row r="7566" spans="18:22" x14ac:dyDescent="0.3">
      <c r="T7566" s="31"/>
    </row>
    <row r="7567" spans="18:22" x14ac:dyDescent="0.3">
      <c r="T7567" s="31"/>
    </row>
    <row r="7568" spans="18:22" x14ac:dyDescent="0.3">
      <c r="T7568" s="31"/>
    </row>
    <row r="7569" spans="20:20" x14ac:dyDescent="0.3">
      <c r="T7569" s="31"/>
    </row>
    <row r="7570" spans="20:20" x14ac:dyDescent="0.3">
      <c r="T7570" s="31"/>
    </row>
    <row r="7571" spans="20:20" x14ac:dyDescent="0.3">
      <c r="T7571" s="31"/>
    </row>
    <row r="7572" spans="20:20" x14ac:dyDescent="0.3">
      <c r="T7572" s="31"/>
    </row>
    <row r="7573" spans="20:20" x14ac:dyDescent="0.3">
      <c r="T7573" s="31"/>
    </row>
    <row r="7574" spans="20:20" x14ac:dyDescent="0.3">
      <c r="T7574" s="31"/>
    </row>
    <row r="7575" spans="20:20" x14ac:dyDescent="0.3">
      <c r="T7575" s="31"/>
    </row>
    <row r="7576" spans="20:20" x14ac:dyDescent="0.3">
      <c r="T7576" s="31"/>
    </row>
    <row r="7577" spans="20:20" x14ac:dyDescent="0.3">
      <c r="T7577" s="31"/>
    </row>
    <row r="7578" spans="20:20" x14ac:dyDescent="0.3">
      <c r="T7578" s="31"/>
    </row>
    <row r="7579" spans="20:20" x14ac:dyDescent="0.3">
      <c r="T7579" s="31"/>
    </row>
    <row r="7580" spans="20:20" x14ac:dyDescent="0.3">
      <c r="T7580" s="31"/>
    </row>
    <row r="7581" spans="20:20" x14ac:dyDescent="0.3">
      <c r="T7581" s="31"/>
    </row>
    <row r="7582" spans="20:20" x14ac:dyDescent="0.3">
      <c r="T7582" s="31"/>
    </row>
    <row r="7583" spans="20:20" x14ac:dyDescent="0.3">
      <c r="T7583" s="31"/>
    </row>
    <row r="7584" spans="20:20" x14ac:dyDescent="0.3">
      <c r="T7584" s="31"/>
    </row>
    <row r="7585" spans="20:20" x14ac:dyDescent="0.3">
      <c r="T7585" s="31"/>
    </row>
    <row r="7586" spans="20:20" x14ac:dyDescent="0.3">
      <c r="T7586" s="31"/>
    </row>
    <row r="7587" spans="20:20" x14ac:dyDescent="0.3">
      <c r="T7587" s="31"/>
    </row>
    <row r="7588" spans="20:20" x14ac:dyDescent="0.3">
      <c r="T7588" s="31"/>
    </row>
    <row r="7589" spans="20:20" x14ac:dyDescent="0.3">
      <c r="T7589" s="31"/>
    </row>
    <row r="7590" spans="20:20" x14ac:dyDescent="0.3">
      <c r="T7590" s="31"/>
    </row>
    <row r="7591" spans="20:20" x14ac:dyDescent="0.3">
      <c r="T7591" s="31"/>
    </row>
    <row r="7592" spans="20:20" x14ac:dyDescent="0.3">
      <c r="T7592" s="31"/>
    </row>
    <row r="7593" spans="20:20" x14ac:dyDescent="0.3">
      <c r="T7593" s="31"/>
    </row>
    <row r="7594" spans="20:20" x14ac:dyDescent="0.3">
      <c r="T7594" s="31"/>
    </row>
    <row r="7595" spans="20:20" x14ac:dyDescent="0.3">
      <c r="T7595" s="31"/>
    </row>
    <row r="7596" spans="20:20" x14ac:dyDescent="0.3">
      <c r="T7596" s="31"/>
    </row>
    <row r="7597" spans="20:20" x14ac:dyDescent="0.3">
      <c r="T7597" s="31"/>
    </row>
    <row r="7598" spans="20:20" x14ac:dyDescent="0.3">
      <c r="T7598" s="31"/>
    </row>
    <row r="7599" spans="20:20" x14ac:dyDescent="0.3">
      <c r="T7599" s="31"/>
    </row>
    <row r="7600" spans="20:20" x14ac:dyDescent="0.3">
      <c r="T7600" s="31"/>
    </row>
    <row r="7601" spans="20:20" x14ac:dyDescent="0.3">
      <c r="T7601" s="31"/>
    </row>
    <row r="7602" spans="20:20" x14ac:dyDescent="0.3">
      <c r="T7602" s="31"/>
    </row>
    <row r="7603" spans="20:20" x14ac:dyDescent="0.3">
      <c r="T7603" s="31"/>
    </row>
    <row r="7604" spans="20:20" x14ac:dyDescent="0.3">
      <c r="T7604" s="31"/>
    </row>
    <row r="7605" spans="20:20" x14ac:dyDescent="0.3">
      <c r="T7605" s="31"/>
    </row>
    <row r="7606" spans="20:20" x14ac:dyDescent="0.3">
      <c r="T7606" s="31"/>
    </row>
    <row r="7607" spans="20:20" x14ac:dyDescent="0.3">
      <c r="T7607" s="31"/>
    </row>
    <row r="7608" spans="20:20" x14ac:dyDescent="0.3">
      <c r="T7608" s="31"/>
    </row>
    <row r="7609" spans="20:20" x14ac:dyDescent="0.3">
      <c r="T7609" s="31"/>
    </row>
    <row r="7610" spans="20:20" x14ac:dyDescent="0.3">
      <c r="T7610" s="31"/>
    </row>
    <row r="7611" spans="20:20" x14ac:dyDescent="0.3">
      <c r="T7611" s="31"/>
    </row>
    <row r="7612" spans="20:20" x14ac:dyDescent="0.3">
      <c r="T7612" s="31"/>
    </row>
    <row r="7613" spans="20:20" x14ac:dyDescent="0.3">
      <c r="T7613" s="31"/>
    </row>
    <row r="7614" spans="20:20" x14ac:dyDescent="0.3">
      <c r="T7614" s="31"/>
    </row>
    <row r="7615" spans="20:20" x14ac:dyDescent="0.3">
      <c r="T7615" s="31"/>
    </row>
    <row r="7616" spans="20:20" x14ac:dyDescent="0.3">
      <c r="T7616" s="31"/>
    </row>
    <row r="7617" spans="20:20" x14ac:dyDescent="0.3">
      <c r="T7617" s="31"/>
    </row>
    <row r="7618" spans="20:20" x14ac:dyDescent="0.3">
      <c r="T7618" s="31"/>
    </row>
    <row r="7619" spans="20:20" x14ac:dyDescent="0.3">
      <c r="T7619" s="31"/>
    </row>
    <row r="7620" spans="20:20" x14ac:dyDescent="0.3">
      <c r="T7620" s="31"/>
    </row>
    <row r="7621" spans="20:20" x14ac:dyDescent="0.3">
      <c r="T7621" s="31"/>
    </row>
    <row r="7622" spans="20:20" x14ac:dyDescent="0.3">
      <c r="T7622" s="31"/>
    </row>
    <row r="7623" spans="20:20" x14ac:dyDescent="0.3">
      <c r="T7623" s="31"/>
    </row>
    <row r="7624" spans="20:20" x14ac:dyDescent="0.3">
      <c r="T7624" s="31"/>
    </row>
    <row r="7625" spans="20:20" x14ac:dyDescent="0.3">
      <c r="T7625" s="31"/>
    </row>
    <row r="7626" spans="20:20" x14ac:dyDescent="0.3">
      <c r="T7626" s="31"/>
    </row>
    <row r="7627" spans="20:20" x14ac:dyDescent="0.3">
      <c r="T7627" s="31"/>
    </row>
    <row r="7628" spans="20:20" x14ac:dyDescent="0.3">
      <c r="T7628" s="31"/>
    </row>
    <row r="7629" spans="20:20" x14ac:dyDescent="0.3">
      <c r="T7629" s="31"/>
    </row>
    <row r="7630" spans="20:20" x14ac:dyDescent="0.3">
      <c r="T7630" s="31"/>
    </row>
    <row r="7631" spans="20:20" x14ac:dyDescent="0.3">
      <c r="T7631" s="31"/>
    </row>
    <row r="7632" spans="20:20" x14ac:dyDescent="0.3">
      <c r="T7632" s="31"/>
    </row>
    <row r="7633" spans="20:20" x14ac:dyDescent="0.3">
      <c r="T7633" s="31"/>
    </row>
    <row r="7634" spans="20:20" x14ac:dyDescent="0.3">
      <c r="T7634" s="31"/>
    </row>
    <row r="7635" spans="20:20" x14ac:dyDescent="0.3">
      <c r="T7635" s="31"/>
    </row>
    <row r="7636" spans="20:20" x14ac:dyDescent="0.3">
      <c r="T7636" s="31"/>
    </row>
    <row r="7637" spans="20:20" x14ac:dyDescent="0.3">
      <c r="T7637" s="31"/>
    </row>
    <row r="7638" spans="20:20" x14ac:dyDescent="0.3">
      <c r="T7638" s="31"/>
    </row>
    <row r="7639" spans="20:20" x14ac:dyDescent="0.3">
      <c r="T7639" s="31"/>
    </row>
    <row r="7640" spans="20:20" x14ac:dyDescent="0.3">
      <c r="T7640" s="31"/>
    </row>
    <row r="7641" spans="20:20" x14ac:dyDescent="0.3">
      <c r="T7641" s="31"/>
    </row>
    <row r="7642" spans="20:20" x14ac:dyDescent="0.3">
      <c r="T7642" s="31"/>
    </row>
    <row r="7643" spans="20:20" x14ac:dyDescent="0.3">
      <c r="T7643" s="31"/>
    </row>
    <row r="7644" spans="20:20" x14ac:dyDescent="0.3">
      <c r="T7644" s="31"/>
    </row>
    <row r="7645" spans="20:20" x14ac:dyDescent="0.3">
      <c r="T7645" s="31"/>
    </row>
    <row r="7646" spans="20:20" x14ac:dyDescent="0.3">
      <c r="T7646" s="31"/>
    </row>
    <row r="7647" spans="20:20" x14ac:dyDescent="0.3">
      <c r="T7647" s="31"/>
    </row>
    <row r="7648" spans="20:20" x14ac:dyDescent="0.3">
      <c r="T7648" s="31"/>
    </row>
    <row r="7649" spans="20:20" x14ac:dyDescent="0.3">
      <c r="T7649" s="31"/>
    </row>
    <row r="7650" spans="20:20" x14ac:dyDescent="0.3">
      <c r="T7650" s="31"/>
    </row>
    <row r="7651" spans="20:20" x14ac:dyDescent="0.3">
      <c r="T7651" s="31"/>
    </row>
    <row r="7652" spans="20:20" x14ac:dyDescent="0.3">
      <c r="T7652" s="31"/>
    </row>
    <row r="7653" spans="20:20" x14ac:dyDescent="0.3">
      <c r="T7653" s="31"/>
    </row>
    <row r="7654" spans="20:20" x14ac:dyDescent="0.3">
      <c r="T7654" s="31"/>
    </row>
    <row r="7655" spans="20:20" x14ac:dyDescent="0.3">
      <c r="T7655" s="31"/>
    </row>
    <row r="7656" spans="20:20" x14ac:dyDescent="0.3">
      <c r="T7656" s="31"/>
    </row>
    <row r="7657" spans="20:20" x14ac:dyDescent="0.3">
      <c r="T7657" s="31"/>
    </row>
    <row r="7658" spans="20:20" x14ac:dyDescent="0.3">
      <c r="T7658" s="31"/>
    </row>
    <row r="7659" spans="20:20" x14ac:dyDescent="0.3">
      <c r="T7659" s="31"/>
    </row>
    <row r="7660" spans="20:20" x14ac:dyDescent="0.3">
      <c r="T7660" s="31"/>
    </row>
    <row r="7661" spans="20:20" x14ac:dyDescent="0.3">
      <c r="T7661" s="31"/>
    </row>
    <row r="7662" spans="20:20" x14ac:dyDescent="0.3">
      <c r="T7662" s="31"/>
    </row>
    <row r="7663" spans="20:20" x14ac:dyDescent="0.3">
      <c r="T7663" s="31"/>
    </row>
    <row r="7664" spans="20:20" x14ac:dyDescent="0.3">
      <c r="T7664" s="31"/>
    </row>
    <row r="7665" spans="20:20" x14ac:dyDescent="0.3">
      <c r="T7665" s="31"/>
    </row>
    <row r="7666" spans="20:20" x14ac:dyDescent="0.3">
      <c r="T7666" s="31"/>
    </row>
    <row r="7667" spans="20:20" x14ac:dyDescent="0.3">
      <c r="T7667" s="31"/>
    </row>
    <row r="7668" spans="20:20" x14ac:dyDescent="0.3">
      <c r="T7668" s="31"/>
    </row>
    <row r="7669" spans="20:20" x14ac:dyDescent="0.3">
      <c r="T7669" s="31"/>
    </row>
    <row r="7670" spans="20:20" x14ac:dyDescent="0.3">
      <c r="T7670" s="31"/>
    </row>
    <row r="7671" spans="20:20" x14ac:dyDescent="0.3">
      <c r="T7671" s="31"/>
    </row>
    <row r="7672" spans="20:20" x14ac:dyDescent="0.3">
      <c r="T7672" s="31"/>
    </row>
    <row r="7673" spans="20:20" x14ac:dyDescent="0.3">
      <c r="T7673" s="31"/>
    </row>
    <row r="7674" spans="20:20" x14ac:dyDescent="0.3">
      <c r="T7674" s="31"/>
    </row>
    <row r="7675" spans="20:20" x14ac:dyDescent="0.3">
      <c r="T7675" s="31"/>
    </row>
    <row r="7676" spans="20:20" x14ac:dyDescent="0.3">
      <c r="T7676" s="31"/>
    </row>
    <row r="7677" spans="20:20" x14ac:dyDescent="0.3">
      <c r="T7677" s="31"/>
    </row>
    <row r="7678" spans="20:20" x14ac:dyDescent="0.3">
      <c r="T7678" s="31"/>
    </row>
    <row r="7679" spans="20:20" x14ac:dyDescent="0.3">
      <c r="T7679" s="31"/>
    </row>
    <row r="7680" spans="20:20" x14ac:dyDescent="0.3">
      <c r="T7680" s="31"/>
    </row>
    <row r="7681" spans="20:20" x14ac:dyDescent="0.3">
      <c r="T7681" s="31"/>
    </row>
    <row r="7682" spans="20:20" x14ac:dyDescent="0.3">
      <c r="T7682" s="31"/>
    </row>
    <row r="7683" spans="20:20" x14ac:dyDescent="0.3">
      <c r="T7683" s="31"/>
    </row>
    <row r="7684" spans="20:20" x14ac:dyDescent="0.3">
      <c r="T7684" s="31"/>
    </row>
    <row r="7685" spans="20:20" x14ac:dyDescent="0.3">
      <c r="T7685" s="31"/>
    </row>
    <row r="7686" spans="20:20" x14ac:dyDescent="0.3">
      <c r="T7686" s="31"/>
    </row>
    <row r="7687" spans="20:20" x14ac:dyDescent="0.3">
      <c r="T7687" s="31"/>
    </row>
    <row r="7688" spans="20:20" x14ac:dyDescent="0.3">
      <c r="T7688" s="31"/>
    </row>
    <row r="7689" spans="20:20" x14ac:dyDescent="0.3">
      <c r="T7689" s="31"/>
    </row>
    <row r="7690" spans="20:20" x14ac:dyDescent="0.3">
      <c r="T7690" s="31"/>
    </row>
    <row r="7691" spans="20:20" x14ac:dyDescent="0.3">
      <c r="T7691" s="31"/>
    </row>
    <row r="7692" spans="20:20" x14ac:dyDescent="0.3">
      <c r="T7692" s="31"/>
    </row>
    <row r="7693" spans="20:20" x14ac:dyDescent="0.3">
      <c r="T7693" s="31"/>
    </row>
    <row r="7694" spans="20:20" x14ac:dyDescent="0.3">
      <c r="T7694" s="31"/>
    </row>
    <row r="7695" spans="20:20" x14ac:dyDescent="0.3">
      <c r="T7695" s="31"/>
    </row>
    <row r="7696" spans="20:20" x14ac:dyDescent="0.3">
      <c r="T7696" s="31"/>
    </row>
    <row r="7697" spans="20:20" x14ac:dyDescent="0.3">
      <c r="T7697" s="31"/>
    </row>
    <row r="7698" spans="20:20" x14ac:dyDescent="0.3">
      <c r="T7698" s="31"/>
    </row>
    <row r="7699" spans="20:20" x14ac:dyDescent="0.3">
      <c r="T7699" s="31"/>
    </row>
    <row r="7700" spans="20:20" x14ac:dyDescent="0.3">
      <c r="T7700" s="31"/>
    </row>
    <row r="7701" spans="20:20" x14ac:dyDescent="0.3">
      <c r="T7701" s="31"/>
    </row>
    <row r="7702" spans="20:20" x14ac:dyDescent="0.3">
      <c r="T7702" s="31"/>
    </row>
    <row r="7703" spans="20:20" x14ac:dyDescent="0.3">
      <c r="T7703" s="31"/>
    </row>
    <row r="7704" spans="20:20" x14ac:dyDescent="0.3">
      <c r="T7704" s="31"/>
    </row>
    <row r="7705" spans="20:20" x14ac:dyDescent="0.3">
      <c r="T7705" s="31"/>
    </row>
    <row r="7706" spans="20:20" x14ac:dyDescent="0.3">
      <c r="T7706" s="31"/>
    </row>
    <row r="7707" spans="20:20" x14ac:dyDescent="0.3">
      <c r="T7707" s="31"/>
    </row>
    <row r="7708" spans="20:20" x14ac:dyDescent="0.3">
      <c r="T7708" s="31"/>
    </row>
    <row r="7709" spans="20:20" x14ac:dyDescent="0.3">
      <c r="T7709" s="31"/>
    </row>
    <row r="7710" spans="20:20" x14ac:dyDescent="0.3">
      <c r="T7710" s="31"/>
    </row>
    <row r="7711" spans="20:20" x14ac:dyDescent="0.3">
      <c r="T7711" s="31"/>
    </row>
    <row r="7712" spans="20:20" x14ac:dyDescent="0.3">
      <c r="T7712" s="31"/>
    </row>
    <row r="7713" spans="20:20" x14ac:dyDescent="0.3">
      <c r="T7713" s="31"/>
    </row>
    <row r="7714" spans="20:20" x14ac:dyDescent="0.3">
      <c r="T7714" s="31"/>
    </row>
    <row r="7715" spans="20:20" x14ac:dyDescent="0.3">
      <c r="T7715" s="31"/>
    </row>
    <row r="7716" spans="20:20" x14ac:dyDescent="0.3">
      <c r="T7716" s="31"/>
    </row>
    <row r="7717" spans="20:20" x14ac:dyDescent="0.3">
      <c r="T7717" s="31"/>
    </row>
    <row r="7718" spans="20:20" x14ac:dyDescent="0.3">
      <c r="T7718" s="31"/>
    </row>
    <row r="7719" spans="20:20" x14ac:dyDescent="0.3">
      <c r="T7719" s="31"/>
    </row>
    <row r="7720" spans="20:20" x14ac:dyDescent="0.3">
      <c r="T7720" s="31"/>
    </row>
    <row r="7721" spans="20:20" x14ac:dyDescent="0.3">
      <c r="T7721" s="31"/>
    </row>
    <row r="7722" spans="20:20" x14ac:dyDescent="0.3">
      <c r="T7722" s="31"/>
    </row>
    <row r="7723" spans="20:20" x14ac:dyDescent="0.3">
      <c r="T7723" s="31"/>
    </row>
    <row r="7724" spans="20:20" x14ac:dyDescent="0.3">
      <c r="T7724" s="31"/>
    </row>
    <row r="7725" spans="20:20" x14ac:dyDescent="0.3">
      <c r="T7725" s="31"/>
    </row>
    <row r="7726" spans="20:20" x14ac:dyDescent="0.3">
      <c r="T7726" s="31"/>
    </row>
    <row r="7727" spans="20:20" x14ac:dyDescent="0.3">
      <c r="T7727" s="31"/>
    </row>
    <row r="7728" spans="20:20" x14ac:dyDescent="0.3">
      <c r="T7728" s="31"/>
    </row>
    <row r="7729" spans="20:20" x14ac:dyDescent="0.3">
      <c r="T7729" s="31"/>
    </row>
    <row r="7730" spans="20:20" x14ac:dyDescent="0.3">
      <c r="T7730" s="31"/>
    </row>
    <row r="7731" spans="20:20" x14ac:dyDescent="0.3">
      <c r="T7731" s="31"/>
    </row>
    <row r="7732" spans="20:20" x14ac:dyDescent="0.3">
      <c r="T7732" s="31"/>
    </row>
    <row r="7733" spans="20:20" x14ac:dyDescent="0.3">
      <c r="T7733" s="31"/>
    </row>
    <row r="7734" spans="20:20" x14ac:dyDescent="0.3">
      <c r="T7734" s="31"/>
    </row>
    <row r="7735" spans="20:20" x14ac:dyDescent="0.3">
      <c r="T7735" s="31"/>
    </row>
    <row r="7736" spans="20:20" x14ac:dyDescent="0.3">
      <c r="T7736" s="31"/>
    </row>
    <row r="7737" spans="20:20" x14ac:dyDescent="0.3">
      <c r="T7737" s="31"/>
    </row>
    <row r="7738" spans="20:20" x14ac:dyDescent="0.3">
      <c r="T7738" s="31"/>
    </row>
    <row r="7739" spans="20:20" x14ac:dyDescent="0.3">
      <c r="T7739" s="31"/>
    </row>
    <row r="7740" spans="20:20" x14ac:dyDescent="0.3">
      <c r="T7740" s="31"/>
    </row>
    <row r="7741" spans="20:20" x14ac:dyDescent="0.3">
      <c r="T7741" s="31"/>
    </row>
    <row r="7742" spans="20:20" x14ac:dyDescent="0.3">
      <c r="T7742" s="31"/>
    </row>
    <row r="7743" spans="20:20" x14ac:dyDescent="0.3">
      <c r="T7743" s="31"/>
    </row>
    <row r="7744" spans="20:20" x14ac:dyDescent="0.3">
      <c r="T7744" s="31"/>
    </row>
    <row r="7745" spans="20:20" x14ac:dyDescent="0.3">
      <c r="T7745" s="31"/>
    </row>
    <row r="7746" spans="20:20" x14ac:dyDescent="0.3">
      <c r="T7746" s="31"/>
    </row>
    <row r="7747" spans="20:20" x14ac:dyDescent="0.3">
      <c r="T7747" s="31"/>
    </row>
    <row r="7748" spans="20:20" x14ac:dyDescent="0.3">
      <c r="T7748" s="31"/>
    </row>
    <row r="7749" spans="20:20" x14ac:dyDescent="0.3">
      <c r="T7749" s="31"/>
    </row>
    <row r="7750" spans="20:20" x14ac:dyDescent="0.3">
      <c r="T7750" s="31"/>
    </row>
    <row r="7751" spans="20:20" x14ac:dyDescent="0.3">
      <c r="T7751" s="31"/>
    </row>
    <row r="7752" spans="20:20" x14ac:dyDescent="0.3">
      <c r="T7752" s="31"/>
    </row>
    <row r="7753" spans="20:20" x14ac:dyDescent="0.3">
      <c r="T7753" s="31"/>
    </row>
    <row r="7754" spans="20:20" x14ac:dyDescent="0.3">
      <c r="T7754" s="31"/>
    </row>
    <row r="7755" spans="20:20" x14ac:dyDescent="0.3">
      <c r="T7755" s="31"/>
    </row>
    <row r="7756" spans="20:20" x14ac:dyDescent="0.3">
      <c r="T7756" s="31"/>
    </row>
    <row r="7757" spans="20:20" x14ac:dyDescent="0.3">
      <c r="T7757" s="31"/>
    </row>
    <row r="7758" spans="20:20" x14ac:dyDescent="0.3">
      <c r="T7758" s="31"/>
    </row>
    <row r="7759" spans="20:20" x14ac:dyDescent="0.3">
      <c r="T7759" s="31"/>
    </row>
    <row r="7760" spans="20:20" x14ac:dyDescent="0.3">
      <c r="T7760" s="31"/>
    </row>
    <row r="7761" spans="20:20" x14ac:dyDescent="0.3">
      <c r="T7761" s="31"/>
    </row>
    <row r="7762" spans="20:20" x14ac:dyDescent="0.3">
      <c r="T7762" s="31"/>
    </row>
    <row r="7763" spans="20:20" x14ac:dyDescent="0.3">
      <c r="T7763" s="31"/>
    </row>
    <row r="7764" spans="20:20" x14ac:dyDescent="0.3">
      <c r="T7764" s="31"/>
    </row>
    <row r="7765" spans="20:20" x14ac:dyDescent="0.3">
      <c r="T7765" s="31"/>
    </row>
    <row r="7766" spans="20:20" x14ac:dyDescent="0.3">
      <c r="T7766" s="31"/>
    </row>
    <row r="7767" spans="20:20" x14ac:dyDescent="0.3">
      <c r="T7767" s="31"/>
    </row>
    <row r="7768" spans="20:20" x14ac:dyDescent="0.3">
      <c r="T7768" s="31"/>
    </row>
    <row r="7769" spans="20:20" x14ac:dyDescent="0.3">
      <c r="T7769" s="31"/>
    </row>
    <row r="7770" spans="20:20" x14ac:dyDescent="0.3">
      <c r="T7770" s="31"/>
    </row>
    <row r="7771" spans="20:20" x14ac:dyDescent="0.3">
      <c r="T7771" s="31"/>
    </row>
    <row r="7772" spans="20:20" x14ac:dyDescent="0.3">
      <c r="T7772" s="31"/>
    </row>
    <row r="7773" spans="20:20" x14ac:dyDescent="0.3">
      <c r="T7773" s="31"/>
    </row>
    <row r="7774" spans="20:20" x14ac:dyDescent="0.3">
      <c r="T7774" s="31"/>
    </row>
    <row r="7775" spans="20:20" x14ac:dyDescent="0.3">
      <c r="T7775" s="31"/>
    </row>
    <row r="7776" spans="20:20" x14ac:dyDescent="0.3">
      <c r="T7776" s="31"/>
    </row>
    <row r="7777" spans="20:20" x14ac:dyDescent="0.3">
      <c r="T7777" s="31"/>
    </row>
    <row r="7778" spans="20:20" x14ac:dyDescent="0.3">
      <c r="T7778" s="31"/>
    </row>
    <row r="7779" spans="20:20" x14ac:dyDescent="0.3">
      <c r="T7779" s="31"/>
    </row>
    <row r="7780" spans="20:20" x14ac:dyDescent="0.3">
      <c r="T7780" s="31"/>
    </row>
    <row r="7781" spans="20:20" x14ac:dyDescent="0.3">
      <c r="T7781" s="31"/>
    </row>
    <row r="7782" spans="20:20" x14ac:dyDescent="0.3">
      <c r="T7782" s="31"/>
    </row>
    <row r="7783" spans="20:20" x14ac:dyDescent="0.3">
      <c r="T7783" s="31"/>
    </row>
    <row r="7784" spans="20:20" x14ac:dyDescent="0.3">
      <c r="T7784" s="31"/>
    </row>
    <row r="7785" spans="20:20" x14ac:dyDescent="0.3">
      <c r="T7785" s="31"/>
    </row>
    <row r="7786" spans="20:20" x14ac:dyDescent="0.3">
      <c r="T7786" s="31"/>
    </row>
    <row r="7787" spans="20:20" x14ac:dyDescent="0.3">
      <c r="T7787" s="31"/>
    </row>
    <row r="7788" spans="20:20" x14ac:dyDescent="0.3">
      <c r="T7788" s="31"/>
    </row>
    <row r="7789" spans="20:20" x14ac:dyDescent="0.3">
      <c r="T7789" s="31"/>
    </row>
    <row r="7790" spans="20:20" x14ac:dyDescent="0.3">
      <c r="T7790" s="31"/>
    </row>
    <row r="7791" spans="20:20" x14ac:dyDescent="0.3">
      <c r="T7791" s="31"/>
    </row>
    <row r="7792" spans="20:20" x14ac:dyDescent="0.3">
      <c r="T7792" s="31"/>
    </row>
    <row r="7793" spans="20:20" x14ac:dyDescent="0.3">
      <c r="T7793" s="31"/>
    </row>
    <row r="7794" spans="20:20" x14ac:dyDescent="0.3">
      <c r="T7794" s="31"/>
    </row>
    <row r="7795" spans="20:20" x14ac:dyDescent="0.3">
      <c r="T7795" s="31"/>
    </row>
    <row r="7796" spans="20:20" x14ac:dyDescent="0.3">
      <c r="T7796" s="31"/>
    </row>
    <row r="7797" spans="20:20" x14ac:dyDescent="0.3">
      <c r="T7797" s="31"/>
    </row>
    <row r="7798" spans="20:20" x14ac:dyDescent="0.3">
      <c r="T7798" s="31"/>
    </row>
    <row r="7799" spans="20:20" x14ac:dyDescent="0.3">
      <c r="T7799" s="31"/>
    </row>
    <row r="7800" spans="20:20" x14ac:dyDescent="0.3">
      <c r="T7800" s="31"/>
    </row>
    <row r="7801" spans="20:20" x14ac:dyDescent="0.3">
      <c r="T7801" s="31"/>
    </row>
    <row r="7802" spans="20:20" x14ac:dyDescent="0.3">
      <c r="T7802" s="31"/>
    </row>
    <row r="7803" spans="20:20" x14ac:dyDescent="0.3">
      <c r="T7803" s="31"/>
    </row>
    <row r="7804" spans="20:20" x14ac:dyDescent="0.3">
      <c r="T7804" s="31"/>
    </row>
    <row r="7805" spans="20:20" x14ac:dyDescent="0.3">
      <c r="T7805" s="31"/>
    </row>
    <row r="7806" spans="20:20" x14ac:dyDescent="0.3">
      <c r="T7806" s="31"/>
    </row>
    <row r="7807" spans="20:20" x14ac:dyDescent="0.3">
      <c r="T7807" s="31"/>
    </row>
    <row r="7808" spans="20:20" x14ac:dyDescent="0.3">
      <c r="T7808" s="31"/>
    </row>
    <row r="7809" spans="20:20" x14ac:dyDescent="0.3">
      <c r="T7809" s="31"/>
    </row>
    <row r="7810" spans="20:20" x14ac:dyDescent="0.3">
      <c r="T7810" s="31"/>
    </row>
    <row r="7811" spans="20:20" x14ac:dyDescent="0.3">
      <c r="T7811" s="31"/>
    </row>
    <row r="7812" spans="20:20" x14ac:dyDescent="0.3">
      <c r="T7812" s="31"/>
    </row>
    <row r="7813" spans="20:20" x14ac:dyDescent="0.3">
      <c r="T7813" s="31"/>
    </row>
    <row r="7814" spans="20:20" x14ac:dyDescent="0.3">
      <c r="T7814" s="31"/>
    </row>
    <row r="7815" spans="20:20" x14ac:dyDescent="0.3">
      <c r="T7815" s="31"/>
    </row>
    <row r="7816" spans="20:20" x14ac:dyDescent="0.3">
      <c r="T7816" s="31"/>
    </row>
    <row r="7817" spans="20:20" x14ac:dyDescent="0.3">
      <c r="T7817" s="31"/>
    </row>
    <row r="7818" spans="20:20" x14ac:dyDescent="0.3">
      <c r="T7818" s="31"/>
    </row>
    <row r="7819" spans="20:20" x14ac:dyDescent="0.3">
      <c r="T7819" s="31"/>
    </row>
    <row r="7820" spans="20:20" x14ac:dyDescent="0.3">
      <c r="T7820" s="31"/>
    </row>
    <row r="7821" spans="20:20" x14ac:dyDescent="0.3">
      <c r="T7821" s="31"/>
    </row>
    <row r="7822" spans="20:20" x14ac:dyDescent="0.3">
      <c r="T7822" s="31"/>
    </row>
    <row r="7823" spans="20:20" x14ac:dyDescent="0.3">
      <c r="T7823" s="31"/>
    </row>
    <row r="7824" spans="20:20" x14ac:dyDescent="0.3">
      <c r="T7824" s="31"/>
    </row>
    <row r="7825" spans="20:20" x14ac:dyDescent="0.3">
      <c r="T7825" s="31"/>
    </row>
    <row r="7826" spans="20:20" x14ac:dyDescent="0.3">
      <c r="T7826" s="31"/>
    </row>
    <row r="7827" spans="20:20" x14ac:dyDescent="0.3">
      <c r="T7827" s="31"/>
    </row>
    <row r="7828" spans="20:20" x14ac:dyDescent="0.3">
      <c r="T7828" s="31"/>
    </row>
    <row r="7829" spans="20:20" x14ac:dyDescent="0.3">
      <c r="T7829" s="31"/>
    </row>
    <row r="7830" spans="20:20" x14ac:dyDescent="0.3">
      <c r="T7830" s="31"/>
    </row>
    <row r="7831" spans="20:20" x14ac:dyDescent="0.3">
      <c r="T7831" s="31"/>
    </row>
    <row r="7832" spans="20:20" x14ac:dyDescent="0.3">
      <c r="T7832" s="31"/>
    </row>
    <row r="7833" spans="20:20" x14ac:dyDescent="0.3">
      <c r="T7833" s="31"/>
    </row>
    <row r="7834" spans="20:20" x14ac:dyDescent="0.3">
      <c r="T7834" s="31"/>
    </row>
    <row r="7835" spans="20:20" x14ac:dyDescent="0.3">
      <c r="T7835" s="31"/>
    </row>
    <row r="7836" spans="20:20" x14ac:dyDescent="0.3">
      <c r="T7836" s="31"/>
    </row>
    <row r="7837" spans="20:20" x14ac:dyDescent="0.3">
      <c r="T7837" s="31"/>
    </row>
    <row r="7838" spans="20:20" x14ac:dyDescent="0.3">
      <c r="T7838" s="31"/>
    </row>
    <row r="7839" spans="20:20" x14ac:dyDescent="0.3">
      <c r="T7839" s="31"/>
    </row>
    <row r="7840" spans="20:20" x14ac:dyDescent="0.3">
      <c r="T7840" s="31"/>
    </row>
    <row r="7841" spans="20:20" x14ac:dyDescent="0.3">
      <c r="T7841" s="31"/>
    </row>
    <row r="7842" spans="20:20" x14ac:dyDescent="0.3">
      <c r="T7842" s="31"/>
    </row>
    <row r="7843" spans="20:20" x14ac:dyDescent="0.3">
      <c r="T7843" s="31"/>
    </row>
    <row r="7844" spans="20:20" x14ac:dyDescent="0.3">
      <c r="T7844" s="31"/>
    </row>
    <row r="7845" spans="20:20" x14ac:dyDescent="0.3">
      <c r="T7845" s="31"/>
    </row>
    <row r="7846" spans="20:20" x14ac:dyDescent="0.3">
      <c r="T7846" s="31"/>
    </row>
    <row r="7847" spans="20:20" x14ac:dyDescent="0.3">
      <c r="T7847" s="31"/>
    </row>
    <row r="7848" spans="20:20" x14ac:dyDescent="0.3">
      <c r="T7848" s="31"/>
    </row>
    <row r="7849" spans="20:20" x14ac:dyDescent="0.3">
      <c r="T7849" s="31"/>
    </row>
    <row r="7850" spans="20:20" x14ac:dyDescent="0.3">
      <c r="T7850" s="31"/>
    </row>
    <row r="7851" spans="20:20" x14ac:dyDescent="0.3">
      <c r="T7851" s="31"/>
    </row>
    <row r="7852" spans="20:20" x14ac:dyDescent="0.3">
      <c r="T7852" s="31"/>
    </row>
    <row r="7853" spans="20:20" x14ac:dyDescent="0.3">
      <c r="T7853" s="31"/>
    </row>
    <row r="7854" spans="20:20" x14ac:dyDescent="0.3">
      <c r="T7854" s="31"/>
    </row>
    <row r="7855" spans="20:20" x14ac:dyDescent="0.3">
      <c r="T7855" s="31"/>
    </row>
    <row r="7856" spans="20:20" x14ac:dyDescent="0.3">
      <c r="T7856" s="31"/>
    </row>
    <row r="7857" spans="20:20" x14ac:dyDescent="0.3">
      <c r="T7857" s="31"/>
    </row>
    <row r="7858" spans="20:20" x14ac:dyDescent="0.3">
      <c r="T7858" s="31"/>
    </row>
    <row r="7859" spans="20:20" x14ac:dyDescent="0.3">
      <c r="T7859" s="31"/>
    </row>
    <row r="7860" spans="20:20" x14ac:dyDescent="0.3">
      <c r="T7860" s="31"/>
    </row>
    <row r="7861" spans="20:20" x14ac:dyDescent="0.3">
      <c r="T7861" s="31"/>
    </row>
    <row r="7862" spans="20:20" x14ac:dyDescent="0.3">
      <c r="T7862" s="31"/>
    </row>
    <row r="7863" spans="20:20" x14ac:dyDescent="0.3">
      <c r="T7863" s="31"/>
    </row>
    <row r="7864" spans="20:20" x14ac:dyDescent="0.3">
      <c r="T7864" s="31"/>
    </row>
    <row r="7865" spans="20:20" x14ac:dyDescent="0.3">
      <c r="T7865" s="31"/>
    </row>
    <row r="7866" spans="20:20" x14ac:dyDescent="0.3">
      <c r="T7866" s="31"/>
    </row>
    <row r="7867" spans="20:20" x14ac:dyDescent="0.3">
      <c r="T7867" s="31"/>
    </row>
    <row r="7868" spans="20:20" x14ac:dyDescent="0.3">
      <c r="T7868" s="31"/>
    </row>
    <row r="7869" spans="20:20" x14ac:dyDescent="0.3">
      <c r="T7869" s="31"/>
    </row>
    <row r="7870" spans="20:20" x14ac:dyDescent="0.3">
      <c r="T7870" s="31"/>
    </row>
    <row r="7871" spans="20:20" x14ac:dyDescent="0.3">
      <c r="T7871" s="31"/>
    </row>
    <row r="7872" spans="20:20" x14ac:dyDescent="0.3">
      <c r="T7872" s="31"/>
    </row>
    <row r="7873" spans="20:20" x14ac:dyDescent="0.3">
      <c r="T7873" s="31"/>
    </row>
    <row r="7874" spans="20:20" x14ac:dyDescent="0.3">
      <c r="T7874" s="31"/>
    </row>
    <row r="7875" spans="20:20" x14ac:dyDescent="0.3">
      <c r="T7875" s="31"/>
    </row>
    <row r="7876" spans="20:20" x14ac:dyDescent="0.3">
      <c r="T7876" s="31"/>
    </row>
    <row r="7877" spans="20:20" x14ac:dyDescent="0.3">
      <c r="T7877" s="31"/>
    </row>
    <row r="7878" spans="20:20" x14ac:dyDescent="0.3">
      <c r="T7878" s="31"/>
    </row>
    <row r="7879" spans="20:20" x14ac:dyDescent="0.3">
      <c r="T7879" s="31"/>
    </row>
    <row r="7880" spans="20:20" x14ac:dyDescent="0.3">
      <c r="T7880" s="31"/>
    </row>
    <row r="7881" spans="20:20" x14ac:dyDescent="0.3">
      <c r="T7881" s="31"/>
    </row>
    <row r="7882" spans="20:20" x14ac:dyDescent="0.3">
      <c r="T7882" s="31"/>
    </row>
    <row r="7883" spans="20:20" x14ac:dyDescent="0.3">
      <c r="T7883" s="31"/>
    </row>
    <row r="7884" spans="20:20" x14ac:dyDescent="0.3">
      <c r="T7884" s="31"/>
    </row>
    <row r="7885" spans="20:20" x14ac:dyDescent="0.3">
      <c r="T7885" s="31"/>
    </row>
    <row r="7886" spans="20:20" x14ac:dyDescent="0.3">
      <c r="T7886" s="31"/>
    </row>
    <row r="7887" spans="20:20" x14ac:dyDescent="0.3">
      <c r="T7887" s="31"/>
    </row>
    <row r="7888" spans="20:20" x14ac:dyDescent="0.3">
      <c r="T7888" s="31"/>
    </row>
    <row r="7889" spans="20:20" x14ac:dyDescent="0.3">
      <c r="T7889" s="31"/>
    </row>
    <row r="7890" spans="20:20" x14ac:dyDescent="0.3">
      <c r="T7890" s="31"/>
    </row>
    <row r="7891" spans="20:20" x14ac:dyDescent="0.3">
      <c r="T7891" s="31"/>
    </row>
    <row r="7892" spans="20:20" x14ac:dyDescent="0.3">
      <c r="T7892" s="31"/>
    </row>
    <row r="7893" spans="20:20" x14ac:dyDescent="0.3">
      <c r="T7893" s="31"/>
    </row>
    <row r="7894" spans="20:20" x14ac:dyDescent="0.3">
      <c r="T7894" s="31"/>
    </row>
    <row r="7895" spans="20:20" x14ac:dyDescent="0.3">
      <c r="T7895" s="31"/>
    </row>
    <row r="7896" spans="20:20" x14ac:dyDescent="0.3">
      <c r="T7896" s="31"/>
    </row>
    <row r="7897" spans="20:20" x14ac:dyDescent="0.3">
      <c r="T7897" s="31"/>
    </row>
    <row r="7898" spans="20:20" x14ac:dyDescent="0.3">
      <c r="T7898" s="31"/>
    </row>
    <row r="7899" spans="20:20" x14ac:dyDescent="0.3">
      <c r="T7899" s="31"/>
    </row>
    <row r="7900" spans="20:20" x14ac:dyDescent="0.3">
      <c r="T7900" s="31"/>
    </row>
    <row r="7901" spans="20:20" x14ac:dyDescent="0.3">
      <c r="T7901" s="31"/>
    </row>
    <row r="7902" spans="20:20" x14ac:dyDescent="0.3">
      <c r="T7902" s="31"/>
    </row>
    <row r="7903" spans="20:20" x14ac:dyDescent="0.3">
      <c r="T7903" s="31"/>
    </row>
    <row r="7904" spans="20:20" x14ac:dyDescent="0.3">
      <c r="T7904" s="31"/>
    </row>
    <row r="7905" spans="20:20" x14ac:dyDescent="0.3">
      <c r="T7905" s="31"/>
    </row>
    <row r="7906" spans="20:20" x14ac:dyDescent="0.3">
      <c r="T7906" s="31"/>
    </row>
    <row r="7907" spans="20:20" x14ac:dyDescent="0.3">
      <c r="T7907" s="31"/>
    </row>
    <row r="7908" spans="20:20" x14ac:dyDescent="0.3">
      <c r="T7908" s="31"/>
    </row>
    <row r="7909" spans="20:20" x14ac:dyDescent="0.3">
      <c r="T7909" s="31"/>
    </row>
    <row r="7910" spans="20:20" x14ac:dyDescent="0.3">
      <c r="T7910" s="31"/>
    </row>
    <row r="7911" spans="20:20" x14ac:dyDescent="0.3">
      <c r="T7911" s="31"/>
    </row>
    <row r="7912" spans="20:20" x14ac:dyDescent="0.3">
      <c r="T7912" s="31"/>
    </row>
    <row r="7913" spans="20:20" x14ac:dyDescent="0.3">
      <c r="T7913" s="31"/>
    </row>
    <row r="7914" spans="20:20" x14ac:dyDescent="0.3">
      <c r="T7914" s="31"/>
    </row>
    <row r="7915" spans="20:20" x14ac:dyDescent="0.3">
      <c r="T7915" s="31"/>
    </row>
    <row r="7916" spans="20:20" x14ac:dyDescent="0.3">
      <c r="T7916" s="31"/>
    </row>
    <row r="7917" spans="20:20" x14ac:dyDescent="0.3">
      <c r="T7917" s="31"/>
    </row>
    <row r="7918" spans="20:20" x14ac:dyDescent="0.3">
      <c r="T7918" s="31"/>
    </row>
    <row r="7919" spans="20:20" x14ac:dyDescent="0.3">
      <c r="T7919" s="31"/>
    </row>
    <row r="7920" spans="20:20" x14ac:dyDescent="0.3">
      <c r="T7920" s="31"/>
    </row>
    <row r="7921" spans="20:20" x14ac:dyDescent="0.3">
      <c r="T7921" s="31"/>
    </row>
    <row r="7922" spans="20:20" x14ac:dyDescent="0.3">
      <c r="T7922" s="31"/>
    </row>
    <row r="7923" spans="20:20" x14ac:dyDescent="0.3">
      <c r="T7923" s="31"/>
    </row>
    <row r="7924" spans="20:20" x14ac:dyDescent="0.3">
      <c r="T7924" s="31"/>
    </row>
    <row r="7925" spans="20:20" x14ac:dyDescent="0.3">
      <c r="T7925" s="31"/>
    </row>
    <row r="7926" spans="20:20" x14ac:dyDescent="0.3">
      <c r="T7926" s="31"/>
    </row>
    <row r="7927" spans="20:20" x14ac:dyDescent="0.3">
      <c r="T7927" s="31"/>
    </row>
    <row r="7928" spans="20:20" x14ac:dyDescent="0.3">
      <c r="T7928" s="31"/>
    </row>
    <row r="7929" spans="20:20" x14ac:dyDescent="0.3">
      <c r="T7929" s="31"/>
    </row>
    <row r="7930" spans="20:20" x14ac:dyDescent="0.3">
      <c r="T7930" s="31"/>
    </row>
    <row r="7931" spans="20:20" x14ac:dyDescent="0.3">
      <c r="T7931" s="31"/>
    </row>
    <row r="7932" spans="20:20" x14ac:dyDescent="0.3">
      <c r="T7932" s="31"/>
    </row>
    <row r="7933" spans="20:20" x14ac:dyDescent="0.3">
      <c r="T7933" s="31"/>
    </row>
    <row r="7934" spans="20:20" x14ac:dyDescent="0.3">
      <c r="T7934" s="31"/>
    </row>
    <row r="7935" spans="20:20" x14ac:dyDescent="0.3">
      <c r="T7935" s="31"/>
    </row>
    <row r="7936" spans="20:20" x14ac:dyDescent="0.3">
      <c r="T7936" s="31"/>
    </row>
    <row r="7937" spans="20:20" x14ac:dyDescent="0.3">
      <c r="T7937" s="31"/>
    </row>
    <row r="7938" spans="20:20" x14ac:dyDescent="0.3">
      <c r="T7938" s="31"/>
    </row>
    <row r="7939" spans="20:20" x14ac:dyDescent="0.3">
      <c r="T7939" s="31"/>
    </row>
    <row r="7940" spans="20:20" x14ac:dyDescent="0.3">
      <c r="T7940" s="31"/>
    </row>
    <row r="7941" spans="20:20" x14ac:dyDescent="0.3">
      <c r="T7941" s="31"/>
    </row>
    <row r="7942" spans="20:20" x14ac:dyDescent="0.3">
      <c r="T7942" s="31"/>
    </row>
    <row r="7943" spans="20:20" x14ac:dyDescent="0.3">
      <c r="T7943" s="31"/>
    </row>
    <row r="7944" spans="20:20" x14ac:dyDescent="0.3">
      <c r="T7944" s="31"/>
    </row>
    <row r="7945" spans="20:20" x14ac:dyDescent="0.3">
      <c r="T7945" s="31"/>
    </row>
    <row r="7946" spans="20:20" x14ac:dyDescent="0.3">
      <c r="T7946" s="31"/>
    </row>
    <row r="7947" spans="20:20" x14ac:dyDescent="0.3">
      <c r="T7947" s="31"/>
    </row>
    <row r="7948" spans="20:20" x14ac:dyDescent="0.3">
      <c r="T7948" s="31"/>
    </row>
    <row r="7949" spans="20:20" x14ac:dyDescent="0.3">
      <c r="T7949" s="31"/>
    </row>
    <row r="7950" spans="20:20" x14ac:dyDescent="0.3">
      <c r="T7950" s="31"/>
    </row>
    <row r="7951" spans="20:20" x14ac:dyDescent="0.3">
      <c r="T7951" s="31"/>
    </row>
    <row r="7952" spans="20:20" x14ac:dyDescent="0.3">
      <c r="T7952" s="31"/>
    </row>
    <row r="7953" spans="20:20" x14ac:dyDescent="0.3">
      <c r="T7953" s="31"/>
    </row>
    <row r="7954" spans="20:20" x14ac:dyDescent="0.3">
      <c r="T7954" s="31"/>
    </row>
    <row r="7955" spans="20:20" x14ac:dyDescent="0.3">
      <c r="T7955" s="31"/>
    </row>
    <row r="7956" spans="20:20" x14ac:dyDescent="0.3">
      <c r="T7956" s="31"/>
    </row>
    <row r="7957" spans="20:20" x14ac:dyDescent="0.3">
      <c r="T7957" s="31"/>
    </row>
    <row r="7958" spans="20:20" x14ac:dyDescent="0.3">
      <c r="T7958" s="31"/>
    </row>
    <row r="7959" spans="20:20" x14ac:dyDescent="0.3">
      <c r="T7959" s="31"/>
    </row>
    <row r="7960" spans="20:20" x14ac:dyDescent="0.3">
      <c r="T7960" s="31"/>
    </row>
    <row r="7961" spans="20:20" x14ac:dyDescent="0.3">
      <c r="T7961" s="31"/>
    </row>
    <row r="7962" spans="20:20" x14ac:dyDescent="0.3">
      <c r="T7962" s="31"/>
    </row>
    <row r="7963" spans="20:20" x14ac:dyDescent="0.3">
      <c r="T7963" s="31"/>
    </row>
    <row r="7964" spans="20:20" x14ac:dyDescent="0.3">
      <c r="T7964" s="31"/>
    </row>
    <row r="7965" spans="20:20" x14ac:dyDescent="0.3">
      <c r="T7965" s="31"/>
    </row>
    <row r="7966" spans="20:20" x14ac:dyDescent="0.3">
      <c r="T7966" s="31"/>
    </row>
    <row r="7967" spans="20:20" x14ac:dyDescent="0.3">
      <c r="T7967" s="31"/>
    </row>
    <row r="7968" spans="20:20" x14ac:dyDescent="0.3">
      <c r="T7968" s="31"/>
    </row>
    <row r="7969" spans="20:20" x14ac:dyDescent="0.3">
      <c r="T7969" s="31"/>
    </row>
    <row r="7970" spans="20:20" x14ac:dyDescent="0.3">
      <c r="T7970" s="31"/>
    </row>
    <row r="7971" spans="20:20" x14ac:dyDescent="0.3">
      <c r="T7971" s="31"/>
    </row>
    <row r="7972" spans="20:20" x14ac:dyDescent="0.3">
      <c r="T7972" s="31"/>
    </row>
    <row r="7973" spans="20:20" x14ac:dyDescent="0.3">
      <c r="T7973" s="31"/>
    </row>
    <row r="7974" spans="20:20" x14ac:dyDescent="0.3">
      <c r="T7974" s="31"/>
    </row>
    <row r="7975" spans="20:20" x14ac:dyDescent="0.3">
      <c r="T7975" s="31"/>
    </row>
    <row r="7976" spans="20:20" x14ac:dyDescent="0.3">
      <c r="T7976" s="31"/>
    </row>
    <row r="7977" spans="20:20" x14ac:dyDescent="0.3">
      <c r="T7977" s="31"/>
    </row>
    <row r="7978" spans="20:20" x14ac:dyDescent="0.3">
      <c r="T7978" s="31"/>
    </row>
    <row r="7979" spans="20:20" x14ac:dyDescent="0.3">
      <c r="T7979" s="31"/>
    </row>
    <row r="7980" spans="20:20" x14ac:dyDescent="0.3">
      <c r="T7980" s="31"/>
    </row>
    <row r="7981" spans="20:20" x14ac:dyDescent="0.3">
      <c r="T7981" s="31"/>
    </row>
    <row r="7982" spans="20:20" x14ac:dyDescent="0.3">
      <c r="T7982" s="31"/>
    </row>
    <row r="7983" spans="20:20" x14ac:dyDescent="0.3">
      <c r="T7983" s="31"/>
    </row>
    <row r="7984" spans="20:20" x14ac:dyDescent="0.3">
      <c r="T7984" s="31"/>
    </row>
    <row r="7985" spans="20:20" x14ac:dyDescent="0.3">
      <c r="T7985" s="31"/>
    </row>
    <row r="7986" spans="20:20" x14ac:dyDescent="0.3">
      <c r="T7986" s="31"/>
    </row>
    <row r="7987" spans="20:20" x14ac:dyDescent="0.3">
      <c r="T7987" s="31"/>
    </row>
    <row r="7988" spans="20:20" x14ac:dyDescent="0.3">
      <c r="T7988" s="31"/>
    </row>
    <row r="7989" spans="20:20" x14ac:dyDescent="0.3">
      <c r="T7989" s="31"/>
    </row>
    <row r="7990" spans="20:20" x14ac:dyDescent="0.3">
      <c r="T7990" s="31"/>
    </row>
    <row r="7991" spans="20:20" x14ac:dyDescent="0.3">
      <c r="T7991" s="31"/>
    </row>
    <row r="7992" spans="20:20" x14ac:dyDescent="0.3">
      <c r="T7992" s="31"/>
    </row>
    <row r="7993" spans="20:20" x14ac:dyDescent="0.3">
      <c r="T7993" s="31"/>
    </row>
    <row r="7994" spans="20:20" x14ac:dyDescent="0.3">
      <c r="T7994" s="31"/>
    </row>
    <row r="7995" spans="20:20" x14ac:dyDescent="0.3">
      <c r="T7995" s="31"/>
    </row>
    <row r="7996" spans="20:20" x14ac:dyDescent="0.3">
      <c r="T7996" s="31"/>
    </row>
    <row r="7997" spans="20:20" x14ac:dyDescent="0.3">
      <c r="T7997" s="31"/>
    </row>
    <row r="7998" spans="20:20" x14ac:dyDescent="0.3">
      <c r="T7998" s="31"/>
    </row>
    <row r="7999" spans="20:20" x14ac:dyDescent="0.3">
      <c r="T7999" s="31"/>
    </row>
    <row r="8000" spans="20:20" x14ac:dyDescent="0.3">
      <c r="T8000" s="31"/>
    </row>
    <row r="8001" spans="20:20" x14ac:dyDescent="0.3">
      <c r="T8001" s="31"/>
    </row>
    <row r="8002" spans="20:20" x14ac:dyDescent="0.3">
      <c r="T8002" s="31"/>
    </row>
    <row r="8003" spans="20:20" x14ac:dyDescent="0.3">
      <c r="T8003" s="31"/>
    </row>
    <row r="8004" spans="20:20" x14ac:dyDescent="0.3">
      <c r="T8004" s="31"/>
    </row>
    <row r="8005" spans="20:20" x14ac:dyDescent="0.3">
      <c r="T8005" s="31"/>
    </row>
    <row r="8006" spans="20:20" x14ac:dyDescent="0.3">
      <c r="T8006" s="31"/>
    </row>
    <row r="8007" spans="20:20" x14ac:dyDescent="0.3">
      <c r="T8007" s="31"/>
    </row>
    <row r="8008" spans="20:20" x14ac:dyDescent="0.3">
      <c r="T8008" s="31"/>
    </row>
    <row r="8009" spans="20:20" x14ac:dyDescent="0.3">
      <c r="T8009" s="31"/>
    </row>
    <row r="8010" spans="20:20" x14ac:dyDescent="0.3">
      <c r="T8010" s="31"/>
    </row>
    <row r="8011" spans="20:20" x14ac:dyDescent="0.3">
      <c r="T8011" s="31"/>
    </row>
    <row r="8012" spans="20:20" x14ac:dyDescent="0.3">
      <c r="T8012" s="31"/>
    </row>
    <row r="8013" spans="20:20" x14ac:dyDescent="0.3">
      <c r="T8013" s="31"/>
    </row>
    <row r="8014" spans="20:20" x14ac:dyDescent="0.3">
      <c r="T8014" s="31"/>
    </row>
    <row r="8015" spans="20:20" x14ac:dyDescent="0.3">
      <c r="T8015" s="31"/>
    </row>
    <row r="8016" spans="20:20" x14ac:dyDescent="0.3">
      <c r="T8016" s="31"/>
    </row>
    <row r="8017" spans="20:20" x14ac:dyDescent="0.3">
      <c r="T8017" s="31"/>
    </row>
    <row r="8018" spans="20:20" x14ac:dyDescent="0.3">
      <c r="T8018" s="31"/>
    </row>
    <row r="8019" spans="20:20" x14ac:dyDescent="0.3">
      <c r="T8019" s="31"/>
    </row>
    <row r="8020" spans="20:20" x14ac:dyDescent="0.3">
      <c r="T8020" s="31"/>
    </row>
    <row r="8021" spans="20:20" x14ac:dyDescent="0.3">
      <c r="T8021" s="31"/>
    </row>
    <row r="8022" spans="20:20" x14ac:dyDescent="0.3">
      <c r="T8022" s="31"/>
    </row>
    <row r="8023" spans="20:20" x14ac:dyDescent="0.3">
      <c r="T8023" s="31"/>
    </row>
    <row r="8024" spans="20:20" x14ac:dyDescent="0.3">
      <c r="T8024" s="31"/>
    </row>
    <row r="8025" spans="20:20" x14ac:dyDescent="0.3">
      <c r="T8025" s="31"/>
    </row>
    <row r="8026" spans="20:20" x14ac:dyDescent="0.3">
      <c r="T8026" s="31"/>
    </row>
    <row r="8027" spans="20:20" x14ac:dyDescent="0.3">
      <c r="T8027" s="31"/>
    </row>
    <row r="8028" spans="20:20" x14ac:dyDescent="0.3">
      <c r="T8028" s="31"/>
    </row>
    <row r="8029" spans="20:20" x14ac:dyDescent="0.3">
      <c r="T8029" s="31"/>
    </row>
    <row r="8030" spans="20:20" x14ac:dyDescent="0.3">
      <c r="T8030" s="31"/>
    </row>
    <row r="8031" spans="20:20" x14ac:dyDescent="0.3">
      <c r="T8031" s="31"/>
    </row>
    <row r="8032" spans="20:20" x14ac:dyDescent="0.3">
      <c r="T8032" s="31"/>
    </row>
    <row r="8033" spans="20:20" x14ac:dyDescent="0.3">
      <c r="T8033" s="31"/>
    </row>
    <row r="8034" spans="20:20" x14ac:dyDescent="0.3">
      <c r="T8034" s="31"/>
    </row>
    <row r="8035" spans="20:20" x14ac:dyDescent="0.3">
      <c r="T8035" s="31"/>
    </row>
    <row r="8036" spans="20:20" x14ac:dyDescent="0.3">
      <c r="T8036" s="31"/>
    </row>
    <row r="8037" spans="20:20" x14ac:dyDescent="0.3">
      <c r="T8037" s="31"/>
    </row>
    <row r="8038" spans="20:20" x14ac:dyDescent="0.3">
      <c r="T8038" s="31"/>
    </row>
    <row r="8039" spans="20:20" x14ac:dyDescent="0.3">
      <c r="T8039" s="31"/>
    </row>
    <row r="8040" spans="20:20" x14ac:dyDescent="0.3">
      <c r="T8040" s="31"/>
    </row>
    <row r="8041" spans="20:20" x14ac:dyDescent="0.3">
      <c r="T8041" s="31"/>
    </row>
    <row r="8042" spans="20:20" x14ac:dyDescent="0.3">
      <c r="T8042" s="31"/>
    </row>
    <row r="8043" spans="20:20" x14ac:dyDescent="0.3">
      <c r="T8043" s="31"/>
    </row>
    <row r="8044" spans="20:20" x14ac:dyDescent="0.3">
      <c r="T8044" s="31"/>
    </row>
    <row r="8045" spans="20:20" x14ac:dyDescent="0.3">
      <c r="T8045" s="31"/>
    </row>
    <row r="8046" spans="20:20" x14ac:dyDescent="0.3">
      <c r="T8046" s="31"/>
    </row>
    <row r="8047" spans="20:20" x14ac:dyDescent="0.3">
      <c r="T8047" s="31"/>
    </row>
    <row r="8048" spans="20:20" x14ac:dyDescent="0.3">
      <c r="T8048" s="31"/>
    </row>
    <row r="8049" spans="20:20" x14ac:dyDescent="0.3">
      <c r="T8049" s="31"/>
    </row>
    <row r="8050" spans="20:20" x14ac:dyDescent="0.3">
      <c r="T8050" s="31"/>
    </row>
    <row r="8051" spans="20:20" x14ac:dyDescent="0.3">
      <c r="T8051" s="31"/>
    </row>
    <row r="8052" spans="20:20" x14ac:dyDescent="0.3">
      <c r="T8052" s="31"/>
    </row>
    <row r="8053" spans="20:20" x14ac:dyDescent="0.3">
      <c r="T8053" s="31"/>
    </row>
    <row r="8054" spans="20:20" x14ac:dyDescent="0.3">
      <c r="T8054" s="31"/>
    </row>
    <row r="8055" spans="20:20" x14ac:dyDescent="0.3">
      <c r="T8055" s="31"/>
    </row>
    <row r="8056" spans="20:20" x14ac:dyDescent="0.3">
      <c r="T8056" s="31"/>
    </row>
    <row r="8057" spans="20:20" x14ac:dyDescent="0.3">
      <c r="T8057" s="31"/>
    </row>
    <row r="8058" spans="20:20" x14ac:dyDescent="0.3">
      <c r="T8058" s="31"/>
    </row>
    <row r="8059" spans="20:20" x14ac:dyDescent="0.3">
      <c r="T8059" s="31"/>
    </row>
    <row r="8060" spans="20:20" x14ac:dyDescent="0.3">
      <c r="T8060" s="31"/>
    </row>
    <row r="8061" spans="20:20" x14ac:dyDescent="0.3">
      <c r="T8061" s="31"/>
    </row>
    <row r="8062" spans="20:20" x14ac:dyDescent="0.3">
      <c r="T8062" s="31"/>
    </row>
    <row r="8063" spans="20:20" x14ac:dyDescent="0.3">
      <c r="T8063" s="31"/>
    </row>
    <row r="8064" spans="20:20" x14ac:dyDescent="0.3">
      <c r="T8064" s="31"/>
    </row>
    <row r="8065" spans="20:20" x14ac:dyDescent="0.3">
      <c r="T8065" s="31"/>
    </row>
    <row r="8066" spans="20:20" x14ac:dyDescent="0.3">
      <c r="T8066" s="31"/>
    </row>
    <row r="8067" spans="20:20" x14ac:dyDescent="0.3">
      <c r="T8067" s="31"/>
    </row>
    <row r="8068" spans="20:20" x14ac:dyDescent="0.3">
      <c r="T8068" s="31"/>
    </row>
    <row r="8069" spans="20:20" x14ac:dyDescent="0.3">
      <c r="T8069" s="31"/>
    </row>
    <row r="8070" spans="20:20" x14ac:dyDescent="0.3">
      <c r="T8070" s="31"/>
    </row>
    <row r="8071" spans="20:20" x14ac:dyDescent="0.3">
      <c r="T8071" s="31"/>
    </row>
    <row r="8072" spans="20:20" x14ac:dyDescent="0.3">
      <c r="T8072" s="31"/>
    </row>
    <row r="8073" spans="20:20" x14ac:dyDescent="0.3">
      <c r="T8073" s="31"/>
    </row>
    <row r="8074" spans="20:20" x14ac:dyDescent="0.3">
      <c r="T8074" s="31"/>
    </row>
    <row r="8075" spans="20:20" x14ac:dyDescent="0.3">
      <c r="T8075" s="31"/>
    </row>
    <row r="8076" spans="20:20" x14ac:dyDescent="0.3">
      <c r="T8076" s="31"/>
    </row>
    <row r="8077" spans="20:20" x14ac:dyDescent="0.3">
      <c r="T8077" s="31"/>
    </row>
    <row r="8078" spans="20:20" x14ac:dyDescent="0.3">
      <c r="T8078" s="31"/>
    </row>
    <row r="8079" spans="20:20" x14ac:dyDescent="0.3">
      <c r="T8079" s="31"/>
    </row>
    <row r="8080" spans="20:20" x14ac:dyDescent="0.3">
      <c r="T8080" s="31"/>
    </row>
    <row r="8081" spans="20:20" x14ac:dyDescent="0.3">
      <c r="T8081" s="31"/>
    </row>
    <row r="8082" spans="20:20" x14ac:dyDescent="0.3">
      <c r="T8082" s="31"/>
    </row>
    <row r="8083" spans="20:20" x14ac:dyDescent="0.3">
      <c r="T8083" s="31"/>
    </row>
    <row r="8084" spans="20:20" x14ac:dyDescent="0.3">
      <c r="T8084" s="31"/>
    </row>
    <row r="8085" spans="20:20" x14ac:dyDescent="0.3">
      <c r="T8085" s="31"/>
    </row>
    <row r="8086" spans="20:20" x14ac:dyDescent="0.3">
      <c r="T8086" s="31"/>
    </row>
    <row r="8087" spans="20:20" x14ac:dyDescent="0.3">
      <c r="T8087" s="31"/>
    </row>
    <row r="8088" spans="20:20" x14ac:dyDescent="0.3">
      <c r="T8088" s="31"/>
    </row>
    <row r="8089" spans="20:20" x14ac:dyDescent="0.3">
      <c r="T8089" s="31"/>
    </row>
    <row r="8090" spans="20:20" x14ac:dyDescent="0.3">
      <c r="T8090" s="31"/>
    </row>
    <row r="8091" spans="20:20" x14ac:dyDescent="0.3">
      <c r="T8091" s="31"/>
    </row>
    <row r="8092" spans="20:20" x14ac:dyDescent="0.3">
      <c r="T8092" s="31"/>
    </row>
    <row r="8093" spans="20:20" x14ac:dyDescent="0.3">
      <c r="T8093" s="31"/>
    </row>
    <row r="8094" spans="20:20" x14ac:dyDescent="0.3">
      <c r="T8094" s="31"/>
    </row>
    <row r="8095" spans="20:20" x14ac:dyDescent="0.3">
      <c r="T8095" s="31"/>
    </row>
    <row r="8096" spans="20:20" x14ac:dyDescent="0.3">
      <c r="T8096" s="31"/>
    </row>
    <row r="8097" spans="20:20" x14ac:dyDescent="0.3">
      <c r="T8097" s="31"/>
    </row>
    <row r="8098" spans="20:20" x14ac:dyDescent="0.3">
      <c r="T8098" s="31"/>
    </row>
    <row r="8099" spans="20:20" x14ac:dyDescent="0.3">
      <c r="T8099" s="31"/>
    </row>
    <row r="8100" spans="20:20" x14ac:dyDescent="0.3">
      <c r="T8100" s="31"/>
    </row>
    <row r="8101" spans="20:20" x14ac:dyDescent="0.3">
      <c r="T8101" s="31"/>
    </row>
    <row r="8102" spans="20:20" x14ac:dyDescent="0.3">
      <c r="T8102" s="31"/>
    </row>
    <row r="8103" spans="20:20" x14ac:dyDescent="0.3">
      <c r="T8103" s="31"/>
    </row>
    <row r="8104" spans="20:20" x14ac:dyDescent="0.3">
      <c r="T8104" s="31"/>
    </row>
    <row r="8105" spans="20:20" x14ac:dyDescent="0.3">
      <c r="T8105" s="31"/>
    </row>
    <row r="8106" spans="20:20" x14ac:dyDescent="0.3">
      <c r="T8106" s="31"/>
    </row>
    <row r="8107" spans="20:20" x14ac:dyDescent="0.3">
      <c r="T8107" s="31"/>
    </row>
    <row r="8108" spans="20:20" x14ac:dyDescent="0.3">
      <c r="T8108" s="31"/>
    </row>
    <row r="8109" spans="20:20" x14ac:dyDescent="0.3">
      <c r="T8109" s="31"/>
    </row>
    <row r="8110" spans="20:20" x14ac:dyDescent="0.3">
      <c r="T8110" s="31"/>
    </row>
    <row r="8111" spans="20:20" x14ac:dyDescent="0.3">
      <c r="T8111" s="31"/>
    </row>
    <row r="8112" spans="20:20" x14ac:dyDescent="0.3">
      <c r="T8112" s="31"/>
    </row>
    <row r="8113" spans="20:20" x14ac:dyDescent="0.3">
      <c r="T8113" s="31"/>
    </row>
    <row r="8114" spans="20:20" x14ac:dyDescent="0.3">
      <c r="T8114" s="31"/>
    </row>
    <row r="8115" spans="20:20" x14ac:dyDescent="0.3">
      <c r="T8115" s="31"/>
    </row>
    <row r="8116" spans="20:20" x14ac:dyDescent="0.3">
      <c r="T8116" s="31"/>
    </row>
    <row r="8117" spans="20:20" x14ac:dyDescent="0.3">
      <c r="T8117" s="31"/>
    </row>
    <row r="8118" spans="20:20" x14ac:dyDescent="0.3">
      <c r="T8118" s="31"/>
    </row>
    <row r="8119" spans="20:20" x14ac:dyDescent="0.3">
      <c r="T8119" s="31"/>
    </row>
    <row r="8120" spans="20:20" x14ac:dyDescent="0.3">
      <c r="T8120" s="31"/>
    </row>
    <row r="8121" spans="20:20" x14ac:dyDescent="0.3">
      <c r="T8121" s="31"/>
    </row>
    <row r="8122" spans="20:20" x14ac:dyDescent="0.3">
      <c r="T8122" s="31"/>
    </row>
    <row r="8123" spans="20:20" x14ac:dyDescent="0.3">
      <c r="T8123" s="31"/>
    </row>
    <row r="8124" spans="20:20" x14ac:dyDescent="0.3">
      <c r="T8124" s="31"/>
    </row>
    <row r="8125" spans="20:20" x14ac:dyDescent="0.3">
      <c r="T8125" s="31"/>
    </row>
    <row r="8126" spans="20:20" x14ac:dyDescent="0.3">
      <c r="T8126" s="31"/>
    </row>
    <row r="8127" spans="20:20" x14ac:dyDescent="0.3">
      <c r="T8127" s="31"/>
    </row>
    <row r="8128" spans="20:20" x14ac:dyDescent="0.3">
      <c r="T8128" s="31"/>
    </row>
    <row r="8129" spans="20:20" x14ac:dyDescent="0.3">
      <c r="T8129" s="31"/>
    </row>
    <row r="8130" spans="20:20" x14ac:dyDescent="0.3">
      <c r="T8130" s="31"/>
    </row>
    <row r="8131" spans="20:20" x14ac:dyDescent="0.3">
      <c r="T8131" s="31"/>
    </row>
    <row r="8132" spans="20:20" x14ac:dyDescent="0.3">
      <c r="T8132" s="31"/>
    </row>
    <row r="8133" spans="20:20" x14ac:dyDescent="0.3">
      <c r="T8133" s="31"/>
    </row>
    <row r="8134" spans="20:20" x14ac:dyDescent="0.3">
      <c r="T8134" s="31"/>
    </row>
    <row r="8135" spans="20:20" x14ac:dyDescent="0.3">
      <c r="T8135" s="31"/>
    </row>
    <row r="8136" spans="20:20" x14ac:dyDescent="0.3">
      <c r="T8136" s="31"/>
    </row>
    <row r="8137" spans="20:20" x14ac:dyDescent="0.3">
      <c r="T8137" s="31"/>
    </row>
    <row r="8138" spans="20:20" x14ac:dyDescent="0.3">
      <c r="T8138" s="31"/>
    </row>
    <row r="8139" spans="20:20" x14ac:dyDescent="0.3">
      <c r="T8139" s="31"/>
    </row>
    <row r="8140" spans="20:20" x14ac:dyDescent="0.3">
      <c r="T8140" s="31"/>
    </row>
    <row r="8141" spans="20:20" x14ac:dyDescent="0.3">
      <c r="T8141" s="31"/>
    </row>
    <row r="8142" spans="20:20" x14ac:dyDescent="0.3">
      <c r="T8142" s="31"/>
    </row>
    <row r="8143" spans="20:20" x14ac:dyDescent="0.3">
      <c r="T8143" s="31"/>
    </row>
    <row r="8144" spans="20:20" x14ac:dyDescent="0.3">
      <c r="T8144" s="31"/>
    </row>
    <row r="8145" spans="20:20" x14ac:dyDescent="0.3">
      <c r="T8145" s="31"/>
    </row>
    <row r="8146" spans="20:20" x14ac:dyDescent="0.3">
      <c r="T8146" s="31"/>
    </row>
    <row r="8147" spans="20:20" x14ac:dyDescent="0.3">
      <c r="T8147" s="31"/>
    </row>
    <row r="8148" spans="20:20" x14ac:dyDescent="0.3">
      <c r="T8148" s="31"/>
    </row>
    <row r="8149" spans="20:20" x14ac:dyDescent="0.3">
      <c r="T8149" s="31"/>
    </row>
    <row r="8150" spans="20:20" x14ac:dyDescent="0.3">
      <c r="T8150" s="31"/>
    </row>
    <row r="8151" spans="20:20" x14ac:dyDescent="0.3">
      <c r="T8151" s="31"/>
    </row>
    <row r="8152" spans="20:20" x14ac:dyDescent="0.3">
      <c r="T8152" s="31"/>
    </row>
    <row r="8153" spans="20:20" x14ac:dyDescent="0.3">
      <c r="T8153" s="31"/>
    </row>
    <row r="8154" spans="20:20" x14ac:dyDescent="0.3">
      <c r="T8154" s="31"/>
    </row>
    <row r="8155" spans="20:20" x14ac:dyDescent="0.3">
      <c r="T8155" s="31"/>
    </row>
    <row r="8156" spans="20:20" x14ac:dyDescent="0.3">
      <c r="T8156" s="31"/>
    </row>
    <row r="8157" spans="20:20" x14ac:dyDescent="0.3">
      <c r="T8157" s="31"/>
    </row>
    <row r="8158" spans="20:20" x14ac:dyDescent="0.3">
      <c r="T8158" s="31"/>
    </row>
    <row r="8159" spans="20:20" x14ac:dyDescent="0.3">
      <c r="T8159" s="31"/>
    </row>
    <row r="8160" spans="20:20" x14ac:dyDescent="0.3">
      <c r="T8160" s="31"/>
    </row>
    <row r="8161" spans="20:20" x14ac:dyDescent="0.3">
      <c r="T8161" s="31"/>
    </row>
    <row r="8162" spans="20:20" x14ac:dyDescent="0.3">
      <c r="T8162" s="31"/>
    </row>
    <row r="8163" spans="20:20" x14ac:dyDescent="0.3">
      <c r="T8163" s="31"/>
    </row>
    <row r="8164" spans="20:20" x14ac:dyDescent="0.3">
      <c r="T8164" s="31"/>
    </row>
    <row r="8165" spans="20:20" x14ac:dyDescent="0.3">
      <c r="T8165" s="31"/>
    </row>
    <row r="8166" spans="20:20" x14ac:dyDescent="0.3">
      <c r="T8166" s="31"/>
    </row>
    <row r="8167" spans="20:20" x14ac:dyDescent="0.3">
      <c r="T8167" s="31"/>
    </row>
    <row r="8168" spans="20:20" x14ac:dyDescent="0.3">
      <c r="T8168" s="31"/>
    </row>
    <row r="8169" spans="20:20" x14ac:dyDescent="0.3">
      <c r="T8169" s="31"/>
    </row>
    <row r="8170" spans="20:20" x14ac:dyDescent="0.3">
      <c r="T8170" s="31"/>
    </row>
    <row r="8171" spans="20:20" x14ac:dyDescent="0.3">
      <c r="T8171" s="31"/>
    </row>
    <row r="8172" spans="20:20" x14ac:dyDescent="0.3">
      <c r="T8172" s="31"/>
    </row>
    <row r="8173" spans="20:20" x14ac:dyDescent="0.3">
      <c r="T8173" s="31"/>
    </row>
    <row r="8174" spans="20:20" x14ac:dyDescent="0.3">
      <c r="T8174" s="31"/>
    </row>
    <row r="8175" spans="20:20" x14ac:dyDescent="0.3">
      <c r="T8175" s="31"/>
    </row>
    <row r="8176" spans="20:20" x14ac:dyDescent="0.3">
      <c r="T8176" s="31"/>
    </row>
    <row r="8177" spans="20:20" x14ac:dyDescent="0.3">
      <c r="T8177" s="31"/>
    </row>
    <row r="8178" spans="20:20" x14ac:dyDescent="0.3">
      <c r="T8178" s="31"/>
    </row>
    <row r="8179" spans="20:20" x14ac:dyDescent="0.3">
      <c r="T8179" s="31"/>
    </row>
    <row r="8180" spans="20:20" x14ac:dyDescent="0.3">
      <c r="T8180" s="31"/>
    </row>
    <row r="8181" spans="20:20" x14ac:dyDescent="0.3">
      <c r="T8181" s="31"/>
    </row>
    <row r="8182" spans="20:20" x14ac:dyDescent="0.3">
      <c r="T8182" s="31"/>
    </row>
    <row r="8183" spans="20:20" x14ac:dyDescent="0.3">
      <c r="T8183" s="31"/>
    </row>
    <row r="8184" spans="20:20" x14ac:dyDescent="0.3">
      <c r="T8184" s="31"/>
    </row>
    <row r="8185" spans="20:20" x14ac:dyDescent="0.3">
      <c r="T8185" s="31"/>
    </row>
    <row r="8186" spans="20:20" x14ac:dyDescent="0.3">
      <c r="T8186" s="31"/>
    </row>
    <row r="8187" spans="20:20" x14ac:dyDescent="0.3">
      <c r="T8187" s="31"/>
    </row>
    <row r="8188" spans="20:20" x14ac:dyDescent="0.3">
      <c r="T8188" s="31"/>
    </row>
    <row r="8189" spans="20:20" x14ac:dyDescent="0.3">
      <c r="T8189" s="31"/>
    </row>
    <row r="8190" spans="20:20" x14ac:dyDescent="0.3">
      <c r="T8190" s="31"/>
    </row>
    <row r="8191" spans="20:20" x14ac:dyDescent="0.3">
      <c r="T8191" s="31"/>
    </row>
    <row r="8192" spans="20:20" x14ac:dyDescent="0.3">
      <c r="T8192" s="31"/>
    </row>
    <row r="8193" spans="20:20" x14ac:dyDescent="0.3">
      <c r="T8193" s="31"/>
    </row>
    <row r="8194" spans="20:20" x14ac:dyDescent="0.3">
      <c r="T8194" s="31"/>
    </row>
    <row r="8195" spans="20:20" x14ac:dyDescent="0.3">
      <c r="T8195" s="31"/>
    </row>
    <row r="8196" spans="20:20" x14ac:dyDescent="0.3">
      <c r="T8196" s="31"/>
    </row>
    <row r="8197" spans="20:20" x14ac:dyDescent="0.3">
      <c r="T8197" s="31"/>
    </row>
    <row r="8198" spans="20:20" x14ac:dyDescent="0.3">
      <c r="T8198" s="31"/>
    </row>
    <row r="8199" spans="20:20" x14ac:dyDescent="0.3">
      <c r="T8199" s="31"/>
    </row>
    <row r="8200" spans="20:20" x14ac:dyDescent="0.3">
      <c r="T8200" s="31"/>
    </row>
    <row r="8201" spans="20:20" x14ac:dyDescent="0.3">
      <c r="T8201" s="31"/>
    </row>
    <row r="8202" spans="20:20" x14ac:dyDescent="0.3">
      <c r="T8202" s="31"/>
    </row>
    <row r="8203" spans="20:20" x14ac:dyDescent="0.3">
      <c r="T8203" s="31"/>
    </row>
    <row r="8204" spans="20:20" x14ac:dyDescent="0.3">
      <c r="T8204" s="31"/>
    </row>
    <row r="8205" spans="20:20" x14ac:dyDescent="0.3">
      <c r="T8205" s="31"/>
    </row>
    <row r="8206" spans="20:20" x14ac:dyDescent="0.3">
      <c r="T8206" s="31"/>
    </row>
    <row r="8207" spans="20:20" x14ac:dyDescent="0.3">
      <c r="T8207" s="31"/>
    </row>
    <row r="8208" spans="20:20" x14ac:dyDescent="0.3">
      <c r="T8208" s="31"/>
    </row>
    <row r="8209" spans="20:20" x14ac:dyDescent="0.3">
      <c r="T8209" s="31"/>
    </row>
    <row r="8210" spans="20:20" x14ac:dyDescent="0.3">
      <c r="T8210" s="31"/>
    </row>
    <row r="8211" spans="20:20" x14ac:dyDescent="0.3">
      <c r="T8211" s="31"/>
    </row>
    <row r="8212" spans="20:20" x14ac:dyDescent="0.3">
      <c r="T8212" s="31"/>
    </row>
    <row r="8213" spans="20:20" x14ac:dyDescent="0.3">
      <c r="T8213" s="31"/>
    </row>
    <row r="8214" spans="20:20" x14ac:dyDescent="0.3">
      <c r="T8214" s="31"/>
    </row>
    <row r="8215" spans="20:20" x14ac:dyDescent="0.3">
      <c r="T8215" s="31"/>
    </row>
    <row r="8216" spans="20:20" x14ac:dyDescent="0.3">
      <c r="T8216" s="31"/>
    </row>
    <row r="8217" spans="20:20" x14ac:dyDescent="0.3">
      <c r="T8217" s="31"/>
    </row>
    <row r="8218" spans="20:20" x14ac:dyDescent="0.3">
      <c r="T8218" s="31"/>
    </row>
    <row r="8219" spans="20:20" x14ac:dyDescent="0.3">
      <c r="T8219" s="31"/>
    </row>
    <row r="8220" spans="20:20" x14ac:dyDescent="0.3">
      <c r="T8220" s="31"/>
    </row>
    <row r="8221" spans="20:20" x14ac:dyDescent="0.3">
      <c r="T8221" s="31"/>
    </row>
    <row r="8222" spans="20:20" x14ac:dyDescent="0.3">
      <c r="T8222" s="31"/>
    </row>
    <row r="8223" spans="20:20" x14ac:dyDescent="0.3">
      <c r="T8223" s="31"/>
    </row>
    <row r="8224" spans="20:20" x14ac:dyDescent="0.3">
      <c r="T8224" s="31"/>
    </row>
    <row r="8225" spans="20:20" x14ac:dyDescent="0.3">
      <c r="T8225" s="31"/>
    </row>
    <row r="8226" spans="20:20" x14ac:dyDescent="0.3">
      <c r="T8226" s="31"/>
    </row>
    <row r="8227" spans="20:20" x14ac:dyDescent="0.3">
      <c r="T8227" s="31"/>
    </row>
    <row r="8228" spans="20:20" x14ac:dyDescent="0.3">
      <c r="T8228" s="31"/>
    </row>
    <row r="8229" spans="20:20" x14ac:dyDescent="0.3">
      <c r="T8229" s="31"/>
    </row>
    <row r="8230" spans="20:20" x14ac:dyDescent="0.3">
      <c r="T8230" s="31"/>
    </row>
    <row r="8231" spans="20:20" x14ac:dyDescent="0.3">
      <c r="T8231" s="31"/>
    </row>
    <row r="8232" spans="20:20" x14ac:dyDescent="0.3">
      <c r="T8232" s="31"/>
    </row>
    <row r="8233" spans="20:20" x14ac:dyDescent="0.3">
      <c r="T8233" s="31"/>
    </row>
    <row r="8234" spans="20:20" x14ac:dyDescent="0.3">
      <c r="T8234" s="31"/>
    </row>
    <row r="8235" spans="20:20" x14ac:dyDescent="0.3">
      <c r="T8235" s="31"/>
    </row>
    <row r="8236" spans="20:20" x14ac:dyDescent="0.3">
      <c r="T8236" s="31"/>
    </row>
    <row r="8237" spans="20:20" x14ac:dyDescent="0.3">
      <c r="T8237" s="31"/>
    </row>
    <row r="8238" spans="20:20" x14ac:dyDescent="0.3">
      <c r="T8238" s="31"/>
    </row>
    <row r="8239" spans="20:20" x14ac:dyDescent="0.3">
      <c r="T8239" s="31"/>
    </row>
    <row r="8240" spans="20:20" x14ac:dyDescent="0.3">
      <c r="T8240" s="31"/>
    </row>
    <row r="8241" spans="20:20" x14ac:dyDescent="0.3">
      <c r="T8241" s="31"/>
    </row>
    <row r="8242" spans="20:20" x14ac:dyDescent="0.3">
      <c r="T8242" s="31"/>
    </row>
    <row r="8243" spans="20:20" x14ac:dyDescent="0.3">
      <c r="T8243" s="31"/>
    </row>
    <row r="8244" spans="20:20" x14ac:dyDescent="0.3">
      <c r="T8244" s="31"/>
    </row>
    <row r="8245" spans="20:20" x14ac:dyDescent="0.3">
      <c r="T8245" s="31"/>
    </row>
    <row r="8246" spans="20:20" x14ac:dyDescent="0.3">
      <c r="T8246" s="31"/>
    </row>
    <row r="8247" spans="20:20" x14ac:dyDescent="0.3">
      <c r="T8247" s="31"/>
    </row>
    <row r="8248" spans="20:20" x14ac:dyDescent="0.3">
      <c r="T8248" s="31"/>
    </row>
    <row r="8249" spans="20:20" x14ac:dyDescent="0.3">
      <c r="T8249" s="31"/>
    </row>
    <row r="8250" spans="20:20" x14ac:dyDescent="0.3">
      <c r="T8250" s="31"/>
    </row>
    <row r="8251" spans="20:20" x14ac:dyDescent="0.3">
      <c r="T8251" s="31"/>
    </row>
    <row r="8252" spans="20:20" x14ac:dyDescent="0.3">
      <c r="T8252" s="31"/>
    </row>
    <row r="8253" spans="20:20" x14ac:dyDescent="0.3">
      <c r="T8253" s="31"/>
    </row>
    <row r="8254" spans="20:20" x14ac:dyDescent="0.3">
      <c r="T8254" s="31"/>
    </row>
    <row r="8255" spans="20:20" x14ac:dyDescent="0.3">
      <c r="T8255" s="31"/>
    </row>
    <row r="8256" spans="20:20" x14ac:dyDescent="0.3">
      <c r="T8256" s="31"/>
    </row>
    <row r="8257" spans="20:20" x14ac:dyDescent="0.3">
      <c r="T8257" s="31"/>
    </row>
    <row r="8258" spans="20:20" x14ac:dyDescent="0.3">
      <c r="T8258" s="31"/>
    </row>
    <row r="8259" spans="20:20" x14ac:dyDescent="0.3">
      <c r="T8259" s="31"/>
    </row>
    <row r="8260" spans="20:20" x14ac:dyDescent="0.3">
      <c r="T8260" s="31"/>
    </row>
    <row r="8261" spans="20:20" x14ac:dyDescent="0.3">
      <c r="T8261" s="31"/>
    </row>
    <row r="8262" spans="20:20" x14ac:dyDescent="0.3">
      <c r="T8262" s="31"/>
    </row>
    <row r="8263" spans="20:20" x14ac:dyDescent="0.3">
      <c r="T8263" s="31"/>
    </row>
    <row r="8264" spans="20:20" x14ac:dyDescent="0.3">
      <c r="T8264" s="31"/>
    </row>
    <row r="8265" spans="20:20" x14ac:dyDescent="0.3">
      <c r="T8265" s="31"/>
    </row>
    <row r="8266" spans="20:20" x14ac:dyDescent="0.3">
      <c r="T8266" s="31"/>
    </row>
    <row r="8267" spans="20:20" x14ac:dyDescent="0.3">
      <c r="T8267" s="31"/>
    </row>
    <row r="8268" spans="20:20" x14ac:dyDescent="0.3">
      <c r="T8268" s="31"/>
    </row>
    <row r="8269" spans="20:20" x14ac:dyDescent="0.3">
      <c r="T8269" s="31"/>
    </row>
    <row r="8270" spans="20:20" x14ac:dyDescent="0.3">
      <c r="T8270" s="31"/>
    </row>
    <row r="8271" spans="20:20" x14ac:dyDescent="0.3">
      <c r="T8271" s="31"/>
    </row>
    <row r="8272" spans="20:20" x14ac:dyDescent="0.3">
      <c r="T8272" s="31"/>
    </row>
    <row r="8273" spans="20:20" x14ac:dyDescent="0.3">
      <c r="T8273" s="31"/>
    </row>
    <row r="8274" spans="20:20" x14ac:dyDescent="0.3">
      <c r="T8274" s="31"/>
    </row>
    <row r="8275" spans="20:20" x14ac:dyDescent="0.3">
      <c r="T8275" s="31"/>
    </row>
    <row r="8276" spans="20:20" x14ac:dyDescent="0.3">
      <c r="T8276" s="31"/>
    </row>
    <row r="8277" spans="20:20" x14ac:dyDescent="0.3">
      <c r="T8277" s="31"/>
    </row>
    <row r="8278" spans="20:20" x14ac:dyDescent="0.3">
      <c r="T8278" s="31"/>
    </row>
    <row r="8279" spans="20:20" x14ac:dyDescent="0.3">
      <c r="T8279" s="31"/>
    </row>
    <row r="8280" spans="20:20" x14ac:dyDescent="0.3">
      <c r="T8280" s="31"/>
    </row>
    <row r="8281" spans="20:20" x14ac:dyDescent="0.3">
      <c r="T8281" s="31"/>
    </row>
    <row r="8282" spans="20:20" x14ac:dyDescent="0.3">
      <c r="T8282" s="31"/>
    </row>
    <row r="8283" spans="20:20" x14ac:dyDescent="0.3">
      <c r="T8283" s="31"/>
    </row>
    <row r="8284" spans="20:20" x14ac:dyDescent="0.3">
      <c r="T8284" s="31"/>
    </row>
    <row r="8285" spans="20:20" x14ac:dyDescent="0.3">
      <c r="T8285" s="31"/>
    </row>
    <row r="8286" spans="20:20" x14ac:dyDescent="0.3">
      <c r="T8286" s="31"/>
    </row>
    <row r="8287" spans="20:20" x14ac:dyDescent="0.3">
      <c r="T8287" s="31"/>
    </row>
    <row r="8288" spans="20:20" x14ac:dyDescent="0.3">
      <c r="T8288" s="31"/>
    </row>
    <row r="8289" spans="20:20" x14ac:dyDescent="0.3">
      <c r="T8289" s="31"/>
    </row>
    <row r="8290" spans="20:20" x14ac:dyDescent="0.3">
      <c r="T8290" s="31"/>
    </row>
    <row r="8291" spans="20:20" x14ac:dyDescent="0.3">
      <c r="T8291" s="31"/>
    </row>
    <row r="8292" spans="20:20" x14ac:dyDescent="0.3">
      <c r="T8292" s="31"/>
    </row>
    <row r="8293" spans="20:20" x14ac:dyDescent="0.3">
      <c r="T8293" s="31"/>
    </row>
    <row r="8294" spans="20:20" x14ac:dyDescent="0.3">
      <c r="T8294" s="31"/>
    </row>
    <row r="8295" spans="20:20" x14ac:dyDescent="0.3">
      <c r="T8295" s="31"/>
    </row>
    <row r="8296" spans="20:20" x14ac:dyDescent="0.3">
      <c r="T8296" s="31"/>
    </row>
    <row r="8297" spans="20:20" x14ac:dyDescent="0.3">
      <c r="T8297" s="31"/>
    </row>
    <row r="8298" spans="20:20" x14ac:dyDescent="0.3">
      <c r="T8298" s="31"/>
    </row>
    <row r="8299" spans="20:20" x14ac:dyDescent="0.3">
      <c r="T8299" s="31"/>
    </row>
    <row r="8300" spans="20:20" x14ac:dyDescent="0.3">
      <c r="T8300" s="31"/>
    </row>
    <row r="8301" spans="20:20" x14ac:dyDescent="0.3">
      <c r="T8301" s="31"/>
    </row>
    <row r="8302" spans="20:20" x14ac:dyDescent="0.3">
      <c r="T8302" s="31"/>
    </row>
    <row r="8303" spans="20:20" x14ac:dyDescent="0.3">
      <c r="T8303" s="31"/>
    </row>
    <row r="8304" spans="20:20" x14ac:dyDescent="0.3">
      <c r="T8304" s="31"/>
    </row>
    <row r="8305" spans="20:20" x14ac:dyDescent="0.3">
      <c r="T8305" s="31"/>
    </row>
    <row r="8306" spans="20:20" x14ac:dyDescent="0.3">
      <c r="T8306" s="31"/>
    </row>
    <row r="8307" spans="20:20" x14ac:dyDescent="0.3">
      <c r="T8307" s="31"/>
    </row>
    <row r="8308" spans="20:20" x14ac:dyDescent="0.3">
      <c r="T8308" s="31"/>
    </row>
    <row r="8309" spans="20:20" x14ac:dyDescent="0.3">
      <c r="T8309" s="31"/>
    </row>
    <row r="8310" spans="20:20" x14ac:dyDescent="0.3">
      <c r="T8310" s="31"/>
    </row>
    <row r="8311" spans="20:20" x14ac:dyDescent="0.3">
      <c r="T8311" s="31"/>
    </row>
    <row r="8312" spans="20:20" x14ac:dyDescent="0.3">
      <c r="T8312" s="31"/>
    </row>
    <row r="8313" spans="20:20" x14ac:dyDescent="0.3">
      <c r="T8313" s="31"/>
    </row>
    <row r="8314" spans="20:20" x14ac:dyDescent="0.3">
      <c r="T8314" s="31"/>
    </row>
    <row r="8315" spans="20:20" x14ac:dyDescent="0.3">
      <c r="T8315" s="31"/>
    </row>
    <row r="8316" spans="20:20" x14ac:dyDescent="0.3">
      <c r="T8316" s="31"/>
    </row>
    <row r="8317" spans="20:20" x14ac:dyDescent="0.3">
      <c r="T8317" s="31"/>
    </row>
    <row r="8318" spans="20:20" x14ac:dyDescent="0.3">
      <c r="T8318" s="31"/>
    </row>
    <row r="8319" spans="20:20" x14ac:dyDescent="0.3">
      <c r="T8319" s="31"/>
    </row>
    <row r="8320" spans="20:20" x14ac:dyDescent="0.3">
      <c r="T8320" s="31"/>
    </row>
    <row r="8321" spans="20:20" x14ac:dyDescent="0.3">
      <c r="T8321" s="31"/>
    </row>
    <row r="8322" spans="20:20" x14ac:dyDescent="0.3">
      <c r="T8322" s="31"/>
    </row>
    <row r="8323" spans="20:20" x14ac:dyDescent="0.3">
      <c r="T8323" s="31"/>
    </row>
    <row r="8324" spans="20:20" x14ac:dyDescent="0.3">
      <c r="T8324" s="31"/>
    </row>
    <row r="8325" spans="20:20" x14ac:dyDescent="0.3">
      <c r="T8325" s="31"/>
    </row>
    <row r="8326" spans="20:20" x14ac:dyDescent="0.3">
      <c r="T8326" s="31"/>
    </row>
    <row r="8327" spans="20:20" x14ac:dyDescent="0.3">
      <c r="T8327" s="31"/>
    </row>
    <row r="8328" spans="20:20" x14ac:dyDescent="0.3">
      <c r="T8328" s="31"/>
    </row>
    <row r="8329" spans="20:20" x14ac:dyDescent="0.3">
      <c r="T8329" s="31"/>
    </row>
    <row r="8330" spans="20:20" x14ac:dyDescent="0.3">
      <c r="T8330" s="31"/>
    </row>
    <row r="8331" spans="20:20" x14ac:dyDescent="0.3">
      <c r="T8331" s="31"/>
    </row>
    <row r="8332" spans="20:20" x14ac:dyDescent="0.3">
      <c r="T8332" s="31"/>
    </row>
    <row r="8333" spans="20:20" x14ac:dyDescent="0.3">
      <c r="T8333" s="31"/>
    </row>
    <row r="8334" spans="20:20" x14ac:dyDescent="0.3">
      <c r="T8334" s="31"/>
    </row>
    <row r="8335" spans="20:20" x14ac:dyDescent="0.3">
      <c r="T8335" s="31"/>
    </row>
    <row r="8336" spans="20:20" x14ac:dyDescent="0.3">
      <c r="T8336" s="31"/>
    </row>
    <row r="8337" spans="20:20" x14ac:dyDescent="0.3">
      <c r="T8337" s="31"/>
    </row>
    <row r="8338" spans="20:20" x14ac:dyDescent="0.3">
      <c r="T8338" s="31"/>
    </row>
    <row r="8339" spans="20:20" x14ac:dyDescent="0.3">
      <c r="T8339" s="31"/>
    </row>
    <row r="8340" spans="20:20" x14ac:dyDescent="0.3">
      <c r="T8340" s="31"/>
    </row>
    <row r="8341" spans="20:20" x14ac:dyDescent="0.3">
      <c r="T8341" s="31"/>
    </row>
    <row r="8342" spans="20:20" x14ac:dyDescent="0.3">
      <c r="T8342" s="31"/>
    </row>
    <row r="8343" spans="20:20" x14ac:dyDescent="0.3">
      <c r="T8343" s="31"/>
    </row>
    <row r="8344" spans="20:20" x14ac:dyDescent="0.3">
      <c r="T8344" s="31"/>
    </row>
    <row r="8345" spans="20:20" x14ac:dyDescent="0.3">
      <c r="T8345" s="31"/>
    </row>
    <row r="8346" spans="20:20" x14ac:dyDescent="0.3">
      <c r="T8346" s="31"/>
    </row>
    <row r="8347" spans="20:20" x14ac:dyDescent="0.3">
      <c r="T8347" s="31"/>
    </row>
    <row r="8348" spans="20:20" x14ac:dyDescent="0.3">
      <c r="T8348" s="31"/>
    </row>
    <row r="8349" spans="20:20" x14ac:dyDescent="0.3">
      <c r="T8349" s="31"/>
    </row>
    <row r="8350" spans="20:20" x14ac:dyDescent="0.3">
      <c r="T8350" s="31"/>
    </row>
    <row r="8351" spans="20:20" x14ac:dyDescent="0.3">
      <c r="T8351" s="31"/>
    </row>
    <row r="8352" spans="20:20" x14ac:dyDescent="0.3">
      <c r="T8352" s="31"/>
    </row>
    <row r="8353" spans="20:20" x14ac:dyDescent="0.3">
      <c r="T8353" s="31"/>
    </row>
    <row r="8354" spans="20:20" x14ac:dyDescent="0.3">
      <c r="T8354" s="31"/>
    </row>
    <row r="8355" spans="20:20" x14ac:dyDescent="0.3">
      <c r="T8355" s="31"/>
    </row>
    <row r="8356" spans="20:20" x14ac:dyDescent="0.3">
      <c r="T8356" s="31"/>
    </row>
    <row r="8357" spans="20:20" x14ac:dyDescent="0.3">
      <c r="T8357" s="31"/>
    </row>
    <row r="8358" spans="20:20" x14ac:dyDescent="0.3">
      <c r="T8358" s="31"/>
    </row>
    <row r="8359" spans="20:20" x14ac:dyDescent="0.3">
      <c r="T8359" s="31"/>
    </row>
    <row r="8360" spans="20:20" x14ac:dyDescent="0.3">
      <c r="T8360" s="31"/>
    </row>
    <row r="8361" spans="20:20" x14ac:dyDescent="0.3">
      <c r="T8361" s="31"/>
    </row>
    <row r="8362" spans="20:20" x14ac:dyDescent="0.3">
      <c r="T8362" s="31"/>
    </row>
    <row r="8363" spans="20:20" x14ac:dyDescent="0.3">
      <c r="T8363" s="31"/>
    </row>
    <row r="8364" spans="20:20" x14ac:dyDescent="0.3">
      <c r="T8364" s="31"/>
    </row>
    <row r="8365" spans="20:20" x14ac:dyDescent="0.3">
      <c r="T8365" s="31"/>
    </row>
    <row r="8366" spans="20:20" x14ac:dyDescent="0.3">
      <c r="T8366" s="31"/>
    </row>
    <row r="8367" spans="20:20" x14ac:dyDescent="0.3">
      <c r="T8367" s="31"/>
    </row>
    <row r="8368" spans="20:20" x14ac:dyDescent="0.3">
      <c r="T8368" s="31"/>
    </row>
    <row r="8369" spans="20:20" x14ac:dyDescent="0.3">
      <c r="T8369" s="31"/>
    </row>
    <row r="8370" spans="20:20" x14ac:dyDescent="0.3">
      <c r="T8370" s="31"/>
    </row>
    <row r="8371" spans="20:20" x14ac:dyDescent="0.3">
      <c r="T8371" s="31"/>
    </row>
    <row r="8372" spans="20:20" x14ac:dyDescent="0.3">
      <c r="T8372" s="31"/>
    </row>
    <row r="8373" spans="20:20" x14ac:dyDescent="0.3">
      <c r="T8373" s="31"/>
    </row>
    <row r="8374" spans="20:20" x14ac:dyDescent="0.3">
      <c r="T8374" s="31"/>
    </row>
    <row r="8375" spans="20:20" x14ac:dyDescent="0.3">
      <c r="T8375" s="31"/>
    </row>
    <row r="8376" spans="20:20" x14ac:dyDescent="0.3">
      <c r="T8376" s="31"/>
    </row>
    <row r="8377" spans="20:20" x14ac:dyDescent="0.3">
      <c r="T8377" s="31"/>
    </row>
    <row r="8378" spans="20:20" x14ac:dyDescent="0.3">
      <c r="T8378" s="31"/>
    </row>
    <row r="8379" spans="20:20" x14ac:dyDescent="0.3">
      <c r="T8379" s="31"/>
    </row>
    <row r="8380" spans="20:20" x14ac:dyDescent="0.3">
      <c r="T8380" s="31"/>
    </row>
    <row r="8381" spans="20:20" x14ac:dyDescent="0.3">
      <c r="T8381" s="31"/>
    </row>
    <row r="8382" spans="20:20" x14ac:dyDescent="0.3">
      <c r="T8382" s="31"/>
    </row>
    <row r="8383" spans="20:20" x14ac:dyDescent="0.3">
      <c r="T8383" s="31"/>
    </row>
    <row r="8384" spans="20:20" x14ac:dyDescent="0.3">
      <c r="T8384" s="31"/>
    </row>
    <row r="8385" spans="20:20" x14ac:dyDescent="0.3">
      <c r="T8385" s="31"/>
    </row>
    <row r="8386" spans="20:20" x14ac:dyDescent="0.3">
      <c r="T8386" s="31"/>
    </row>
    <row r="8387" spans="20:20" x14ac:dyDescent="0.3">
      <c r="T8387" s="31"/>
    </row>
    <row r="8388" spans="20:20" x14ac:dyDescent="0.3">
      <c r="T8388" s="31"/>
    </row>
    <row r="8389" spans="20:20" x14ac:dyDescent="0.3">
      <c r="T8389" s="31"/>
    </row>
    <row r="8390" spans="20:20" x14ac:dyDescent="0.3">
      <c r="T8390" s="31"/>
    </row>
    <row r="8391" spans="20:20" x14ac:dyDescent="0.3">
      <c r="T8391" s="31"/>
    </row>
    <row r="8392" spans="20:20" x14ac:dyDescent="0.3">
      <c r="T8392" s="31"/>
    </row>
    <row r="8393" spans="20:20" x14ac:dyDescent="0.3">
      <c r="T8393" s="31"/>
    </row>
    <row r="8394" spans="20:20" x14ac:dyDescent="0.3">
      <c r="T8394" s="31"/>
    </row>
    <row r="8395" spans="20:20" x14ac:dyDescent="0.3">
      <c r="T8395" s="31"/>
    </row>
    <row r="8396" spans="20:20" x14ac:dyDescent="0.3">
      <c r="T8396" s="31"/>
    </row>
    <row r="8397" spans="20:20" x14ac:dyDescent="0.3">
      <c r="T8397" s="31"/>
    </row>
    <row r="8398" spans="20:20" x14ac:dyDescent="0.3">
      <c r="T8398" s="31"/>
    </row>
    <row r="8399" spans="20:20" x14ac:dyDescent="0.3">
      <c r="T8399" s="31"/>
    </row>
    <row r="8400" spans="20:20" x14ac:dyDescent="0.3">
      <c r="T8400" s="31"/>
    </row>
    <row r="8401" spans="20:20" x14ac:dyDescent="0.3">
      <c r="T8401" s="31"/>
    </row>
    <row r="8402" spans="20:20" x14ac:dyDescent="0.3">
      <c r="T8402" s="31"/>
    </row>
    <row r="8403" spans="20:20" x14ac:dyDescent="0.3">
      <c r="T8403" s="31"/>
    </row>
    <row r="8404" spans="20:20" x14ac:dyDescent="0.3">
      <c r="T8404" s="31"/>
    </row>
    <row r="8405" spans="20:20" x14ac:dyDescent="0.3">
      <c r="T8405" s="31"/>
    </row>
    <row r="8406" spans="20:20" x14ac:dyDescent="0.3">
      <c r="T8406" s="31"/>
    </row>
    <row r="8407" spans="20:20" x14ac:dyDescent="0.3">
      <c r="T8407" s="31"/>
    </row>
    <row r="8408" spans="20:20" x14ac:dyDescent="0.3">
      <c r="T8408" s="31"/>
    </row>
    <row r="8409" spans="20:20" x14ac:dyDescent="0.3">
      <c r="T8409" s="31"/>
    </row>
    <row r="8410" spans="20:20" x14ac:dyDescent="0.3">
      <c r="T8410" s="31"/>
    </row>
    <row r="8411" spans="20:20" x14ac:dyDescent="0.3">
      <c r="T8411" s="31"/>
    </row>
    <row r="8412" spans="20:20" x14ac:dyDescent="0.3">
      <c r="T8412" s="31"/>
    </row>
    <row r="8413" spans="20:20" x14ac:dyDescent="0.3">
      <c r="T8413" s="31"/>
    </row>
    <row r="8414" spans="20:20" x14ac:dyDescent="0.3">
      <c r="T8414" s="31"/>
    </row>
    <row r="8415" spans="20:20" x14ac:dyDescent="0.3">
      <c r="T8415" s="31"/>
    </row>
    <row r="8416" spans="20:20" x14ac:dyDescent="0.3">
      <c r="T8416" s="31"/>
    </row>
    <row r="8417" spans="20:20" x14ac:dyDescent="0.3">
      <c r="T8417" s="31"/>
    </row>
    <row r="8418" spans="20:20" x14ac:dyDescent="0.3">
      <c r="T8418" s="31"/>
    </row>
    <row r="8419" spans="20:20" x14ac:dyDescent="0.3">
      <c r="T8419" s="31"/>
    </row>
    <row r="8420" spans="20:20" x14ac:dyDescent="0.3">
      <c r="T8420" s="31"/>
    </row>
    <row r="8421" spans="20:20" x14ac:dyDescent="0.3">
      <c r="T8421" s="31"/>
    </row>
    <row r="8422" spans="20:20" x14ac:dyDescent="0.3">
      <c r="T8422" s="31"/>
    </row>
    <row r="8423" spans="20:20" x14ac:dyDescent="0.3">
      <c r="T8423" s="31"/>
    </row>
    <row r="8424" spans="20:20" x14ac:dyDescent="0.3">
      <c r="T8424" s="31"/>
    </row>
    <row r="8425" spans="20:20" x14ac:dyDescent="0.3">
      <c r="T8425" s="31"/>
    </row>
    <row r="8426" spans="20:20" x14ac:dyDescent="0.3">
      <c r="T8426" s="31"/>
    </row>
    <row r="8427" spans="20:20" x14ac:dyDescent="0.3">
      <c r="T8427" s="31"/>
    </row>
    <row r="8428" spans="20:20" x14ac:dyDescent="0.3">
      <c r="T8428" s="31"/>
    </row>
    <row r="8429" spans="20:20" x14ac:dyDescent="0.3">
      <c r="T8429" s="31"/>
    </row>
    <row r="8430" spans="20:20" x14ac:dyDescent="0.3">
      <c r="T8430" s="31"/>
    </row>
    <row r="8431" spans="20:20" x14ac:dyDescent="0.3">
      <c r="T8431" s="31"/>
    </row>
    <row r="8432" spans="20:20" x14ac:dyDescent="0.3">
      <c r="T8432" s="31"/>
    </row>
    <row r="8433" spans="20:20" x14ac:dyDescent="0.3">
      <c r="T8433" s="31"/>
    </row>
    <row r="8434" spans="20:20" x14ac:dyDescent="0.3">
      <c r="T8434" s="31"/>
    </row>
    <row r="8435" spans="20:20" x14ac:dyDescent="0.3">
      <c r="T8435" s="31"/>
    </row>
    <row r="8436" spans="20:20" x14ac:dyDescent="0.3">
      <c r="T8436" s="31"/>
    </row>
    <row r="8437" spans="20:20" x14ac:dyDescent="0.3">
      <c r="T8437" s="31"/>
    </row>
    <row r="8438" spans="20:20" x14ac:dyDescent="0.3">
      <c r="T8438" s="31"/>
    </row>
    <row r="8439" spans="20:20" x14ac:dyDescent="0.3">
      <c r="T8439" s="31"/>
    </row>
    <row r="8440" spans="20:20" x14ac:dyDescent="0.3">
      <c r="T8440" s="31"/>
    </row>
    <row r="8441" spans="20:20" x14ac:dyDescent="0.3">
      <c r="T8441" s="31"/>
    </row>
    <row r="8442" spans="20:20" x14ac:dyDescent="0.3">
      <c r="T8442" s="31"/>
    </row>
    <row r="8443" spans="20:20" x14ac:dyDescent="0.3">
      <c r="T8443" s="31"/>
    </row>
    <row r="8444" spans="20:20" x14ac:dyDescent="0.3">
      <c r="T8444" s="31"/>
    </row>
    <row r="8445" spans="20:20" x14ac:dyDescent="0.3">
      <c r="T8445" s="31"/>
    </row>
    <row r="8446" spans="20:20" x14ac:dyDescent="0.3">
      <c r="T8446" s="31"/>
    </row>
    <row r="8447" spans="20:20" x14ac:dyDescent="0.3">
      <c r="T8447" s="31"/>
    </row>
    <row r="8448" spans="20:20" x14ac:dyDescent="0.3">
      <c r="T8448" s="31"/>
    </row>
    <row r="8449" spans="20:20" x14ac:dyDescent="0.3">
      <c r="T8449" s="31"/>
    </row>
    <row r="8450" spans="20:20" x14ac:dyDescent="0.3">
      <c r="T8450" s="31"/>
    </row>
    <row r="8451" spans="20:20" x14ac:dyDescent="0.3">
      <c r="T8451" s="31"/>
    </row>
    <row r="8452" spans="20:20" x14ac:dyDescent="0.3">
      <c r="T8452" s="31"/>
    </row>
    <row r="8453" spans="20:20" x14ac:dyDescent="0.3">
      <c r="T8453" s="31"/>
    </row>
    <row r="8454" spans="20:20" x14ac:dyDescent="0.3">
      <c r="T8454" s="31"/>
    </row>
    <row r="8455" spans="20:20" x14ac:dyDescent="0.3">
      <c r="T8455" s="31"/>
    </row>
    <row r="8456" spans="20:20" x14ac:dyDescent="0.3">
      <c r="T8456" s="31"/>
    </row>
    <row r="8457" spans="20:20" x14ac:dyDescent="0.3">
      <c r="T8457" s="31"/>
    </row>
    <row r="8458" spans="20:20" x14ac:dyDescent="0.3">
      <c r="T8458" s="31"/>
    </row>
    <row r="8459" spans="20:20" x14ac:dyDescent="0.3">
      <c r="T8459" s="31"/>
    </row>
    <row r="8460" spans="20:20" x14ac:dyDescent="0.3">
      <c r="T8460" s="31"/>
    </row>
    <row r="8461" spans="20:20" x14ac:dyDescent="0.3">
      <c r="T8461" s="31"/>
    </row>
    <row r="8462" spans="20:20" x14ac:dyDescent="0.3">
      <c r="T8462" s="31"/>
    </row>
    <row r="8463" spans="20:20" x14ac:dyDescent="0.3">
      <c r="T8463" s="31"/>
    </row>
    <row r="8464" spans="20:20" x14ac:dyDescent="0.3">
      <c r="T8464" s="31"/>
    </row>
    <row r="8465" spans="20:20" x14ac:dyDescent="0.3">
      <c r="T8465" s="31"/>
    </row>
    <row r="8466" spans="20:20" x14ac:dyDescent="0.3">
      <c r="T8466" s="31"/>
    </row>
    <row r="8467" spans="20:20" x14ac:dyDescent="0.3">
      <c r="T8467" s="31"/>
    </row>
    <row r="8468" spans="20:20" x14ac:dyDescent="0.3">
      <c r="T8468" s="31"/>
    </row>
    <row r="8469" spans="20:20" x14ac:dyDescent="0.3">
      <c r="T8469" s="31"/>
    </row>
    <row r="8470" spans="20:20" x14ac:dyDescent="0.3">
      <c r="T8470" s="31"/>
    </row>
    <row r="8471" spans="20:20" x14ac:dyDescent="0.3">
      <c r="T8471" s="31"/>
    </row>
    <row r="8472" spans="20:20" x14ac:dyDescent="0.3">
      <c r="T8472" s="31"/>
    </row>
    <row r="8473" spans="20:20" x14ac:dyDescent="0.3">
      <c r="T8473" s="31"/>
    </row>
    <row r="8474" spans="20:20" x14ac:dyDescent="0.3">
      <c r="T8474" s="31"/>
    </row>
    <row r="8475" spans="20:20" x14ac:dyDescent="0.3">
      <c r="T8475" s="31"/>
    </row>
    <row r="8476" spans="20:20" x14ac:dyDescent="0.3">
      <c r="T8476" s="31"/>
    </row>
    <row r="8477" spans="20:20" x14ac:dyDescent="0.3">
      <c r="T8477" s="31"/>
    </row>
    <row r="8478" spans="20:20" x14ac:dyDescent="0.3">
      <c r="T8478" s="31"/>
    </row>
    <row r="8479" spans="20:20" x14ac:dyDescent="0.3">
      <c r="T8479" s="31"/>
    </row>
    <row r="8480" spans="20:20" x14ac:dyDescent="0.3">
      <c r="T8480" s="31"/>
    </row>
    <row r="8481" spans="20:20" x14ac:dyDescent="0.3">
      <c r="T8481" s="31"/>
    </row>
    <row r="8482" spans="20:20" x14ac:dyDescent="0.3">
      <c r="T8482" s="31"/>
    </row>
    <row r="8483" spans="20:20" x14ac:dyDescent="0.3">
      <c r="T8483" s="31"/>
    </row>
    <row r="8484" spans="20:20" x14ac:dyDescent="0.3">
      <c r="T8484" s="31"/>
    </row>
    <row r="8485" spans="20:20" x14ac:dyDescent="0.3">
      <c r="T8485" s="31"/>
    </row>
    <row r="8486" spans="20:20" x14ac:dyDescent="0.3">
      <c r="T8486" s="31"/>
    </row>
    <row r="8487" spans="20:20" x14ac:dyDescent="0.3">
      <c r="T8487" s="31"/>
    </row>
    <row r="8488" spans="20:20" x14ac:dyDescent="0.3">
      <c r="T8488" s="31"/>
    </row>
    <row r="8489" spans="20:20" x14ac:dyDescent="0.3">
      <c r="T8489" s="31"/>
    </row>
    <row r="8490" spans="20:20" x14ac:dyDescent="0.3">
      <c r="T8490" s="31"/>
    </row>
    <row r="8491" spans="20:20" x14ac:dyDescent="0.3">
      <c r="T8491" s="31"/>
    </row>
    <row r="8492" spans="20:20" x14ac:dyDescent="0.3">
      <c r="T8492" s="31"/>
    </row>
    <row r="8493" spans="20:20" x14ac:dyDescent="0.3">
      <c r="T8493" s="31"/>
    </row>
    <row r="8494" spans="20:20" x14ac:dyDescent="0.3">
      <c r="T8494" s="31"/>
    </row>
    <row r="8495" spans="20:20" x14ac:dyDescent="0.3">
      <c r="T8495" s="31"/>
    </row>
    <row r="8496" spans="20:20" x14ac:dyDescent="0.3">
      <c r="T8496" s="31"/>
    </row>
    <row r="8497" spans="20:20" x14ac:dyDescent="0.3">
      <c r="T8497" s="31"/>
    </row>
    <row r="8498" spans="20:20" x14ac:dyDescent="0.3">
      <c r="T8498" s="31"/>
    </row>
    <row r="8499" spans="20:20" x14ac:dyDescent="0.3">
      <c r="T8499" s="31"/>
    </row>
    <row r="8500" spans="20:20" x14ac:dyDescent="0.3">
      <c r="T8500" s="31"/>
    </row>
    <row r="8501" spans="20:20" x14ac:dyDescent="0.3">
      <c r="T8501" s="31"/>
    </row>
    <row r="8502" spans="20:20" x14ac:dyDescent="0.3">
      <c r="T8502" s="31"/>
    </row>
    <row r="8503" spans="20:20" x14ac:dyDescent="0.3">
      <c r="T8503" s="31"/>
    </row>
    <row r="8504" spans="20:20" x14ac:dyDescent="0.3">
      <c r="T8504" s="31"/>
    </row>
    <row r="8505" spans="20:20" x14ac:dyDescent="0.3">
      <c r="T8505" s="31"/>
    </row>
    <row r="8506" spans="20:20" x14ac:dyDescent="0.3">
      <c r="T8506" s="31"/>
    </row>
    <row r="8507" spans="20:20" x14ac:dyDescent="0.3">
      <c r="T8507" s="31"/>
    </row>
    <row r="8508" spans="20:20" x14ac:dyDescent="0.3">
      <c r="T8508" s="31"/>
    </row>
    <row r="8509" spans="20:20" x14ac:dyDescent="0.3">
      <c r="T8509" s="31"/>
    </row>
    <row r="8510" spans="20:20" x14ac:dyDescent="0.3">
      <c r="T8510" s="31"/>
    </row>
    <row r="8511" spans="20:20" x14ac:dyDescent="0.3">
      <c r="T8511" s="31"/>
    </row>
    <row r="8512" spans="20:20" x14ac:dyDescent="0.3">
      <c r="T8512" s="31"/>
    </row>
    <row r="8513" spans="20:20" x14ac:dyDescent="0.3">
      <c r="T8513" s="31"/>
    </row>
    <row r="8514" spans="20:20" x14ac:dyDescent="0.3">
      <c r="T8514" s="31"/>
    </row>
    <row r="8515" spans="20:20" x14ac:dyDescent="0.3">
      <c r="T8515" s="31"/>
    </row>
    <row r="8516" spans="20:20" x14ac:dyDescent="0.3">
      <c r="T8516" s="31"/>
    </row>
    <row r="8517" spans="20:20" x14ac:dyDescent="0.3">
      <c r="T8517" s="31"/>
    </row>
    <row r="8518" spans="20:20" x14ac:dyDescent="0.3">
      <c r="T8518" s="31"/>
    </row>
    <row r="8519" spans="20:20" x14ac:dyDescent="0.3">
      <c r="T8519" s="31"/>
    </row>
    <row r="8520" spans="20:20" x14ac:dyDescent="0.3">
      <c r="T8520" s="31"/>
    </row>
    <row r="8521" spans="20:20" x14ac:dyDescent="0.3">
      <c r="T8521" s="31"/>
    </row>
    <row r="8522" spans="20:20" x14ac:dyDescent="0.3">
      <c r="T8522" s="31"/>
    </row>
    <row r="8523" spans="20:20" x14ac:dyDescent="0.3">
      <c r="T8523" s="31"/>
    </row>
    <row r="8524" spans="20:20" x14ac:dyDescent="0.3">
      <c r="T8524" s="31"/>
    </row>
    <row r="8525" spans="20:20" x14ac:dyDescent="0.3">
      <c r="T8525" s="31"/>
    </row>
    <row r="8526" spans="20:20" x14ac:dyDescent="0.3">
      <c r="T8526" s="31"/>
    </row>
    <row r="8527" spans="20:20" x14ac:dyDescent="0.3">
      <c r="T8527" s="31"/>
    </row>
    <row r="8528" spans="20:20" x14ac:dyDescent="0.3">
      <c r="T8528" s="31"/>
    </row>
    <row r="8529" spans="20:20" x14ac:dyDescent="0.3">
      <c r="T8529" s="31"/>
    </row>
    <row r="8530" spans="20:20" x14ac:dyDescent="0.3">
      <c r="T8530" s="31"/>
    </row>
    <row r="8531" spans="20:20" x14ac:dyDescent="0.3">
      <c r="T8531" s="31"/>
    </row>
    <row r="8532" spans="20:20" x14ac:dyDescent="0.3">
      <c r="T8532" s="31"/>
    </row>
    <row r="8533" spans="20:20" x14ac:dyDescent="0.3">
      <c r="T8533" s="31"/>
    </row>
    <row r="8534" spans="20:20" x14ac:dyDescent="0.3">
      <c r="T8534" s="31"/>
    </row>
    <row r="8535" spans="20:20" x14ac:dyDescent="0.3">
      <c r="T8535" s="31"/>
    </row>
    <row r="8536" spans="20:20" x14ac:dyDescent="0.3">
      <c r="T8536" s="31"/>
    </row>
    <row r="8537" spans="20:20" x14ac:dyDescent="0.3">
      <c r="T8537" s="31"/>
    </row>
    <row r="8538" spans="20:20" x14ac:dyDescent="0.3">
      <c r="T8538" s="31"/>
    </row>
    <row r="8539" spans="20:20" x14ac:dyDescent="0.3">
      <c r="T8539" s="31"/>
    </row>
    <row r="8540" spans="20:20" x14ac:dyDescent="0.3">
      <c r="T8540" s="31"/>
    </row>
    <row r="8541" spans="20:20" x14ac:dyDescent="0.3">
      <c r="T8541" s="31"/>
    </row>
    <row r="8542" spans="20:20" x14ac:dyDescent="0.3">
      <c r="T8542" s="31"/>
    </row>
    <row r="8543" spans="20:20" x14ac:dyDescent="0.3">
      <c r="T8543" s="31"/>
    </row>
    <row r="8544" spans="20:20" x14ac:dyDescent="0.3">
      <c r="T8544" s="31"/>
    </row>
    <row r="8545" spans="20:20" x14ac:dyDescent="0.3">
      <c r="T8545" s="31"/>
    </row>
    <row r="8546" spans="20:20" x14ac:dyDescent="0.3">
      <c r="T8546" s="31"/>
    </row>
    <row r="8547" spans="20:20" x14ac:dyDescent="0.3">
      <c r="T8547" s="31"/>
    </row>
    <row r="8548" spans="20:20" x14ac:dyDescent="0.3">
      <c r="T8548" s="31"/>
    </row>
    <row r="8549" spans="20:20" x14ac:dyDescent="0.3">
      <c r="T8549" s="31"/>
    </row>
    <row r="8550" spans="20:20" x14ac:dyDescent="0.3">
      <c r="T8550" s="31"/>
    </row>
    <row r="8551" spans="20:20" x14ac:dyDescent="0.3">
      <c r="T8551" s="31"/>
    </row>
    <row r="8552" spans="20:20" x14ac:dyDescent="0.3">
      <c r="T8552" s="31"/>
    </row>
    <row r="8553" spans="20:20" x14ac:dyDescent="0.3">
      <c r="T8553" s="31"/>
    </row>
    <row r="8554" spans="20:20" x14ac:dyDescent="0.3">
      <c r="T8554" s="31"/>
    </row>
    <row r="8555" spans="20:20" x14ac:dyDescent="0.3">
      <c r="T8555" s="31"/>
    </row>
    <row r="8556" spans="20:20" x14ac:dyDescent="0.3">
      <c r="T8556" s="31"/>
    </row>
    <row r="8557" spans="20:20" x14ac:dyDescent="0.3">
      <c r="T8557" s="31"/>
    </row>
    <row r="8558" spans="20:20" x14ac:dyDescent="0.3">
      <c r="T8558" s="31"/>
    </row>
    <row r="8559" spans="20:20" x14ac:dyDescent="0.3">
      <c r="T8559" s="31"/>
    </row>
    <row r="8560" spans="20:20" x14ac:dyDescent="0.3">
      <c r="T8560" s="31"/>
    </row>
    <row r="8561" spans="20:20" x14ac:dyDescent="0.3">
      <c r="T8561" s="31"/>
    </row>
    <row r="8562" spans="20:20" x14ac:dyDescent="0.3">
      <c r="T8562" s="31"/>
    </row>
    <row r="8563" spans="20:20" x14ac:dyDescent="0.3">
      <c r="T8563" s="31"/>
    </row>
    <row r="8564" spans="20:20" x14ac:dyDescent="0.3">
      <c r="T8564" s="31"/>
    </row>
    <row r="8565" spans="20:20" x14ac:dyDescent="0.3">
      <c r="T8565" s="31"/>
    </row>
    <row r="8566" spans="20:20" x14ac:dyDescent="0.3">
      <c r="T8566" s="31"/>
    </row>
    <row r="8567" spans="20:20" x14ac:dyDescent="0.3">
      <c r="T8567" s="31"/>
    </row>
    <row r="8568" spans="20:20" x14ac:dyDescent="0.3">
      <c r="T8568" s="31"/>
    </row>
    <row r="8569" spans="20:20" x14ac:dyDescent="0.3">
      <c r="T8569" s="31"/>
    </row>
    <row r="8570" spans="20:20" x14ac:dyDescent="0.3">
      <c r="T8570" s="31"/>
    </row>
    <row r="8571" spans="20:20" x14ac:dyDescent="0.3">
      <c r="T8571" s="31"/>
    </row>
    <row r="8572" spans="20:20" x14ac:dyDescent="0.3">
      <c r="T8572" s="31"/>
    </row>
    <row r="8573" spans="20:20" x14ac:dyDescent="0.3">
      <c r="T8573" s="31"/>
    </row>
    <row r="8574" spans="20:20" x14ac:dyDescent="0.3">
      <c r="T8574" s="31"/>
    </row>
    <row r="8575" spans="20:20" x14ac:dyDescent="0.3">
      <c r="T8575" s="31"/>
    </row>
    <row r="8576" spans="20:20" x14ac:dyDescent="0.3">
      <c r="T8576" s="31"/>
    </row>
    <row r="8577" spans="20:20" x14ac:dyDescent="0.3">
      <c r="T8577" s="31"/>
    </row>
    <row r="8578" spans="20:20" x14ac:dyDescent="0.3">
      <c r="T8578" s="31"/>
    </row>
    <row r="8579" spans="20:20" x14ac:dyDescent="0.3">
      <c r="T8579" s="31"/>
    </row>
    <row r="8580" spans="20:20" x14ac:dyDescent="0.3">
      <c r="T8580" s="31"/>
    </row>
    <row r="8581" spans="20:20" x14ac:dyDescent="0.3">
      <c r="T8581" s="31"/>
    </row>
    <row r="8582" spans="20:20" x14ac:dyDescent="0.3">
      <c r="T8582" s="31"/>
    </row>
    <row r="8583" spans="20:20" x14ac:dyDescent="0.3">
      <c r="T8583" s="31"/>
    </row>
    <row r="8584" spans="20:20" x14ac:dyDescent="0.3">
      <c r="T8584" s="31"/>
    </row>
    <row r="8585" spans="20:20" x14ac:dyDescent="0.3">
      <c r="T8585" s="31"/>
    </row>
    <row r="8586" spans="20:20" x14ac:dyDescent="0.3">
      <c r="T8586" s="31"/>
    </row>
    <row r="8587" spans="20:20" x14ac:dyDescent="0.3">
      <c r="T8587" s="31"/>
    </row>
    <row r="8588" spans="20:20" x14ac:dyDescent="0.3">
      <c r="T8588" s="31"/>
    </row>
    <row r="8589" spans="20:20" x14ac:dyDescent="0.3">
      <c r="T8589" s="31"/>
    </row>
    <row r="8590" spans="20:20" x14ac:dyDescent="0.3">
      <c r="T8590" s="31"/>
    </row>
    <row r="8591" spans="20:20" x14ac:dyDescent="0.3">
      <c r="T8591" s="31"/>
    </row>
    <row r="8592" spans="20:20" x14ac:dyDescent="0.3">
      <c r="T8592" s="31"/>
    </row>
    <row r="8593" spans="20:20" x14ac:dyDescent="0.3">
      <c r="T8593" s="31"/>
    </row>
    <row r="8594" spans="20:20" x14ac:dyDescent="0.3">
      <c r="T8594" s="31"/>
    </row>
    <row r="8595" spans="20:20" x14ac:dyDescent="0.3">
      <c r="T8595" s="31"/>
    </row>
    <row r="8596" spans="20:20" x14ac:dyDescent="0.3">
      <c r="T8596" s="31"/>
    </row>
    <row r="8597" spans="20:20" x14ac:dyDescent="0.3">
      <c r="T8597" s="31"/>
    </row>
    <row r="8598" spans="20:20" x14ac:dyDescent="0.3">
      <c r="T8598" s="31"/>
    </row>
    <row r="8599" spans="20:20" x14ac:dyDescent="0.3">
      <c r="T8599" s="31"/>
    </row>
    <row r="8600" spans="20:20" x14ac:dyDescent="0.3">
      <c r="T8600" s="31"/>
    </row>
    <row r="8601" spans="20:20" x14ac:dyDescent="0.3">
      <c r="T8601" s="31"/>
    </row>
    <row r="8602" spans="20:20" x14ac:dyDescent="0.3">
      <c r="T8602" s="31"/>
    </row>
    <row r="8603" spans="20:20" x14ac:dyDescent="0.3">
      <c r="T8603" s="31"/>
    </row>
    <row r="8604" spans="20:20" x14ac:dyDescent="0.3">
      <c r="T8604" s="31"/>
    </row>
    <row r="8605" spans="20:20" x14ac:dyDescent="0.3">
      <c r="T8605" s="31"/>
    </row>
    <row r="8606" spans="20:20" x14ac:dyDescent="0.3">
      <c r="T8606" s="31"/>
    </row>
    <row r="8607" spans="20:20" x14ac:dyDescent="0.3">
      <c r="T8607" s="31"/>
    </row>
    <row r="8608" spans="20:20" x14ac:dyDescent="0.3">
      <c r="T8608" s="31"/>
    </row>
    <row r="8609" spans="20:20" x14ac:dyDescent="0.3">
      <c r="T8609" s="31"/>
    </row>
    <row r="8610" spans="20:20" x14ac:dyDescent="0.3">
      <c r="T8610" s="31"/>
    </row>
    <row r="8611" spans="20:20" x14ac:dyDescent="0.3">
      <c r="T8611" s="31"/>
    </row>
    <row r="8612" spans="20:20" x14ac:dyDescent="0.3">
      <c r="T8612" s="31"/>
    </row>
    <row r="8613" spans="20:20" x14ac:dyDescent="0.3">
      <c r="T8613" s="31"/>
    </row>
    <row r="8614" spans="20:20" x14ac:dyDescent="0.3">
      <c r="T8614" s="31"/>
    </row>
    <row r="8615" spans="20:20" x14ac:dyDescent="0.3">
      <c r="T8615" s="31"/>
    </row>
    <row r="8616" spans="20:20" x14ac:dyDescent="0.3">
      <c r="T8616" s="31"/>
    </row>
    <row r="8617" spans="20:20" x14ac:dyDescent="0.3">
      <c r="T8617" s="31"/>
    </row>
    <row r="8618" spans="20:20" x14ac:dyDescent="0.3">
      <c r="T8618" s="31"/>
    </row>
    <row r="8619" spans="20:20" x14ac:dyDescent="0.3">
      <c r="T8619" s="31"/>
    </row>
    <row r="8620" spans="20:20" x14ac:dyDescent="0.3">
      <c r="T8620" s="31"/>
    </row>
    <row r="8621" spans="20:20" x14ac:dyDescent="0.3">
      <c r="T8621" s="31"/>
    </row>
    <row r="8622" spans="20:20" x14ac:dyDescent="0.3">
      <c r="T8622" s="31"/>
    </row>
    <row r="8623" spans="20:20" x14ac:dyDescent="0.3">
      <c r="T8623" s="31"/>
    </row>
    <row r="8624" spans="20:20" x14ac:dyDescent="0.3">
      <c r="T8624" s="31"/>
    </row>
    <row r="8625" spans="20:20" x14ac:dyDescent="0.3">
      <c r="T8625" s="31"/>
    </row>
    <row r="8626" spans="20:20" x14ac:dyDescent="0.3">
      <c r="T8626" s="31"/>
    </row>
    <row r="8627" spans="20:20" x14ac:dyDescent="0.3">
      <c r="T8627" s="31"/>
    </row>
    <row r="8628" spans="20:20" x14ac:dyDescent="0.3">
      <c r="T8628" s="31"/>
    </row>
    <row r="8629" spans="20:20" x14ac:dyDescent="0.3">
      <c r="T8629" s="31"/>
    </row>
    <row r="8630" spans="20:20" x14ac:dyDescent="0.3">
      <c r="T8630" s="31"/>
    </row>
    <row r="8631" spans="20:20" x14ac:dyDescent="0.3">
      <c r="T8631" s="31"/>
    </row>
    <row r="8632" spans="20:20" x14ac:dyDescent="0.3">
      <c r="T8632" s="31"/>
    </row>
    <row r="8633" spans="20:20" x14ac:dyDescent="0.3">
      <c r="T8633" s="31"/>
    </row>
    <row r="8634" spans="20:20" x14ac:dyDescent="0.3">
      <c r="T8634" s="31"/>
    </row>
    <row r="8635" spans="20:20" x14ac:dyDescent="0.3">
      <c r="T8635" s="31"/>
    </row>
    <row r="8636" spans="20:20" x14ac:dyDescent="0.3">
      <c r="T8636" s="31"/>
    </row>
    <row r="8637" spans="20:20" x14ac:dyDescent="0.3">
      <c r="T8637" s="31"/>
    </row>
    <row r="8638" spans="20:20" x14ac:dyDescent="0.3">
      <c r="T8638" s="31"/>
    </row>
    <row r="8639" spans="20:20" x14ac:dyDescent="0.3">
      <c r="T8639" s="31"/>
    </row>
    <row r="8640" spans="20:20" x14ac:dyDescent="0.3">
      <c r="T8640" s="31"/>
    </row>
    <row r="8641" spans="20:20" x14ac:dyDescent="0.3">
      <c r="T8641" s="31"/>
    </row>
    <row r="8642" spans="20:20" x14ac:dyDescent="0.3">
      <c r="T8642" s="31"/>
    </row>
    <row r="8643" spans="20:20" x14ac:dyDescent="0.3">
      <c r="T8643" s="31"/>
    </row>
    <row r="8644" spans="20:20" x14ac:dyDescent="0.3">
      <c r="T8644" s="31"/>
    </row>
    <row r="8645" spans="20:20" x14ac:dyDescent="0.3">
      <c r="T8645" s="31"/>
    </row>
    <row r="8646" spans="20:20" x14ac:dyDescent="0.3">
      <c r="T8646" s="31"/>
    </row>
    <row r="8647" spans="20:20" x14ac:dyDescent="0.3">
      <c r="T8647" s="31"/>
    </row>
    <row r="8648" spans="20:20" x14ac:dyDescent="0.3">
      <c r="T8648" s="31"/>
    </row>
    <row r="8649" spans="20:20" x14ac:dyDescent="0.3">
      <c r="T8649" s="31"/>
    </row>
    <row r="8650" spans="20:20" x14ac:dyDescent="0.3">
      <c r="T8650" s="31"/>
    </row>
    <row r="8651" spans="20:20" x14ac:dyDescent="0.3">
      <c r="T8651" s="31"/>
    </row>
    <row r="8652" spans="20:20" x14ac:dyDescent="0.3">
      <c r="T8652" s="31"/>
    </row>
    <row r="8653" spans="20:20" x14ac:dyDescent="0.3">
      <c r="T8653" s="31"/>
    </row>
    <row r="8654" spans="20:20" x14ac:dyDescent="0.3">
      <c r="T8654" s="31"/>
    </row>
    <row r="8655" spans="20:20" x14ac:dyDescent="0.3">
      <c r="T8655" s="31"/>
    </row>
    <row r="8656" spans="20:20" x14ac:dyDescent="0.3">
      <c r="T8656" s="31"/>
    </row>
    <row r="8657" spans="20:20" x14ac:dyDescent="0.3">
      <c r="T8657" s="31"/>
    </row>
    <row r="8658" spans="20:20" x14ac:dyDescent="0.3">
      <c r="T8658" s="31"/>
    </row>
    <row r="8659" spans="20:20" x14ac:dyDescent="0.3">
      <c r="T8659" s="31"/>
    </row>
    <row r="8660" spans="20:20" x14ac:dyDescent="0.3">
      <c r="T8660" s="31"/>
    </row>
    <row r="8661" spans="20:20" x14ac:dyDescent="0.3">
      <c r="T8661" s="31"/>
    </row>
    <row r="8662" spans="20:20" x14ac:dyDescent="0.3">
      <c r="T8662" s="31"/>
    </row>
    <row r="8663" spans="20:20" x14ac:dyDescent="0.3">
      <c r="T8663" s="31"/>
    </row>
  </sheetData>
  <mergeCells count="2">
    <mergeCell ref="A4:M4"/>
    <mergeCell ref="R4:V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2" tint="-0.249977111117893"/>
  </sheetPr>
  <dimension ref="A2:Y24"/>
  <sheetViews>
    <sheetView topLeftCell="I1" zoomScale="90" zoomScaleNormal="90" workbookViewId="0">
      <selection activeCell="W52" sqref="W52"/>
    </sheetView>
  </sheetViews>
  <sheetFormatPr defaultColWidth="8.6640625" defaultRowHeight="13.8" x14ac:dyDescent="0.3"/>
  <cols>
    <col min="1" max="1" width="8.6640625" style="80"/>
    <col min="2" max="2" width="19" style="80" customWidth="1"/>
    <col min="3" max="3" width="16.44140625" style="80" customWidth="1"/>
    <col min="4" max="4" width="8.6640625" style="80" customWidth="1"/>
    <col min="5" max="5" width="3.5546875" style="80" customWidth="1"/>
    <col min="6" max="6" width="18.5546875" style="80" customWidth="1"/>
    <col min="7" max="7" width="16.33203125" style="80" customWidth="1"/>
    <col min="8" max="8" width="10.33203125" style="80" customWidth="1"/>
    <col min="9" max="9" width="3.5546875" style="80" customWidth="1"/>
    <col min="10" max="10" width="18.5546875" style="80" customWidth="1"/>
    <col min="11" max="11" width="16.33203125" style="80" customWidth="1"/>
    <col min="12" max="12" width="8.6640625" style="80" customWidth="1"/>
    <col min="13" max="13" width="3.44140625" style="80" customWidth="1"/>
    <col min="14" max="14" width="18.5546875" style="80" customWidth="1"/>
    <col min="15" max="15" width="16.5546875" style="80" customWidth="1"/>
    <col min="16" max="16" width="11.33203125" style="80" customWidth="1"/>
    <col min="17" max="17" width="3.33203125" style="80" customWidth="1"/>
    <col min="18" max="18" width="18.6640625" style="80" customWidth="1"/>
    <col min="19" max="19" width="13.6640625" style="80" customWidth="1"/>
    <col min="20" max="20" width="8.6640625" style="80" customWidth="1"/>
    <col min="21" max="21" width="8.6640625" style="80"/>
    <col min="22" max="22" width="25.33203125" style="80" customWidth="1"/>
    <col min="23" max="23" width="11.33203125" style="80" customWidth="1"/>
    <col min="24" max="24" width="6.33203125" style="80" customWidth="1"/>
    <col min="25" max="25" width="8.5546875" style="80" customWidth="1"/>
    <col min="26" max="16384" width="8.6640625" style="80"/>
  </cols>
  <sheetData>
    <row r="2" spans="1:25" ht="18" x14ac:dyDescent="0.35">
      <c r="B2" s="81" t="s">
        <v>3396</v>
      </c>
      <c r="C2" s="82"/>
      <c r="D2" s="82"/>
      <c r="E2" s="82"/>
      <c r="F2" s="82"/>
      <c r="G2" s="82"/>
    </row>
    <row r="3" spans="1:25" ht="18" x14ac:dyDescent="0.35">
      <c r="A3" s="81"/>
      <c r="B3" s="82"/>
      <c r="C3" s="82"/>
      <c r="D3" s="82"/>
      <c r="E3" s="82"/>
      <c r="F3" s="82"/>
      <c r="G3" s="82"/>
    </row>
    <row r="4" spans="1:25" ht="18.600000000000001" customHeight="1" x14ac:dyDescent="0.35">
      <c r="A4" s="82"/>
      <c r="B4" s="262" t="s">
        <v>3339</v>
      </c>
      <c r="C4" s="263"/>
      <c r="D4" s="264"/>
      <c r="F4" s="262" t="s">
        <v>3340</v>
      </c>
      <c r="G4" s="263"/>
      <c r="H4" s="264"/>
      <c r="J4" s="262" t="s">
        <v>3344</v>
      </c>
      <c r="K4" s="263"/>
      <c r="L4" s="264"/>
      <c r="N4" s="262" t="s">
        <v>3345</v>
      </c>
      <c r="O4" s="263"/>
      <c r="P4" s="264"/>
      <c r="R4" s="262" t="s">
        <v>3341</v>
      </c>
      <c r="S4" s="263"/>
      <c r="T4" s="264"/>
      <c r="V4" s="266" t="s">
        <v>3338</v>
      </c>
      <c r="W4" s="267"/>
      <c r="X4" s="267"/>
      <c r="Y4" s="268"/>
    </row>
    <row r="5" spans="1:25" ht="26.7" customHeight="1" x14ac:dyDescent="0.3">
      <c r="B5" s="83" t="s">
        <v>3302</v>
      </c>
      <c r="C5" s="83" t="s">
        <v>3251</v>
      </c>
      <c r="D5" s="84" t="s">
        <v>3255</v>
      </c>
      <c r="F5" s="83" t="s">
        <v>3302</v>
      </c>
      <c r="G5" s="83" t="s">
        <v>3251</v>
      </c>
      <c r="H5" s="84" t="s">
        <v>3255</v>
      </c>
      <c r="J5" s="83" t="s">
        <v>3302</v>
      </c>
      <c r="K5" s="83" t="s">
        <v>3251</v>
      </c>
      <c r="L5" s="84" t="s">
        <v>3255</v>
      </c>
      <c r="N5" s="83" t="s">
        <v>3302</v>
      </c>
      <c r="O5" s="83" t="s">
        <v>3251</v>
      </c>
      <c r="P5" s="84" t="s">
        <v>3255</v>
      </c>
      <c r="R5" s="83" t="s">
        <v>3302</v>
      </c>
      <c r="S5" s="83" t="s">
        <v>3251</v>
      </c>
      <c r="T5" s="84" t="s">
        <v>3255</v>
      </c>
      <c r="V5" s="85" t="s">
        <v>3305</v>
      </c>
      <c r="W5" s="86"/>
      <c r="X5" s="87">
        <f>COUNT('Lista bef. ATK 2021'!N6:N7003)</f>
        <v>2391</v>
      </c>
      <c r="Y5" s="87"/>
    </row>
    <row r="6" spans="1:25" ht="14.7" customHeight="1" x14ac:dyDescent="0.3">
      <c r="B6" s="88">
        <f>SUM(C22:C23)</f>
        <v>1519.3337820668603</v>
      </c>
      <c r="C6" s="88">
        <f>SUM(C10:C20)</f>
        <v>31248.995976858034</v>
      </c>
      <c r="D6" s="89">
        <f>SUM(B6:C6)</f>
        <v>32768.329758924898</v>
      </c>
      <c r="F6" s="88">
        <f>SUM(G22:G23)</f>
        <v>2152.3895245947192</v>
      </c>
      <c r="G6" s="88">
        <f>SUM(G10:G20)</f>
        <v>42897.97440519325</v>
      </c>
      <c r="H6" s="89">
        <f>SUM(F6:G6)</f>
        <v>45050.363929787971</v>
      </c>
      <c r="J6" s="88">
        <f>SUM(K22:K23)</f>
        <v>113.95003365501454</v>
      </c>
      <c r="K6" s="88">
        <f>SUM(K10:K20)</f>
        <v>703.19169545726231</v>
      </c>
      <c r="L6" s="89">
        <f>SUM(J6:K6)</f>
        <v>817.14172911227683</v>
      </c>
      <c r="N6" s="88">
        <f>SUM(O22:O23)</f>
        <v>0</v>
      </c>
      <c r="O6" s="88">
        <f>SUM(O10:O20)</f>
        <v>0</v>
      </c>
      <c r="P6" s="89">
        <f>SUM(N6:O6)</f>
        <v>0</v>
      </c>
      <c r="R6" s="88">
        <f>SUM(S22:S23)</f>
        <v>4747.9180689589384</v>
      </c>
      <c r="S6" s="88">
        <f>SUM(S10:S20)</f>
        <v>91246.759032283328</v>
      </c>
      <c r="T6" s="89">
        <f>SUM(R6:S6)</f>
        <v>95994.677101242269</v>
      </c>
      <c r="V6" s="260" t="s">
        <v>3306</v>
      </c>
      <c r="W6" s="90" t="s">
        <v>3246</v>
      </c>
      <c r="X6" s="91">
        <f>COUNTIF('Lista bef. ATK 2021'!M6:M$7003,"&lt;=60")</f>
        <v>435</v>
      </c>
      <c r="Y6" s="169">
        <f>X6/SUM(X$6:X$8)</f>
        <v>0.18057285180572852</v>
      </c>
    </row>
    <row r="7" spans="1:25" x14ac:dyDescent="0.3">
      <c r="V7" s="265"/>
      <c r="W7" s="92" t="s">
        <v>3247</v>
      </c>
      <c r="X7" s="93">
        <f>COUNTIF('Lista bef. ATK 2021'!M6:M7003,"70")+COUNTIF('Lista bef. ATK 2021'!M6:M7003,"80")</f>
        <v>1748</v>
      </c>
      <c r="Y7" s="170">
        <f>X7/SUM(X$6:X$8)</f>
        <v>0.72561228725612292</v>
      </c>
    </row>
    <row r="8" spans="1:25" ht="18.600000000000001" customHeight="1" x14ac:dyDescent="0.3">
      <c r="V8" s="261"/>
      <c r="W8" s="94" t="s">
        <v>3248</v>
      </c>
      <c r="X8" s="95">
        <f>COUNTIF('Lista bef. ATK 2021'!M6:M7003,"&gt;=90")</f>
        <v>226</v>
      </c>
      <c r="Y8" s="171">
        <f>X8/SUM(X$6:X$8)</f>
        <v>9.3814860938148614E-2</v>
      </c>
    </row>
    <row r="9" spans="1:25" ht="14.7" customHeight="1" x14ac:dyDescent="0.3">
      <c r="B9" s="96" t="s">
        <v>3251</v>
      </c>
      <c r="C9" s="137" t="s">
        <v>3374</v>
      </c>
      <c r="F9" s="96" t="s">
        <v>3251</v>
      </c>
      <c r="G9" s="137" t="s">
        <v>3374</v>
      </c>
      <c r="J9" s="96" t="s">
        <v>3251</v>
      </c>
      <c r="K9" s="138" t="s">
        <v>3375</v>
      </c>
      <c r="N9" s="96" t="s">
        <v>3251</v>
      </c>
      <c r="O9" s="138" t="s">
        <v>3375</v>
      </c>
      <c r="R9" s="96" t="s">
        <v>3251</v>
      </c>
      <c r="S9" s="138" t="s">
        <v>3375</v>
      </c>
      <c r="V9" s="260" t="s">
        <v>3389</v>
      </c>
      <c r="W9" s="97" t="s">
        <v>3302</v>
      </c>
      <c r="X9" s="91">
        <f>AVERAGEIF('Lista bef. ATK 2021'!S6:S7000,"&gt;0")</f>
        <v>343.2643245503973</v>
      </c>
      <c r="Y9" s="91"/>
    </row>
    <row r="10" spans="1:25" ht="14.4" x14ac:dyDescent="0.3">
      <c r="B10" s="98" t="s">
        <v>3287</v>
      </c>
      <c r="C10" s="99">
        <f>SUM('Beräkning lista'!L$14:L$17)*365/1000</f>
        <v>13836.307378821248</v>
      </c>
      <c r="F10" s="98" t="s">
        <v>3287</v>
      </c>
      <c r="G10" s="99">
        <f>SUM('Beräkning lista'!L$22:L$25)*365/1000</f>
        <v>17905.809549062793</v>
      </c>
      <c r="J10" s="98" t="s">
        <v>3287</v>
      </c>
      <c r="K10" s="99">
        <f>SUM('Beräkning lista'!L$30:L$33)*365/1000</f>
        <v>130.22406944772939</v>
      </c>
      <c r="N10" s="98" t="s">
        <v>3287</v>
      </c>
      <c r="O10" s="99">
        <f>SUM('Beräkning lista'!L$38:L$41)*365/1000</f>
        <v>0</v>
      </c>
      <c r="R10" s="98" t="s">
        <v>3287</v>
      </c>
      <c r="S10" s="99">
        <f>SUM('Beräkning lista'!L$46:L$49)*365/1000</f>
        <v>8952.9047745313965</v>
      </c>
      <c r="V10" s="261"/>
      <c r="W10" s="100" t="s">
        <v>3251</v>
      </c>
      <c r="X10" s="95">
        <f>AVERAGEIF('Lista bef. ATK 2021'!R6:R7000,"&gt;0")</f>
        <v>2400.6390631534923</v>
      </c>
      <c r="Y10" s="95"/>
    </row>
    <row r="11" spans="1:25" ht="14.4" x14ac:dyDescent="0.3">
      <c r="B11" s="98" t="s">
        <v>3288</v>
      </c>
      <c r="C11" s="99">
        <f>SUM('Beräkning lista'!M$14:M$17)*365/1000</f>
        <v>11719.43207909213</v>
      </c>
      <c r="F11" s="98" t="s">
        <v>3288</v>
      </c>
      <c r="G11" s="99">
        <f>SUM('Beräkning lista'!M$22:M$25)*365/1000</f>
        <v>16742.045827274469</v>
      </c>
      <c r="J11" s="98" t="s">
        <v>3288</v>
      </c>
      <c r="K11" s="99">
        <f>SUM('Beräkning lista'!M$30:M$33)*365/1000</f>
        <v>217.6465957545681</v>
      </c>
      <c r="N11" s="98" t="s">
        <v>3288</v>
      </c>
      <c r="O11" s="99">
        <f>SUM('Beräkning lista'!M$38:M$41)*365/1000</f>
        <v>0</v>
      </c>
      <c r="R11" s="98" t="s">
        <v>3288</v>
      </c>
      <c r="S11" s="99">
        <f>SUM('Beräkning lista'!M$46:M$49)*365/1000</f>
        <v>52737.44435591458</v>
      </c>
    </row>
    <row r="12" spans="1:25" ht="14.4" x14ac:dyDescent="0.3">
      <c r="B12" s="98" t="s">
        <v>3289</v>
      </c>
      <c r="C12" s="99">
        <f>SUM('Beräkning lista'!N$14:N$17)*365/1000</f>
        <v>1156.3615731283057</v>
      </c>
      <c r="F12" s="98" t="s">
        <v>3289</v>
      </c>
      <c r="G12" s="99">
        <f>SUM('Beräkning lista'!N$22:N$25)*365/1000</f>
        <v>1541.8154308377411</v>
      </c>
      <c r="J12" s="98" t="s">
        <v>3289</v>
      </c>
      <c r="K12" s="99">
        <f>SUM('Beräkning lista'!N$30:N$33)*365/1000</f>
        <v>9.6363464427358814</v>
      </c>
      <c r="N12" s="98" t="s">
        <v>3289</v>
      </c>
      <c r="O12" s="99">
        <f>SUM('Beräkning lista'!N$38:N$41)*365/1000</f>
        <v>0</v>
      </c>
      <c r="R12" s="98" t="s">
        <v>3289</v>
      </c>
      <c r="S12" s="99">
        <f>SUM('Beräkning lista'!N$46:N$49)*365/1000</f>
        <v>571.75655560232883</v>
      </c>
    </row>
    <row r="13" spans="1:25" ht="14.4" x14ac:dyDescent="0.3">
      <c r="B13" s="98" t="s">
        <v>3290</v>
      </c>
      <c r="C13" s="99">
        <f>SUM('Beräkning lista'!O$14:O$17)*365/1000</f>
        <v>13.595183868549602</v>
      </c>
      <c r="F13" s="98" t="s">
        <v>3290</v>
      </c>
      <c r="G13" s="99">
        <f>SUM('Beräkning lista'!O$22:O$25)*365/1000</f>
        <v>95.166287079847194</v>
      </c>
      <c r="J13" s="98" t="s">
        <v>3290</v>
      </c>
      <c r="K13" s="99">
        <f>SUM('Beräkning lista'!O$30:O$33)*365/1000</f>
        <v>1.3400966956141747</v>
      </c>
      <c r="N13" s="98" t="s">
        <v>3290</v>
      </c>
      <c r="O13" s="99">
        <f>SUM('Beräkning lista'!O$38:O$41)*365/1000</f>
        <v>0</v>
      </c>
      <c r="R13" s="98" t="s">
        <v>3290</v>
      </c>
      <c r="S13" s="99">
        <f>SUM('Beräkning lista'!O$46:O$49)*365/1000</f>
        <v>168.96871379483073</v>
      </c>
    </row>
    <row r="14" spans="1:25" ht="14.4" x14ac:dyDescent="0.3">
      <c r="B14" s="98" t="s">
        <v>3291</v>
      </c>
      <c r="C14" s="99">
        <f>SUM('Beräkning lista'!P$14:P$17)*365/1000</f>
        <v>469.90791388199835</v>
      </c>
      <c r="F14" s="98" t="s">
        <v>3291</v>
      </c>
      <c r="G14" s="99">
        <f>SUM('Beräkning lista'!P$22:P$25)*365/1000</f>
        <v>649.87264685808282</v>
      </c>
      <c r="J14" s="98" t="s">
        <v>3291</v>
      </c>
      <c r="K14" s="99">
        <f>SUM('Beräkning lista'!P$30:P$33)*365/1000</f>
        <v>0.69986285046255059</v>
      </c>
      <c r="N14" s="98" t="s">
        <v>3291</v>
      </c>
      <c r="O14" s="99">
        <f>SUM('Beräkning lista'!P$38:P$41)*365/1000</f>
        <v>0</v>
      </c>
      <c r="R14" s="98" t="s">
        <v>3291</v>
      </c>
      <c r="S14" s="99">
        <f>SUM('Beräkning lista'!P$46:P$49)*365/1000</f>
        <v>41.991771027753039</v>
      </c>
    </row>
    <row r="15" spans="1:25" ht="14.4" x14ac:dyDescent="0.3">
      <c r="B15" s="98" t="s">
        <v>3292</v>
      </c>
      <c r="C15" s="99">
        <f>SUM('Beräkning lista'!Q$14:Q$17)*365/1000</f>
        <v>19.270519572937701</v>
      </c>
      <c r="F15" s="98" t="s">
        <v>3292</v>
      </c>
      <c r="G15" s="99">
        <f>SUM('Beräkning lista'!Q$22:Q$25)*365/1000</f>
        <v>29.976363780125311</v>
      </c>
      <c r="J15" s="98" t="s">
        <v>3292</v>
      </c>
      <c r="K15" s="99">
        <f>SUM('Beräkning lista'!Q$30:Q$33)*365/1000</f>
        <v>0.11929369259437624</v>
      </c>
      <c r="N15" s="98" t="s">
        <v>3292</v>
      </c>
      <c r="O15" s="99">
        <f>SUM('Beräkning lista'!Q$38:Q$41)*365/1000</f>
        <v>0</v>
      </c>
      <c r="R15" s="98" t="s">
        <v>3292</v>
      </c>
      <c r="S15" s="99">
        <f>SUM('Beräkning lista'!Q$46:Q$49)*365/1000</f>
        <v>45.882189459375468</v>
      </c>
    </row>
    <row r="16" spans="1:25" ht="14.4" x14ac:dyDescent="0.3">
      <c r="B16" s="98" t="s">
        <v>3293</v>
      </c>
      <c r="C16" s="99">
        <f>SUM('Beräkning lista'!R$14:R$17)*365/1000</f>
        <v>0</v>
      </c>
      <c r="F16" s="98" t="s">
        <v>3293</v>
      </c>
      <c r="G16" s="99">
        <f>SUM('Beräkning lista'!R$22:R$25)*365/1000</f>
        <v>47.772362310751518</v>
      </c>
      <c r="J16" s="98" t="s">
        <v>3293</v>
      </c>
      <c r="K16" s="99">
        <f>SUM('Beräkning lista'!R$30:R$33)*365/1000</f>
        <v>0</v>
      </c>
      <c r="N16" s="98" t="s">
        <v>3293</v>
      </c>
      <c r="O16" s="99">
        <f>SUM('Beräkning lista'!R$38:R$41)*365/1000</f>
        <v>0</v>
      </c>
      <c r="R16" s="98" t="s">
        <v>3293</v>
      </c>
      <c r="S16" s="99">
        <f>SUM('Beräkning lista'!R$46:R$49)*365/1000</f>
        <v>0</v>
      </c>
    </row>
    <row r="17" spans="2:19" ht="15.6" x14ac:dyDescent="0.3">
      <c r="B17" s="96" t="s">
        <v>3252</v>
      </c>
      <c r="C17" s="101"/>
      <c r="F17" s="96" t="s">
        <v>3252</v>
      </c>
      <c r="G17" s="101"/>
      <c r="J17" s="96" t="s">
        <v>3252</v>
      </c>
      <c r="K17" s="101"/>
      <c r="N17" s="96" t="s">
        <v>3252</v>
      </c>
      <c r="O17" s="101"/>
      <c r="R17" s="96" t="s">
        <v>3252</v>
      </c>
      <c r="S17" s="101"/>
    </row>
    <row r="18" spans="2:19" ht="14.4" x14ac:dyDescent="0.3">
      <c r="B18" s="98" t="s">
        <v>3287</v>
      </c>
      <c r="C18" s="102">
        <f>SUM('Beräkning lista'!S$14:S$17)*365/1000</f>
        <v>177.05084213681579</v>
      </c>
      <c r="F18" s="98" t="s">
        <v>3287</v>
      </c>
      <c r="G18" s="102">
        <f>SUM('Beräkning lista'!S$22:S$25)*365/1000</f>
        <v>226.23163161926468</v>
      </c>
      <c r="J18" s="98" t="s">
        <v>3287</v>
      </c>
      <c r="K18" s="102">
        <f>SUM('Beräkning lista'!S$30:S$33)*365/1000</f>
        <v>9.2459884227003819</v>
      </c>
      <c r="N18" s="98" t="s">
        <v>3287</v>
      </c>
      <c r="O18" s="102">
        <f>SUM('Beräkning lista'!S$38:S$41)*365/1000</f>
        <v>0</v>
      </c>
      <c r="R18" s="98" t="s">
        <v>3287</v>
      </c>
      <c r="S18" s="99">
        <f>SUM('Beräkning lista'!S$46:S$49)*365/1000</f>
        <v>442.62710534203956</v>
      </c>
    </row>
    <row r="19" spans="2:19" ht="14.4" x14ac:dyDescent="0.3">
      <c r="B19" s="98" t="s">
        <v>3288</v>
      </c>
      <c r="C19" s="102">
        <f>SUM('Beräkning lista'!T$14:T$17)*365/1000</f>
        <v>3857.0704863560504</v>
      </c>
      <c r="F19" s="98" t="s">
        <v>3288</v>
      </c>
      <c r="G19" s="102">
        <f>SUM('Beräkning lista'!T$22:T$25)*365/1000</f>
        <v>5657.0367133222071</v>
      </c>
      <c r="J19" s="98" t="s">
        <v>3288</v>
      </c>
      <c r="K19" s="102">
        <f>SUM('Beräkning lista'!T$30:T$33)*365/1000</f>
        <v>334.27944215085751</v>
      </c>
      <c r="N19" s="98" t="s">
        <v>3288</v>
      </c>
      <c r="O19" s="102">
        <f>SUM('Beräkning lista'!T$38:T$41)*365/1000</f>
        <v>0</v>
      </c>
      <c r="R19" s="98" t="s">
        <v>3288</v>
      </c>
      <c r="S19" s="99">
        <f>SUM('Beräkning lista'!T$46:T$49)*365/1000</f>
        <v>28285.183566611031</v>
      </c>
    </row>
    <row r="20" spans="2:19" ht="14.4" x14ac:dyDescent="0.3">
      <c r="B20" s="98" t="s">
        <v>3293</v>
      </c>
      <c r="C20" s="102">
        <f>SUM('Beräkning lista'!U$14:U$17)*365/1000</f>
        <v>0</v>
      </c>
      <c r="F20" s="98" t="s">
        <v>3293</v>
      </c>
      <c r="G20" s="102">
        <f>SUM('Beräkning lista'!U$22:U$25)*365/1000</f>
        <v>2.2475930479630808</v>
      </c>
      <c r="J20" s="98" t="s">
        <v>3293</v>
      </c>
      <c r="K20" s="102">
        <f>SUM('Beräkning lista'!U$30:U$33)*365/1000</f>
        <v>0</v>
      </c>
      <c r="N20" s="98" t="s">
        <v>3293</v>
      </c>
      <c r="O20" s="102">
        <f>SUM('Beräkning lista'!U$38:U$41)*365/1000</f>
        <v>0</v>
      </c>
      <c r="R20" s="98" t="s">
        <v>3293</v>
      </c>
      <c r="S20" s="99">
        <f>SUM('Beräkning lista'!U$46:U$49)*365/1000</f>
        <v>0</v>
      </c>
    </row>
    <row r="21" spans="2:19" ht="15.6" x14ac:dyDescent="0.3">
      <c r="B21" s="96" t="s">
        <v>3301</v>
      </c>
      <c r="C21" s="101"/>
      <c r="F21" s="96" t="s">
        <v>3301</v>
      </c>
      <c r="G21" s="101"/>
      <c r="J21" s="96" t="s">
        <v>3301</v>
      </c>
      <c r="K21" s="101"/>
      <c r="N21" s="96" t="s">
        <v>3301</v>
      </c>
      <c r="O21" s="101"/>
      <c r="R21" s="96" t="s">
        <v>3301</v>
      </c>
      <c r="S21" s="101"/>
    </row>
    <row r="22" spans="2:19" ht="14.4" x14ac:dyDescent="0.3">
      <c r="B22" s="172" t="s">
        <v>3295</v>
      </c>
      <c r="C22" s="102">
        <f>SUM('Beräkning lista'!G55:G58)*365/1000</f>
        <v>1519.3337820668603</v>
      </c>
      <c r="F22" s="98" t="s">
        <v>3295</v>
      </c>
      <c r="G22" s="102">
        <f>SUM('Beräkning lista'!K55:K58)*365/1000</f>
        <v>2152.3895245947192</v>
      </c>
      <c r="J22" s="98" t="s">
        <v>3295</v>
      </c>
      <c r="K22" s="102">
        <f>SUM('Beräkning lista'!O55:O58)*365/1000</f>
        <v>113.95003365501454</v>
      </c>
      <c r="N22" s="98" t="s">
        <v>3295</v>
      </c>
      <c r="O22" s="102">
        <f>SUM('Beräkning lista'!S55:S58)*365/1000</f>
        <v>0</v>
      </c>
      <c r="R22" s="98" t="s">
        <v>3295</v>
      </c>
      <c r="S22" s="102">
        <f>SUM('Beräkning lista'!W55:W58)*365/1000</f>
        <v>4747.9180689589384</v>
      </c>
    </row>
    <row r="23" spans="2:19" ht="14.4" x14ac:dyDescent="0.3">
      <c r="B23" s="173" t="s">
        <v>3296</v>
      </c>
      <c r="C23" s="104">
        <f>SUM('Beräkning lista'!H55:H58)*365/1000</f>
        <v>0</v>
      </c>
      <c r="F23" s="103" t="s">
        <v>3296</v>
      </c>
      <c r="G23" s="104">
        <f>SUM('Beräkning lista'!L55:L58)*365/1000</f>
        <v>0</v>
      </c>
      <c r="J23" s="103" t="s">
        <v>3296</v>
      </c>
      <c r="K23" s="104">
        <f>SUM('Beräkning lista'!P55:P58)*365/1000</f>
        <v>0</v>
      </c>
      <c r="N23" s="103" t="s">
        <v>3296</v>
      </c>
      <c r="O23" s="104">
        <f>SUM('Beräkning lista'!T55:T58)*365/1000</f>
        <v>0</v>
      </c>
      <c r="R23" s="103" t="s">
        <v>3296</v>
      </c>
      <c r="S23" s="104">
        <f>SUM('Beräkning lista'!X55:X58)*365/1000</f>
        <v>0</v>
      </c>
    </row>
    <row r="24" spans="2:19" ht="14.4" x14ac:dyDescent="0.3">
      <c r="F24" s="105"/>
      <c r="N24" s="105"/>
    </row>
  </sheetData>
  <mergeCells count="8">
    <mergeCell ref="V9:V10"/>
    <mergeCell ref="B4:D4"/>
    <mergeCell ref="V6:V8"/>
    <mergeCell ref="V4:Y4"/>
    <mergeCell ref="F4:H4"/>
    <mergeCell ref="J4:L4"/>
    <mergeCell ref="N4:P4"/>
    <mergeCell ref="R4:T4"/>
  </mergeCells>
  <phoneticPr fontId="14"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tint="0.249977111117893"/>
  </sheetPr>
  <dimension ref="A2:X58"/>
  <sheetViews>
    <sheetView topLeftCell="A10" workbookViewId="0">
      <selection activeCell="B6" sqref="B6"/>
    </sheetView>
  </sheetViews>
  <sheetFormatPr defaultColWidth="8.6640625" defaultRowHeight="13.8" x14ac:dyDescent="0.3"/>
  <cols>
    <col min="1" max="1" width="19.44140625" style="80" customWidth="1"/>
    <col min="2" max="2" width="13.6640625" style="80" customWidth="1"/>
    <col min="3" max="3" width="9.6640625" style="80" customWidth="1"/>
    <col min="4" max="4" width="10.6640625" style="80" customWidth="1"/>
    <col min="5" max="5" width="13.5546875" style="80" customWidth="1"/>
    <col min="6" max="6" width="11.6640625" style="80" customWidth="1"/>
    <col min="7" max="7" width="10.6640625" style="80" customWidth="1"/>
    <col min="8" max="9" width="9.6640625" style="80" customWidth="1"/>
    <col min="10" max="10" width="9.44140625" style="80" customWidth="1"/>
    <col min="11" max="11" width="10" style="80" bestFit="1" customWidth="1"/>
    <col min="12" max="12" width="9" style="80" customWidth="1"/>
    <col min="13" max="13" width="7.44140625" style="80" bestFit="1" customWidth="1"/>
    <col min="14" max="14" width="11.5546875" style="80" customWidth="1"/>
    <col min="15" max="15" width="10.6640625" style="80" customWidth="1"/>
    <col min="16" max="16" width="10.33203125" style="80" customWidth="1"/>
    <col min="17" max="17" width="10.44140625" style="80" customWidth="1"/>
    <col min="18" max="19" width="8.6640625" style="80" customWidth="1"/>
    <col min="20" max="20" width="6.44140625" style="80" bestFit="1" customWidth="1"/>
    <col min="21" max="21" width="7.44140625" style="80" bestFit="1" customWidth="1"/>
    <col min="22" max="22" width="16.33203125" style="80" bestFit="1" customWidth="1"/>
    <col min="23" max="23" width="12.44140625" style="80" bestFit="1" customWidth="1"/>
    <col min="24" max="27" width="11.6640625" style="80" bestFit="1" customWidth="1"/>
    <col min="28" max="28" width="20.33203125" style="80" bestFit="1" customWidth="1"/>
    <col min="29" max="29" width="19.44140625" style="80" bestFit="1" customWidth="1"/>
    <col min="30" max="30" width="5.44140625" style="80" bestFit="1" customWidth="1"/>
    <col min="31" max="31" width="16.6640625" style="80" bestFit="1" customWidth="1"/>
    <col min="32" max="32" width="16.33203125" style="80" bestFit="1" customWidth="1"/>
    <col min="33" max="33" width="12.44140625" style="80" bestFit="1" customWidth="1"/>
    <col min="34" max="16384" width="8.6640625" style="80"/>
  </cols>
  <sheetData>
    <row r="2" spans="1:21" ht="18" x14ac:dyDescent="0.35">
      <c r="A2" s="139" t="s">
        <v>3376</v>
      </c>
    </row>
    <row r="4" spans="1:21" ht="18" x14ac:dyDescent="0.3">
      <c r="A4" s="111" t="s">
        <v>3245</v>
      </c>
      <c r="B4" s="279" t="s">
        <v>3385</v>
      </c>
      <c r="C4" s="279"/>
      <c r="D4" s="279"/>
      <c r="E4" s="279"/>
      <c r="F4" s="279"/>
      <c r="G4" s="279"/>
      <c r="H4" s="279"/>
      <c r="I4" s="279"/>
      <c r="J4" s="279"/>
      <c r="K4" s="279"/>
      <c r="L4" s="279"/>
    </row>
    <row r="5" spans="1:21" ht="27.6" x14ac:dyDescent="0.3">
      <c r="A5" s="112"/>
      <c r="B5" s="113" t="s">
        <v>3255</v>
      </c>
      <c r="C5" s="114" t="s">
        <v>3287</v>
      </c>
      <c r="D5" s="114" t="s">
        <v>3288</v>
      </c>
      <c r="E5" s="114" t="s">
        <v>3289</v>
      </c>
      <c r="F5" s="114" t="s">
        <v>3290</v>
      </c>
      <c r="G5" s="114" t="s">
        <v>3291</v>
      </c>
      <c r="H5" s="114" t="s">
        <v>3292</v>
      </c>
      <c r="I5" s="114" t="s">
        <v>3293</v>
      </c>
      <c r="J5" s="114" t="s">
        <v>3278</v>
      </c>
      <c r="K5" s="114" t="s">
        <v>3279</v>
      </c>
      <c r="L5" s="114" t="s">
        <v>3280</v>
      </c>
    </row>
    <row r="6" spans="1:21" x14ac:dyDescent="0.3">
      <c r="A6" s="107" t="s">
        <v>3246</v>
      </c>
      <c r="B6" s="115">
        <f>SUMIF('Lista bef. ATK 2021'!M$6:M$7000,"&lt;=60",'Lista bef. ATK 2021'!U$6:U$7000)</f>
        <v>1934461</v>
      </c>
      <c r="C6" s="115">
        <f>B6*Beräkningsförutsättningar!$U$7</f>
        <v>758291.04773201793</v>
      </c>
      <c r="D6" s="115">
        <f>B6*Beräkningsförutsättningar!$U$8</f>
        <v>779907.6484328236</v>
      </c>
      <c r="E6" s="115">
        <f>B6*Beräkningsförutsättningar!$U$9</f>
        <v>59852.982295188063</v>
      </c>
      <c r="F6" s="115">
        <f>B6*Beräkningsförutsättningar!$U$10</f>
        <v>18094.712797300937</v>
      </c>
      <c r="G6" s="115">
        <f>B6*Beräkningsförutsättningar!$U$11</f>
        <v>46574.645106183722</v>
      </c>
      <c r="H6" s="115">
        <f>B6*Beräkningsförutsättningar!$U$12</f>
        <v>2849.8206137520183</v>
      </c>
      <c r="I6" s="115">
        <f>B6*Beräkningsförutsättningar!$U$13</f>
        <v>19351.450798081707</v>
      </c>
      <c r="J6" s="115">
        <f>B6*Beräkningsförutsättningar!$U$15</f>
        <v>9164.1067690401087</v>
      </c>
      <c r="K6" s="115">
        <f>B6*Beräkningsförutsättningar!$U$16</f>
        <v>239569.19035967925</v>
      </c>
      <c r="L6" s="115">
        <f>B6*Beräkningsförutsättningar!$U$17</f>
        <v>805.39509593228161</v>
      </c>
    </row>
    <row r="7" spans="1:21" x14ac:dyDescent="0.3">
      <c r="A7" s="116" t="s">
        <v>3313</v>
      </c>
      <c r="B7" s="115">
        <f>SUMIF('Lista bef. ATK 2021'!M$6:M$7000,"=70",'Lista bef. ATK 2021'!U$6:U$7000)</f>
        <v>7550492</v>
      </c>
      <c r="C7" s="115">
        <f>B7*Beräkningsförutsättningar!$U$7</f>
        <v>2959723.9177074227</v>
      </c>
      <c r="D7" s="115">
        <f>B7*Beräkningsförutsättningar!$U$8</f>
        <v>3044096.7588547128</v>
      </c>
      <c r="E7" s="115">
        <f>B7*Beräkningsförutsättningar!$U$9</f>
        <v>233615.18479615723</v>
      </c>
      <c r="F7" s="115">
        <f>B7*Beräkningsförutsättningar!$U$10</f>
        <v>70626.383379307386</v>
      </c>
      <c r="G7" s="115">
        <f>B7*Beräkningsförutsättningar!$U$11</f>
        <v>181787.83923639677</v>
      </c>
      <c r="H7" s="115">
        <f>B7*Beräkningsförutsättningar!$U$12</f>
        <v>11123.27813565107</v>
      </c>
      <c r="I7" s="115">
        <f>B7*Beräkningsförutsättningar!$U$13</f>
        <v>75531.620662969974</v>
      </c>
      <c r="J7" s="115">
        <f>B7*Beräkningsförutsättningar!$U$15</f>
        <v>35768.885930904362</v>
      </c>
      <c r="K7" s="115">
        <f>B7*Beräkningsförutsättningar!$U$16</f>
        <v>935074.55319969507</v>
      </c>
      <c r="L7" s="115">
        <f>B7*Beräkningsförutsättningar!$U$17</f>
        <v>3143.5780967804076</v>
      </c>
    </row>
    <row r="8" spans="1:21" x14ac:dyDescent="0.3">
      <c r="A8" s="107" t="s">
        <v>3314</v>
      </c>
      <c r="B8" s="115">
        <f>SUMIF('Lista bef. ATK 2021'!M$6:M$7000,"=80",'Lista bef. ATK 2021'!U$6:U$7000)</f>
        <v>9774746</v>
      </c>
      <c r="C8" s="115">
        <f>B8*Beräkningsförutsättningar!$U$7</f>
        <v>3831611.1752340063</v>
      </c>
      <c r="D8" s="115">
        <f>B8*Beräkningsförutsättningar!$U$8</f>
        <v>3940838.9039056092</v>
      </c>
      <c r="E8" s="115">
        <f>B8*Beräkningsförutsättningar!$U$9</f>
        <v>302434.476207047</v>
      </c>
      <c r="F8" s="115">
        <f>B8*Beräkningsförutsättningar!$U$10</f>
        <v>91431.784634875643</v>
      </c>
      <c r="G8" s="115">
        <f>B8*Beräkningsförutsättningar!$U$11</f>
        <v>235339.62481181521</v>
      </c>
      <c r="H8" s="115">
        <f>B8*Beräkningsförutsättningar!$U$12</f>
        <v>14400.017702600406</v>
      </c>
      <c r="I8" s="115">
        <f>B8*Beräkningsförutsättningar!$U$13</f>
        <v>97782.026250591749</v>
      </c>
      <c r="J8" s="115">
        <f>B8*Beräkningsförutsättningar!$U$15</f>
        <v>46305.826782885626</v>
      </c>
      <c r="K8" s="115">
        <f>B8*Beräkningsförutsättningar!$U$16</f>
        <v>1210532.5386200671</v>
      </c>
      <c r="L8" s="115">
        <f>B8*Beräkningsförutsättningar!$U$17</f>
        <v>4069.6258504997959</v>
      </c>
    </row>
    <row r="9" spans="1:21" x14ac:dyDescent="0.3">
      <c r="A9" s="107" t="s">
        <v>3248</v>
      </c>
      <c r="B9" s="115">
        <f>SUMIF('Lista bef. ATK 2021'!M$6:M$7000,"=90",'Lista bef. ATK 2021'!U$6:U$7000)</f>
        <v>2454951</v>
      </c>
      <c r="C9" s="115">
        <f>B9*Beräkningsförutsättningar!$U$7</f>
        <v>962318.3749482492</v>
      </c>
      <c r="D9" s="115">
        <f>B9*Beräkningsförutsättningar!$U$8</f>
        <v>989751.18207490805</v>
      </c>
      <c r="E9" s="115">
        <f>B9*Beräkningsförutsättningar!$U$9</f>
        <v>75957.147101210227</v>
      </c>
      <c r="F9" s="115">
        <f>B9*Beräkningsförutsättningar!$U$10</f>
        <v>22963.312920987675</v>
      </c>
      <c r="G9" s="115">
        <f>B9*Beräkningsförutsättningar!$U$11</f>
        <v>59106.113577927303</v>
      </c>
      <c r="H9" s="115">
        <f>B9*Beräkningsförutsättningar!$U$12</f>
        <v>3616.5991278971924</v>
      </c>
      <c r="I9" s="115">
        <f>B9*Beräkningsförutsättningar!$U$13</f>
        <v>24558.191397087605</v>
      </c>
      <c r="J9" s="115">
        <f>B9*Beräkningsförutsättningar!$U$15</f>
        <v>11629.819922325538</v>
      </c>
      <c r="K9" s="115">
        <f>B9*Beräkningsförutsättningar!$U$16</f>
        <v>304028.16259551625</v>
      </c>
      <c r="L9" s="115">
        <f>B9*Beräkningsförutsättningar!$U$17</f>
        <v>1022.0963338904484</v>
      </c>
    </row>
    <row r="12" spans="1:21" ht="18" x14ac:dyDescent="0.3">
      <c r="A12" s="117"/>
      <c r="B12" s="280" t="s">
        <v>3322</v>
      </c>
      <c r="C12" s="280"/>
      <c r="D12" s="280"/>
      <c r="E12" s="280"/>
      <c r="F12" s="280"/>
      <c r="G12" s="280"/>
      <c r="H12" s="280"/>
      <c r="I12" s="280"/>
      <c r="J12" s="280"/>
      <c r="K12" s="280"/>
      <c r="L12" s="281" t="s">
        <v>3323</v>
      </c>
      <c r="M12" s="281"/>
      <c r="N12" s="281"/>
      <c r="O12" s="281"/>
      <c r="P12" s="281"/>
      <c r="Q12" s="281"/>
      <c r="R12" s="281"/>
      <c r="S12" s="281"/>
      <c r="T12" s="281"/>
      <c r="U12" s="281"/>
    </row>
    <row r="13" spans="1:21" ht="41.4" x14ac:dyDescent="0.3">
      <c r="A13" s="118"/>
      <c r="B13" s="119" t="s">
        <v>3287</v>
      </c>
      <c r="C13" s="119" t="s">
        <v>3288</v>
      </c>
      <c r="D13" s="119" t="s">
        <v>3289</v>
      </c>
      <c r="E13" s="119" t="s">
        <v>3290</v>
      </c>
      <c r="F13" s="119" t="s">
        <v>3291</v>
      </c>
      <c r="G13" s="119" t="s">
        <v>3292</v>
      </c>
      <c r="H13" s="119" t="s">
        <v>3293</v>
      </c>
      <c r="I13" s="119" t="s">
        <v>3278</v>
      </c>
      <c r="J13" s="119" t="s">
        <v>3279</v>
      </c>
      <c r="K13" s="119" t="s">
        <v>3280</v>
      </c>
      <c r="L13" s="120" t="s">
        <v>3287</v>
      </c>
      <c r="M13" s="120" t="s">
        <v>3288</v>
      </c>
      <c r="N13" s="120" t="s">
        <v>3289</v>
      </c>
      <c r="O13" s="120" t="s">
        <v>3290</v>
      </c>
      <c r="P13" s="120" t="s">
        <v>3291</v>
      </c>
      <c r="Q13" s="120" t="s">
        <v>3292</v>
      </c>
      <c r="R13" s="120" t="s">
        <v>3293</v>
      </c>
      <c r="S13" s="120" t="s">
        <v>3278</v>
      </c>
      <c r="T13" s="120" t="s">
        <v>3279</v>
      </c>
      <c r="U13" s="120" t="s">
        <v>3280</v>
      </c>
    </row>
    <row r="14" spans="1:21" x14ac:dyDescent="0.3">
      <c r="A14" s="107" t="s">
        <v>3246</v>
      </c>
      <c r="B14" s="121">
        <f>C6*Beräkningsförutsättningar!$J$7</f>
        <v>128909.47811444306</v>
      </c>
      <c r="C14" s="121">
        <f>D6*Beräkningsförutsättningar!$J$8</f>
        <v>109187.07078059531</v>
      </c>
      <c r="D14" s="121">
        <f>E6*Beräkningsförutsättningar!$J$9</f>
        <v>10773.536813133851</v>
      </c>
      <c r="E14" s="121">
        <f>F6*Beräkningsförutsättningar!$J$10</f>
        <v>126.66298958110656</v>
      </c>
      <c r="F14" s="121">
        <f>G6*Beräkningsförutsättningar!$J$11</f>
        <v>4378.0166399812697</v>
      </c>
      <c r="G14" s="121">
        <f>H6*Beräkningsförutsättningar!$J$12</f>
        <v>179.53869866637714</v>
      </c>
      <c r="H14" s="121">
        <f>I6*Beräkningsförutsättningar!$J$13</f>
        <v>0</v>
      </c>
      <c r="I14" s="121">
        <f>J6*Beräkningsförutsättningar!$J$15</f>
        <v>1649.5392184272196</v>
      </c>
      <c r="J14" s="121">
        <f>K6*Beräkningsförutsättningar!$J$16</f>
        <v>35935.378553951887</v>
      </c>
      <c r="K14" s="121">
        <f>L6*Beräkningsförutsättningar!$J$17</f>
        <v>0</v>
      </c>
      <c r="L14" s="122">
        <f>B14*Beräkningsförutsättningar!$C8</f>
        <v>0</v>
      </c>
      <c r="M14" s="122">
        <f>C14*Beräkningsförutsättningar!$C8</f>
        <v>0</v>
      </c>
      <c r="N14" s="122">
        <f>D14*Beräkningsförutsättningar!$C8</f>
        <v>0</v>
      </c>
      <c r="O14" s="122">
        <f>E14*Beräkningsförutsättningar!$C8</f>
        <v>0</v>
      </c>
      <c r="P14" s="122">
        <f>F14*Beräkningsförutsättningar!$C8</f>
        <v>0</v>
      </c>
      <c r="Q14" s="122">
        <f>G14*Beräkningsförutsättningar!$C8</f>
        <v>0</v>
      </c>
      <c r="R14" s="122">
        <f>H14*Beräkningsförutsättningar!$C8</f>
        <v>0</v>
      </c>
      <c r="S14" s="122">
        <f>I14*Beräkningsförutsättningar!$C8</f>
        <v>0</v>
      </c>
      <c r="T14" s="122">
        <f>J14*Beräkningsförutsättningar!$C8</f>
        <v>0</v>
      </c>
      <c r="U14" s="122">
        <f>K14*Beräkningsförutsättningar!$C8</f>
        <v>0</v>
      </c>
    </row>
    <row r="15" spans="1:21" x14ac:dyDescent="0.3">
      <c r="A15" s="116" t="s">
        <v>3313</v>
      </c>
      <c r="B15" s="121">
        <f>C7*Beräkningsförutsättningar!$J$7</f>
        <v>503153.06601026189</v>
      </c>
      <c r="C15" s="121">
        <f>D7*Beräkningsförutsättningar!$J$8</f>
        <v>426173.54623965983</v>
      </c>
      <c r="D15" s="121">
        <f>E7*Beräkningsförutsättningar!$J$9</f>
        <v>42050.733263308299</v>
      </c>
      <c r="E15" s="121">
        <f>F7*Beräkningsförutsättningar!$J$10</f>
        <v>494.38468365515172</v>
      </c>
      <c r="F15" s="121">
        <f>G7*Beräkningsförutsättningar!$J$11</f>
        <v>17088.056888221297</v>
      </c>
      <c r="G15" s="121">
        <f>H7*Beräkningsförutsättningar!$J$12</f>
        <v>700.76652254601743</v>
      </c>
      <c r="H15" s="121">
        <f>I7*Beräkningsförutsättningar!$J$13</f>
        <v>0</v>
      </c>
      <c r="I15" s="121">
        <f>J7*Beräkningsförutsättningar!$J$15</f>
        <v>6438.3994675627846</v>
      </c>
      <c r="J15" s="121">
        <f>K7*Beräkningsförutsättningar!$J$16</f>
        <v>140261.18297995426</v>
      </c>
      <c r="K15" s="121">
        <f>L7*Beräkningsförutsättningar!$J$17</f>
        <v>0</v>
      </c>
      <c r="L15" s="122">
        <f>B15*Beräkningsförutsättningar!$C9</f>
        <v>15094.591980307856</v>
      </c>
      <c r="M15" s="122">
        <f>C15*Beräkningsförutsättningar!$C9</f>
        <v>12785.206387189795</v>
      </c>
      <c r="N15" s="122">
        <f>D15*Beräkningsförutsättningar!$C9</f>
        <v>1261.5219978992488</v>
      </c>
      <c r="O15" s="122">
        <f>E15*Beräkningsförutsättningar!$C9</f>
        <v>14.831540509654552</v>
      </c>
      <c r="P15" s="122">
        <f>F15*Beräkningsförutsättningar!$C9</f>
        <v>512.64170664663891</v>
      </c>
      <c r="Q15" s="122">
        <f>G15*Beräkningsförutsättningar!$C9</f>
        <v>21.022995676380521</v>
      </c>
      <c r="R15" s="122">
        <f>H15*Beräkningsförutsättningar!$C9</f>
        <v>0</v>
      </c>
      <c r="S15" s="122">
        <f>I15*Beräkningsförutsättningar!$C9</f>
        <v>193.15198402688353</v>
      </c>
      <c r="T15" s="122">
        <f>J15*Beräkningsförutsättningar!$C9</f>
        <v>4207.8354893986279</v>
      </c>
      <c r="U15" s="122">
        <f>K15*Beräkningsförutsättningar!$C9</f>
        <v>0</v>
      </c>
    </row>
    <row r="16" spans="1:21" x14ac:dyDescent="0.3">
      <c r="A16" s="107" t="s">
        <v>3314</v>
      </c>
      <c r="B16" s="121">
        <f>C8*Beräkningsförutsättningar!$J$7</f>
        <v>651373.89978978108</v>
      </c>
      <c r="C16" s="121">
        <f>D8*Beräkningsförutsättningar!$J$8</f>
        <v>551717.4465467853</v>
      </c>
      <c r="D16" s="121">
        <f>E8*Beräkningsförutsättningar!$J$9</f>
        <v>54438.205717268458</v>
      </c>
      <c r="E16" s="121">
        <f>F8*Beräkningsförutsättningar!$J$10</f>
        <v>640.02249244412951</v>
      </c>
      <c r="F16" s="121">
        <f>G8*Beräkningsförutsättningar!$J$11</f>
        <v>22121.924732310632</v>
      </c>
      <c r="G16" s="121">
        <f>H8*Beräkningsförutsättningar!$J$12</f>
        <v>907.20111526382561</v>
      </c>
      <c r="H16" s="121">
        <f>I8*Beräkningsförutsättningar!$J$13</f>
        <v>0</v>
      </c>
      <c r="I16" s="121">
        <f>J8*Beräkningsförutsättningar!$J$15</f>
        <v>8335.0488209194118</v>
      </c>
      <c r="J16" s="121">
        <f>K8*Beräkningsförutsättningar!$J$16</f>
        <v>181579.88079301006</v>
      </c>
      <c r="K16" s="121">
        <f>L8*Beräkningsförutsättningar!$J$17</f>
        <v>0</v>
      </c>
      <c r="L16" s="122">
        <f>B16*Beräkningsförutsättningar!$C9</f>
        <v>19541.216993693433</v>
      </c>
      <c r="M16" s="122">
        <f>C16*Beräkningsförutsättningar!$C9</f>
        <v>16551.523396403558</v>
      </c>
      <c r="N16" s="122">
        <f>D16*Beräkningsförutsättningar!$C9</f>
        <v>1633.1461715180537</v>
      </c>
      <c r="O16" s="122">
        <f>E16*Beräkningsförutsättningar!$C9</f>
        <v>19.200674773323886</v>
      </c>
      <c r="P16" s="122">
        <f>F16*Beräkningsförutsättningar!$C9</f>
        <v>663.65774196931898</v>
      </c>
      <c r="Q16" s="122">
        <f>G16*Beräkningsförutsättningar!$C9</f>
        <v>27.216033457914769</v>
      </c>
      <c r="R16" s="122">
        <f>H16*Beräkningsförutsättningar!$C9</f>
        <v>0</v>
      </c>
      <c r="S16" s="122">
        <f>I16*Beräkningsförutsättningar!$C9</f>
        <v>250.05146462758233</v>
      </c>
      <c r="T16" s="122">
        <f>J16*Beräkningsförutsättningar!$C9</f>
        <v>5447.3964237903019</v>
      </c>
      <c r="U16" s="122">
        <f>K16*Beräkningsförutsättningar!$C9</f>
        <v>0</v>
      </c>
    </row>
    <row r="17" spans="1:21" x14ac:dyDescent="0.3">
      <c r="A17" s="107" t="s">
        <v>3248</v>
      </c>
      <c r="B17" s="121">
        <f>C9*Beräkningsförutsättningar!$J$7</f>
        <v>163594.12374120238</v>
      </c>
      <c r="C17" s="121">
        <f>D9*Beräkningsförutsättningar!$J$8</f>
        <v>138565.16549048715</v>
      </c>
      <c r="D17" s="121">
        <f>E9*Beräkningsförutsättningar!$J$9</f>
        <v>13672.28647821784</v>
      </c>
      <c r="E17" s="121">
        <f>F9*Beräkningsförutsättningar!$J$10</f>
        <v>160.74319044691373</v>
      </c>
      <c r="F17" s="121">
        <f>G9*Beräkningsförutsättningar!$J$11</f>
        <v>5555.9746763251669</v>
      </c>
      <c r="G17" s="121">
        <f>H9*Beräkningsförutsättningar!$J$12</f>
        <v>227.84574505752312</v>
      </c>
      <c r="H17" s="121">
        <f>I9*Beräkningsförutsättningar!$J$13</f>
        <v>0</v>
      </c>
      <c r="I17" s="121">
        <f>J9*Beräkningsförutsättningar!$J$15</f>
        <v>2093.3675860185967</v>
      </c>
      <c r="J17" s="121">
        <f>K9*Beräkningsförutsättningar!$J$16</f>
        <v>45604.224389327435</v>
      </c>
      <c r="K17" s="121">
        <f>L9*Beräkningsförutsättningar!$J$17</f>
        <v>0</v>
      </c>
      <c r="L17" s="122">
        <f>B17*Beräkningsförutsättningar!$C10</f>
        <v>3271.8824748240477</v>
      </c>
      <c r="M17" s="122">
        <f>C17*Beräkningsförutsättningar!$C10</f>
        <v>2771.303309809743</v>
      </c>
      <c r="N17" s="122">
        <f>D17*Beräkningsförutsättningar!$C10</f>
        <v>273.44572956435684</v>
      </c>
      <c r="O17" s="122">
        <f>E17*Beräkningsförutsättningar!$C10</f>
        <v>3.2148638089382748</v>
      </c>
      <c r="P17" s="122">
        <f>F17*Beräkningsförutsättningar!$C10</f>
        <v>111.11949352650333</v>
      </c>
      <c r="Q17" s="122">
        <f>G17*Beräkningsförutsättningar!$C10</f>
        <v>4.5569149011504626</v>
      </c>
      <c r="R17" s="122">
        <f>H17*Beräkningsförutsättningar!$C10</f>
        <v>0</v>
      </c>
      <c r="S17" s="122">
        <f>I17*Beräkningsförutsättningar!$C10</f>
        <v>41.867351720371936</v>
      </c>
      <c r="T17" s="122">
        <f>J17*Beräkningsförutsättningar!$C10</f>
        <v>912.08448778654872</v>
      </c>
      <c r="U17" s="122">
        <f>K17*Beräkningsförutsättningar!$C10</f>
        <v>0</v>
      </c>
    </row>
    <row r="20" spans="1:21" ht="18" x14ac:dyDescent="0.3">
      <c r="A20" s="117"/>
      <c r="B20" s="280" t="s">
        <v>3324</v>
      </c>
      <c r="C20" s="280"/>
      <c r="D20" s="280"/>
      <c r="E20" s="280"/>
      <c r="F20" s="280"/>
      <c r="G20" s="280"/>
      <c r="H20" s="280"/>
      <c r="I20" s="280"/>
      <c r="J20" s="280"/>
      <c r="K20" s="280"/>
      <c r="L20" s="281" t="s">
        <v>3325</v>
      </c>
      <c r="M20" s="281"/>
      <c r="N20" s="281"/>
      <c r="O20" s="281"/>
      <c r="P20" s="281"/>
      <c r="Q20" s="281"/>
      <c r="R20" s="281"/>
      <c r="S20" s="281"/>
      <c r="T20" s="281"/>
      <c r="U20" s="281"/>
    </row>
    <row r="21" spans="1:21" ht="41.4" x14ac:dyDescent="0.3">
      <c r="A21" s="118"/>
      <c r="B21" s="119" t="s">
        <v>3287</v>
      </c>
      <c r="C21" s="119" t="s">
        <v>3288</v>
      </c>
      <c r="D21" s="119" t="s">
        <v>3289</v>
      </c>
      <c r="E21" s="119" t="s">
        <v>3290</v>
      </c>
      <c r="F21" s="119" t="s">
        <v>3291</v>
      </c>
      <c r="G21" s="119" t="s">
        <v>3292</v>
      </c>
      <c r="H21" s="119" t="s">
        <v>3293</v>
      </c>
      <c r="I21" s="119" t="s">
        <v>3278</v>
      </c>
      <c r="J21" s="119" t="s">
        <v>3279</v>
      </c>
      <c r="K21" s="119" t="s">
        <v>3280</v>
      </c>
      <c r="L21" s="120" t="s">
        <v>3287</v>
      </c>
      <c r="M21" s="120" t="s">
        <v>3288</v>
      </c>
      <c r="N21" s="120" t="s">
        <v>3289</v>
      </c>
      <c r="O21" s="120" t="s">
        <v>3290</v>
      </c>
      <c r="P21" s="120" t="s">
        <v>3291</v>
      </c>
      <c r="Q21" s="120" t="s">
        <v>3292</v>
      </c>
      <c r="R21" s="120" t="s">
        <v>3293</v>
      </c>
      <c r="S21" s="120" t="s">
        <v>3278</v>
      </c>
      <c r="T21" s="120" t="s">
        <v>3279</v>
      </c>
      <c r="U21" s="120" t="s">
        <v>3280</v>
      </c>
    </row>
    <row r="22" spans="1:21" x14ac:dyDescent="0.3">
      <c r="A22" s="107" t="s">
        <v>3246</v>
      </c>
      <c r="B22" s="121">
        <f>C6*Beräkningsförutsättningar!$K$7</f>
        <v>166824.03050104395</v>
      </c>
      <c r="C22" s="121">
        <f>D6*Beräkningsförutsättningar!$K$8</f>
        <v>155981.52968656473</v>
      </c>
      <c r="D22" s="121">
        <f>E6*Beräkningsförutsättningar!$K$9</f>
        <v>14364.715750845135</v>
      </c>
      <c r="E22" s="121">
        <f>F6*Beräkningsförutsättningar!$K$10</f>
        <v>886.64092706774602</v>
      </c>
      <c r="F22" s="121">
        <f>G6*Beräkningsförutsättningar!$K$11</f>
        <v>6054.7038638038839</v>
      </c>
      <c r="G22" s="121">
        <f>H6*Beräkningsförutsättningar!$K$12</f>
        <v>279.28242014769779</v>
      </c>
      <c r="H22" s="121">
        <f>I6*Beräkningsförutsättningar!$K$13</f>
        <v>445.08336835587926</v>
      </c>
      <c r="I22" s="121">
        <f>J6*Beräkningsförutsättningar!$K$15</f>
        <v>2107.744556879225</v>
      </c>
      <c r="J22" s="121">
        <f>K6*Beräkningsförutsättningar!$K$16</f>
        <v>52705.221879129436</v>
      </c>
      <c r="K22" s="121">
        <f>L6*Beräkningsförutsättningar!$K$17</f>
        <v>20.94027249423932</v>
      </c>
      <c r="L22" s="122">
        <f>B22*Beräkningsförutsättningar!$C8</f>
        <v>0</v>
      </c>
      <c r="M22" s="122">
        <f>C22*Beräkningsförutsättningar!$C8</f>
        <v>0</v>
      </c>
      <c r="N22" s="122">
        <f>D22*Beräkningsförutsättningar!$C8</f>
        <v>0</v>
      </c>
      <c r="O22" s="122">
        <f>E22*Beräkningsförutsättningar!$C8</f>
        <v>0</v>
      </c>
      <c r="P22" s="122">
        <f>F22*Beräkningsförutsättningar!$C8</f>
        <v>0</v>
      </c>
      <c r="Q22" s="122">
        <f>G22*Beräkningsförutsättningar!$C8</f>
        <v>0</v>
      </c>
      <c r="R22" s="122">
        <f>H22*Beräkningsförutsättningar!$C8</f>
        <v>0</v>
      </c>
      <c r="S22" s="122">
        <f>I22*Beräkningsförutsättningar!$C8</f>
        <v>0</v>
      </c>
      <c r="T22" s="122">
        <f>J22*Beräkningsförutsättningar!$C8</f>
        <v>0</v>
      </c>
      <c r="U22" s="122">
        <f>K22*Beräkningsförutsättningar!$C8</f>
        <v>0</v>
      </c>
    </row>
    <row r="23" spans="1:21" x14ac:dyDescent="0.3">
      <c r="A23" s="116" t="s">
        <v>3313</v>
      </c>
      <c r="B23" s="121">
        <f>C7*Beräkningsförutsättningar!$K$7</f>
        <v>651139.26189563295</v>
      </c>
      <c r="C23" s="121">
        <f>D7*Beräkningsförutsättningar!$K$8</f>
        <v>608819.35177094257</v>
      </c>
      <c r="D23" s="121">
        <f>E7*Beräkningsförutsättningar!$K$9</f>
        <v>56067.644351077732</v>
      </c>
      <c r="E23" s="121">
        <f>F7*Beräkningsförutsättningar!$K$10</f>
        <v>3460.6927855860622</v>
      </c>
      <c r="F23" s="121">
        <f>G7*Beräkningsförutsättningar!$K$11</f>
        <v>23632.419100731582</v>
      </c>
      <c r="G23" s="121">
        <f>H7*Beräkningsförutsättningar!$K$12</f>
        <v>1090.0812572938048</v>
      </c>
      <c r="H23" s="121">
        <f>I7*Beräkningsförutsättningar!$K$13</f>
        <v>1737.2272752483093</v>
      </c>
      <c r="I23" s="121">
        <f>J7*Beräkningsförutsättningar!$K$15</f>
        <v>8226.8437641080036</v>
      </c>
      <c r="J23" s="121">
        <f>K7*Beräkningsförutsättningar!$K$16</f>
        <v>205716.4017039329</v>
      </c>
      <c r="K23" s="121">
        <f>L7*Beräkningsförutsättningar!$K$17</f>
        <v>81.733030516290597</v>
      </c>
      <c r="L23" s="122">
        <f>B23*Beräkningsförutsättningar!$C9</f>
        <v>19534.177856868988</v>
      </c>
      <c r="M23" s="122">
        <f>C23*Beräkningsförutsättningar!$C9</f>
        <v>18264.580553128275</v>
      </c>
      <c r="N23" s="122">
        <f>D23*Beräkningsförutsättningar!$C9</f>
        <v>1682.0293305323319</v>
      </c>
      <c r="O23" s="122">
        <f>E23*Beräkningsförutsättningar!$C9</f>
        <v>103.82078356758186</v>
      </c>
      <c r="P23" s="122">
        <f>F23*Beräkningsförutsättningar!$C9</f>
        <v>708.97257302194748</v>
      </c>
      <c r="Q23" s="122">
        <f>G23*Beräkningsförutsättningar!$C9</f>
        <v>32.702437718814146</v>
      </c>
      <c r="R23" s="122">
        <f>H23*Beräkningsförutsättningar!$C9</f>
        <v>52.116818257449275</v>
      </c>
      <c r="S23" s="122">
        <f>I23*Beräkningsförutsättningar!$C9</f>
        <v>246.80531292324011</v>
      </c>
      <c r="T23" s="122">
        <f>J23*Beräkningsförutsättningar!$C9</f>
        <v>6171.4920511179871</v>
      </c>
      <c r="U23" s="122">
        <f>K23*Beräkningsförutsättningar!$C9</f>
        <v>2.4519909154887176</v>
      </c>
    </row>
    <row r="24" spans="1:21" x14ac:dyDescent="0.3">
      <c r="A24" s="107" t="s">
        <v>3314</v>
      </c>
      <c r="B24" s="121">
        <f>C8*Beräkningsförutsättningar!$K$7</f>
        <v>842954.45855148137</v>
      </c>
      <c r="C24" s="121">
        <f>D8*Beräkningsförutsättningar!$K$8</f>
        <v>788167.78078112192</v>
      </c>
      <c r="D24" s="121">
        <f>E8*Beräkningsförutsättningar!$K$9</f>
        <v>72584.274289691282</v>
      </c>
      <c r="E24" s="121">
        <f>F8*Beräkningsförutsättningar!$K$10</f>
        <v>4480.157447108907</v>
      </c>
      <c r="F24" s="121">
        <f>G8*Beräkningsförutsättningar!$K$11</f>
        <v>30594.151225535978</v>
      </c>
      <c r="G24" s="121">
        <f>H8*Beräkningsförutsättningar!$K$12</f>
        <v>1411.2017348548397</v>
      </c>
      <c r="H24" s="121">
        <f>I8*Beräkningsförutsättningar!$K$13</f>
        <v>2248.9866037636102</v>
      </c>
      <c r="I24" s="121">
        <f>J8*Beräkningsförutsättningar!$K$15</f>
        <v>10650.340160063695</v>
      </c>
      <c r="J24" s="121">
        <f>K8*Beräkningsförutsättningar!$K$16</f>
        <v>266317.15849641478</v>
      </c>
      <c r="K24" s="121">
        <f>L8*Beräkningsförutsättningar!$K$17</f>
        <v>105.81027211299468</v>
      </c>
      <c r="L24" s="122">
        <f>B24*Beräkningsförutsättningar!$C9</f>
        <v>25288.633756544441</v>
      </c>
      <c r="M24" s="122">
        <f>C24*Beräkningsförutsättningar!$C9</f>
        <v>23645.033423433655</v>
      </c>
      <c r="N24" s="122">
        <f>D24*Beräkningsförutsättningar!$C9</f>
        <v>2177.5282286907386</v>
      </c>
      <c r="O24" s="122">
        <f>E24*Beräkningsförutsättningar!$C9</f>
        <v>134.40472341326722</v>
      </c>
      <c r="P24" s="122">
        <f>F24*Beräkningsförutsättningar!$C9</f>
        <v>917.82453676607929</v>
      </c>
      <c r="Q24" s="122">
        <f>G24*Beräkningsförutsättningar!$C9</f>
        <v>42.336052045645189</v>
      </c>
      <c r="R24" s="122">
        <f>H24*Beräkningsförutsättningar!$C9</f>
        <v>67.469598112908301</v>
      </c>
      <c r="S24" s="122">
        <f>I24*Beräkningsförutsättningar!$C9</f>
        <v>319.51020480191085</v>
      </c>
      <c r="T24" s="122">
        <f>J24*Beräkningsförutsättningar!$C9</f>
        <v>7989.5147548924433</v>
      </c>
      <c r="U24" s="122">
        <f>K24*Beräkningsförutsättningar!$C9</f>
        <v>3.1743081633898402</v>
      </c>
    </row>
    <row r="25" spans="1:21" x14ac:dyDescent="0.3">
      <c r="A25" s="107" t="s">
        <v>3248</v>
      </c>
      <c r="B25" s="121">
        <f>C9*Beräkningsförutsättningar!$K$7</f>
        <v>211710.04248861482</v>
      </c>
      <c r="C25" s="121">
        <f>D9*Beräkningsförutsättningar!$K$8</f>
        <v>197950.23641498163</v>
      </c>
      <c r="D25" s="121">
        <f>E9*Beräkningsförutsättningar!$K$9</f>
        <v>18229.715304290454</v>
      </c>
      <c r="E25" s="121">
        <f>F9*Beräkningsförutsättningar!$K$10</f>
        <v>1125.202333128396</v>
      </c>
      <c r="F25" s="121">
        <f>G9*Beräkningsförutsättningar!$K$11</f>
        <v>7683.7947651305494</v>
      </c>
      <c r="G25" s="121">
        <f>H9*Beräkningsförutsättningar!$K$12</f>
        <v>354.42671453392489</v>
      </c>
      <c r="H25" s="121">
        <f>I9*Beräkningsförutsättningar!$K$13</f>
        <v>564.83840213301494</v>
      </c>
      <c r="I25" s="121">
        <f>J9*Beräkningsförutsättningar!$K$15</f>
        <v>2674.8585821348738</v>
      </c>
      <c r="J25" s="121">
        <f>K9*Beräkningsförutsättningar!$K$16</f>
        <v>66886.195771013576</v>
      </c>
      <c r="K25" s="121">
        <f>L9*Beräkningsförutsättningar!$K$17</f>
        <v>26.574504681151655</v>
      </c>
      <c r="L25" s="122">
        <f>B25*Beräkningsförutsättningar!$C10</f>
        <v>4234.2008497722964</v>
      </c>
      <c r="M25" s="122">
        <f>C25*Beräkningsförutsättningar!$C10</f>
        <v>3959.0047282996325</v>
      </c>
      <c r="N25" s="122">
        <f>D25*Beräkningsförutsättningar!$C10</f>
        <v>364.59430608580908</v>
      </c>
      <c r="O25" s="122">
        <f>E25*Beräkningsförutsättningar!$C10</f>
        <v>22.504046662567923</v>
      </c>
      <c r="P25" s="122">
        <f>F25*Beräkningsförutsättningar!$C10</f>
        <v>153.675895302611</v>
      </c>
      <c r="Q25" s="122">
        <f>G25*Beräkningsförutsättningar!$C10</f>
        <v>7.0885342906784983</v>
      </c>
      <c r="R25" s="122">
        <f>H25*Beräkningsförutsättningar!$C10</f>
        <v>11.296768042660299</v>
      </c>
      <c r="S25" s="122">
        <f>I25*Beräkningsförutsättningar!$C10</f>
        <v>53.497171642697481</v>
      </c>
      <c r="T25" s="122">
        <f>J25*Beräkningsförutsättningar!$C10</f>
        <v>1337.7239154202716</v>
      </c>
      <c r="U25" s="122">
        <f>K25*Beräkningsförutsättningar!$C10</f>
        <v>0.53149009362303312</v>
      </c>
    </row>
    <row r="28" spans="1:21" ht="18" x14ac:dyDescent="0.3">
      <c r="A28" s="117"/>
      <c r="B28" s="273" t="s">
        <v>3317</v>
      </c>
      <c r="C28" s="274"/>
      <c r="D28" s="274"/>
      <c r="E28" s="274"/>
      <c r="F28" s="274"/>
      <c r="G28" s="274"/>
      <c r="H28" s="274"/>
      <c r="I28" s="274"/>
      <c r="J28" s="274"/>
      <c r="K28" s="275"/>
      <c r="L28" s="276" t="s">
        <v>3318</v>
      </c>
      <c r="M28" s="277"/>
      <c r="N28" s="277"/>
      <c r="O28" s="277"/>
      <c r="P28" s="277"/>
      <c r="Q28" s="277"/>
      <c r="R28" s="277"/>
      <c r="S28" s="277"/>
      <c r="T28" s="277"/>
      <c r="U28" s="278"/>
    </row>
    <row r="29" spans="1:21" ht="41.4" x14ac:dyDescent="0.3">
      <c r="A29" s="118"/>
      <c r="B29" s="119" t="s">
        <v>3287</v>
      </c>
      <c r="C29" s="119" t="s">
        <v>3288</v>
      </c>
      <c r="D29" s="119" t="s">
        <v>3289</v>
      </c>
      <c r="E29" s="119" t="s">
        <v>3290</v>
      </c>
      <c r="F29" s="119" t="s">
        <v>3291</v>
      </c>
      <c r="G29" s="119" t="s">
        <v>3292</v>
      </c>
      <c r="H29" s="119" t="s">
        <v>3293</v>
      </c>
      <c r="I29" s="119" t="s">
        <v>3278</v>
      </c>
      <c r="J29" s="119" t="s">
        <v>3279</v>
      </c>
      <c r="K29" s="119" t="s">
        <v>3280</v>
      </c>
      <c r="L29" s="120" t="s">
        <v>3287</v>
      </c>
      <c r="M29" s="120" t="s">
        <v>3288</v>
      </c>
      <c r="N29" s="120" t="s">
        <v>3289</v>
      </c>
      <c r="O29" s="120" t="s">
        <v>3290</v>
      </c>
      <c r="P29" s="120" t="s">
        <v>3291</v>
      </c>
      <c r="Q29" s="120" t="s">
        <v>3292</v>
      </c>
      <c r="R29" s="120" t="s">
        <v>3293</v>
      </c>
      <c r="S29" s="120" t="s">
        <v>3278</v>
      </c>
      <c r="T29" s="120" t="s">
        <v>3279</v>
      </c>
      <c r="U29" s="120" t="s">
        <v>3280</v>
      </c>
    </row>
    <row r="30" spans="1:21" x14ac:dyDescent="0.3">
      <c r="A30" s="107" t="s">
        <v>3246</v>
      </c>
      <c r="B30" s="121">
        <f>C6*Beräkningsförutsättningar!$O$7</f>
        <v>1213.2656763712287</v>
      </c>
      <c r="C30" s="121">
        <f>D6*Beräkningsförutsättningar!$O$8</f>
        <v>2027.7598859253412</v>
      </c>
      <c r="D30" s="121">
        <f>E6*Beräkningsförutsättningar!$O$9</f>
        <v>89.779473442782091</v>
      </c>
      <c r="E30" s="121">
        <f>F6*Beräkningsförutsättningar!$O$10</f>
        <v>12.485351830137645</v>
      </c>
      <c r="F30" s="121">
        <f>G6*Beräkningsförutsättningar!$O$11</f>
        <v>6.5204503148657205</v>
      </c>
      <c r="G30" s="121">
        <f>H6*Beräkningsförutsättningar!$O$12</f>
        <v>1.1114300393632872</v>
      </c>
      <c r="H30" s="121">
        <f>I6*Beräkningsförutsättningar!$O$13</f>
        <v>0</v>
      </c>
      <c r="I30" s="121">
        <f>J6*Beräkningsförutsättningar!$O$15</f>
        <v>86.142603628977028</v>
      </c>
      <c r="J30" s="121">
        <f>K6*Beräkningsförutsättningar!$O$16</f>
        <v>3114.3994746758303</v>
      </c>
      <c r="K30" s="121">
        <f>L6*Beräkningsförutsättningar!$O$17</f>
        <v>0</v>
      </c>
      <c r="L30" s="122">
        <f>B30*Beräkningsförutsättningar!$C8</f>
        <v>0</v>
      </c>
      <c r="M30" s="122">
        <f>C30*Beräkningsförutsättningar!$C8</f>
        <v>0</v>
      </c>
      <c r="N30" s="122">
        <f>D30*Beräkningsförutsättningar!$C8</f>
        <v>0</v>
      </c>
      <c r="O30" s="122">
        <f>E30*Beräkningsförutsättningar!$C8</f>
        <v>0</v>
      </c>
      <c r="P30" s="122">
        <f>F30*Beräkningsförutsättningar!$C8</f>
        <v>0</v>
      </c>
      <c r="Q30" s="122">
        <f>G30*Beräkningsförutsättningar!$C8</f>
        <v>0</v>
      </c>
      <c r="R30" s="122">
        <f>H30*Beräkningsförutsättningar!$C8</f>
        <v>0</v>
      </c>
      <c r="S30" s="122">
        <f>I30*Beräkningsförutsättningar!$C8</f>
        <v>0</v>
      </c>
      <c r="T30" s="122">
        <f>J30*Beräkningsförutsättningar!$C8</f>
        <v>0</v>
      </c>
      <c r="U30" s="122">
        <f>K30*Beräkningsförutsättningar!$C8</f>
        <v>0</v>
      </c>
    </row>
    <row r="31" spans="1:21" x14ac:dyDescent="0.3">
      <c r="A31" s="116" t="s">
        <v>3313</v>
      </c>
      <c r="B31" s="121">
        <f>C7*Beräkningsförutsättningar!$O$7</f>
        <v>4735.5582683318762</v>
      </c>
      <c r="C31" s="121">
        <f>D7*Beräkningsförutsättningar!$O$8</f>
        <v>7914.6515730222527</v>
      </c>
      <c r="D31" s="121">
        <f>E7*Beräkningsförutsättningar!$O$9</f>
        <v>350.42277719423583</v>
      </c>
      <c r="E31" s="121">
        <f>F7*Beräkningsförutsättningar!$O$10</f>
        <v>48.732204531722097</v>
      </c>
      <c r="F31" s="121">
        <f>G7*Beräkningsförutsättningar!$O$11</f>
        <v>25.450297493095547</v>
      </c>
      <c r="G31" s="121">
        <f>H7*Beräkningsförutsättningar!$O$12</f>
        <v>4.3380784729039172</v>
      </c>
      <c r="H31" s="121">
        <f>I7*Beräkningsförutsättningar!$O$13</f>
        <v>0</v>
      </c>
      <c r="I31" s="121">
        <f>J7*Beräkningsförutsättningar!$O$15</f>
        <v>336.227527750501</v>
      </c>
      <c r="J31" s="121">
        <f>K7*Beräkningsförutsättningar!$O$16</f>
        <v>12155.969191596036</v>
      </c>
      <c r="K31" s="121">
        <f>L7*Beräkningsförutsättningar!$O$17</f>
        <v>0</v>
      </c>
      <c r="L31" s="122">
        <f>B31*Beräkningsförutsättningar!$C9</f>
        <v>142.06674804995629</v>
      </c>
      <c r="M31" s="122">
        <f>C31*Beräkningsförutsättningar!$C9</f>
        <v>237.43954719066758</v>
      </c>
      <c r="N31" s="122">
        <f>D31*Beräkningsförutsättningar!$C9</f>
        <v>10.512683315827074</v>
      </c>
      <c r="O31" s="122">
        <f>E31*Beräkningsförutsättningar!$C9</f>
        <v>1.4619661359516629</v>
      </c>
      <c r="P31" s="122">
        <f>F31*Beräkningsförutsättningar!$C9</f>
        <v>0.76350892479286636</v>
      </c>
      <c r="Q31" s="122">
        <f>G31*Beräkningsförutsättningar!$C9</f>
        <v>0.1301423541871175</v>
      </c>
      <c r="R31" s="122">
        <f>H31*Beräkningsförutsättningar!$C9</f>
        <v>0</v>
      </c>
      <c r="S31" s="122">
        <f>I31*Beräkningsförutsättningar!$C9</f>
        <v>10.08682583251503</v>
      </c>
      <c r="T31" s="122">
        <f>J31*Beräkningsförutsättningar!$C9</f>
        <v>364.67907574788103</v>
      </c>
      <c r="U31" s="122">
        <f>K31*Beräkningsförutsättningar!$C9</f>
        <v>0</v>
      </c>
    </row>
    <row r="32" spans="1:21" x14ac:dyDescent="0.3">
      <c r="A32" s="107" t="s">
        <v>3314</v>
      </c>
      <c r="B32" s="121">
        <f>C8*Beräkningsförutsättningar!$O$7</f>
        <v>6130.5778803744106</v>
      </c>
      <c r="C32" s="121">
        <f>D8*Beräkningsförutsättningar!$O$8</f>
        <v>10246.181150154584</v>
      </c>
      <c r="D32" s="121">
        <f>E8*Beräkningsförutsättningar!$O$9</f>
        <v>453.65171431057053</v>
      </c>
      <c r="E32" s="121">
        <f>F8*Beräkningsförutsättningar!$O$10</f>
        <v>63.087931398064192</v>
      </c>
      <c r="F32" s="121">
        <f>G8*Beräkningsförutsättningar!$O$11</f>
        <v>32.947547473654126</v>
      </c>
      <c r="G32" s="121">
        <f>H8*Beräkningsförutsättningar!$O$12</f>
        <v>5.6160069040141583</v>
      </c>
      <c r="H32" s="121">
        <f>I8*Beräkningsförutsättningar!$O$13</f>
        <v>0</v>
      </c>
      <c r="I32" s="121">
        <f>J8*Beräkningsförutsättningar!$O$15</f>
        <v>435.27477175912492</v>
      </c>
      <c r="J32" s="121">
        <f>K8*Beräkningsförutsättningar!$O$16</f>
        <v>15736.92300206087</v>
      </c>
      <c r="K32" s="121">
        <f>L8*Beräkningsförutsättningar!$O$17</f>
        <v>0</v>
      </c>
      <c r="L32" s="122">
        <f>B32*Beräkningsförutsättningar!$C9</f>
        <v>183.9173364112323</v>
      </c>
      <c r="M32" s="122">
        <f>C32*Beräkningsförutsättningar!$C9</f>
        <v>307.38543450463749</v>
      </c>
      <c r="N32" s="122">
        <f>D32*Beräkningsförutsättningar!$C9</f>
        <v>13.609551429317115</v>
      </c>
      <c r="O32" s="122">
        <f>E32*Beräkningsförutsättningar!$C9</f>
        <v>1.8926379419419257</v>
      </c>
      <c r="P32" s="122">
        <f>F32*Beräkningsförutsättningar!$C9</f>
        <v>0.98842642420962379</v>
      </c>
      <c r="Q32" s="122">
        <f>G32*Beräkningsförutsättningar!$C9</f>
        <v>0.16848020712042475</v>
      </c>
      <c r="R32" s="122">
        <f>H32*Beräkningsförutsättningar!$C9</f>
        <v>0</v>
      </c>
      <c r="S32" s="122">
        <f>I32*Beräkningsförutsättningar!$C9</f>
        <v>13.058243152773747</v>
      </c>
      <c r="T32" s="122">
        <f>J32*Beräkningsförutsättningar!$C9</f>
        <v>472.10769006182608</v>
      </c>
      <c r="U32" s="122">
        <f>K32*Beräkningsförutsättningar!$C9</f>
        <v>0</v>
      </c>
    </row>
    <row r="33" spans="1:21" x14ac:dyDescent="0.3">
      <c r="A33" s="107" t="s">
        <v>3248</v>
      </c>
      <c r="B33" s="121">
        <f>C9*Beräkningsförutsättningar!$O$7</f>
        <v>1539.7093999171989</v>
      </c>
      <c r="C33" s="121">
        <f>D9*Beräkningsförutsättningar!$O$8</f>
        <v>2573.3530733947609</v>
      </c>
      <c r="D33" s="121">
        <f>E9*Beräkningsförutsättningar!$O$9</f>
        <v>113.93572065181534</v>
      </c>
      <c r="E33" s="121">
        <f>F9*Beräkningsförutsättningar!$O$10</f>
        <v>15.844685915481495</v>
      </c>
      <c r="F33" s="121">
        <f>G9*Beräkningsförutsättningar!$O$11</f>
        <v>8.2748559009098219</v>
      </c>
      <c r="G33" s="121">
        <f>H9*Beräkningsförutsättningar!$O$12</f>
        <v>1.410473659879905</v>
      </c>
      <c r="H33" s="121">
        <f>I9*Beräkningsförutsättningar!$O$13</f>
        <v>0</v>
      </c>
      <c r="I33" s="121">
        <f>J9*Beräkningsförutsättningar!$O$15</f>
        <v>109.32030726986007</v>
      </c>
      <c r="J33" s="121">
        <f>K9*Beräkningsförutsättningar!$O$16</f>
        <v>3952.3661137417112</v>
      </c>
      <c r="K33" s="121">
        <f>L9*Beräkningsförutsättningar!$O$17</f>
        <v>0</v>
      </c>
      <c r="L33" s="122">
        <f>B33*Beräkningsförutsättningar!$C10</f>
        <v>30.794187998343979</v>
      </c>
      <c r="M33" s="122">
        <f>C33*Beräkningsförutsättningar!$C10</f>
        <v>51.467061467895221</v>
      </c>
      <c r="N33" s="122">
        <f>D33*Beräkningsförutsättningar!$C10</f>
        <v>2.2787144130363068</v>
      </c>
      <c r="O33" s="122">
        <f>E33*Beräkningsförutsättningar!$C10</f>
        <v>0.31689371830962992</v>
      </c>
      <c r="P33" s="122">
        <f>F33*Beräkningsförutsättningar!$C10</f>
        <v>0.16549711801819644</v>
      </c>
      <c r="Q33" s="122">
        <f>G33*Beräkningsförutsättningar!$C10</f>
        <v>2.82094731975981E-2</v>
      </c>
      <c r="R33" s="122">
        <f>H33*Beräkningsförutsättningar!$C10</f>
        <v>0</v>
      </c>
      <c r="S33" s="122">
        <f>I33*Beräkningsförutsättningar!$C10</f>
        <v>2.1864061453972012</v>
      </c>
      <c r="T33" s="122">
        <f>J33*Beräkningsförutsättningar!$C10</f>
        <v>79.047322274834229</v>
      </c>
      <c r="U33" s="122">
        <f>K33*Beräkningsförutsättningar!$C10</f>
        <v>0</v>
      </c>
    </row>
    <row r="36" spans="1:21" ht="18" x14ac:dyDescent="0.3">
      <c r="A36" s="117"/>
      <c r="B36" s="273" t="s">
        <v>3319</v>
      </c>
      <c r="C36" s="274"/>
      <c r="D36" s="274"/>
      <c r="E36" s="274"/>
      <c r="F36" s="274"/>
      <c r="G36" s="274"/>
      <c r="H36" s="274"/>
      <c r="I36" s="274"/>
      <c r="J36" s="274"/>
      <c r="K36" s="275"/>
      <c r="L36" s="276" t="s">
        <v>3320</v>
      </c>
      <c r="M36" s="277"/>
      <c r="N36" s="277"/>
      <c r="O36" s="277"/>
      <c r="P36" s="277"/>
      <c r="Q36" s="277"/>
      <c r="R36" s="277"/>
      <c r="S36" s="277"/>
      <c r="T36" s="277"/>
      <c r="U36" s="278"/>
    </row>
    <row r="37" spans="1:21" ht="41.4" x14ac:dyDescent="0.3">
      <c r="A37" s="118"/>
      <c r="B37" s="119" t="s">
        <v>3287</v>
      </c>
      <c r="C37" s="119" t="s">
        <v>3288</v>
      </c>
      <c r="D37" s="119" t="s">
        <v>3289</v>
      </c>
      <c r="E37" s="119" t="s">
        <v>3290</v>
      </c>
      <c r="F37" s="119" t="s">
        <v>3291</v>
      </c>
      <c r="G37" s="119" t="s">
        <v>3292</v>
      </c>
      <c r="H37" s="119" t="s">
        <v>3293</v>
      </c>
      <c r="I37" s="119" t="s">
        <v>3278</v>
      </c>
      <c r="J37" s="119" t="s">
        <v>3279</v>
      </c>
      <c r="K37" s="119" t="s">
        <v>3280</v>
      </c>
      <c r="L37" s="120" t="s">
        <v>3287</v>
      </c>
      <c r="M37" s="120" t="s">
        <v>3288</v>
      </c>
      <c r="N37" s="120" t="s">
        <v>3289</v>
      </c>
      <c r="O37" s="120" t="s">
        <v>3290</v>
      </c>
      <c r="P37" s="120" t="s">
        <v>3291</v>
      </c>
      <c r="Q37" s="120" t="s">
        <v>3292</v>
      </c>
      <c r="R37" s="120" t="s">
        <v>3293</v>
      </c>
      <c r="S37" s="120" t="s">
        <v>3278</v>
      </c>
      <c r="T37" s="120" t="s">
        <v>3279</v>
      </c>
      <c r="U37" s="120" t="s">
        <v>3280</v>
      </c>
    </row>
    <row r="38" spans="1:21" x14ac:dyDescent="0.3">
      <c r="A38" s="107" t="s">
        <v>3246</v>
      </c>
      <c r="B38" s="121">
        <f>C6*Beräkningsförutsättningar!$P$7</f>
        <v>0</v>
      </c>
      <c r="C38" s="121">
        <f>D6*Beräkningsförutsättningar!$P$8</f>
        <v>0</v>
      </c>
      <c r="D38" s="121">
        <f>E6*Beräkningsförutsättningar!$P$9</f>
        <v>0</v>
      </c>
      <c r="E38" s="121">
        <f>F6*Beräkningsförutsättningar!$P$10</f>
        <v>0</v>
      </c>
      <c r="F38" s="121">
        <f>G6*Beräkningsförutsättningar!$P$11</f>
        <v>0</v>
      </c>
      <c r="G38" s="121">
        <f>H6*Beräkningsförutsättningar!$P$12</f>
        <v>0</v>
      </c>
      <c r="H38" s="121">
        <f>I6*Beräkningsförutsättningar!$P$13</f>
        <v>0</v>
      </c>
      <c r="I38" s="121">
        <f>J6*Beräkningsförutsättningar!$P$15</f>
        <v>0</v>
      </c>
      <c r="J38" s="121">
        <f>K6*Beräkningsförutsättningar!$P$16</f>
        <v>0</v>
      </c>
      <c r="K38" s="121">
        <f>L6*Beräkningsförutsättningar!$P$17</f>
        <v>0</v>
      </c>
      <c r="L38" s="122">
        <f>B38*Beräkningsförutsättningar!$C8</f>
        <v>0</v>
      </c>
      <c r="M38" s="122">
        <f>C38*Beräkningsförutsättningar!$C8</f>
        <v>0</v>
      </c>
      <c r="N38" s="122">
        <f>D38*Beräkningsförutsättningar!$C8</f>
        <v>0</v>
      </c>
      <c r="O38" s="122">
        <f>E38*Beräkningsförutsättningar!$C8</f>
        <v>0</v>
      </c>
      <c r="P38" s="122">
        <f>F38*Beräkningsförutsättningar!$C8</f>
        <v>0</v>
      </c>
      <c r="Q38" s="122">
        <f>G38*Beräkningsförutsättningar!$C8</f>
        <v>0</v>
      </c>
      <c r="R38" s="122">
        <f>H38*Beräkningsförutsättningar!$C8</f>
        <v>0</v>
      </c>
      <c r="S38" s="122">
        <f>I38*Beräkningsförutsättningar!$C8</f>
        <v>0</v>
      </c>
      <c r="T38" s="122">
        <f>J38*Beräkningsförutsättningar!$C8</f>
        <v>0</v>
      </c>
      <c r="U38" s="122">
        <f>K38*Beräkningsförutsättningar!$C8</f>
        <v>0</v>
      </c>
    </row>
    <row r="39" spans="1:21" x14ac:dyDescent="0.3">
      <c r="A39" s="116" t="s">
        <v>3313</v>
      </c>
      <c r="B39" s="121">
        <f>C7*Beräkningsförutsättningar!$P$7</f>
        <v>0</v>
      </c>
      <c r="C39" s="121">
        <f>D7*Beräkningsförutsättningar!$P$8</f>
        <v>0</v>
      </c>
      <c r="D39" s="121">
        <f>E7*Beräkningsförutsättningar!$P$9</f>
        <v>0</v>
      </c>
      <c r="E39" s="121">
        <f>F7*Beräkningsförutsättningar!$P$10</f>
        <v>0</v>
      </c>
      <c r="F39" s="121">
        <f>G7*Beräkningsförutsättningar!$P$11</f>
        <v>0</v>
      </c>
      <c r="G39" s="121">
        <f>H7*Beräkningsförutsättningar!$P$12</f>
        <v>0</v>
      </c>
      <c r="H39" s="121">
        <f>I7*Beräkningsförutsättningar!$P$13</f>
        <v>0</v>
      </c>
      <c r="I39" s="121">
        <f>J7*Beräkningsförutsättningar!$P$15</f>
        <v>0</v>
      </c>
      <c r="J39" s="121">
        <f>K7*Beräkningsförutsättningar!$P$16</f>
        <v>0</v>
      </c>
      <c r="K39" s="121">
        <f>L7*Beräkningsförutsättningar!$P$17</f>
        <v>0</v>
      </c>
      <c r="L39" s="122">
        <f>B39*Beräkningsförutsättningar!$C9</f>
        <v>0</v>
      </c>
      <c r="M39" s="122">
        <f>C39*Beräkningsförutsättningar!$C9</f>
        <v>0</v>
      </c>
      <c r="N39" s="122">
        <f>D39*Beräkningsförutsättningar!$C9</f>
        <v>0</v>
      </c>
      <c r="O39" s="122">
        <f>E39*Beräkningsförutsättningar!$C9</f>
        <v>0</v>
      </c>
      <c r="P39" s="122">
        <f>F39*Beräkningsförutsättningar!$C9</f>
        <v>0</v>
      </c>
      <c r="Q39" s="122">
        <f>G39*Beräkningsförutsättningar!$C9</f>
        <v>0</v>
      </c>
      <c r="R39" s="122">
        <f>H39*Beräkningsförutsättningar!$C9</f>
        <v>0</v>
      </c>
      <c r="S39" s="122">
        <f>I39*Beräkningsförutsättningar!$C9</f>
        <v>0</v>
      </c>
      <c r="T39" s="122">
        <f>J39*Beräkningsförutsättningar!$C9</f>
        <v>0</v>
      </c>
      <c r="U39" s="122">
        <f>K39*Beräkningsförutsättningar!$C9</f>
        <v>0</v>
      </c>
    </row>
    <row r="40" spans="1:21" x14ac:dyDescent="0.3">
      <c r="A40" s="107" t="s">
        <v>3314</v>
      </c>
      <c r="B40" s="121">
        <f>C8*Beräkningsförutsättningar!$P$7</f>
        <v>0</v>
      </c>
      <c r="C40" s="121">
        <f>D8*Beräkningsförutsättningar!$P$8</f>
        <v>0</v>
      </c>
      <c r="D40" s="121">
        <f>E8*Beräkningsförutsättningar!$P$9</f>
        <v>0</v>
      </c>
      <c r="E40" s="121">
        <f>F8*Beräkningsförutsättningar!$P$10</f>
        <v>0</v>
      </c>
      <c r="F40" s="121">
        <f>G8*Beräkningsförutsättningar!$P$11</f>
        <v>0</v>
      </c>
      <c r="G40" s="121">
        <f>H8*Beräkningsförutsättningar!$P$12</f>
        <v>0</v>
      </c>
      <c r="H40" s="121">
        <f>I8*Beräkningsförutsättningar!$P$13</f>
        <v>0</v>
      </c>
      <c r="I40" s="121">
        <f>J8*Beräkningsförutsättningar!$P$15</f>
        <v>0</v>
      </c>
      <c r="J40" s="121">
        <f>K8*Beräkningsförutsättningar!$P$16</f>
        <v>0</v>
      </c>
      <c r="K40" s="121">
        <f>L8*Beräkningsförutsättningar!$P$17</f>
        <v>0</v>
      </c>
      <c r="L40" s="122">
        <f>B40*Beräkningsförutsättningar!$C9</f>
        <v>0</v>
      </c>
      <c r="M40" s="122">
        <f>C40*Beräkningsförutsättningar!$C9</f>
        <v>0</v>
      </c>
      <c r="N40" s="122">
        <f>D40*Beräkningsförutsättningar!$C9</f>
        <v>0</v>
      </c>
      <c r="O40" s="122">
        <f>E40*Beräkningsförutsättningar!$C9</f>
        <v>0</v>
      </c>
      <c r="P40" s="122">
        <f>F40*Beräkningsförutsättningar!$C9</f>
        <v>0</v>
      </c>
      <c r="Q40" s="122">
        <f>G40*Beräkningsförutsättningar!$C9</f>
        <v>0</v>
      </c>
      <c r="R40" s="122">
        <f>H40*Beräkningsförutsättningar!$C9</f>
        <v>0</v>
      </c>
      <c r="S40" s="122">
        <f>I40*Beräkningsförutsättningar!$C9</f>
        <v>0</v>
      </c>
      <c r="T40" s="122">
        <f>J40*Beräkningsförutsättningar!$C9</f>
        <v>0</v>
      </c>
      <c r="U40" s="122">
        <f>K40*Beräkningsförutsättningar!$C9</f>
        <v>0</v>
      </c>
    </row>
    <row r="41" spans="1:21" x14ac:dyDescent="0.3">
      <c r="A41" s="107" t="s">
        <v>3248</v>
      </c>
      <c r="B41" s="121">
        <f>C9*Beräkningsförutsättningar!$P$7</f>
        <v>0</v>
      </c>
      <c r="C41" s="121">
        <f>D9*Beräkningsförutsättningar!$P$8</f>
        <v>0</v>
      </c>
      <c r="D41" s="121">
        <f>E9*Beräkningsförutsättningar!$P$9</f>
        <v>0</v>
      </c>
      <c r="E41" s="121">
        <f>F9*Beräkningsförutsättningar!$P$10</f>
        <v>0</v>
      </c>
      <c r="F41" s="121">
        <f>G9*Beräkningsförutsättningar!$P$11</f>
        <v>0</v>
      </c>
      <c r="G41" s="121">
        <f>H9*Beräkningsförutsättningar!$P$12</f>
        <v>0</v>
      </c>
      <c r="H41" s="121">
        <f>I9*Beräkningsförutsättningar!$P$13</f>
        <v>0</v>
      </c>
      <c r="I41" s="121">
        <f>J9*Beräkningsförutsättningar!$P$15</f>
        <v>0</v>
      </c>
      <c r="J41" s="121">
        <f>K9*Beräkningsförutsättningar!$P$16</f>
        <v>0</v>
      </c>
      <c r="K41" s="121">
        <f>L9*Beräkningsförutsättningar!$P$17</f>
        <v>0</v>
      </c>
      <c r="L41" s="122">
        <f>B41*Beräkningsförutsättningar!$C10</f>
        <v>0</v>
      </c>
      <c r="M41" s="122">
        <f>C41*Beräkningsförutsättningar!$C10</f>
        <v>0</v>
      </c>
      <c r="N41" s="122">
        <f>D41*Beräkningsförutsättningar!$C10</f>
        <v>0</v>
      </c>
      <c r="O41" s="122">
        <f>E41*Beräkningsförutsättningar!$C10</f>
        <v>0</v>
      </c>
      <c r="P41" s="122">
        <f>F41*Beräkningsförutsättningar!$C10</f>
        <v>0</v>
      </c>
      <c r="Q41" s="122">
        <f>G41*Beräkningsförutsättningar!$C10</f>
        <v>0</v>
      </c>
      <c r="R41" s="122">
        <f>H41*Beräkningsförutsättningar!$C10</f>
        <v>0</v>
      </c>
      <c r="S41" s="122">
        <f>I41*Beräkningsförutsättningar!$C10</f>
        <v>0</v>
      </c>
      <c r="T41" s="122">
        <f>J41*Beräkningsförutsättningar!$C10</f>
        <v>0</v>
      </c>
      <c r="U41" s="122">
        <f>K41*Beräkningsförutsättningar!$C10</f>
        <v>0</v>
      </c>
    </row>
    <row r="44" spans="1:21" ht="18" x14ac:dyDescent="0.3">
      <c r="A44" s="117"/>
      <c r="B44" s="273" t="s">
        <v>3321</v>
      </c>
      <c r="C44" s="274"/>
      <c r="D44" s="274"/>
      <c r="E44" s="274"/>
      <c r="F44" s="274"/>
      <c r="G44" s="274"/>
      <c r="H44" s="274"/>
      <c r="I44" s="274"/>
      <c r="J44" s="274"/>
      <c r="K44" s="275"/>
      <c r="L44" s="276" t="s">
        <v>3326</v>
      </c>
      <c r="M44" s="277"/>
      <c r="N44" s="277"/>
      <c r="O44" s="277"/>
      <c r="P44" s="277"/>
      <c r="Q44" s="277"/>
      <c r="R44" s="277"/>
      <c r="S44" s="277"/>
      <c r="T44" s="277"/>
      <c r="U44" s="278"/>
    </row>
    <row r="45" spans="1:21" ht="41.4" x14ac:dyDescent="0.3">
      <c r="A45" s="118"/>
      <c r="B45" s="119" t="s">
        <v>3287</v>
      </c>
      <c r="C45" s="119" t="s">
        <v>3288</v>
      </c>
      <c r="D45" s="119" t="s">
        <v>3289</v>
      </c>
      <c r="E45" s="119" t="s">
        <v>3290</v>
      </c>
      <c r="F45" s="119" t="s">
        <v>3291</v>
      </c>
      <c r="G45" s="119" t="s">
        <v>3292</v>
      </c>
      <c r="H45" s="119" t="s">
        <v>3293</v>
      </c>
      <c r="I45" s="119" t="s">
        <v>3278</v>
      </c>
      <c r="J45" s="119" t="s">
        <v>3279</v>
      </c>
      <c r="K45" s="119" t="s">
        <v>3280</v>
      </c>
      <c r="L45" s="120" t="s">
        <v>3287</v>
      </c>
      <c r="M45" s="120" t="s">
        <v>3288</v>
      </c>
      <c r="N45" s="120" t="s">
        <v>3289</v>
      </c>
      <c r="O45" s="120" t="s">
        <v>3290</v>
      </c>
      <c r="P45" s="120" t="s">
        <v>3291</v>
      </c>
      <c r="Q45" s="120" t="s">
        <v>3292</v>
      </c>
      <c r="R45" s="120" t="s">
        <v>3293</v>
      </c>
      <c r="S45" s="120" t="s">
        <v>3278</v>
      </c>
      <c r="T45" s="120" t="s">
        <v>3279</v>
      </c>
      <c r="U45" s="120" t="s">
        <v>3280</v>
      </c>
    </row>
    <row r="46" spans="1:21" x14ac:dyDescent="0.3">
      <c r="A46" s="107" t="s">
        <v>3246</v>
      </c>
      <c r="B46" s="121">
        <f>C6*Beräkningsförutsättningar!$N$7</f>
        <v>83412.015250521974</v>
      </c>
      <c r="C46" s="121">
        <f>D6*Beräkningsförutsättningar!$N$8</f>
        <v>491341.81851267884</v>
      </c>
      <c r="D46" s="121">
        <f>E6*Beräkningsförutsättningar!$N$9</f>
        <v>5326.9154242717377</v>
      </c>
      <c r="E46" s="121">
        <f>F6*Beräkningsförutsättningar!$N$10</f>
        <v>1574.2400133651815</v>
      </c>
      <c r="F46" s="121">
        <f>G6*Beräkningsförutsättningar!$N$11</f>
        <v>391.22701889194326</v>
      </c>
      <c r="G46" s="121">
        <f>H6*Beräkningsförutsättningar!$N$12</f>
        <v>427.47309206280272</v>
      </c>
      <c r="H46" s="121">
        <f>I6*Beräkningsförutsättningar!$N$13</f>
        <v>0</v>
      </c>
      <c r="I46" s="121">
        <f>J6*Beräkningsförutsättningar!$N$15</f>
        <v>4123.8480460680494</v>
      </c>
      <c r="J46" s="121">
        <f>K6*Beräkningsförutsättningar!$N$16</f>
        <v>263526.10939564719</v>
      </c>
      <c r="K46" s="121">
        <f>L6*Beräkningsförutsättningar!$N$17</f>
        <v>0</v>
      </c>
      <c r="L46" s="122">
        <f>B46*Beräkningsförutsättningar!$C8</f>
        <v>0</v>
      </c>
      <c r="M46" s="122">
        <f>C46*Beräkningsförutsättningar!$C8</f>
        <v>0</v>
      </c>
      <c r="N46" s="122">
        <f>D46*Beräkningsförutsättningar!$C8</f>
        <v>0</v>
      </c>
      <c r="O46" s="122">
        <f>E46*Beräkningsförutsättningar!$C8</f>
        <v>0</v>
      </c>
      <c r="P46" s="122">
        <f>F46*Beräkningsförutsättningar!$C8</f>
        <v>0</v>
      </c>
      <c r="Q46" s="122">
        <f>G46*Beräkningsförutsättningar!$C8</f>
        <v>0</v>
      </c>
      <c r="R46" s="122">
        <f>H46*Beräkningsförutsättningar!$C8</f>
        <v>0</v>
      </c>
      <c r="S46" s="122">
        <f>I46*Beräkningsförutsättningar!$C8</f>
        <v>0</v>
      </c>
      <c r="T46" s="122">
        <f>J46*Beräkningsförutsättningar!$C8</f>
        <v>0</v>
      </c>
      <c r="U46" s="122">
        <f>K46*Beräkningsförutsättningar!$C8</f>
        <v>0</v>
      </c>
    </row>
    <row r="47" spans="1:21" x14ac:dyDescent="0.3">
      <c r="A47" s="116" t="s">
        <v>3313</v>
      </c>
      <c r="B47" s="121">
        <f>C7*Beräkningsförutsättningar!$N$7</f>
        <v>325569.63094781648</v>
      </c>
      <c r="C47" s="121">
        <f>D7*Beräkningsförutsättningar!$N$8</f>
        <v>1917780.9580784691</v>
      </c>
      <c r="D47" s="121">
        <f>E7*Beräkningsförutsättningar!$N$9</f>
        <v>20791.751446857994</v>
      </c>
      <c r="E47" s="121">
        <f>F7*Beräkningsförutsättningar!$N$10</f>
        <v>6144.4953539997423</v>
      </c>
      <c r="F47" s="121">
        <f>G7*Beräkningsförutsättningar!$N$11</f>
        <v>1527.0178495857328</v>
      </c>
      <c r="G47" s="121">
        <f>H7*Beräkningsförutsättningar!$N$12</f>
        <v>1668.4917203476605</v>
      </c>
      <c r="H47" s="121">
        <f>I7*Beräkningsförutsättningar!$N$13</f>
        <v>0</v>
      </c>
      <c r="I47" s="121">
        <f>J7*Beräkningsförutsättningar!$N$15</f>
        <v>16095.998668906963</v>
      </c>
      <c r="J47" s="121">
        <f>K7*Beräkningsförutsättningar!$N$16</f>
        <v>1028582.0085196646</v>
      </c>
      <c r="K47" s="121">
        <f>L7*Beräkningsförutsättningar!$N$17</f>
        <v>0</v>
      </c>
      <c r="L47" s="122">
        <f>B47*Beräkningsförutsättningar!$C9</f>
        <v>9767.0889284344939</v>
      </c>
      <c r="M47" s="122">
        <f>C47*Beräkningsförutsättningar!$C9</f>
        <v>57533.428742354074</v>
      </c>
      <c r="N47" s="122">
        <f>D47*Beräkningsförutsättningar!$C9</f>
        <v>623.75254340573974</v>
      </c>
      <c r="O47" s="122">
        <f>E47*Beräkningsförutsättningar!$C9</f>
        <v>184.33486061999227</v>
      </c>
      <c r="P47" s="122">
        <f>F47*Beräkningsförutsättningar!$C9</f>
        <v>45.810535487571983</v>
      </c>
      <c r="Q47" s="122">
        <f>G47*Beräkningsförutsättningar!$C9</f>
        <v>50.054751610429811</v>
      </c>
      <c r="R47" s="122">
        <f>H47*Beräkningsförutsättningar!$C9</f>
        <v>0</v>
      </c>
      <c r="S47" s="122">
        <f>I47*Beräkningsförutsättningar!$C9</f>
        <v>482.87996006720886</v>
      </c>
      <c r="T47" s="122">
        <f>J47*Beräkningsförutsättningar!$C9</f>
        <v>30857.460255589936</v>
      </c>
      <c r="U47" s="122">
        <f>K47*Beräkningsförutsättningar!$C9</f>
        <v>0</v>
      </c>
    </row>
    <row r="48" spans="1:21" x14ac:dyDescent="0.3">
      <c r="A48" s="107" t="s">
        <v>3314</v>
      </c>
      <c r="B48" s="121">
        <f>C8*Beräkningsförutsättningar!$N$7</f>
        <v>421477.22927574068</v>
      </c>
      <c r="C48" s="121">
        <f>D8*Beräkningsförutsättningar!$N$8</f>
        <v>2482728.509460534</v>
      </c>
      <c r="D48" s="121">
        <f>E8*Beräkningsförutsättningar!$N$9</f>
        <v>26916.668382427182</v>
      </c>
      <c r="E48" s="121">
        <f>F8*Beräkningsförutsättningar!$N$10</f>
        <v>7954.5652632341807</v>
      </c>
      <c r="F48" s="121">
        <f>G8*Beräkningsförutsättningar!$N$11</f>
        <v>1976.8528484192477</v>
      </c>
      <c r="G48" s="121">
        <f>H8*Beräkningsförutsättningar!$N$12</f>
        <v>2160.0026553900607</v>
      </c>
      <c r="H48" s="121">
        <f>I8*Beräkningsförutsättningar!$N$13</f>
        <v>0</v>
      </c>
      <c r="I48" s="121">
        <f>J8*Beräkningsförutsättningar!$N$15</f>
        <v>20837.622052298531</v>
      </c>
      <c r="J48" s="121">
        <f>K8*Beräkningsförutsättningar!$N$16</f>
        <v>1331585.7924820739</v>
      </c>
      <c r="K48" s="121">
        <f>L8*Beräkningsförutsättningar!$N$17</f>
        <v>0</v>
      </c>
      <c r="L48" s="122">
        <f>B48*Beräkningsförutsättningar!$C9</f>
        <v>12644.31687827222</v>
      </c>
      <c r="M48" s="122">
        <f>C48*Beräkningsförutsättningar!$C9</f>
        <v>74481.85528381601</v>
      </c>
      <c r="N48" s="122">
        <f>D48*Beräkningsförutsättningar!$C9</f>
        <v>807.50005147281547</v>
      </c>
      <c r="O48" s="122">
        <f>E48*Beräkningsförutsättningar!$C9</f>
        <v>238.63695789702541</v>
      </c>
      <c r="P48" s="122">
        <f>F48*Beräkningsförutsättningar!$C9</f>
        <v>59.305585452577432</v>
      </c>
      <c r="Q48" s="122">
        <f>G48*Beräkningsförutsättningar!$C9</f>
        <v>64.800079661701815</v>
      </c>
      <c r="R48" s="122">
        <f>H48*Beräkningsförutsättningar!$C9</f>
        <v>0</v>
      </c>
      <c r="S48" s="122">
        <f>I48*Beräkningsförutsättningar!$C9</f>
        <v>625.12866156895586</v>
      </c>
      <c r="T48" s="122">
        <f>J48*Beräkningsförutsättningar!$C9</f>
        <v>39947.573774462217</v>
      </c>
      <c r="U48" s="122">
        <f>K48*Beräkningsförutsättningar!$C9</f>
        <v>0</v>
      </c>
    </row>
    <row r="49" spans="1:24" x14ac:dyDescent="0.3">
      <c r="A49" s="107" t="s">
        <v>3248</v>
      </c>
      <c r="B49" s="121">
        <f>C9*Beräkningsförutsättningar!$N$7</f>
        <v>105855.02124430741</v>
      </c>
      <c r="C49" s="121">
        <f>D9*Beräkningsförutsättningar!$N$8</f>
        <v>623543.24470719206</v>
      </c>
      <c r="D49" s="121">
        <f>E9*Beräkningsförutsättningar!$N$9</f>
        <v>6760.1860920077097</v>
      </c>
      <c r="E49" s="121">
        <f>F9*Beräkningsförutsättningar!$N$10</f>
        <v>1997.8082241259276</v>
      </c>
      <c r="F49" s="121">
        <f>G9*Beräkningsförutsättningar!$N$11</f>
        <v>496.49135405458929</v>
      </c>
      <c r="G49" s="121">
        <f>H9*Beräkningsförutsättningar!$N$12</f>
        <v>542.48986918457888</v>
      </c>
      <c r="H49" s="121">
        <f>I9*Beräkningsförutsättningar!$N$13</f>
        <v>0</v>
      </c>
      <c r="I49" s="121">
        <f>J9*Beräkningsförutsättningar!$N$15</f>
        <v>5233.4189650464923</v>
      </c>
      <c r="J49" s="121">
        <f>K9*Beräkningsförutsättningar!$N$16</f>
        <v>334430.97885506792</v>
      </c>
      <c r="K49" s="121">
        <f>L9*Beräkningsförutsättningar!$N$17</f>
        <v>0</v>
      </c>
      <c r="L49" s="122">
        <f>B49*Beräkningsförutsättningar!$C10</f>
        <v>2117.1004248861482</v>
      </c>
      <c r="M49" s="122">
        <f>C49*Beräkningsförutsättningar!$C10</f>
        <v>12470.864894143842</v>
      </c>
      <c r="N49" s="122">
        <f>D49*Beräkningsförutsättningar!$C10</f>
        <v>135.2037218401542</v>
      </c>
      <c r="O49" s="122">
        <f>E49*Beräkningsförutsättningar!$C10</f>
        <v>39.956164482518552</v>
      </c>
      <c r="P49" s="122">
        <f>F49*Beräkningsförutsättningar!$C10</f>
        <v>9.9298270810917852</v>
      </c>
      <c r="Q49" s="122">
        <f>G49*Beräkningsförutsättningar!$C10</f>
        <v>10.849797383691579</v>
      </c>
      <c r="R49" s="122">
        <f>H49*Beräkningsförutsättningar!$C10</f>
        <v>0</v>
      </c>
      <c r="S49" s="122">
        <f>I49*Beräkningsförutsättningar!$C10</f>
        <v>104.66837930092984</v>
      </c>
      <c r="T49" s="122">
        <f>J49*Beräkningsförutsättningar!$C10</f>
        <v>6688.619577101359</v>
      </c>
      <c r="U49" s="122">
        <f>K49*Beräkningsförutsättningar!$C10</f>
        <v>0</v>
      </c>
    </row>
    <row r="51" spans="1:24" ht="18" x14ac:dyDescent="0.35">
      <c r="A51" s="139" t="s">
        <v>3377</v>
      </c>
    </row>
    <row r="53" spans="1:24" ht="59.25" customHeight="1" x14ac:dyDescent="0.3">
      <c r="A53" s="106" t="s">
        <v>3245</v>
      </c>
      <c r="B53" s="224" t="s">
        <v>3385</v>
      </c>
      <c r="C53" s="225"/>
      <c r="D53" s="226"/>
      <c r="E53" s="271" t="s">
        <v>3322</v>
      </c>
      <c r="F53" s="271"/>
      <c r="G53" s="272" t="s">
        <v>3323</v>
      </c>
      <c r="H53" s="272"/>
      <c r="I53" s="271" t="s">
        <v>3324</v>
      </c>
      <c r="J53" s="271"/>
      <c r="K53" s="272" t="s">
        <v>3325</v>
      </c>
      <c r="L53" s="272"/>
      <c r="M53" s="269" t="s">
        <v>3317</v>
      </c>
      <c r="N53" s="269"/>
      <c r="O53" s="270" t="s">
        <v>3318</v>
      </c>
      <c r="P53" s="270"/>
      <c r="Q53" s="269" t="s">
        <v>3319</v>
      </c>
      <c r="R53" s="269"/>
      <c r="S53" s="270" t="s">
        <v>3320</v>
      </c>
      <c r="T53" s="270"/>
      <c r="U53" s="269" t="s">
        <v>3321</v>
      </c>
      <c r="V53" s="269"/>
      <c r="W53" s="270" t="s">
        <v>3326</v>
      </c>
      <c r="X53" s="270"/>
    </row>
    <row r="54" spans="1:24" x14ac:dyDescent="0.3">
      <c r="A54" s="107"/>
      <c r="B54" s="174" t="s">
        <v>3255</v>
      </c>
      <c r="C54" s="174" t="s">
        <v>3295</v>
      </c>
      <c r="D54" s="174" t="s">
        <v>3296</v>
      </c>
      <c r="E54" s="175" t="s">
        <v>3295</v>
      </c>
      <c r="F54" s="175" t="s">
        <v>3296</v>
      </c>
      <c r="G54" s="176" t="s">
        <v>3295</v>
      </c>
      <c r="H54" s="176" t="s">
        <v>3296</v>
      </c>
      <c r="I54" s="175" t="s">
        <v>3295</v>
      </c>
      <c r="J54" s="175" t="s">
        <v>3296</v>
      </c>
      <c r="K54" s="176" t="s">
        <v>3295</v>
      </c>
      <c r="L54" s="176" t="s">
        <v>3296</v>
      </c>
      <c r="M54" s="175" t="s">
        <v>3295</v>
      </c>
      <c r="N54" s="175" t="s">
        <v>3296</v>
      </c>
      <c r="O54" s="176" t="s">
        <v>3295</v>
      </c>
      <c r="P54" s="176" t="s">
        <v>3296</v>
      </c>
      <c r="Q54" s="175" t="s">
        <v>3295</v>
      </c>
      <c r="R54" s="175" t="s">
        <v>3296</v>
      </c>
      <c r="S54" s="176" t="s">
        <v>3295</v>
      </c>
      <c r="T54" s="176" t="s">
        <v>3296</v>
      </c>
      <c r="U54" s="175" t="s">
        <v>3295</v>
      </c>
      <c r="V54" s="175" t="s">
        <v>3296</v>
      </c>
      <c r="W54" s="176" t="s">
        <v>3295</v>
      </c>
      <c r="X54" s="176" t="s">
        <v>3296</v>
      </c>
    </row>
    <row r="55" spans="1:24" x14ac:dyDescent="0.3">
      <c r="A55" s="107" t="s">
        <v>3246</v>
      </c>
      <c r="B55" s="115">
        <f>SUMIF('Lista bef. ATK 2021'!M$6:M$7000,"&lt;=60",'Lista bef. ATK 2021'!V$6:V$7000)</f>
        <v>261798</v>
      </c>
      <c r="C55" s="108">
        <f>B55*Beräkningsförutsättningar!U$18</f>
        <v>77868.070225116244</v>
      </c>
      <c r="D55" s="108">
        <f>B55*Beräkningsförutsättningar!U$22</f>
        <v>183929.92977488376</v>
      </c>
      <c r="E55" s="109">
        <f>C55*Beräkningsförutsättningar!J$18</f>
        <v>37376.673708055794</v>
      </c>
      <c r="F55" s="109">
        <f>D55*Beräkningsförutsättningar!J$22</f>
        <v>134268.84873566515</v>
      </c>
      <c r="G55" s="110">
        <f>E55*Beräkningsförutsättningar!D8</f>
        <v>0</v>
      </c>
      <c r="H55" s="110">
        <f>F55*Beräkningsförutsättningar!E8</f>
        <v>0</v>
      </c>
      <c r="I55" s="109">
        <f>C55*Beräkningsförutsättningar!$K$18</f>
        <v>52950.28775307905</v>
      </c>
      <c r="J55" s="109">
        <f>D55*Beräkningsförutsättningar!$K$22</f>
        <v>183929.92977488376</v>
      </c>
      <c r="K55" s="110">
        <f>I55*Beräkningsförutsättningar!D8</f>
        <v>0</v>
      </c>
      <c r="L55" s="110">
        <f>J55*Beräkningsförutsättningar!E8</f>
        <v>0</v>
      </c>
      <c r="M55" s="109">
        <f>C55*Beräkningsförutsättningar!$O$18</f>
        <v>2803.2505281041845</v>
      </c>
      <c r="N55" s="109">
        <f>D55*Beräkningsförutsättningar!$O$22</f>
        <v>5150.0380336967455</v>
      </c>
      <c r="O55" s="110">
        <f>M55*Beräkningsförutsättningar!D8</f>
        <v>0</v>
      </c>
      <c r="P55" s="110">
        <f>N55*Beräkningsförutsättningar!E8</f>
        <v>0</v>
      </c>
      <c r="Q55" s="109">
        <f>C55*Beräkningsförutsättningar!$P$18</f>
        <v>0</v>
      </c>
      <c r="R55" s="109">
        <f>D55*Beräkningsförutsättningar!$P$22</f>
        <v>0</v>
      </c>
      <c r="S55" s="110">
        <f>Q55*Beräkningsförutsättningar!D8</f>
        <v>0</v>
      </c>
      <c r="T55" s="110">
        <f>R55*Beräkningsförutsättningar!E8</f>
        <v>0</v>
      </c>
      <c r="U55" s="109">
        <f>C55*Beräkningsförutsättningar!$N$18</f>
        <v>116802.10533767437</v>
      </c>
      <c r="V55" s="109">
        <f>D55*Beräkningsförutsättningar!$N$22</f>
        <v>239108.90870734889</v>
      </c>
      <c r="W55" s="110">
        <f>U55*Beräkningsförutsättningar!D8</f>
        <v>0</v>
      </c>
      <c r="X55" s="110">
        <f>V55*Beräkningsförutsättningar!E8</f>
        <v>0</v>
      </c>
    </row>
    <row r="56" spans="1:24" x14ac:dyDescent="0.3">
      <c r="A56" s="107" t="s">
        <v>3313</v>
      </c>
      <c r="B56" s="115">
        <f>SUMIF('Lista bef. ATK 2021'!M$6:M$7000,"=70",'Lista bef. ATK 2021'!V$6:V$7000)</f>
        <v>962580</v>
      </c>
      <c r="C56" s="108">
        <f>B56*Beräkningsförutsättningar!U$18</f>
        <v>286305.65182809799</v>
      </c>
      <c r="D56" s="108">
        <f>B56*Beräkningsförutsättningar!U$22</f>
        <v>676274.34817190201</v>
      </c>
      <c r="E56" s="109">
        <f>C56*Beräkningsförutsättningar!J$18</f>
        <v>137426.71287748704</v>
      </c>
      <c r="F56" s="109">
        <f>D56*Beräkningsförutsättningar!J$22</f>
        <v>493680.27416548843</v>
      </c>
      <c r="G56" s="110">
        <f>E56*Beräkningsförutsättningar!D9</f>
        <v>1374.2671287748703</v>
      </c>
      <c r="H56" s="110">
        <f>F56*Beräkningsförutsättningar!E9</f>
        <v>0</v>
      </c>
      <c r="I56" s="109">
        <f>C56*Beräkningsförutsättningar!$K$18</f>
        <v>194687.84324310665</v>
      </c>
      <c r="J56" s="109">
        <f>D56*Beräkningsförutsättningar!$K$22</f>
        <v>676274.34817190201</v>
      </c>
      <c r="K56" s="110">
        <f>I56*Beräkningsförutsättningar!D9</f>
        <v>1946.8784324310666</v>
      </c>
      <c r="L56" s="110">
        <f>J56*Beräkningsförutsättningar!E9</f>
        <v>0</v>
      </c>
      <c r="M56" s="109">
        <f>C56*Beräkningsförutsättningar!$O$18</f>
        <v>10307.003465811527</v>
      </c>
      <c r="N56" s="109">
        <f>D56*Beräkningsförutsättningar!$O$22</f>
        <v>18935.681748813258</v>
      </c>
      <c r="O56" s="110">
        <f>M56*Beräkningsförutsättningar!D9</f>
        <v>103.07003465811528</v>
      </c>
      <c r="P56" s="110">
        <f>N56*Beräkningsförutsättningar!E9</f>
        <v>0</v>
      </c>
      <c r="Q56" s="109">
        <f>C56*Beräkningsförutsättningar!$P$18</f>
        <v>0</v>
      </c>
      <c r="R56" s="109">
        <f>D56*Beräkningsförutsättningar!$P$22</f>
        <v>0</v>
      </c>
      <c r="S56" s="110">
        <f>Q56*Beräkningsförutsättningar!D9</f>
        <v>0</v>
      </c>
      <c r="T56" s="110">
        <f>R56*Beräkningsförutsättningar!E9</f>
        <v>0</v>
      </c>
      <c r="U56" s="109">
        <f>C56*Beräkningsförutsättningar!$N$18</f>
        <v>429458.47774214699</v>
      </c>
      <c r="V56" s="109">
        <f>D56*Beräkningsförutsättningar!$N$22</f>
        <v>879156.65262347262</v>
      </c>
      <c r="W56" s="110">
        <f>U56*Beräkningsförutsättningar!D9</f>
        <v>4294.5847774214699</v>
      </c>
      <c r="X56" s="110">
        <f>V56*Beräkningsförutsättningar!E9</f>
        <v>0</v>
      </c>
    </row>
    <row r="57" spans="1:24" x14ac:dyDescent="0.3">
      <c r="A57" s="107" t="s">
        <v>3314</v>
      </c>
      <c r="B57" s="115">
        <f>SUMIF('Lista bef. ATK 2021'!M$6:M$7000,"=80",'Lista bef. ATK 2021'!V$6:V$7000)</f>
        <v>1484398</v>
      </c>
      <c r="C57" s="108">
        <f>B57*Beräkningsförutsättningar!U$18</f>
        <v>441512.95161163225</v>
      </c>
      <c r="D57" s="108">
        <f>B57*Beräkningsförutsättningar!U$22</f>
        <v>1042885.0483883678</v>
      </c>
      <c r="E57" s="109">
        <f>C57*Beräkningsförutsättningar!J$18</f>
        <v>211926.21677358347</v>
      </c>
      <c r="F57" s="109">
        <f>D57*Beräkningsförutsättningar!J$22</f>
        <v>761306.08532350848</v>
      </c>
      <c r="G57" s="110">
        <f>E57*Beräkningsförutsättningar!D9</f>
        <v>2119.2621677358347</v>
      </c>
      <c r="H57" s="110">
        <f>F57*Beräkningsförutsättningar!E9</f>
        <v>0</v>
      </c>
      <c r="I57" s="109">
        <f>C57*Beräkningsförutsättningar!$K$18</f>
        <v>300228.80709590996</v>
      </c>
      <c r="J57" s="109">
        <f>D57*Beräkningsförutsättningar!$K$22</f>
        <v>1042885.0483883678</v>
      </c>
      <c r="K57" s="110">
        <f>I57*Beräkningsförutsättningar!D9</f>
        <v>3002.2880709590995</v>
      </c>
      <c r="L57" s="110">
        <f>J57*Beräkningsförutsättningar!E9</f>
        <v>0</v>
      </c>
      <c r="M57" s="109">
        <f>C57*Beräkningsförutsättningar!$O$18</f>
        <v>15894.46625801876</v>
      </c>
      <c r="N57" s="109">
        <f>D57*Beräkningsförutsättningar!$O$22</f>
        <v>29200.781354874296</v>
      </c>
      <c r="O57" s="110">
        <f>M57*Beräkningsförutsättningar!D9</f>
        <v>158.94466258018761</v>
      </c>
      <c r="P57" s="110">
        <f>N57*Beräkningsförutsättningar!E9</f>
        <v>0</v>
      </c>
      <c r="Q57" s="109">
        <f>C57*Beräkningsförutsättningar!$P$18</f>
        <v>0</v>
      </c>
      <c r="R57" s="109">
        <f>D57*Beräkningsförutsättningar!$P$22</f>
        <v>0</v>
      </c>
      <c r="S57" s="110">
        <f>Q57*Beräkningsförutsättningar!D9</f>
        <v>0</v>
      </c>
      <c r="T57" s="110">
        <f>R57*Beräkningsförutsättningar!E9</f>
        <v>0</v>
      </c>
      <c r="U57" s="109">
        <f>C57*Beräkningsförutsättningar!$N$18</f>
        <v>662269.42741744837</v>
      </c>
      <c r="V57" s="109">
        <f>D57*Beräkningsförutsättningar!$N$22</f>
        <v>1355750.5629048781</v>
      </c>
      <c r="W57" s="110">
        <f>U57*Beräkningsförutsättningar!D9</f>
        <v>6622.6942741744842</v>
      </c>
      <c r="X57" s="110">
        <f>V57*Beräkningsförutsättningar!E9</f>
        <v>0</v>
      </c>
    </row>
    <row r="58" spans="1:24" x14ac:dyDescent="0.3">
      <c r="A58" s="107" t="s">
        <v>3248</v>
      </c>
      <c r="B58" s="115">
        <f>SUMIF('Lista bef. ATK 2021'!M$6:M$7000,"&gt;=90",'Lista bef. ATK 2021'!V$6:V$7000)</f>
        <v>468609</v>
      </c>
      <c r="C58" s="108">
        <f>B58*Beräkningsförutsättningar!U$18</f>
        <v>139381.04385870593</v>
      </c>
      <c r="D58" s="108">
        <f>B58*Beräkningsförutsättningar!U$22</f>
        <v>329227.95614129404</v>
      </c>
      <c r="E58" s="109">
        <f>C58*Beräkningsförutsättningar!J$18</f>
        <v>66902.901052178844</v>
      </c>
      <c r="F58" s="109">
        <f>D58*Beräkningsförutsättningar!J$22</f>
        <v>240336.40798314463</v>
      </c>
      <c r="G58" s="110">
        <f>E58*Beräkningsförutsättningar!D10</f>
        <v>669.02901052178845</v>
      </c>
      <c r="H58" s="110">
        <f>F58*Beräkningsförutsättningar!E10</f>
        <v>0</v>
      </c>
      <c r="I58" s="109">
        <f>C58*Beräkningsförutsättningar!$K$18</f>
        <v>94779.109823920036</v>
      </c>
      <c r="J58" s="109">
        <f>D58*Beräkningsförutsättningar!$K$22</f>
        <v>329227.95614129404</v>
      </c>
      <c r="K58" s="110">
        <f>I58*Beräkningsförutsättningar!D10</f>
        <v>947.79109823920044</v>
      </c>
      <c r="L58" s="110">
        <f>J58*Beräkningsförutsättningar!E10</f>
        <v>0</v>
      </c>
      <c r="M58" s="109">
        <f>C58*Beräkningsförutsättningar!$O$18</f>
        <v>5017.7175789134135</v>
      </c>
      <c r="N58" s="109">
        <f>D58*Beräkningsförutsättningar!$O$22</f>
        <v>9218.3827719562341</v>
      </c>
      <c r="O58" s="110">
        <f>M58*Beräkningsförutsättningar!D10</f>
        <v>50.177175789134139</v>
      </c>
      <c r="P58" s="110">
        <f>N58*Beräkningsförutsättningar!E10</f>
        <v>0</v>
      </c>
      <c r="Q58" s="109">
        <f>C58*Beräkningsförutsättningar!$P$18</f>
        <v>0</v>
      </c>
      <c r="R58" s="109">
        <f>D58*Beräkningsförutsättningar!$P$22</f>
        <v>0</v>
      </c>
      <c r="S58" s="110">
        <f>Q58*Beräkningsförutsättningar!D10</f>
        <v>0</v>
      </c>
      <c r="T58" s="110">
        <f>R58*Beräkningsförutsättningar!E10</f>
        <v>0</v>
      </c>
      <c r="U58" s="109">
        <f>C58*Beräkningsförutsättningar!$N$18</f>
        <v>209071.56578805891</v>
      </c>
      <c r="V58" s="109">
        <f>D58*Beräkningsförutsättningar!$N$22</f>
        <v>427996.34298368229</v>
      </c>
      <c r="W58" s="110">
        <f>U58*Beräkningsförutsättningar!D10</f>
        <v>2090.7156578805893</v>
      </c>
      <c r="X58" s="110">
        <f>V58*Beräkningsförutsättningar!E10</f>
        <v>0</v>
      </c>
    </row>
  </sheetData>
  <mergeCells count="22">
    <mergeCell ref="B4:L4"/>
    <mergeCell ref="B12:K12"/>
    <mergeCell ref="L12:U12"/>
    <mergeCell ref="B20:K20"/>
    <mergeCell ref="L20:U20"/>
    <mergeCell ref="B28:K28"/>
    <mergeCell ref="L28:U28"/>
    <mergeCell ref="B36:K36"/>
    <mergeCell ref="L36:U36"/>
    <mergeCell ref="B44:K44"/>
    <mergeCell ref="L44:U44"/>
    <mergeCell ref="E53:F53"/>
    <mergeCell ref="G53:H53"/>
    <mergeCell ref="B53:D53"/>
    <mergeCell ref="M53:N53"/>
    <mergeCell ref="O53:P53"/>
    <mergeCell ref="Q53:R53"/>
    <mergeCell ref="S53:T53"/>
    <mergeCell ref="U53:V53"/>
    <mergeCell ref="W53:X53"/>
    <mergeCell ref="I53:J53"/>
    <mergeCell ref="K53:L53"/>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249977111117893"/>
  </sheetPr>
  <dimension ref="A2:X54"/>
  <sheetViews>
    <sheetView workbookViewId="0">
      <selection activeCell="B13" sqref="B13"/>
    </sheetView>
  </sheetViews>
  <sheetFormatPr defaultColWidth="8.6640625" defaultRowHeight="13.8" x14ac:dyDescent="0.3"/>
  <cols>
    <col min="1" max="1" width="19.44140625" style="80" customWidth="1"/>
    <col min="2" max="24" width="9.6640625" style="80" customWidth="1"/>
    <col min="25" max="27" width="11.6640625" style="80" bestFit="1" customWidth="1"/>
    <col min="28" max="28" width="20.33203125" style="80" bestFit="1" customWidth="1"/>
    <col min="29" max="29" width="19.44140625" style="80" bestFit="1" customWidth="1"/>
    <col min="30" max="30" width="5.44140625" style="80" bestFit="1" customWidth="1"/>
    <col min="31" max="31" width="16.6640625" style="80" bestFit="1" customWidth="1"/>
    <col min="32" max="32" width="16.33203125" style="80" bestFit="1" customWidth="1"/>
    <col min="33" max="33" width="12.44140625" style="80" bestFit="1" customWidth="1"/>
    <col min="34" max="16384" width="8.6640625" style="80"/>
  </cols>
  <sheetData>
    <row r="2" spans="1:21" ht="18" x14ac:dyDescent="0.35">
      <c r="A2" s="139" t="s">
        <v>3376</v>
      </c>
    </row>
    <row r="4" spans="1:21" x14ac:dyDescent="0.3">
      <c r="A4" s="124"/>
      <c r="B4" s="236" t="s">
        <v>3373</v>
      </c>
      <c r="C4" s="237"/>
      <c r="D4" s="237"/>
      <c r="E4" s="237"/>
      <c r="F4" s="237"/>
      <c r="G4" s="237"/>
      <c r="H4" s="237"/>
      <c r="I4" s="237"/>
      <c r="J4" s="237"/>
      <c r="K4" s="237"/>
      <c r="L4" s="238"/>
    </row>
    <row r="5" spans="1:21" ht="27.6" x14ac:dyDescent="0.3">
      <c r="A5" s="112" t="s">
        <v>3245</v>
      </c>
      <c r="B5" s="125" t="s">
        <v>3255</v>
      </c>
      <c r="C5" s="143" t="s">
        <v>3287</v>
      </c>
      <c r="D5" s="143" t="s">
        <v>3288</v>
      </c>
      <c r="E5" s="143" t="s">
        <v>3289</v>
      </c>
      <c r="F5" s="143" t="s">
        <v>3290</v>
      </c>
      <c r="G5" s="143" t="s">
        <v>3291</v>
      </c>
      <c r="H5" s="143" t="s">
        <v>3292</v>
      </c>
      <c r="I5" s="143" t="s">
        <v>3293</v>
      </c>
      <c r="J5" s="143" t="s">
        <v>3278</v>
      </c>
      <c r="K5" s="143" t="s">
        <v>3279</v>
      </c>
      <c r="L5" s="143" t="s">
        <v>3280</v>
      </c>
    </row>
    <row r="6" spans="1:21" x14ac:dyDescent="0.3">
      <c r="A6" s="146" t="s">
        <v>3246</v>
      </c>
      <c r="B6" s="147">
        <f>Scenarioanalys!L21*'Förenklad beräkning'!C7*'Förenklad beräkning'!F7</f>
        <v>86423.006273525723</v>
      </c>
      <c r="C6" s="147">
        <f>$B6*Scenarioanalys!$M$9</f>
        <v>33877.02929927384</v>
      </c>
      <c r="D6" s="147">
        <f>$B6*Scenarioanalys!$M$10</f>
        <v>34842.761675361049</v>
      </c>
      <c r="E6" s="147">
        <f>$B6*Scenarioanalys!$M$11</f>
        <v>2673.9617208029845</v>
      </c>
      <c r="F6" s="147">
        <f>$B6*Scenarioanalys!$M$12</f>
        <v>808.39028421807689</v>
      </c>
      <c r="G6" s="147">
        <f>$B6*Scenarioanalys!$M$13</f>
        <v>2080.7454098061162</v>
      </c>
      <c r="H6" s="147">
        <f>$B6*Scenarioanalys!$M$14</f>
        <v>127.31715179614042</v>
      </c>
      <c r="I6" s="147">
        <f>$B6*Scenarioanalys!$M$15</f>
        <v>864.53567878827221</v>
      </c>
      <c r="J6" s="147">
        <f>$B6*Scenarioanalys!$M$16</f>
        <v>409.41102291129818</v>
      </c>
      <c r="K6" s="147">
        <f>$B6*Scenarioanalys!$M$17</f>
        <v>10702.872604512595</v>
      </c>
      <c r="L6" s="147">
        <f>$B6*Scenarioanalys!$M$18</f>
        <v>35.98142605533139</v>
      </c>
    </row>
    <row r="7" spans="1:21" x14ac:dyDescent="0.3">
      <c r="A7" s="146" t="s">
        <v>3247</v>
      </c>
      <c r="B7" s="147">
        <f>Scenarioanalys!L22*'Förenklad beräkning'!C8*'Förenklad beräkning'!F8</f>
        <v>700986.6064408198</v>
      </c>
      <c r="C7" s="147">
        <f>$B7*Scenarioanalys!$M$9</f>
        <v>274780.34876077675</v>
      </c>
      <c r="D7" s="147">
        <f>$B7*Scenarioanalys!$M$10</f>
        <v>282613.5113668174</v>
      </c>
      <c r="E7" s="147">
        <f>$B7*Scenarioanalys!$M$11</f>
        <v>21688.800624290874</v>
      </c>
      <c r="F7" s="147">
        <f>$B7*Scenarioanalys!$M$12</f>
        <v>6556.9434164355125</v>
      </c>
      <c r="G7" s="147">
        <f>$B7*Scenarioanalys!$M$13</f>
        <v>16877.157212871833</v>
      </c>
      <c r="H7" s="147">
        <f>$B7*Scenarioanalys!$M$14</f>
        <v>1032.6835645686945</v>
      </c>
      <c r="I7" s="147">
        <f>$B7*Scenarioanalys!$M$15</f>
        <v>7012.3449501715413</v>
      </c>
      <c r="J7" s="147">
        <f>$B7*Scenarioanalys!$M$16</f>
        <v>3320.7782969471964</v>
      </c>
      <c r="K7" s="147">
        <f>$B7*Scenarioanalys!$M$17</f>
        <v>86812.188903268834</v>
      </c>
      <c r="L7" s="147">
        <f>$B7*Scenarioanalys!$M$18</f>
        <v>291.8493446710213</v>
      </c>
    </row>
    <row r="8" spans="1:21" x14ac:dyDescent="0.3">
      <c r="A8" s="149" t="s">
        <v>3248</v>
      </c>
      <c r="B8" s="147">
        <f>Scenarioanalys!L23*'Förenklad beräkning'!C9*'Förenklad beräkning'!F9</f>
        <v>129634.50941028859</v>
      </c>
      <c r="C8" s="147">
        <f>$B8*Scenarioanalys!$M$9</f>
        <v>50815.543948910767</v>
      </c>
      <c r="D8" s="147">
        <f>$B8*Scenarioanalys!$M$10</f>
        <v>52264.142513041574</v>
      </c>
      <c r="E8" s="147">
        <f>$B8*Scenarioanalys!$M$11</f>
        <v>4010.9425812044769</v>
      </c>
      <c r="F8" s="147">
        <f>$B8*Scenarioanalys!$M$12</f>
        <v>1212.5854263271153</v>
      </c>
      <c r="G8" s="147">
        <f>$B8*Scenarioanalys!$M$13</f>
        <v>3121.1181147091747</v>
      </c>
      <c r="H8" s="147">
        <f>$B8*Scenarioanalys!$M$14</f>
        <v>190.97572769421063</v>
      </c>
      <c r="I8" s="147">
        <f>$B8*Scenarioanalys!$M$15</f>
        <v>1296.8035181824084</v>
      </c>
      <c r="J8" s="147">
        <f>$B8*Scenarioanalys!$M$16</f>
        <v>614.11653436694735</v>
      </c>
      <c r="K8" s="147">
        <f>$B8*Scenarioanalys!$M$17</f>
        <v>16054.308906768892</v>
      </c>
      <c r="L8" s="147">
        <f>$B8*Scenarioanalys!$M$18</f>
        <v>53.972139082997089</v>
      </c>
    </row>
    <row r="11" spans="1:21" x14ac:dyDescent="0.3">
      <c r="A11" s="126"/>
      <c r="B11" s="239" t="s">
        <v>3322</v>
      </c>
      <c r="C11" s="240"/>
      <c r="D11" s="240"/>
      <c r="E11" s="240"/>
      <c r="F11" s="240"/>
      <c r="G11" s="240"/>
      <c r="H11" s="240"/>
      <c r="I11" s="240"/>
      <c r="J11" s="240"/>
      <c r="K11" s="240"/>
      <c r="L11" s="222" t="s">
        <v>3323</v>
      </c>
      <c r="M11" s="222"/>
      <c r="N11" s="222"/>
      <c r="O11" s="222"/>
      <c r="P11" s="222"/>
      <c r="Q11" s="222"/>
      <c r="R11" s="222"/>
      <c r="S11" s="222"/>
      <c r="T11" s="222"/>
      <c r="U11" s="223"/>
    </row>
    <row r="12" spans="1:21" ht="27.6" x14ac:dyDescent="0.3">
      <c r="A12" s="126"/>
      <c r="B12" s="129" t="s">
        <v>3287</v>
      </c>
      <c r="C12" s="129" t="s">
        <v>3288</v>
      </c>
      <c r="D12" s="129" t="s">
        <v>3289</v>
      </c>
      <c r="E12" s="129" t="s">
        <v>3290</v>
      </c>
      <c r="F12" s="129" t="s">
        <v>3291</v>
      </c>
      <c r="G12" s="129" t="s">
        <v>3292</v>
      </c>
      <c r="H12" s="129" t="s">
        <v>3293</v>
      </c>
      <c r="I12" s="129" t="s">
        <v>3278</v>
      </c>
      <c r="J12" s="129" t="s">
        <v>3279</v>
      </c>
      <c r="K12" s="129" t="s">
        <v>3280</v>
      </c>
      <c r="L12" s="127" t="s">
        <v>3287</v>
      </c>
      <c r="M12" s="127" t="s">
        <v>3288</v>
      </c>
      <c r="N12" s="127" t="s">
        <v>3289</v>
      </c>
      <c r="O12" s="127" t="s">
        <v>3290</v>
      </c>
      <c r="P12" s="127" t="s">
        <v>3291</v>
      </c>
      <c r="Q12" s="127" t="s">
        <v>3292</v>
      </c>
      <c r="R12" s="127" t="s">
        <v>3293</v>
      </c>
      <c r="S12" s="127" t="s">
        <v>3278</v>
      </c>
      <c r="T12" s="127" t="s">
        <v>3279</v>
      </c>
      <c r="U12" s="127" t="s">
        <v>3280</v>
      </c>
    </row>
    <row r="13" spans="1:21" x14ac:dyDescent="0.3">
      <c r="A13" s="146" t="s">
        <v>3246</v>
      </c>
      <c r="B13" s="109">
        <f>C6*Scenarioanalys!$L$27</f>
        <v>5759.0949808765536</v>
      </c>
      <c r="C13" s="109">
        <f>D6*Scenarioanalys!$L$28</f>
        <v>4877.986634550547</v>
      </c>
      <c r="D13" s="109">
        <f>E6*Scenarioanalys!$L$29</f>
        <v>481.3131097445372</v>
      </c>
      <c r="E13" s="109">
        <f>F6*Scenarioanalys!$L$30</f>
        <v>5.6587319895265384</v>
      </c>
      <c r="F13" s="109">
        <f>G6*Scenarioanalys!$L$31</f>
        <v>195.59006852177492</v>
      </c>
      <c r="G13" s="109">
        <f>H6*Scenarioanalys!$L$32</f>
        <v>8.0209805631568472</v>
      </c>
      <c r="H13" s="109">
        <f>I6*Scenarioanalys!$L$33</f>
        <v>0</v>
      </c>
      <c r="I13" s="109">
        <f>J6*Scenarioanalys!$L$35</f>
        <v>73.693984124033662</v>
      </c>
      <c r="J13" s="109">
        <f>K6*Scenarioanalys!$L$36</f>
        <v>1605.4308906768892</v>
      </c>
      <c r="K13" s="109">
        <f>L6*Scenarioanalys!$L$37</f>
        <v>0</v>
      </c>
      <c r="L13" s="122">
        <f>B13*Scenarioanalys!$L42</f>
        <v>0</v>
      </c>
      <c r="M13" s="122">
        <f>C13*Scenarioanalys!$L42</f>
        <v>0</v>
      </c>
      <c r="N13" s="122">
        <f>D13*Scenarioanalys!$L42</f>
        <v>0</v>
      </c>
      <c r="O13" s="122">
        <f>E13*Scenarioanalys!$L42</f>
        <v>0</v>
      </c>
      <c r="P13" s="122">
        <f>F13*Scenarioanalys!$L42</f>
        <v>0</v>
      </c>
      <c r="Q13" s="122">
        <f>G13*Scenarioanalys!$L42</f>
        <v>0</v>
      </c>
      <c r="R13" s="122">
        <f>H13*Scenarioanalys!$L42</f>
        <v>0</v>
      </c>
      <c r="S13" s="122">
        <f>I13*Scenarioanalys!$L42</f>
        <v>0</v>
      </c>
      <c r="T13" s="122">
        <f>J13*Scenarioanalys!$L42</f>
        <v>0</v>
      </c>
      <c r="U13" s="122">
        <f>K13*Scenarioanalys!$L42</f>
        <v>0</v>
      </c>
    </row>
    <row r="14" spans="1:21" x14ac:dyDescent="0.3">
      <c r="A14" s="146" t="s">
        <v>3247</v>
      </c>
      <c r="B14" s="109">
        <f>C7*Scenarioanalys!$L$27</f>
        <v>46712.659289332049</v>
      </c>
      <c r="C14" s="109">
        <f>D7*Scenarioanalys!$L$28</f>
        <v>39565.891591354441</v>
      </c>
      <c r="D14" s="109">
        <f>E7*Scenarioanalys!$L$29</f>
        <v>3903.9841123723572</v>
      </c>
      <c r="E14" s="109">
        <f>F7*Scenarioanalys!$L$30</f>
        <v>45.898603915048589</v>
      </c>
      <c r="F14" s="109">
        <f>G7*Scenarioanalys!$L$31</f>
        <v>1586.4527780099522</v>
      </c>
      <c r="G14" s="109">
        <f>H7*Scenarioanalys!$L$32</f>
        <v>65.059064567827747</v>
      </c>
      <c r="H14" s="109">
        <f>I7*Scenarioanalys!$L$33</f>
        <v>0</v>
      </c>
      <c r="I14" s="109">
        <f>J7*Scenarioanalys!$L$35</f>
        <v>597.74009345049535</v>
      </c>
      <c r="J14" s="109">
        <f>K7*Scenarioanalys!$L$36</f>
        <v>13021.828335490325</v>
      </c>
      <c r="K14" s="109">
        <f>L7*Scenarioanalys!$L$37</f>
        <v>0</v>
      </c>
      <c r="L14" s="122">
        <f>B14*Scenarioanalys!$L43</f>
        <v>1401.3797786799614</v>
      </c>
      <c r="M14" s="122">
        <f>C14*Scenarioanalys!$L43</f>
        <v>1186.9767477406331</v>
      </c>
      <c r="N14" s="122">
        <f>D14*Scenarioanalys!$L43</f>
        <v>117.11952337117071</v>
      </c>
      <c r="O14" s="122">
        <f>E14*Scenarioanalys!$L43</f>
        <v>1.3769581174514576</v>
      </c>
      <c r="P14" s="122">
        <f>F14*Scenarioanalys!$L43</f>
        <v>47.593583340298565</v>
      </c>
      <c r="Q14" s="122">
        <f>G14*Scenarioanalys!$L43</f>
        <v>1.9517719370348323</v>
      </c>
      <c r="R14" s="122">
        <f>H14*Scenarioanalys!$L43</f>
        <v>0</v>
      </c>
      <c r="S14" s="122">
        <f>I14*Scenarioanalys!$L43</f>
        <v>17.932202803514858</v>
      </c>
      <c r="T14" s="122">
        <f>J14*Scenarioanalys!$L43</f>
        <v>390.65485006470976</v>
      </c>
      <c r="U14" s="122">
        <f>K14*Scenarioanalys!$L43</f>
        <v>0</v>
      </c>
    </row>
    <row r="15" spans="1:21" x14ac:dyDescent="0.3">
      <c r="A15" s="149" t="s">
        <v>3248</v>
      </c>
      <c r="B15" s="109">
        <f>C8*Scenarioanalys!$L$27</f>
        <v>8638.6424713148317</v>
      </c>
      <c r="C15" s="109">
        <f>D8*Scenarioanalys!$L$28</f>
        <v>7316.9799518258214</v>
      </c>
      <c r="D15" s="109">
        <f>E8*Scenarioanalys!$L$29</f>
        <v>721.96966461680586</v>
      </c>
      <c r="E15" s="109">
        <f>F8*Scenarioanalys!$L$30</f>
        <v>8.4880979842898068</v>
      </c>
      <c r="F15" s="109">
        <f>G8*Scenarioanalys!$L$31</f>
        <v>293.38510278266244</v>
      </c>
      <c r="G15" s="109">
        <f>H8*Scenarioanalys!$L$32</f>
        <v>12.031470844735271</v>
      </c>
      <c r="H15" s="109">
        <f>I8*Scenarioanalys!$L$33</f>
        <v>0</v>
      </c>
      <c r="I15" s="109">
        <f>J8*Scenarioanalys!$L$35</f>
        <v>110.54097618605051</v>
      </c>
      <c r="J15" s="109">
        <f>K8*Scenarioanalys!$L$36</f>
        <v>2408.1463360153339</v>
      </c>
      <c r="K15" s="109">
        <f>L8*Scenarioanalys!$L$37</f>
        <v>0</v>
      </c>
      <c r="L15" s="122">
        <f>B15*Scenarioanalys!$L44</f>
        <v>172.77284942629663</v>
      </c>
      <c r="M15" s="122">
        <f>C15*Scenarioanalys!$L44</f>
        <v>146.33959903651643</v>
      </c>
      <c r="N15" s="122">
        <f>D15*Scenarioanalys!$L44</f>
        <v>14.439393292336117</v>
      </c>
      <c r="O15" s="122">
        <f>E15*Scenarioanalys!$L44</f>
        <v>0.16976195968579613</v>
      </c>
      <c r="P15" s="122">
        <f>F15*Scenarioanalys!$L44</f>
        <v>5.8677020556532486</v>
      </c>
      <c r="Q15" s="122">
        <f>G15*Scenarioanalys!$L44</f>
        <v>0.24062941689470543</v>
      </c>
      <c r="R15" s="122">
        <f>H15*Scenarioanalys!$L44</f>
        <v>0</v>
      </c>
      <c r="S15" s="122">
        <f>I15*Scenarioanalys!$L44</f>
        <v>2.2108195237210104</v>
      </c>
      <c r="T15" s="122">
        <f>J15*Scenarioanalys!$L44</f>
        <v>48.162926720306679</v>
      </c>
      <c r="U15" s="122">
        <f>K15*Scenarioanalys!$L44</f>
        <v>0</v>
      </c>
    </row>
    <row r="17" spans="1:21" x14ac:dyDescent="0.3">
      <c r="A17" s="128"/>
      <c r="B17" s="128"/>
      <c r="C17" s="128"/>
      <c r="D17" s="128"/>
      <c r="E17" s="128"/>
      <c r="F17" s="128"/>
      <c r="G17" s="128"/>
    </row>
    <row r="18" spans="1:21" x14ac:dyDescent="0.3">
      <c r="A18" s="126"/>
      <c r="B18" s="284" t="s">
        <v>3324</v>
      </c>
      <c r="C18" s="284"/>
      <c r="D18" s="284"/>
      <c r="E18" s="284"/>
      <c r="F18" s="284"/>
      <c r="G18" s="284"/>
      <c r="H18" s="284"/>
      <c r="I18" s="284"/>
      <c r="J18" s="284"/>
      <c r="K18" s="284"/>
      <c r="L18" s="285" t="s">
        <v>3325</v>
      </c>
      <c r="M18" s="285"/>
      <c r="N18" s="285"/>
      <c r="O18" s="285"/>
      <c r="P18" s="285"/>
      <c r="Q18" s="285"/>
      <c r="R18" s="285"/>
      <c r="S18" s="285"/>
      <c r="T18" s="285"/>
      <c r="U18" s="285"/>
    </row>
    <row r="19" spans="1:21" ht="27.6" x14ac:dyDescent="0.3">
      <c r="A19" s="126"/>
      <c r="B19" s="129" t="s">
        <v>3287</v>
      </c>
      <c r="C19" s="129" t="s">
        <v>3288</v>
      </c>
      <c r="D19" s="129" t="s">
        <v>3289</v>
      </c>
      <c r="E19" s="129" t="s">
        <v>3290</v>
      </c>
      <c r="F19" s="129" t="s">
        <v>3291</v>
      </c>
      <c r="G19" s="129" t="s">
        <v>3292</v>
      </c>
      <c r="H19" s="129" t="s">
        <v>3293</v>
      </c>
      <c r="I19" s="129" t="s">
        <v>3278</v>
      </c>
      <c r="J19" s="129" t="s">
        <v>3279</v>
      </c>
      <c r="K19" s="129" t="s">
        <v>3280</v>
      </c>
      <c r="L19" s="127" t="s">
        <v>3287</v>
      </c>
      <c r="M19" s="127" t="s">
        <v>3288</v>
      </c>
      <c r="N19" s="127" t="s">
        <v>3289</v>
      </c>
      <c r="O19" s="127" t="s">
        <v>3290</v>
      </c>
      <c r="P19" s="127" t="s">
        <v>3291</v>
      </c>
      <c r="Q19" s="127" t="s">
        <v>3292</v>
      </c>
      <c r="R19" s="127" t="s">
        <v>3293</v>
      </c>
      <c r="S19" s="127" t="s">
        <v>3278</v>
      </c>
      <c r="T19" s="127" t="s">
        <v>3279</v>
      </c>
      <c r="U19" s="127" t="s">
        <v>3280</v>
      </c>
    </row>
    <row r="20" spans="1:21" x14ac:dyDescent="0.3">
      <c r="A20" s="146" t="s">
        <v>3246</v>
      </c>
      <c r="B20" s="121">
        <f>C6*Scenarioanalys!$M$27</f>
        <v>7452.9464458402445</v>
      </c>
      <c r="C20" s="121">
        <f>D6*Scenarioanalys!$M$28</f>
        <v>6968.5523350722106</v>
      </c>
      <c r="D20" s="121">
        <f>E6*Scenarioanalys!$M$29</f>
        <v>641.75081299271631</v>
      </c>
      <c r="E20" s="121">
        <f>F6*Scenarioanalys!$M$30</f>
        <v>39.611123926685771</v>
      </c>
      <c r="F20" s="121">
        <f>G6*Scenarioanalys!$M$31</f>
        <v>270.4969032747951</v>
      </c>
      <c r="G20" s="121">
        <f>H6*Scenarioanalys!$M$32</f>
        <v>12.477080876021763</v>
      </c>
      <c r="H20" s="121">
        <f>I6*Scenarioanalys!$M$33</f>
        <v>19.88432061213026</v>
      </c>
      <c r="I20" s="121">
        <f>J6*Scenarioanalys!$M$35</f>
        <v>94.164535269598588</v>
      </c>
      <c r="J20" s="121">
        <f>K6*Scenarioanalys!$M$36</f>
        <v>2354.6319729927709</v>
      </c>
      <c r="K20" s="121">
        <f>L6*Scenarioanalys!$M$37</f>
        <v>0.93551707743861612</v>
      </c>
      <c r="L20" s="122">
        <f>B20*Scenarioanalys!$L42</f>
        <v>0</v>
      </c>
      <c r="M20" s="122">
        <f>C20*Scenarioanalys!$L42</f>
        <v>0</v>
      </c>
      <c r="N20" s="122">
        <f>D20*Scenarioanalys!$L42</f>
        <v>0</v>
      </c>
      <c r="O20" s="122">
        <f>E20*Scenarioanalys!$L42</f>
        <v>0</v>
      </c>
      <c r="P20" s="122">
        <f>F20*Scenarioanalys!$L42</f>
        <v>0</v>
      </c>
      <c r="Q20" s="122">
        <f>G20*Scenarioanalys!$L42</f>
        <v>0</v>
      </c>
      <c r="R20" s="122">
        <f>H20*Scenarioanalys!$L42</f>
        <v>0</v>
      </c>
      <c r="S20" s="122">
        <f>I20*Scenarioanalys!$L42</f>
        <v>0</v>
      </c>
      <c r="T20" s="122">
        <f>J20*Scenarioanalys!$L42</f>
        <v>0</v>
      </c>
      <c r="U20" s="122">
        <f>K20*Scenarioanalys!$L42</f>
        <v>0</v>
      </c>
    </row>
    <row r="21" spans="1:21" x14ac:dyDescent="0.3">
      <c r="A21" s="146" t="s">
        <v>3247</v>
      </c>
      <c r="B21" s="121">
        <f>C7*Scenarioanalys!$M$27</f>
        <v>60451.676727370883</v>
      </c>
      <c r="C21" s="121">
        <f>D7*Scenarioanalys!$M$28</f>
        <v>56522.70227336348</v>
      </c>
      <c r="D21" s="121">
        <f>E7*Scenarioanalys!$M$29</f>
        <v>5205.3121498298096</v>
      </c>
      <c r="E21" s="121">
        <f>F7*Scenarioanalys!$M$30</f>
        <v>321.29022740534015</v>
      </c>
      <c r="F21" s="121">
        <f>G7*Scenarioanalys!$M$31</f>
        <v>2194.0304376733384</v>
      </c>
      <c r="G21" s="121">
        <f>H7*Scenarioanalys!$M$32</f>
        <v>101.20298932773206</v>
      </c>
      <c r="H21" s="121">
        <f>I7*Scenarioanalys!$M$33</f>
        <v>161.28393385394546</v>
      </c>
      <c r="I21" s="121">
        <f>J7*Scenarioanalys!$M$35</f>
        <v>763.77900829785517</v>
      </c>
      <c r="J21" s="121">
        <f>K7*Scenarioanalys!$M$36</f>
        <v>19098.681558719145</v>
      </c>
      <c r="K21" s="121">
        <f>L7*Scenarioanalys!$M$37</f>
        <v>7.5880829614465535</v>
      </c>
      <c r="L21" s="122">
        <f>B21*Scenarioanalys!$L43</f>
        <v>1813.5503018211264</v>
      </c>
      <c r="M21" s="122">
        <f>C21*Scenarioanalys!$L43</f>
        <v>1695.6810682009043</v>
      </c>
      <c r="N21" s="122">
        <f>D21*Scenarioanalys!$L43</f>
        <v>156.15936449489428</v>
      </c>
      <c r="O21" s="122">
        <f>E21*Scenarioanalys!$L43</f>
        <v>9.6387068221602039</v>
      </c>
      <c r="P21" s="122">
        <f>F21*Scenarioanalys!$L43</f>
        <v>65.820913130200154</v>
      </c>
      <c r="Q21" s="122">
        <f>G21*Scenarioanalys!$L43</f>
        <v>3.0360896798319614</v>
      </c>
      <c r="R21" s="122">
        <f>H21*Scenarioanalys!$L43</f>
        <v>4.8385180156183631</v>
      </c>
      <c r="S21" s="122">
        <f>I21*Scenarioanalys!$L43</f>
        <v>22.913370248935653</v>
      </c>
      <c r="T21" s="122">
        <f>J21*Scenarioanalys!$L43</f>
        <v>572.9604467615743</v>
      </c>
      <c r="U21" s="122">
        <f>K21*Scenarioanalys!$L43</f>
        <v>0.22764248884339661</v>
      </c>
    </row>
    <row r="22" spans="1:21" x14ac:dyDescent="0.3">
      <c r="A22" s="149" t="s">
        <v>3248</v>
      </c>
      <c r="B22" s="121">
        <f>C8*Scenarioanalys!$M$27</f>
        <v>11179.419668760369</v>
      </c>
      <c r="C22" s="121">
        <f>D8*Scenarioanalys!$M$28</f>
        <v>10452.828502608316</v>
      </c>
      <c r="D22" s="121">
        <f>E8*Scenarioanalys!$M$29</f>
        <v>962.6262194890744</v>
      </c>
      <c r="E22" s="121">
        <f>F8*Scenarioanalys!$M$30</f>
        <v>59.416685890028653</v>
      </c>
      <c r="F22" s="121">
        <f>G8*Scenarioanalys!$M$31</f>
        <v>405.74535491219274</v>
      </c>
      <c r="G22" s="121">
        <f>H8*Scenarioanalys!$M$32</f>
        <v>18.715621314032642</v>
      </c>
      <c r="H22" s="121">
        <f>I8*Scenarioanalys!$M$33</f>
        <v>29.826480918195394</v>
      </c>
      <c r="I22" s="121">
        <f>J8*Scenarioanalys!$M$35</f>
        <v>141.2468029043979</v>
      </c>
      <c r="J22" s="121">
        <f>K8*Scenarioanalys!$M$36</f>
        <v>3531.9479594891563</v>
      </c>
      <c r="K22" s="121">
        <f>L8*Scenarioanalys!$M$37</f>
        <v>1.4032756161579243</v>
      </c>
      <c r="L22" s="122">
        <f>B22*Scenarioanalys!$L44</f>
        <v>223.58839337520737</v>
      </c>
      <c r="M22" s="122">
        <f>C22*Scenarioanalys!$L44</f>
        <v>209.05657005216631</v>
      </c>
      <c r="N22" s="122">
        <f>D22*Scenarioanalys!$L44</f>
        <v>19.252524389781488</v>
      </c>
      <c r="O22" s="122">
        <f>E22*Scenarioanalys!$L44</f>
        <v>1.1883337178005731</v>
      </c>
      <c r="P22" s="122">
        <f>F22*Scenarioanalys!$L44</f>
        <v>8.1149070982438545</v>
      </c>
      <c r="Q22" s="122">
        <f>G22*Scenarioanalys!$L44</f>
        <v>0.37431242628065287</v>
      </c>
      <c r="R22" s="122">
        <f>H22*Scenarioanalys!$L44</f>
        <v>0.59652961836390783</v>
      </c>
      <c r="S22" s="122">
        <f>I22*Scenarioanalys!$L44</f>
        <v>2.8249360580879581</v>
      </c>
      <c r="T22" s="122">
        <f>J22*Scenarioanalys!$L44</f>
        <v>70.638959189783122</v>
      </c>
      <c r="U22" s="122">
        <f>K22*Scenarioanalys!$L44</f>
        <v>2.8065512323158487E-2</v>
      </c>
    </row>
    <row r="25" spans="1:21" x14ac:dyDescent="0.3">
      <c r="A25" s="126"/>
      <c r="B25" s="218" t="s">
        <v>3317</v>
      </c>
      <c r="C25" s="219"/>
      <c r="D25" s="219"/>
      <c r="E25" s="219"/>
      <c r="F25" s="219"/>
      <c r="G25" s="219"/>
      <c r="H25" s="219"/>
      <c r="I25" s="219"/>
      <c r="J25" s="219"/>
      <c r="K25" s="220"/>
      <c r="L25" s="221" t="s">
        <v>3318</v>
      </c>
      <c r="M25" s="222"/>
      <c r="N25" s="222"/>
      <c r="O25" s="222"/>
      <c r="P25" s="222"/>
      <c r="Q25" s="222"/>
      <c r="R25" s="222"/>
      <c r="S25" s="222"/>
      <c r="T25" s="222"/>
      <c r="U25" s="223"/>
    </row>
    <row r="26" spans="1:21" ht="27.6" x14ac:dyDescent="0.3">
      <c r="A26" s="126"/>
      <c r="B26" s="129" t="s">
        <v>3287</v>
      </c>
      <c r="C26" s="129" t="s">
        <v>3288</v>
      </c>
      <c r="D26" s="129" t="s">
        <v>3289</v>
      </c>
      <c r="E26" s="129" t="s">
        <v>3290</v>
      </c>
      <c r="F26" s="129" t="s">
        <v>3291</v>
      </c>
      <c r="G26" s="129" t="s">
        <v>3292</v>
      </c>
      <c r="H26" s="129" t="s">
        <v>3293</v>
      </c>
      <c r="I26" s="129" t="s">
        <v>3278</v>
      </c>
      <c r="J26" s="129" t="s">
        <v>3279</v>
      </c>
      <c r="K26" s="129" t="s">
        <v>3280</v>
      </c>
      <c r="L26" s="127" t="s">
        <v>3287</v>
      </c>
      <c r="M26" s="127" t="s">
        <v>3288</v>
      </c>
      <c r="N26" s="127" t="s">
        <v>3289</v>
      </c>
      <c r="O26" s="127" t="s">
        <v>3290</v>
      </c>
      <c r="P26" s="127" t="s">
        <v>3291</v>
      </c>
      <c r="Q26" s="127" t="s">
        <v>3292</v>
      </c>
      <c r="R26" s="127" t="s">
        <v>3293</v>
      </c>
      <c r="S26" s="127" t="s">
        <v>3278</v>
      </c>
      <c r="T26" s="127" t="s">
        <v>3279</v>
      </c>
      <c r="U26" s="127" t="s">
        <v>3280</v>
      </c>
    </row>
    <row r="27" spans="1:21" x14ac:dyDescent="0.3">
      <c r="A27" s="146" t="s">
        <v>3246</v>
      </c>
      <c r="B27" s="121">
        <f>C6*Scenarioanalys!$O$27</f>
        <v>54.203246878838144</v>
      </c>
      <c r="C27" s="121">
        <f>D6*Scenarioanalys!$O$28</f>
        <v>90.591180355938718</v>
      </c>
      <c r="D27" s="121">
        <f>E6*Scenarioanalys!$O$29</f>
        <v>4.0109425812044766</v>
      </c>
      <c r="E27" s="121">
        <f>F6*Scenarioanalys!$O$30</f>
        <v>0.55778929611047301</v>
      </c>
      <c r="F27" s="121">
        <f>G6*Scenarioanalys!$O$31</f>
        <v>0.29130435737285626</v>
      </c>
      <c r="G27" s="121">
        <f>H6*Scenarioanalys!$O$32</f>
        <v>4.9653689200494761E-2</v>
      </c>
      <c r="H27" s="121">
        <f>I6*Scenarioanalys!$O$33</f>
        <v>0</v>
      </c>
      <c r="I27" s="121">
        <f>J6*Scenarioanalys!$O$35</f>
        <v>3.8484636153662031</v>
      </c>
      <c r="J27" s="121">
        <f>K6*Scenarioanalys!$O$36</f>
        <v>139.13734385866374</v>
      </c>
      <c r="K27" s="121">
        <f>L6*Scenarioanalys!$O$37</f>
        <v>0</v>
      </c>
      <c r="L27" s="122">
        <f>B27*Scenarioanalys!$L42</f>
        <v>0</v>
      </c>
      <c r="M27" s="122">
        <f>C27*Scenarioanalys!$L42</f>
        <v>0</v>
      </c>
      <c r="N27" s="122">
        <f>D27*Scenarioanalys!$L42</f>
        <v>0</v>
      </c>
      <c r="O27" s="122">
        <f>E27*Scenarioanalys!$L42</f>
        <v>0</v>
      </c>
      <c r="P27" s="122">
        <f>F27*Scenarioanalys!$L42</f>
        <v>0</v>
      </c>
      <c r="Q27" s="122">
        <f>G27*Scenarioanalys!$L42</f>
        <v>0</v>
      </c>
      <c r="R27" s="122">
        <f>H27*Scenarioanalys!$L42</f>
        <v>0</v>
      </c>
      <c r="S27" s="122">
        <f>I27*Scenarioanalys!$L42</f>
        <v>0</v>
      </c>
      <c r="T27" s="122">
        <f>J27*Scenarioanalys!$L42</f>
        <v>0</v>
      </c>
      <c r="U27" s="122">
        <f>K27*Scenarioanalys!$L42</f>
        <v>0</v>
      </c>
    </row>
    <row r="28" spans="1:21" x14ac:dyDescent="0.3">
      <c r="A28" s="146" t="s">
        <v>3247</v>
      </c>
      <c r="B28" s="121">
        <f>C7*Scenarioanalys!$O$27</f>
        <v>439.64855801724281</v>
      </c>
      <c r="C28" s="121">
        <f>D7*Scenarioanalys!$O$28</f>
        <v>734.79512955372525</v>
      </c>
      <c r="D28" s="121">
        <f>E7*Scenarioanalys!$O$29</f>
        <v>32.533200936436309</v>
      </c>
      <c r="E28" s="121">
        <f>F7*Scenarioanalys!$O$30</f>
        <v>4.5242909573405035</v>
      </c>
      <c r="F28" s="121">
        <f>G7*Scenarioanalys!$O$31</f>
        <v>2.3628020098020563</v>
      </c>
      <c r="G28" s="121">
        <f>H7*Scenarioanalys!$O$32</f>
        <v>0.40274659018179082</v>
      </c>
      <c r="H28" s="121">
        <f>I7*Scenarioanalys!$O$33</f>
        <v>0</v>
      </c>
      <c r="I28" s="121">
        <f>J7*Scenarioanalys!$O$35</f>
        <v>31.215315991303648</v>
      </c>
      <c r="J28" s="121">
        <f>K7*Scenarioanalys!$O$36</f>
        <v>1128.5584557424947</v>
      </c>
      <c r="K28" s="121">
        <f>L7*Scenarioanalys!$O$37</f>
        <v>0</v>
      </c>
      <c r="L28" s="122">
        <f>B28*Scenarioanalys!$L43</f>
        <v>13.189456740517283</v>
      </c>
      <c r="M28" s="122">
        <f>C28*Scenarioanalys!$L43</f>
        <v>22.043853886611757</v>
      </c>
      <c r="N28" s="122">
        <f>D28*Scenarioanalys!$L43</f>
        <v>0.97599602809308927</v>
      </c>
      <c r="O28" s="122">
        <f>E28*Scenarioanalys!$L43</f>
        <v>0.1357287287202151</v>
      </c>
      <c r="P28" s="122">
        <f>F28*Scenarioanalys!$L43</f>
        <v>7.088406029406169E-2</v>
      </c>
      <c r="Q28" s="122">
        <f>G28*Scenarioanalys!$L43</f>
        <v>1.2082397705453725E-2</v>
      </c>
      <c r="R28" s="122">
        <f>H28*Scenarioanalys!$L43</f>
        <v>0</v>
      </c>
      <c r="S28" s="122">
        <f>I28*Scenarioanalys!$L43</f>
        <v>0.93645947973910937</v>
      </c>
      <c r="T28" s="122">
        <f>J28*Scenarioanalys!$L43</f>
        <v>33.856753672274841</v>
      </c>
      <c r="U28" s="122">
        <f>K28*Scenarioanalys!$L43</f>
        <v>0</v>
      </c>
    </row>
    <row r="29" spans="1:21" x14ac:dyDescent="0.3">
      <c r="A29" s="149" t="s">
        <v>3248</v>
      </c>
      <c r="B29" s="121">
        <f>C8*Scenarioanalys!$O$27</f>
        <v>81.30487031825723</v>
      </c>
      <c r="C29" s="121">
        <f>D8*Scenarioanalys!$O$28</f>
        <v>135.88677053390808</v>
      </c>
      <c r="D29" s="121">
        <f>E8*Scenarioanalys!$O$29</f>
        <v>6.0164138718067157</v>
      </c>
      <c r="E29" s="121">
        <f>F8*Scenarioanalys!$O$30</f>
        <v>0.83668394416570957</v>
      </c>
      <c r="F29" s="121">
        <f>G8*Scenarioanalys!$O$31</f>
        <v>0.43695653605928442</v>
      </c>
      <c r="G29" s="121">
        <f>H8*Scenarioanalys!$O$32</f>
        <v>7.4480533800742141E-2</v>
      </c>
      <c r="H29" s="121">
        <f>I8*Scenarioanalys!$O$33</f>
        <v>0</v>
      </c>
      <c r="I29" s="121">
        <f>J8*Scenarioanalys!$O$35</f>
        <v>5.7726954230493055</v>
      </c>
      <c r="J29" s="121">
        <f>K8*Scenarioanalys!$O$36</f>
        <v>208.7060157879956</v>
      </c>
      <c r="K29" s="121">
        <f>L8*Scenarioanalys!$O$37</f>
        <v>0</v>
      </c>
      <c r="L29" s="122">
        <f>B29*Scenarioanalys!$L44</f>
        <v>1.6260974063651445</v>
      </c>
      <c r="M29" s="122">
        <f>C29*Scenarioanalys!$L44</f>
        <v>2.7177354106781615</v>
      </c>
      <c r="N29" s="122">
        <f>D29*Scenarioanalys!$L44</f>
        <v>0.12032827743613432</v>
      </c>
      <c r="O29" s="122">
        <f>E29*Scenarioanalys!$L44</f>
        <v>1.6733678883314191E-2</v>
      </c>
      <c r="P29" s="122">
        <f>F29*Scenarioanalys!$L44</f>
        <v>8.7391307211856888E-3</v>
      </c>
      <c r="Q29" s="122">
        <f>G29*Scenarioanalys!$L44</f>
        <v>1.4896106760148428E-3</v>
      </c>
      <c r="R29" s="122">
        <f>H29*Scenarioanalys!$L44</f>
        <v>0</v>
      </c>
      <c r="S29" s="122">
        <f>I29*Scenarioanalys!$L44</f>
        <v>0.11545390846098612</v>
      </c>
      <c r="T29" s="122">
        <f>J29*Scenarioanalys!$L44</f>
        <v>4.1741203157599118</v>
      </c>
      <c r="U29" s="122">
        <f>K29*Scenarioanalys!$L44</f>
        <v>0</v>
      </c>
    </row>
    <row r="32" spans="1:21" x14ac:dyDescent="0.3">
      <c r="A32" s="126"/>
      <c r="B32" s="218" t="s">
        <v>3319</v>
      </c>
      <c r="C32" s="219"/>
      <c r="D32" s="219"/>
      <c r="E32" s="219"/>
      <c r="F32" s="219"/>
      <c r="G32" s="219"/>
      <c r="H32" s="219"/>
      <c r="I32" s="219"/>
      <c r="J32" s="219"/>
      <c r="K32" s="220"/>
      <c r="L32" s="221" t="s">
        <v>3320</v>
      </c>
      <c r="M32" s="222"/>
      <c r="N32" s="222"/>
      <c r="O32" s="222"/>
      <c r="P32" s="222"/>
      <c r="Q32" s="222"/>
      <c r="R32" s="222"/>
      <c r="S32" s="222"/>
      <c r="T32" s="222"/>
      <c r="U32" s="223"/>
    </row>
    <row r="33" spans="1:24" ht="27.6" x14ac:dyDescent="0.3">
      <c r="A33" s="126"/>
      <c r="B33" s="129" t="s">
        <v>3287</v>
      </c>
      <c r="C33" s="129" t="s">
        <v>3288</v>
      </c>
      <c r="D33" s="129" t="s">
        <v>3289</v>
      </c>
      <c r="E33" s="129" t="s">
        <v>3290</v>
      </c>
      <c r="F33" s="129" t="s">
        <v>3291</v>
      </c>
      <c r="G33" s="129" t="s">
        <v>3292</v>
      </c>
      <c r="H33" s="129" t="s">
        <v>3293</v>
      </c>
      <c r="I33" s="129" t="s">
        <v>3278</v>
      </c>
      <c r="J33" s="129" t="s">
        <v>3279</v>
      </c>
      <c r="K33" s="129" t="s">
        <v>3280</v>
      </c>
      <c r="L33" s="127" t="s">
        <v>3287</v>
      </c>
      <c r="M33" s="127" t="s">
        <v>3288</v>
      </c>
      <c r="N33" s="127" t="s">
        <v>3289</v>
      </c>
      <c r="O33" s="127" t="s">
        <v>3290</v>
      </c>
      <c r="P33" s="127" t="s">
        <v>3291</v>
      </c>
      <c r="Q33" s="127" t="s">
        <v>3292</v>
      </c>
      <c r="R33" s="127" t="s">
        <v>3293</v>
      </c>
      <c r="S33" s="127" t="s">
        <v>3278</v>
      </c>
      <c r="T33" s="127" t="s">
        <v>3279</v>
      </c>
      <c r="U33" s="127" t="s">
        <v>3280</v>
      </c>
    </row>
    <row r="34" spans="1:24" x14ac:dyDescent="0.3">
      <c r="A34" s="146" t="s">
        <v>3246</v>
      </c>
      <c r="B34" s="121">
        <f>C6*Scenarioanalys!$P$27</f>
        <v>0</v>
      </c>
      <c r="C34" s="121">
        <f>D6*Scenarioanalys!$P$28</f>
        <v>0</v>
      </c>
      <c r="D34" s="121">
        <f>E6*Scenarioanalys!$P$29</f>
        <v>0</v>
      </c>
      <c r="E34" s="121">
        <f>F6*Scenarioanalys!$P$30</f>
        <v>0</v>
      </c>
      <c r="F34" s="121">
        <f>G6*Scenarioanalys!$P$31</f>
        <v>0</v>
      </c>
      <c r="G34" s="121">
        <f>H6*Scenarioanalys!$P$32</f>
        <v>0</v>
      </c>
      <c r="H34" s="121">
        <f>I6*Scenarioanalys!$P$33</f>
        <v>0</v>
      </c>
      <c r="I34" s="121">
        <f>J6*Scenarioanalys!$P$35</f>
        <v>0</v>
      </c>
      <c r="J34" s="121">
        <f>K6*Scenarioanalys!$P$36</f>
        <v>0</v>
      </c>
      <c r="K34" s="121">
        <f>L6*Scenarioanalys!$P$37</f>
        <v>0</v>
      </c>
      <c r="L34" s="122">
        <f>B34*Scenarioanalys!$L42</f>
        <v>0</v>
      </c>
      <c r="M34" s="122">
        <f>C34*Scenarioanalys!$L42</f>
        <v>0</v>
      </c>
      <c r="N34" s="122">
        <f>D34*Scenarioanalys!$L42</f>
        <v>0</v>
      </c>
      <c r="O34" s="122">
        <f>E34*Scenarioanalys!$L42</f>
        <v>0</v>
      </c>
      <c r="P34" s="122">
        <f>F34*Scenarioanalys!$L42</f>
        <v>0</v>
      </c>
      <c r="Q34" s="122">
        <f>G34*Scenarioanalys!$L42</f>
        <v>0</v>
      </c>
      <c r="R34" s="122">
        <f>H34*Scenarioanalys!$L42</f>
        <v>0</v>
      </c>
      <c r="S34" s="122">
        <f>I34*Scenarioanalys!$L42</f>
        <v>0</v>
      </c>
      <c r="T34" s="122">
        <f>J34*Scenarioanalys!$L42</f>
        <v>0</v>
      </c>
      <c r="U34" s="122">
        <f>K34*Scenarioanalys!$L42</f>
        <v>0</v>
      </c>
    </row>
    <row r="35" spans="1:24" x14ac:dyDescent="0.3">
      <c r="A35" s="146" t="s">
        <v>3247</v>
      </c>
      <c r="B35" s="121">
        <f>C7*Scenarioanalys!$P$27</f>
        <v>0</v>
      </c>
      <c r="C35" s="121">
        <f>D7*Scenarioanalys!$P$28</f>
        <v>0</v>
      </c>
      <c r="D35" s="121">
        <f>E7*Scenarioanalys!$P$29</f>
        <v>0</v>
      </c>
      <c r="E35" s="121">
        <f>F7*Scenarioanalys!$P$30</f>
        <v>0</v>
      </c>
      <c r="F35" s="121">
        <f>G7*Scenarioanalys!$P$31</f>
        <v>0</v>
      </c>
      <c r="G35" s="121">
        <f>H7*Scenarioanalys!$P$32</f>
        <v>0</v>
      </c>
      <c r="H35" s="121">
        <f>I7*Scenarioanalys!$P$33</f>
        <v>0</v>
      </c>
      <c r="I35" s="121">
        <f>J7*Scenarioanalys!$P$35</f>
        <v>0</v>
      </c>
      <c r="J35" s="121">
        <f>K7*Scenarioanalys!$P$36</f>
        <v>0</v>
      </c>
      <c r="K35" s="121">
        <f>L7*Scenarioanalys!$P$37</f>
        <v>0</v>
      </c>
      <c r="L35" s="122">
        <f>B35*Scenarioanalys!$L43</f>
        <v>0</v>
      </c>
      <c r="M35" s="122">
        <f>C35*Scenarioanalys!$L43</f>
        <v>0</v>
      </c>
      <c r="N35" s="122">
        <f>D35*Scenarioanalys!$L43</f>
        <v>0</v>
      </c>
      <c r="O35" s="122">
        <f>E35*Scenarioanalys!$L43</f>
        <v>0</v>
      </c>
      <c r="P35" s="122">
        <f>F35*Scenarioanalys!$L43</f>
        <v>0</v>
      </c>
      <c r="Q35" s="122">
        <f>G35*Scenarioanalys!$L43</f>
        <v>0</v>
      </c>
      <c r="R35" s="122">
        <f>H35*Scenarioanalys!$L43</f>
        <v>0</v>
      </c>
      <c r="S35" s="122">
        <f>I35*Scenarioanalys!$L43</f>
        <v>0</v>
      </c>
      <c r="T35" s="122">
        <f>J35*Scenarioanalys!$L43</f>
        <v>0</v>
      </c>
      <c r="U35" s="122">
        <f>K35*Scenarioanalys!$L43</f>
        <v>0</v>
      </c>
    </row>
    <row r="36" spans="1:24" x14ac:dyDescent="0.3">
      <c r="A36" s="149" t="s">
        <v>3248</v>
      </c>
      <c r="B36" s="121">
        <f>C8*Scenarioanalys!$P$27</f>
        <v>0</v>
      </c>
      <c r="C36" s="121">
        <f>D8*Scenarioanalys!$P$28</f>
        <v>0</v>
      </c>
      <c r="D36" s="121">
        <f>E8*Scenarioanalys!$P$29</f>
        <v>0</v>
      </c>
      <c r="E36" s="121">
        <f>F8*Scenarioanalys!$P$30</f>
        <v>0</v>
      </c>
      <c r="F36" s="121">
        <f>G8*Scenarioanalys!$P$31</f>
        <v>0</v>
      </c>
      <c r="G36" s="121">
        <f>H8*Scenarioanalys!$P$32</f>
        <v>0</v>
      </c>
      <c r="H36" s="121">
        <f>I8*Scenarioanalys!$P$33</f>
        <v>0</v>
      </c>
      <c r="I36" s="121">
        <f>J8*Scenarioanalys!$P$35</f>
        <v>0</v>
      </c>
      <c r="J36" s="121">
        <f>K8*Scenarioanalys!$P$36</f>
        <v>0</v>
      </c>
      <c r="K36" s="121">
        <f>L8*Scenarioanalys!$P$37</f>
        <v>0</v>
      </c>
      <c r="L36" s="122">
        <f>B36*Scenarioanalys!$L44</f>
        <v>0</v>
      </c>
      <c r="M36" s="122">
        <f>C36*Scenarioanalys!$L44</f>
        <v>0</v>
      </c>
      <c r="N36" s="122">
        <f>D36*Scenarioanalys!$L44</f>
        <v>0</v>
      </c>
      <c r="O36" s="122">
        <f>E36*Scenarioanalys!$L44</f>
        <v>0</v>
      </c>
      <c r="P36" s="122">
        <f>F36*Scenarioanalys!$L44</f>
        <v>0</v>
      </c>
      <c r="Q36" s="122">
        <f>G36*Scenarioanalys!$L44</f>
        <v>0</v>
      </c>
      <c r="R36" s="122">
        <f>H36*Scenarioanalys!$L44</f>
        <v>0</v>
      </c>
      <c r="S36" s="122">
        <f>I36*Scenarioanalys!$L44</f>
        <v>0</v>
      </c>
      <c r="T36" s="122">
        <f>J36*Scenarioanalys!$L44</f>
        <v>0</v>
      </c>
      <c r="U36" s="122">
        <f>K36*Scenarioanalys!$L44</f>
        <v>0</v>
      </c>
    </row>
    <row r="39" spans="1:24" x14ac:dyDescent="0.3">
      <c r="A39" s="126"/>
      <c r="B39" s="218" t="s">
        <v>3321</v>
      </c>
      <c r="C39" s="219"/>
      <c r="D39" s="219"/>
      <c r="E39" s="219"/>
      <c r="F39" s="219"/>
      <c r="G39" s="219"/>
      <c r="H39" s="219"/>
      <c r="I39" s="219"/>
      <c r="J39" s="219"/>
      <c r="K39" s="220"/>
      <c r="L39" s="221" t="s">
        <v>3326</v>
      </c>
      <c r="M39" s="222"/>
      <c r="N39" s="222"/>
      <c r="O39" s="222"/>
      <c r="P39" s="222"/>
      <c r="Q39" s="222"/>
      <c r="R39" s="222"/>
      <c r="S39" s="222"/>
      <c r="T39" s="222"/>
      <c r="U39" s="223"/>
    </row>
    <row r="40" spans="1:24" ht="27.6" x14ac:dyDescent="0.3">
      <c r="A40" s="126"/>
      <c r="B40" s="129" t="s">
        <v>3287</v>
      </c>
      <c r="C40" s="129" t="s">
        <v>3288</v>
      </c>
      <c r="D40" s="129" t="s">
        <v>3289</v>
      </c>
      <c r="E40" s="129" t="s">
        <v>3290</v>
      </c>
      <c r="F40" s="129" t="s">
        <v>3291</v>
      </c>
      <c r="G40" s="129" t="s">
        <v>3292</v>
      </c>
      <c r="H40" s="129" t="s">
        <v>3293</v>
      </c>
      <c r="I40" s="129" t="s">
        <v>3278</v>
      </c>
      <c r="J40" s="129" t="s">
        <v>3279</v>
      </c>
      <c r="K40" s="129" t="s">
        <v>3280</v>
      </c>
      <c r="L40" s="127" t="s">
        <v>3287</v>
      </c>
      <c r="M40" s="127" t="s">
        <v>3288</v>
      </c>
      <c r="N40" s="127" t="s">
        <v>3289</v>
      </c>
      <c r="O40" s="127" t="s">
        <v>3290</v>
      </c>
      <c r="P40" s="127" t="s">
        <v>3291</v>
      </c>
      <c r="Q40" s="127" t="s">
        <v>3292</v>
      </c>
      <c r="R40" s="127" t="s">
        <v>3293</v>
      </c>
      <c r="S40" s="127" t="s">
        <v>3278</v>
      </c>
      <c r="T40" s="127" t="s">
        <v>3279</v>
      </c>
      <c r="U40" s="127" t="s">
        <v>3280</v>
      </c>
    </row>
    <row r="41" spans="1:24" x14ac:dyDescent="0.3">
      <c r="A41" s="146" t="s">
        <v>3246</v>
      </c>
      <c r="B41" s="121">
        <f>C6*Scenarioanalys!$N$27</f>
        <v>3726.4732229201222</v>
      </c>
      <c r="C41" s="121">
        <f>D6*Scenarioanalys!$N$28</f>
        <v>21950.93985547746</v>
      </c>
      <c r="D41" s="121">
        <f>E6*Scenarioanalys!$N$29</f>
        <v>237.98259315146561</v>
      </c>
      <c r="E41" s="121">
        <f>F6*Scenarioanalys!$N$30</f>
        <v>70.329954726972687</v>
      </c>
      <c r="F41" s="121">
        <f>G6*Scenarioanalys!$N$31</f>
        <v>17.478261442371373</v>
      </c>
      <c r="G41" s="121">
        <f>H6*Scenarioanalys!$N$32</f>
        <v>19.097572769421063</v>
      </c>
      <c r="H41" s="121">
        <f>I6*Scenarioanalys!$N$33</f>
        <v>0</v>
      </c>
      <c r="I41" s="121">
        <f>J6*Scenarioanalys!$N$35</f>
        <v>184.23496031008418</v>
      </c>
      <c r="J41" s="121">
        <f>K6*Scenarioanalys!$N$36</f>
        <v>11773.159864963856</v>
      </c>
      <c r="K41" s="121">
        <f>L6*Scenarioanalys!$N$37</f>
        <v>0</v>
      </c>
      <c r="L41" s="122">
        <f>B41*Scenarioanalys!$L42</f>
        <v>0</v>
      </c>
      <c r="M41" s="122">
        <f>C41*Scenarioanalys!$L42</f>
        <v>0</v>
      </c>
      <c r="N41" s="122">
        <f>D41*Scenarioanalys!$L42</f>
        <v>0</v>
      </c>
      <c r="O41" s="122">
        <f>E41*Scenarioanalys!$L42</f>
        <v>0</v>
      </c>
      <c r="P41" s="122">
        <f>F41*Scenarioanalys!$L42</f>
        <v>0</v>
      </c>
      <c r="Q41" s="122">
        <f>G41*Scenarioanalys!$L42</f>
        <v>0</v>
      </c>
      <c r="R41" s="122">
        <f>H41*Scenarioanalys!$L42</f>
        <v>0</v>
      </c>
      <c r="S41" s="122">
        <f>I41*Scenarioanalys!$L42</f>
        <v>0</v>
      </c>
      <c r="T41" s="122">
        <f>J41*Scenarioanalys!$L42</f>
        <v>0</v>
      </c>
      <c r="U41" s="122">
        <f>K41*Scenarioanalys!$L42</f>
        <v>0</v>
      </c>
    </row>
    <row r="42" spans="1:24" x14ac:dyDescent="0.3">
      <c r="A42" s="146" t="s">
        <v>3247</v>
      </c>
      <c r="B42" s="121">
        <f>C7*Scenarioanalys!$N$27</f>
        <v>30225.838363685441</v>
      </c>
      <c r="C42" s="121">
        <f>D7*Scenarioanalys!$N$28</f>
        <v>178046.51216109496</v>
      </c>
      <c r="D42" s="121">
        <f>E7*Scenarioanalys!$N$29</f>
        <v>1930.3032555618877</v>
      </c>
      <c r="E42" s="121">
        <f>F7*Scenarioanalys!$N$30</f>
        <v>570.45407722988955</v>
      </c>
      <c r="F42" s="121">
        <f>G7*Scenarioanalys!$N$31</f>
        <v>141.7681205881234</v>
      </c>
      <c r="G42" s="121">
        <f>H7*Scenarioanalys!$N$32</f>
        <v>154.90253468530418</v>
      </c>
      <c r="H42" s="121">
        <f>I7*Scenarioanalys!$N$33</f>
        <v>0</v>
      </c>
      <c r="I42" s="121">
        <f>J7*Scenarioanalys!$N$35</f>
        <v>1494.3502336262384</v>
      </c>
      <c r="J42" s="121">
        <f>K7*Scenarioanalys!$N$36</f>
        <v>95493.407793595732</v>
      </c>
      <c r="K42" s="121">
        <f>L7*Scenarioanalys!$N$37</f>
        <v>0</v>
      </c>
      <c r="L42" s="122">
        <f>B42*Scenarioanalys!$L43</f>
        <v>906.77515091056318</v>
      </c>
      <c r="M42" s="122">
        <f>C42*Scenarioanalys!$L43</f>
        <v>5341.3953648328488</v>
      </c>
      <c r="N42" s="122">
        <f>D42*Scenarioanalys!$L43</f>
        <v>57.909097666856631</v>
      </c>
      <c r="O42" s="122">
        <f>E42*Scenarioanalys!$L43</f>
        <v>17.113622316896684</v>
      </c>
      <c r="P42" s="122">
        <f>F42*Scenarioanalys!$L43</f>
        <v>4.2530436176437014</v>
      </c>
      <c r="Q42" s="122">
        <f>G42*Scenarioanalys!$L43</f>
        <v>4.6470760405591252</v>
      </c>
      <c r="R42" s="122">
        <f>H42*Scenarioanalys!$L43</f>
        <v>0</v>
      </c>
      <c r="S42" s="122">
        <f>I42*Scenarioanalys!$L43</f>
        <v>44.830507008787151</v>
      </c>
      <c r="T42" s="122">
        <f>J42*Scenarioanalys!$L43</f>
        <v>2864.8022338078717</v>
      </c>
      <c r="U42" s="122">
        <f>K42*Scenarioanalys!$L43</f>
        <v>0</v>
      </c>
    </row>
    <row r="43" spans="1:24" x14ac:dyDescent="0.3">
      <c r="A43" s="149" t="s">
        <v>3248</v>
      </c>
      <c r="B43" s="121">
        <f>C8*Scenarioanalys!$N$27</f>
        <v>5589.7098343801845</v>
      </c>
      <c r="C43" s="121">
        <f>D8*Scenarioanalys!$N$28</f>
        <v>32926.409783216193</v>
      </c>
      <c r="D43" s="121">
        <f>E8*Scenarioanalys!$N$29</f>
        <v>356.97388972719841</v>
      </c>
      <c r="E43" s="121">
        <f>F8*Scenarioanalys!$N$30</f>
        <v>105.49493209045903</v>
      </c>
      <c r="F43" s="121">
        <f>G8*Scenarioanalys!$N$31</f>
        <v>26.217392163557065</v>
      </c>
      <c r="G43" s="121">
        <f>H8*Scenarioanalys!$N$32</f>
        <v>28.646359154131595</v>
      </c>
      <c r="H43" s="121">
        <f>I8*Scenarioanalys!$N$33</f>
        <v>0</v>
      </c>
      <c r="I43" s="121">
        <f>J8*Scenarioanalys!$N$35</f>
        <v>276.35244046512634</v>
      </c>
      <c r="J43" s="121">
        <f>K8*Scenarioanalys!$N$36</f>
        <v>17659.739797445782</v>
      </c>
      <c r="K43" s="121">
        <f>L8*Scenarioanalys!$N$37</f>
        <v>0</v>
      </c>
      <c r="L43" s="122">
        <f>B43*Scenarioanalys!$L44</f>
        <v>111.79419668760369</v>
      </c>
      <c r="M43" s="122">
        <f>C43*Scenarioanalys!$L44</f>
        <v>658.5281956643239</v>
      </c>
      <c r="N43" s="122">
        <f>D43*Scenarioanalys!$L44</f>
        <v>7.1394777945439687</v>
      </c>
      <c r="O43" s="122">
        <f>E43*Scenarioanalys!$L44</f>
        <v>2.1098986418091807</v>
      </c>
      <c r="P43" s="122">
        <f>F43*Scenarioanalys!$L44</f>
        <v>0.52434784327114126</v>
      </c>
      <c r="Q43" s="122">
        <f>G43*Scenarioanalys!$L44</f>
        <v>0.57292718308263191</v>
      </c>
      <c r="R43" s="122">
        <f>H43*Scenarioanalys!$L44</f>
        <v>0</v>
      </c>
      <c r="S43" s="122">
        <f>I43*Scenarioanalys!$L44</f>
        <v>5.527048809302527</v>
      </c>
      <c r="T43" s="122">
        <f>J43*Scenarioanalys!$L44</f>
        <v>353.19479594891567</v>
      </c>
      <c r="U43" s="122">
        <f>K43*Scenarioanalys!$L44</f>
        <v>0</v>
      </c>
    </row>
    <row r="45" spans="1:24" ht="18" x14ac:dyDescent="0.35">
      <c r="A45" s="139" t="s">
        <v>3377</v>
      </c>
    </row>
    <row r="46" spans="1:24" ht="13.5" customHeight="1" x14ac:dyDescent="0.35">
      <c r="A46" s="139"/>
    </row>
    <row r="47" spans="1:24" ht="45.75" customHeight="1" x14ac:dyDescent="0.3">
      <c r="A47" s="141"/>
      <c r="B47" s="224" t="s">
        <v>3354</v>
      </c>
      <c r="C47" s="225"/>
      <c r="D47" s="226"/>
      <c r="E47" s="227" t="s">
        <v>3322</v>
      </c>
      <c r="F47" s="228"/>
      <c r="G47" s="229" t="s">
        <v>3323</v>
      </c>
      <c r="H47" s="230"/>
      <c r="I47" s="271" t="s">
        <v>3324</v>
      </c>
      <c r="J47" s="271"/>
      <c r="K47" s="272" t="s">
        <v>3325</v>
      </c>
      <c r="L47" s="272"/>
      <c r="M47" s="283" t="s">
        <v>3317</v>
      </c>
      <c r="N47" s="283"/>
      <c r="O47" s="282" t="s">
        <v>3318</v>
      </c>
      <c r="P47" s="282"/>
      <c r="Q47" s="283" t="s">
        <v>3319</v>
      </c>
      <c r="R47" s="283"/>
      <c r="S47" s="282" t="s">
        <v>3320</v>
      </c>
      <c r="T47" s="282"/>
      <c r="U47" s="283" t="s">
        <v>3321</v>
      </c>
      <c r="V47" s="283"/>
      <c r="W47" s="282" t="s">
        <v>3326</v>
      </c>
      <c r="X47" s="282"/>
    </row>
    <row r="48" spans="1:24" x14ac:dyDescent="0.3">
      <c r="A48" s="141"/>
      <c r="B48" s="164" t="s">
        <v>3255</v>
      </c>
      <c r="C48" s="164" t="s">
        <v>3295</v>
      </c>
      <c r="D48" s="164" t="s">
        <v>3296</v>
      </c>
      <c r="E48" s="165" t="s">
        <v>3295</v>
      </c>
      <c r="F48" s="165" t="s">
        <v>3296</v>
      </c>
      <c r="G48" s="166" t="s">
        <v>3295</v>
      </c>
      <c r="H48" s="166" t="s">
        <v>3296</v>
      </c>
      <c r="I48" s="167" t="s">
        <v>3295</v>
      </c>
      <c r="J48" s="167" t="s">
        <v>3296</v>
      </c>
      <c r="K48" s="168" t="s">
        <v>3295</v>
      </c>
      <c r="L48" s="168" t="s">
        <v>3296</v>
      </c>
      <c r="M48" s="167" t="s">
        <v>3295</v>
      </c>
      <c r="N48" s="167" t="s">
        <v>3296</v>
      </c>
      <c r="O48" s="168" t="s">
        <v>3295</v>
      </c>
      <c r="P48" s="168" t="s">
        <v>3296</v>
      </c>
      <c r="Q48" s="167" t="s">
        <v>3295</v>
      </c>
      <c r="R48" s="167" t="s">
        <v>3296</v>
      </c>
      <c r="S48" s="168" t="s">
        <v>3295</v>
      </c>
      <c r="T48" s="168" t="s">
        <v>3296</v>
      </c>
      <c r="U48" s="167" t="s">
        <v>3295</v>
      </c>
      <c r="V48" s="167" t="s">
        <v>3296</v>
      </c>
      <c r="W48" s="168" t="s">
        <v>3295</v>
      </c>
      <c r="X48" s="168" t="s">
        <v>3296</v>
      </c>
    </row>
    <row r="49" spans="1:24" x14ac:dyDescent="0.3">
      <c r="A49" s="145" t="s">
        <v>3246</v>
      </c>
      <c r="B49" s="147">
        <f>'Förenklad beräkning'!D7*('Förenklad beräkning'!E7/2)</f>
        <v>6178.7578419071515</v>
      </c>
      <c r="C49" s="147">
        <f>B49*Scenarioanalys!M$6</f>
        <v>1837.7831363784817</v>
      </c>
      <c r="D49" s="147">
        <f>B49*Scenarioanalys!M$7</f>
        <v>4340.9747055286698</v>
      </c>
      <c r="E49" s="185">
        <f>C49*Scenarioanalys!$L$38</f>
        <v>882.1359054616712</v>
      </c>
      <c r="F49" s="185">
        <f>D49*Scenarioanalys!$L$39</f>
        <v>3168.9115350359289</v>
      </c>
      <c r="G49" s="186">
        <f>E49*Scenarioanalys!M42</f>
        <v>0</v>
      </c>
      <c r="H49" s="186">
        <f>F49*Scenarioanalys!N42</f>
        <v>0</v>
      </c>
      <c r="I49" s="109">
        <f>C49*Scenarioanalys!$M$38</f>
        <v>1249.6925327373676</v>
      </c>
      <c r="J49" s="109">
        <f>D49*Scenarioanalys!$M$39</f>
        <v>4340.9747055286698</v>
      </c>
      <c r="K49" s="110">
        <f>I49*Scenarioanalys!M42</f>
        <v>0</v>
      </c>
      <c r="L49" s="110">
        <f>J49*Scenarioanalys!N42</f>
        <v>0</v>
      </c>
      <c r="M49" s="109">
        <f>C49*Scenarioanalys!$O$38</f>
        <v>66.160192909625337</v>
      </c>
      <c r="N49" s="109">
        <f>D49*Scenarioanalys!$O$39</f>
        <v>121.54729175480276</v>
      </c>
      <c r="O49" s="110">
        <f>M49*Scenarioanalys!M42</f>
        <v>0</v>
      </c>
      <c r="P49" s="110">
        <f>N49*Scenarioanalys!N42</f>
        <v>0</v>
      </c>
      <c r="Q49" s="109">
        <f>C49*Scenarioanalys!$P$38</f>
        <v>0</v>
      </c>
      <c r="R49" s="109">
        <f>D49*Scenarioanalys!$P$39</f>
        <v>0</v>
      </c>
      <c r="S49" s="110">
        <f>Q49*Scenarioanalys!M42</f>
        <v>0</v>
      </c>
      <c r="T49" s="110">
        <f>R49*Scenarioanalys!N42</f>
        <v>0</v>
      </c>
      <c r="U49" s="109">
        <f>C49*Scenarioanalys!$N$38</f>
        <v>2756.6747045677225</v>
      </c>
      <c r="V49" s="109">
        <f>D49*Scenarioanalys!$N$39</f>
        <v>5643.2671171872707</v>
      </c>
      <c r="W49" s="110">
        <f>U49*Scenarioanalys!M42</f>
        <v>0</v>
      </c>
      <c r="X49" s="110">
        <f>V49*Scenarioanalys!N42</f>
        <v>0</v>
      </c>
    </row>
    <row r="50" spans="1:24" x14ac:dyDescent="0.3">
      <c r="A50" s="146" t="s">
        <v>3247</v>
      </c>
      <c r="B50" s="147">
        <f>'Förenklad beräkning'!D8*('Förenklad beräkning'!E8/2)</f>
        <v>50116.591384358006</v>
      </c>
      <c r="C50" s="147">
        <f>B50*Scenarioanalys!M$6</f>
        <v>14906.463217292128</v>
      </c>
      <c r="D50" s="147">
        <f>B50*Scenarioanalys!M$7</f>
        <v>35210.128167065879</v>
      </c>
      <c r="E50" s="185">
        <f>C50*Scenarioanalys!$L$38</f>
        <v>7155.1023443002214</v>
      </c>
      <c r="F50" s="185">
        <f>D50*Scenarioanalys!$L$39</f>
        <v>25703.393561958092</v>
      </c>
      <c r="G50" s="186">
        <f>E50*Scenarioanalys!M43</f>
        <v>71.551023443002222</v>
      </c>
      <c r="H50" s="186">
        <f>F50*Scenarioanalys!N43</f>
        <v>0</v>
      </c>
      <c r="I50" s="109">
        <f>C50*Scenarioanalys!$M$38</f>
        <v>10136.394987758647</v>
      </c>
      <c r="J50" s="109">
        <f>D50*Scenarioanalys!$M$39</f>
        <v>35210.128167065879</v>
      </c>
      <c r="K50" s="110">
        <f>I50*Scenarioanalys!M43</f>
        <v>101.36394987758648</v>
      </c>
      <c r="L50" s="110">
        <f>J50*Scenarioanalys!N43</f>
        <v>0</v>
      </c>
      <c r="M50" s="109">
        <f>C50*Scenarioanalys!$O$38</f>
        <v>536.6326758225166</v>
      </c>
      <c r="N50" s="109">
        <f>D50*Scenarioanalys!$O$39</f>
        <v>985.88358867784461</v>
      </c>
      <c r="O50" s="110">
        <f>M50*Scenarioanalys!M43</f>
        <v>5.3663267582251661</v>
      </c>
      <c r="P50" s="110">
        <f>N50*Scenarioanalys!N43</f>
        <v>0</v>
      </c>
      <c r="Q50" s="109">
        <f>C50*Scenarioanalys!$P$38</f>
        <v>0</v>
      </c>
      <c r="R50" s="109">
        <f>D50*Scenarioanalys!$P$39</f>
        <v>0</v>
      </c>
      <c r="S50" s="110">
        <f>Q50*Scenarioanalys!M43</f>
        <v>0</v>
      </c>
      <c r="T50" s="110">
        <f>R50*Scenarioanalys!N43</f>
        <v>0</v>
      </c>
      <c r="U50" s="109">
        <f>C50*Scenarioanalys!$N$38</f>
        <v>22359.694825938193</v>
      </c>
      <c r="V50" s="109">
        <f>D50*Scenarioanalys!$N$39</f>
        <v>45773.166617185641</v>
      </c>
      <c r="W50" s="110">
        <f>U50*Scenarioanalys!M43</f>
        <v>223.59694825938195</v>
      </c>
      <c r="X50" s="110">
        <f>V50*Scenarioanalys!N43</f>
        <v>0</v>
      </c>
    </row>
    <row r="51" spans="1:24" x14ac:dyDescent="0.3">
      <c r="A51" s="149" t="s">
        <v>3248</v>
      </c>
      <c r="B51" s="147">
        <f>'Förenklad beräkning'!D9*('Förenklad beräkning'!E9/2)</f>
        <v>9268.1367628607277</v>
      </c>
      <c r="C51" s="147">
        <f>B51*Scenarioanalys!M$6</f>
        <v>2756.6747045677225</v>
      </c>
      <c r="D51" s="147">
        <f>B51*Scenarioanalys!M$7</f>
        <v>6511.4620582930047</v>
      </c>
      <c r="E51" s="185">
        <f>C51*Scenarioanalys!$L$38</f>
        <v>1323.2038581925067</v>
      </c>
      <c r="F51" s="185">
        <f>D51*Scenarioanalys!$L$39</f>
        <v>4753.3673025538938</v>
      </c>
      <c r="G51" s="186">
        <f>E51*Scenarioanalys!M44</f>
        <v>13.232038581925067</v>
      </c>
      <c r="H51" s="186">
        <f>F51*Scenarioanalys!N44</f>
        <v>0</v>
      </c>
      <c r="I51" s="109">
        <f>C51*Scenarioanalys!$M$38</f>
        <v>1874.5387991060516</v>
      </c>
      <c r="J51" s="109">
        <f>D51*Scenarioanalys!$M$39</f>
        <v>6511.4620582930047</v>
      </c>
      <c r="K51" s="110">
        <f>I51*Scenarioanalys!M44</f>
        <v>18.745387991060515</v>
      </c>
      <c r="L51" s="110">
        <f>J51*Scenarioanalys!N44</f>
        <v>0</v>
      </c>
      <c r="M51" s="109">
        <f>C51*Scenarioanalys!$O$38</f>
        <v>99.240289364437999</v>
      </c>
      <c r="N51" s="109">
        <f>D51*Scenarioanalys!$O$39</f>
        <v>182.32093763220414</v>
      </c>
      <c r="O51" s="110">
        <f>M51*Scenarioanalys!M44</f>
        <v>0.99240289364438006</v>
      </c>
      <c r="P51" s="110">
        <f>N51*Scenarioanalys!N44</f>
        <v>0</v>
      </c>
      <c r="Q51" s="109">
        <f>C51*Scenarioanalys!$P$38</f>
        <v>0</v>
      </c>
      <c r="R51" s="109">
        <f>D51*Scenarioanalys!$P$39</f>
        <v>0</v>
      </c>
      <c r="S51" s="110">
        <f>Q51*Scenarioanalys!M44</f>
        <v>0</v>
      </c>
      <c r="T51" s="110">
        <f>R51*Scenarioanalys!N44</f>
        <v>0</v>
      </c>
      <c r="U51" s="109">
        <f>C51*Scenarioanalys!$N$38</f>
        <v>4135.012056851584</v>
      </c>
      <c r="V51" s="109">
        <f>D51*Scenarioanalys!$N$39</f>
        <v>8464.9006757809057</v>
      </c>
      <c r="W51" s="110">
        <f>U51*Scenarioanalys!M44</f>
        <v>41.350120568515841</v>
      </c>
      <c r="X51" s="110">
        <f>V51*Scenarioanalys!N44</f>
        <v>0</v>
      </c>
    </row>
    <row r="54" spans="1:24" ht="48" customHeight="1" x14ac:dyDescent="0.3"/>
  </sheetData>
  <mergeCells count="22">
    <mergeCell ref="W47:X47"/>
    <mergeCell ref="B32:K32"/>
    <mergeCell ref="L32:U32"/>
    <mergeCell ref="B39:K39"/>
    <mergeCell ref="L39:U39"/>
    <mergeCell ref="B47:D47"/>
    <mergeCell ref="E47:F47"/>
    <mergeCell ref="G47:H47"/>
    <mergeCell ref="I47:J47"/>
    <mergeCell ref="K47:L47"/>
    <mergeCell ref="M47:N47"/>
    <mergeCell ref="O47:P47"/>
    <mergeCell ref="Q47:R47"/>
    <mergeCell ref="B25:K25"/>
    <mergeCell ref="L25:U25"/>
    <mergeCell ref="S47:T47"/>
    <mergeCell ref="U47:V47"/>
    <mergeCell ref="B4:L4"/>
    <mergeCell ref="B18:K18"/>
    <mergeCell ref="L18:U18"/>
    <mergeCell ref="B11:K11"/>
    <mergeCell ref="L11:U1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2" tint="-0.749992370372631"/>
  </sheetPr>
  <dimension ref="A2:X53"/>
  <sheetViews>
    <sheetView zoomScaleNormal="100" workbookViewId="0">
      <selection activeCell="B6" sqref="B6"/>
    </sheetView>
  </sheetViews>
  <sheetFormatPr defaultColWidth="9.6640625" defaultRowHeight="13.8" x14ac:dyDescent="0.3"/>
  <cols>
    <col min="1" max="1" width="19.44140625" style="80" customWidth="1"/>
    <col min="2" max="24" width="9.6640625" style="80" customWidth="1"/>
    <col min="25" max="27" width="11.6640625" style="80" bestFit="1" customWidth="1"/>
    <col min="28" max="28" width="20.33203125" style="80" bestFit="1" customWidth="1"/>
    <col min="29" max="29" width="19.44140625" style="80" bestFit="1" customWidth="1"/>
    <col min="30" max="30" width="5.44140625" style="80" bestFit="1" customWidth="1"/>
    <col min="31" max="31" width="16.6640625" style="80" bestFit="1" customWidth="1"/>
    <col min="32" max="32" width="16.33203125" style="80" bestFit="1" customWidth="1"/>
    <col min="33" max="33" width="12.44140625" style="80" bestFit="1" customWidth="1"/>
    <col min="34" max="16384" width="9.6640625" style="80"/>
  </cols>
  <sheetData>
    <row r="2" spans="1:21" ht="18" x14ac:dyDescent="0.35">
      <c r="A2" s="139" t="s">
        <v>3376</v>
      </c>
    </row>
    <row r="4" spans="1:21" x14ac:dyDescent="0.3">
      <c r="A4" s="124"/>
      <c r="B4" s="236" t="s">
        <v>3373</v>
      </c>
      <c r="C4" s="237"/>
      <c r="D4" s="237"/>
      <c r="E4" s="237"/>
      <c r="F4" s="237"/>
      <c r="G4" s="237"/>
      <c r="H4" s="237"/>
      <c r="I4" s="237"/>
      <c r="J4" s="237"/>
      <c r="K4" s="237"/>
      <c r="L4" s="238"/>
    </row>
    <row r="5" spans="1:21" ht="27.6" x14ac:dyDescent="0.3">
      <c r="A5" s="112" t="s">
        <v>3245</v>
      </c>
      <c r="B5" s="125" t="s">
        <v>3255</v>
      </c>
      <c r="C5" s="143" t="s">
        <v>3287</v>
      </c>
      <c r="D5" s="143" t="s">
        <v>3288</v>
      </c>
      <c r="E5" s="143" t="s">
        <v>3289</v>
      </c>
      <c r="F5" s="143" t="s">
        <v>3290</v>
      </c>
      <c r="G5" s="143" t="s">
        <v>3291</v>
      </c>
      <c r="H5" s="143" t="s">
        <v>3292</v>
      </c>
      <c r="I5" s="143" t="s">
        <v>3293</v>
      </c>
      <c r="J5" s="143" t="s">
        <v>3278</v>
      </c>
      <c r="K5" s="143" t="s">
        <v>3279</v>
      </c>
      <c r="L5" s="143" t="s">
        <v>3280</v>
      </c>
    </row>
    <row r="6" spans="1:21" x14ac:dyDescent="0.3">
      <c r="A6" s="146" t="s">
        <v>3246</v>
      </c>
      <c r="B6" s="147">
        <f>Scenarioanalys!S21*'Förenklad beräkning'!C7*'Förenklad beräkning'!F7</f>
        <v>86423.006273525723</v>
      </c>
      <c r="C6" s="147">
        <f>$B6*Scenarioanalys!$T$9</f>
        <v>33877.02929927384</v>
      </c>
      <c r="D6" s="147">
        <f>$B6*Scenarioanalys!$T$10</f>
        <v>34842.761675361049</v>
      </c>
      <c r="E6" s="147">
        <f>$B6*Scenarioanalys!$T$11</f>
        <v>2673.9617208029845</v>
      </c>
      <c r="F6" s="147">
        <f>$B6*Scenarioanalys!$T$12</f>
        <v>808.39028421807689</v>
      </c>
      <c r="G6" s="147">
        <f>$B6*Scenarioanalys!$T$13</f>
        <v>2080.7454098061162</v>
      </c>
      <c r="H6" s="147">
        <f>$B6*Scenarioanalys!$T$14</f>
        <v>127.31715179614042</v>
      </c>
      <c r="I6" s="147">
        <f>$B6*Scenarioanalys!$T$15</f>
        <v>864.53567878827221</v>
      </c>
      <c r="J6" s="147">
        <f>$B6*Scenarioanalys!$T$16</f>
        <v>409.41102291129818</v>
      </c>
      <c r="K6" s="147">
        <f>$B6*Scenarioanalys!$T$17</f>
        <v>10702.872604512595</v>
      </c>
      <c r="L6" s="147">
        <f>$B6*Scenarioanalys!$T$18</f>
        <v>35.98142605533139</v>
      </c>
    </row>
    <row r="7" spans="1:21" x14ac:dyDescent="0.3">
      <c r="A7" s="146" t="s">
        <v>3247</v>
      </c>
      <c r="B7" s="147">
        <f>Scenarioanalys!S22*'Förenklad beräkning'!C8*'Förenklad beräkning'!F8</f>
        <v>700986.6064408198</v>
      </c>
      <c r="C7" s="147">
        <f>$B7*Scenarioanalys!$T$9</f>
        <v>274780.34876077675</v>
      </c>
      <c r="D7" s="147">
        <f>$B7*Scenarioanalys!$T$10</f>
        <v>282613.5113668174</v>
      </c>
      <c r="E7" s="147">
        <f>$B7*Scenarioanalys!$T$11</f>
        <v>21688.800624290874</v>
      </c>
      <c r="F7" s="147">
        <f>$B7*Scenarioanalys!$T$12</f>
        <v>6556.9434164355125</v>
      </c>
      <c r="G7" s="147">
        <f>$B7*Scenarioanalys!$T$13</f>
        <v>16877.157212871833</v>
      </c>
      <c r="H7" s="147">
        <f>$B7*Scenarioanalys!$T$14</f>
        <v>1032.6835645686945</v>
      </c>
      <c r="I7" s="147">
        <f>$B7*Scenarioanalys!$T$15</f>
        <v>7012.3449501715413</v>
      </c>
      <c r="J7" s="147">
        <f>$B7*Scenarioanalys!$T$16</f>
        <v>3320.7782969471964</v>
      </c>
      <c r="K7" s="147">
        <f>$B7*Scenarioanalys!$T$17</f>
        <v>86812.188903268834</v>
      </c>
      <c r="L7" s="147">
        <f>$B7*Scenarioanalys!$T$18</f>
        <v>291.8493446710213</v>
      </c>
    </row>
    <row r="8" spans="1:21" x14ac:dyDescent="0.3">
      <c r="A8" s="149" t="s">
        <v>3248</v>
      </c>
      <c r="B8" s="147">
        <f>Scenarioanalys!S23*'Förenklad beräkning'!C9*'Förenklad beräkning'!F9</f>
        <v>129634.50941028859</v>
      </c>
      <c r="C8" s="147">
        <f>$B8*Scenarioanalys!$T$9</f>
        <v>50815.543948910767</v>
      </c>
      <c r="D8" s="147">
        <f>$B8*Scenarioanalys!$T$10</f>
        <v>52264.142513041574</v>
      </c>
      <c r="E8" s="147">
        <f>$B8*Scenarioanalys!$T$11</f>
        <v>4010.9425812044769</v>
      </c>
      <c r="F8" s="147">
        <f>$B8*Scenarioanalys!$T$12</f>
        <v>1212.5854263271153</v>
      </c>
      <c r="G8" s="147">
        <f>$B8*Scenarioanalys!$T$13</f>
        <v>3121.1181147091747</v>
      </c>
      <c r="H8" s="147">
        <f>$B8*Scenarioanalys!$T$14</f>
        <v>190.97572769421063</v>
      </c>
      <c r="I8" s="147">
        <f>$B8*Scenarioanalys!$T$15</f>
        <v>1296.8035181824084</v>
      </c>
      <c r="J8" s="147">
        <f>$B8*Scenarioanalys!$T$16</f>
        <v>614.11653436694735</v>
      </c>
      <c r="K8" s="147">
        <f>$B8*Scenarioanalys!$T$17</f>
        <v>16054.308906768892</v>
      </c>
      <c r="L8" s="147">
        <f>$B8*Scenarioanalys!$T$18</f>
        <v>53.972139082997089</v>
      </c>
    </row>
    <row r="11" spans="1:21" x14ac:dyDescent="0.3">
      <c r="A11" s="126"/>
      <c r="B11" s="239" t="s">
        <v>3322</v>
      </c>
      <c r="C11" s="240"/>
      <c r="D11" s="240"/>
      <c r="E11" s="240"/>
      <c r="F11" s="240"/>
      <c r="G11" s="240"/>
      <c r="H11" s="240"/>
      <c r="I11" s="240"/>
      <c r="J11" s="240"/>
      <c r="K11" s="240"/>
      <c r="L11" s="222" t="s">
        <v>3323</v>
      </c>
      <c r="M11" s="222"/>
      <c r="N11" s="222"/>
      <c r="O11" s="222"/>
      <c r="P11" s="222"/>
      <c r="Q11" s="222"/>
      <c r="R11" s="222"/>
      <c r="S11" s="222"/>
      <c r="T11" s="222"/>
      <c r="U11" s="223"/>
    </row>
    <row r="12" spans="1:21" ht="27.6" x14ac:dyDescent="0.3">
      <c r="A12" s="126"/>
      <c r="B12" s="129" t="s">
        <v>3287</v>
      </c>
      <c r="C12" s="129" t="s">
        <v>3288</v>
      </c>
      <c r="D12" s="129" t="s">
        <v>3289</v>
      </c>
      <c r="E12" s="129" t="s">
        <v>3290</v>
      </c>
      <c r="F12" s="129" t="s">
        <v>3291</v>
      </c>
      <c r="G12" s="129" t="s">
        <v>3292</v>
      </c>
      <c r="H12" s="129" t="s">
        <v>3293</v>
      </c>
      <c r="I12" s="129" t="s">
        <v>3278</v>
      </c>
      <c r="J12" s="129" t="s">
        <v>3279</v>
      </c>
      <c r="K12" s="129" t="s">
        <v>3280</v>
      </c>
      <c r="L12" s="127" t="s">
        <v>3287</v>
      </c>
      <c r="M12" s="127" t="s">
        <v>3288</v>
      </c>
      <c r="N12" s="127" t="s">
        <v>3289</v>
      </c>
      <c r="O12" s="127" t="s">
        <v>3290</v>
      </c>
      <c r="P12" s="127" t="s">
        <v>3291</v>
      </c>
      <c r="Q12" s="127" t="s">
        <v>3292</v>
      </c>
      <c r="R12" s="127" t="s">
        <v>3293</v>
      </c>
      <c r="S12" s="127" t="s">
        <v>3278</v>
      </c>
      <c r="T12" s="127" t="s">
        <v>3279</v>
      </c>
      <c r="U12" s="127" t="s">
        <v>3280</v>
      </c>
    </row>
    <row r="13" spans="1:21" x14ac:dyDescent="0.3">
      <c r="A13" s="146" t="s">
        <v>3246</v>
      </c>
      <c r="B13" s="109">
        <f>C6*Scenarioanalys!$S$27</f>
        <v>5759.0949808765536</v>
      </c>
      <c r="C13" s="109">
        <f>D6*Scenarioanalys!$S$28</f>
        <v>4877.986634550547</v>
      </c>
      <c r="D13" s="109">
        <f>E6*Scenarioanalys!$S$29</f>
        <v>481.3131097445372</v>
      </c>
      <c r="E13" s="109">
        <f>F6*Scenarioanalys!$S$30</f>
        <v>5.6587319895265384</v>
      </c>
      <c r="F13" s="109">
        <f>G6*Scenarioanalys!$S$31</f>
        <v>195.59006852177492</v>
      </c>
      <c r="G13" s="109">
        <f>H6*Scenarioanalys!$S$32</f>
        <v>8.0209805631568472</v>
      </c>
      <c r="H13" s="109">
        <f>I6*Scenarioanalys!$S$33</f>
        <v>0</v>
      </c>
      <c r="I13" s="109">
        <f>J6*Scenarioanalys!$S$35</f>
        <v>73.693984124033662</v>
      </c>
      <c r="J13" s="109">
        <f>K6*Scenarioanalys!$S$36</f>
        <v>1605.4308906768892</v>
      </c>
      <c r="K13" s="109">
        <f>L6*Scenarioanalys!$S$37</f>
        <v>0</v>
      </c>
      <c r="L13" s="122">
        <f>B13*Scenarioanalys!$S42</f>
        <v>0</v>
      </c>
      <c r="M13" s="122">
        <f>C13*Scenarioanalys!$S42</f>
        <v>0</v>
      </c>
      <c r="N13" s="122">
        <f>D13*Scenarioanalys!$S42</f>
        <v>0</v>
      </c>
      <c r="O13" s="122">
        <f>E13*Scenarioanalys!$S42</f>
        <v>0</v>
      </c>
      <c r="P13" s="122">
        <f>F13*Scenarioanalys!$S42</f>
        <v>0</v>
      </c>
      <c r="Q13" s="122">
        <f>G13*Scenarioanalys!$S42</f>
        <v>0</v>
      </c>
      <c r="R13" s="122">
        <f>H13*Scenarioanalys!$S42</f>
        <v>0</v>
      </c>
      <c r="S13" s="122">
        <f>I13*Scenarioanalys!$S42</f>
        <v>0</v>
      </c>
      <c r="T13" s="122">
        <f>J13*Scenarioanalys!$S42</f>
        <v>0</v>
      </c>
      <c r="U13" s="122">
        <f>K13*Scenarioanalys!$S42</f>
        <v>0</v>
      </c>
    </row>
    <row r="14" spans="1:21" x14ac:dyDescent="0.3">
      <c r="A14" s="146" t="s">
        <v>3247</v>
      </c>
      <c r="B14" s="109">
        <f>C7*Scenarioanalys!$S$27</f>
        <v>46712.659289332049</v>
      </c>
      <c r="C14" s="109">
        <f>D7*Scenarioanalys!$S$28</f>
        <v>39565.891591354441</v>
      </c>
      <c r="D14" s="109">
        <f>E7*Scenarioanalys!$S$29</f>
        <v>3903.9841123723572</v>
      </c>
      <c r="E14" s="109">
        <f>F7*Scenarioanalys!$S$30</f>
        <v>45.898603915048589</v>
      </c>
      <c r="F14" s="109">
        <f>G7*Scenarioanalys!$S$31</f>
        <v>1586.4527780099522</v>
      </c>
      <c r="G14" s="109">
        <f>H7*Scenarioanalys!$S$32</f>
        <v>65.059064567827747</v>
      </c>
      <c r="H14" s="109">
        <f>I7*Scenarioanalys!$S$33</f>
        <v>0</v>
      </c>
      <c r="I14" s="109">
        <f>J7*Scenarioanalys!$S$35</f>
        <v>597.74009345049535</v>
      </c>
      <c r="J14" s="109">
        <f>K7*Scenarioanalys!$S$36</f>
        <v>13021.828335490325</v>
      </c>
      <c r="K14" s="109">
        <f>L7*Scenarioanalys!$S$37</f>
        <v>0</v>
      </c>
      <c r="L14" s="122">
        <f>B14*Scenarioanalys!$S43</f>
        <v>1401.3797786799614</v>
      </c>
      <c r="M14" s="122">
        <f>C14*Scenarioanalys!$S43</f>
        <v>1186.9767477406331</v>
      </c>
      <c r="N14" s="122">
        <f>D14*Scenarioanalys!$S43</f>
        <v>117.11952337117071</v>
      </c>
      <c r="O14" s="122">
        <f>E14*Scenarioanalys!$S43</f>
        <v>1.3769581174514576</v>
      </c>
      <c r="P14" s="122">
        <f>F14*Scenarioanalys!$S43</f>
        <v>47.593583340298565</v>
      </c>
      <c r="Q14" s="122">
        <f>G14*Scenarioanalys!$S43</f>
        <v>1.9517719370348323</v>
      </c>
      <c r="R14" s="122">
        <f>H14*Scenarioanalys!$S43</f>
        <v>0</v>
      </c>
      <c r="S14" s="122">
        <f>I14*Scenarioanalys!$S43</f>
        <v>17.932202803514858</v>
      </c>
      <c r="T14" s="122">
        <f>J14*Scenarioanalys!$S43</f>
        <v>390.65485006470976</v>
      </c>
      <c r="U14" s="122">
        <f>K14*Scenarioanalys!$S43</f>
        <v>0</v>
      </c>
    </row>
    <row r="15" spans="1:21" x14ac:dyDescent="0.3">
      <c r="A15" s="149" t="s">
        <v>3248</v>
      </c>
      <c r="B15" s="109">
        <f>C8*Scenarioanalys!$S$27</f>
        <v>8638.6424713148317</v>
      </c>
      <c r="C15" s="109">
        <f>D8*Scenarioanalys!$S$28</f>
        <v>7316.9799518258214</v>
      </c>
      <c r="D15" s="109">
        <f>E8*Scenarioanalys!$S$29</f>
        <v>721.96966461680586</v>
      </c>
      <c r="E15" s="109">
        <f>F8*Scenarioanalys!$S$30</f>
        <v>8.4880979842898068</v>
      </c>
      <c r="F15" s="109">
        <f>G8*Scenarioanalys!$S$31</f>
        <v>293.38510278266244</v>
      </c>
      <c r="G15" s="109">
        <f>H8*Scenarioanalys!$S$32</f>
        <v>12.031470844735271</v>
      </c>
      <c r="H15" s="109">
        <f>I8*Scenarioanalys!$S$33</f>
        <v>0</v>
      </c>
      <c r="I15" s="109">
        <f>J8*Scenarioanalys!$S$35</f>
        <v>110.54097618605051</v>
      </c>
      <c r="J15" s="109">
        <f>K8*Scenarioanalys!$S$36</f>
        <v>2408.1463360153339</v>
      </c>
      <c r="K15" s="109">
        <f>L8*Scenarioanalys!$S$37</f>
        <v>0</v>
      </c>
      <c r="L15" s="122">
        <f>B15*Scenarioanalys!$S44</f>
        <v>172.77284942629663</v>
      </c>
      <c r="M15" s="122">
        <f>C15*Scenarioanalys!$S44</f>
        <v>146.33959903651643</v>
      </c>
      <c r="N15" s="122">
        <f>D15*Scenarioanalys!$S44</f>
        <v>14.439393292336117</v>
      </c>
      <c r="O15" s="122">
        <f>E15*Scenarioanalys!$S44</f>
        <v>0.16976195968579613</v>
      </c>
      <c r="P15" s="122">
        <f>F15*Scenarioanalys!$S44</f>
        <v>5.8677020556532486</v>
      </c>
      <c r="Q15" s="122">
        <f>G15*Scenarioanalys!$S44</f>
        <v>0.24062941689470543</v>
      </c>
      <c r="R15" s="122">
        <f>H15*Scenarioanalys!$S44</f>
        <v>0</v>
      </c>
      <c r="S15" s="122">
        <f>I15*Scenarioanalys!$S44</f>
        <v>2.2108195237210104</v>
      </c>
      <c r="T15" s="122">
        <f>J15*Scenarioanalys!$S44</f>
        <v>48.162926720306679</v>
      </c>
      <c r="U15" s="122">
        <f>K15*Scenarioanalys!$S44</f>
        <v>0</v>
      </c>
    </row>
    <row r="17" spans="1:21" x14ac:dyDescent="0.3">
      <c r="A17" s="128"/>
      <c r="B17" s="128"/>
      <c r="C17" s="128"/>
      <c r="D17" s="128"/>
      <c r="E17" s="128"/>
      <c r="F17" s="128"/>
      <c r="G17" s="128"/>
    </row>
    <row r="18" spans="1:21" x14ac:dyDescent="0.3">
      <c r="A18" s="126"/>
      <c r="B18" s="284" t="s">
        <v>3324</v>
      </c>
      <c r="C18" s="284"/>
      <c r="D18" s="284"/>
      <c r="E18" s="284"/>
      <c r="F18" s="284"/>
      <c r="G18" s="284"/>
      <c r="H18" s="284"/>
      <c r="I18" s="284"/>
      <c r="J18" s="284"/>
      <c r="K18" s="284"/>
      <c r="L18" s="285" t="s">
        <v>3325</v>
      </c>
      <c r="M18" s="285"/>
      <c r="N18" s="285"/>
      <c r="O18" s="285"/>
      <c r="P18" s="285"/>
      <c r="Q18" s="285"/>
      <c r="R18" s="285"/>
      <c r="S18" s="285"/>
      <c r="T18" s="285"/>
      <c r="U18" s="285"/>
    </row>
    <row r="19" spans="1:21" ht="27.6" x14ac:dyDescent="0.3">
      <c r="A19" s="126"/>
      <c r="B19" s="129" t="s">
        <v>3287</v>
      </c>
      <c r="C19" s="129" t="s">
        <v>3288</v>
      </c>
      <c r="D19" s="129" t="s">
        <v>3289</v>
      </c>
      <c r="E19" s="129" t="s">
        <v>3290</v>
      </c>
      <c r="F19" s="129" t="s">
        <v>3291</v>
      </c>
      <c r="G19" s="129" t="s">
        <v>3292</v>
      </c>
      <c r="H19" s="129" t="s">
        <v>3293</v>
      </c>
      <c r="I19" s="129" t="s">
        <v>3278</v>
      </c>
      <c r="J19" s="129" t="s">
        <v>3279</v>
      </c>
      <c r="K19" s="129" t="s">
        <v>3280</v>
      </c>
      <c r="L19" s="127" t="s">
        <v>3287</v>
      </c>
      <c r="M19" s="127" t="s">
        <v>3288</v>
      </c>
      <c r="N19" s="127" t="s">
        <v>3289</v>
      </c>
      <c r="O19" s="127" t="s">
        <v>3290</v>
      </c>
      <c r="P19" s="127" t="s">
        <v>3291</v>
      </c>
      <c r="Q19" s="127" t="s">
        <v>3292</v>
      </c>
      <c r="R19" s="127" t="s">
        <v>3293</v>
      </c>
      <c r="S19" s="127" t="s">
        <v>3278</v>
      </c>
      <c r="T19" s="127" t="s">
        <v>3279</v>
      </c>
      <c r="U19" s="127" t="s">
        <v>3280</v>
      </c>
    </row>
    <row r="20" spans="1:21" x14ac:dyDescent="0.3">
      <c r="A20" s="146" t="s">
        <v>3246</v>
      </c>
      <c r="B20" s="121">
        <f>C6*Scenarioanalys!$T$27</f>
        <v>7452.9464458402445</v>
      </c>
      <c r="C20" s="121">
        <f>D6*Scenarioanalys!$T$28</f>
        <v>6968.5523350722106</v>
      </c>
      <c r="D20" s="121">
        <f>E6*Scenarioanalys!$T$29</f>
        <v>641.75081299271631</v>
      </c>
      <c r="E20" s="121">
        <f>F6*Scenarioanalys!$T$30</f>
        <v>39.611123926685771</v>
      </c>
      <c r="F20" s="121">
        <f>G6*Scenarioanalys!$T$31</f>
        <v>270.4969032747951</v>
      </c>
      <c r="G20" s="121">
        <f>H6*Scenarioanalys!$T$32</f>
        <v>12.477080876021763</v>
      </c>
      <c r="H20" s="121">
        <f>I6*Scenarioanalys!$T$33</f>
        <v>19.88432061213026</v>
      </c>
      <c r="I20" s="121">
        <f>J6*Scenarioanalys!$T$35</f>
        <v>94.164535269598588</v>
      </c>
      <c r="J20" s="121">
        <f>K6*Scenarioanalys!$T$36</f>
        <v>2354.6319729927709</v>
      </c>
      <c r="K20" s="121">
        <f>L6*Scenarioanalys!$T$37</f>
        <v>0.93551707743861612</v>
      </c>
      <c r="L20" s="122">
        <f>B20*Scenarioanalys!$S42</f>
        <v>0</v>
      </c>
      <c r="M20" s="122">
        <f>C20*Scenarioanalys!$S42</f>
        <v>0</v>
      </c>
      <c r="N20" s="122">
        <f>D20*Scenarioanalys!$S42</f>
        <v>0</v>
      </c>
      <c r="O20" s="122">
        <f>E20*Scenarioanalys!$S42</f>
        <v>0</v>
      </c>
      <c r="P20" s="122">
        <f>F20*Scenarioanalys!$S42</f>
        <v>0</v>
      </c>
      <c r="Q20" s="122">
        <f>G20*Scenarioanalys!$S42</f>
        <v>0</v>
      </c>
      <c r="R20" s="122">
        <f>H20*Scenarioanalys!$S42</f>
        <v>0</v>
      </c>
      <c r="S20" s="122">
        <f>I20*Scenarioanalys!$S42</f>
        <v>0</v>
      </c>
      <c r="T20" s="122">
        <f>J20*Scenarioanalys!$S42</f>
        <v>0</v>
      </c>
      <c r="U20" s="122">
        <f>K20*Scenarioanalys!$S42</f>
        <v>0</v>
      </c>
    </row>
    <row r="21" spans="1:21" x14ac:dyDescent="0.3">
      <c r="A21" s="146" t="s">
        <v>3247</v>
      </c>
      <c r="B21" s="121">
        <f>C7*Scenarioanalys!$T$27</f>
        <v>60451.676727370883</v>
      </c>
      <c r="C21" s="121">
        <f>D7*Scenarioanalys!$T$28</f>
        <v>56522.70227336348</v>
      </c>
      <c r="D21" s="121">
        <f>E7*Scenarioanalys!$T$29</f>
        <v>5205.3121498298096</v>
      </c>
      <c r="E21" s="121">
        <f>F7*Scenarioanalys!$T$30</f>
        <v>321.29022740534015</v>
      </c>
      <c r="F21" s="121">
        <f>G7*Scenarioanalys!$T$31</f>
        <v>2194.0304376733384</v>
      </c>
      <c r="G21" s="121">
        <f>H7*Scenarioanalys!$T$32</f>
        <v>101.20298932773206</v>
      </c>
      <c r="H21" s="121">
        <f>I7*Scenarioanalys!$T$33</f>
        <v>161.28393385394546</v>
      </c>
      <c r="I21" s="121">
        <f>J7*Scenarioanalys!$T$35</f>
        <v>763.77900829785517</v>
      </c>
      <c r="J21" s="121">
        <f>K7*Scenarioanalys!$T$36</f>
        <v>19098.681558719145</v>
      </c>
      <c r="K21" s="121">
        <f>L7*Scenarioanalys!$T$37</f>
        <v>7.5880829614465535</v>
      </c>
      <c r="L21" s="122">
        <f>B21*Scenarioanalys!$S43</f>
        <v>1813.5503018211264</v>
      </c>
      <c r="M21" s="122">
        <f>C21*Scenarioanalys!$S43</f>
        <v>1695.6810682009043</v>
      </c>
      <c r="N21" s="122">
        <f>D21*Scenarioanalys!$S43</f>
        <v>156.15936449489428</v>
      </c>
      <c r="O21" s="122">
        <f>E21*Scenarioanalys!$S43</f>
        <v>9.6387068221602039</v>
      </c>
      <c r="P21" s="122">
        <f>F21*Scenarioanalys!$S43</f>
        <v>65.820913130200154</v>
      </c>
      <c r="Q21" s="122">
        <f>G21*Scenarioanalys!$S43</f>
        <v>3.0360896798319614</v>
      </c>
      <c r="R21" s="122">
        <f>H21*Scenarioanalys!$S43</f>
        <v>4.8385180156183631</v>
      </c>
      <c r="S21" s="122">
        <f>I21*Scenarioanalys!$S43</f>
        <v>22.913370248935653</v>
      </c>
      <c r="T21" s="122">
        <f>J21*Scenarioanalys!$S43</f>
        <v>572.9604467615743</v>
      </c>
      <c r="U21" s="122">
        <f>K21*Scenarioanalys!$S43</f>
        <v>0.22764248884339661</v>
      </c>
    </row>
    <row r="22" spans="1:21" x14ac:dyDescent="0.3">
      <c r="A22" s="149" t="s">
        <v>3248</v>
      </c>
      <c r="B22" s="121">
        <f>C8*Scenarioanalys!$T$27</f>
        <v>11179.419668760369</v>
      </c>
      <c r="C22" s="121">
        <f>D8*Scenarioanalys!$T$28</f>
        <v>10452.828502608316</v>
      </c>
      <c r="D22" s="121">
        <f>E8*Scenarioanalys!$T$29</f>
        <v>962.6262194890744</v>
      </c>
      <c r="E22" s="121">
        <f>F8*Scenarioanalys!$T$30</f>
        <v>59.416685890028653</v>
      </c>
      <c r="F22" s="121">
        <f>G8*Scenarioanalys!$T$31</f>
        <v>405.74535491219274</v>
      </c>
      <c r="G22" s="121">
        <f>H8*Scenarioanalys!$T$32</f>
        <v>18.715621314032642</v>
      </c>
      <c r="H22" s="121">
        <f>I8*Scenarioanalys!$T$33</f>
        <v>29.826480918195394</v>
      </c>
      <c r="I22" s="121">
        <f>J8*Scenarioanalys!$T$35</f>
        <v>141.2468029043979</v>
      </c>
      <c r="J22" s="121">
        <f>K8*Scenarioanalys!$T$36</f>
        <v>3531.9479594891563</v>
      </c>
      <c r="K22" s="121">
        <f>L8*Scenarioanalys!$T$37</f>
        <v>1.4032756161579243</v>
      </c>
      <c r="L22" s="122">
        <f>B22*Scenarioanalys!$S44</f>
        <v>223.58839337520737</v>
      </c>
      <c r="M22" s="122">
        <f>C22*Scenarioanalys!$S44</f>
        <v>209.05657005216631</v>
      </c>
      <c r="N22" s="122">
        <f>D22*Scenarioanalys!$S44</f>
        <v>19.252524389781488</v>
      </c>
      <c r="O22" s="122">
        <f>E22*Scenarioanalys!$S44</f>
        <v>1.1883337178005731</v>
      </c>
      <c r="P22" s="122">
        <f>F22*Scenarioanalys!$S44</f>
        <v>8.1149070982438545</v>
      </c>
      <c r="Q22" s="122">
        <f>G22*Scenarioanalys!$S44</f>
        <v>0.37431242628065287</v>
      </c>
      <c r="R22" s="122">
        <f>H22*Scenarioanalys!$S44</f>
        <v>0.59652961836390783</v>
      </c>
      <c r="S22" s="122">
        <f>I22*Scenarioanalys!$S44</f>
        <v>2.8249360580879581</v>
      </c>
      <c r="T22" s="122">
        <f>J22*Scenarioanalys!$S44</f>
        <v>70.638959189783122</v>
      </c>
      <c r="U22" s="122">
        <f>K22*Scenarioanalys!$S44</f>
        <v>2.8065512323158487E-2</v>
      </c>
    </row>
    <row r="25" spans="1:21" x14ac:dyDescent="0.3">
      <c r="A25" s="126"/>
      <c r="B25" s="218" t="s">
        <v>3317</v>
      </c>
      <c r="C25" s="219"/>
      <c r="D25" s="219"/>
      <c r="E25" s="219"/>
      <c r="F25" s="219"/>
      <c r="G25" s="219"/>
      <c r="H25" s="219"/>
      <c r="I25" s="219"/>
      <c r="J25" s="219"/>
      <c r="K25" s="220"/>
      <c r="L25" s="221" t="s">
        <v>3318</v>
      </c>
      <c r="M25" s="222"/>
      <c r="N25" s="222"/>
      <c r="O25" s="222"/>
      <c r="P25" s="222"/>
      <c r="Q25" s="222"/>
      <c r="R25" s="222"/>
      <c r="S25" s="222"/>
      <c r="T25" s="222"/>
      <c r="U25" s="223"/>
    </row>
    <row r="26" spans="1:21" ht="27.6" x14ac:dyDescent="0.3">
      <c r="A26" s="126"/>
      <c r="B26" s="129" t="s">
        <v>3287</v>
      </c>
      <c r="C26" s="129" t="s">
        <v>3288</v>
      </c>
      <c r="D26" s="129" t="s">
        <v>3289</v>
      </c>
      <c r="E26" s="129" t="s">
        <v>3290</v>
      </c>
      <c r="F26" s="129" t="s">
        <v>3291</v>
      </c>
      <c r="G26" s="129" t="s">
        <v>3292</v>
      </c>
      <c r="H26" s="129" t="s">
        <v>3293</v>
      </c>
      <c r="I26" s="129" t="s">
        <v>3278</v>
      </c>
      <c r="J26" s="129" t="s">
        <v>3279</v>
      </c>
      <c r="K26" s="129" t="s">
        <v>3280</v>
      </c>
      <c r="L26" s="127" t="s">
        <v>3287</v>
      </c>
      <c r="M26" s="127" t="s">
        <v>3288</v>
      </c>
      <c r="N26" s="127" t="s">
        <v>3289</v>
      </c>
      <c r="O26" s="127" t="s">
        <v>3290</v>
      </c>
      <c r="P26" s="127" t="s">
        <v>3291</v>
      </c>
      <c r="Q26" s="127" t="s">
        <v>3292</v>
      </c>
      <c r="R26" s="127" t="s">
        <v>3293</v>
      </c>
      <c r="S26" s="127" t="s">
        <v>3278</v>
      </c>
      <c r="T26" s="127" t="s">
        <v>3279</v>
      </c>
      <c r="U26" s="127" t="s">
        <v>3280</v>
      </c>
    </row>
    <row r="27" spans="1:21" x14ac:dyDescent="0.3">
      <c r="A27" s="146" t="s">
        <v>3246</v>
      </c>
      <c r="B27" s="121">
        <f>C6*Scenarioanalys!$V$27</f>
        <v>54.203246878838144</v>
      </c>
      <c r="C27" s="121">
        <f>D6*Scenarioanalys!$V$28</f>
        <v>90.591180355938718</v>
      </c>
      <c r="D27" s="121">
        <f>E6*Scenarioanalys!$V$29</f>
        <v>4.0109425812044766</v>
      </c>
      <c r="E27" s="121">
        <f>F6*Scenarioanalys!$V$30</f>
        <v>0.55778929611047301</v>
      </c>
      <c r="F27" s="121">
        <f>G6*Scenarioanalys!$V$31</f>
        <v>0.29130435737285626</v>
      </c>
      <c r="G27" s="121">
        <f>H6*Scenarioanalys!$V$32</f>
        <v>4.9653689200494761E-2</v>
      </c>
      <c r="H27" s="121">
        <f>I6*Scenarioanalys!$V$33</f>
        <v>0</v>
      </c>
      <c r="I27" s="121">
        <f>J6*Scenarioanalys!$V$35</f>
        <v>3.8484636153662031</v>
      </c>
      <c r="J27" s="121">
        <f>K6*Scenarioanalys!$V$36</f>
        <v>139.13734385866374</v>
      </c>
      <c r="K27" s="121">
        <f>L6*Scenarioanalys!$V$37</f>
        <v>0</v>
      </c>
      <c r="L27" s="122">
        <f>B27*Scenarioanalys!$S42</f>
        <v>0</v>
      </c>
      <c r="M27" s="122">
        <f>C27*Scenarioanalys!$S42</f>
        <v>0</v>
      </c>
      <c r="N27" s="122">
        <f>D27*Scenarioanalys!$S42</f>
        <v>0</v>
      </c>
      <c r="O27" s="122">
        <f>E27*Scenarioanalys!$S42</f>
        <v>0</v>
      </c>
      <c r="P27" s="122">
        <f>F27*Scenarioanalys!$S42</f>
        <v>0</v>
      </c>
      <c r="Q27" s="122">
        <f>G27*Scenarioanalys!$S42</f>
        <v>0</v>
      </c>
      <c r="R27" s="122">
        <f>H27*Scenarioanalys!$S42</f>
        <v>0</v>
      </c>
      <c r="S27" s="122">
        <f>I27*Scenarioanalys!$S42</f>
        <v>0</v>
      </c>
      <c r="T27" s="122">
        <f>J27*Scenarioanalys!$S42</f>
        <v>0</v>
      </c>
      <c r="U27" s="122">
        <f>K27*Scenarioanalys!$S42</f>
        <v>0</v>
      </c>
    </row>
    <row r="28" spans="1:21" x14ac:dyDescent="0.3">
      <c r="A28" s="146" t="s">
        <v>3247</v>
      </c>
      <c r="B28" s="121">
        <f>C7*Scenarioanalys!$V$27</f>
        <v>439.64855801724281</v>
      </c>
      <c r="C28" s="121">
        <f>D7*Scenarioanalys!$V$28</f>
        <v>734.79512955372525</v>
      </c>
      <c r="D28" s="121">
        <f>E7*Scenarioanalys!$V$29</f>
        <v>32.533200936436309</v>
      </c>
      <c r="E28" s="121">
        <f>F7*Scenarioanalys!$V$30</f>
        <v>4.5242909573405035</v>
      </c>
      <c r="F28" s="121">
        <f>G7*Scenarioanalys!$V$31</f>
        <v>2.3628020098020563</v>
      </c>
      <c r="G28" s="121">
        <f>H7*Scenarioanalys!$V$32</f>
        <v>0.40274659018179082</v>
      </c>
      <c r="H28" s="121">
        <f>I7*Scenarioanalys!$V$33</f>
        <v>0</v>
      </c>
      <c r="I28" s="121">
        <f>J7*Scenarioanalys!$V$35</f>
        <v>31.215315991303648</v>
      </c>
      <c r="J28" s="121">
        <f>K7*Scenarioanalys!$V$36</f>
        <v>1128.5584557424947</v>
      </c>
      <c r="K28" s="121">
        <f>L7*Scenarioanalys!$V$37</f>
        <v>0</v>
      </c>
      <c r="L28" s="122">
        <f>B28*Scenarioanalys!$S43</f>
        <v>13.189456740517283</v>
      </c>
      <c r="M28" s="122">
        <f>C28*Scenarioanalys!$S43</f>
        <v>22.043853886611757</v>
      </c>
      <c r="N28" s="122">
        <f>D28*Scenarioanalys!$S43</f>
        <v>0.97599602809308927</v>
      </c>
      <c r="O28" s="122">
        <f>E28*Scenarioanalys!$S43</f>
        <v>0.1357287287202151</v>
      </c>
      <c r="P28" s="122">
        <f>F28*Scenarioanalys!$S43</f>
        <v>7.088406029406169E-2</v>
      </c>
      <c r="Q28" s="122">
        <f>G28*Scenarioanalys!$S43</f>
        <v>1.2082397705453725E-2</v>
      </c>
      <c r="R28" s="122">
        <f>H28*Scenarioanalys!$S43</f>
        <v>0</v>
      </c>
      <c r="S28" s="122">
        <f>I28*Scenarioanalys!$S43</f>
        <v>0.93645947973910937</v>
      </c>
      <c r="T28" s="122">
        <f>J28*Scenarioanalys!$S43</f>
        <v>33.856753672274841</v>
      </c>
      <c r="U28" s="122">
        <f>K28*Scenarioanalys!$S43</f>
        <v>0</v>
      </c>
    </row>
    <row r="29" spans="1:21" x14ac:dyDescent="0.3">
      <c r="A29" s="149" t="s">
        <v>3248</v>
      </c>
      <c r="B29" s="121">
        <f>C8*Scenarioanalys!$V$27</f>
        <v>81.30487031825723</v>
      </c>
      <c r="C29" s="121">
        <f>D8*Scenarioanalys!$V$28</f>
        <v>135.88677053390808</v>
      </c>
      <c r="D29" s="121">
        <f>E8*Scenarioanalys!$V$29</f>
        <v>6.0164138718067157</v>
      </c>
      <c r="E29" s="121">
        <f>F8*Scenarioanalys!$V$30</f>
        <v>0.83668394416570957</v>
      </c>
      <c r="F29" s="121">
        <f>G8*Scenarioanalys!$V$31</f>
        <v>0.43695653605928442</v>
      </c>
      <c r="G29" s="121">
        <f>H8*Scenarioanalys!$V$32</f>
        <v>7.4480533800742141E-2</v>
      </c>
      <c r="H29" s="121">
        <f>I8*Scenarioanalys!$V$33</f>
        <v>0</v>
      </c>
      <c r="I29" s="121">
        <f>J8*Scenarioanalys!$V$35</f>
        <v>5.7726954230493055</v>
      </c>
      <c r="J29" s="121">
        <f>K8*Scenarioanalys!$V$36</f>
        <v>208.7060157879956</v>
      </c>
      <c r="K29" s="121">
        <f>L8*Scenarioanalys!$V$37</f>
        <v>0</v>
      </c>
      <c r="L29" s="122">
        <f>B29*Scenarioanalys!$S44</f>
        <v>1.6260974063651445</v>
      </c>
      <c r="M29" s="122">
        <f>C29*Scenarioanalys!$S44</f>
        <v>2.7177354106781615</v>
      </c>
      <c r="N29" s="122">
        <f>D29*Scenarioanalys!$S44</f>
        <v>0.12032827743613432</v>
      </c>
      <c r="O29" s="122">
        <f>E29*Scenarioanalys!$S44</f>
        <v>1.6733678883314191E-2</v>
      </c>
      <c r="P29" s="122">
        <f>F29*Scenarioanalys!$S44</f>
        <v>8.7391307211856888E-3</v>
      </c>
      <c r="Q29" s="122">
        <f>G29*Scenarioanalys!$S44</f>
        <v>1.4896106760148428E-3</v>
      </c>
      <c r="R29" s="122">
        <f>H29*Scenarioanalys!$S44</f>
        <v>0</v>
      </c>
      <c r="S29" s="122">
        <f>I29*Scenarioanalys!$S44</f>
        <v>0.11545390846098612</v>
      </c>
      <c r="T29" s="122">
        <f>J29*Scenarioanalys!$S44</f>
        <v>4.1741203157599118</v>
      </c>
      <c r="U29" s="122">
        <f>K29*Scenarioanalys!$S44</f>
        <v>0</v>
      </c>
    </row>
    <row r="32" spans="1:21" x14ac:dyDescent="0.3">
      <c r="A32" s="126"/>
      <c r="B32" s="218" t="s">
        <v>3319</v>
      </c>
      <c r="C32" s="219"/>
      <c r="D32" s="219"/>
      <c r="E32" s="219"/>
      <c r="F32" s="219"/>
      <c r="G32" s="219"/>
      <c r="H32" s="219"/>
      <c r="I32" s="219"/>
      <c r="J32" s="219"/>
      <c r="K32" s="220"/>
      <c r="L32" s="221" t="s">
        <v>3320</v>
      </c>
      <c r="M32" s="222"/>
      <c r="N32" s="222"/>
      <c r="O32" s="222"/>
      <c r="P32" s="222"/>
      <c r="Q32" s="222"/>
      <c r="R32" s="222"/>
      <c r="S32" s="222"/>
      <c r="T32" s="222"/>
      <c r="U32" s="223"/>
    </row>
    <row r="33" spans="1:24" ht="27.6" x14ac:dyDescent="0.3">
      <c r="A33" s="126"/>
      <c r="B33" s="129" t="s">
        <v>3287</v>
      </c>
      <c r="C33" s="129" t="s">
        <v>3288</v>
      </c>
      <c r="D33" s="129" t="s">
        <v>3289</v>
      </c>
      <c r="E33" s="129" t="s">
        <v>3290</v>
      </c>
      <c r="F33" s="129" t="s">
        <v>3291</v>
      </c>
      <c r="G33" s="129" t="s">
        <v>3292</v>
      </c>
      <c r="H33" s="129" t="s">
        <v>3293</v>
      </c>
      <c r="I33" s="129" t="s">
        <v>3278</v>
      </c>
      <c r="J33" s="129" t="s">
        <v>3279</v>
      </c>
      <c r="K33" s="129" t="s">
        <v>3280</v>
      </c>
      <c r="L33" s="127" t="s">
        <v>3287</v>
      </c>
      <c r="M33" s="127" t="s">
        <v>3288</v>
      </c>
      <c r="N33" s="127" t="s">
        <v>3289</v>
      </c>
      <c r="O33" s="127" t="s">
        <v>3290</v>
      </c>
      <c r="P33" s="127" t="s">
        <v>3291</v>
      </c>
      <c r="Q33" s="127" t="s">
        <v>3292</v>
      </c>
      <c r="R33" s="127" t="s">
        <v>3293</v>
      </c>
      <c r="S33" s="127" t="s">
        <v>3278</v>
      </c>
      <c r="T33" s="127" t="s">
        <v>3279</v>
      </c>
      <c r="U33" s="127" t="s">
        <v>3280</v>
      </c>
    </row>
    <row r="34" spans="1:24" x14ac:dyDescent="0.3">
      <c r="A34" s="146" t="s">
        <v>3246</v>
      </c>
      <c r="B34" s="121">
        <f>C6*Scenarioanalys!$W$27</f>
        <v>0</v>
      </c>
      <c r="C34" s="121">
        <f>D6*Scenarioanalys!$W$28</f>
        <v>0</v>
      </c>
      <c r="D34" s="121">
        <f>E6*Scenarioanalys!$W$29</f>
        <v>0</v>
      </c>
      <c r="E34" s="121">
        <f>F6*Scenarioanalys!$W$30</f>
        <v>0</v>
      </c>
      <c r="F34" s="121">
        <f>G6*Scenarioanalys!$W$31</f>
        <v>0</v>
      </c>
      <c r="G34" s="121">
        <f>H6*Scenarioanalys!$W$32</f>
        <v>0</v>
      </c>
      <c r="H34" s="121">
        <f>I6*Scenarioanalys!$W$33</f>
        <v>0</v>
      </c>
      <c r="I34" s="121">
        <f>J6*Scenarioanalys!$W$35</f>
        <v>0</v>
      </c>
      <c r="J34" s="121">
        <f>K6*Scenarioanalys!$W$36</f>
        <v>0</v>
      </c>
      <c r="K34" s="121">
        <f>L6*Scenarioanalys!$W$37</f>
        <v>0</v>
      </c>
      <c r="L34" s="122">
        <f>B34*Scenarioanalys!$S42</f>
        <v>0</v>
      </c>
      <c r="M34" s="122">
        <f>C34*Scenarioanalys!$S42</f>
        <v>0</v>
      </c>
      <c r="N34" s="122">
        <f>D34*Scenarioanalys!$S42</f>
        <v>0</v>
      </c>
      <c r="O34" s="122">
        <f>E34*Scenarioanalys!$S42</f>
        <v>0</v>
      </c>
      <c r="P34" s="122">
        <f>F34*Scenarioanalys!$S42</f>
        <v>0</v>
      </c>
      <c r="Q34" s="122">
        <f>G34*Scenarioanalys!$S42</f>
        <v>0</v>
      </c>
      <c r="R34" s="122">
        <f>H34*Scenarioanalys!$S42</f>
        <v>0</v>
      </c>
      <c r="S34" s="122">
        <f>I34*Scenarioanalys!$S42</f>
        <v>0</v>
      </c>
      <c r="T34" s="122">
        <f>J34*Scenarioanalys!$S42</f>
        <v>0</v>
      </c>
      <c r="U34" s="122">
        <f>K34*Scenarioanalys!$S42</f>
        <v>0</v>
      </c>
    </row>
    <row r="35" spans="1:24" x14ac:dyDescent="0.3">
      <c r="A35" s="146" t="s">
        <v>3247</v>
      </c>
      <c r="B35" s="121">
        <f>C7*Scenarioanalys!$W$27</f>
        <v>0</v>
      </c>
      <c r="C35" s="121">
        <f>D7*Scenarioanalys!$W$28</f>
        <v>0</v>
      </c>
      <c r="D35" s="121">
        <f>E7*Scenarioanalys!$W$29</f>
        <v>0</v>
      </c>
      <c r="E35" s="121">
        <f>F7*Scenarioanalys!$W$30</f>
        <v>0</v>
      </c>
      <c r="F35" s="121">
        <f>G7*Scenarioanalys!$W$31</f>
        <v>0</v>
      </c>
      <c r="G35" s="121">
        <f>H7*Scenarioanalys!$W$32</f>
        <v>0</v>
      </c>
      <c r="H35" s="121">
        <f>I7*Scenarioanalys!$W$33</f>
        <v>0</v>
      </c>
      <c r="I35" s="121">
        <f>J7*Scenarioanalys!$W$35</f>
        <v>0</v>
      </c>
      <c r="J35" s="121">
        <f>K7*Scenarioanalys!$W$36</f>
        <v>0</v>
      </c>
      <c r="K35" s="121">
        <f>L7*Scenarioanalys!$W$37</f>
        <v>0</v>
      </c>
      <c r="L35" s="122">
        <f>B35*Scenarioanalys!$S43</f>
        <v>0</v>
      </c>
      <c r="M35" s="122">
        <f>C35*Scenarioanalys!$S43</f>
        <v>0</v>
      </c>
      <c r="N35" s="122">
        <f>D35*Scenarioanalys!$S43</f>
        <v>0</v>
      </c>
      <c r="O35" s="122">
        <f>E35*Scenarioanalys!$S43</f>
        <v>0</v>
      </c>
      <c r="P35" s="122">
        <f>F35*Scenarioanalys!$S43</f>
        <v>0</v>
      </c>
      <c r="Q35" s="122">
        <f>G35*Scenarioanalys!$S43</f>
        <v>0</v>
      </c>
      <c r="R35" s="122">
        <f>H35*Scenarioanalys!$S43</f>
        <v>0</v>
      </c>
      <c r="S35" s="122">
        <f>I35*Scenarioanalys!$S43</f>
        <v>0</v>
      </c>
      <c r="T35" s="122">
        <f>J35*Scenarioanalys!$S43</f>
        <v>0</v>
      </c>
      <c r="U35" s="122">
        <f>K35*Scenarioanalys!$S43</f>
        <v>0</v>
      </c>
    </row>
    <row r="36" spans="1:24" x14ac:dyDescent="0.3">
      <c r="A36" s="149" t="s">
        <v>3248</v>
      </c>
      <c r="B36" s="121">
        <f>C8*Scenarioanalys!$W$27</f>
        <v>0</v>
      </c>
      <c r="C36" s="121">
        <f>D8*Scenarioanalys!$W$28</f>
        <v>0</v>
      </c>
      <c r="D36" s="121">
        <f>E8*Scenarioanalys!$W$29</f>
        <v>0</v>
      </c>
      <c r="E36" s="121">
        <f>F8*Scenarioanalys!$W$30</f>
        <v>0</v>
      </c>
      <c r="F36" s="121">
        <f>G8*Scenarioanalys!$W$31</f>
        <v>0</v>
      </c>
      <c r="G36" s="121">
        <f>H8*Scenarioanalys!$W$32</f>
        <v>0</v>
      </c>
      <c r="H36" s="121">
        <f>I8*Scenarioanalys!$W$33</f>
        <v>0</v>
      </c>
      <c r="I36" s="121">
        <f>J8*Scenarioanalys!$W$35</f>
        <v>0</v>
      </c>
      <c r="J36" s="121">
        <f>K8*Scenarioanalys!$W$36</f>
        <v>0</v>
      </c>
      <c r="K36" s="121">
        <f>L8*Scenarioanalys!$W$37</f>
        <v>0</v>
      </c>
      <c r="L36" s="122">
        <f>B36*Scenarioanalys!$S44</f>
        <v>0</v>
      </c>
      <c r="M36" s="122">
        <f>C36*Scenarioanalys!$S44</f>
        <v>0</v>
      </c>
      <c r="N36" s="122">
        <f>D36*Scenarioanalys!$S44</f>
        <v>0</v>
      </c>
      <c r="O36" s="122">
        <f>E36*Scenarioanalys!$S44</f>
        <v>0</v>
      </c>
      <c r="P36" s="122">
        <f>F36*Scenarioanalys!$S44</f>
        <v>0</v>
      </c>
      <c r="Q36" s="122">
        <f>G36*Scenarioanalys!$S44</f>
        <v>0</v>
      </c>
      <c r="R36" s="122">
        <f>H36*Scenarioanalys!$S44</f>
        <v>0</v>
      </c>
      <c r="S36" s="122">
        <f>I36*Scenarioanalys!$S44</f>
        <v>0</v>
      </c>
      <c r="T36" s="122">
        <f>J36*Scenarioanalys!$S44</f>
        <v>0</v>
      </c>
      <c r="U36" s="122">
        <f>K36*Scenarioanalys!$S44</f>
        <v>0</v>
      </c>
    </row>
    <row r="39" spans="1:24" x14ac:dyDescent="0.3">
      <c r="A39" s="126"/>
      <c r="B39" s="218" t="s">
        <v>3321</v>
      </c>
      <c r="C39" s="219"/>
      <c r="D39" s="219"/>
      <c r="E39" s="219"/>
      <c r="F39" s="219"/>
      <c r="G39" s="219"/>
      <c r="H39" s="219"/>
      <c r="I39" s="219"/>
      <c r="J39" s="219"/>
      <c r="K39" s="220"/>
      <c r="L39" s="221" t="s">
        <v>3326</v>
      </c>
      <c r="M39" s="222"/>
      <c r="N39" s="222"/>
      <c r="O39" s="222"/>
      <c r="P39" s="222"/>
      <c r="Q39" s="222"/>
      <c r="R39" s="222"/>
      <c r="S39" s="222"/>
      <c r="T39" s="222"/>
      <c r="U39" s="223"/>
    </row>
    <row r="40" spans="1:24" ht="27.6" x14ac:dyDescent="0.3">
      <c r="A40" s="126"/>
      <c r="B40" s="129" t="s">
        <v>3287</v>
      </c>
      <c r="C40" s="129" t="s">
        <v>3288</v>
      </c>
      <c r="D40" s="129" t="s">
        <v>3289</v>
      </c>
      <c r="E40" s="129" t="s">
        <v>3290</v>
      </c>
      <c r="F40" s="129" t="s">
        <v>3291</v>
      </c>
      <c r="G40" s="129" t="s">
        <v>3292</v>
      </c>
      <c r="H40" s="129" t="s">
        <v>3293</v>
      </c>
      <c r="I40" s="129" t="s">
        <v>3278</v>
      </c>
      <c r="J40" s="129" t="s">
        <v>3279</v>
      </c>
      <c r="K40" s="129" t="s">
        <v>3280</v>
      </c>
      <c r="L40" s="127" t="s">
        <v>3287</v>
      </c>
      <c r="M40" s="127" t="s">
        <v>3288</v>
      </c>
      <c r="N40" s="127" t="s">
        <v>3289</v>
      </c>
      <c r="O40" s="127" t="s">
        <v>3290</v>
      </c>
      <c r="P40" s="127" t="s">
        <v>3291</v>
      </c>
      <c r="Q40" s="127" t="s">
        <v>3292</v>
      </c>
      <c r="R40" s="127" t="s">
        <v>3293</v>
      </c>
      <c r="S40" s="127" t="s">
        <v>3278</v>
      </c>
      <c r="T40" s="127" t="s">
        <v>3279</v>
      </c>
      <c r="U40" s="127" t="s">
        <v>3280</v>
      </c>
    </row>
    <row r="41" spans="1:24" x14ac:dyDescent="0.3">
      <c r="A41" s="146" t="s">
        <v>3246</v>
      </c>
      <c r="B41" s="121">
        <f>C6*Scenarioanalys!$U$27</f>
        <v>3726.4732229201222</v>
      </c>
      <c r="C41" s="121">
        <f>D6*Scenarioanalys!$U$28</f>
        <v>21950.93985547746</v>
      </c>
      <c r="D41" s="121">
        <f>E6*Scenarioanalys!$U$29</f>
        <v>237.98259315146561</v>
      </c>
      <c r="E41" s="121">
        <f>F6*Scenarioanalys!$U$30</f>
        <v>70.329954726972687</v>
      </c>
      <c r="F41" s="121">
        <f>G6*Scenarioanalys!$U$31</f>
        <v>17.478261442371373</v>
      </c>
      <c r="G41" s="121">
        <f>H6*Scenarioanalys!$U$32</f>
        <v>19.097572769421063</v>
      </c>
      <c r="H41" s="121">
        <f>I6*Scenarioanalys!$U$33</f>
        <v>0</v>
      </c>
      <c r="I41" s="121">
        <f>J6*Scenarioanalys!$U$35</f>
        <v>184.23496031008418</v>
      </c>
      <c r="J41" s="121">
        <f>K6*Scenarioanalys!$U$36</f>
        <v>11773.159864963856</v>
      </c>
      <c r="K41" s="121">
        <f>L6*Scenarioanalys!$U$37</f>
        <v>0</v>
      </c>
      <c r="L41" s="122">
        <f>B41*Scenarioanalys!$S42</f>
        <v>0</v>
      </c>
      <c r="M41" s="122">
        <f>C41*Scenarioanalys!$S42</f>
        <v>0</v>
      </c>
      <c r="N41" s="122">
        <f>D41*Scenarioanalys!$S42</f>
        <v>0</v>
      </c>
      <c r="O41" s="122">
        <f>E41*Scenarioanalys!$S42</f>
        <v>0</v>
      </c>
      <c r="P41" s="122">
        <f>F41*Scenarioanalys!$S42</f>
        <v>0</v>
      </c>
      <c r="Q41" s="122">
        <f>G41*Scenarioanalys!$S42</f>
        <v>0</v>
      </c>
      <c r="R41" s="122">
        <f>H41*Scenarioanalys!$S42</f>
        <v>0</v>
      </c>
      <c r="S41" s="122">
        <f>I41*Scenarioanalys!$S42</f>
        <v>0</v>
      </c>
      <c r="T41" s="122">
        <f>J41*Scenarioanalys!$S42</f>
        <v>0</v>
      </c>
      <c r="U41" s="122">
        <f>K41*Scenarioanalys!$S42</f>
        <v>0</v>
      </c>
    </row>
    <row r="42" spans="1:24" x14ac:dyDescent="0.3">
      <c r="A42" s="146" t="s">
        <v>3247</v>
      </c>
      <c r="B42" s="121">
        <f>C7*Scenarioanalys!$U$27</f>
        <v>30225.838363685441</v>
      </c>
      <c r="C42" s="121">
        <f>D7*Scenarioanalys!$U$28</f>
        <v>178046.51216109496</v>
      </c>
      <c r="D42" s="121">
        <f>E7*Scenarioanalys!$U$29</f>
        <v>1930.3032555618877</v>
      </c>
      <c r="E42" s="121">
        <f>F7*Scenarioanalys!$U$30</f>
        <v>570.45407722988955</v>
      </c>
      <c r="F42" s="121">
        <f>G7*Scenarioanalys!$U$31</f>
        <v>141.7681205881234</v>
      </c>
      <c r="G42" s="121">
        <f>H7*Scenarioanalys!$U$32</f>
        <v>154.90253468530418</v>
      </c>
      <c r="H42" s="121">
        <f>I7*Scenarioanalys!$U$33</f>
        <v>0</v>
      </c>
      <c r="I42" s="121">
        <f>J7*Scenarioanalys!$U$35</f>
        <v>1494.3502336262384</v>
      </c>
      <c r="J42" s="121">
        <f>K7*Scenarioanalys!$U$36</f>
        <v>95493.407793595732</v>
      </c>
      <c r="K42" s="121">
        <f>L7*Scenarioanalys!$U$37</f>
        <v>0</v>
      </c>
      <c r="L42" s="122">
        <f>B42*Scenarioanalys!$S43</f>
        <v>906.77515091056318</v>
      </c>
      <c r="M42" s="122">
        <f>C42*Scenarioanalys!$S43</f>
        <v>5341.3953648328488</v>
      </c>
      <c r="N42" s="122">
        <f>D42*Scenarioanalys!$S43</f>
        <v>57.909097666856631</v>
      </c>
      <c r="O42" s="122">
        <f>E42*Scenarioanalys!$S43</f>
        <v>17.113622316896684</v>
      </c>
      <c r="P42" s="122">
        <f>F42*Scenarioanalys!$S43</f>
        <v>4.2530436176437014</v>
      </c>
      <c r="Q42" s="122">
        <f>G42*Scenarioanalys!$S43</f>
        <v>4.6470760405591252</v>
      </c>
      <c r="R42" s="122">
        <f>H42*Scenarioanalys!$S43</f>
        <v>0</v>
      </c>
      <c r="S42" s="122">
        <f>I42*Scenarioanalys!$S43</f>
        <v>44.830507008787151</v>
      </c>
      <c r="T42" s="122">
        <f>J42*Scenarioanalys!$S43</f>
        <v>2864.8022338078717</v>
      </c>
      <c r="U42" s="122">
        <f>K42*Scenarioanalys!$S43</f>
        <v>0</v>
      </c>
    </row>
    <row r="43" spans="1:24" x14ac:dyDescent="0.3">
      <c r="A43" s="149" t="s">
        <v>3248</v>
      </c>
      <c r="B43" s="121">
        <f>C8*Scenarioanalys!$U$27</f>
        <v>5589.7098343801845</v>
      </c>
      <c r="C43" s="121">
        <f>D8*Scenarioanalys!$U$28</f>
        <v>32926.409783216193</v>
      </c>
      <c r="D43" s="121">
        <f>E8*Scenarioanalys!$U$29</f>
        <v>356.97388972719841</v>
      </c>
      <c r="E43" s="121">
        <f>F8*Scenarioanalys!$U$30</f>
        <v>105.49493209045903</v>
      </c>
      <c r="F43" s="121">
        <f>G8*Scenarioanalys!$U$31</f>
        <v>26.217392163557065</v>
      </c>
      <c r="G43" s="121">
        <f>H8*Scenarioanalys!$U$32</f>
        <v>28.646359154131595</v>
      </c>
      <c r="H43" s="121">
        <f>I8*Scenarioanalys!$U$33</f>
        <v>0</v>
      </c>
      <c r="I43" s="121">
        <f>J8*Scenarioanalys!$U$35</f>
        <v>276.35244046512634</v>
      </c>
      <c r="J43" s="121">
        <f>K8*Scenarioanalys!$U$36</f>
        <v>17659.739797445782</v>
      </c>
      <c r="K43" s="121">
        <f>L8*Scenarioanalys!$U$37</f>
        <v>0</v>
      </c>
      <c r="L43" s="122">
        <f>B43*Scenarioanalys!$S44</f>
        <v>111.79419668760369</v>
      </c>
      <c r="M43" s="122">
        <f>C43*Scenarioanalys!$S44</f>
        <v>658.5281956643239</v>
      </c>
      <c r="N43" s="122">
        <f>D43*Scenarioanalys!$S44</f>
        <v>7.1394777945439687</v>
      </c>
      <c r="O43" s="122">
        <f>E43*Scenarioanalys!$S44</f>
        <v>2.1098986418091807</v>
      </c>
      <c r="P43" s="122">
        <f>F43*Scenarioanalys!$S44</f>
        <v>0.52434784327114126</v>
      </c>
      <c r="Q43" s="122">
        <f>G43*Scenarioanalys!$S44</f>
        <v>0.57292718308263191</v>
      </c>
      <c r="R43" s="122">
        <f>H43*Scenarioanalys!$S44</f>
        <v>0</v>
      </c>
      <c r="S43" s="122">
        <f>I43*Scenarioanalys!$S44</f>
        <v>5.527048809302527</v>
      </c>
      <c r="T43" s="122">
        <f>J43*Scenarioanalys!$S44</f>
        <v>353.19479594891567</v>
      </c>
      <c r="U43" s="122">
        <f>K43*Scenarioanalys!$S44</f>
        <v>0</v>
      </c>
    </row>
    <row r="45" spans="1:24" ht="18" x14ac:dyDescent="0.35">
      <c r="A45" s="139" t="s">
        <v>3377</v>
      </c>
    </row>
    <row r="46" spans="1:24" ht="18" x14ac:dyDescent="0.35">
      <c r="A46" s="139"/>
    </row>
    <row r="47" spans="1:24" ht="46.5" customHeight="1" x14ac:dyDescent="0.3">
      <c r="A47" s="141"/>
      <c r="B47" s="224" t="s">
        <v>3354</v>
      </c>
      <c r="C47" s="225"/>
      <c r="D47" s="226"/>
      <c r="E47" s="227" t="s">
        <v>3322</v>
      </c>
      <c r="F47" s="228"/>
      <c r="G47" s="229" t="s">
        <v>3323</v>
      </c>
      <c r="H47" s="230"/>
      <c r="I47" s="271" t="s">
        <v>3324</v>
      </c>
      <c r="J47" s="271"/>
      <c r="K47" s="272" t="s">
        <v>3325</v>
      </c>
      <c r="L47" s="272"/>
      <c r="M47" s="283" t="s">
        <v>3317</v>
      </c>
      <c r="N47" s="283"/>
      <c r="O47" s="282" t="s">
        <v>3318</v>
      </c>
      <c r="P47" s="282"/>
      <c r="Q47" s="283" t="s">
        <v>3319</v>
      </c>
      <c r="R47" s="283"/>
      <c r="S47" s="282" t="s">
        <v>3320</v>
      </c>
      <c r="T47" s="282"/>
      <c r="U47" s="283" t="s">
        <v>3321</v>
      </c>
      <c r="V47" s="283"/>
      <c r="W47" s="282" t="s">
        <v>3326</v>
      </c>
      <c r="X47" s="282"/>
    </row>
    <row r="48" spans="1:24" x14ac:dyDescent="0.3">
      <c r="A48" s="141"/>
      <c r="B48" s="164" t="s">
        <v>3255</v>
      </c>
      <c r="C48" s="164" t="s">
        <v>3295</v>
      </c>
      <c r="D48" s="164" t="s">
        <v>3296</v>
      </c>
      <c r="E48" s="165" t="s">
        <v>3295</v>
      </c>
      <c r="F48" s="165" t="s">
        <v>3296</v>
      </c>
      <c r="G48" s="166" t="s">
        <v>3295</v>
      </c>
      <c r="H48" s="166" t="s">
        <v>3296</v>
      </c>
      <c r="I48" s="167" t="s">
        <v>3295</v>
      </c>
      <c r="J48" s="167" t="s">
        <v>3296</v>
      </c>
      <c r="K48" s="168" t="s">
        <v>3295</v>
      </c>
      <c r="L48" s="168" t="s">
        <v>3296</v>
      </c>
      <c r="M48" s="167" t="s">
        <v>3295</v>
      </c>
      <c r="N48" s="167" t="s">
        <v>3296</v>
      </c>
      <c r="O48" s="168" t="s">
        <v>3295</v>
      </c>
      <c r="P48" s="168" t="s">
        <v>3296</v>
      </c>
      <c r="Q48" s="167" t="s">
        <v>3295</v>
      </c>
      <c r="R48" s="167" t="s">
        <v>3296</v>
      </c>
      <c r="S48" s="168" t="s">
        <v>3295</v>
      </c>
      <c r="T48" s="168" t="s">
        <v>3296</v>
      </c>
      <c r="U48" s="167" t="s">
        <v>3295</v>
      </c>
      <c r="V48" s="167" t="s">
        <v>3296</v>
      </c>
      <c r="W48" s="168" t="s">
        <v>3295</v>
      </c>
      <c r="X48" s="168" t="s">
        <v>3296</v>
      </c>
    </row>
    <row r="49" spans="1:24" x14ac:dyDescent="0.3">
      <c r="A49" s="145" t="s">
        <v>3246</v>
      </c>
      <c r="B49" s="147">
        <f>'Förenklad beräkning'!D7*('Förenklad beräkning'!E7/2)</f>
        <v>6178.7578419071515</v>
      </c>
      <c r="C49" s="147">
        <f>B49*Scenarioanalys!T$6</f>
        <v>1837.7831363784817</v>
      </c>
      <c r="D49" s="147">
        <f>B49*Scenarioanalys!T$7</f>
        <v>4340.9747055286698</v>
      </c>
      <c r="E49" s="185">
        <f>C49*Scenarioanalys!$S$38</f>
        <v>882.1359054616712</v>
      </c>
      <c r="F49" s="185">
        <f>D49*Scenarioanalys!$S$39</f>
        <v>3168.9115350359289</v>
      </c>
      <c r="G49" s="186">
        <f>E49*Scenarioanalys!T42</f>
        <v>0</v>
      </c>
      <c r="H49" s="186">
        <f>F49*Scenarioanalys!U42</f>
        <v>0</v>
      </c>
      <c r="I49" s="109">
        <f>C49*Scenarioanalys!$T$38</f>
        <v>1249.6925327373676</v>
      </c>
      <c r="J49" s="109">
        <f>D49*Scenarioanalys!$T$39</f>
        <v>4340.9747055286698</v>
      </c>
      <c r="K49" s="110">
        <f>I49*Scenarioanalys!T42</f>
        <v>0</v>
      </c>
      <c r="L49" s="110">
        <f>J49*Scenarioanalys!U42</f>
        <v>0</v>
      </c>
      <c r="M49" s="109">
        <f>C49*Scenarioanalys!$V$38</f>
        <v>66.160192909625337</v>
      </c>
      <c r="N49" s="109">
        <f>D49*Scenarioanalys!$V$39</f>
        <v>121.54729175480276</v>
      </c>
      <c r="O49" s="110">
        <f>M49*Scenarioanalys!T42</f>
        <v>0</v>
      </c>
      <c r="P49" s="110">
        <f>N49*Scenarioanalys!U42</f>
        <v>0</v>
      </c>
      <c r="Q49" s="109">
        <f>C49*Scenarioanalys!$W$38</f>
        <v>0</v>
      </c>
      <c r="R49" s="109">
        <f>D49*Scenarioanalys!$W$39</f>
        <v>0</v>
      </c>
      <c r="S49" s="110">
        <f>Q49*Scenarioanalys!T42</f>
        <v>0</v>
      </c>
      <c r="T49" s="110">
        <f>R49*Scenarioanalys!U42</f>
        <v>0</v>
      </c>
      <c r="U49" s="109">
        <f>C49*Scenarioanalys!$U$38</f>
        <v>2756.6747045677225</v>
      </c>
      <c r="V49" s="109">
        <f>D49*Scenarioanalys!$U$39</f>
        <v>5643.2671171872707</v>
      </c>
      <c r="W49" s="110">
        <f>U49*Scenarioanalys!T42</f>
        <v>0</v>
      </c>
      <c r="X49" s="110">
        <f>V49*Scenarioanalys!U42</f>
        <v>0</v>
      </c>
    </row>
    <row r="50" spans="1:24" x14ac:dyDescent="0.3">
      <c r="A50" s="146" t="s">
        <v>3247</v>
      </c>
      <c r="B50" s="147">
        <f>'Förenklad beräkning'!D8*('Förenklad beräkning'!E8/2)</f>
        <v>50116.591384358006</v>
      </c>
      <c r="C50" s="147">
        <f>B50*Scenarioanalys!T$6</f>
        <v>14906.463217292128</v>
      </c>
      <c r="D50" s="147">
        <f>B50*Scenarioanalys!T$7</f>
        <v>35210.128167065879</v>
      </c>
      <c r="E50" s="185">
        <f>C50*Scenarioanalys!$S$38</f>
        <v>7155.1023443002214</v>
      </c>
      <c r="F50" s="185">
        <f>D50*Scenarioanalys!$S$39</f>
        <v>25703.393561958092</v>
      </c>
      <c r="G50" s="186">
        <f>E50*Scenarioanalys!T43</f>
        <v>71.551023443002222</v>
      </c>
      <c r="H50" s="186">
        <f>F50*Scenarioanalys!U43</f>
        <v>0</v>
      </c>
      <c r="I50" s="109">
        <f>C50*Scenarioanalys!$T$38</f>
        <v>10136.394987758647</v>
      </c>
      <c r="J50" s="109">
        <f>D50*Scenarioanalys!$T$39</f>
        <v>35210.128167065879</v>
      </c>
      <c r="K50" s="110">
        <f>I50*Scenarioanalys!T43</f>
        <v>101.36394987758648</v>
      </c>
      <c r="L50" s="110">
        <f>J50*Scenarioanalys!U43</f>
        <v>0</v>
      </c>
      <c r="M50" s="109">
        <f>C50*Scenarioanalys!$V$38</f>
        <v>536.6326758225166</v>
      </c>
      <c r="N50" s="109">
        <f>D50*Scenarioanalys!$V$39</f>
        <v>985.88358867784461</v>
      </c>
      <c r="O50" s="110">
        <f>M50*Scenarioanalys!T43</f>
        <v>5.3663267582251661</v>
      </c>
      <c r="P50" s="110">
        <f>N50*Scenarioanalys!U43</f>
        <v>0</v>
      </c>
      <c r="Q50" s="109">
        <f>C50*Scenarioanalys!$W$38</f>
        <v>0</v>
      </c>
      <c r="R50" s="109">
        <f>D50*Scenarioanalys!$W$39</f>
        <v>0</v>
      </c>
      <c r="S50" s="110">
        <f>Q50*Scenarioanalys!T43</f>
        <v>0</v>
      </c>
      <c r="T50" s="110">
        <f>R50*Scenarioanalys!U43</f>
        <v>0</v>
      </c>
      <c r="U50" s="109">
        <f>C50*Scenarioanalys!$U$38</f>
        <v>22359.694825938193</v>
      </c>
      <c r="V50" s="109">
        <f>D50*Scenarioanalys!$U$39</f>
        <v>45773.166617185641</v>
      </c>
      <c r="W50" s="110">
        <f>U50*Scenarioanalys!T43</f>
        <v>223.59694825938195</v>
      </c>
      <c r="X50" s="110">
        <f>V50*Scenarioanalys!U43</f>
        <v>0</v>
      </c>
    </row>
    <row r="51" spans="1:24" x14ac:dyDescent="0.3">
      <c r="A51" s="149" t="s">
        <v>3248</v>
      </c>
      <c r="B51" s="147">
        <f>'Förenklad beräkning'!D9*('Förenklad beräkning'!E9/2)</f>
        <v>9268.1367628607277</v>
      </c>
      <c r="C51" s="147">
        <f>B51*Scenarioanalys!T$6</f>
        <v>2756.6747045677225</v>
      </c>
      <c r="D51" s="147">
        <f>B51*Scenarioanalys!T$7</f>
        <v>6511.4620582930047</v>
      </c>
      <c r="E51" s="185">
        <f>C51*Scenarioanalys!$S$38</f>
        <v>1323.2038581925067</v>
      </c>
      <c r="F51" s="185">
        <f>D51*Scenarioanalys!$S$39</f>
        <v>4753.3673025538938</v>
      </c>
      <c r="G51" s="186">
        <f>E51*Scenarioanalys!T44</f>
        <v>13.232038581925067</v>
      </c>
      <c r="H51" s="186">
        <f>F51*Scenarioanalys!U44</f>
        <v>0</v>
      </c>
      <c r="I51" s="109">
        <f>C51*Scenarioanalys!$T$38</f>
        <v>1874.5387991060516</v>
      </c>
      <c r="J51" s="109">
        <f>D51*Scenarioanalys!$T$39</f>
        <v>6511.4620582930047</v>
      </c>
      <c r="K51" s="110">
        <f>I51*Scenarioanalys!T44</f>
        <v>18.745387991060515</v>
      </c>
      <c r="L51" s="110">
        <f>J51*Scenarioanalys!U44</f>
        <v>0</v>
      </c>
      <c r="M51" s="109">
        <f>C51*Scenarioanalys!$V$38</f>
        <v>99.240289364437999</v>
      </c>
      <c r="N51" s="109">
        <f>D51*Scenarioanalys!$V$39</f>
        <v>182.32093763220414</v>
      </c>
      <c r="O51" s="110">
        <f>M51*Scenarioanalys!T44</f>
        <v>0.99240289364438006</v>
      </c>
      <c r="P51" s="110">
        <f>N51*Scenarioanalys!U44</f>
        <v>0</v>
      </c>
      <c r="Q51" s="109">
        <f>C51*Scenarioanalys!$W$38</f>
        <v>0</v>
      </c>
      <c r="R51" s="109">
        <f>D51*Scenarioanalys!$W$39</f>
        <v>0</v>
      </c>
      <c r="S51" s="110">
        <f>Q51*Scenarioanalys!T44</f>
        <v>0</v>
      </c>
      <c r="T51" s="110">
        <f>R51*Scenarioanalys!U44</f>
        <v>0</v>
      </c>
      <c r="U51" s="109">
        <f>C51*Scenarioanalys!$U$38</f>
        <v>4135.012056851584</v>
      </c>
      <c r="V51" s="109">
        <f>D51*Scenarioanalys!$U$39</f>
        <v>8464.9006757809057</v>
      </c>
      <c r="W51" s="110">
        <f>U51*Scenarioanalys!T44</f>
        <v>41.350120568515841</v>
      </c>
      <c r="X51" s="110">
        <f>V51*Scenarioanalys!U44</f>
        <v>0</v>
      </c>
    </row>
    <row r="53" spans="1:24" ht="58.5" customHeight="1" x14ac:dyDescent="0.3"/>
  </sheetData>
  <mergeCells count="22">
    <mergeCell ref="B25:K25"/>
    <mergeCell ref="L25:U25"/>
    <mergeCell ref="B32:K32"/>
    <mergeCell ref="L32:U32"/>
    <mergeCell ref="B4:L4"/>
    <mergeCell ref="B11:K11"/>
    <mergeCell ref="L11:U11"/>
    <mergeCell ref="B18:K18"/>
    <mergeCell ref="L18:U18"/>
    <mergeCell ref="W47:X47"/>
    <mergeCell ref="B39:K39"/>
    <mergeCell ref="L39:U39"/>
    <mergeCell ref="B47:D47"/>
    <mergeCell ref="E47:F47"/>
    <mergeCell ref="G47:H47"/>
    <mergeCell ref="I47:J47"/>
    <mergeCell ref="K47:L47"/>
    <mergeCell ref="M47:N47"/>
    <mergeCell ref="O47:P47"/>
    <mergeCell ref="Q47:R47"/>
    <mergeCell ref="S47:T47"/>
    <mergeCell ref="U47:V47"/>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Dokumentdatum_x0020_NY xmlns="Trafikverket">2022-03-31T22:00:00+00:00</Dokumentdatum_x0020_NY>
    <Skapat_x0020_av_x0020_NY xmlns="Trafikverket">Effektsamband</Skapat_x0020_av_x0020_NY>
    <TRVversionNY xmlns="Trafikverket">0.1</TRVversionNY>
    <TaxCatchAll xmlns="8a0e2976-f5dd-44fe-b8e9-08d099d511aa">
      <Value>148</Value>
      <Value>162</Value>
    </TaxCatchAll>
    <TrvConfidentialityLevelTaxHTField0 xmlns="8a0e2976-f5dd-44fe-b8e9-08d099d511aa">
      <Terms xmlns="http://schemas.microsoft.com/office/infopath/2007/PartnerControls">
        <TermInfo xmlns="http://schemas.microsoft.com/office/infopath/2007/PartnerControls">
          <TermName xmlns="http://schemas.microsoft.com/office/infopath/2007/PartnerControls">1 Ej känslig</TermName>
          <TermId xmlns="http://schemas.microsoft.com/office/infopath/2007/PartnerControls">d6b02225-a7b5-4820-9bf2-4651be70f844</TermId>
        </TermInfo>
      </Terms>
    </TrvConfidentialityLevelTaxHTField0>
    <TrvDocumentTypeTaxHTField0 xmlns="8a0e2976-f5dd-44fe-b8e9-08d099d511aa">
      <Terms xmlns="http://schemas.microsoft.com/office/infopath/2007/PartnerControls"/>
    </TrvDocumentTypeTaxHTField0>
  </documentManagement>
</p:properties>
</file>

<file path=customXml/item2.xml><?xml version="1.0" encoding="utf-8"?>
<ct:contentTypeSchema xmlns:ct="http://schemas.microsoft.com/office/2006/metadata/contentType" xmlns:ma="http://schemas.microsoft.com/office/2006/metadata/properties/metaAttributes" ct:_="" ma:_="" ma:contentTypeName="ArbDokument01" ma:contentTypeID="0x010100F3454A24D10946AC8A6A7F801497FF3100F8AAE1524C8247BC8FBD01CB77B53816004F637B41B35ACD4FB669181C63CF05A0" ma:contentTypeVersion="4" ma:contentTypeDescription="Skapa ett nytt dokument." ma:contentTypeScope="" ma:versionID="4c3b46745a7283a057f88f94243dfd54">
  <xsd:schema xmlns:xsd="http://www.w3.org/2001/XMLSchema" xmlns:xs="http://www.w3.org/2001/XMLSchema" xmlns:p="http://schemas.microsoft.com/office/2006/metadata/properties" xmlns:ns1="Trafikverket" xmlns:ns3="8a0e2976-f5dd-44fe-b8e9-08d099d511aa" targetNamespace="http://schemas.microsoft.com/office/2006/metadata/properties" ma:root="true" ma:fieldsID="eb9890d2d310e6c35193a0e81f07810d" ns1:_="" ns3:_="">
    <xsd:import namespace="Trafikverket"/>
    <xsd:import namespace="8a0e2976-f5dd-44fe-b8e9-08d099d511aa"/>
    <xsd:element name="properties">
      <xsd:complexType>
        <xsd:sequence>
          <xsd:element name="documentManagement">
            <xsd:complexType>
              <xsd:all>
                <xsd:element ref="ns1:Skapat_x0020_av_x0020_NY"/>
                <xsd:element ref="ns1:Dokumentdatum_x0020_NY"/>
                <xsd:element ref="ns1:TRVversionNY" minOccurs="0"/>
                <xsd:element ref="ns1:TrvDocumentTemplateId" minOccurs="0"/>
                <xsd:element ref="ns1:TrvDocumentTemplateVersion" minOccurs="0"/>
                <xsd:element ref="ns3:TrvDocumentTypeTaxHTField0" minOccurs="0"/>
                <xsd:element ref="ns3:TaxCatchAll" minOccurs="0"/>
                <xsd:element ref="ns3:TaxCatchAllLabel" minOccurs="0"/>
                <xsd:element ref="ns3:TrvConfidentialityLevelTaxHTField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Trafikverket" elementFormDefault="qualified">
    <xsd:import namespace="http://schemas.microsoft.com/office/2006/documentManagement/types"/>
    <xsd:import namespace="http://schemas.microsoft.com/office/infopath/2007/PartnerControls"/>
    <xsd:element name="Skapat_x0020_av_x0020_NY" ma:index="0" ma:displayName="Skapat av" ma:description="Namn och organisationsbeteckning för den person som skapat dokumentet." ma:internalName="TrvCreatedBy" ma:readOnly="false">
      <xsd:simpleType>
        <xsd:restriction base="dms:Text"/>
      </xsd:simpleType>
    </xsd:element>
    <xsd:element name="Dokumentdatum_x0020_NY" ma:index="2" ma:displayName="Dokumentdatum" ma:description="Datum för nuvarande version" ma:format="DateOnly" ma:internalName="TrvDocumentDate" ma:readOnly="false">
      <xsd:simpleType>
        <xsd:restriction base="dms:DateTime"/>
      </xsd:simpleType>
    </xsd:element>
    <xsd:element name="TRVversionNY" ma:index="8" nillable="true" ma:displayName="Version" ma:description="Dokumentets versionsnummer" ma:internalName="TrvVersion" ma:readOnly="true">
      <xsd:simpleType>
        <xsd:restriction base="dms:Text"/>
      </xsd:simpleType>
    </xsd:element>
    <xsd:element name="TrvDocumentTemplateId" ma:index="9" nillable="true" ma:displayName="TMALL-nummer" ma:description="Unik sträng eller nummer som identifierar dokumentmallen. Värdet sätts av respektive system." ma:internalName="TrvDocumentTemplateId" ma:readOnly="true">
      <xsd:simpleType>
        <xsd:restriction base="dms:Text"/>
      </xsd:simpleType>
    </xsd:element>
    <xsd:element name="TrvDocumentTemplateVersion" ma:index="10" nillable="true" ma:displayName="Mallversion" ma:description="Dokumentmallens versionsnummer" ma:internalName="TrvDocumentTemplateVers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a0e2976-f5dd-44fe-b8e9-08d099d511aa" elementFormDefault="qualified">
    <xsd:import namespace="http://schemas.microsoft.com/office/2006/documentManagement/types"/>
    <xsd:import namespace="http://schemas.microsoft.com/office/infopath/2007/PartnerControls"/>
    <xsd:element name="TrvDocumentTypeTaxHTField0" ma:index="11" nillable="true" ma:taxonomy="true" ma:internalName="TrvDocumentTypeTaxHTField0" ma:taxonomyFieldName="TrvDocumentType" ma:displayName="Dokumenttyp" ma:readOnly="true" ma:fieldId="{254c14be-9fac-4cea-a731-8aa49979445b}" ma:sspId="56b52474-2a4b-42ac-ac16-0a67cba4e670" ma:termSetId="152f56a5-fdb2-4180-8a6e-79ef00400bc3" ma:anchorId="00000000-0000-0000-0000-000000000000" ma:open="false" ma:isKeyword="false">
      <xsd:complexType>
        <xsd:sequence>
          <xsd:element ref="pc:Terms" minOccurs="0" maxOccurs="1"/>
        </xsd:sequence>
      </xsd:complexType>
    </xsd:element>
    <xsd:element name="TaxCatchAll" ma:index="12" nillable="true" ma:displayName="Taxonomy Catch All Column" ma:description="" ma:hidden="true" ma:list="{6fe40d1c-003d-4e1c-94e8-b4efedc9a761}" ma:internalName="TaxCatchAll" ma:showField="CatchAllData" ma:web="8a0e2976-f5dd-44fe-b8e9-08d099d511aa">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description="" ma:hidden="true" ma:list="{6fe40d1c-003d-4e1c-94e8-b4efedc9a761}" ma:internalName="TaxCatchAllLabel" ma:readOnly="true" ma:showField="CatchAllDataLabel" ma:web="8a0e2976-f5dd-44fe-b8e9-08d099d511aa">
      <xsd:complexType>
        <xsd:complexContent>
          <xsd:extension base="dms:MultiChoiceLookup">
            <xsd:sequence>
              <xsd:element name="Value" type="dms:Lookup" maxOccurs="unbounded" minOccurs="0" nillable="true"/>
            </xsd:sequence>
          </xsd:extension>
        </xsd:complexContent>
      </xsd:complexType>
    </xsd:element>
    <xsd:element name="TrvConfidentialityLevelTaxHTField0" ma:index="17" ma:taxonomy="true" ma:internalName="TrvConfidentialityLevelTaxHTField0" ma:taxonomyFieldName="TrvConfidentialityLevel" ma:displayName="Konfidentialitetsnivå" ma:readOnly="false" ma:default="" ma:fieldId="{a84a37ca-5c43-43e3-a37a-c23c41d1607d}" ma:sspId="56b52474-2a4b-42ac-ac16-0a67cba4e670" ma:termSetId="4d666f29-dc73-4030-952a-63de8896f399"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5" ma:displayName="Innehållstyp"/>
        <xsd:element ref="dc:title" maxOccurs="1" ma:index="1" ma:displayName="Dokument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ct:contentTypeSchema xmlns:ct="http://schemas.microsoft.com/office/2006/metadata/contentType" xmlns:ma="http://schemas.microsoft.com/office/2006/metadata/properties/metaAttributes" ct:_="" ma:_="" ma:contentTypeName="ArbDokument01" ma:contentTypeID="0x010100F3454A24D10946AC8A6A7F801497FF3100F8AAE1524C8247BC8FBD01CB77B5381600B9E1AC68FE588842BC110A0A49202B1C" ma:contentTypeVersion="4" ma:contentTypeDescription="Dokument som endast har de fält som enligt Trafikverket måste ingå i varje dokumentinnehållstyp." ma:contentTypeScope="" ma:versionID="35240e2031041d560ad136a338b06802">
  <xsd:schema xmlns:xsd="http://www.w3.org/2001/XMLSchema" xmlns:xs="http://www.w3.org/2001/XMLSchema" xmlns:p="http://schemas.microsoft.com/office/2006/metadata/properties" xmlns:ns1="Trafikverket" xmlns:ns3="8a0e2976-f5dd-44fe-b8e9-08d099d511aa" targetNamespace="http://schemas.microsoft.com/office/2006/metadata/properties" ma:root="true" ma:fieldsID="7f2e8b34e4c797771645a4c7c2b2ce59" ns1:_="" ns3:_="">
    <xsd:import namespace="Trafikverket"/>
    <xsd:import namespace="8a0e2976-f5dd-44fe-b8e9-08d099d511aa"/>
    <xsd:element name="properties">
      <xsd:complexType>
        <xsd:sequence>
          <xsd:element name="documentManagement">
            <xsd:complexType>
              <xsd:all>
                <xsd:element ref="ns1:Skapat_x0020_av_x0020_NY"/>
                <xsd:element ref="ns1:Dokumentdatum_x0020_NY"/>
                <xsd:element ref="ns1:TRVversionNY" minOccurs="0"/>
                <xsd:element ref="ns1:TrvDocumentTemplateId" minOccurs="0"/>
                <xsd:element ref="ns1:TrvDocumentTemplateVersion" minOccurs="0"/>
                <xsd:element ref="ns3:TrvDocumentTypeTaxHTField0" minOccurs="0"/>
                <xsd:element ref="ns3:TaxCatchAll" minOccurs="0"/>
                <xsd:element ref="ns3:TaxCatchAllLabel" minOccurs="0"/>
                <xsd:element ref="ns3:TrvConfidentialityLevelTaxHTField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Trafikverket" elementFormDefault="qualified">
    <xsd:import namespace="http://schemas.microsoft.com/office/2006/documentManagement/types"/>
    <xsd:import namespace="http://schemas.microsoft.com/office/infopath/2007/PartnerControls"/>
    <xsd:element name="Skapat_x0020_av_x0020_NY" ma:index="0" ma:displayName="Skapat av" ma:description="Namn och organisationsbeteckning för den person som skapat dokumentet." ma:internalName="TrvCreatedBy" ma:readOnly="false">
      <xsd:simpleType>
        <xsd:restriction base="dms:Text"/>
      </xsd:simpleType>
    </xsd:element>
    <xsd:element name="Dokumentdatum_x0020_NY" ma:index="2" ma:displayName="Dokumentdatum" ma:description="Datum för nuvarande version" ma:format="DateOnly" ma:internalName="TrvDocumentDate" ma:readOnly="false">
      <xsd:simpleType>
        <xsd:restriction base="dms:DateTime"/>
      </xsd:simpleType>
    </xsd:element>
    <xsd:element name="TRVversionNY" ma:index="8" nillable="true" ma:displayName="Version" ma:description="Dokumentets versionsnummer" ma:internalName="TrvVersion" ma:readOnly="true">
      <xsd:simpleType>
        <xsd:restriction base="dms:Text"/>
      </xsd:simpleType>
    </xsd:element>
    <xsd:element name="TrvDocumentTemplateId" ma:index="9" nillable="true" ma:displayName="TMALL-nummer" ma:description="Unik sträng eller nummer som identifierar dokumentmallen. Värdet sätts av respektive system." ma:internalName="TrvDocumentTemplateId" ma:readOnly="true">
      <xsd:simpleType>
        <xsd:restriction base="dms:Text"/>
      </xsd:simpleType>
    </xsd:element>
    <xsd:element name="TrvDocumentTemplateVersion" ma:index="10" nillable="true" ma:displayName="Mallversion" ma:description="Dokumentmallens versionsnummer" ma:internalName="TrvDocumentTemplateVers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a0e2976-f5dd-44fe-b8e9-08d099d511aa" elementFormDefault="qualified">
    <xsd:import namespace="http://schemas.microsoft.com/office/2006/documentManagement/types"/>
    <xsd:import namespace="http://schemas.microsoft.com/office/infopath/2007/PartnerControls"/>
    <xsd:element name="TrvDocumentTypeTaxHTField0" ma:index="11" nillable="true" ma:taxonomy="true" ma:internalName="TrvDocumentTypeTaxHTField0" ma:taxonomyFieldName="TrvDocumentType" ma:displayName="Dokumenttyp" ma:readOnly="true" ma:fieldId="{254c14be-9fac-4cea-a731-8aa49979445b}" ma:sspId="56b52474-2a4b-42ac-ac16-0a67cba4e670" ma:termSetId="152f56a5-fdb2-4180-8a6e-79ef00400bc3"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6fe40d1c-003d-4e1c-94e8-b4efedc9a761}" ma:internalName="TaxCatchAll" ma:showField="CatchAllData" ma:web="8a0e2976-f5dd-44fe-b8e9-08d099d511aa">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6fe40d1c-003d-4e1c-94e8-b4efedc9a761}" ma:internalName="TaxCatchAllLabel" ma:readOnly="true" ma:showField="CatchAllDataLabel" ma:web="8a0e2976-f5dd-44fe-b8e9-08d099d511aa">
      <xsd:complexType>
        <xsd:complexContent>
          <xsd:extension base="dms:MultiChoiceLookup">
            <xsd:sequence>
              <xsd:element name="Value" type="dms:Lookup" maxOccurs="unbounded" minOccurs="0" nillable="true"/>
            </xsd:sequence>
          </xsd:extension>
        </xsd:complexContent>
      </xsd:complexType>
    </xsd:element>
    <xsd:element name="TrvConfidentialityLevelTaxHTField0" ma:index="17" ma:taxonomy="true" ma:internalName="TrvConfidentialityLevelTaxHTField0" ma:taxonomyFieldName="TrvConfidentialityLevel" ma:displayName="Konfidentialitetsnivå" ma:readOnly="false" ma:default="" ma:fieldId="{a84a37ca-5c43-43e3-a37a-c23c41d1607d}" ma:sspId="56b52474-2a4b-42ac-ac16-0a67cba4e670" ma:termSetId="4d666f29-dc73-4030-952a-63de8896f399"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5" ma:displayName="Innehållstyp"/>
        <xsd:element ref="dc:title" maxOccurs="1" ma:index="1" ma:displayName="Dokument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68736E4-0DD1-4601-9DE4-569F0CEC59A2}">
  <ds:schemaRefs>
    <ds:schemaRef ds:uri="http://schemas.openxmlformats.org/package/2006/metadata/core-properties"/>
    <ds:schemaRef ds:uri="http://purl.org/dc/elements/1.1/"/>
    <ds:schemaRef ds:uri="http://schemas.microsoft.com/office/2006/metadata/properties"/>
    <ds:schemaRef ds:uri="http://www.w3.org/XML/1998/namespace"/>
    <ds:schemaRef ds:uri="http://schemas.microsoft.com/office/infopath/2007/PartnerControls"/>
    <ds:schemaRef ds:uri="http://schemas.microsoft.com/office/2006/documentManagement/types"/>
    <ds:schemaRef ds:uri="Trafikverket"/>
    <ds:schemaRef ds:uri="http://purl.org/dc/dcmitype/"/>
    <ds:schemaRef ds:uri="8a0e2976-f5dd-44fe-b8e9-08d099d511aa"/>
    <ds:schemaRef ds:uri="http://purl.org/dc/terms/"/>
  </ds:schemaRefs>
</ds:datastoreItem>
</file>

<file path=customXml/itemProps2.xml><?xml version="1.0" encoding="utf-8"?>
<ds:datastoreItem xmlns:ds="http://schemas.openxmlformats.org/officeDocument/2006/customXml" ds:itemID="{FCE7C8B4-F7F8-42FF-94A9-1263F788E42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Trafikverket"/>
    <ds:schemaRef ds:uri="8a0e2976-f5dd-44fe-b8e9-08d099d511a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808FE01-DD14-4891-8DDA-4B03F8A86A6D}"/>
</file>

<file path=customXml/itemProps4.xml><?xml version="1.0" encoding="utf-8"?>
<ds:datastoreItem xmlns:ds="http://schemas.openxmlformats.org/officeDocument/2006/customXml" ds:itemID="{D9B65F97-5311-4E3D-A843-6566ED60A6E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Kalkylblad</vt:lpstr>
      </vt:variant>
      <vt:variant>
        <vt:i4>9</vt:i4>
      </vt:variant>
    </vt:vector>
  </HeadingPairs>
  <TitlesOfParts>
    <vt:vector size="9" baseType="lpstr">
      <vt:lpstr>Förklaringar</vt:lpstr>
      <vt:lpstr>Beräkningsförutsättningar</vt:lpstr>
      <vt:lpstr>Förenklad beräkning</vt:lpstr>
      <vt:lpstr>Scenarioanalys</vt:lpstr>
      <vt:lpstr>Lista bef. ATK 2021</vt:lpstr>
      <vt:lpstr>Resultat lista bef. ATK 2021 </vt:lpstr>
      <vt:lpstr>Beräkning lista</vt:lpstr>
      <vt:lpstr>Beräkning S1</vt:lpstr>
      <vt:lpstr>Beräkning S2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Koldioxideffekter ATK</dc:title>
  <dc:creator>Gillner, Fred</dc:creator>
  <cp:lastModifiedBy>Danielsson Jennie, PLnpg</cp:lastModifiedBy>
  <cp:revision>0</cp:revision>
  <dcterms:created xsi:type="dcterms:W3CDTF">2022-02-01T13:06:58Z</dcterms:created>
  <dcterms:modified xsi:type="dcterms:W3CDTF">2024-03-28T12:18:47Z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0x010100F3454A24D10946AC8A6A7F801497FF3100F8AAE1524C8247BC8FBD01CB77B5381600B9E1AC68FE588842BC110A0A49202B1C</vt:lpwstr>
  </property>
  <property fmtid="{D5CDD505-2E9C-101B-9397-08002B2CF9AE}" pid="3" name="TrvConfidentialityLevel">
    <vt:lpwstr>162;#1 Ej känslig|d6b02225-a7b5-4820-9bf2-4651be70f844</vt:lpwstr>
  </property>
  <property fmtid="{D5CDD505-2E9C-101B-9397-08002B2CF9AE}" pid="4" name="TrvUploadedDocumentTypeTaxHTField0">
    <vt:lpwstr>UPPLADDAT DOKUMENT|7c5b34d8-57da-44ed-9451-2f10a78af863</vt:lpwstr>
  </property>
  <property fmtid="{D5CDD505-2E9C-101B-9397-08002B2CF9AE}" pid="5" name="TrvUploadedDocumentType">
    <vt:lpwstr>148;#UPPLADDAT DOKUMENT|7c5b34d8-57da-44ed-9451-2f10a78af863</vt:lpwstr>
  </property>
  <property fmtid="{D5CDD505-2E9C-101B-9397-08002B2CF9AE}" pid="6" name="TrvDocumentType">
    <vt:lpwstr/>
  </property>
</Properties>
</file>